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o.lukasevych\Documents\Python_Scripts\Ukr_budget\slide5_7\data\"/>
    </mc:Choice>
  </mc:AlternateContent>
  <bookViews>
    <workbookView xWindow="6270" yWindow="60" windowWidth="11115" windowHeight="10890" tabRatio="873" firstSheet="1" activeTab="1"/>
  </bookViews>
  <sheets>
    <sheet name="Модель без изменений политики" sheetId="2" r:id="rId1"/>
    <sheet name="Проектная модель" sheetId="3" r:id="rId2"/>
    <sheet name="Sheet1" sheetId="4" r:id="rId3"/>
  </sheets>
  <calcPr calcId="162913"/>
</workbook>
</file>

<file path=xl/calcChain.xml><?xml version="1.0" encoding="utf-8"?>
<calcChain xmlns="http://schemas.openxmlformats.org/spreadsheetml/2006/main">
  <c r="C7" i="2" l="1"/>
  <c r="T203" i="2" l="1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02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10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02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10" i="2"/>
  <c r="J110" i="2"/>
  <c r="C110" i="2"/>
  <c r="S17" i="2"/>
  <c r="S203" i="2"/>
  <c r="S202" i="2"/>
  <c r="S111" i="2"/>
  <c r="S110" i="2"/>
  <c r="N110" i="2"/>
  <c r="N17" i="2"/>
  <c r="J17" i="2"/>
  <c r="C102" i="2"/>
  <c r="E110" i="2" l="1"/>
  <c r="H17" i="2"/>
  <c r="J100" i="2"/>
  <c r="J101" i="2"/>
  <c r="F282" i="3" l="1"/>
  <c r="E282" i="3"/>
  <c r="G282" i="3" s="1"/>
  <c r="G281" i="3"/>
  <c r="F281" i="3"/>
  <c r="E281" i="3"/>
  <c r="F280" i="3"/>
  <c r="E280" i="3"/>
  <c r="F279" i="3"/>
  <c r="E279" i="3"/>
  <c r="G279" i="3" s="1"/>
  <c r="G278" i="3"/>
  <c r="F278" i="3"/>
  <c r="E278" i="3"/>
  <c r="F277" i="3"/>
  <c r="E277" i="3"/>
  <c r="G277" i="3" s="1"/>
  <c r="F276" i="3"/>
  <c r="E276" i="3"/>
  <c r="G276" i="3" s="1"/>
  <c r="F275" i="3"/>
  <c r="E275" i="3"/>
  <c r="F274" i="3"/>
  <c r="E274" i="3"/>
  <c r="G274" i="3" s="1"/>
  <c r="F273" i="3"/>
  <c r="E273" i="3"/>
  <c r="F272" i="3"/>
  <c r="E272" i="3"/>
  <c r="F271" i="3"/>
  <c r="G271" i="3" s="1"/>
  <c r="E271" i="3"/>
  <c r="G270" i="3"/>
  <c r="F270" i="3"/>
  <c r="E270" i="3"/>
  <c r="F269" i="3"/>
  <c r="E269" i="3"/>
  <c r="G269" i="3" s="1"/>
  <c r="F268" i="3"/>
  <c r="E268" i="3"/>
  <c r="F267" i="3"/>
  <c r="E267" i="3"/>
  <c r="F266" i="3"/>
  <c r="E266" i="3"/>
  <c r="G265" i="3"/>
  <c r="F265" i="3"/>
  <c r="E265" i="3"/>
  <c r="F264" i="3"/>
  <c r="E264" i="3"/>
  <c r="F263" i="3"/>
  <c r="E263" i="3"/>
  <c r="F262" i="3"/>
  <c r="E262" i="3"/>
  <c r="G262" i="3" s="1"/>
  <c r="F261" i="3"/>
  <c r="F76" i="3" s="1"/>
  <c r="E261" i="3"/>
  <c r="G261" i="3" s="1"/>
  <c r="F260" i="3"/>
  <c r="E260" i="3"/>
  <c r="F259" i="3"/>
  <c r="E259" i="3"/>
  <c r="F258" i="3"/>
  <c r="G258" i="3" s="1"/>
  <c r="E258" i="3"/>
  <c r="G257" i="3"/>
  <c r="F257" i="3"/>
  <c r="E257" i="3"/>
  <c r="F256" i="3"/>
  <c r="E256" i="3"/>
  <c r="F255" i="3"/>
  <c r="E255" i="3"/>
  <c r="G255" i="3" s="1"/>
  <c r="F254" i="3"/>
  <c r="G254" i="3" s="1"/>
  <c r="E254" i="3"/>
  <c r="F253" i="3"/>
  <c r="E253" i="3"/>
  <c r="F252" i="3"/>
  <c r="E252" i="3"/>
  <c r="F251" i="3"/>
  <c r="E251" i="3"/>
  <c r="F250" i="3"/>
  <c r="G250" i="3" s="1"/>
  <c r="E250" i="3"/>
  <c r="C250" i="3"/>
  <c r="C65" i="3" s="1"/>
  <c r="D65" i="3" s="1"/>
  <c r="F249" i="3"/>
  <c r="E249" i="3"/>
  <c r="G249" i="3" s="1"/>
  <c r="F248" i="3"/>
  <c r="E248" i="3"/>
  <c r="F247" i="3"/>
  <c r="E247" i="3"/>
  <c r="G247" i="3" s="1"/>
  <c r="F246" i="3"/>
  <c r="E246" i="3"/>
  <c r="E61" i="3" s="1"/>
  <c r="G61" i="3" s="1"/>
  <c r="F245" i="3"/>
  <c r="E245" i="3"/>
  <c r="G245" i="3" s="1"/>
  <c r="F244" i="3"/>
  <c r="E244" i="3"/>
  <c r="E59" i="3" s="1"/>
  <c r="G59" i="3" s="1"/>
  <c r="F243" i="3"/>
  <c r="E243" i="3"/>
  <c r="G243" i="3" s="1"/>
  <c r="F242" i="3"/>
  <c r="E242" i="3"/>
  <c r="F241" i="3"/>
  <c r="E241" i="3"/>
  <c r="F240" i="3"/>
  <c r="F55" i="3" s="1"/>
  <c r="E240" i="3"/>
  <c r="F239" i="3"/>
  <c r="E239" i="3"/>
  <c r="F238" i="3"/>
  <c r="E238" i="3"/>
  <c r="F237" i="3"/>
  <c r="E237" i="3"/>
  <c r="F236" i="3"/>
  <c r="E236" i="3"/>
  <c r="F235" i="3"/>
  <c r="E235" i="3"/>
  <c r="G235" i="3" s="1"/>
  <c r="F234" i="3"/>
  <c r="E234" i="3"/>
  <c r="F233" i="3"/>
  <c r="E233" i="3"/>
  <c r="G233" i="3" s="1"/>
  <c r="F232" i="3"/>
  <c r="E232" i="3"/>
  <c r="C232" i="3"/>
  <c r="F231" i="3"/>
  <c r="E231" i="3"/>
  <c r="G231" i="3" s="1"/>
  <c r="F230" i="3"/>
  <c r="E230" i="3"/>
  <c r="E45" i="3" s="1"/>
  <c r="F229" i="3"/>
  <c r="E229" i="3"/>
  <c r="G229" i="3" s="1"/>
  <c r="F228" i="3"/>
  <c r="E228" i="3"/>
  <c r="F227" i="3"/>
  <c r="E227" i="3"/>
  <c r="F226" i="3"/>
  <c r="E226" i="3"/>
  <c r="G226" i="3" s="1"/>
  <c r="F225" i="3"/>
  <c r="E225" i="3"/>
  <c r="G225" i="3" s="1"/>
  <c r="F224" i="3"/>
  <c r="E224" i="3"/>
  <c r="C224" i="3"/>
  <c r="C39" i="3" s="1"/>
  <c r="D39" i="3" s="1"/>
  <c r="F223" i="3"/>
  <c r="E223" i="3"/>
  <c r="G223" i="3" s="1"/>
  <c r="F222" i="3"/>
  <c r="E222" i="3"/>
  <c r="G222" i="3" s="1"/>
  <c r="F221" i="3"/>
  <c r="E221" i="3"/>
  <c r="G221" i="3" s="1"/>
  <c r="F220" i="3"/>
  <c r="E220" i="3"/>
  <c r="F219" i="3"/>
  <c r="E219" i="3"/>
  <c r="F218" i="3"/>
  <c r="E218" i="3"/>
  <c r="C218" i="3"/>
  <c r="F217" i="3"/>
  <c r="E217" i="3"/>
  <c r="G217" i="3" s="1"/>
  <c r="F216" i="3"/>
  <c r="E216" i="3"/>
  <c r="F215" i="3"/>
  <c r="E215" i="3"/>
  <c r="F214" i="3"/>
  <c r="E214" i="3"/>
  <c r="C214" i="3"/>
  <c r="F213" i="3"/>
  <c r="E213" i="3"/>
  <c r="G213" i="3" s="1"/>
  <c r="F212" i="3"/>
  <c r="F27" i="3" s="1"/>
  <c r="E212" i="3"/>
  <c r="F211" i="3"/>
  <c r="E211" i="3"/>
  <c r="F210" i="3"/>
  <c r="E210" i="3"/>
  <c r="F209" i="3"/>
  <c r="E209" i="3"/>
  <c r="G209" i="3" s="1"/>
  <c r="F208" i="3"/>
  <c r="E208" i="3"/>
  <c r="C208" i="3"/>
  <c r="F207" i="3"/>
  <c r="F22" i="3" s="1"/>
  <c r="E207" i="3"/>
  <c r="F206" i="3"/>
  <c r="E206" i="3"/>
  <c r="G206" i="3" s="1"/>
  <c r="F205" i="3"/>
  <c r="F20" i="3" s="1"/>
  <c r="E205" i="3"/>
  <c r="F204" i="3"/>
  <c r="E204" i="3"/>
  <c r="C204" i="3"/>
  <c r="C19" i="3" s="1"/>
  <c r="D19" i="3" s="1"/>
  <c r="G203" i="3"/>
  <c r="F203" i="3"/>
  <c r="E203" i="3"/>
  <c r="F202" i="3"/>
  <c r="E202" i="3"/>
  <c r="I199" i="3"/>
  <c r="B199" i="3"/>
  <c r="I198" i="3"/>
  <c r="B198" i="3"/>
  <c r="I197" i="3"/>
  <c r="B197" i="3"/>
  <c r="C196" i="3"/>
  <c r="C264" i="3" s="1"/>
  <c r="C79" i="3" s="1"/>
  <c r="D79" i="3" s="1"/>
  <c r="C195" i="3"/>
  <c r="C194" i="3"/>
  <c r="G192" i="3"/>
  <c r="H226" i="3" s="1"/>
  <c r="F190" i="3"/>
  <c r="E190" i="3"/>
  <c r="F189" i="3"/>
  <c r="G189" i="3" s="1"/>
  <c r="H189" i="3" s="1"/>
  <c r="E189" i="3"/>
  <c r="F188" i="3"/>
  <c r="F95" i="3" s="1"/>
  <c r="E188" i="3"/>
  <c r="G188" i="3" s="1"/>
  <c r="F187" i="3"/>
  <c r="E187" i="3"/>
  <c r="C187" i="3"/>
  <c r="G186" i="3"/>
  <c r="F186" i="3"/>
  <c r="E186" i="3"/>
  <c r="F185" i="3"/>
  <c r="E185" i="3"/>
  <c r="G185" i="3" s="1"/>
  <c r="H185" i="3" s="1"/>
  <c r="F184" i="3"/>
  <c r="E184" i="3"/>
  <c r="F183" i="3"/>
  <c r="E183" i="3"/>
  <c r="E90" i="3" s="1"/>
  <c r="F182" i="3"/>
  <c r="E182" i="3"/>
  <c r="F181" i="3"/>
  <c r="E181" i="3"/>
  <c r="G181" i="3" s="1"/>
  <c r="F180" i="3"/>
  <c r="E180" i="3"/>
  <c r="F179" i="3"/>
  <c r="F86" i="3" s="1"/>
  <c r="E179" i="3"/>
  <c r="E86" i="3" s="1"/>
  <c r="F178" i="3"/>
  <c r="E178" i="3"/>
  <c r="F177" i="3"/>
  <c r="E177" i="3"/>
  <c r="F176" i="3"/>
  <c r="E176" i="3"/>
  <c r="G176" i="3" s="1"/>
  <c r="H176" i="3" s="1"/>
  <c r="F175" i="3"/>
  <c r="E175" i="3"/>
  <c r="F174" i="3"/>
  <c r="E174" i="3"/>
  <c r="C174" i="3"/>
  <c r="F173" i="3"/>
  <c r="E173" i="3"/>
  <c r="F172" i="3"/>
  <c r="E172" i="3"/>
  <c r="G172" i="3" s="1"/>
  <c r="H172" i="3" s="1"/>
  <c r="F171" i="3"/>
  <c r="E171" i="3"/>
  <c r="G171" i="3" s="1"/>
  <c r="F170" i="3"/>
  <c r="E170" i="3"/>
  <c r="F169" i="3"/>
  <c r="E169" i="3"/>
  <c r="F168" i="3"/>
  <c r="E168" i="3"/>
  <c r="F167" i="3"/>
  <c r="E167" i="3"/>
  <c r="G167" i="3" s="1"/>
  <c r="H167" i="3" s="1"/>
  <c r="F166" i="3"/>
  <c r="F73" i="3" s="1"/>
  <c r="E166" i="3"/>
  <c r="C166" i="3"/>
  <c r="F165" i="3"/>
  <c r="F72" i="3" s="1"/>
  <c r="E165" i="3"/>
  <c r="F164" i="3"/>
  <c r="E164" i="3"/>
  <c r="F163" i="3"/>
  <c r="E163" i="3"/>
  <c r="G163" i="3" s="1"/>
  <c r="F162" i="3"/>
  <c r="F69" i="3" s="1"/>
  <c r="G69" i="3" s="1"/>
  <c r="E162" i="3"/>
  <c r="G161" i="3"/>
  <c r="F161" i="3"/>
  <c r="E161" i="3"/>
  <c r="F160" i="3"/>
  <c r="E160" i="3"/>
  <c r="G160" i="3" s="1"/>
  <c r="H160" i="3" s="1"/>
  <c r="F159" i="3"/>
  <c r="E159" i="3"/>
  <c r="F158" i="3"/>
  <c r="E158" i="3"/>
  <c r="E65" i="3" s="1"/>
  <c r="G65" i="3" s="1"/>
  <c r="C158" i="3"/>
  <c r="F157" i="3"/>
  <c r="E157" i="3"/>
  <c r="G157" i="3" s="1"/>
  <c r="H157" i="3" s="1"/>
  <c r="F156" i="3"/>
  <c r="F63" i="3" s="1"/>
  <c r="E156" i="3"/>
  <c r="F155" i="3"/>
  <c r="E155" i="3"/>
  <c r="G155" i="3" s="1"/>
  <c r="F154" i="3"/>
  <c r="E154" i="3"/>
  <c r="C154" i="3"/>
  <c r="F153" i="3"/>
  <c r="F60" i="3" s="1"/>
  <c r="G60" i="3" s="1"/>
  <c r="E153" i="3"/>
  <c r="F152" i="3"/>
  <c r="E152" i="3"/>
  <c r="F151" i="3"/>
  <c r="E151" i="3"/>
  <c r="F150" i="3"/>
  <c r="E150" i="3"/>
  <c r="F149" i="3"/>
  <c r="G149" i="3" s="1"/>
  <c r="H149" i="3" s="1"/>
  <c r="E149" i="3"/>
  <c r="E56" i="3" s="1"/>
  <c r="F148" i="3"/>
  <c r="E148" i="3"/>
  <c r="E55" i="3" s="1"/>
  <c r="G55" i="3" s="1"/>
  <c r="F147" i="3"/>
  <c r="F54" i="3" s="1"/>
  <c r="E147" i="3"/>
  <c r="F146" i="3"/>
  <c r="E146" i="3"/>
  <c r="C146" i="3"/>
  <c r="G145" i="3"/>
  <c r="H145" i="3" s="1"/>
  <c r="F145" i="3"/>
  <c r="E145" i="3"/>
  <c r="H144" i="3"/>
  <c r="F144" i="3"/>
  <c r="G144" i="3" s="1"/>
  <c r="E144" i="3"/>
  <c r="F143" i="3"/>
  <c r="F50" i="3" s="1"/>
  <c r="E143" i="3"/>
  <c r="G143" i="3" s="1"/>
  <c r="H143" i="3" s="1"/>
  <c r="F142" i="3"/>
  <c r="F49" i="3" s="1"/>
  <c r="E142" i="3"/>
  <c r="C142" i="3"/>
  <c r="F141" i="3"/>
  <c r="E141" i="3"/>
  <c r="F140" i="3"/>
  <c r="E140" i="3"/>
  <c r="E47" i="3" s="1"/>
  <c r="F139" i="3"/>
  <c r="F46" i="3" s="1"/>
  <c r="E139" i="3"/>
  <c r="F138" i="3"/>
  <c r="E138" i="3"/>
  <c r="C138" i="3"/>
  <c r="G137" i="3"/>
  <c r="H137" i="3" s="1"/>
  <c r="F137" i="3"/>
  <c r="E137" i="3"/>
  <c r="H136" i="3"/>
  <c r="F136" i="3"/>
  <c r="G136" i="3" s="1"/>
  <c r="E136" i="3"/>
  <c r="F135" i="3"/>
  <c r="E135" i="3"/>
  <c r="G135" i="3" s="1"/>
  <c r="H135" i="3" s="1"/>
  <c r="F134" i="3"/>
  <c r="E134" i="3"/>
  <c r="C134" i="3"/>
  <c r="F133" i="3"/>
  <c r="E133" i="3"/>
  <c r="F132" i="3"/>
  <c r="E132" i="3"/>
  <c r="C132" i="3"/>
  <c r="F131" i="3"/>
  <c r="F38" i="3" s="1"/>
  <c r="E131" i="3"/>
  <c r="G131" i="3" s="1"/>
  <c r="F130" i="3"/>
  <c r="F37" i="3" s="1"/>
  <c r="E130" i="3"/>
  <c r="C130" i="3"/>
  <c r="F129" i="3"/>
  <c r="F36" i="3" s="1"/>
  <c r="E129" i="3"/>
  <c r="F128" i="3"/>
  <c r="E128" i="3"/>
  <c r="C128" i="3"/>
  <c r="F127" i="3"/>
  <c r="E127" i="3"/>
  <c r="F126" i="3"/>
  <c r="F33" i="3" s="1"/>
  <c r="E126" i="3"/>
  <c r="F125" i="3"/>
  <c r="F32" i="3" s="1"/>
  <c r="E125" i="3"/>
  <c r="F124" i="3"/>
  <c r="E124" i="3"/>
  <c r="G124" i="3" s="1"/>
  <c r="H124" i="3" s="1"/>
  <c r="C124" i="3"/>
  <c r="F123" i="3"/>
  <c r="E123" i="3"/>
  <c r="G123" i="3" s="1"/>
  <c r="F122" i="3"/>
  <c r="F29" i="3" s="1"/>
  <c r="E122" i="3"/>
  <c r="F121" i="3"/>
  <c r="E121" i="3"/>
  <c r="G121" i="3" s="1"/>
  <c r="H121" i="3" s="1"/>
  <c r="F120" i="3"/>
  <c r="E120" i="3"/>
  <c r="E27" i="3" s="1"/>
  <c r="G27" i="3" s="1"/>
  <c r="C120" i="3"/>
  <c r="F119" i="3"/>
  <c r="E119" i="3"/>
  <c r="F118" i="3"/>
  <c r="E118" i="3"/>
  <c r="C118" i="3"/>
  <c r="F117" i="3"/>
  <c r="E117" i="3"/>
  <c r="G117" i="3" s="1"/>
  <c r="H117" i="3" s="1"/>
  <c r="F116" i="3"/>
  <c r="E116" i="3"/>
  <c r="G116" i="3" s="1"/>
  <c r="H116" i="3" s="1"/>
  <c r="C116" i="3"/>
  <c r="F115" i="3"/>
  <c r="E115" i="3"/>
  <c r="G115" i="3" s="1"/>
  <c r="F114" i="3"/>
  <c r="F21" i="3" s="1"/>
  <c r="E114" i="3"/>
  <c r="G113" i="3"/>
  <c r="H113" i="3" s="1"/>
  <c r="F113" i="3"/>
  <c r="E113" i="3"/>
  <c r="F112" i="3"/>
  <c r="E112" i="3"/>
  <c r="G112" i="3" s="1"/>
  <c r="H112" i="3" s="1"/>
  <c r="C112" i="3"/>
  <c r="F111" i="3"/>
  <c r="E111" i="3"/>
  <c r="F110" i="3"/>
  <c r="F17" i="3" s="1"/>
  <c r="E110" i="3"/>
  <c r="C110" i="3"/>
  <c r="I108" i="3"/>
  <c r="B108" i="3"/>
  <c r="I106" i="3"/>
  <c r="B106" i="3"/>
  <c r="I105" i="3"/>
  <c r="B105" i="3"/>
  <c r="B107" i="3" s="1"/>
  <c r="I104" i="3"/>
  <c r="B104" i="3"/>
  <c r="C103" i="3"/>
  <c r="C172" i="3" s="1"/>
  <c r="C102" i="3"/>
  <c r="C101" i="3"/>
  <c r="G99" i="3"/>
  <c r="G97" i="3"/>
  <c r="F97" i="3"/>
  <c r="E97" i="3"/>
  <c r="E96" i="3"/>
  <c r="E94" i="3"/>
  <c r="F93" i="3"/>
  <c r="E93" i="3"/>
  <c r="F92" i="3"/>
  <c r="F91" i="3"/>
  <c r="E91" i="3"/>
  <c r="G91" i="3" s="1"/>
  <c r="F90" i="3"/>
  <c r="F89" i="3"/>
  <c r="F88" i="3"/>
  <c r="E88" i="3"/>
  <c r="G88" i="3" s="1"/>
  <c r="E87" i="3"/>
  <c r="F85" i="3"/>
  <c r="F84" i="3"/>
  <c r="E84" i="3"/>
  <c r="G84" i="3" s="1"/>
  <c r="F83" i="3"/>
  <c r="E83" i="3"/>
  <c r="G83" i="3" s="1"/>
  <c r="E82" i="3"/>
  <c r="F81" i="3"/>
  <c r="E81" i="3"/>
  <c r="G81" i="3" s="1"/>
  <c r="F80" i="3"/>
  <c r="E80" i="3"/>
  <c r="F79" i="3"/>
  <c r="F78" i="3"/>
  <c r="E77" i="3"/>
  <c r="F75" i="3"/>
  <c r="E75" i="3"/>
  <c r="G75" i="3" s="1"/>
  <c r="E73" i="3"/>
  <c r="G73" i="3" s="1"/>
  <c r="E72" i="3"/>
  <c r="F70" i="3"/>
  <c r="E70" i="3"/>
  <c r="G70" i="3" s="1"/>
  <c r="E69" i="3"/>
  <c r="F68" i="3"/>
  <c r="F67" i="3"/>
  <c r="F66" i="3"/>
  <c r="E66" i="3"/>
  <c r="F65" i="3"/>
  <c r="F64" i="3"/>
  <c r="F62" i="3"/>
  <c r="E62" i="3"/>
  <c r="G62" i="3" s="1"/>
  <c r="F61" i="3"/>
  <c r="E60" i="3"/>
  <c r="F59" i="3"/>
  <c r="F58" i="3"/>
  <c r="E57" i="3"/>
  <c r="F56" i="3"/>
  <c r="E53" i="3"/>
  <c r="F52" i="3"/>
  <c r="F51" i="3"/>
  <c r="G51" i="3" s="1"/>
  <c r="H51" i="3" s="1"/>
  <c r="E51" i="3"/>
  <c r="E49" i="3"/>
  <c r="F48" i="3"/>
  <c r="E48" i="3"/>
  <c r="E46" i="3"/>
  <c r="G46" i="3" s="1"/>
  <c r="G45" i="3"/>
  <c r="F45" i="3"/>
  <c r="F44" i="3"/>
  <c r="G44" i="3" s="1"/>
  <c r="H44" i="3" s="1"/>
  <c r="E44" i="3"/>
  <c r="F43" i="3"/>
  <c r="E43" i="3"/>
  <c r="G43" i="3" s="1"/>
  <c r="F42" i="3"/>
  <c r="F41" i="3"/>
  <c r="E41" i="3"/>
  <c r="G41" i="3" s="1"/>
  <c r="E40" i="3"/>
  <c r="F39" i="3"/>
  <c r="E39" i="3"/>
  <c r="G39" i="3" s="1"/>
  <c r="E38" i="3"/>
  <c r="G38" i="3" s="1"/>
  <c r="G37" i="3"/>
  <c r="E37" i="3"/>
  <c r="E36" i="3"/>
  <c r="G36" i="3" s="1"/>
  <c r="F35" i="3"/>
  <c r="F34" i="3"/>
  <c r="E33" i="3"/>
  <c r="G33" i="3" s="1"/>
  <c r="E32" i="3"/>
  <c r="F30" i="3"/>
  <c r="E29" i="3"/>
  <c r="F28" i="3"/>
  <c r="E28" i="3"/>
  <c r="G28" i="3" s="1"/>
  <c r="F26" i="3"/>
  <c r="F25" i="3"/>
  <c r="E25" i="3"/>
  <c r="F24" i="3"/>
  <c r="E24" i="3"/>
  <c r="G24" i="3" s="1"/>
  <c r="F23" i="3"/>
  <c r="E23" i="3"/>
  <c r="G23" i="3" s="1"/>
  <c r="H23" i="3" s="1"/>
  <c r="C23" i="3"/>
  <c r="D23" i="3" s="1"/>
  <c r="E22" i="3"/>
  <c r="E21" i="3"/>
  <c r="G21" i="3" s="1"/>
  <c r="E20" i="3"/>
  <c r="G20" i="3" s="1"/>
  <c r="H20" i="3" s="1"/>
  <c r="F18" i="3"/>
  <c r="G18" i="3" s="1"/>
  <c r="H18" i="3" s="1"/>
  <c r="E18" i="3"/>
  <c r="E17" i="3"/>
  <c r="I15" i="3"/>
  <c r="B15" i="3"/>
  <c r="I14" i="3"/>
  <c r="B14" i="3"/>
  <c r="I13" i="3"/>
  <c r="B13" i="3"/>
  <c r="I12" i="3"/>
  <c r="B12" i="3"/>
  <c r="J11" i="3"/>
  <c r="D11" i="3"/>
  <c r="J8" i="3"/>
  <c r="J9" i="3" s="1"/>
  <c r="D8" i="3"/>
  <c r="C8" i="3"/>
  <c r="L6" i="3"/>
  <c r="G6" i="3"/>
  <c r="H6" i="3" s="1"/>
  <c r="F6" i="3"/>
  <c r="E6" i="3"/>
  <c r="C6" i="3"/>
  <c r="D6" i="3" s="1"/>
  <c r="H38" i="3" l="1"/>
  <c r="G127" i="3"/>
  <c r="H127" i="3" s="1"/>
  <c r="E34" i="3"/>
  <c r="G34" i="3" s="1"/>
  <c r="H209" i="3"/>
  <c r="G211" i="3"/>
  <c r="H211" i="3" s="1"/>
  <c r="E26" i="3"/>
  <c r="G26" i="3" s="1"/>
  <c r="H26" i="3" s="1"/>
  <c r="G248" i="3"/>
  <c r="E63" i="3"/>
  <c r="G63" i="3" s="1"/>
  <c r="H33" i="3"/>
  <c r="H41" i="3"/>
  <c r="G72" i="3"/>
  <c r="F96" i="3"/>
  <c r="G96" i="3" s="1"/>
  <c r="H96" i="3" s="1"/>
  <c r="H206" i="3"/>
  <c r="G215" i="3"/>
  <c r="H215" i="3" s="1"/>
  <c r="E30" i="3"/>
  <c r="G30" i="3" s="1"/>
  <c r="F40" i="3"/>
  <c r="G40" i="3" s="1"/>
  <c r="H40" i="3" s="1"/>
  <c r="G256" i="3"/>
  <c r="E71" i="3"/>
  <c r="F74" i="3"/>
  <c r="G272" i="3"/>
  <c r="F87" i="3"/>
  <c r="G87" i="3" s="1"/>
  <c r="H87" i="3" s="1"/>
  <c r="C7" i="3"/>
  <c r="G22" i="3"/>
  <c r="E50" i="3"/>
  <c r="G50" i="3" s="1"/>
  <c r="H50" i="3" s="1"/>
  <c r="G140" i="3"/>
  <c r="H140" i="3" s="1"/>
  <c r="F47" i="3"/>
  <c r="G47" i="3" s="1"/>
  <c r="H47" i="3" s="1"/>
  <c r="G86" i="3"/>
  <c r="H86" i="3" s="1"/>
  <c r="H222" i="3"/>
  <c r="H235" i="3"/>
  <c r="G237" i="3"/>
  <c r="E52" i="3"/>
  <c r="G52" i="3" s="1"/>
  <c r="H52" i="3" s="1"/>
  <c r="E79" i="3"/>
  <c r="G79" i="3" s="1"/>
  <c r="F82" i="3"/>
  <c r="G82" i="3" s="1"/>
  <c r="G267" i="3"/>
  <c r="H28" i="3"/>
  <c r="G151" i="3"/>
  <c r="H151" i="3" s="1"/>
  <c r="E58" i="3"/>
  <c r="G58" i="3" s="1"/>
  <c r="G169" i="3"/>
  <c r="H169" i="3" s="1"/>
  <c r="E76" i="3"/>
  <c r="G76" i="3" s="1"/>
  <c r="H76" i="3" s="1"/>
  <c r="G263" i="3"/>
  <c r="E78" i="3"/>
  <c r="G78" i="3" s="1"/>
  <c r="H36" i="3"/>
  <c r="E67" i="3"/>
  <c r="G67" i="3" s="1"/>
  <c r="H67" i="3" s="1"/>
  <c r="G125" i="3"/>
  <c r="H125" i="3" s="1"/>
  <c r="G90" i="3"/>
  <c r="E95" i="3"/>
  <c r="G95" i="3" s="1"/>
  <c r="G17" i="3"/>
  <c r="H17" i="3" s="1"/>
  <c r="G29" i="3"/>
  <c r="E31" i="3"/>
  <c r="G132" i="3"/>
  <c r="H132" i="3" s="1"/>
  <c r="G148" i="3"/>
  <c r="H148" i="3" s="1"/>
  <c r="G164" i="3"/>
  <c r="H164" i="3" s="1"/>
  <c r="F71" i="3"/>
  <c r="C193" i="3"/>
  <c r="C192" i="3" s="1"/>
  <c r="C100" i="3"/>
  <c r="C99" i="3" s="1"/>
  <c r="E19" i="3"/>
  <c r="G25" i="3"/>
  <c r="H25" i="3" s="1"/>
  <c r="E42" i="3"/>
  <c r="G42" i="3" s="1"/>
  <c r="G48" i="3"/>
  <c r="H48" i="3" s="1"/>
  <c r="E64" i="3"/>
  <c r="G64" i="3" s="1"/>
  <c r="E74" i="3"/>
  <c r="G74" i="3" s="1"/>
  <c r="G77" i="3"/>
  <c r="H77" i="3" s="1"/>
  <c r="E92" i="3"/>
  <c r="G92" i="3" s="1"/>
  <c r="H92" i="3" s="1"/>
  <c r="G128" i="3"/>
  <c r="H128" i="3" s="1"/>
  <c r="E35" i="3"/>
  <c r="G35" i="3" s="1"/>
  <c r="H35" i="3" s="1"/>
  <c r="G139" i="3"/>
  <c r="G147" i="3"/>
  <c r="E54" i="3"/>
  <c r="G54" i="3" s="1"/>
  <c r="F57" i="3"/>
  <c r="G57" i="3" s="1"/>
  <c r="H57" i="3" s="1"/>
  <c r="G152" i="3"/>
  <c r="H152" i="3" s="1"/>
  <c r="G170" i="3"/>
  <c r="H170" i="3" s="1"/>
  <c r="F77" i="3"/>
  <c r="G178" i="3"/>
  <c r="H178" i="3" s="1"/>
  <c r="E85" i="3"/>
  <c r="G85" i="3" s="1"/>
  <c r="H203" i="3"/>
  <c r="G205" i="3"/>
  <c r="G251" i="3"/>
  <c r="G253" i="3"/>
  <c r="E68" i="3"/>
  <c r="G68" i="3" s="1"/>
  <c r="H68" i="3" s="1"/>
  <c r="G32" i="3"/>
  <c r="H32" i="3" s="1"/>
  <c r="G80" i="3"/>
  <c r="I107" i="3"/>
  <c r="G111" i="3"/>
  <c r="H111" i="3" s="1"/>
  <c r="C114" i="3"/>
  <c r="G119" i="3"/>
  <c r="H119" i="3" s="1"/>
  <c r="G120" i="3"/>
  <c r="H120" i="3" s="1"/>
  <c r="C122" i="3"/>
  <c r="C29" i="3" s="1"/>
  <c r="D29" i="3" s="1"/>
  <c r="C126" i="3"/>
  <c r="C33" i="3" s="1"/>
  <c r="D33" i="3" s="1"/>
  <c r="C136" i="3"/>
  <c r="C144" i="3"/>
  <c r="C150" i="3"/>
  <c r="C162" i="3"/>
  <c r="G168" i="3"/>
  <c r="C170" i="3"/>
  <c r="G173" i="3"/>
  <c r="H173" i="3" s="1"/>
  <c r="G180" i="3"/>
  <c r="E89" i="3"/>
  <c r="G89" i="3" s="1"/>
  <c r="G184" i="3"/>
  <c r="G190" i="3"/>
  <c r="C202" i="3"/>
  <c r="C17" i="3" s="1"/>
  <c r="D17" i="3" s="1"/>
  <c r="C210" i="3"/>
  <c r="C25" i="3" s="1"/>
  <c r="D25" i="3" s="1"/>
  <c r="G214" i="3"/>
  <c r="H214" i="3" s="1"/>
  <c r="G216" i="3"/>
  <c r="H216" i="3" s="1"/>
  <c r="G218" i="3"/>
  <c r="H218" i="3" s="1"/>
  <c r="C220" i="3"/>
  <c r="C35" i="3" s="1"/>
  <c r="D35" i="3" s="1"/>
  <c r="G227" i="3"/>
  <c r="H227" i="3" s="1"/>
  <c r="G230" i="3"/>
  <c r="H230" i="3" s="1"/>
  <c r="G239" i="3"/>
  <c r="G241" i="3"/>
  <c r="H241" i="3" s="1"/>
  <c r="G244" i="3"/>
  <c r="G260" i="3"/>
  <c r="H260" i="3" s="1"/>
  <c r="G264" i="3"/>
  <c r="G66" i="3"/>
  <c r="G93" i="3"/>
  <c r="G129" i="3"/>
  <c r="H129" i="3" s="1"/>
  <c r="G133" i="3"/>
  <c r="H133" i="3" s="1"/>
  <c r="C140" i="3"/>
  <c r="C47" i="3" s="1"/>
  <c r="D47" i="3" s="1"/>
  <c r="G141" i="3"/>
  <c r="H141" i="3" s="1"/>
  <c r="G49" i="3"/>
  <c r="H49" i="3" s="1"/>
  <c r="F53" i="3"/>
  <c r="G53" i="3" s="1"/>
  <c r="C148" i="3"/>
  <c r="G56" i="3"/>
  <c r="C152" i="3"/>
  <c r="G153" i="3"/>
  <c r="H153" i="3" s="1"/>
  <c r="G156" i="3"/>
  <c r="G159" i="3"/>
  <c r="G165" i="3"/>
  <c r="H165" i="3" s="1"/>
  <c r="G175" i="3"/>
  <c r="G177" i="3"/>
  <c r="C179" i="3"/>
  <c r="G202" i="3"/>
  <c r="H202" i="3" s="1"/>
  <c r="F19" i="3"/>
  <c r="C206" i="3"/>
  <c r="C21" i="3" s="1"/>
  <c r="D21" i="3" s="1"/>
  <c r="G207" i="3"/>
  <c r="H207" i="3" s="1"/>
  <c r="G210" i="3"/>
  <c r="H210" i="3" s="1"/>
  <c r="C212" i="3"/>
  <c r="C27" i="3" s="1"/>
  <c r="D27" i="3" s="1"/>
  <c r="H217" i="3"/>
  <c r="H229" i="3"/>
  <c r="H231" i="3"/>
  <c r="C216" i="3"/>
  <c r="C31" i="3" s="1"/>
  <c r="D31" i="3" s="1"/>
  <c r="G219" i="3"/>
  <c r="H219" i="3" s="1"/>
  <c r="C228" i="3"/>
  <c r="C43" i="3" s="1"/>
  <c r="D43" i="3" s="1"/>
  <c r="G234" i="3"/>
  <c r="H234" i="3" s="1"/>
  <c r="G238" i="3"/>
  <c r="G240" i="3"/>
  <c r="G259" i="3"/>
  <c r="G268" i="3"/>
  <c r="H268" i="3" s="1"/>
  <c r="H30" i="3"/>
  <c r="H34" i="3"/>
  <c r="J194" i="3"/>
  <c r="J101" i="3"/>
  <c r="J196" i="3"/>
  <c r="J103" i="3"/>
  <c r="H22" i="3"/>
  <c r="H24" i="3"/>
  <c r="H27" i="3"/>
  <c r="H29" i="3"/>
  <c r="H37" i="3"/>
  <c r="H39" i="3"/>
  <c r="H42" i="3"/>
  <c r="H43" i="3"/>
  <c r="H58" i="3"/>
  <c r="H63" i="3"/>
  <c r="H80" i="3"/>
  <c r="H85" i="3"/>
  <c r="H95" i="3"/>
  <c r="L192" i="3"/>
  <c r="L99" i="3"/>
  <c r="D192" i="3"/>
  <c r="H46" i="3"/>
  <c r="H55" i="3"/>
  <c r="H66" i="3"/>
  <c r="H90" i="3"/>
  <c r="H53" i="3"/>
  <c r="H56" i="3"/>
  <c r="H21" i="3"/>
  <c r="H45" i="3"/>
  <c r="H54" i="3"/>
  <c r="H59" i="3"/>
  <c r="H62" i="3"/>
  <c r="H70" i="3"/>
  <c r="H73" i="3"/>
  <c r="H81" i="3"/>
  <c r="H84" i="3"/>
  <c r="H88" i="3"/>
  <c r="H60" i="3"/>
  <c r="H64" i="3"/>
  <c r="H74" i="3"/>
  <c r="H78" i="3"/>
  <c r="H82" i="3"/>
  <c r="H93" i="3"/>
  <c r="G182" i="3"/>
  <c r="H182" i="3" s="1"/>
  <c r="G187" i="3"/>
  <c r="H187" i="3" s="1"/>
  <c r="F94" i="3"/>
  <c r="J193" i="3"/>
  <c r="J100" i="3"/>
  <c r="H69" i="3"/>
  <c r="G94" i="3"/>
  <c r="H94" i="3" s="1"/>
  <c r="H97" i="3"/>
  <c r="D99" i="3"/>
  <c r="H89" i="3"/>
  <c r="D9" i="3"/>
  <c r="D10" i="3" s="1"/>
  <c r="J10" i="3"/>
  <c r="F31" i="3"/>
  <c r="G31" i="3" s="1"/>
  <c r="H31" i="3" s="1"/>
  <c r="H61" i="3"/>
  <c r="H65" i="3"/>
  <c r="H72" i="3"/>
  <c r="H75" i="3"/>
  <c r="H79" i="3"/>
  <c r="H83" i="3"/>
  <c r="H181" i="3"/>
  <c r="H99" i="3"/>
  <c r="G114" i="3"/>
  <c r="H114" i="3" s="1"/>
  <c r="G122" i="3"/>
  <c r="H122" i="3" s="1"/>
  <c r="G130" i="3"/>
  <c r="H130" i="3" s="1"/>
  <c r="G138" i="3"/>
  <c r="H138" i="3" s="1"/>
  <c r="G146" i="3"/>
  <c r="H146" i="3" s="1"/>
  <c r="H175" i="3"/>
  <c r="H91" i="3"/>
  <c r="G110" i="3"/>
  <c r="H110" i="3" s="1"/>
  <c r="H115" i="3"/>
  <c r="G118" i="3"/>
  <c r="H118" i="3" s="1"/>
  <c r="H123" i="3"/>
  <c r="G126" i="3"/>
  <c r="H126" i="3" s="1"/>
  <c r="H131" i="3"/>
  <c r="G134" i="3"/>
  <c r="H134" i="3" s="1"/>
  <c r="H139" i="3"/>
  <c r="G142" i="3"/>
  <c r="H142" i="3" s="1"/>
  <c r="H147" i="3"/>
  <c r="G150" i="3"/>
  <c r="H150" i="3" s="1"/>
  <c r="H156" i="3"/>
  <c r="H159" i="3"/>
  <c r="H161" i="3"/>
  <c r="H168" i="3"/>
  <c r="H177" i="3"/>
  <c r="H180" i="3"/>
  <c r="H190" i="3"/>
  <c r="C111" i="3"/>
  <c r="C115" i="3"/>
  <c r="C119" i="3"/>
  <c r="C123" i="3"/>
  <c r="C127" i="3"/>
  <c r="C131" i="3"/>
  <c r="C135" i="3"/>
  <c r="C139" i="3"/>
  <c r="C143" i="3"/>
  <c r="C147" i="3"/>
  <c r="C151" i="3"/>
  <c r="G154" i="3"/>
  <c r="H154" i="3" s="1"/>
  <c r="C156" i="3"/>
  <c r="G162" i="3"/>
  <c r="H162" i="3" s="1"/>
  <c r="C164" i="3"/>
  <c r="C188" i="3"/>
  <c r="C184" i="3"/>
  <c r="C180" i="3"/>
  <c r="C190" i="3"/>
  <c r="C186" i="3"/>
  <c r="C182" i="3"/>
  <c r="C178" i="3"/>
  <c r="C189" i="3"/>
  <c r="C181" i="3"/>
  <c r="C175" i="3"/>
  <c r="C171" i="3"/>
  <c r="C167" i="3"/>
  <c r="C163" i="3"/>
  <c r="C159" i="3"/>
  <c r="C155" i="3"/>
  <c r="C185" i="3"/>
  <c r="C177" i="3"/>
  <c r="C173" i="3"/>
  <c r="C169" i="3"/>
  <c r="C165" i="3"/>
  <c r="C161" i="3"/>
  <c r="C157" i="3"/>
  <c r="C153" i="3"/>
  <c r="C113" i="3"/>
  <c r="C117" i="3"/>
  <c r="C121" i="3"/>
  <c r="C125" i="3"/>
  <c r="C129" i="3"/>
  <c r="C133" i="3"/>
  <c r="C137" i="3"/>
  <c r="C141" i="3"/>
  <c r="C145" i="3"/>
  <c r="C149" i="3"/>
  <c r="H155" i="3"/>
  <c r="G158" i="3"/>
  <c r="H158" i="3" s="1"/>
  <c r="C160" i="3"/>
  <c r="H163" i="3"/>
  <c r="G166" i="3"/>
  <c r="H166" i="3" s="1"/>
  <c r="C168" i="3"/>
  <c r="H171" i="3"/>
  <c r="G174" i="3"/>
  <c r="H174" i="3" s="1"/>
  <c r="C176" i="3"/>
  <c r="C183" i="3"/>
  <c r="H184" i="3"/>
  <c r="H186" i="3"/>
  <c r="G183" i="3"/>
  <c r="H183" i="3" s="1"/>
  <c r="H188" i="3"/>
  <c r="H282" i="3"/>
  <c r="H271" i="3"/>
  <c r="H277" i="3"/>
  <c r="H262" i="3"/>
  <c r="H250" i="3"/>
  <c r="H244" i="3"/>
  <c r="H192" i="3"/>
  <c r="H205" i="3"/>
  <c r="G208" i="3"/>
  <c r="H208" i="3" s="1"/>
  <c r="H213" i="3"/>
  <c r="H221" i="3"/>
  <c r="H223" i="3"/>
  <c r="H240" i="3"/>
  <c r="H259" i="3"/>
  <c r="G179" i="3"/>
  <c r="H179" i="3" s="1"/>
  <c r="G204" i="3"/>
  <c r="H204" i="3" s="1"/>
  <c r="G212" i="3"/>
  <c r="H212" i="3" s="1"/>
  <c r="H256" i="3"/>
  <c r="H261" i="3"/>
  <c r="C281" i="3"/>
  <c r="C279" i="3"/>
  <c r="C94" i="3" s="1"/>
  <c r="D94" i="3" s="1"/>
  <c r="C278" i="3"/>
  <c r="C276" i="3"/>
  <c r="C91" i="3" s="1"/>
  <c r="D91" i="3" s="1"/>
  <c r="C282" i="3"/>
  <c r="C277" i="3"/>
  <c r="C275" i="3"/>
  <c r="C90" i="3" s="1"/>
  <c r="D90" i="3" s="1"/>
  <c r="C274" i="3"/>
  <c r="C89" i="3" s="1"/>
  <c r="D89" i="3" s="1"/>
  <c r="C270" i="3"/>
  <c r="C272" i="3"/>
  <c r="C267" i="3"/>
  <c r="C82" i="3" s="1"/>
  <c r="D82" i="3" s="1"/>
  <c r="C263" i="3"/>
  <c r="C78" i="3" s="1"/>
  <c r="D78" i="3" s="1"/>
  <c r="C271" i="3"/>
  <c r="C86" i="3" s="1"/>
  <c r="D86" i="3" s="1"/>
  <c r="C269" i="3"/>
  <c r="C265" i="3"/>
  <c r="C80" i="3" s="1"/>
  <c r="D80" i="3" s="1"/>
  <c r="C268" i="3"/>
  <c r="C83" i="3" s="1"/>
  <c r="D83" i="3" s="1"/>
  <c r="C280" i="3"/>
  <c r="C95" i="3" s="1"/>
  <c r="D95" i="3" s="1"/>
  <c r="C273" i="3"/>
  <c r="C266" i="3"/>
  <c r="C81" i="3" s="1"/>
  <c r="D81" i="3" s="1"/>
  <c r="C261" i="3"/>
  <c r="C76" i="3" s="1"/>
  <c r="D76" i="3" s="1"/>
  <c r="C257" i="3"/>
  <c r="C262" i="3"/>
  <c r="C77" i="3" s="1"/>
  <c r="D77" i="3" s="1"/>
  <c r="C259" i="3"/>
  <c r="C255" i="3"/>
  <c r="C256" i="3"/>
  <c r="C253" i="3"/>
  <c r="C249" i="3"/>
  <c r="C64" i="3" s="1"/>
  <c r="D64" i="3" s="1"/>
  <c r="C245" i="3"/>
  <c r="C60" i="3" s="1"/>
  <c r="D60" i="3" s="1"/>
  <c r="C241" i="3"/>
  <c r="C56" i="3" s="1"/>
  <c r="D56" i="3" s="1"/>
  <c r="C237" i="3"/>
  <c r="C260" i="3"/>
  <c r="C75" i="3" s="1"/>
  <c r="D75" i="3" s="1"/>
  <c r="C251" i="3"/>
  <c r="C66" i="3" s="1"/>
  <c r="D66" i="3" s="1"/>
  <c r="C247" i="3"/>
  <c r="C243" i="3"/>
  <c r="C239" i="3"/>
  <c r="C54" i="3" s="1"/>
  <c r="D54" i="3" s="1"/>
  <c r="C254" i="3"/>
  <c r="C69" i="3" s="1"/>
  <c r="D69" i="3" s="1"/>
  <c r="C246" i="3"/>
  <c r="C61" i="3" s="1"/>
  <c r="D61" i="3" s="1"/>
  <c r="C252" i="3"/>
  <c r="C244" i="3"/>
  <c r="C248" i="3"/>
  <c r="C63" i="3" s="1"/>
  <c r="D63" i="3" s="1"/>
  <c r="C233" i="3"/>
  <c r="C229" i="3"/>
  <c r="C44" i="3" s="1"/>
  <c r="D44" i="3" s="1"/>
  <c r="C225" i="3"/>
  <c r="C221" i="3"/>
  <c r="C36" i="3" s="1"/>
  <c r="D36" i="3" s="1"/>
  <c r="C242" i="3"/>
  <c r="C57" i="3" s="1"/>
  <c r="D57" i="3" s="1"/>
  <c r="C238" i="3"/>
  <c r="C53" i="3" s="1"/>
  <c r="D53" i="3" s="1"/>
  <c r="C235" i="3"/>
  <c r="C50" i="3" s="1"/>
  <c r="D50" i="3" s="1"/>
  <c r="C231" i="3"/>
  <c r="C227" i="3"/>
  <c r="C223" i="3"/>
  <c r="C258" i="3"/>
  <c r="C73" i="3" s="1"/>
  <c r="D73" i="3" s="1"/>
  <c r="C240" i="3"/>
  <c r="C55" i="3" s="1"/>
  <c r="D55" i="3" s="1"/>
  <c r="C205" i="3"/>
  <c r="C209" i="3"/>
  <c r="C213" i="3"/>
  <c r="C28" i="3" s="1"/>
  <c r="D28" i="3" s="1"/>
  <c r="C217" i="3"/>
  <c r="C32" i="3" s="1"/>
  <c r="D32" i="3" s="1"/>
  <c r="G220" i="3"/>
  <c r="H220" i="3" s="1"/>
  <c r="C222" i="3"/>
  <c r="C37" i="3" s="1"/>
  <c r="D37" i="3" s="1"/>
  <c r="H225" i="3"/>
  <c r="G228" i="3"/>
  <c r="H228" i="3" s="1"/>
  <c r="C230" i="3"/>
  <c r="C45" i="3" s="1"/>
  <c r="D45" i="3" s="1"/>
  <c r="H233" i="3"/>
  <c r="C236" i="3"/>
  <c r="C51" i="3" s="1"/>
  <c r="D51" i="3" s="1"/>
  <c r="H237" i="3"/>
  <c r="H254" i="3"/>
  <c r="C203" i="3"/>
  <c r="C18" i="3" s="1"/>
  <c r="D18" i="3" s="1"/>
  <c r="C207" i="3"/>
  <c r="C22" i="3" s="1"/>
  <c r="D22" i="3" s="1"/>
  <c r="C211" i="3"/>
  <c r="C26" i="3" s="1"/>
  <c r="D26" i="3" s="1"/>
  <c r="C215" i="3"/>
  <c r="C30" i="3" s="1"/>
  <c r="D30" i="3" s="1"/>
  <c r="C219" i="3"/>
  <c r="C34" i="3" s="1"/>
  <c r="D34" i="3" s="1"/>
  <c r="G224" i="3"/>
  <c r="H224" i="3" s="1"/>
  <c r="C226" i="3"/>
  <c r="C41" i="3" s="1"/>
  <c r="D41" i="3" s="1"/>
  <c r="G232" i="3"/>
  <c r="H232" i="3" s="1"/>
  <c r="C234" i="3"/>
  <c r="C49" i="3" s="1"/>
  <c r="D49" i="3" s="1"/>
  <c r="H238" i="3"/>
  <c r="H245" i="3"/>
  <c r="H248" i="3"/>
  <c r="H243" i="3"/>
  <c r="H253" i="3"/>
  <c r="H247" i="3"/>
  <c r="H251" i="3"/>
  <c r="G236" i="3"/>
  <c r="H236" i="3" s="1"/>
  <c r="H239" i="3"/>
  <c r="G246" i="3"/>
  <c r="H246" i="3" s="1"/>
  <c r="H249" i="3"/>
  <c r="H257" i="3"/>
  <c r="H263" i="3"/>
  <c r="G242" i="3"/>
  <c r="H242" i="3" s="1"/>
  <c r="H264" i="3"/>
  <c r="G252" i="3"/>
  <c r="H252" i="3" s="1"/>
  <c r="H258" i="3"/>
  <c r="H255" i="3"/>
  <c r="H267" i="3"/>
  <c r="H269" i="3"/>
  <c r="H272" i="3"/>
  <c r="H265" i="3"/>
  <c r="G266" i="3"/>
  <c r="H266" i="3" s="1"/>
  <c r="H270" i="3"/>
  <c r="H276" i="3"/>
  <c r="H274" i="3"/>
  <c r="G273" i="3"/>
  <c r="H273" i="3" s="1"/>
  <c r="H278" i="3"/>
  <c r="H279" i="3"/>
  <c r="G275" i="3"/>
  <c r="H275" i="3" s="1"/>
  <c r="G280" i="3"/>
  <c r="H280" i="3" s="1"/>
  <c r="H281" i="3"/>
  <c r="C46" i="3" l="1"/>
  <c r="D46" i="3" s="1"/>
  <c r="C70" i="3"/>
  <c r="D70" i="3" s="1"/>
  <c r="C40" i="3"/>
  <c r="D40" i="3" s="1"/>
  <c r="C59" i="3"/>
  <c r="D59" i="3" s="1"/>
  <c r="C93" i="3"/>
  <c r="D93" i="3" s="1"/>
  <c r="G71" i="3"/>
  <c r="H71" i="3" s="1"/>
  <c r="C24" i="3"/>
  <c r="D24" i="3" s="1"/>
  <c r="C68" i="3"/>
  <c r="D68" i="3" s="1"/>
  <c r="C88" i="3"/>
  <c r="D88" i="3" s="1"/>
  <c r="C84" i="3"/>
  <c r="D84" i="3" s="1"/>
  <c r="G19" i="3"/>
  <c r="H19" i="3" s="1"/>
  <c r="J195" i="3"/>
  <c r="J192" i="3" s="1"/>
  <c r="K192" i="3" s="1"/>
  <c r="J102" i="3"/>
  <c r="J6" i="3"/>
  <c r="K6" i="3" s="1"/>
  <c r="J99" i="3"/>
  <c r="K99" i="3" s="1"/>
  <c r="GC282" i="3"/>
  <c r="FI282" i="3"/>
  <c r="EO282" i="3"/>
  <c r="DU282" i="3"/>
  <c r="DA282" i="3"/>
  <c r="CG282" i="3"/>
  <c r="BM282" i="3"/>
  <c r="AS282" i="3"/>
  <c r="Y282" i="3"/>
  <c r="GH281" i="3"/>
  <c r="FN281" i="3"/>
  <c r="ET281" i="3"/>
  <c r="DZ281" i="3"/>
  <c r="DF281" i="3"/>
  <c r="CL281" i="3"/>
  <c r="BR281" i="3"/>
  <c r="AX281" i="3"/>
  <c r="AD281" i="3"/>
  <c r="J281" i="3"/>
  <c r="GM280" i="3"/>
  <c r="FS280" i="3"/>
  <c r="EY280" i="3"/>
  <c r="EE280" i="3"/>
  <c r="DK280" i="3"/>
  <c r="CQ280" i="3"/>
  <c r="BW280" i="3"/>
  <c r="BC280" i="3"/>
  <c r="AI280" i="3"/>
  <c r="GH282" i="3"/>
  <c r="FN282" i="3"/>
  <c r="ET282" i="3"/>
  <c r="DZ282" i="3"/>
  <c r="DF282" i="3"/>
  <c r="CL282" i="3"/>
  <c r="BR282" i="3"/>
  <c r="AX282" i="3"/>
  <c r="AD282" i="3"/>
  <c r="J282" i="3"/>
  <c r="GM281" i="3"/>
  <c r="FS281" i="3"/>
  <c r="EY281" i="3"/>
  <c r="EE281" i="3"/>
  <c r="DK281" i="3"/>
  <c r="CQ281" i="3"/>
  <c r="BW281" i="3"/>
  <c r="BC281" i="3"/>
  <c r="AI281" i="3"/>
  <c r="O281" i="3"/>
  <c r="FX280" i="3"/>
  <c r="FD280" i="3"/>
  <c r="EJ280" i="3"/>
  <c r="DP280" i="3"/>
  <c r="CV280" i="3"/>
  <c r="CB280" i="3"/>
  <c r="GM282" i="3"/>
  <c r="FX282" i="3"/>
  <c r="EJ282" i="3"/>
  <c r="CV282" i="3"/>
  <c r="BH282" i="3"/>
  <c r="T282" i="3"/>
  <c r="GC281" i="3"/>
  <c r="EO281" i="3"/>
  <c r="DA281" i="3"/>
  <c r="BM281" i="3"/>
  <c r="Y281" i="3"/>
  <c r="GC280" i="3"/>
  <c r="EO280" i="3"/>
  <c r="DA280" i="3"/>
  <c r="BM280" i="3"/>
  <c r="AD280" i="3"/>
  <c r="T280" i="3"/>
  <c r="GC279" i="3"/>
  <c r="FI279" i="3"/>
  <c r="EO279" i="3"/>
  <c r="DU279" i="3"/>
  <c r="DA279" i="3"/>
  <c r="CG279" i="3"/>
  <c r="BM279" i="3"/>
  <c r="AS279" i="3"/>
  <c r="Y279" i="3"/>
  <c r="GH278" i="3"/>
  <c r="FN278" i="3"/>
  <c r="ET278" i="3"/>
  <c r="DZ278" i="3"/>
  <c r="DF278" i="3"/>
  <c r="CL278" i="3"/>
  <c r="BR278" i="3"/>
  <c r="AX278" i="3"/>
  <c r="FD282" i="3"/>
  <c r="DP282" i="3"/>
  <c r="CB282" i="3"/>
  <c r="AN282" i="3"/>
  <c r="FI281" i="3"/>
  <c r="DU281" i="3"/>
  <c r="CG281" i="3"/>
  <c r="AS281" i="3"/>
  <c r="FI280" i="3"/>
  <c r="DU280" i="3"/>
  <c r="CG280" i="3"/>
  <c r="BH280" i="3"/>
  <c r="Y280" i="3"/>
  <c r="J280" i="3"/>
  <c r="GM279" i="3"/>
  <c r="FS279" i="3"/>
  <c r="EY279" i="3"/>
  <c r="EE279" i="3"/>
  <c r="DK279" i="3"/>
  <c r="CQ279" i="3"/>
  <c r="BW279" i="3"/>
  <c r="BC279" i="3"/>
  <c r="AI279" i="3"/>
  <c r="O279" i="3"/>
  <c r="FX278" i="3"/>
  <c r="FD278" i="3"/>
  <c r="EJ278" i="3"/>
  <c r="EE282" i="3"/>
  <c r="BC282" i="3"/>
  <c r="EJ281" i="3"/>
  <c r="BH281" i="3"/>
  <c r="GH280" i="3"/>
  <c r="DF280" i="3"/>
  <c r="AN280" i="3"/>
  <c r="FN279" i="3"/>
  <c r="DZ279" i="3"/>
  <c r="CL279" i="3"/>
  <c r="AX279" i="3"/>
  <c r="J279" i="3"/>
  <c r="GC278" i="3"/>
  <c r="EO278" i="3"/>
  <c r="DA278" i="3"/>
  <c r="CQ278" i="3"/>
  <c r="BH278" i="3"/>
  <c r="AI278" i="3"/>
  <c r="O278" i="3"/>
  <c r="FX277" i="3"/>
  <c r="FD277" i="3"/>
  <c r="EJ277" i="3"/>
  <c r="DP277" i="3"/>
  <c r="CV277" i="3"/>
  <c r="CB277" i="3"/>
  <c r="BH277" i="3"/>
  <c r="AN277" i="3"/>
  <c r="T277" i="3"/>
  <c r="GC276" i="3"/>
  <c r="FI276" i="3"/>
  <c r="EO276" i="3"/>
  <c r="DU276" i="3"/>
  <c r="DA276" i="3"/>
  <c r="CG276" i="3"/>
  <c r="BM276" i="3"/>
  <c r="AS276" i="3"/>
  <c r="Y276" i="3"/>
  <c r="GH275" i="3"/>
  <c r="FN275" i="3"/>
  <c r="ET275" i="3"/>
  <c r="DZ275" i="3"/>
  <c r="DF275" i="3"/>
  <c r="CL275" i="3"/>
  <c r="BR275" i="3"/>
  <c r="AX275" i="3"/>
  <c r="AD275" i="3"/>
  <c r="J275" i="3"/>
  <c r="GM274" i="3"/>
  <c r="FS274" i="3"/>
  <c r="EY274" i="3"/>
  <c r="EE274" i="3"/>
  <c r="DK274" i="3"/>
  <c r="CQ274" i="3"/>
  <c r="BW274" i="3"/>
  <c r="BC274" i="3"/>
  <c r="FS282" i="3"/>
  <c r="CQ282" i="3"/>
  <c r="O282" i="3"/>
  <c r="FX281" i="3"/>
  <c r="CV281" i="3"/>
  <c r="T281" i="3"/>
  <c r="ET280" i="3"/>
  <c r="BR280" i="3"/>
  <c r="AX280" i="3"/>
  <c r="O280" i="3"/>
  <c r="GH279" i="3"/>
  <c r="ET279" i="3"/>
  <c r="DF279" i="3"/>
  <c r="BR279" i="3"/>
  <c r="AD279" i="3"/>
  <c r="FI278" i="3"/>
  <c r="CV278" i="3"/>
  <c r="BM278" i="3"/>
  <c r="BC278" i="3"/>
  <c r="Y278" i="3"/>
  <c r="GH277" i="3"/>
  <c r="FN277" i="3"/>
  <c r="ET277" i="3"/>
  <c r="DZ277" i="3"/>
  <c r="DF277" i="3"/>
  <c r="CL277" i="3"/>
  <c r="BR277" i="3"/>
  <c r="AX277" i="3"/>
  <c r="AD277" i="3"/>
  <c r="J277" i="3"/>
  <c r="GM276" i="3"/>
  <c r="FS276" i="3"/>
  <c r="EY276" i="3"/>
  <c r="EE276" i="3"/>
  <c r="DK276" i="3"/>
  <c r="CQ276" i="3"/>
  <c r="BW276" i="3"/>
  <c r="BC276" i="3"/>
  <c r="AI276" i="3"/>
  <c r="O276" i="3"/>
  <c r="FX275" i="3"/>
  <c r="FD275" i="3"/>
  <c r="EJ275" i="3"/>
  <c r="DP275" i="3"/>
  <c r="CV275" i="3"/>
  <c r="CB275" i="3"/>
  <c r="BH275" i="3"/>
  <c r="AN275" i="3"/>
  <c r="T275" i="3"/>
  <c r="GC274" i="3"/>
  <c r="FI274" i="3"/>
  <c r="EO274" i="3"/>
  <c r="DU274" i="3"/>
  <c r="DA274" i="3"/>
  <c r="CG274" i="3"/>
  <c r="BM274" i="3"/>
  <c r="BW282" i="3"/>
  <c r="FD281" i="3"/>
  <c r="DZ280" i="3"/>
  <c r="FD279" i="3"/>
  <c r="CB279" i="3"/>
  <c r="EY278" i="3"/>
  <c r="BW278" i="3"/>
  <c r="AN278" i="3"/>
  <c r="FS277" i="3"/>
  <c r="EE277" i="3"/>
  <c r="CQ277" i="3"/>
  <c r="BC277" i="3"/>
  <c r="DK282" i="3"/>
  <c r="AN281" i="3"/>
  <c r="FN280" i="3"/>
  <c r="FX279" i="3"/>
  <c r="CV279" i="3"/>
  <c r="T279" i="3"/>
  <c r="FS278" i="3"/>
  <c r="DU278" i="3"/>
  <c r="J278" i="3"/>
  <c r="GC277" i="3"/>
  <c r="EO277" i="3"/>
  <c r="DA277" i="3"/>
  <c r="BM277" i="3"/>
  <c r="Y277" i="3"/>
  <c r="FD276" i="3"/>
  <c r="DP276" i="3"/>
  <c r="CB276" i="3"/>
  <c r="AN276" i="3"/>
  <c r="FS275" i="3"/>
  <c r="EE275" i="3"/>
  <c r="CQ275" i="3"/>
  <c r="BC275" i="3"/>
  <c r="O275" i="3"/>
  <c r="GH274" i="3"/>
  <c r="ET274" i="3"/>
  <c r="DF274" i="3"/>
  <c r="BR274" i="3"/>
  <c r="EY282" i="3"/>
  <c r="DP281" i="3"/>
  <c r="CL280" i="3"/>
  <c r="EJ279" i="3"/>
  <c r="DK278" i="3"/>
  <c r="CB278" i="3"/>
  <c r="AS278" i="3"/>
  <c r="GM277" i="3"/>
  <c r="DK277" i="3"/>
  <c r="AI277" i="3"/>
  <c r="O277" i="3"/>
  <c r="FX276" i="3"/>
  <c r="DF276" i="3"/>
  <c r="CL276" i="3"/>
  <c r="T276" i="3"/>
  <c r="EY275" i="3"/>
  <c r="CG275" i="3"/>
  <c r="BM275" i="3"/>
  <c r="DZ274" i="3"/>
  <c r="BH274" i="3"/>
  <c r="AI274" i="3"/>
  <c r="O274" i="3"/>
  <c r="FX273" i="3"/>
  <c r="FD273" i="3"/>
  <c r="EJ273" i="3"/>
  <c r="DP273" i="3"/>
  <c r="CV273" i="3"/>
  <c r="CB273" i="3"/>
  <c r="BH273" i="3"/>
  <c r="AN273" i="3"/>
  <c r="T273" i="3"/>
  <c r="GC272" i="3"/>
  <c r="FI272" i="3"/>
  <c r="EO272" i="3"/>
  <c r="DU272" i="3"/>
  <c r="DA272" i="3"/>
  <c r="CG272" i="3"/>
  <c r="BM272" i="3"/>
  <c r="AS272" i="3"/>
  <c r="Y272" i="3"/>
  <c r="GH271" i="3"/>
  <c r="FN271" i="3"/>
  <c r="ET271" i="3"/>
  <c r="DZ271" i="3"/>
  <c r="DF271" i="3"/>
  <c r="CL271" i="3"/>
  <c r="BR271" i="3"/>
  <c r="AX271" i="3"/>
  <c r="AD271" i="3"/>
  <c r="J271" i="3"/>
  <c r="GM270" i="3"/>
  <c r="FS270" i="3"/>
  <c r="EY270" i="3"/>
  <c r="EE270" i="3"/>
  <c r="DK270" i="3"/>
  <c r="CQ270" i="3"/>
  <c r="BW270" i="3"/>
  <c r="BC270" i="3"/>
  <c r="AI270" i="3"/>
  <c r="O270" i="3"/>
  <c r="FX269" i="3"/>
  <c r="FD269" i="3"/>
  <c r="EJ269" i="3"/>
  <c r="DP269" i="3"/>
  <c r="AS280" i="3"/>
  <c r="BH279" i="3"/>
  <c r="EE278" i="3"/>
  <c r="AD278" i="3"/>
  <c r="EY277" i="3"/>
  <c r="BW277" i="3"/>
  <c r="GH276" i="3"/>
  <c r="FN276" i="3"/>
  <c r="CV276" i="3"/>
  <c r="AD276" i="3"/>
  <c r="J276" i="3"/>
  <c r="FI275" i="3"/>
  <c r="EO275" i="3"/>
  <c r="BW275" i="3"/>
  <c r="EJ274" i="3"/>
  <c r="DP274" i="3"/>
  <c r="AS274" i="3"/>
  <c r="Y274" i="3"/>
  <c r="GH273" i="3"/>
  <c r="FN273" i="3"/>
  <c r="ET273" i="3"/>
  <c r="DZ273" i="3"/>
  <c r="DF273" i="3"/>
  <c r="CL273" i="3"/>
  <c r="BR273" i="3"/>
  <c r="AX273" i="3"/>
  <c r="AD273" i="3"/>
  <c r="J273" i="3"/>
  <c r="GM272" i="3"/>
  <c r="FS272" i="3"/>
  <c r="EY272" i="3"/>
  <c r="EE272" i="3"/>
  <c r="DK272" i="3"/>
  <c r="CQ272" i="3"/>
  <c r="BW272" i="3"/>
  <c r="BC272" i="3"/>
  <c r="AI272" i="3"/>
  <c r="O272" i="3"/>
  <c r="FX271" i="3"/>
  <c r="FD271" i="3"/>
  <c r="EJ271" i="3"/>
  <c r="DP271" i="3"/>
  <c r="CV271" i="3"/>
  <c r="CB271" i="3"/>
  <c r="BH271" i="3"/>
  <c r="AN271" i="3"/>
  <c r="T271" i="3"/>
  <c r="GC270" i="3"/>
  <c r="FI270" i="3"/>
  <c r="EO270" i="3"/>
  <c r="DU270" i="3"/>
  <c r="DA270" i="3"/>
  <c r="CG270" i="3"/>
  <c r="BM270" i="3"/>
  <c r="AS270" i="3"/>
  <c r="CB281" i="3"/>
  <c r="DU277" i="3"/>
  <c r="AX276" i="3"/>
  <c r="GM275" i="3"/>
  <c r="DU275" i="3"/>
  <c r="FD274" i="3"/>
  <c r="CL274" i="3"/>
  <c r="AN274" i="3"/>
  <c r="FS273" i="3"/>
  <c r="EE273" i="3"/>
  <c r="CQ273" i="3"/>
  <c r="BC273" i="3"/>
  <c r="O273" i="3"/>
  <c r="GH272" i="3"/>
  <c r="ET272" i="3"/>
  <c r="DF272" i="3"/>
  <c r="BR272" i="3"/>
  <c r="AD272" i="3"/>
  <c r="FI271" i="3"/>
  <c r="DU271" i="3"/>
  <c r="CG271" i="3"/>
  <c r="AS271" i="3"/>
  <c r="FX270" i="3"/>
  <c r="EJ270" i="3"/>
  <c r="CV270" i="3"/>
  <c r="BH270" i="3"/>
  <c r="J270" i="3"/>
  <c r="GH269" i="3"/>
  <c r="EY269" i="3"/>
  <c r="EO269" i="3"/>
  <c r="DA269" i="3"/>
  <c r="CG269" i="3"/>
  <c r="BM269" i="3"/>
  <c r="AS269" i="3"/>
  <c r="Y269" i="3"/>
  <c r="GH268" i="3"/>
  <c r="FN268" i="3"/>
  <c r="ET268" i="3"/>
  <c r="DZ268" i="3"/>
  <c r="DF268" i="3"/>
  <c r="CL268" i="3"/>
  <c r="BR268" i="3"/>
  <c r="AX268" i="3"/>
  <c r="AD268" i="3"/>
  <c r="J268" i="3"/>
  <c r="GM267" i="3"/>
  <c r="FS267" i="3"/>
  <c r="EY267" i="3"/>
  <c r="EE267" i="3"/>
  <c r="DK267" i="3"/>
  <c r="CQ267" i="3"/>
  <c r="BW267" i="3"/>
  <c r="BC267" i="3"/>
  <c r="AI267" i="3"/>
  <c r="O267" i="3"/>
  <c r="FX266" i="3"/>
  <c r="FD266" i="3"/>
  <c r="EJ266" i="3"/>
  <c r="DP266" i="3"/>
  <c r="CV266" i="3"/>
  <c r="CB266" i="3"/>
  <c r="BH266" i="3"/>
  <c r="AN266" i="3"/>
  <c r="T266" i="3"/>
  <c r="GC265" i="3"/>
  <c r="FI265" i="3"/>
  <c r="EO265" i="3"/>
  <c r="DU265" i="3"/>
  <c r="DA265" i="3"/>
  <c r="CG265" i="3"/>
  <c r="BM265" i="3"/>
  <c r="AS265" i="3"/>
  <c r="Y265" i="3"/>
  <c r="GH264" i="3"/>
  <c r="FN264" i="3"/>
  <c r="ET264" i="3"/>
  <c r="DZ264" i="3"/>
  <c r="DF264" i="3"/>
  <c r="CL264" i="3"/>
  <c r="BR264" i="3"/>
  <c r="AX264" i="3"/>
  <c r="AD264" i="3"/>
  <c r="J264" i="3"/>
  <c r="GM263" i="3"/>
  <c r="FS263" i="3"/>
  <c r="EY263" i="3"/>
  <c r="EE263" i="3"/>
  <c r="DK263" i="3"/>
  <c r="CQ263" i="3"/>
  <c r="BW263" i="3"/>
  <c r="BC263" i="3"/>
  <c r="AI263" i="3"/>
  <c r="O263" i="3"/>
  <c r="FX262" i="3"/>
  <c r="FD262" i="3"/>
  <c r="EJ262" i="3"/>
  <c r="DP262" i="3"/>
  <c r="CV262" i="3"/>
  <c r="CB262" i="3"/>
  <c r="BH262" i="3"/>
  <c r="AN262" i="3"/>
  <c r="T262" i="3"/>
  <c r="GC261" i="3"/>
  <c r="FI261" i="3"/>
  <c r="EO261" i="3"/>
  <c r="DU261" i="3"/>
  <c r="DA261" i="3"/>
  <c r="CG261" i="3"/>
  <c r="AI282" i="3"/>
  <c r="DP279" i="3"/>
  <c r="GM278" i="3"/>
  <c r="AS277" i="3"/>
  <c r="EJ276" i="3"/>
  <c r="BR276" i="3"/>
  <c r="DA275" i="3"/>
  <c r="AI275" i="3"/>
  <c r="FX274" i="3"/>
  <c r="T274" i="3"/>
  <c r="GM273" i="3"/>
  <c r="EY273" i="3"/>
  <c r="DK273" i="3"/>
  <c r="BW273" i="3"/>
  <c r="AI273" i="3"/>
  <c r="FN272" i="3"/>
  <c r="DZ272" i="3"/>
  <c r="CL272" i="3"/>
  <c r="AX272" i="3"/>
  <c r="J272" i="3"/>
  <c r="GC271" i="3"/>
  <c r="EO271" i="3"/>
  <c r="DA271" i="3"/>
  <c r="BM271" i="3"/>
  <c r="Y271" i="3"/>
  <c r="FD270" i="3"/>
  <c r="DP270" i="3"/>
  <c r="CB270" i="3"/>
  <c r="AN270" i="3"/>
  <c r="GM269" i="3"/>
  <c r="GC269" i="3"/>
  <c r="ET269" i="3"/>
  <c r="DK269" i="3"/>
  <c r="CQ269" i="3"/>
  <c r="BW269" i="3"/>
  <c r="BC269" i="3"/>
  <c r="AI269" i="3"/>
  <c r="O269" i="3"/>
  <c r="FX268" i="3"/>
  <c r="FD268" i="3"/>
  <c r="EJ268" i="3"/>
  <c r="DP268" i="3"/>
  <c r="CV268" i="3"/>
  <c r="CB268" i="3"/>
  <c r="BH268" i="3"/>
  <c r="AN268" i="3"/>
  <c r="T268" i="3"/>
  <c r="GC267" i="3"/>
  <c r="FI267" i="3"/>
  <c r="EO267" i="3"/>
  <c r="DU267" i="3"/>
  <c r="DA267" i="3"/>
  <c r="CG267" i="3"/>
  <c r="BM267" i="3"/>
  <c r="AS267" i="3"/>
  <c r="Y267" i="3"/>
  <c r="GH266" i="3"/>
  <c r="FN266" i="3"/>
  <c r="ET266" i="3"/>
  <c r="DZ266" i="3"/>
  <c r="DF266" i="3"/>
  <c r="CL266" i="3"/>
  <c r="BR266" i="3"/>
  <c r="AX266" i="3"/>
  <c r="AD266" i="3"/>
  <c r="J266" i="3"/>
  <c r="GM265" i="3"/>
  <c r="FS265" i="3"/>
  <c r="EY265" i="3"/>
  <c r="EE265" i="3"/>
  <c r="DK265" i="3"/>
  <c r="CQ265" i="3"/>
  <c r="BW265" i="3"/>
  <c r="BC265" i="3"/>
  <c r="AI265" i="3"/>
  <c r="O265" i="3"/>
  <c r="FX264" i="3"/>
  <c r="FD264" i="3"/>
  <c r="EJ264" i="3"/>
  <c r="DP264" i="3"/>
  <c r="CV264" i="3"/>
  <c r="CB264" i="3"/>
  <c r="BH264" i="3"/>
  <c r="AN264" i="3"/>
  <c r="T264" i="3"/>
  <c r="GC263" i="3"/>
  <c r="FI263" i="3"/>
  <c r="EO263" i="3"/>
  <c r="DU263" i="3"/>
  <c r="DA263" i="3"/>
  <c r="CG263" i="3"/>
  <c r="BM263" i="3"/>
  <c r="AS263" i="3"/>
  <c r="Y263" i="3"/>
  <c r="GH262" i="3"/>
  <c r="FN262" i="3"/>
  <c r="ET262" i="3"/>
  <c r="DZ262" i="3"/>
  <c r="DF262" i="3"/>
  <c r="CL262" i="3"/>
  <c r="BR262" i="3"/>
  <c r="AX262" i="3"/>
  <c r="AD262" i="3"/>
  <c r="J262" i="3"/>
  <c r="GM261" i="3"/>
  <c r="FS261" i="3"/>
  <c r="AN279" i="3"/>
  <c r="T278" i="3"/>
  <c r="CG277" i="3"/>
  <c r="ET276" i="3"/>
  <c r="Y275" i="3"/>
  <c r="AX274" i="3"/>
  <c r="GC273" i="3"/>
  <c r="DA273" i="3"/>
  <c r="Y273" i="3"/>
  <c r="FX272" i="3"/>
  <c r="CV272" i="3"/>
  <c r="T272" i="3"/>
  <c r="FS271" i="3"/>
  <c r="CQ271" i="3"/>
  <c r="O271" i="3"/>
  <c r="FN270" i="3"/>
  <c r="CL270" i="3"/>
  <c r="T270" i="3"/>
  <c r="FN269" i="3"/>
  <c r="EE269" i="3"/>
  <c r="CL269" i="3"/>
  <c r="AX269" i="3"/>
  <c r="J269" i="3"/>
  <c r="GC268" i="3"/>
  <c r="EO268" i="3"/>
  <c r="DA268" i="3"/>
  <c r="BM268" i="3"/>
  <c r="Y268" i="3"/>
  <c r="FD267" i="3"/>
  <c r="DP267" i="3"/>
  <c r="CB267" i="3"/>
  <c r="AN267" i="3"/>
  <c r="DP278" i="3"/>
  <c r="FI277" i="3"/>
  <c r="DZ276" i="3"/>
  <c r="BH276" i="3"/>
  <c r="FN274" i="3"/>
  <c r="CV274" i="3"/>
  <c r="DU273" i="3"/>
  <c r="AS273" i="3"/>
  <c r="DP272" i="3"/>
  <c r="AN272" i="3"/>
  <c r="GM271" i="3"/>
  <c r="DK271" i="3"/>
  <c r="AI271" i="3"/>
  <c r="GH270" i="3"/>
  <c r="DF270" i="3"/>
  <c r="FI269" i="3"/>
  <c r="DZ269" i="3"/>
  <c r="CV269" i="3"/>
  <c r="BH269" i="3"/>
  <c r="T269" i="3"/>
  <c r="GM268" i="3"/>
  <c r="EY268" i="3"/>
  <c r="DK268" i="3"/>
  <c r="BW268" i="3"/>
  <c r="AI268" i="3"/>
  <c r="FN267" i="3"/>
  <c r="DZ267" i="3"/>
  <c r="CL267" i="3"/>
  <c r="AX267" i="3"/>
  <c r="J267" i="3"/>
  <c r="GC266" i="3"/>
  <c r="EO266" i="3"/>
  <c r="DA266" i="3"/>
  <c r="BM266" i="3"/>
  <c r="Y266" i="3"/>
  <c r="FD265" i="3"/>
  <c r="DP265" i="3"/>
  <c r="CB265" i="3"/>
  <c r="AN265" i="3"/>
  <c r="FS264" i="3"/>
  <c r="EE264" i="3"/>
  <c r="CQ264" i="3"/>
  <c r="BC264" i="3"/>
  <c r="O264" i="3"/>
  <c r="GH263" i="3"/>
  <c r="ET263" i="3"/>
  <c r="DF263" i="3"/>
  <c r="BR263" i="3"/>
  <c r="AD263" i="3"/>
  <c r="FI262" i="3"/>
  <c r="DU262" i="3"/>
  <c r="CG262" i="3"/>
  <c r="AS262" i="3"/>
  <c r="FX261" i="3"/>
  <c r="EJ261" i="3"/>
  <c r="DZ261" i="3"/>
  <c r="DK275" i="3"/>
  <c r="CG273" i="3"/>
  <c r="EJ272" i="3"/>
  <c r="EY271" i="3"/>
  <c r="ET270" i="3"/>
  <c r="AN269" i="3"/>
  <c r="EE268" i="3"/>
  <c r="BC268" i="3"/>
  <c r="ET267" i="3"/>
  <c r="BR267" i="3"/>
  <c r="GM266" i="3"/>
  <c r="DU266" i="3"/>
  <c r="BC266" i="3"/>
  <c r="AI266" i="3"/>
  <c r="ET265" i="3"/>
  <c r="DZ265" i="3"/>
  <c r="BH265" i="3"/>
  <c r="GM264" i="3"/>
  <c r="DU264" i="3"/>
  <c r="DA264" i="3"/>
  <c r="AI264" i="3"/>
  <c r="FN263" i="3"/>
  <c r="CV263" i="3"/>
  <c r="CB263" i="3"/>
  <c r="J263" i="3"/>
  <c r="EO262" i="3"/>
  <c r="BW262" i="3"/>
  <c r="BC262" i="3"/>
  <c r="GH261" i="3"/>
  <c r="FD261" i="3"/>
  <c r="EE261" i="3"/>
  <c r="DF261" i="3"/>
  <c r="BW261" i="3"/>
  <c r="BC261" i="3"/>
  <c r="AI261" i="3"/>
  <c r="O261" i="3"/>
  <c r="FX260" i="3"/>
  <c r="FD260" i="3"/>
  <c r="EJ260" i="3"/>
  <c r="DP260" i="3"/>
  <c r="CV260" i="3"/>
  <c r="CB260" i="3"/>
  <c r="BH260" i="3"/>
  <c r="AN260" i="3"/>
  <c r="T260" i="3"/>
  <c r="GC259" i="3"/>
  <c r="FI259" i="3"/>
  <c r="EO259" i="3"/>
  <c r="DU259" i="3"/>
  <c r="DA259" i="3"/>
  <c r="CG259" i="3"/>
  <c r="BM259" i="3"/>
  <c r="AS259" i="3"/>
  <c r="Y259" i="3"/>
  <c r="GH258" i="3"/>
  <c r="FN258" i="3"/>
  <c r="ET258" i="3"/>
  <c r="DZ258" i="3"/>
  <c r="DF258" i="3"/>
  <c r="CL258" i="3"/>
  <c r="BR258" i="3"/>
  <c r="AX258" i="3"/>
  <c r="AD258" i="3"/>
  <c r="J258" i="3"/>
  <c r="GM257" i="3"/>
  <c r="FS257" i="3"/>
  <c r="EY257" i="3"/>
  <c r="EE257" i="3"/>
  <c r="DK257" i="3"/>
  <c r="CQ257" i="3"/>
  <c r="BW257" i="3"/>
  <c r="BC257" i="3"/>
  <c r="AI257" i="3"/>
  <c r="O257" i="3"/>
  <c r="FX256" i="3"/>
  <c r="FD256" i="3"/>
  <c r="EJ256" i="3"/>
  <c r="DP256" i="3"/>
  <c r="CV256" i="3"/>
  <c r="CB256" i="3"/>
  <c r="BH256" i="3"/>
  <c r="AN256" i="3"/>
  <c r="T256" i="3"/>
  <c r="GC255" i="3"/>
  <c r="FI255" i="3"/>
  <c r="EO255" i="3"/>
  <c r="DU255" i="3"/>
  <c r="DA255" i="3"/>
  <c r="CG255" i="3"/>
  <c r="BM255" i="3"/>
  <c r="AS255" i="3"/>
  <c r="Y255" i="3"/>
  <c r="GH254" i="3"/>
  <c r="FN254" i="3"/>
  <c r="ET254" i="3"/>
  <c r="DZ254" i="3"/>
  <c r="DF254" i="3"/>
  <c r="CL254" i="3"/>
  <c r="BR254" i="3"/>
  <c r="AX254" i="3"/>
  <c r="AD254" i="3"/>
  <c r="J254" i="3"/>
  <c r="GM253" i="3"/>
  <c r="FS253" i="3"/>
  <c r="EY253" i="3"/>
  <c r="EE253" i="3"/>
  <c r="DK253" i="3"/>
  <c r="CQ253" i="3"/>
  <c r="BW253" i="3"/>
  <c r="BC253" i="3"/>
  <c r="AI253" i="3"/>
  <c r="CG278" i="3"/>
  <c r="GC275" i="3"/>
  <c r="AS275" i="3"/>
  <c r="AD274" i="3"/>
  <c r="FI273" i="3"/>
  <c r="BH272" i="3"/>
  <c r="BW271" i="3"/>
  <c r="BR270" i="3"/>
  <c r="Y270" i="3"/>
  <c r="FS269" i="3"/>
  <c r="CB269" i="3"/>
  <c r="FS268" i="3"/>
  <c r="CQ268" i="3"/>
  <c r="O268" i="3"/>
  <c r="GH267" i="3"/>
  <c r="DF267" i="3"/>
  <c r="AD267" i="3"/>
  <c r="EE266" i="3"/>
  <c r="DK266" i="3"/>
  <c r="AS266" i="3"/>
  <c r="EJ265" i="3"/>
  <c r="BR265" i="3"/>
  <c r="AX265" i="3"/>
  <c r="GC264" i="3"/>
  <c r="DK264" i="3"/>
  <c r="AS264" i="3"/>
  <c r="Y264" i="3"/>
  <c r="FX263" i="3"/>
  <c r="FD263" i="3"/>
  <c r="CL263" i="3"/>
  <c r="T263" i="3"/>
  <c r="EY262" i="3"/>
  <c r="EE262" i="3"/>
  <c r="BM262" i="3"/>
  <c r="CB261" i="3"/>
  <c r="BM261" i="3"/>
  <c r="AS261" i="3"/>
  <c r="Y261" i="3"/>
  <c r="GH260" i="3"/>
  <c r="FN260" i="3"/>
  <c r="ET260" i="3"/>
  <c r="DZ260" i="3"/>
  <c r="DF260" i="3"/>
  <c r="CL260" i="3"/>
  <c r="BR260" i="3"/>
  <c r="AX260" i="3"/>
  <c r="AD260" i="3"/>
  <c r="J260" i="3"/>
  <c r="GM259" i="3"/>
  <c r="FS259" i="3"/>
  <c r="EY259" i="3"/>
  <c r="EE259" i="3"/>
  <c r="DK259" i="3"/>
  <c r="CQ259" i="3"/>
  <c r="BW259" i="3"/>
  <c r="BC259" i="3"/>
  <c r="AI259" i="3"/>
  <c r="O259" i="3"/>
  <c r="FX258" i="3"/>
  <c r="FD258" i="3"/>
  <c r="EJ258" i="3"/>
  <c r="DP258" i="3"/>
  <c r="CV258" i="3"/>
  <c r="CB258" i="3"/>
  <c r="BH258" i="3"/>
  <c r="AN258" i="3"/>
  <c r="T258" i="3"/>
  <c r="GC257" i="3"/>
  <c r="FI257" i="3"/>
  <c r="EO257" i="3"/>
  <c r="DU257" i="3"/>
  <c r="DA257" i="3"/>
  <c r="CG257" i="3"/>
  <c r="BM257" i="3"/>
  <c r="AS257" i="3"/>
  <c r="Y257" i="3"/>
  <c r="GH256" i="3"/>
  <c r="FN256" i="3"/>
  <c r="ET256" i="3"/>
  <c r="DZ256" i="3"/>
  <c r="DF256" i="3"/>
  <c r="CL256" i="3"/>
  <c r="BR256" i="3"/>
  <c r="AX256" i="3"/>
  <c r="AD256" i="3"/>
  <c r="J256" i="3"/>
  <c r="GM255" i="3"/>
  <c r="FS255" i="3"/>
  <c r="EY255" i="3"/>
  <c r="EE255" i="3"/>
  <c r="DK255" i="3"/>
  <c r="CQ255" i="3"/>
  <c r="BW255" i="3"/>
  <c r="BC255" i="3"/>
  <c r="AI255" i="3"/>
  <c r="O255" i="3"/>
  <c r="FX254" i="3"/>
  <c r="FD254" i="3"/>
  <c r="EJ254" i="3"/>
  <c r="DP254" i="3"/>
  <c r="CV254" i="3"/>
  <c r="CB254" i="3"/>
  <c r="BH254" i="3"/>
  <c r="AN254" i="3"/>
  <c r="T254" i="3"/>
  <c r="GC253" i="3"/>
  <c r="FI253" i="3"/>
  <c r="EO253" i="3"/>
  <c r="DU253" i="3"/>
  <c r="FD272" i="3"/>
  <c r="DZ270" i="3"/>
  <c r="AD270" i="3"/>
  <c r="AD269" i="3"/>
  <c r="CG268" i="3"/>
  <c r="EJ267" i="3"/>
  <c r="FI266" i="3"/>
  <c r="CQ266" i="3"/>
  <c r="CL265" i="3"/>
  <c r="T265" i="3"/>
  <c r="BM264" i="3"/>
  <c r="EJ263" i="3"/>
  <c r="FS262" i="3"/>
  <c r="DA262" i="3"/>
  <c r="AI262" i="3"/>
  <c r="ET261" i="3"/>
  <c r="BR261" i="3"/>
  <c r="AD261" i="3"/>
  <c r="FI260" i="3"/>
  <c r="DU260" i="3"/>
  <c r="CG260" i="3"/>
  <c r="AS260" i="3"/>
  <c r="FX259" i="3"/>
  <c r="EJ259" i="3"/>
  <c r="CV259" i="3"/>
  <c r="BH259" i="3"/>
  <c r="T259" i="3"/>
  <c r="GM258" i="3"/>
  <c r="EY258" i="3"/>
  <c r="DK258" i="3"/>
  <c r="BW258" i="3"/>
  <c r="AI258" i="3"/>
  <c r="FN257" i="3"/>
  <c r="DZ257" i="3"/>
  <c r="CL257" i="3"/>
  <c r="AX257" i="3"/>
  <c r="J257" i="3"/>
  <c r="GC256" i="3"/>
  <c r="EO256" i="3"/>
  <c r="DA256" i="3"/>
  <c r="BM256" i="3"/>
  <c r="Y256" i="3"/>
  <c r="FD255" i="3"/>
  <c r="DP255" i="3"/>
  <c r="CB255" i="3"/>
  <c r="AN255" i="3"/>
  <c r="FS254" i="3"/>
  <c r="EE254" i="3"/>
  <c r="CQ254" i="3"/>
  <c r="BC254" i="3"/>
  <c r="O254" i="3"/>
  <c r="GH253" i="3"/>
  <c r="ET253" i="3"/>
  <c r="DF253" i="3"/>
  <c r="CV253" i="3"/>
  <c r="BM253" i="3"/>
  <c r="AD253" i="3"/>
  <c r="O253" i="3"/>
  <c r="FX252" i="3"/>
  <c r="FD252" i="3"/>
  <c r="EJ252" i="3"/>
  <c r="DP252" i="3"/>
  <c r="CV252" i="3"/>
  <c r="CB252" i="3"/>
  <c r="BH252" i="3"/>
  <c r="AN252" i="3"/>
  <c r="T252" i="3"/>
  <c r="GC251" i="3"/>
  <c r="FI251" i="3"/>
  <c r="EO251" i="3"/>
  <c r="DU251" i="3"/>
  <c r="DA251" i="3"/>
  <c r="CG251" i="3"/>
  <c r="BM251" i="3"/>
  <c r="AS251" i="3"/>
  <c r="Y251" i="3"/>
  <c r="GH250" i="3"/>
  <c r="FN250" i="3"/>
  <c r="ET250" i="3"/>
  <c r="DZ250" i="3"/>
  <c r="DF250" i="3"/>
  <c r="CL250" i="3"/>
  <c r="BR250" i="3"/>
  <c r="AX250" i="3"/>
  <c r="AD250" i="3"/>
  <c r="J250" i="3"/>
  <c r="GM249" i="3"/>
  <c r="FS249" i="3"/>
  <c r="EY249" i="3"/>
  <c r="EE249" i="3"/>
  <c r="DK249" i="3"/>
  <c r="CQ249" i="3"/>
  <c r="BW249" i="3"/>
  <c r="BC249" i="3"/>
  <c r="AI249" i="3"/>
  <c r="O249" i="3"/>
  <c r="FX248" i="3"/>
  <c r="FD248" i="3"/>
  <c r="EJ248" i="3"/>
  <c r="DP248" i="3"/>
  <c r="CV248" i="3"/>
  <c r="CB248" i="3"/>
  <c r="BH248" i="3"/>
  <c r="AN248" i="3"/>
  <c r="T248" i="3"/>
  <c r="GC247" i="3"/>
  <c r="FI247" i="3"/>
  <c r="EO247" i="3"/>
  <c r="DU247" i="3"/>
  <c r="DA247" i="3"/>
  <c r="CG247" i="3"/>
  <c r="BM247" i="3"/>
  <c r="AS247" i="3"/>
  <c r="Y247" i="3"/>
  <c r="GH246" i="3"/>
  <c r="FN246" i="3"/>
  <c r="ET246" i="3"/>
  <c r="DZ246" i="3"/>
  <c r="DF246" i="3"/>
  <c r="CL246" i="3"/>
  <c r="BR246" i="3"/>
  <c r="AX246" i="3"/>
  <c r="AD246" i="3"/>
  <c r="J246" i="3"/>
  <c r="GM245" i="3"/>
  <c r="FS245" i="3"/>
  <c r="EY245" i="3"/>
  <c r="EE245" i="3"/>
  <c r="DK245" i="3"/>
  <c r="CQ245" i="3"/>
  <c r="BW245" i="3"/>
  <c r="BC245" i="3"/>
  <c r="AI245" i="3"/>
  <c r="O245" i="3"/>
  <c r="FX244" i="3"/>
  <c r="FD244" i="3"/>
  <c r="EJ244" i="3"/>
  <c r="DP244" i="3"/>
  <c r="CV244" i="3"/>
  <c r="CB244" i="3"/>
  <c r="BH244" i="3"/>
  <c r="AN244" i="3"/>
  <c r="T244" i="3"/>
  <c r="GC243" i="3"/>
  <c r="FI243" i="3"/>
  <c r="EO243" i="3"/>
  <c r="DU243" i="3"/>
  <c r="DA243" i="3"/>
  <c r="CG243" i="3"/>
  <c r="BM243" i="3"/>
  <c r="AS243" i="3"/>
  <c r="Y243" i="3"/>
  <c r="GH242" i="3"/>
  <c r="FN242" i="3"/>
  <c r="ET242" i="3"/>
  <c r="DZ242" i="3"/>
  <c r="DF242" i="3"/>
  <c r="CL242" i="3"/>
  <c r="BR242" i="3"/>
  <c r="AX242" i="3"/>
  <c r="AD242" i="3"/>
  <c r="J242" i="3"/>
  <c r="GM241" i="3"/>
  <c r="FS241" i="3"/>
  <c r="EY241" i="3"/>
  <c r="EE241" i="3"/>
  <c r="DK241" i="3"/>
  <c r="CQ241" i="3"/>
  <c r="BW241" i="3"/>
  <c r="BC241" i="3"/>
  <c r="AI241" i="3"/>
  <c r="O241" i="3"/>
  <c r="FX240" i="3"/>
  <c r="FD240" i="3"/>
  <c r="EJ240" i="3"/>
  <c r="DP240" i="3"/>
  <c r="CV240" i="3"/>
  <c r="CB240" i="3"/>
  <c r="BH240" i="3"/>
  <c r="AN240" i="3"/>
  <c r="T240" i="3"/>
  <c r="GC239" i="3"/>
  <c r="FI239" i="3"/>
  <c r="EO239" i="3"/>
  <c r="DU239" i="3"/>
  <c r="DA239" i="3"/>
  <c r="CG239" i="3"/>
  <c r="BM239" i="3"/>
  <c r="AS239" i="3"/>
  <c r="Y239" i="3"/>
  <c r="GH238" i="3"/>
  <c r="FN238" i="3"/>
  <c r="ET238" i="3"/>
  <c r="DZ238" i="3"/>
  <c r="DF238" i="3"/>
  <c r="CL238" i="3"/>
  <c r="BR238" i="3"/>
  <c r="AX238" i="3"/>
  <c r="AD238" i="3"/>
  <c r="J238" i="3"/>
  <c r="GM237" i="3"/>
  <c r="FS237" i="3"/>
  <c r="EY237" i="3"/>
  <c r="EE237" i="3"/>
  <c r="DK237" i="3"/>
  <c r="CQ237" i="3"/>
  <c r="BW237" i="3"/>
  <c r="BC237" i="3"/>
  <c r="AI237" i="3"/>
  <c r="O237" i="3"/>
  <c r="FX236" i="3"/>
  <c r="FD236" i="3"/>
  <c r="EJ236" i="3"/>
  <c r="DP236" i="3"/>
  <c r="CV236" i="3"/>
  <c r="CB236" i="3"/>
  <c r="BH236" i="3"/>
  <c r="AN236" i="3"/>
  <c r="T236" i="3"/>
  <c r="GC235" i="3"/>
  <c r="BM273" i="3"/>
  <c r="BC271" i="3"/>
  <c r="DF269" i="3"/>
  <c r="FI268" i="3"/>
  <c r="BH267" i="3"/>
  <c r="BW266" i="3"/>
  <c r="FX265" i="3"/>
  <c r="DF265" i="3"/>
  <c r="EY264" i="3"/>
  <c r="CG264" i="3"/>
  <c r="DP263" i="3"/>
  <c r="AX263" i="3"/>
  <c r="GM262" i="3"/>
  <c r="O262" i="3"/>
  <c r="DK261" i="3"/>
  <c r="CQ261" i="3"/>
  <c r="AX261" i="3"/>
  <c r="J261" i="3"/>
  <c r="GC260" i="3"/>
  <c r="EO260" i="3"/>
  <c r="DA260" i="3"/>
  <c r="BM260" i="3"/>
  <c r="Y260" i="3"/>
  <c r="FD259" i="3"/>
  <c r="DP259" i="3"/>
  <c r="CB259" i="3"/>
  <c r="AN259" i="3"/>
  <c r="FS258" i="3"/>
  <c r="EE258" i="3"/>
  <c r="CQ258" i="3"/>
  <c r="BC258" i="3"/>
  <c r="O258" i="3"/>
  <c r="GH257" i="3"/>
  <c r="ET257" i="3"/>
  <c r="DF257" i="3"/>
  <c r="BR257" i="3"/>
  <c r="AD257" i="3"/>
  <c r="FI256" i="3"/>
  <c r="DU256" i="3"/>
  <c r="CG256" i="3"/>
  <c r="AS256" i="3"/>
  <c r="FX255" i="3"/>
  <c r="EJ255" i="3"/>
  <c r="CV255" i="3"/>
  <c r="BH255" i="3"/>
  <c r="T255" i="3"/>
  <c r="GM254" i="3"/>
  <c r="EY254" i="3"/>
  <c r="DK254" i="3"/>
  <c r="BW254" i="3"/>
  <c r="AI254" i="3"/>
  <c r="FN253" i="3"/>
  <c r="DZ253" i="3"/>
  <c r="DA253" i="3"/>
  <c r="BR253" i="3"/>
  <c r="BH253" i="3"/>
  <c r="Y253" i="3"/>
  <c r="GH252" i="3"/>
  <c r="FN252" i="3"/>
  <c r="ET252" i="3"/>
  <c r="DZ252" i="3"/>
  <c r="DF252" i="3"/>
  <c r="CL252" i="3"/>
  <c r="BR252" i="3"/>
  <c r="AX252" i="3"/>
  <c r="AD252" i="3"/>
  <c r="J252" i="3"/>
  <c r="GM251" i="3"/>
  <c r="FS251" i="3"/>
  <c r="EY251" i="3"/>
  <c r="EE251" i="3"/>
  <c r="DK251" i="3"/>
  <c r="CQ251" i="3"/>
  <c r="BW251" i="3"/>
  <c r="BC251" i="3"/>
  <c r="AI251" i="3"/>
  <c r="O251" i="3"/>
  <c r="FX250" i="3"/>
  <c r="FD250" i="3"/>
  <c r="EJ250" i="3"/>
  <c r="DP250" i="3"/>
  <c r="CV250" i="3"/>
  <c r="CB250" i="3"/>
  <c r="BH250" i="3"/>
  <c r="AN250" i="3"/>
  <c r="T250" i="3"/>
  <c r="GC249" i="3"/>
  <c r="FI249" i="3"/>
  <c r="EO249" i="3"/>
  <c r="DU249" i="3"/>
  <c r="DA249" i="3"/>
  <c r="CG249" i="3"/>
  <c r="BM249" i="3"/>
  <c r="AS249" i="3"/>
  <c r="Y249" i="3"/>
  <c r="GH248" i="3"/>
  <c r="FN248" i="3"/>
  <c r="ET248" i="3"/>
  <c r="DZ248" i="3"/>
  <c r="DF248" i="3"/>
  <c r="CL248" i="3"/>
  <c r="BR248" i="3"/>
  <c r="AX248" i="3"/>
  <c r="AD248" i="3"/>
  <c r="J248" i="3"/>
  <c r="GM247" i="3"/>
  <c r="FS247" i="3"/>
  <c r="EY247" i="3"/>
  <c r="EE247" i="3"/>
  <c r="DK247" i="3"/>
  <c r="CQ247" i="3"/>
  <c r="BW247" i="3"/>
  <c r="BC247" i="3"/>
  <c r="AI247" i="3"/>
  <c r="O247" i="3"/>
  <c r="FX246" i="3"/>
  <c r="FD246" i="3"/>
  <c r="EJ246" i="3"/>
  <c r="DP246" i="3"/>
  <c r="CV246" i="3"/>
  <c r="CB246" i="3"/>
  <c r="BH246" i="3"/>
  <c r="AN246" i="3"/>
  <c r="T246" i="3"/>
  <c r="GC245" i="3"/>
  <c r="FI245" i="3"/>
  <c r="EO245" i="3"/>
  <c r="DU245" i="3"/>
  <c r="DA245" i="3"/>
  <c r="CG245" i="3"/>
  <c r="BM245" i="3"/>
  <c r="AS245" i="3"/>
  <c r="Y245" i="3"/>
  <c r="GH244" i="3"/>
  <c r="FN244" i="3"/>
  <c r="ET244" i="3"/>
  <c r="DZ244" i="3"/>
  <c r="DF244" i="3"/>
  <c r="CL244" i="3"/>
  <c r="BR244" i="3"/>
  <c r="AX244" i="3"/>
  <c r="AD244" i="3"/>
  <c r="J244" i="3"/>
  <c r="GM243" i="3"/>
  <c r="FS243" i="3"/>
  <c r="EY243" i="3"/>
  <c r="EE243" i="3"/>
  <c r="DK243" i="3"/>
  <c r="CQ243" i="3"/>
  <c r="BW243" i="3"/>
  <c r="BC243" i="3"/>
  <c r="AI243" i="3"/>
  <c r="O243" i="3"/>
  <c r="FX242" i="3"/>
  <c r="FD242" i="3"/>
  <c r="EJ242" i="3"/>
  <c r="DP242" i="3"/>
  <c r="CV242" i="3"/>
  <c r="CB242" i="3"/>
  <c r="BH242" i="3"/>
  <c r="AN242" i="3"/>
  <c r="T242" i="3"/>
  <c r="GC241" i="3"/>
  <c r="FI241" i="3"/>
  <c r="EO241" i="3"/>
  <c r="DU241" i="3"/>
  <c r="DA241" i="3"/>
  <c r="CG241" i="3"/>
  <c r="BM241" i="3"/>
  <c r="AS241" i="3"/>
  <c r="Y241" i="3"/>
  <c r="GH240" i="3"/>
  <c r="FN240" i="3"/>
  <c r="ET240" i="3"/>
  <c r="DZ240" i="3"/>
  <c r="DF240" i="3"/>
  <c r="CL240" i="3"/>
  <c r="BR240" i="3"/>
  <c r="AX240" i="3"/>
  <c r="AD240" i="3"/>
  <c r="J240" i="3"/>
  <c r="GM239" i="3"/>
  <c r="FS239" i="3"/>
  <c r="EY239" i="3"/>
  <c r="EE239" i="3"/>
  <c r="DK239" i="3"/>
  <c r="CQ239" i="3"/>
  <c r="BW239" i="3"/>
  <c r="BC239" i="3"/>
  <c r="AI239" i="3"/>
  <c r="O239" i="3"/>
  <c r="FX238" i="3"/>
  <c r="FD238" i="3"/>
  <c r="EJ238" i="3"/>
  <c r="DP238" i="3"/>
  <c r="CV238" i="3"/>
  <c r="CB238" i="3"/>
  <c r="BH238" i="3"/>
  <c r="AN238" i="3"/>
  <c r="T238" i="3"/>
  <c r="GC237" i="3"/>
  <c r="FI237" i="3"/>
  <c r="EO237" i="3"/>
  <c r="DU237" i="3"/>
  <c r="DA237" i="3"/>
  <c r="CG237" i="3"/>
  <c r="BM237" i="3"/>
  <c r="AS237" i="3"/>
  <c r="Y237" i="3"/>
  <c r="GH236" i="3"/>
  <c r="FN236" i="3"/>
  <c r="ET236" i="3"/>
  <c r="DZ236" i="3"/>
  <c r="DF236" i="3"/>
  <c r="CL236" i="3"/>
  <c r="BR236" i="3"/>
  <c r="AX236" i="3"/>
  <c r="AD236" i="3"/>
  <c r="J236" i="3"/>
  <c r="GM235" i="3"/>
  <c r="CB274" i="3"/>
  <c r="CV267" i="3"/>
  <c r="FS266" i="3"/>
  <c r="GH265" i="3"/>
  <c r="FI264" i="3"/>
  <c r="AN263" i="3"/>
  <c r="EY261" i="3"/>
  <c r="T261" i="3"/>
  <c r="FS260" i="3"/>
  <c r="CQ260" i="3"/>
  <c r="O260" i="3"/>
  <c r="FN259" i="3"/>
  <c r="CL259" i="3"/>
  <c r="J259" i="3"/>
  <c r="FI258" i="3"/>
  <c r="CG258" i="3"/>
  <c r="FD257" i="3"/>
  <c r="CB257" i="3"/>
  <c r="EY256" i="3"/>
  <c r="BW256" i="3"/>
  <c r="ET255" i="3"/>
  <c r="BR255" i="3"/>
  <c r="DU254" i="3"/>
  <c r="AS254" i="3"/>
  <c r="DP253" i="3"/>
  <c r="CB253" i="3"/>
  <c r="AS253" i="3"/>
  <c r="FS252" i="3"/>
  <c r="EE252" i="3"/>
  <c r="CQ252" i="3"/>
  <c r="BC252" i="3"/>
  <c r="O252" i="3"/>
  <c r="GH251" i="3"/>
  <c r="ET251" i="3"/>
  <c r="DF251" i="3"/>
  <c r="BR251" i="3"/>
  <c r="AD251" i="3"/>
  <c r="FI250" i="3"/>
  <c r="DU250" i="3"/>
  <c r="CG250" i="3"/>
  <c r="AS250" i="3"/>
  <c r="FX249" i="3"/>
  <c r="EJ249" i="3"/>
  <c r="CV249" i="3"/>
  <c r="BH249" i="3"/>
  <c r="T249" i="3"/>
  <c r="GM248" i="3"/>
  <c r="EY248" i="3"/>
  <c r="DK248" i="3"/>
  <c r="BW248" i="3"/>
  <c r="AI248" i="3"/>
  <c r="FN247" i="3"/>
  <c r="DZ247" i="3"/>
  <c r="CL247" i="3"/>
  <c r="AX247" i="3"/>
  <c r="J247" i="3"/>
  <c r="GC246" i="3"/>
  <c r="EO246" i="3"/>
  <c r="DA246" i="3"/>
  <c r="BM246" i="3"/>
  <c r="Y246" i="3"/>
  <c r="FD245" i="3"/>
  <c r="DP245" i="3"/>
  <c r="CB245" i="3"/>
  <c r="J274" i="3"/>
  <c r="CB272" i="3"/>
  <c r="DU269" i="3"/>
  <c r="AS268" i="3"/>
  <c r="FX267" i="3"/>
  <c r="EY266" i="3"/>
  <c r="CG266" i="3"/>
  <c r="O266" i="3"/>
  <c r="FN265" i="3"/>
  <c r="CV265" i="3"/>
  <c r="AD265" i="3"/>
  <c r="EO264" i="3"/>
  <c r="BW264" i="3"/>
  <c r="GC262" i="3"/>
  <c r="DK262" i="3"/>
  <c r="CV261" i="3"/>
  <c r="AN261" i="3"/>
  <c r="GM260" i="3"/>
  <c r="DK260" i="3"/>
  <c r="AI260" i="3"/>
  <c r="GH259" i="3"/>
  <c r="DF259" i="3"/>
  <c r="AD259" i="3"/>
  <c r="GC258" i="3"/>
  <c r="DA258" i="3"/>
  <c r="Y258" i="3"/>
  <c r="FX257" i="3"/>
  <c r="CV257" i="3"/>
  <c r="T257" i="3"/>
  <c r="FS256" i="3"/>
  <c r="CQ256" i="3"/>
  <c r="O256" i="3"/>
  <c r="FN255" i="3"/>
  <c r="CL255" i="3"/>
  <c r="J255" i="3"/>
  <c r="EO254" i="3"/>
  <c r="BM254" i="3"/>
  <c r="EJ253" i="3"/>
  <c r="AN253" i="3"/>
  <c r="J253" i="3"/>
  <c r="GC252" i="3"/>
  <c r="EO252" i="3"/>
  <c r="DA252" i="3"/>
  <c r="BM252" i="3"/>
  <c r="Y252" i="3"/>
  <c r="FD251" i="3"/>
  <c r="DP251" i="3"/>
  <c r="CB251" i="3"/>
  <c r="AN251" i="3"/>
  <c r="FS250" i="3"/>
  <c r="EE250" i="3"/>
  <c r="CQ250" i="3"/>
  <c r="BC250" i="3"/>
  <c r="O250" i="3"/>
  <c r="GH249" i="3"/>
  <c r="ET249" i="3"/>
  <c r="DF249" i="3"/>
  <c r="BR249" i="3"/>
  <c r="AD249" i="3"/>
  <c r="FI248" i="3"/>
  <c r="DU248" i="3"/>
  <c r="CG248" i="3"/>
  <c r="AS248" i="3"/>
  <c r="FX247" i="3"/>
  <c r="EJ247" i="3"/>
  <c r="CV247" i="3"/>
  <c r="BH247" i="3"/>
  <c r="T247" i="3"/>
  <c r="GM246" i="3"/>
  <c r="EY246" i="3"/>
  <c r="DK246" i="3"/>
  <c r="BW246" i="3"/>
  <c r="AI246" i="3"/>
  <c r="FN245" i="3"/>
  <c r="DZ245" i="3"/>
  <c r="CL245" i="3"/>
  <c r="AX245" i="3"/>
  <c r="J245" i="3"/>
  <c r="GC244" i="3"/>
  <c r="EO244" i="3"/>
  <c r="DA244" i="3"/>
  <c r="BM244" i="3"/>
  <c r="Y244" i="3"/>
  <c r="FD243" i="3"/>
  <c r="DP243" i="3"/>
  <c r="CB243" i="3"/>
  <c r="AN243" i="3"/>
  <c r="FS242" i="3"/>
  <c r="EE242" i="3"/>
  <c r="CQ242" i="3"/>
  <c r="BC242" i="3"/>
  <c r="O242" i="3"/>
  <c r="GH241" i="3"/>
  <c r="ET241" i="3"/>
  <c r="DF241" i="3"/>
  <c r="DF56" i="3" s="1"/>
  <c r="DG56" i="3" s="1"/>
  <c r="BR241" i="3"/>
  <c r="AD241" i="3"/>
  <c r="FI240" i="3"/>
  <c r="DU240" i="3"/>
  <c r="DU55" i="3" s="1"/>
  <c r="DV55" i="3" s="1"/>
  <c r="CG240" i="3"/>
  <c r="AS240" i="3"/>
  <c r="FX239" i="3"/>
  <c r="EJ239" i="3"/>
  <c r="EJ54" i="3" s="1"/>
  <c r="EK54" i="3" s="1"/>
  <c r="CV239" i="3"/>
  <c r="BH239" i="3"/>
  <c r="T239" i="3"/>
  <c r="GM238" i="3"/>
  <c r="GM53" i="3" s="1"/>
  <c r="GN53" i="3" s="1"/>
  <c r="EY238" i="3"/>
  <c r="DK238" i="3"/>
  <c r="BW238" i="3"/>
  <c r="AI238" i="3"/>
  <c r="AI53" i="3" s="1"/>
  <c r="AJ53" i="3" s="1"/>
  <c r="FN237" i="3"/>
  <c r="DZ237" i="3"/>
  <c r="CL237" i="3"/>
  <c r="AX237" i="3"/>
  <c r="AX52" i="3" s="1"/>
  <c r="AY52" i="3" s="1"/>
  <c r="J237" i="3"/>
  <c r="GC236" i="3"/>
  <c r="EO236" i="3"/>
  <c r="DA236" i="3"/>
  <c r="DA51" i="3" s="1"/>
  <c r="DB51" i="3" s="1"/>
  <c r="BM236" i="3"/>
  <c r="DU268" i="3"/>
  <c r="T267" i="3"/>
  <c r="FN261" i="3"/>
  <c r="FN76" i="3" s="1"/>
  <c r="FO76" i="3" s="1"/>
  <c r="EE260" i="3"/>
  <c r="DZ259" i="3"/>
  <c r="EO258" i="3"/>
  <c r="BH257" i="3"/>
  <c r="EE256" i="3"/>
  <c r="GH255" i="3"/>
  <c r="AD255" i="3"/>
  <c r="DA254" i="3"/>
  <c r="DA69" i="3" s="1"/>
  <c r="DB69" i="3" s="1"/>
  <c r="EY252" i="3"/>
  <c r="BW252" i="3"/>
  <c r="FX251" i="3"/>
  <c r="CV251" i="3"/>
  <c r="CV66" i="3" s="1"/>
  <c r="CW66" i="3" s="1"/>
  <c r="T251" i="3"/>
  <c r="EY250" i="3"/>
  <c r="BW250" i="3"/>
  <c r="DZ249" i="3"/>
  <c r="DZ64" i="3" s="1"/>
  <c r="EA64" i="3" s="1"/>
  <c r="AX249" i="3"/>
  <c r="FS248" i="3"/>
  <c r="CQ248" i="3"/>
  <c r="O248" i="3"/>
  <c r="O63" i="3" s="1"/>
  <c r="P63" i="3" s="1"/>
  <c r="DP247" i="3"/>
  <c r="AN247" i="3"/>
  <c r="EE246" i="3"/>
  <c r="BC246" i="3"/>
  <c r="BC61" i="3" s="1"/>
  <c r="BD61" i="3" s="1"/>
  <c r="ET245" i="3"/>
  <c r="BR245" i="3"/>
  <c r="FI244" i="3"/>
  <c r="CQ244" i="3"/>
  <c r="BW244" i="3"/>
  <c r="GH243" i="3"/>
  <c r="FN243" i="3"/>
  <c r="CV243" i="3"/>
  <c r="CV58" i="3" s="1"/>
  <c r="CW58" i="3" s="1"/>
  <c r="AD243" i="3"/>
  <c r="J243" i="3"/>
  <c r="FI242" i="3"/>
  <c r="EO242" i="3"/>
  <c r="BW242" i="3"/>
  <c r="EJ241" i="3"/>
  <c r="DP241" i="3"/>
  <c r="AX241" i="3"/>
  <c r="AX56" i="3" s="1"/>
  <c r="AY56" i="3" s="1"/>
  <c r="GC240" i="3"/>
  <c r="DK240" i="3"/>
  <c r="CQ240" i="3"/>
  <c r="Y240" i="3"/>
  <c r="FD239" i="3"/>
  <c r="CL239" i="3"/>
  <c r="BR239" i="3"/>
  <c r="GC238" i="3"/>
  <c r="FI238" i="3"/>
  <c r="CQ238" i="3"/>
  <c r="Y238" i="3"/>
  <c r="GH237" i="3"/>
  <c r="GH52" i="3" s="1"/>
  <c r="GI52" i="3" s="1"/>
  <c r="DP237" i="3"/>
  <c r="CV237" i="3"/>
  <c r="AD237" i="3"/>
  <c r="GM236" i="3"/>
  <c r="GM51" i="3" s="1"/>
  <c r="GN51" i="3" s="1"/>
  <c r="DU236" i="3"/>
  <c r="BC236" i="3"/>
  <c r="O236" i="3"/>
  <c r="GH235" i="3"/>
  <c r="GH50" i="3" s="1"/>
  <c r="GI50" i="3" s="1"/>
  <c r="FI235" i="3"/>
  <c r="EO235" i="3"/>
  <c r="DU235" i="3"/>
  <c r="DA235" i="3"/>
  <c r="DA50" i="3" s="1"/>
  <c r="DB50" i="3" s="1"/>
  <c r="CG235" i="3"/>
  <c r="BM235" i="3"/>
  <c r="AS235" i="3"/>
  <c r="Y235" i="3"/>
  <c r="Y50" i="3" s="1"/>
  <c r="Z50" i="3" s="1"/>
  <c r="GH234" i="3"/>
  <c r="FN234" i="3"/>
  <c r="ET234" i="3"/>
  <c r="DZ234" i="3"/>
  <c r="DZ49" i="3" s="1"/>
  <c r="EA49" i="3" s="1"/>
  <c r="DF234" i="3"/>
  <c r="CL234" i="3"/>
  <c r="BR234" i="3"/>
  <c r="AX234" i="3"/>
  <c r="AX49" i="3" s="1"/>
  <c r="AY49" i="3" s="1"/>
  <c r="AD234" i="3"/>
  <c r="J234" i="3"/>
  <c r="GM233" i="3"/>
  <c r="FS233" i="3"/>
  <c r="FS48" i="3" s="1"/>
  <c r="FT48" i="3" s="1"/>
  <c r="EY233" i="3"/>
  <c r="EE233" i="3"/>
  <c r="DK233" i="3"/>
  <c r="CQ233" i="3"/>
  <c r="CQ48" i="3" s="1"/>
  <c r="CR48" i="3" s="1"/>
  <c r="BW233" i="3"/>
  <c r="BC233" i="3"/>
  <c r="AI233" i="3"/>
  <c r="O233" i="3"/>
  <c r="O48" i="3" s="1"/>
  <c r="P48" i="3" s="1"/>
  <c r="FX232" i="3"/>
  <c r="FD232" i="3"/>
  <c r="EJ232" i="3"/>
  <c r="DP232" i="3"/>
  <c r="DP47" i="3" s="1"/>
  <c r="DQ47" i="3" s="1"/>
  <c r="CV232" i="3"/>
  <c r="CB232" i="3"/>
  <c r="BH232" i="3"/>
  <c r="AN232" i="3"/>
  <c r="AN47" i="3" s="1"/>
  <c r="AO47" i="3" s="1"/>
  <c r="T232" i="3"/>
  <c r="GC231" i="3"/>
  <c r="FI231" i="3"/>
  <c r="EO231" i="3"/>
  <c r="EO46" i="3" s="1"/>
  <c r="EP46" i="3" s="1"/>
  <c r="DU231" i="3"/>
  <c r="DA231" i="3"/>
  <c r="CG231" i="3"/>
  <c r="BM231" i="3"/>
  <c r="BM46" i="3" s="1"/>
  <c r="BN46" i="3" s="1"/>
  <c r="AS231" i="3"/>
  <c r="Y231" i="3"/>
  <c r="GH230" i="3"/>
  <c r="FN230" i="3"/>
  <c r="FN45" i="3" s="1"/>
  <c r="FO45" i="3" s="1"/>
  <c r="ET230" i="3"/>
  <c r="DZ230" i="3"/>
  <c r="DF230" i="3"/>
  <c r="CL230" i="3"/>
  <c r="CL45" i="3" s="1"/>
  <c r="CM45" i="3" s="1"/>
  <c r="BR230" i="3"/>
  <c r="AX230" i="3"/>
  <c r="AD230" i="3"/>
  <c r="J230" i="3"/>
  <c r="GM229" i="3"/>
  <c r="FS229" i="3"/>
  <c r="EY229" i="3"/>
  <c r="EE229" i="3"/>
  <c r="EE44" i="3" s="1"/>
  <c r="EF44" i="3" s="1"/>
  <c r="DK229" i="3"/>
  <c r="CQ229" i="3"/>
  <c r="BW229" i="3"/>
  <c r="BC229" i="3"/>
  <c r="BC44" i="3" s="1"/>
  <c r="BD44" i="3" s="1"/>
  <c r="AI229" i="3"/>
  <c r="O229" i="3"/>
  <c r="FX228" i="3"/>
  <c r="FD228" i="3"/>
  <c r="FD43" i="3" s="1"/>
  <c r="FE43" i="3" s="1"/>
  <c r="EJ228" i="3"/>
  <c r="DP228" i="3"/>
  <c r="CV228" i="3"/>
  <c r="CB228" i="3"/>
  <c r="CB43" i="3" s="1"/>
  <c r="CC43" i="3" s="1"/>
  <c r="BH228" i="3"/>
  <c r="AN228" i="3"/>
  <c r="T228" i="3"/>
  <c r="GC227" i="3"/>
  <c r="GC42" i="3" s="1"/>
  <c r="GD42" i="3" s="1"/>
  <c r="FI227" i="3"/>
  <c r="EO227" i="3"/>
  <c r="DU227" i="3"/>
  <c r="DA227" i="3"/>
  <c r="DA42" i="3" s="1"/>
  <c r="DB42" i="3" s="1"/>
  <c r="CG227" i="3"/>
  <c r="BM227" i="3"/>
  <c r="AS227" i="3"/>
  <c r="Y227" i="3"/>
  <c r="Y42" i="3" s="1"/>
  <c r="Z42" i="3" s="1"/>
  <c r="GH226" i="3"/>
  <c r="FN226" i="3"/>
  <c r="ET226" i="3"/>
  <c r="DZ226" i="3"/>
  <c r="DZ41" i="3" s="1"/>
  <c r="EA41" i="3" s="1"/>
  <c r="DF226" i="3"/>
  <c r="CL226" i="3"/>
  <c r="BR226" i="3"/>
  <c r="AX226" i="3"/>
  <c r="AX41" i="3" s="1"/>
  <c r="AY41" i="3" s="1"/>
  <c r="AD226" i="3"/>
  <c r="J226" i="3"/>
  <c r="GM225" i="3"/>
  <c r="FS225" i="3"/>
  <c r="FS40" i="3" s="1"/>
  <c r="FT40" i="3" s="1"/>
  <c r="EY225" i="3"/>
  <c r="EE225" i="3"/>
  <c r="DK225" i="3"/>
  <c r="CQ225" i="3"/>
  <c r="CQ40" i="3" s="1"/>
  <c r="CR40" i="3" s="1"/>
  <c r="BW225" i="3"/>
  <c r="BC225" i="3"/>
  <c r="AI225" i="3"/>
  <c r="O225" i="3"/>
  <c r="O40" i="3" s="1"/>
  <c r="P40" i="3" s="1"/>
  <c r="FX224" i="3"/>
  <c r="FD224" i="3"/>
  <c r="EJ224" i="3"/>
  <c r="DP224" i="3"/>
  <c r="DP39" i="3" s="1"/>
  <c r="DQ39" i="3" s="1"/>
  <c r="CV224" i="3"/>
  <c r="CB224" i="3"/>
  <c r="BH224" i="3"/>
  <c r="AN224" i="3"/>
  <c r="AN39" i="3" s="1"/>
  <c r="AO39" i="3" s="1"/>
  <c r="T224" i="3"/>
  <c r="GC223" i="3"/>
  <c r="FI223" i="3"/>
  <c r="EO223" i="3"/>
  <c r="EO38" i="3" s="1"/>
  <c r="EP38" i="3" s="1"/>
  <c r="DU223" i="3"/>
  <c r="DA223" i="3"/>
  <c r="CG223" i="3"/>
  <c r="BM223" i="3"/>
  <c r="BM38" i="3" s="1"/>
  <c r="BN38" i="3" s="1"/>
  <c r="AS223" i="3"/>
  <c r="Y223" i="3"/>
  <c r="GH222" i="3"/>
  <c r="FN222" i="3"/>
  <c r="FN37" i="3" s="1"/>
  <c r="FO37" i="3" s="1"/>
  <c r="ET222" i="3"/>
  <c r="DZ222" i="3"/>
  <c r="DF222" i="3"/>
  <c r="CL222" i="3"/>
  <c r="CL37" i="3" s="1"/>
  <c r="CM37" i="3" s="1"/>
  <c r="BR222" i="3"/>
  <c r="AX222" i="3"/>
  <c r="AD222" i="3"/>
  <c r="J222" i="3"/>
  <c r="GM221" i="3"/>
  <c r="FS221" i="3"/>
  <c r="EY221" i="3"/>
  <c r="EE221" i="3"/>
  <c r="EE36" i="3" s="1"/>
  <c r="EF36" i="3" s="1"/>
  <c r="DK221" i="3"/>
  <c r="CQ221" i="3"/>
  <c r="BW221" i="3"/>
  <c r="BC221" i="3"/>
  <c r="BC36" i="3" s="1"/>
  <c r="BD36" i="3" s="1"/>
  <c r="AI221" i="3"/>
  <c r="O221" i="3"/>
  <c r="FX220" i="3"/>
  <c r="FD220" i="3"/>
  <c r="FD35" i="3" s="1"/>
  <c r="FE35" i="3" s="1"/>
  <c r="EJ220" i="3"/>
  <c r="DP220" i="3"/>
  <c r="CV220" i="3"/>
  <c r="CB220" i="3"/>
  <c r="CB35" i="3" s="1"/>
  <c r="CC35" i="3" s="1"/>
  <c r="BH220" i="3"/>
  <c r="AN220" i="3"/>
  <c r="T220" i="3"/>
  <c r="GC219" i="3"/>
  <c r="GC34" i="3" s="1"/>
  <c r="GD34" i="3" s="1"/>
  <c r="FI219" i="3"/>
  <c r="EO219" i="3"/>
  <c r="AX270" i="3"/>
  <c r="DP261" i="3"/>
  <c r="BC260" i="3"/>
  <c r="AX259" i="3"/>
  <c r="BM258" i="3"/>
  <c r="EJ257" i="3"/>
  <c r="EJ72" i="3" s="1"/>
  <c r="EK72" i="3" s="1"/>
  <c r="BC256" i="3"/>
  <c r="DF255" i="3"/>
  <c r="GC254" i="3"/>
  <c r="Y254" i="3"/>
  <c r="Y69" i="3" s="1"/>
  <c r="Z69" i="3" s="1"/>
  <c r="FX253" i="3"/>
  <c r="CG253" i="3"/>
  <c r="AX253" i="3"/>
  <c r="GM252" i="3"/>
  <c r="GM67" i="3" s="1"/>
  <c r="GN67" i="3" s="1"/>
  <c r="DK252" i="3"/>
  <c r="AI252" i="3"/>
  <c r="EJ251" i="3"/>
  <c r="BH251" i="3"/>
  <c r="BH66" i="3" s="1"/>
  <c r="BI66" i="3" s="1"/>
  <c r="GM250" i="3"/>
  <c r="DK250" i="3"/>
  <c r="AI250" i="3"/>
  <c r="FN249" i="3"/>
  <c r="FN64" i="3" s="1"/>
  <c r="FO64" i="3" s="1"/>
  <c r="CL249" i="3"/>
  <c r="J249" i="3"/>
  <c r="EE248" i="3"/>
  <c r="BC248" i="3"/>
  <c r="BC63" i="3" s="1"/>
  <c r="BD63" i="3" s="1"/>
  <c r="FD247" i="3"/>
  <c r="CB247" i="3"/>
  <c r="FS246" i="3"/>
  <c r="CQ246" i="3"/>
  <c r="CQ61" i="3" s="1"/>
  <c r="CR61" i="3" s="1"/>
  <c r="O246" i="3"/>
  <c r="GH245" i="3"/>
  <c r="DF245" i="3"/>
  <c r="BH245" i="3"/>
  <c r="BH60" i="3" s="1"/>
  <c r="BI60" i="3" s="1"/>
  <c r="FS244" i="3"/>
  <c r="EY244" i="3"/>
  <c r="CG244" i="3"/>
  <c r="O244" i="3"/>
  <c r="FX243" i="3"/>
  <c r="DF243" i="3"/>
  <c r="CL243" i="3"/>
  <c r="T243" i="3"/>
  <c r="EY242" i="3"/>
  <c r="CG242" i="3"/>
  <c r="BM242" i="3"/>
  <c r="DZ241" i="3"/>
  <c r="BH241" i="3"/>
  <c r="AN241" i="3"/>
  <c r="GM240" i="3"/>
  <c r="FS240" i="3"/>
  <c r="DA240" i="3"/>
  <c r="AI240" i="3"/>
  <c r="O240" i="3"/>
  <c r="FN239" i="3"/>
  <c r="FN54" i="3" s="1"/>
  <c r="FO54" i="3" s="1"/>
  <c r="ET239" i="3"/>
  <c r="CB239" i="3"/>
  <c r="J239" i="3"/>
  <c r="FS238" i="3"/>
  <c r="DA238" i="3"/>
  <c r="CG238" i="3"/>
  <c r="O238" i="3"/>
  <c r="FX237" i="3"/>
  <c r="FX52" i="3" s="1"/>
  <c r="FY52" i="3" s="1"/>
  <c r="DF237" i="3"/>
  <c r="AN237" i="3"/>
  <c r="T237" i="3"/>
  <c r="EE236" i="3"/>
  <c r="DK236" i="3"/>
  <c r="AI236" i="3"/>
  <c r="FS235" i="3"/>
  <c r="EY235" i="3"/>
  <c r="EY50" i="3" s="1"/>
  <c r="EZ50" i="3" s="1"/>
  <c r="EE235" i="3"/>
  <c r="DK235" i="3"/>
  <c r="CQ235" i="3"/>
  <c r="BW235" i="3"/>
  <c r="BW50" i="3" s="1"/>
  <c r="BX50" i="3" s="1"/>
  <c r="BC235" i="3"/>
  <c r="AI235" i="3"/>
  <c r="O235" i="3"/>
  <c r="FX234" i="3"/>
  <c r="FX49" i="3" s="1"/>
  <c r="FY49" i="3" s="1"/>
  <c r="FD234" i="3"/>
  <c r="EJ234" i="3"/>
  <c r="DP234" i="3"/>
  <c r="CV234" i="3"/>
  <c r="CV49" i="3" s="1"/>
  <c r="CW49" i="3" s="1"/>
  <c r="CB234" i="3"/>
  <c r="BH234" i="3"/>
  <c r="AN234" i="3"/>
  <c r="T234" i="3"/>
  <c r="T49" i="3" s="1"/>
  <c r="U49" i="3" s="1"/>
  <c r="GC233" i="3"/>
  <c r="FI233" i="3"/>
  <c r="EO233" i="3"/>
  <c r="DU233" i="3"/>
  <c r="DU48" i="3" s="1"/>
  <c r="DV48" i="3" s="1"/>
  <c r="DA233" i="3"/>
  <c r="CG233" i="3"/>
  <c r="BM233" i="3"/>
  <c r="AS233" i="3"/>
  <c r="AS48" i="3" s="1"/>
  <c r="AT48" i="3" s="1"/>
  <c r="Y233" i="3"/>
  <c r="GH232" i="3"/>
  <c r="FN232" i="3"/>
  <c r="ET232" i="3"/>
  <c r="ET47" i="3" s="1"/>
  <c r="EU47" i="3" s="1"/>
  <c r="DZ232" i="3"/>
  <c r="DF232" i="3"/>
  <c r="CL232" i="3"/>
  <c r="BR232" i="3"/>
  <c r="BR47" i="3" s="1"/>
  <c r="BS47" i="3" s="1"/>
  <c r="AX232" i="3"/>
  <c r="AD232" i="3"/>
  <c r="J232" i="3"/>
  <c r="GM231" i="3"/>
  <c r="GM46" i="3" s="1"/>
  <c r="GN46" i="3" s="1"/>
  <c r="FS231" i="3"/>
  <c r="EY231" i="3"/>
  <c r="EE231" i="3"/>
  <c r="DK231" i="3"/>
  <c r="DK46" i="3" s="1"/>
  <c r="DL46" i="3" s="1"/>
  <c r="CQ231" i="3"/>
  <c r="BW231" i="3"/>
  <c r="BC231" i="3"/>
  <c r="AI231" i="3"/>
  <c r="AI46" i="3" s="1"/>
  <c r="AJ46" i="3" s="1"/>
  <c r="O231" i="3"/>
  <c r="FX230" i="3"/>
  <c r="FD230" i="3"/>
  <c r="EJ230" i="3"/>
  <c r="EJ45" i="3" s="1"/>
  <c r="EK45" i="3" s="1"/>
  <c r="DP230" i="3"/>
  <c r="CV230" i="3"/>
  <c r="CB230" i="3"/>
  <c r="BH230" i="3"/>
  <c r="BH45" i="3" s="1"/>
  <c r="BI45" i="3" s="1"/>
  <c r="AN230" i="3"/>
  <c r="T230" i="3"/>
  <c r="GC229" i="3"/>
  <c r="FI229" i="3"/>
  <c r="FI44" i="3" s="1"/>
  <c r="FJ44" i="3" s="1"/>
  <c r="EO229" i="3"/>
  <c r="DU229" i="3"/>
  <c r="DA229" i="3"/>
  <c r="CG229" i="3"/>
  <c r="CG44" i="3" s="1"/>
  <c r="CH44" i="3" s="1"/>
  <c r="BM229" i="3"/>
  <c r="AS229" i="3"/>
  <c r="Y229" i="3"/>
  <c r="GH228" i="3"/>
  <c r="GH43" i="3" s="1"/>
  <c r="GI43" i="3" s="1"/>
  <c r="FN228" i="3"/>
  <c r="ET228" i="3"/>
  <c r="DZ228" i="3"/>
  <c r="DF228" i="3"/>
  <c r="DF43" i="3" s="1"/>
  <c r="DG43" i="3" s="1"/>
  <c r="CL228" i="3"/>
  <c r="BR228" i="3"/>
  <c r="AX228" i="3"/>
  <c r="AD228" i="3"/>
  <c r="AD43" i="3" s="1"/>
  <c r="AE43" i="3" s="1"/>
  <c r="J228" i="3"/>
  <c r="GM227" i="3"/>
  <c r="FS227" i="3"/>
  <c r="EY227" i="3"/>
  <c r="EY42" i="3" s="1"/>
  <c r="EZ42" i="3" s="1"/>
  <c r="EE227" i="3"/>
  <c r="DK227" i="3"/>
  <c r="CQ227" i="3"/>
  <c r="BW227" i="3"/>
  <c r="BW42" i="3" s="1"/>
  <c r="BX42" i="3" s="1"/>
  <c r="BC227" i="3"/>
  <c r="AI227" i="3"/>
  <c r="O227" i="3"/>
  <c r="FX226" i="3"/>
  <c r="FX41" i="3" s="1"/>
  <c r="FY41" i="3" s="1"/>
  <c r="FD226" i="3"/>
  <c r="EJ226" i="3"/>
  <c r="DP226" i="3"/>
  <c r="CV226" i="3"/>
  <c r="CV41" i="3" s="1"/>
  <c r="CW41" i="3" s="1"/>
  <c r="CB226" i="3"/>
  <c r="BH226" i="3"/>
  <c r="AN226" i="3"/>
  <c r="T226" i="3"/>
  <c r="T41" i="3" s="1"/>
  <c r="U41" i="3" s="1"/>
  <c r="GC225" i="3"/>
  <c r="FI225" i="3"/>
  <c r="EO225" i="3"/>
  <c r="DU225" i="3"/>
  <c r="DU40" i="3" s="1"/>
  <c r="DV40" i="3" s="1"/>
  <c r="DA225" i="3"/>
  <c r="CG225" i="3"/>
  <c r="BM225" i="3"/>
  <c r="AS225" i="3"/>
  <c r="AS40" i="3" s="1"/>
  <c r="AT40" i="3" s="1"/>
  <c r="Y225" i="3"/>
  <c r="GH224" i="3"/>
  <c r="FN224" i="3"/>
  <c r="ET224" i="3"/>
  <c r="ET39" i="3" s="1"/>
  <c r="EU39" i="3" s="1"/>
  <c r="DZ224" i="3"/>
  <c r="DF224" i="3"/>
  <c r="CL224" i="3"/>
  <c r="BR224" i="3"/>
  <c r="BR39" i="3" s="1"/>
  <c r="BS39" i="3" s="1"/>
  <c r="AX224" i="3"/>
  <c r="AD224" i="3"/>
  <c r="J224" i="3"/>
  <c r="GM223" i="3"/>
  <c r="GM38" i="3" s="1"/>
  <c r="GN38" i="3" s="1"/>
  <c r="FS223" i="3"/>
  <c r="EY223" i="3"/>
  <c r="EE223" i="3"/>
  <c r="DK223" i="3"/>
  <c r="DK38" i="3" s="1"/>
  <c r="DL38" i="3" s="1"/>
  <c r="CQ223" i="3"/>
  <c r="BW223" i="3"/>
  <c r="BC223" i="3"/>
  <c r="AI223" i="3"/>
  <c r="AI38" i="3" s="1"/>
  <c r="AJ38" i="3" s="1"/>
  <c r="O223" i="3"/>
  <c r="FX222" i="3"/>
  <c r="FD222" i="3"/>
  <c r="EJ222" i="3"/>
  <c r="EJ37" i="3" s="1"/>
  <c r="EK37" i="3" s="1"/>
  <c r="DP222" i="3"/>
  <c r="CV222" i="3"/>
  <c r="CB222" i="3"/>
  <c r="BH222" i="3"/>
  <c r="BH37" i="3" s="1"/>
  <c r="BI37" i="3" s="1"/>
  <c r="AN222" i="3"/>
  <c r="T222" i="3"/>
  <c r="GC221" i="3"/>
  <c r="FI221" i="3"/>
  <c r="FI36" i="3" s="1"/>
  <c r="FJ36" i="3" s="1"/>
  <c r="EO221" i="3"/>
  <c r="DU221" i="3"/>
  <c r="DA221" i="3"/>
  <c r="CG221" i="3"/>
  <c r="CG36" i="3" s="1"/>
  <c r="CH36" i="3" s="1"/>
  <c r="BM221" i="3"/>
  <c r="AS221" i="3"/>
  <c r="Y221" i="3"/>
  <c r="GH220" i="3"/>
  <c r="GH35" i="3" s="1"/>
  <c r="GI35" i="3" s="1"/>
  <c r="FN220" i="3"/>
  <c r="ET220" i="3"/>
  <c r="DZ220" i="3"/>
  <c r="DF220" i="3"/>
  <c r="DF35" i="3" s="1"/>
  <c r="DG35" i="3" s="1"/>
  <c r="CL220" i="3"/>
  <c r="BR220" i="3"/>
  <c r="AX220" i="3"/>
  <c r="AD220" i="3"/>
  <c r="AD35" i="3" s="1"/>
  <c r="AE35" i="3" s="1"/>
  <c r="J220" i="3"/>
  <c r="GM219" i="3"/>
  <c r="FS219" i="3"/>
  <c r="EY219" i="3"/>
  <c r="EY34" i="3" s="1"/>
  <c r="EZ34" i="3" s="1"/>
  <c r="EO273" i="3"/>
  <c r="J265" i="3"/>
  <c r="CQ262" i="3"/>
  <c r="BW260" i="3"/>
  <c r="BW75" i="3" s="1"/>
  <c r="BX75" i="3" s="1"/>
  <c r="DU258" i="3"/>
  <c r="AI256" i="3"/>
  <c r="FD253" i="3"/>
  <c r="DU252" i="3"/>
  <c r="DZ251" i="3"/>
  <c r="DA250" i="3"/>
  <c r="DP249" i="3"/>
  <c r="GC248" i="3"/>
  <c r="GC63" i="3" s="1"/>
  <c r="GD63" i="3" s="1"/>
  <c r="Y248" i="3"/>
  <c r="GH247" i="3"/>
  <c r="AD247" i="3"/>
  <c r="CG246" i="3"/>
  <c r="EJ245" i="3"/>
  <c r="DK244" i="3"/>
  <c r="AS244" i="3"/>
  <c r="ET243" i="3"/>
  <c r="ET58" i="3" s="1"/>
  <c r="EU58" i="3" s="1"/>
  <c r="GC242" i="3"/>
  <c r="DK242" i="3"/>
  <c r="AS242" i="3"/>
  <c r="CB241" i="3"/>
  <c r="CB56" i="3" s="1"/>
  <c r="CC56" i="3" s="1"/>
  <c r="J241" i="3"/>
  <c r="EY240" i="3"/>
  <c r="GH239" i="3"/>
  <c r="DP239" i="3"/>
  <c r="DP54" i="3" s="1"/>
  <c r="DQ54" i="3" s="1"/>
  <c r="EE271" i="3"/>
  <c r="BR269" i="3"/>
  <c r="BH263" i="3"/>
  <c r="BH261" i="3"/>
  <c r="BH76" i="3" s="1"/>
  <c r="BI76" i="3" s="1"/>
  <c r="AS258" i="3"/>
  <c r="FI254" i="3"/>
  <c r="CL253" i="3"/>
  <c r="T253" i="3"/>
  <c r="T68" i="3" s="1"/>
  <c r="U68" i="3" s="1"/>
  <c r="CG252" i="3"/>
  <c r="CL251" i="3"/>
  <c r="BM250" i="3"/>
  <c r="CB249" i="3"/>
  <c r="EO248" i="3"/>
  <c r="ET247" i="3"/>
  <c r="AS246" i="3"/>
  <c r="CV245" i="3"/>
  <c r="T245" i="3"/>
  <c r="GM244" i="3"/>
  <c r="DU244" i="3"/>
  <c r="BC244" i="3"/>
  <c r="BC59" i="3" s="1"/>
  <c r="BD59" i="3" s="1"/>
  <c r="AX243" i="3"/>
  <c r="GM242" i="3"/>
  <c r="DU242" i="3"/>
  <c r="FD241" i="3"/>
  <c r="FD56" i="3" s="1"/>
  <c r="FE56" i="3" s="1"/>
  <c r="CL241" i="3"/>
  <c r="T241" i="3"/>
  <c r="BC240" i="3"/>
  <c r="DP257" i="3"/>
  <c r="DP72" i="3" s="1"/>
  <c r="DQ72" i="3" s="1"/>
  <c r="AS252" i="3"/>
  <c r="AX251" i="3"/>
  <c r="Y250" i="3"/>
  <c r="FD249" i="3"/>
  <c r="FD64" i="3" s="1"/>
  <c r="FE64" i="3" s="1"/>
  <c r="BM248" i="3"/>
  <c r="DF247" i="3"/>
  <c r="DU246" i="3"/>
  <c r="EE244" i="3"/>
  <c r="EE59" i="3" s="1"/>
  <c r="EF59" i="3" s="1"/>
  <c r="DZ243" i="3"/>
  <c r="BH243" i="3"/>
  <c r="EO240" i="3"/>
  <c r="BW240" i="3"/>
  <c r="DF239" i="3"/>
  <c r="AD239" i="3"/>
  <c r="EE238" i="3"/>
  <c r="BM238" i="3"/>
  <c r="BM53" i="3" s="1"/>
  <c r="BN53" i="3" s="1"/>
  <c r="BH237" i="3"/>
  <c r="FI236" i="3"/>
  <c r="CQ236" i="3"/>
  <c r="FN235" i="3"/>
  <c r="DZ235" i="3"/>
  <c r="CL235" i="3"/>
  <c r="AX235" i="3"/>
  <c r="J235" i="3"/>
  <c r="GC234" i="3"/>
  <c r="EO234" i="3"/>
  <c r="DA234" i="3"/>
  <c r="BM234" i="3"/>
  <c r="Y234" i="3"/>
  <c r="FD233" i="3"/>
  <c r="DP233" i="3"/>
  <c r="CB233" i="3"/>
  <c r="CB48" i="3" s="1"/>
  <c r="CC48" i="3" s="1"/>
  <c r="AN233" i="3"/>
  <c r="FS232" i="3"/>
  <c r="EE232" i="3"/>
  <c r="CQ232" i="3"/>
  <c r="BC232" i="3"/>
  <c r="O232" i="3"/>
  <c r="GH231" i="3"/>
  <c r="ET231" i="3"/>
  <c r="ET46" i="3" s="1"/>
  <c r="EU46" i="3" s="1"/>
  <c r="DF231" i="3"/>
  <c r="BR231" i="3"/>
  <c r="AD231" i="3"/>
  <c r="FI230" i="3"/>
  <c r="DU230" i="3"/>
  <c r="CG230" i="3"/>
  <c r="AS230" i="3"/>
  <c r="FX229" i="3"/>
  <c r="FX44" i="3" s="1"/>
  <c r="FY44" i="3" s="1"/>
  <c r="EJ229" i="3"/>
  <c r="CV229" i="3"/>
  <c r="BH229" i="3"/>
  <c r="T229" i="3"/>
  <c r="GM228" i="3"/>
  <c r="EY228" i="3"/>
  <c r="DK228" i="3"/>
  <c r="BW228" i="3"/>
  <c r="AI228" i="3"/>
  <c r="FN227" i="3"/>
  <c r="DZ227" i="3"/>
  <c r="CL227" i="3"/>
  <c r="AX227" i="3"/>
  <c r="J227" i="3"/>
  <c r="GC226" i="3"/>
  <c r="EO226" i="3"/>
  <c r="EO41" i="3" s="1"/>
  <c r="EP41" i="3" s="1"/>
  <c r="DA226" i="3"/>
  <c r="BM226" i="3"/>
  <c r="Y226" i="3"/>
  <c r="FD225" i="3"/>
  <c r="DP225" i="3"/>
  <c r="CB225" i="3"/>
  <c r="AN225" i="3"/>
  <c r="FS224" i="3"/>
  <c r="FS39" i="3" s="1"/>
  <c r="FT39" i="3" s="1"/>
  <c r="EE224" i="3"/>
  <c r="CQ224" i="3"/>
  <c r="BC224" i="3"/>
  <c r="O224" i="3"/>
  <c r="GH223" i="3"/>
  <c r="ET223" i="3"/>
  <c r="DF223" i="3"/>
  <c r="BR223" i="3"/>
  <c r="BR38" i="3" s="1"/>
  <c r="BS38" i="3" s="1"/>
  <c r="AD223" i="3"/>
  <c r="FI222" i="3"/>
  <c r="DU222" i="3"/>
  <c r="CG222" i="3"/>
  <c r="AS222" i="3"/>
  <c r="FX221" i="3"/>
  <c r="EJ221" i="3"/>
  <c r="CV221" i="3"/>
  <c r="CV36" i="3" s="1"/>
  <c r="CW36" i="3" s="1"/>
  <c r="BH221" i="3"/>
  <c r="T221" i="3"/>
  <c r="GM220" i="3"/>
  <c r="EY220" i="3"/>
  <c r="DK220" i="3"/>
  <c r="BW220" i="3"/>
  <c r="AI220" i="3"/>
  <c r="FN219" i="3"/>
  <c r="FN34" i="3" s="1"/>
  <c r="FO34" i="3" s="1"/>
  <c r="EE219" i="3"/>
  <c r="DK219" i="3"/>
  <c r="CQ219" i="3"/>
  <c r="BW219" i="3"/>
  <c r="BW34" i="3" s="1"/>
  <c r="BX34" i="3" s="1"/>
  <c r="BC219" i="3"/>
  <c r="AI219" i="3"/>
  <c r="O219" i="3"/>
  <c r="FX218" i="3"/>
  <c r="FX33" i="3" s="1"/>
  <c r="FY33" i="3" s="1"/>
  <c r="FD218" i="3"/>
  <c r="EJ218" i="3"/>
  <c r="DP218" i="3"/>
  <c r="CV218" i="3"/>
  <c r="CV33" i="3" s="1"/>
  <c r="CW33" i="3" s="1"/>
  <c r="CB218" i="3"/>
  <c r="BH218" i="3"/>
  <c r="AN218" i="3"/>
  <c r="T218" i="3"/>
  <c r="T33" i="3" s="1"/>
  <c r="U33" i="3" s="1"/>
  <c r="GC217" i="3"/>
  <c r="FI217" i="3"/>
  <c r="EO217" i="3"/>
  <c r="DU217" i="3"/>
  <c r="DU32" i="3" s="1"/>
  <c r="DV32" i="3" s="1"/>
  <c r="DA217" i="3"/>
  <c r="CG217" i="3"/>
  <c r="BM217" i="3"/>
  <c r="AS217" i="3"/>
  <c r="AS32" i="3" s="1"/>
  <c r="AT32" i="3" s="1"/>
  <c r="Y217" i="3"/>
  <c r="GH216" i="3"/>
  <c r="FN216" i="3"/>
  <c r="ET216" i="3"/>
  <c r="ET31" i="3" s="1"/>
  <c r="EU31" i="3" s="1"/>
  <c r="DZ216" i="3"/>
  <c r="DF216" i="3"/>
  <c r="CL216" i="3"/>
  <c r="BR216" i="3"/>
  <c r="BR31" i="3" s="1"/>
  <c r="BS31" i="3" s="1"/>
  <c r="AX216" i="3"/>
  <c r="AD216" i="3"/>
  <c r="J216" i="3"/>
  <c r="GM215" i="3"/>
  <c r="GM30" i="3" s="1"/>
  <c r="GN30" i="3" s="1"/>
  <c r="FS215" i="3"/>
  <c r="EY215" i="3"/>
  <c r="EE215" i="3"/>
  <c r="DK215" i="3"/>
  <c r="DK30" i="3" s="1"/>
  <c r="DL30" i="3" s="1"/>
  <c r="CQ215" i="3"/>
  <c r="BW215" i="3"/>
  <c r="BC215" i="3"/>
  <c r="AI215" i="3"/>
  <c r="AI30" i="3" s="1"/>
  <c r="AJ30" i="3" s="1"/>
  <c r="O215" i="3"/>
  <c r="FX214" i="3"/>
  <c r="FD214" i="3"/>
  <c r="EJ214" i="3"/>
  <c r="EJ29" i="3" s="1"/>
  <c r="EK29" i="3" s="1"/>
  <c r="DP214" i="3"/>
  <c r="CV214" i="3"/>
  <c r="CB214" i="3"/>
  <c r="BH214" i="3"/>
  <c r="BH29" i="3" s="1"/>
  <c r="BI29" i="3" s="1"/>
  <c r="AN214" i="3"/>
  <c r="T214" i="3"/>
  <c r="GC213" i="3"/>
  <c r="FI213" i="3"/>
  <c r="FI28" i="3" s="1"/>
  <c r="FJ28" i="3" s="1"/>
  <c r="EO213" i="3"/>
  <c r="DU213" i="3"/>
  <c r="DA213" i="3"/>
  <c r="CG213" i="3"/>
  <c r="CG28" i="3" s="1"/>
  <c r="CH28" i="3" s="1"/>
  <c r="BM213" i="3"/>
  <c r="AS213" i="3"/>
  <c r="Y213" i="3"/>
  <c r="GH212" i="3"/>
  <c r="GH27" i="3" s="1"/>
  <c r="GI27" i="3" s="1"/>
  <c r="FN212" i="3"/>
  <c r="ET212" i="3"/>
  <c r="DZ212" i="3"/>
  <c r="DF212" i="3"/>
  <c r="DF27" i="3" s="1"/>
  <c r="DG27" i="3" s="1"/>
  <c r="CL212" i="3"/>
  <c r="BR212" i="3"/>
  <c r="AX212" i="3"/>
  <c r="AD212" i="3"/>
  <c r="AD27" i="3" s="1"/>
  <c r="AE27" i="3" s="1"/>
  <c r="J212" i="3"/>
  <c r="GM211" i="3"/>
  <c r="FS211" i="3"/>
  <c r="EY211" i="3"/>
  <c r="EY26" i="3" s="1"/>
  <c r="EZ26" i="3" s="1"/>
  <c r="EE211" i="3"/>
  <c r="DK211" i="3"/>
  <c r="CQ211" i="3"/>
  <c r="BW211" i="3"/>
  <c r="BW26" i="3" s="1"/>
  <c r="BX26" i="3" s="1"/>
  <c r="BC211" i="3"/>
  <c r="AI211" i="3"/>
  <c r="O211" i="3"/>
  <c r="FX210" i="3"/>
  <c r="FX25" i="3" s="1"/>
  <c r="FY25" i="3" s="1"/>
  <c r="FD210" i="3"/>
  <c r="EJ210" i="3"/>
  <c r="DP210" i="3"/>
  <c r="CV210" i="3"/>
  <c r="CV25" i="3" s="1"/>
  <c r="CW25" i="3" s="1"/>
  <c r="CB210" i="3"/>
  <c r="BH210" i="3"/>
  <c r="AN210" i="3"/>
  <c r="T210" i="3"/>
  <c r="T25" i="3" s="1"/>
  <c r="U25" i="3" s="1"/>
  <c r="GC209" i="3"/>
  <c r="FI209" i="3"/>
  <c r="EO209" i="3"/>
  <c r="DU209" i="3"/>
  <c r="DU24" i="3" s="1"/>
  <c r="DV24" i="3" s="1"/>
  <c r="DA209" i="3"/>
  <c r="CG209" i="3"/>
  <c r="BM209" i="3"/>
  <c r="AS209" i="3"/>
  <c r="AS24" i="3" s="1"/>
  <c r="AT24" i="3" s="1"/>
  <c r="Y209" i="3"/>
  <c r="GH208" i="3"/>
  <c r="FN208" i="3"/>
  <c r="ET208" i="3"/>
  <c r="ET23" i="3" s="1"/>
  <c r="EU23" i="3" s="1"/>
  <c r="DZ208" i="3"/>
  <c r="DF208" i="3"/>
  <c r="CL208" i="3"/>
  <c r="BR208" i="3"/>
  <c r="BR23" i="3" s="1"/>
  <c r="BS23" i="3" s="1"/>
  <c r="AX208" i="3"/>
  <c r="AD208" i="3"/>
  <c r="J208" i="3"/>
  <c r="GM207" i="3"/>
  <c r="GM22" i="3" s="1"/>
  <c r="GN22" i="3" s="1"/>
  <c r="FS207" i="3"/>
  <c r="EY207" i="3"/>
  <c r="EE207" i="3"/>
  <c r="DK207" i="3"/>
  <c r="DK22" i="3" s="1"/>
  <c r="DL22" i="3" s="1"/>
  <c r="CQ207" i="3"/>
  <c r="BW207" i="3"/>
  <c r="BC207" i="3"/>
  <c r="AI207" i="3"/>
  <c r="AI22" i="3" s="1"/>
  <c r="AJ22" i="3" s="1"/>
  <c r="O207" i="3"/>
  <c r="FX206" i="3"/>
  <c r="FD206" i="3"/>
  <c r="EJ206" i="3"/>
  <c r="EJ21" i="3" s="1"/>
  <c r="EK21" i="3" s="1"/>
  <c r="DP206" i="3"/>
  <c r="CV206" i="3"/>
  <c r="CB206" i="3"/>
  <c r="BH206" i="3"/>
  <c r="BH21" i="3" s="1"/>
  <c r="BI21" i="3" s="1"/>
  <c r="AN206" i="3"/>
  <c r="T206" i="3"/>
  <c r="GC205" i="3"/>
  <c r="FI205" i="3"/>
  <c r="FI20" i="3" s="1"/>
  <c r="FJ20" i="3" s="1"/>
  <c r="EO205" i="3"/>
  <c r="DU205" i="3"/>
  <c r="DA205" i="3"/>
  <c r="CG205" i="3"/>
  <c r="CG20" i="3" s="1"/>
  <c r="CH20" i="3" s="1"/>
  <c r="BM205" i="3"/>
  <c r="AS205" i="3"/>
  <c r="Y205" i="3"/>
  <c r="GH204" i="3"/>
  <c r="GH19" i="3" s="1"/>
  <c r="GI19" i="3" s="1"/>
  <c r="FN204" i="3"/>
  <c r="ET204" i="3"/>
  <c r="DZ204" i="3"/>
  <c r="DF204" i="3"/>
  <c r="DF19" i="3" s="1"/>
  <c r="DG19" i="3" s="1"/>
  <c r="CL204" i="3"/>
  <c r="BR204" i="3"/>
  <c r="AX204" i="3"/>
  <c r="AD204" i="3"/>
  <c r="AD19" i="3" s="1"/>
  <c r="AE19" i="3" s="1"/>
  <c r="J204" i="3"/>
  <c r="GM203" i="3"/>
  <c r="FS203" i="3"/>
  <c r="EY203" i="3"/>
  <c r="EY18" i="3" s="1"/>
  <c r="EZ18" i="3" s="1"/>
  <c r="EE203" i="3"/>
  <c r="DK203" i="3"/>
  <c r="CQ203" i="3"/>
  <c r="BW203" i="3"/>
  <c r="BW18" i="3" s="1"/>
  <c r="BX18" i="3" s="1"/>
  <c r="BC203" i="3"/>
  <c r="AI203" i="3"/>
  <c r="O203" i="3"/>
  <c r="DZ263" i="3"/>
  <c r="Y262" i="3"/>
  <c r="CL261" i="3"/>
  <c r="EY260" i="3"/>
  <c r="BR259" i="3"/>
  <c r="GM256" i="3"/>
  <c r="AX255" i="3"/>
  <c r="GC250" i="3"/>
  <c r="AD245" i="3"/>
  <c r="DA242" i="3"/>
  <c r="AI242" i="3"/>
  <c r="FX241" i="3"/>
  <c r="AX239" i="3"/>
  <c r="AX54" i="3" s="1"/>
  <c r="AY54" i="3" s="1"/>
  <c r="AS238" i="3"/>
  <c r="ET237" i="3"/>
  <c r="CB237" i="3"/>
  <c r="BW236" i="3"/>
  <c r="BW51" i="3" s="1"/>
  <c r="BX51" i="3" s="1"/>
  <c r="AS236" i="3"/>
  <c r="ET235" i="3"/>
  <c r="DF235" i="3"/>
  <c r="BR235" i="3"/>
  <c r="BR50" i="3" s="1"/>
  <c r="BS50" i="3" s="1"/>
  <c r="AD235" i="3"/>
  <c r="FI234" i="3"/>
  <c r="DU234" i="3"/>
  <c r="CG234" i="3"/>
  <c r="AS234" i="3"/>
  <c r="FX233" i="3"/>
  <c r="EJ233" i="3"/>
  <c r="CV233" i="3"/>
  <c r="CV48" i="3" s="1"/>
  <c r="CW48" i="3" s="1"/>
  <c r="BH233" i="3"/>
  <c r="T233" i="3"/>
  <c r="GM232" i="3"/>
  <c r="EY232" i="3"/>
  <c r="DK232" i="3"/>
  <c r="BW232" i="3"/>
  <c r="AI232" i="3"/>
  <c r="FN231" i="3"/>
  <c r="DZ231" i="3"/>
  <c r="CL231" i="3"/>
  <c r="AX231" i="3"/>
  <c r="J231" i="3"/>
  <c r="GC230" i="3"/>
  <c r="EO230" i="3"/>
  <c r="DA230" i="3"/>
  <c r="BM230" i="3"/>
  <c r="Y230" i="3"/>
  <c r="FD229" i="3"/>
  <c r="DP229" i="3"/>
  <c r="CB229" i="3"/>
  <c r="CB44" i="3" s="1"/>
  <c r="CC44" i="3" s="1"/>
  <c r="AN229" i="3"/>
  <c r="FS228" i="3"/>
  <c r="EE228" i="3"/>
  <c r="CQ228" i="3"/>
  <c r="CQ43" i="3" s="1"/>
  <c r="CR43" i="3" s="1"/>
  <c r="BC228" i="3"/>
  <c r="O228" i="3"/>
  <c r="GH227" i="3"/>
  <c r="ET227" i="3"/>
  <c r="DF227" i="3"/>
  <c r="BR227" i="3"/>
  <c r="AD227" i="3"/>
  <c r="FI226" i="3"/>
  <c r="FI41" i="3" s="1"/>
  <c r="FJ41" i="3" s="1"/>
  <c r="DU226" i="3"/>
  <c r="CG226" i="3"/>
  <c r="AS226" i="3"/>
  <c r="FX225" i="3"/>
  <c r="FX40" i="3" s="1"/>
  <c r="FY40" i="3" s="1"/>
  <c r="EJ225" i="3"/>
  <c r="CV225" i="3"/>
  <c r="BH225" i="3"/>
  <c r="T225" i="3"/>
  <c r="GM224" i="3"/>
  <c r="EY224" i="3"/>
  <c r="DK224" i="3"/>
  <c r="BW224" i="3"/>
  <c r="AI224" i="3"/>
  <c r="FN223" i="3"/>
  <c r="DZ223" i="3"/>
  <c r="CL223" i="3"/>
  <c r="AX223" i="3"/>
  <c r="J223" i="3"/>
  <c r="GC222" i="3"/>
  <c r="EO222" i="3"/>
  <c r="EO37" i="3" s="1"/>
  <c r="EP37" i="3" s="1"/>
  <c r="DA222" i="3"/>
  <c r="BM222" i="3"/>
  <c r="Y222" i="3"/>
  <c r="FD221" i="3"/>
  <c r="FD36" i="3" s="1"/>
  <c r="FE36" i="3" s="1"/>
  <c r="DP221" i="3"/>
  <c r="CB221" i="3"/>
  <c r="AN221" i="3"/>
  <c r="FS220" i="3"/>
  <c r="EE220" i="3"/>
  <c r="CQ220" i="3"/>
  <c r="BC220" i="3"/>
  <c r="O220" i="3"/>
  <c r="O35" i="3" s="1"/>
  <c r="P35" i="3" s="1"/>
  <c r="GH219" i="3"/>
  <c r="ET219" i="3"/>
  <c r="EJ219" i="3"/>
  <c r="DU219" i="3"/>
  <c r="DU34" i="3" s="1"/>
  <c r="DV34" i="3" s="1"/>
  <c r="DA219" i="3"/>
  <c r="CG219" i="3"/>
  <c r="BM219" i="3"/>
  <c r="AS219" i="3"/>
  <c r="AS34" i="3" s="1"/>
  <c r="AT34" i="3" s="1"/>
  <c r="Y219" i="3"/>
  <c r="GH218" i="3"/>
  <c r="FN218" i="3"/>
  <c r="ET218" i="3"/>
  <c r="ET33" i="3" s="1"/>
  <c r="EU33" i="3" s="1"/>
  <c r="DZ218" i="3"/>
  <c r="DF218" i="3"/>
  <c r="CL218" i="3"/>
  <c r="BR218" i="3"/>
  <c r="BR33" i="3" s="1"/>
  <c r="BS33" i="3" s="1"/>
  <c r="AX218" i="3"/>
  <c r="AD218" i="3"/>
  <c r="J218" i="3"/>
  <c r="GM217" i="3"/>
  <c r="GM32" i="3" s="1"/>
  <c r="GN32" i="3" s="1"/>
  <c r="FS217" i="3"/>
  <c r="EY217" i="3"/>
  <c r="EE217" i="3"/>
  <c r="DK217" i="3"/>
  <c r="DK32" i="3" s="1"/>
  <c r="DL32" i="3" s="1"/>
  <c r="CQ217" i="3"/>
  <c r="BW217" i="3"/>
  <c r="BC217" i="3"/>
  <c r="AI217" i="3"/>
  <c r="AI32" i="3" s="1"/>
  <c r="AJ32" i="3" s="1"/>
  <c r="O217" i="3"/>
  <c r="FX216" i="3"/>
  <c r="FD216" i="3"/>
  <c r="EJ216" i="3"/>
  <c r="EJ31" i="3" s="1"/>
  <c r="EK31" i="3" s="1"/>
  <c r="DP216" i="3"/>
  <c r="CV216" i="3"/>
  <c r="CB216" i="3"/>
  <c r="BH216" i="3"/>
  <c r="BH31" i="3" s="1"/>
  <c r="BI31" i="3" s="1"/>
  <c r="AN216" i="3"/>
  <c r="T216" i="3"/>
  <c r="GC215" i="3"/>
  <c r="FI215" i="3"/>
  <c r="FI30" i="3" s="1"/>
  <c r="FJ30" i="3" s="1"/>
  <c r="EO215" i="3"/>
  <c r="DU215" i="3"/>
  <c r="DA215" i="3"/>
  <c r="CG215" i="3"/>
  <c r="CG30" i="3" s="1"/>
  <c r="CH30" i="3" s="1"/>
  <c r="BM215" i="3"/>
  <c r="AS215" i="3"/>
  <c r="Y215" i="3"/>
  <c r="GH214" i="3"/>
  <c r="GH29" i="3" s="1"/>
  <c r="GI29" i="3" s="1"/>
  <c r="FN214" i="3"/>
  <c r="ET214" i="3"/>
  <c r="DZ214" i="3"/>
  <c r="DF214" i="3"/>
  <c r="DF29" i="3" s="1"/>
  <c r="DG29" i="3" s="1"/>
  <c r="CL214" i="3"/>
  <c r="BR214" i="3"/>
  <c r="AX214" i="3"/>
  <c r="AD214" i="3"/>
  <c r="AD29" i="3" s="1"/>
  <c r="AE29" i="3" s="1"/>
  <c r="J214" i="3"/>
  <c r="GM213" i="3"/>
  <c r="FS213" i="3"/>
  <c r="EY213" i="3"/>
  <c r="EY28" i="3" s="1"/>
  <c r="EZ28" i="3" s="1"/>
  <c r="EE213" i="3"/>
  <c r="DK213" i="3"/>
  <c r="CQ213" i="3"/>
  <c r="BW213" i="3"/>
  <c r="BW28" i="3" s="1"/>
  <c r="BX28" i="3" s="1"/>
  <c r="BC213" i="3"/>
  <c r="AI213" i="3"/>
  <c r="O213" i="3"/>
  <c r="FX212" i="3"/>
  <c r="FX27" i="3" s="1"/>
  <c r="FY27" i="3" s="1"/>
  <c r="FD212" i="3"/>
  <c r="EJ212" i="3"/>
  <c r="DP212" i="3"/>
  <c r="CV212" i="3"/>
  <c r="CV27" i="3" s="1"/>
  <c r="CW27" i="3" s="1"/>
  <c r="CB212" i="3"/>
  <c r="BH212" i="3"/>
  <c r="AN212" i="3"/>
  <c r="T212" i="3"/>
  <c r="T27" i="3" s="1"/>
  <c r="U27" i="3" s="1"/>
  <c r="GC211" i="3"/>
  <c r="FI211" i="3"/>
  <c r="EO211" i="3"/>
  <c r="DU211" i="3"/>
  <c r="DU26" i="3" s="1"/>
  <c r="DV26" i="3" s="1"/>
  <c r="DA211" i="3"/>
  <c r="CG211" i="3"/>
  <c r="BM211" i="3"/>
  <c r="AS211" i="3"/>
  <c r="AS26" i="3" s="1"/>
  <c r="AT26" i="3" s="1"/>
  <c r="Y211" i="3"/>
  <c r="GH210" i="3"/>
  <c r="FN210" i="3"/>
  <c r="ET210" i="3"/>
  <c r="ET25" i="3" s="1"/>
  <c r="EU25" i="3" s="1"/>
  <c r="DZ210" i="3"/>
  <c r="DF210" i="3"/>
  <c r="CL210" i="3"/>
  <c r="BR210" i="3"/>
  <c r="BR25" i="3" s="1"/>
  <c r="BS25" i="3" s="1"/>
  <c r="AX210" i="3"/>
  <c r="AD210" i="3"/>
  <c r="J210" i="3"/>
  <c r="GM209" i="3"/>
  <c r="GM24" i="3" s="1"/>
  <c r="GN24" i="3" s="1"/>
  <c r="FS209" i="3"/>
  <c r="EY209" i="3"/>
  <c r="EE209" i="3"/>
  <c r="DK209" i="3"/>
  <c r="DK24" i="3" s="1"/>
  <c r="DL24" i="3" s="1"/>
  <c r="CQ209" i="3"/>
  <c r="BW209" i="3"/>
  <c r="BC209" i="3"/>
  <c r="AI209" i="3"/>
  <c r="AI24" i="3" s="1"/>
  <c r="AJ24" i="3" s="1"/>
  <c r="O209" i="3"/>
  <c r="FX208" i="3"/>
  <c r="FD208" i="3"/>
  <c r="EJ208" i="3"/>
  <c r="EJ23" i="3" s="1"/>
  <c r="EK23" i="3" s="1"/>
  <c r="DP208" i="3"/>
  <c r="CV208" i="3"/>
  <c r="CB208" i="3"/>
  <c r="BH208" i="3"/>
  <c r="BH23" i="3" s="1"/>
  <c r="BI23" i="3" s="1"/>
  <c r="AN208" i="3"/>
  <c r="T208" i="3"/>
  <c r="GC207" i="3"/>
  <c r="FI207" i="3"/>
  <c r="FI22" i="3" s="1"/>
  <c r="FJ22" i="3" s="1"/>
  <c r="EO207" i="3"/>
  <c r="DU207" i="3"/>
  <c r="DA207" i="3"/>
  <c r="CG207" i="3"/>
  <c r="CG22" i="3" s="1"/>
  <c r="CH22" i="3" s="1"/>
  <c r="BM207" i="3"/>
  <c r="AS207" i="3"/>
  <c r="Y207" i="3"/>
  <c r="GH206" i="3"/>
  <c r="GH21" i="3" s="1"/>
  <c r="GI21" i="3" s="1"/>
  <c r="FN206" i="3"/>
  <c r="ET206" i="3"/>
  <c r="DZ206" i="3"/>
  <c r="DF206" i="3"/>
  <c r="DF21" i="3" s="1"/>
  <c r="DG21" i="3" s="1"/>
  <c r="CL206" i="3"/>
  <c r="BR206" i="3"/>
  <c r="AX206" i="3"/>
  <c r="AD206" i="3"/>
  <c r="AD21" i="3" s="1"/>
  <c r="AE21" i="3" s="1"/>
  <c r="J206" i="3"/>
  <c r="GM205" i="3"/>
  <c r="FS205" i="3"/>
  <c r="EY205" i="3"/>
  <c r="EY20" i="3" s="1"/>
  <c r="EZ20" i="3" s="1"/>
  <c r="EE205" i="3"/>
  <c r="DK205" i="3"/>
  <c r="CQ205" i="3"/>
  <c r="BW205" i="3"/>
  <c r="BW20" i="3" s="1"/>
  <c r="BX20" i="3" s="1"/>
  <c r="BC205" i="3"/>
  <c r="AI205" i="3"/>
  <c r="O205" i="3"/>
  <c r="FX204" i="3"/>
  <c r="FX19" i="3" s="1"/>
  <c r="FY19" i="3" s="1"/>
  <c r="FD204" i="3"/>
  <c r="EJ204" i="3"/>
  <c r="DP204" i="3"/>
  <c r="CV204" i="3"/>
  <c r="CV19" i="3" s="1"/>
  <c r="CW19" i="3" s="1"/>
  <c r="CB204" i="3"/>
  <c r="BH204" i="3"/>
  <c r="AN204" i="3"/>
  <c r="T204" i="3"/>
  <c r="T19" i="3" s="1"/>
  <c r="U19" i="3" s="1"/>
  <c r="GC203" i="3"/>
  <c r="FI203" i="3"/>
  <c r="EO203" i="3"/>
  <c r="DU203" i="3"/>
  <c r="DU18" i="3" s="1"/>
  <c r="DV18" i="3" s="1"/>
  <c r="DA203" i="3"/>
  <c r="CG203" i="3"/>
  <c r="BM203" i="3"/>
  <c r="AS203" i="3"/>
  <c r="AS18" i="3" s="1"/>
  <c r="AT18" i="3" s="1"/>
  <c r="Y203" i="3"/>
  <c r="J202" i="3"/>
  <c r="BR247" i="3"/>
  <c r="FI246" i="3"/>
  <c r="FI61" i="3" s="1"/>
  <c r="FJ61" i="3" s="1"/>
  <c r="AN245" i="3"/>
  <c r="EO238" i="3"/>
  <c r="FD237" i="3"/>
  <c r="DP235" i="3"/>
  <c r="DP50" i="3" s="1"/>
  <c r="DQ50" i="3" s="1"/>
  <c r="AN235" i="3"/>
  <c r="GM234" i="3"/>
  <c r="DK234" i="3"/>
  <c r="AI234" i="3"/>
  <c r="GH233" i="3"/>
  <c r="DF233" i="3"/>
  <c r="AD233" i="3"/>
  <c r="FI232" i="3"/>
  <c r="FI47" i="3" s="1"/>
  <c r="FJ47" i="3" s="1"/>
  <c r="CG232" i="3"/>
  <c r="FD231" i="3"/>
  <c r="CB231" i="3"/>
  <c r="EY230" i="3"/>
  <c r="BW230" i="3"/>
  <c r="ET229" i="3"/>
  <c r="BR229" i="3"/>
  <c r="EO228" i="3"/>
  <c r="EO43" i="3" s="1"/>
  <c r="EP43" i="3" s="1"/>
  <c r="BM228" i="3"/>
  <c r="EJ227" i="3"/>
  <c r="BH227" i="3"/>
  <c r="EE226" i="3"/>
  <c r="BC226" i="3"/>
  <c r="DZ225" i="3"/>
  <c r="AX225" i="3"/>
  <c r="GC224" i="3"/>
  <c r="DA224" i="3"/>
  <c r="Y224" i="3"/>
  <c r="FX223" i="3"/>
  <c r="CV223" i="3"/>
  <c r="CV38" i="3" s="1"/>
  <c r="CW38" i="3" s="1"/>
  <c r="T223" i="3"/>
  <c r="FS222" i="3"/>
  <c r="CQ222" i="3"/>
  <c r="O222" i="3"/>
  <c r="FN221" i="3"/>
  <c r="CL221" i="3"/>
  <c r="J221" i="3"/>
  <c r="FI220" i="3"/>
  <c r="FI35" i="3" s="1"/>
  <c r="FJ35" i="3" s="1"/>
  <c r="CG220" i="3"/>
  <c r="FD219" i="3"/>
  <c r="DF219" i="3"/>
  <c r="BR219" i="3"/>
  <c r="AD219" i="3"/>
  <c r="FI218" i="3"/>
  <c r="DU218" i="3"/>
  <c r="CG218" i="3"/>
  <c r="CG33" i="3" s="1"/>
  <c r="CH33" i="3" s="1"/>
  <c r="AS218" i="3"/>
  <c r="FX217" i="3"/>
  <c r="EJ217" i="3"/>
  <c r="CV217" i="3"/>
  <c r="CV32" i="3" s="1"/>
  <c r="CW32" i="3" s="1"/>
  <c r="BH217" i="3"/>
  <c r="T217" i="3"/>
  <c r="GM216" i="3"/>
  <c r="EY216" i="3"/>
  <c r="DK216" i="3"/>
  <c r="BW216" i="3"/>
  <c r="AI216" i="3"/>
  <c r="FN215" i="3"/>
  <c r="FN30" i="3" s="1"/>
  <c r="FO30" i="3" s="1"/>
  <c r="DZ215" i="3"/>
  <c r="CL215" i="3"/>
  <c r="AX215" i="3"/>
  <c r="J215" i="3"/>
  <c r="GC214" i="3"/>
  <c r="EO214" i="3"/>
  <c r="DA214" i="3"/>
  <c r="BM214" i="3"/>
  <c r="BM29" i="3" s="1"/>
  <c r="BN29" i="3" s="1"/>
  <c r="Y214" i="3"/>
  <c r="FD213" i="3"/>
  <c r="DP213" i="3"/>
  <c r="CB213" i="3"/>
  <c r="CB28" i="3" s="1"/>
  <c r="CC28" i="3" s="1"/>
  <c r="AN213" i="3"/>
  <c r="FS212" i="3"/>
  <c r="EE212" i="3"/>
  <c r="CQ212" i="3"/>
  <c r="BC212" i="3"/>
  <c r="O212" i="3"/>
  <c r="GH211" i="3"/>
  <c r="ET211" i="3"/>
  <c r="ET26" i="3" s="1"/>
  <c r="EU26" i="3" s="1"/>
  <c r="DF211" i="3"/>
  <c r="BR211" i="3"/>
  <c r="AD211" i="3"/>
  <c r="FI210" i="3"/>
  <c r="DU210" i="3"/>
  <c r="CG210" i="3"/>
  <c r="AS210" i="3"/>
  <c r="FX209" i="3"/>
  <c r="FX24" i="3" s="1"/>
  <c r="FY24" i="3" s="1"/>
  <c r="EJ209" i="3"/>
  <c r="CV209" i="3"/>
  <c r="BH209" i="3"/>
  <c r="T209" i="3"/>
  <c r="GM208" i="3"/>
  <c r="EY208" i="3"/>
  <c r="DK208" i="3"/>
  <c r="BW208" i="3"/>
  <c r="AI208" i="3"/>
  <c r="FN207" i="3"/>
  <c r="DZ207" i="3"/>
  <c r="CL207" i="3"/>
  <c r="CL22" i="3" s="1"/>
  <c r="CM22" i="3" s="1"/>
  <c r="AX207" i="3"/>
  <c r="J207" i="3"/>
  <c r="GC206" i="3"/>
  <c r="EO206" i="3"/>
  <c r="DA206" i="3"/>
  <c r="BM206" i="3"/>
  <c r="Y206" i="3"/>
  <c r="FD205" i="3"/>
  <c r="FD20" i="3" s="1"/>
  <c r="FE20" i="3" s="1"/>
  <c r="DP205" i="3"/>
  <c r="CB205" i="3"/>
  <c r="AN205" i="3"/>
  <c r="FS204" i="3"/>
  <c r="FS19" i="3" s="1"/>
  <c r="FT19" i="3" s="1"/>
  <c r="EE204" i="3"/>
  <c r="CQ204" i="3"/>
  <c r="BC204" i="3"/>
  <c r="O204" i="3"/>
  <c r="GH203" i="3"/>
  <c r="ET203" i="3"/>
  <c r="DF203" i="3"/>
  <c r="BR203" i="3"/>
  <c r="BR18" i="3" s="1"/>
  <c r="BS18" i="3" s="1"/>
  <c r="AD203" i="3"/>
  <c r="FN251" i="3"/>
  <c r="EO250" i="3"/>
  <c r="AN249" i="3"/>
  <c r="DA248" i="3"/>
  <c r="Y242" i="3"/>
  <c r="EY236" i="3"/>
  <c r="CG236" i="3"/>
  <c r="Y236" i="3"/>
  <c r="FD235" i="3"/>
  <c r="CB235" i="3"/>
  <c r="EY234" i="3"/>
  <c r="BW234" i="3"/>
  <c r="ET233" i="3"/>
  <c r="BR233" i="3"/>
  <c r="DU232" i="3"/>
  <c r="AS232" i="3"/>
  <c r="DP231" i="3"/>
  <c r="AN231" i="3"/>
  <c r="GM230" i="3"/>
  <c r="DK230" i="3"/>
  <c r="AI230" i="3"/>
  <c r="GH229" i="3"/>
  <c r="DF229" i="3"/>
  <c r="DF44" i="3" s="1"/>
  <c r="DG44" i="3" s="1"/>
  <c r="AD229" i="3"/>
  <c r="GC228" i="3"/>
  <c r="DA228" i="3"/>
  <c r="Y228" i="3"/>
  <c r="Y43" i="3" s="1"/>
  <c r="Z43" i="3" s="1"/>
  <c r="FX227" i="3"/>
  <c r="CV227" i="3"/>
  <c r="T227" i="3"/>
  <c r="FS226" i="3"/>
  <c r="FS41" i="3" s="1"/>
  <c r="FT41" i="3" s="1"/>
  <c r="CQ226" i="3"/>
  <c r="O226" i="3"/>
  <c r="FN225" i="3"/>
  <c r="CL225" i="3"/>
  <c r="J225" i="3"/>
  <c r="EO224" i="3"/>
  <c r="BM224" i="3"/>
  <c r="EJ223" i="3"/>
  <c r="EJ38" i="3" s="1"/>
  <c r="EK38" i="3" s="1"/>
  <c r="BH223" i="3"/>
  <c r="EE222" i="3"/>
  <c r="BC222" i="3"/>
  <c r="DZ221" i="3"/>
  <c r="AX221" i="3"/>
  <c r="DU220" i="3"/>
  <c r="AS220" i="3"/>
  <c r="DZ219" i="3"/>
  <c r="DZ34" i="3" s="1"/>
  <c r="EA34" i="3" s="1"/>
  <c r="CL219" i="3"/>
  <c r="AX219" i="3"/>
  <c r="J219" i="3"/>
  <c r="GC218" i="3"/>
  <c r="GC33" i="3" s="1"/>
  <c r="GD33" i="3" s="1"/>
  <c r="EO218" i="3"/>
  <c r="DA218" i="3"/>
  <c r="BM218" i="3"/>
  <c r="Y218" i="3"/>
  <c r="FD217" i="3"/>
  <c r="DP217" i="3"/>
  <c r="CB217" i="3"/>
  <c r="AN217" i="3"/>
  <c r="AN32" i="3" s="1"/>
  <c r="AO32" i="3" s="1"/>
  <c r="FS216" i="3"/>
  <c r="EE216" i="3"/>
  <c r="CQ216" i="3"/>
  <c r="BC216" i="3"/>
  <c r="BC31" i="3" s="1"/>
  <c r="BD31" i="3" s="1"/>
  <c r="O216" i="3"/>
  <c r="GH215" i="3"/>
  <c r="ET215" i="3"/>
  <c r="DF215" i="3"/>
  <c r="BR215" i="3"/>
  <c r="AD215" i="3"/>
  <c r="FI214" i="3"/>
  <c r="DU214" i="3"/>
  <c r="DU29" i="3" s="1"/>
  <c r="DV29" i="3" s="1"/>
  <c r="CG214" i="3"/>
  <c r="AS214" i="3"/>
  <c r="FX213" i="3"/>
  <c r="EJ213" i="3"/>
  <c r="CV213" i="3"/>
  <c r="BH213" i="3"/>
  <c r="T213" i="3"/>
  <c r="GM212" i="3"/>
  <c r="GM27" i="3" s="1"/>
  <c r="GN27" i="3" s="1"/>
  <c r="EY212" i="3"/>
  <c r="DK212" i="3"/>
  <c r="BW212" i="3"/>
  <c r="AI212" i="3"/>
  <c r="FN211" i="3"/>
  <c r="DZ211" i="3"/>
  <c r="CL211" i="3"/>
  <c r="AX211" i="3"/>
  <c r="AX26" i="3" s="1"/>
  <c r="AY26" i="3" s="1"/>
  <c r="J211" i="3"/>
  <c r="GC210" i="3"/>
  <c r="EO210" i="3"/>
  <c r="DA210" i="3"/>
  <c r="BM210" i="3"/>
  <c r="Y210" i="3"/>
  <c r="FD209" i="3"/>
  <c r="DP209" i="3"/>
  <c r="CB209" i="3"/>
  <c r="AN209" i="3"/>
  <c r="FS208" i="3"/>
  <c r="EE208" i="3"/>
  <c r="CQ208" i="3"/>
  <c r="BC208" i="3"/>
  <c r="O208" i="3"/>
  <c r="GH207" i="3"/>
  <c r="GH22" i="3" s="1"/>
  <c r="GI22" i="3" s="1"/>
  <c r="ET207" i="3"/>
  <c r="DF207" i="3"/>
  <c r="BR207" i="3"/>
  <c r="AD207" i="3"/>
  <c r="FI206" i="3"/>
  <c r="DU206" i="3"/>
  <c r="CG206" i="3"/>
  <c r="AS206" i="3"/>
  <c r="AS21" i="3" s="1"/>
  <c r="AT21" i="3" s="1"/>
  <c r="FX205" i="3"/>
  <c r="EJ205" i="3"/>
  <c r="CV205" i="3"/>
  <c r="BH205" i="3"/>
  <c r="T205" i="3"/>
  <c r="GM204" i="3"/>
  <c r="EY204" i="3"/>
  <c r="DK204" i="3"/>
  <c r="DK19" i="3" s="1"/>
  <c r="DL19" i="3" s="1"/>
  <c r="BW204" i="3"/>
  <c r="AI204" i="3"/>
  <c r="FN203" i="3"/>
  <c r="DZ203" i="3"/>
  <c r="DZ18" i="3" s="1"/>
  <c r="EA18" i="3" s="1"/>
  <c r="CL203" i="3"/>
  <c r="AX203" i="3"/>
  <c r="J203" i="3"/>
  <c r="DZ255" i="3"/>
  <c r="DZ70" i="3" s="1"/>
  <c r="EA70" i="3" s="1"/>
  <c r="CG254" i="3"/>
  <c r="J251" i="3"/>
  <c r="EJ243" i="3"/>
  <c r="BC238" i="3"/>
  <c r="FS236" i="3"/>
  <c r="FX235" i="3"/>
  <c r="T235" i="3"/>
  <c r="EE234" i="3"/>
  <c r="EE49" i="3" s="1"/>
  <c r="EF49" i="3" s="1"/>
  <c r="CL233" i="3"/>
  <c r="BM232" i="3"/>
  <c r="EJ231" i="3"/>
  <c r="CQ230" i="3"/>
  <c r="AX229" i="3"/>
  <c r="FI228" i="3"/>
  <c r="DP227" i="3"/>
  <c r="BW226" i="3"/>
  <c r="GH225" i="3"/>
  <c r="AD225" i="3"/>
  <c r="AS224" i="3"/>
  <c r="FD223" i="3"/>
  <c r="BW222" i="3"/>
  <c r="GH221" i="3"/>
  <c r="AD221" i="3"/>
  <c r="EO220" i="3"/>
  <c r="CV219" i="3"/>
  <c r="T219" i="3"/>
  <c r="FS218" i="3"/>
  <c r="CQ218" i="3"/>
  <c r="CQ33" i="3" s="1"/>
  <c r="CR33" i="3" s="1"/>
  <c r="O218" i="3"/>
  <c r="ET217" i="3"/>
  <c r="BR217" i="3"/>
  <c r="EO216" i="3"/>
  <c r="EO31" i="3" s="1"/>
  <c r="EP31" i="3" s="1"/>
  <c r="BM216" i="3"/>
  <c r="EJ215" i="3"/>
  <c r="BH215" i="3"/>
  <c r="EE214" i="3"/>
  <c r="BC214" i="3"/>
  <c r="GH213" i="3"/>
  <c r="DF213" i="3"/>
  <c r="AD213" i="3"/>
  <c r="FI212" i="3"/>
  <c r="CG212" i="3"/>
  <c r="FD211" i="3"/>
  <c r="CB211" i="3"/>
  <c r="EY210" i="3"/>
  <c r="BW210" i="3"/>
  <c r="DZ209" i="3"/>
  <c r="AX209" i="3"/>
  <c r="AX24" i="3" s="1"/>
  <c r="AY24" i="3" s="1"/>
  <c r="DU208" i="3"/>
  <c r="AS208" i="3"/>
  <c r="DP207" i="3"/>
  <c r="AN207" i="3"/>
  <c r="GM206" i="3"/>
  <c r="DK206" i="3"/>
  <c r="AI206" i="3"/>
  <c r="FN205" i="3"/>
  <c r="FN20" i="3" s="1"/>
  <c r="FO20" i="3" s="1"/>
  <c r="CL205" i="3"/>
  <c r="J205" i="3"/>
  <c r="EO204" i="3"/>
  <c r="BM204" i="3"/>
  <c r="BM19" i="3" s="1"/>
  <c r="BN19" i="3" s="1"/>
  <c r="EJ203" i="3"/>
  <c r="BH203" i="3"/>
  <c r="CV241" i="3"/>
  <c r="EE240" i="3"/>
  <c r="DU238" i="3"/>
  <c r="CV235" i="3"/>
  <c r="BC234" i="3"/>
  <c r="FN233" i="3"/>
  <c r="J233" i="3"/>
  <c r="EO232" i="3"/>
  <c r="BH231" i="3"/>
  <c r="FS230" i="3"/>
  <c r="FS45" i="3" s="1"/>
  <c r="FT45" i="3" s="1"/>
  <c r="O230" i="3"/>
  <c r="DZ229" i="3"/>
  <c r="CG228" i="3"/>
  <c r="AN227" i="3"/>
  <c r="AN42" i="3" s="1"/>
  <c r="AO42" i="3" s="1"/>
  <c r="EY226" i="3"/>
  <c r="DF225" i="3"/>
  <c r="DU224" i="3"/>
  <c r="CB223" i="3"/>
  <c r="CB38" i="3" s="1"/>
  <c r="CC38" i="3" s="1"/>
  <c r="EY222" i="3"/>
  <c r="DF221" i="3"/>
  <c r="BM220" i="3"/>
  <c r="BH219" i="3"/>
  <c r="BH34" i="3" s="1"/>
  <c r="BI34" i="3" s="1"/>
  <c r="EE218" i="3"/>
  <c r="BC218" i="3"/>
  <c r="GH217" i="3"/>
  <c r="DF217" i="3"/>
  <c r="AD217" i="3"/>
  <c r="GC216" i="3"/>
  <c r="DA216" i="3"/>
  <c r="Y216" i="3"/>
  <c r="Y31" i="3" s="1"/>
  <c r="Z31" i="3" s="1"/>
  <c r="FX215" i="3"/>
  <c r="CV215" i="3"/>
  <c r="T215" i="3"/>
  <c r="FS214" i="3"/>
  <c r="FS29" i="3" s="1"/>
  <c r="FT29" i="3" s="1"/>
  <c r="CQ214" i="3"/>
  <c r="O214" i="3"/>
  <c r="ET213" i="3"/>
  <c r="BR213" i="3"/>
  <c r="BR28" i="3" s="1"/>
  <c r="BS28" i="3" s="1"/>
  <c r="DU212" i="3"/>
  <c r="AS212" i="3"/>
  <c r="DP211" i="3"/>
  <c r="AN211" i="3"/>
  <c r="AN26" i="3" s="1"/>
  <c r="AO26" i="3" s="1"/>
  <c r="GM210" i="3"/>
  <c r="DK210" i="3"/>
  <c r="AI210" i="3"/>
  <c r="FN209" i="3"/>
  <c r="FN24" i="3" s="1"/>
  <c r="FO24" i="3" s="1"/>
  <c r="CL209" i="3"/>
  <c r="J209" i="3"/>
  <c r="FI208" i="3"/>
  <c r="CG208" i="3"/>
  <c r="CG23" i="3" s="1"/>
  <c r="CH23" i="3" s="1"/>
  <c r="FD207" i="3"/>
  <c r="CB207" i="3"/>
  <c r="EY206" i="3"/>
  <c r="BW206" i="3"/>
  <c r="DZ205" i="3"/>
  <c r="AX205" i="3"/>
  <c r="GC204" i="3"/>
  <c r="DA204" i="3"/>
  <c r="DA19" i="3" s="1"/>
  <c r="DB19" i="3" s="1"/>
  <c r="Y204" i="3"/>
  <c r="FX203" i="3"/>
  <c r="CV203" i="3"/>
  <c r="T203" i="3"/>
  <c r="T18" i="3" s="1"/>
  <c r="U18" i="3" s="1"/>
  <c r="FX245" i="3"/>
  <c r="AI244" i="3"/>
  <c r="BH235" i="3"/>
  <c r="CQ234" i="3"/>
  <c r="CQ49" i="3" s="1"/>
  <c r="CR49" i="3" s="1"/>
  <c r="DZ233" i="3"/>
  <c r="GC232" i="3"/>
  <c r="T231" i="3"/>
  <c r="BC230" i="3"/>
  <c r="BC45" i="3" s="1"/>
  <c r="BD45" i="3" s="1"/>
  <c r="CL229" i="3"/>
  <c r="DU228" i="3"/>
  <c r="CB227" i="3"/>
  <c r="DK226" i="3"/>
  <c r="ET225" i="3"/>
  <c r="AN223" i="3"/>
  <c r="DK222" i="3"/>
  <c r="ET221" i="3"/>
  <c r="ET36" i="3" s="1"/>
  <c r="EU36" i="3" s="1"/>
  <c r="GC220" i="3"/>
  <c r="CB219" i="3"/>
  <c r="GM218" i="3"/>
  <c r="AI218" i="3"/>
  <c r="FN217" i="3"/>
  <c r="J217" i="3"/>
  <c r="DU216" i="3"/>
  <c r="CB215" i="3"/>
  <c r="EY214" i="3"/>
  <c r="DZ213" i="3"/>
  <c r="DA212" i="3"/>
  <c r="FX211" i="3"/>
  <c r="T211" i="3"/>
  <c r="EE210" i="3"/>
  <c r="ET209" i="3"/>
  <c r="DA208" i="3"/>
  <c r="DA23" i="3" s="1"/>
  <c r="DB23" i="3" s="1"/>
  <c r="FX207" i="3"/>
  <c r="T207" i="3"/>
  <c r="EE206" i="3"/>
  <c r="DF205" i="3"/>
  <c r="DU204" i="3"/>
  <c r="CB203" i="3"/>
  <c r="AN257" i="3"/>
  <c r="DK256" i="3"/>
  <c r="FI252" i="3"/>
  <c r="FN241" i="3"/>
  <c r="BM240" i="3"/>
  <c r="AN239" i="3"/>
  <c r="EJ237" i="3"/>
  <c r="Y232" i="3"/>
  <c r="FX231" i="3"/>
  <c r="FI224" i="3"/>
  <c r="Y220" i="3"/>
  <c r="FX219" i="3"/>
  <c r="DK218" i="3"/>
  <c r="CL217" i="3"/>
  <c r="CL32" i="3" s="1"/>
  <c r="CM32" i="3" s="1"/>
  <c r="AS216" i="3"/>
  <c r="FD215" i="3"/>
  <c r="BW214" i="3"/>
  <c r="AX213" i="3"/>
  <c r="GC212" i="3"/>
  <c r="Y212" i="3"/>
  <c r="CV211" i="3"/>
  <c r="BC210" i="3"/>
  <c r="BC25" i="3" s="1"/>
  <c r="BD25" i="3" s="1"/>
  <c r="BR209" i="3"/>
  <c r="GC208" i="3"/>
  <c r="Y208" i="3"/>
  <c r="CV207" i="3"/>
  <c r="CV22" i="3" s="1"/>
  <c r="CW22" i="3" s="1"/>
  <c r="BC206" i="3"/>
  <c r="GH205" i="3"/>
  <c r="AD205" i="3"/>
  <c r="AS204" i="3"/>
  <c r="AS19" i="3" s="1"/>
  <c r="AT19" i="3" s="1"/>
  <c r="FD203" i="3"/>
  <c r="BR243" i="3"/>
  <c r="DZ239" i="3"/>
  <c r="FS234" i="3"/>
  <c r="AX233" i="3"/>
  <c r="EE230" i="3"/>
  <c r="J229" i="3"/>
  <c r="DP223" i="3"/>
  <c r="DP38" i="3" s="1"/>
  <c r="DQ38" i="3" s="1"/>
  <c r="DA220" i="3"/>
  <c r="AX217" i="3"/>
  <c r="CG216" i="3"/>
  <c r="DP215" i="3"/>
  <c r="GM214" i="3"/>
  <c r="FN213" i="3"/>
  <c r="EO212" i="3"/>
  <c r="DF209" i="3"/>
  <c r="DF24" i="3" s="1"/>
  <c r="DG24" i="3" s="1"/>
  <c r="EO208" i="3"/>
  <c r="CG204" i="3"/>
  <c r="DP203" i="3"/>
  <c r="ET259" i="3"/>
  <c r="ET74" i="3" s="1"/>
  <c r="EU74" i="3" s="1"/>
  <c r="DA232" i="3"/>
  <c r="FN229" i="3"/>
  <c r="AS228" i="3"/>
  <c r="FD227" i="3"/>
  <c r="FD42" i="3" s="1"/>
  <c r="FE42" i="3" s="1"/>
  <c r="AI226" i="3"/>
  <c r="AI222" i="3"/>
  <c r="AN219" i="3"/>
  <c r="BW218" i="3"/>
  <c r="BW33" i="3" s="1"/>
  <c r="BX33" i="3" s="1"/>
  <c r="DZ217" i="3"/>
  <c r="FI216" i="3"/>
  <c r="O210" i="3"/>
  <c r="GH209" i="3"/>
  <c r="O206" i="3"/>
  <c r="FI204" i="3"/>
  <c r="GM226" i="3"/>
  <c r="CG224" i="3"/>
  <c r="CG39" i="3" s="1"/>
  <c r="CH39" i="3" s="1"/>
  <c r="GM222" i="3"/>
  <c r="DP219" i="3"/>
  <c r="EY218" i="3"/>
  <c r="AI214" i="3"/>
  <c r="J213" i="3"/>
  <c r="BH211" i="3"/>
  <c r="CQ210" i="3"/>
  <c r="BH207" i="3"/>
  <c r="CQ206" i="3"/>
  <c r="BR205" i="3"/>
  <c r="BR237" i="3"/>
  <c r="EJ235" i="3"/>
  <c r="O234" i="3"/>
  <c r="CV231" i="3"/>
  <c r="BR225" i="3"/>
  <c r="BR221" i="3"/>
  <c r="AN215" i="3"/>
  <c r="DK214" i="3"/>
  <c r="CL213" i="3"/>
  <c r="BM212" i="3"/>
  <c r="EJ211" i="3"/>
  <c r="FS210" i="3"/>
  <c r="AD209" i="3"/>
  <c r="BM208" i="3"/>
  <c r="BM23" i="3" s="1"/>
  <c r="BN23" i="3" s="1"/>
  <c r="EJ207" i="3"/>
  <c r="FS206" i="3"/>
  <c r="ET205" i="3"/>
  <c r="AN203" i="3"/>
  <c r="C38" i="3"/>
  <c r="D38" i="3" s="1"/>
  <c r="C67" i="3"/>
  <c r="D67" i="3" s="1"/>
  <c r="C58" i="3"/>
  <c r="D58" i="3" s="1"/>
  <c r="C52" i="3"/>
  <c r="D52" i="3" s="1"/>
  <c r="C87" i="3"/>
  <c r="D87" i="3" s="1"/>
  <c r="C92" i="3"/>
  <c r="D92" i="3" s="1"/>
  <c r="L190" i="3"/>
  <c r="L186" i="3"/>
  <c r="L182" i="3"/>
  <c r="L178" i="3"/>
  <c r="L188" i="3"/>
  <c r="L184" i="3"/>
  <c r="L91" i="3" s="1"/>
  <c r="M91" i="3" s="1"/>
  <c r="L180" i="3"/>
  <c r="L189" i="3"/>
  <c r="L181" i="3"/>
  <c r="L173" i="3"/>
  <c r="L80" i="3" s="1"/>
  <c r="M80" i="3" s="1"/>
  <c r="L169" i="3"/>
  <c r="L165" i="3"/>
  <c r="L161" i="3"/>
  <c r="L157" i="3"/>
  <c r="L64" i="3" s="1"/>
  <c r="M64" i="3" s="1"/>
  <c r="L153" i="3"/>
  <c r="L185" i="3"/>
  <c r="L177" i="3"/>
  <c r="L175" i="3"/>
  <c r="L171" i="3"/>
  <c r="L167" i="3"/>
  <c r="L163" i="3"/>
  <c r="L159" i="3"/>
  <c r="L155" i="3"/>
  <c r="L187" i="3"/>
  <c r="L176" i="3"/>
  <c r="L168" i="3"/>
  <c r="L160" i="3"/>
  <c r="L151" i="3"/>
  <c r="L147" i="3"/>
  <c r="L143" i="3"/>
  <c r="L50" i="3" s="1"/>
  <c r="M50" i="3" s="1"/>
  <c r="L139" i="3"/>
  <c r="L135" i="3"/>
  <c r="L131" i="3"/>
  <c r="L127" i="3"/>
  <c r="L123" i="3"/>
  <c r="L119" i="3"/>
  <c r="L115" i="3"/>
  <c r="L111" i="3"/>
  <c r="L179" i="3"/>
  <c r="L172" i="3"/>
  <c r="L164" i="3"/>
  <c r="L156" i="3"/>
  <c r="L149" i="3"/>
  <c r="L145" i="3"/>
  <c r="L141" i="3"/>
  <c r="L137" i="3"/>
  <c r="L44" i="3" s="1"/>
  <c r="M44" i="3" s="1"/>
  <c r="L133" i="3"/>
  <c r="L129" i="3"/>
  <c r="L125" i="3"/>
  <c r="L121" i="3"/>
  <c r="L28" i="3" s="1"/>
  <c r="M28" i="3" s="1"/>
  <c r="L117" i="3"/>
  <c r="L113" i="3"/>
  <c r="L183" i="3"/>
  <c r="L162" i="3"/>
  <c r="L152" i="3"/>
  <c r="L144" i="3"/>
  <c r="L136" i="3"/>
  <c r="L128" i="3"/>
  <c r="L120" i="3"/>
  <c r="L112" i="3"/>
  <c r="L166" i="3"/>
  <c r="L148" i="3"/>
  <c r="L140" i="3"/>
  <c r="L132" i="3"/>
  <c r="L124" i="3"/>
  <c r="L116" i="3"/>
  <c r="L23" i="3" s="1"/>
  <c r="M23" i="3" s="1"/>
  <c r="L174" i="3"/>
  <c r="L154" i="3"/>
  <c r="L146" i="3"/>
  <c r="L126" i="3"/>
  <c r="L33" i="3" s="1"/>
  <c r="M33" i="3" s="1"/>
  <c r="L114" i="3"/>
  <c r="L170" i="3"/>
  <c r="L150" i="3"/>
  <c r="L138" i="3"/>
  <c r="L45" i="3" s="1"/>
  <c r="M45" i="3" s="1"/>
  <c r="L118" i="3"/>
  <c r="L142" i="3"/>
  <c r="L130" i="3"/>
  <c r="L110" i="3"/>
  <c r="N110" i="3" s="1"/>
  <c r="L158" i="3"/>
  <c r="L134" i="3"/>
  <c r="L122" i="3"/>
  <c r="GC190" i="3"/>
  <c r="FI190" i="3"/>
  <c r="EO190" i="3"/>
  <c r="DU190" i="3"/>
  <c r="DA190" i="3"/>
  <c r="CG190" i="3"/>
  <c r="BM190" i="3"/>
  <c r="AS190" i="3"/>
  <c r="Y190" i="3"/>
  <c r="GH189" i="3"/>
  <c r="FN189" i="3"/>
  <c r="ET189" i="3"/>
  <c r="DZ189" i="3"/>
  <c r="DF189" i="3"/>
  <c r="CL189" i="3"/>
  <c r="BR189" i="3"/>
  <c r="AX189" i="3"/>
  <c r="AD189" i="3"/>
  <c r="J189" i="3"/>
  <c r="N189" i="3" s="1"/>
  <c r="GM188" i="3"/>
  <c r="FS188" i="3"/>
  <c r="EY188" i="3"/>
  <c r="EE188" i="3"/>
  <c r="DK188" i="3"/>
  <c r="CQ188" i="3"/>
  <c r="BW188" i="3"/>
  <c r="BC188" i="3"/>
  <c r="AI188" i="3"/>
  <c r="O188" i="3"/>
  <c r="FX187" i="3"/>
  <c r="FD187" i="3"/>
  <c r="EJ187" i="3"/>
  <c r="DP187" i="3"/>
  <c r="CV187" i="3"/>
  <c r="CB187" i="3"/>
  <c r="BH187" i="3"/>
  <c r="AN187" i="3"/>
  <c r="T187" i="3"/>
  <c r="GC186" i="3"/>
  <c r="FI186" i="3"/>
  <c r="EO186" i="3"/>
  <c r="DU186" i="3"/>
  <c r="DA186" i="3"/>
  <c r="CG186" i="3"/>
  <c r="BM186" i="3"/>
  <c r="AS186" i="3"/>
  <c r="Y186" i="3"/>
  <c r="GH185" i="3"/>
  <c r="FN185" i="3"/>
  <c r="ET185" i="3"/>
  <c r="DZ185" i="3"/>
  <c r="DF185" i="3"/>
  <c r="CL185" i="3"/>
  <c r="BR185" i="3"/>
  <c r="AX185" i="3"/>
  <c r="AD185" i="3"/>
  <c r="J185" i="3"/>
  <c r="N185" i="3" s="1"/>
  <c r="GM184" i="3"/>
  <c r="FS184" i="3"/>
  <c r="EY184" i="3"/>
  <c r="EE184" i="3"/>
  <c r="DK184" i="3"/>
  <c r="CQ184" i="3"/>
  <c r="BW184" i="3"/>
  <c r="BC184" i="3"/>
  <c r="AI184" i="3"/>
  <c r="O184" i="3"/>
  <c r="FX183" i="3"/>
  <c r="FD183" i="3"/>
  <c r="EJ183" i="3"/>
  <c r="DP183" i="3"/>
  <c r="CV183" i="3"/>
  <c r="CB183" i="3"/>
  <c r="BH183" i="3"/>
  <c r="AN183" i="3"/>
  <c r="T183" i="3"/>
  <c r="GC182" i="3"/>
  <c r="FI182" i="3"/>
  <c r="EO182" i="3"/>
  <c r="DU182" i="3"/>
  <c r="DA182" i="3"/>
  <c r="CG182" i="3"/>
  <c r="BM182" i="3"/>
  <c r="AS182" i="3"/>
  <c r="Y182" i="3"/>
  <c r="GH181" i="3"/>
  <c r="FN181" i="3"/>
  <c r="ET181" i="3"/>
  <c r="DZ181" i="3"/>
  <c r="DF181" i="3"/>
  <c r="CL181" i="3"/>
  <c r="BR181" i="3"/>
  <c r="AX181" i="3"/>
  <c r="AD181" i="3"/>
  <c r="J181" i="3"/>
  <c r="GM180" i="3"/>
  <c r="FS180" i="3"/>
  <c r="EY180" i="3"/>
  <c r="EE180" i="3"/>
  <c r="DK180" i="3"/>
  <c r="CQ180" i="3"/>
  <c r="BW180" i="3"/>
  <c r="BC180" i="3"/>
  <c r="AI180" i="3"/>
  <c r="O180" i="3"/>
  <c r="FX179" i="3"/>
  <c r="FD179" i="3"/>
  <c r="EJ179" i="3"/>
  <c r="DP179" i="3"/>
  <c r="CV179" i="3"/>
  <c r="CB179" i="3"/>
  <c r="BH179" i="3"/>
  <c r="AN179" i="3"/>
  <c r="T179" i="3"/>
  <c r="GC178" i="3"/>
  <c r="FI178" i="3"/>
  <c r="EO178" i="3"/>
  <c r="DU178" i="3"/>
  <c r="DA178" i="3"/>
  <c r="CG178" i="3"/>
  <c r="BM178" i="3"/>
  <c r="AS178" i="3"/>
  <c r="Y178" i="3"/>
  <c r="GH177" i="3"/>
  <c r="FN177" i="3"/>
  <c r="ET177" i="3"/>
  <c r="DZ177" i="3"/>
  <c r="DF177" i="3"/>
  <c r="CL177" i="3"/>
  <c r="BR177" i="3"/>
  <c r="AX177" i="3"/>
  <c r="AD177" i="3"/>
  <c r="J177" i="3"/>
  <c r="N177" i="3" s="1"/>
  <c r="GM176" i="3"/>
  <c r="FS176" i="3"/>
  <c r="EY176" i="3"/>
  <c r="EE176" i="3"/>
  <c r="DK176" i="3"/>
  <c r="CQ176" i="3"/>
  <c r="BW176" i="3"/>
  <c r="BC176" i="3"/>
  <c r="AI176" i="3"/>
  <c r="O176" i="3"/>
  <c r="GM190" i="3"/>
  <c r="FS190" i="3"/>
  <c r="EY190" i="3"/>
  <c r="EE190" i="3"/>
  <c r="DK190" i="3"/>
  <c r="CQ190" i="3"/>
  <c r="BW190" i="3"/>
  <c r="BC190" i="3"/>
  <c r="AI190" i="3"/>
  <c r="O190" i="3"/>
  <c r="FX189" i="3"/>
  <c r="FD189" i="3"/>
  <c r="EJ189" i="3"/>
  <c r="DP189" i="3"/>
  <c r="CV189" i="3"/>
  <c r="CB189" i="3"/>
  <c r="BH189" i="3"/>
  <c r="AN189" i="3"/>
  <c r="T189" i="3"/>
  <c r="GC188" i="3"/>
  <c r="FI188" i="3"/>
  <c r="EO188" i="3"/>
  <c r="DU188" i="3"/>
  <c r="DA188" i="3"/>
  <c r="CG188" i="3"/>
  <c r="BM188" i="3"/>
  <c r="AS188" i="3"/>
  <c r="Y188" i="3"/>
  <c r="GH187" i="3"/>
  <c r="FN187" i="3"/>
  <c r="ET187" i="3"/>
  <c r="DZ187" i="3"/>
  <c r="DF187" i="3"/>
  <c r="CL187" i="3"/>
  <c r="BR187" i="3"/>
  <c r="AX187" i="3"/>
  <c r="AD187" i="3"/>
  <c r="J187" i="3"/>
  <c r="N187" i="3" s="1"/>
  <c r="GM186" i="3"/>
  <c r="FS186" i="3"/>
  <c r="EY186" i="3"/>
  <c r="EE186" i="3"/>
  <c r="DK186" i="3"/>
  <c r="CQ186" i="3"/>
  <c r="BW186" i="3"/>
  <c r="BC186" i="3"/>
  <c r="AI186" i="3"/>
  <c r="O186" i="3"/>
  <c r="FX185" i="3"/>
  <c r="FD185" i="3"/>
  <c r="EJ185" i="3"/>
  <c r="DP185" i="3"/>
  <c r="CV185" i="3"/>
  <c r="CB185" i="3"/>
  <c r="BH185" i="3"/>
  <c r="AN185" i="3"/>
  <c r="T185" i="3"/>
  <c r="GC184" i="3"/>
  <c r="FI184" i="3"/>
  <c r="EO184" i="3"/>
  <c r="DU184" i="3"/>
  <c r="DA184" i="3"/>
  <c r="CG184" i="3"/>
  <c r="BM184" i="3"/>
  <c r="AS184" i="3"/>
  <c r="Y184" i="3"/>
  <c r="GH183" i="3"/>
  <c r="FN183" i="3"/>
  <c r="ET183" i="3"/>
  <c r="DZ183" i="3"/>
  <c r="DF183" i="3"/>
  <c r="CL183" i="3"/>
  <c r="BR183" i="3"/>
  <c r="AX183" i="3"/>
  <c r="AD183" i="3"/>
  <c r="J183" i="3"/>
  <c r="GM182" i="3"/>
  <c r="FS182" i="3"/>
  <c r="EY182" i="3"/>
  <c r="EE182" i="3"/>
  <c r="DK182" i="3"/>
  <c r="CQ182" i="3"/>
  <c r="BW182" i="3"/>
  <c r="BC182" i="3"/>
  <c r="AI182" i="3"/>
  <c r="O182" i="3"/>
  <c r="FX181" i="3"/>
  <c r="FD181" i="3"/>
  <c r="EJ181" i="3"/>
  <c r="DP181" i="3"/>
  <c r="CV181" i="3"/>
  <c r="CB181" i="3"/>
  <c r="BH181" i="3"/>
  <c r="AN181" i="3"/>
  <c r="T181" i="3"/>
  <c r="GC180" i="3"/>
  <c r="FI180" i="3"/>
  <c r="EO180" i="3"/>
  <c r="DU180" i="3"/>
  <c r="DA180" i="3"/>
  <c r="CG180" i="3"/>
  <c r="BM180" i="3"/>
  <c r="AS180" i="3"/>
  <c r="Y180" i="3"/>
  <c r="GH179" i="3"/>
  <c r="FN179" i="3"/>
  <c r="ET179" i="3"/>
  <c r="DZ179" i="3"/>
  <c r="DF179" i="3"/>
  <c r="CL179" i="3"/>
  <c r="BR179" i="3"/>
  <c r="AX179" i="3"/>
  <c r="AD179" i="3"/>
  <c r="J179" i="3"/>
  <c r="GM178" i="3"/>
  <c r="FS178" i="3"/>
  <c r="EY178" i="3"/>
  <c r="EE178" i="3"/>
  <c r="DK178" i="3"/>
  <c r="CQ178" i="3"/>
  <c r="BW178" i="3"/>
  <c r="BC178" i="3"/>
  <c r="AI178" i="3"/>
  <c r="O178" i="3"/>
  <c r="FX177" i="3"/>
  <c r="FD177" i="3"/>
  <c r="EJ177" i="3"/>
  <c r="DP177" i="3"/>
  <c r="CV177" i="3"/>
  <c r="CB177" i="3"/>
  <c r="BH177" i="3"/>
  <c r="AN177" i="3"/>
  <c r="T177" i="3"/>
  <c r="GC176" i="3"/>
  <c r="FI176" i="3"/>
  <c r="EO176" i="3"/>
  <c r="DU176" i="3"/>
  <c r="DA176" i="3"/>
  <c r="CG176" i="3"/>
  <c r="BM176" i="3"/>
  <c r="AS176" i="3"/>
  <c r="Y176" i="3"/>
  <c r="FN190" i="3"/>
  <c r="DZ190" i="3"/>
  <c r="CL190" i="3"/>
  <c r="AX190" i="3"/>
  <c r="J190" i="3"/>
  <c r="GC189" i="3"/>
  <c r="EO189" i="3"/>
  <c r="DA189" i="3"/>
  <c r="BM189" i="3"/>
  <c r="Y189" i="3"/>
  <c r="FD188" i="3"/>
  <c r="DP188" i="3"/>
  <c r="CB188" i="3"/>
  <c r="AN188" i="3"/>
  <c r="FS187" i="3"/>
  <c r="EE187" i="3"/>
  <c r="CQ187" i="3"/>
  <c r="BC187" i="3"/>
  <c r="O187" i="3"/>
  <c r="GH186" i="3"/>
  <c r="ET186" i="3"/>
  <c r="DF186" i="3"/>
  <c r="BR186" i="3"/>
  <c r="AD186" i="3"/>
  <c r="FI185" i="3"/>
  <c r="DU185" i="3"/>
  <c r="CG185" i="3"/>
  <c r="AS185" i="3"/>
  <c r="FX184" i="3"/>
  <c r="EJ184" i="3"/>
  <c r="CV184" i="3"/>
  <c r="BH184" i="3"/>
  <c r="T184" i="3"/>
  <c r="GM183" i="3"/>
  <c r="EY183" i="3"/>
  <c r="DK183" i="3"/>
  <c r="BW183" i="3"/>
  <c r="AI183" i="3"/>
  <c r="FN182" i="3"/>
  <c r="DZ182" i="3"/>
  <c r="CL182" i="3"/>
  <c r="AX182" i="3"/>
  <c r="J182" i="3"/>
  <c r="GC181" i="3"/>
  <c r="EO181" i="3"/>
  <c r="DA181" i="3"/>
  <c r="BM181" i="3"/>
  <c r="Y181" i="3"/>
  <c r="FD180" i="3"/>
  <c r="DP180" i="3"/>
  <c r="CB180" i="3"/>
  <c r="AN180" i="3"/>
  <c r="FS179" i="3"/>
  <c r="EE179" i="3"/>
  <c r="CQ179" i="3"/>
  <c r="BC179" i="3"/>
  <c r="O179" i="3"/>
  <c r="GH178" i="3"/>
  <c r="ET178" i="3"/>
  <c r="DF178" i="3"/>
  <c r="BR178" i="3"/>
  <c r="AD178" i="3"/>
  <c r="FI177" i="3"/>
  <c r="DU177" i="3"/>
  <c r="CG177" i="3"/>
  <c r="AS177" i="3"/>
  <c r="FX176" i="3"/>
  <c r="EJ176" i="3"/>
  <c r="CV176" i="3"/>
  <c r="BH176" i="3"/>
  <c r="T176" i="3"/>
  <c r="J176" i="3"/>
  <c r="N176" i="3" s="1"/>
  <c r="GM175" i="3"/>
  <c r="FS175" i="3"/>
  <c r="EY175" i="3"/>
  <c r="EE175" i="3"/>
  <c r="DK175" i="3"/>
  <c r="CQ175" i="3"/>
  <c r="BW175" i="3"/>
  <c r="BC175" i="3"/>
  <c r="AI175" i="3"/>
  <c r="O175" i="3"/>
  <c r="FX174" i="3"/>
  <c r="FD174" i="3"/>
  <c r="EJ174" i="3"/>
  <c r="DP174" i="3"/>
  <c r="CV174" i="3"/>
  <c r="CB174" i="3"/>
  <c r="BH174" i="3"/>
  <c r="AN174" i="3"/>
  <c r="T174" i="3"/>
  <c r="GC173" i="3"/>
  <c r="FI173" i="3"/>
  <c r="EO173" i="3"/>
  <c r="DU173" i="3"/>
  <c r="DA173" i="3"/>
  <c r="CG173" i="3"/>
  <c r="BM173" i="3"/>
  <c r="AS173" i="3"/>
  <c r="Y173" i="3"/>
  <c r="GH172" i="3"/>
  <c r="FN172" i="3"/>
  <c r="ET172" i="3"/>
  <c r="DZ172" i="3"/>
  <c r="DF172" i="3"/>
  <c r="CL172" i="3"/>
  <c r="BR172" i="3"/>
  <c r="AX172" i="3"/>
  <c r="AD172" i="3"/>
  <c r="J172" i="3"/>
  <c r="N172" i="3" s="1"/>
  <c r="GM171" i="3"/>
  <c r="FS171" i="3"/>
  <c r="EY171" i="3"/>
  <c r="EE171" i="3"/>
  <c r="DK171" i="3"/>
  <c r="CQ171" i="3"/>
  <c r="BW171" i="3"/>
  <c r="BC171" i="3"/>
  <c r="AI171" i="3"/>
  <c r="O171" i="3"/>
  <c r="FX170" i="3"/>
  <c r="FD170" i="3"/>
  <c r="EJ170" i="3"/>
  <c r="DP170" i="3"/>
  <c r="CV170" i="3"/>
  <c r="CB170" i="3"/>
  <c r="BH170" i="3"/>
  <c r="AN170" i="3"/>
  <c r="T170" i="3"/>
  <c r="GC169" i="3"/>
  <c r="FI169" i="3"/>
  <c r="EO169" i="3"/>
  <c r="DU169" i="3"/>
  <c r="DA169" i="3"/>
  <c r="CG169" i="3"/>
  <c r="BM169" i="3"/>
  <c r="AS169" i="3"/>
  <c r="Y169" i="3"/>
  <c r="GH168" i="3"/>
  <c r="FN168" i="3"/>
  <c r="ET168" i="3"/>
  <c r="DZ168" i="3"/>
  <c r="DF168" i="3"/>
  <c r="CL168" i="3"/>
  <c r="BR168" i="3"/>
  <c r="AX168" i="3"/>
  <c r="AD168" i="3"/>
  <c r="J168" i="3"/>
  <c r="N168" i="3" s="1"/>
  <c r="GM167" i="3"/>
  <c r="FS167" i="3"/>
  <c r="EY167" i="3"/>
  <c r="EE167" i="3"/>
  <c r="DK167" i="3"/>
  <c r="CQ167" i="3"/>
  <c r="BW167" i="3"/>
  <c r="BC167" i="3"/>
  <c r="AI167" i="3"/>
  <c r="O167" i="3"/>
  <c r="FX166" i="3"/>
  <c r="FD166" i="3"/>
  <c r="EJ166" i="3"/>
  <c r="DP166" i="3"/>
  <c r="CV166" i="3"/>
  <c r="CB166" i="3"/>
  <c r="BH166" i="3"/>
  <c r="AN166" i="3"/>
  <c r="T166" i="3"/>
  <c r="GC165" i="3"/>
  <c r="FI165" i="3"/>
  <c r="EO165" i="3"/>
  <c r="DU165" i="3"/>
  <c r="DA165" i="3"/>
  <c r="CG165" i="3"/>
  <c r="BM165" i="3"/>
  <c r="AS165" i="3"/>
  <c r="Y165" i="3"/>
  <c r="GH164" i="3"/>
  <c r="FN164" i="3"/>
  <c r="ET164" i="3"/>
  <c r="DZ164" i="3"/>
  <c r="DF164" i="3"/>
  <c r="CL164" i="3"/>
  <c r="BR164" i="3"/>
  <c r="AX164" i="3"/>
  <c r="AD164" i="3"/>
  <c r="J164" i="3"/>
  <c r="GM163" i="3"/>
  <c r="FS163" i="3"/>
  <c r="EY163" i="3"/>
  <c r="EE163" i="3"/>
  <c r="DK163" i="3"/>
  <c r="CQ163" i="3"/>
  <c r="BW163" i="3"/>
  <c r="BC163" i="3"/>
  <c r="AI163" i="3"/>
  <c r="O163" i="3"/>
  <c r="FX162" i="3"/>
  <c r="FD162" i="3"/>
  <c r="EJ162" i="3"/>
  <c r="DP162" i="3"/>
  <c r="CV162" i="3"/>
  <c r="CB162" i="3"/>
  <c r="BH162" i="3"/>
  <c r="AN162" i="3"/>
  <c r="T162" i="3"/>
  <c r="GC161" i="3"/>
  <c r="FI161" i="3"/>
  <c r="EO161" i="3"/>
  <c r="DU161" i="3"/>
  <c r="DA161" i="3"/>
  <c r="CG161" i="3"/>
  <c r="BM161" i="3"/>
  <c r="AS161" i="3"/>
  <c r="Y161" i="3"/>
  <c r="GH160" i="3"/>
  <c r="FN160" i="3"/>
  <c r="ET160" i="3"/>
  <c r="DZ160" i="3"/>
  <c r="DF160" i="3"/>
  <c r="CL160" i="3"/>
  <c r="BR160" i="3"/>
  <c r="AX160" i="3"/>
  <c r="AD160" i="3"/>
  <c r="J160" i="3"/>
  <c r="GM159" i="3"/>
  <c r="FS159" i="3"/>
  <c r="EY159" i="3"/>
  <c r="EE159" i="3"/>
  <c r="DK159" i="3"/>
  <c r="CQ159" i="3"/>
  <c r="BW159" i="3"/>
  <c r="BC159" i="3"/>
  <c r="AI159" i="3"/>
  <c r="O159" i="3"/>
  <c r="FX158" i="3"/>
  <c r="FD158" i="3"/>
  <c r="EJ158" i="3"/>
  <c r="DP158" i="3"/>
  <c r="CV158" i="3"/>
  <c r="CB158" i="3"/>
  <c r="BH158" i="3"/>
  <c r="AN158" i="3"/>
  <c r="T158" i="3"/>
  <c r="GC157" i="3"/>
  <c r="FI157" i="3"/>
  <c r="EO157" i="3"/>
  <c r="DU157" i="3"/>
  <c r="DA157" i="3"/>
  <c r="CG157" i="3"/>
  <c r="BM157" i="3"/>
  <c r="AS157" i="3"/>
  <c r="Y157" i="3"/>
  <c r="GH156" i="3"/>
  <c r="FN156" i="3"/>
  <c r="ET156" i="3"/>
  <c r="DZ156" i="3"/>
  <c r="DF156" i="3"/>
  <c r="CL156" i="3"/>
  <c r="BR156" i="3"/>
  <c r="AX156" i="3"/>
  <c r="AD156" i="3"/>
  <c r="J156" i="3"/>
  <c r="GM155" i="3"/>
  <c r="FS155" i="3"/>
  <c r="EY155" i="3"/>
  <c r="EE155" i="3"/>
  <c r="DK155" i="3"/>
  <c r="CQ155" i="3"/>
  <c r="BW155" i="3"/>
  <c r="BC155" i="3"/>
  <c r="AI155" i="3"/>
  <c r="O155" i="3"/>
  <c r="FX154" i="3"/>
  <c r="FD154" i="3"/>
  <c r="EJ154" i="3"/>
  <c r="DP154" i="3"/>
  <c r="CV154" i="3"/>
  <c r="CB154" i="3"/>
  <c r="BH154" i="3"/>
  <c r="AN154" i="3"/>
  <c r="T154" i="3"/>
  <c r="GC153" i="3"/>
  <c r="FI153" i="3"/>
  <c r="EO153" i="3"/>
  <c r="DU153" i="3"/>
  <c r="DA153" i="3"/>
  <c r="CG153" i="3"/>
  <c r="BM153" i="3"/>
  <c r="AS153" i="3"/>
  <c r="Y153" i="3"/>
  <c r="GH152" i="3"/>
  <c r="FN152" i="3"/>
  <c r="ET152" i="3"/>
  <c r="DZ152" i="3"/>
  <c r="GH190" i="3"/>
  <c r="ET190" i="3"/>
  <c r="DF190" i="3"/>
  <c r="BR190" i="3"/>
  <c r="AD190" i="3"/>
  <c r="FI189" i="3"/>
  <c r="DU189" i="3"/>
  <c r="CG189" i="3"/>
  <c r="AS189" i="3"/>
  <c r="FX188" i="3"/>
  <c r="EJ188" i="3"/>
  <c r="CV188" i="3"/>
  <c r="BH188" i="3"/>
  <c r="T188" i="3"/>
  <c r="GM187" i="3"/>
  <c r="EY187" i="3"/>
  <c r="DK187" i="3"/>
  <c r="BW187" i="3"/>
  <c r="AI187" i="3"/>
  <c r="FN186" i="3"/>
  <c r="DZ186" i="3"/>
  <c r="CL186" i="3"/>
  <c r="AX186" i="3"/>
  <c r="J186" i="3"/>
  <c r="GC185" i="3"/>
  <c r="EO185" i="3"/>
  <c r="DA185" i="3"/>
  <c r="BM185" i="3"/>
  <c r="Y185" i="3"/>
  <c r="FD184" i="3"/>
  <c r="DP184" i="3"/>
  <c r="CB184" i="3"/>
  <c r="AN184" i="3"/>
  <c r="FS183" i="3"/>
  <c r="EE183" i="3"/>
  <c r="CQ183" i="3"/>
  <c r="BC183" i="3"/>
  <c r="O183" i="3"/>
  <c r="GH182" i="3"/>
  <c r="ET182" i="3"/>
  <c r="DF182" i="3"/>
  <c r="BR182" i="3"/>
  <c r="AD182" i="3"/>
  <c r="FI181" i="3"/>
  <c r="DU181" i="3"/>
  <c r="CG181" i="3"/>
  <c r="AS181" i="3"/>
  <c r="FX180" i="3"/>
  <c r="EJ180" i="3"/>
  <c r="CV180" i="3"/>
  <c r="BH180" i="3"/>
  <c r="T180" i="3"/>
  <c r="GM179" i="3"/>
  <c r="EY179" i="3"/>
  <c r="DK179" i="3"/>
  <c r="BW179" i="3"/>
  <c r="AI179" i="3"/>
  <c r="FN178" i="3"/>
  <c r="DZ178" i="3"/>
  <c r="CL178" i="3"/>
  <c r="AX178" i="3"/>
  <c r="J178" i="3"/>
  <c r="N178" i="3" s="1"/>
  <c r="GC177" i="3"/>
  <c r="EO177" i="3"/>
  <c r="DA177" i="3"/>
  <c r="BM177" i="3"/>
  <c r="Y177" i="3"/>
  <c r="FD176" i="3"/>
  <c r="DP176" i="3"/>
  <c r="CB176" i="3"/>
  <c r="AN176" i="3"/>
  <c r="GC175" i="3"/>
  <c r="FI175" i="3"/>
  <c r="EO175" i="3"/>
  <c r="DU175" i="3"/>
  <c r="DA175" i="3"/>
  <c r="CG175" i="3"/>
  <c r="BM175" i="3"/>
  <c r="AS175" i="3"/>
  <c r="Y175" i="3"/>
  <c r="GH174" i="3"/>
  <c r="FN174" i="3"/>
  <c r="ET174" i="3"/>
  <c r="DZ174" i="3"/>
  <c r="DF174" i="3"/>
  <c r="CL174" i="3"/>
  <c r="BR174" i="3"/>
  <c r="AX174" i="3"/>
  <c r="AD174" i="3"/>
  <c r="J174" i="3"/>
  <c r="GM173" i="3"/>
  <c r="FS173" i="3"/>
  <c r="EY173" i="3"/>
  <c r="EE173" i="3"/>
  <c r="DK173" i="3"/>
  <c r="CQ173" i="3"/>
  <c r="BW173" i="3"/>
  <c r="BC173" i="3"/>
  <c r="AI173" i="3"/>
  <c r="O173" i="3"/>
  <c r="FX172" i="3"/>
  <c r="FD172" i="3"/>
  <c r="EJ172" i="3"/>
  <c r="DP172" i="3"/>
  <c r="CV172" i="3"/>
  <c r="CB172" i="3"/>
  <c r="BH172" i="3"/>
  <c r="AN172" i="3"/>
  <c r="T172" i="3"/>
  <c r="GC171" i="3"/>
  <c r="FI171" i="3"/>
  <c r="EO171" i="3"/>
  <c r="DU171" i="3"/>
  <c r="DA171" i="3"/>
  <c r="CG171" i="3"/>
  <c r="BM171" i="3"/>
  <c r="AS171" i="3"/>
  <c r="Y171" i="3"/>
  <c r="GH170" i="3"/>
  <c r="FN170" i="3"/>
  <c r="ET170" i="3"/>
  <c r="DZ170" i="3"/>
  <c r="DF170" i="3"/>
  <c r="CL170" i="3"/>
  <c r="BR170" i="3"/>
  <c r="AX170" i="3"/>
  <c r="AD170" i="3"/>
  <c r="J170" i="3"/>
  <c r="N170" i="3" s="1"/>
  <c r="GM169" i="3"/>
  <c r="FS169" i="3"/>
  <c r="EY169" i="3"/>
  <c r="EE169" i="3"/>
  <c r="DK169" i="3"/>
  <c r="CQ169" i="3"/>
  <c r="BW169" i="3"/>
  <c r="BC169" i="3"/>
  <c r="AI169" i="3"/>
  <c r="O169" i="3"/>
  <c r="FX168" i="3"/>
  <c r="FD168" i="3"/>
  <c r="EJ168" i="3"/>
  <c r="DP168" i="3"/>
  <c r="CV168" i="3"/>
  <c r="CB168" i="3"/>
  <c r="BH168" i="3"/>
  <c r="AN168" i="3"/>
  <c r="T168" i="3"/>
  <c r="GC167" i="3"/>
  <c r="FI167" i="3"/>
  <c r="EO167" i="3"/>
  <c r="DU167" i="3"/>
  <c r="DA167" i="3"/>
  <c r="CG167" i="3"/>
  <c r="BM167" i="3"/>
  <c r="AS167" i="3"/>
  <c r="Y167" i="3"/>
  <c r="GH166" i="3"/>
  <c r="FN166" i="3"/>
  <c r="ET166" i="3"/>
  <c r="DZ166" i="3"/>
  <c r="DF166" i="3"/>
  <c r="CL166" i="3"/>
  <c r="BR166" i="3"/>
  <c r="AX166" i="3"/>
  <c r="AD166" i="3"/>
  <c r="J166" i="3"/>
  <c r="N166" i="3" s="1"/>
  <c r="GM165" i="3"/>
  <c r="FS165" i="3"/>
  <c r="EY165" i="3"/>
  <c r="EE165" i="3"/>
  <c r="DK165" i="3"/>
  <c r="CQ165" i="3"/>
  <c r="BW165" i="3"/>
  <c r="BC165" i="3"/>
  <c r="AI165" i="3"/>
  <c r="O165" i="3"/>
  <c r="FX164" i="3"/>
  <c r="FD164" i="3"/>
  <c r="EJ164" i="3"/>
  <c r="DP164" i="3"/>
  <c r="CV164" i="3"/>
  <c r="CB164" i="3"/>
  <c r="BH164" i="3"/>
  <c r="AN164" i="3"/>
  <c r="T164" i="3"/>
  <c r="GC163" i="3"/>
  <c r="FI163" i="3"/>
  <c r="EO163" i="3"/>
  <c r="DU163" i="3"/>
  <c r="DA163" i="3"/>
  <c r="CG163" i="3"/>
  <c r="BM163" i="3"/>
  <c r="AS163" i="3"/>
  <c r="Y163" i="3"/>
  <c r="GH162" i="3"/>
  <c r="FN162" i="3"/>
  <c r="ET162" i="3"/>
  <c r="DZ162" i="3"/>
  <c r="DF162" i="3"/>
  <c r="CL162" i="3"/>
  <c r="BR162" i="3"/>
  <c r="AX162" i="3"/>
  <c r="AD162" i="3"/>
  <c r="J162" i="3"/>
  <c r="GM161" i="3"/>
  <c r="FS161" i="3"/>
  <c r="EY161" i="3"/>
  <c r="EE161" i="3"/>
  <c r="DK161" i="3"/>
  <c r="CQ161" i="3"/>
  <c r="BW161" i="3"/>
  <c r="BC161" i="3"/>
  <c r="AI161" i="3"/>
  <c r="O161" i="3"/>
  <c r="FX160" i="3"/>
  <c r="FD160" i="3"/>
  <c r="EJ160" i="3"/>
  <c r="DP160" i="3"/>
  <c r="CV160" i="3"/>
  <c r="CB160" i="3"/>
  <c r="BH160" i="3"/>
  <c r="AN160" i="3"/>
  <c r="T160" i="3"/>
  <c r="GC159" i="3"/>
  <c r="FI159" i="3"/>
  <c r="EO159" i="3"/>
  <c r="DU159" i="3"/>
  <c r="DA159" i="3"/>
  <c r="CG159" i="3"/>
  <c r="BM159" i="3"/>
  <c r="AS159" i="3"/>
  <c r="Y159" i="3"/>
  <c r="GH158" i="3"/>
  <c r="FN158" i="3"/>
  <c r="ET158" i="3"/>
  <c r="DZ158" i="3"/>
  <c r="DF158" i="3"/>
  <c r="CL158" i="3"/>
  <c r="BR158" i="3"/>
  <c r="AX158" i="3"/>
  <c r="AD158" i="3"/>
  <c r="J158" i="3"/>
  <c r="GM157" i="3"/>
  <c r="FS157" i="3"/>
  <c r="EY157" i="3"/>
  <c r="EE157" i="3"/>
  <c r="DK157" i="3"/>
  <c r="CQ157" i="3"/>
  <c r="BW157" i="3"/>
  <c r="BC157" i="3"/>
  <c r="AI157" i="3"/>
  <c r="O157" i="3"/>
  <c r="FX156" i="3"/>
  <c r="FD156" i="3"/>
  <c r="EJ156" i="3"/>
  <c r="DP156" i="3"/>
  <c r="CV156" i="3"/>
  <c r="CB156" i="3"/>
  <c r="BH156" i="3"/>
  <c r="AN156" i="3"/>
  <c r="T156" i="3"/>
  <c r="GC155" i="3"/>
  <c r="FI155" i="3"/>
  <c r="EO155" i="3"/>
  <c r="DU155" i="3"/>
  <c r="DA155" i="3"/>
  <c r="CG155" i="3"/>
  <c r="BM155" i="3"/>
  <c r="AS155" i="3"/>
  <c r="Y155" i="3"/>
  <c r="GH154" i="3"/>
  <c r="FN154" i="3"/>
  <c r="ET154" i="3"/>
  <c r="DZ154" i="3"/>
  <c r="DF154" i="3"/>
  <c r="CL154" i="3"/>
  <c r="BR154" i="3"/>
  <c r="AX154" i="3"/>
  <c r="AD154" i="3"/>
  <c r="J154" i="3"/>
  <c r="N154" i="3" s="1"/>
  <c r="GM153" i="3"/>
  <c r="FS153" i="3"/>
  <c r="EY153" i="3"/>
  <c r="EE153" i="3"/>
  <c r="DK153" i="3"/>
  <c r="CQ153" i="3"/>
  <c r="BW153" i="3"/>
  <c r="BC153" i="3"/>
  <c r="AI153" i="3"/>
  <c r="O153" i="3"/>
  <c r="FX152" i="3"/>
  <c r="FD152" i="3"/>
  <c r="EJ152" i="3"/>
  <c r="DP152" i="3"/>
  <c r="FX190" i="3"/>
  <c r="CV190" i="3"/>
  <c r="T190" i="3"/>
  <c r="FS189" i="3"/>
  <c r="CQ189" i="3"/>
  <c r="O189" i="3"/>
  <c r="FN188" i="3"/>
  <c r="CL188" i="3"/>
  <c r="J188" i="3"/>
  <c r="EO187" i="3"/>
  <c r="BM187" i="3"/>
  <c r="EJ186" i="3"/>
  <c r="BH186" i="3"/>
  <c r="EE185" i="3"/>
  <c r="BC185" i="3"/>
  <c r="DZ184" i="3"/>
  <c r="AX184" i="3"/>
  <c r="DU183" i="3"/>
  <c r="AS183" i="3"/>
  <c r="DP182" i="3"/>
  <c r="AN182" i="3"/>
  <c r="GM181" i="3"/>
  <c r="DK181" i="3"/>
  <c r="AI181" i="3"/>
  <c r="GH180" i="3"/>
  <c r="DF180" i="3"/>
  <c r="AD180" i="3"/>
  <c r="GC179" i="3"/>
  <c r="DA179" i="3"/>
  <c r="Y179" i="3"/>
  <c r="FX178" i="3"/>
  <c r="CV178" i="3"/>
  <c r="T178" i="3"/>
  <c r="FS177" i="3"/>
  <c r="CQ177" i="3"/>
  <c r="O177" i="3"/>
  <c r="FN176" i="3"/>
  <c r="CL176" i="3"/>
  <c r="FD175" i="3"/>
  <c r="DP175" i="3"/>
  <c r="CB175" i="3"/>
  <c r="AN175" i="3"/>
  <c r="FS174" i="3"/>
  <c r="EE174" i="3"/>
  <c r="CQ174" i="3"/>
  <c r="BC174" i="3"/>
  <c r="O174" i="3"/>
  <c r="GH173" i="3"/>
  <c r="ET173" i="3"/>
  <c r="DF173" i="3"/>
  <c r="BR173" i="3"/>
  <c r="AD173" i="3"/>
  <c r="FI172" i="3"/>
  <c r="DU172" i="3"/>
  <c r="CG172" i="3"/>
  <c r="AS172" i="3"/>
  <c r="FX171" i="3"/>
  <c r="EJ171" i="3"/>
  <c r="CV171" i="3"/>
  <c r="BH171" i="3"/>
  <c r="T171" i="3"/>
  <c r="GM170" i="3"/>
  <c r="EY170" i="3"/>
  <c r="DK170" i="3"/>
  <c r="BW170" i="3"/>
  <c r="AI170" i="3"/>
  <c r="FN169" i="3"/>
  <c r="DZ169" i="3"/>
  <c r="CL169" i="3"/>
  <c r="AX169" i="3"/>
  <c r="J169" i="3"/>
  <c r="GC168" i="3"/>
  <c r="EO168" i="3"/>
  <c r="DA168" i="3"/>
  <c r="BM168" i="3"/>
  <c r="Y168" i="3"/>
  <c r="FD167" i="3"/>
  <c r="DP167" i="3"/>
  <c r="CB167" i="3"/>
  <c r="AN167" i="3"/>
  <c r="FS166" i="3"/>
  <c r="EE166" i="3"/>
  <c r="CQ166" i="3"/>
  <c r="BC166" i="3"/>
  <c r="O166" i="3"/>
  <c r="GH165" i="3"/>
  <c r="ET165" i="3"/>
  <c r="DF165" i="3"/>
  <c r="BR165" i="3"/>
  <c r="AD165" i="3"/>
  <c r="FI164" i="3"/>
  <c r="DU164" i="3"/>
  <c r="CG164" i="3"/>
  <c r="AS164" i="3"/>
  <c r="FX163" i="3"/>
  <c r="EJ163" i="3"/>
  <c r="CV163" i="3"/>
  <c r="BH163" i="3"/>
  <c r="T163" i="3"/>
  <c r="GM162" i="3"/>
  <c r="EY162" i="3"/>
  <c r="DK162" i="3"/>
  <c r="BW162" i="3"/>
  <c r="AI162" i="3"/>
  <c r="FN161" i="3"/>
  <c r="DZ161" i="3"/>
  <c r="CL161" i="3"/>
  <c r="AX161" i="3"/>
  <c r="J161" i="3"/>
  <c r="GC160" i="3"/>
  <c r="EO160" i="3"/>
  <c r="DA160" i="3"/>
  <c r="BM160" i="3"/>
  <c r="Y160" i="3"/>
  <c r="FD159" i="3"/>
  <c r="DP159" i="3"/>
  <c r="CB159" i="3"/>
  <c r="AN159" i="3"/>
  <c r="FS158" i="3"/>
  <c r="EE158" i="3"/>
  <c r="CQ158" i="3"/>
  <c r="BC158" i="3"/>
  <c r="O158" i="3"/>
  <c r="GH157" i="3"/>
  <c r="ET157" i="3"/>
  <c r="DF157" i="3"/>
  <c r="BR157" i="3"/>
  <c r="AD157" i="3"/>
  <c r="FI156" i="3"/>
  <c r="DU156" i="3"/>
  <c r="CG156" i="3"/>
  <c r="AS156" i="3"/>
  <c r="FX155" i="3"/>
  <c r="EJ155" i="3"/>
  <c r="CV155" i="3"/>
  <c r="BH155" i="3"/>
  <c r="T155" i="3"/>
  <c r="GM154" i="3"/>
  <c r="EY154" i="3"/>
  <c r="DK154" i="3"/>
  <c r="BW154" i="3"/>
  <c r="AI154" i="3"/>
  <c r="FN153" i="3"/>
  <c r="DZ153" i="3"/>
  <c r="CL153" i="3"/>
  <c r="AX153" i="3"/>
  <c r="J153" i="3"/>
  <c r="GC152" i="3"/>
  <c r="EO152" i="3"/>
  <c r="CV152" i="3"/>
  <c r="CB152" i="3"/>
  <c r="BH152" i="3"/>
  <c r="AN152" i="3"/>
  <c r="T152" i="3"/>
  <c r="GC151" i="3"/>
  <c r="FI151" i="3"/>
  <c r="EO151" i="3"/>
  <c r="DU151" i="3"/>
  <c r="DA151" i="3"/>
  <c r="CG151" i="3"/>
  <c r="BM151" i="3"/>
  <c r="AS151" i="3"/>
  <c r="Y151" i="3"/>
  <c r="GH150" i="3"/>
  <c r="FN150" i="3"/>
  <c r="ET150" i="3"/>
  <c r="DZ150" i="3"/>
  <c r="DF150" i="3"/>
  <c r="CL150" i="3"/>
  <c r="BR150" i="3"/>
  <c r="AX150" i="3"/>
  <c r="AD150" i="3"/>
  <c r="J150" i="3"/>
  <c r="GM149" i="3"/>
  <c r="FS149" i="3"/>
  <c r="EY149" i="3"/>
  <c r="EE149" i="3"/>
  <c r="DK149" i="3"/>
  <c r="CQ149" i="3"/>
  <c r="BW149" i="3"/>
  <c r="BC149" i="3"/>
  <c r="AI149" i="3"/>
  <c r="O149" i="3"/>
  <c r="FX148" i="3"/>
  <c r="FD148" i="3"/>
  <c r="EJ148" i="3"/>
  <c r="DP148" i="3"/>
  <c r="CV148" i="3"/>
  <c r="CB148" i="3"/>
  <c r="BH148" i="3"/>
  <c r="AN148" i="3"/>
  <c r="T148" i="3"/>
  <c r="GC147" i="3"/>
  <c r="FI147" i="3"/>
  <c r="EO147" i="3"/>
  <c r="DU147" i="3"/>
  <c r="DA147" i="3"/>
  <c r="CG147" i="3"/>
  <c r="BM147" i="3"/>
  <c r="AS147" i="3"/>
  <c r="Y147" i="3"/>
  <c r="GH146" i="3"/>
  <c r="FN146" i="3"/>
  <c r="ET146" i="3"/>
  <c r="DZ146" i="3"/>
  <c r="DF146" i="3"/>
  <c r="CL146" i="3"/>
  <c r="BR146" i="3"/>
  <c r="AX146" i="3"/>
  <c r="AD146" i="3"/>
  <c r="J146" i="3"/>
  <c r="N146" i="3" s="1"/>
  <c r="GM145" i="3"/>
  <c r="FS145" i="3"/>
  <c r="EY145" i="3"/>
  <c r="EE145" i="3"/>
  <c r="DK145" i="3"/>
  <c r="CQ145" i="3"/>
  <c r="BW145" i="3"/>
  <c r="BC145" i="3"/>
  <c r="AI145" i="3"/>
  <c r="O145" i="3"/>
  <c r="FX144" i="3"/>
  <c r="FD144" i="3"/>
  <c r="EJ144" i="3"/>
  <c r="DP144" i="3"/>
  <c r="CV144" i="3"/>
  <c r="CB144" i="3"/>
  <c r="BH144" i="3"/>
  <c r="AN144" i="3"/>
  <c r="T144" i="3"/>
  <c r="GC143" i="3"/>
  <c r="FI143" i="3"/>
  <c r="EO143" i="3"/>
  <c r="DU143" i="3"/>
  <c r="DA143" i="3"/>
  <c r="CG143" i="3"/>
  <c r="BM143" i="3"/>
  <c r="AS143" i="3"/>
  <c r="Y143" i="3"/>
  <c r="GH142" i="3"/>
  <c r="FN142" i="3"/>
  <c r="ET142" i="3"/>
  <c r="DZ142" i="3"/>
  <c r="DF142" i="3"/>
  <c r="CL142" i="3"/>
  <c r="BR142" i="3"/>
  <c r="AX142" i="3"/>
  <c r="AD142" i="3"/>
  <c r="J142" i="3"/>
  <c r="N142" i="3" s="1"/>
  <c r="GM141" i="3"/>
  <c r="FS141" i="3"/>
  <c r="EY141" i="3"/>
  <c r="EE141" i="3"/>
  <c r="DK141" i="3"/>
  <c r="CQ141" i="3"/>
  <c r="BW141" i="3"/>
  <c r="BC141" i="3"/>
  <c r="AI141" i="3"/>
  <c r="O141" i="3"/>
  <c r="FX140" i="3"/>
  <c r="FD140" i="3"/>
  <c r="EJ140" i="3"/>
  <c r="DP140" i="3"/>
  <c r="CV140" i="3"/>
  <c r="CB140" i="3"/>
  <c r="BH140" i="3"/>
  <c r="AN140" i="3"/>
  <c r="T140" i="3"/>
  <c r="GC139" i="3"/>
  <c r="FI139" i="3"/>
  <c r="EO139" i="3"/>
  <c r="DU139" i="3"/>
  <c r="DA139" i="3"/>
  <c r="CG139" i="3"/>
  <c r="BM139" i="3"/>
  <c r="AS139" i="3"/>
  <c r="Y139" i="3"/>
  <c r="GH138" i="3"/>
  <c r="FN138" i="3"/>
  <c r="ET138" i="3"/>
  <c r="DZ138" i="3"/>
  <c r="DF138" i="3"/>
  <c r="CL138" i="3"/>
  <c r="BR138" i="3"/>
  <c r="AX138" i="3"/>
  <c r="AD138" i="3"/>
  <c r="J138" i="3"/>
  <c r="GM137" i="3"/>
  <c r="FS137" i="3"/>
  <c r="EY137" i="3"/>
  <c r="EE137" i="3"/>
  <c r="DK137" i="3"/>
  <c r="CQ137" i="3"/>
  <c r="BW137" i="3"/>
  <c r="BC137" i="3"/>
  <c r="AI137" i="3"/>
  <c r="O137" i="3"/>
  <c r="FX136" i="3"/>
  <c r="FD136" i="3"/>
  <c r="EJ136" i="3"/>
  <c r="DP136" i="3"/>
  <c r="CV136" i="3"/>
  <c r="CB136" i="3"/>
  <c r="BH136" i="3"/>
  <c r="AN136" i="3"/>
  <c r="T136" i="3"/>
  <c r="GC135" i="3"/>
  <c r="FI135" i="3"/>
  <c r="EO135" i="3"/>
  <c r="DU135" i="3"/>
  <c r="DA135" i="3"/>
  <c r="CG135" i="3"/>
  <c r="BM135" i="3"/>
  <c r="AS135" i="3"/>
  <c r="Y135" i="3"/>
  <c r="GH134" i="3"/>
  <c r="FN134" i="3"/>
  <c r="ET134" i="3"/>
  <c r="DZ134" i="3"/>
  <c r="DF134" i="3"/>
  <c r="CL134" i="3"/>
  <c r="BR134" i="3"/>
  <c r="AX134" i="3"/>
  <c r="AD134" i="3"/>
  <c r="J134" i="3"/>
  <c r="N134" i="3" s="1"/>
  <c r="GM133" i="3"/>
  <c r="FS133" i="3"/>
  <c r="EY133" i="3"/>
  <c r="EE133" i="3"/>
  <c r="DK133" i="3"/>
  <c r="CQ133" i="3"/>
  <c r="BW133" i="3"/>
  <c r="BC133" i="3"/>
  <c r="AI133" i="3"/>
  <c r="O133" i="3"/>
  <c r="FX132" i="3"/>
  <c r="FD132" i="3"/>
  <c r="EJ132" i="3"/>
  <c r="DP132" i="3"/>
  <c r="CV132" i="3"/>
  <c r="CB132" i="3"/>
  <c r="BH132" i="3"/>
  <c r="AN132" i="3"/>
  <c r="T132" i="3"/>
  <c r="GC131" i="3"/>
  <c r="FI131" i="3"/>
  <c r="EO131" i="3"/>
  <c r="DU131" i="3"/>
  <c r="DA131" i="3"/>
  <c r="CG131" i="3"/>
  <c r="BM131" i="3"/>
  <c r="AS131" i="3"/>
  <c r="Y131" i="3"/>
  <c r="GH130" i="3"/>
  <c r="FN130" i="3"/>
  <c r="ET130" i="3"/>
  <c r="DZ130" i="3"/>
  <c r="DF130" i="3"/>
  <c r="CL130" i="3"/>
  <c r="BR130" i="3"/>
  <c r="AX130" i="3"/>
  <c r="AD130" i="3"/>
  <c r="J130" i="3"/>
  <c r="N130" i="3" s="1"/>
  <c r="GM129" i="3"/>
  <c r="FS129" i="3"/>
  <c r="EY129" i="3"/>
  <c r="EE129" i="3"/>
  <c r="DK129" i="3"/>
  <c r="CQ129" i="3"/>
  <c r="BW129" i="3"/>
  <c r="BC129" i="3"/>
  <c r="AI129" i="3"/>
  <c r="O129" i="3"/>
  <c r="FX128" i="3"/>
  <c r="FD128" i="3"/>
  <c r="EJ128" i="3"/>
  <c r="DP128" i="3"/>
  <c r="CV128" i="3"/>
  <c r="CB128" i="3"/>
  <c r="BH128" i="3"/>
  <c r="AN128" i="3"/>
  <c r="T128" i="3"/>
  <c r="GC127" i="3"/>
  <c r="FI127" i="3"/>
  <c r="EO127" i="3"/>
  <c r="DU127" i="3"/>
  <c r="DA127" i="3"/>
  <c r="CG127" i="3"/>
  <c r="BM127" i="3"/>
  <c r="AS127" i="3"/>
  <c r="Y127" i="3"/>
  <c r="GH126" i="3"/>
  <c r="FN126" i="3"/>
  <c r="ET126" i="3"/>
  <c r="DZ126" i="3"/>
  <c r="DF126" i="3"/>
  <c r="CL126" i="3"/>
  <c r="BR126" i="3"/>
  <c r="AX126" i="3"/>
  <c r="AD126" i="3"/>
  <c r="J126" i="3"/>
  <c r="GM125" i="3"/>
  <c r="FS125" i="3"/>
  <c r="EY125" i="3"/>
  <c r="EE125" i="3"/>
  <c r="DK125" i="3"/>
  <c r="CQ125" i="3"/>
  <c r="BW125" i="3"/>
  <c r="BC125" i="3"/>
  <c r="AI125" i="3"/>
  <c r="O125" i="3"/>
  <c r="FX124" i="3"/>
  <c r="FD124" i="3"/>
  <c r="EJ124" i="3"/>
  <c r="DP124" i="3"/>
  <c r="CV124" i="3"/>
  <c r="CB124" i="3"/>
  <c r="BH124" i="3"/>
  <c r="AN124" i="3"/>
  <c r="T124" i="3"/>
  <c r="GC123" i="3"/>
  <c r="FI123" i="3"/>
  <c r="EO123" i="3"/>
  <c r="DU123" i="3"/>
  <c r="DA123" i="3"/>
  <c r="CG123" i="3"/>
  <c r="BM123" i="3"/>
  <c r="AS123" i="3"/>
  <c r="Y123" i="3"/>
  <c r="GH122" i="3"/>
  <c r="FN122" i="3"/>
  <c r="ET122" i="3"/>
  <c r="DZ122" i="3"/>
  <c r="DF122" i="3"/>
  <c r="CL122" i="3"/>
  <c r="BR122" i="3"/>
  <c r="AX122" i="3"/>
  <c r="AD122" i="3"/>
  <c r="J122" i="3"/>
  <c r="N122" i="3" s="1"/>
  <c r="GM121" i="3"/>
  <c r="FS121" i="3"/>
  <c r="EY121" i="3"/>
  <c r="EE121" i="3"/>
  <c r="DK121" i="3"/>
  <c r="CQ121" i="3"/>
  <c r="BW121" i="3"/>
  <c r="BC121" i="3"/>
  <c r="AI121" i="3"/>
  <c r="O121" i="3"/>
  <c r="FX120" i="3"/>
  <c r="FD120" i="3"/>
  <c r="EJ120" i="3"/>
  <c r="DP120" i="3"/>
  <c r="CV120" i="3"/>
  <c r="CB120" i="3"/>
  <c r="BH120" i="3"/>
  <c r="AN120" i="3"/>
  <c r="T120" i="3"/>
  <c r="GC119" i="3"/>
  <c r="FI119" i="3"/>
  <c r="EO119" i="3"/>
  <c r="DU119" i="3"/>
  <c r="DA119" i="3"/>
  <c r="CG119" i="3"/>
  <c r="BM119" i="3"/>
  <c r="AS119" i="3"/>
  <c r="Y119" i="3"/>
  <c r="GH118" i="3"/>
  <c r="FN118" i="3"/>
  <c r="ET118" i="3"/>
  <c r="DZ118" i="3"/>
  <c r="DF118" i="3"/>
  <c r="CL118" i="3"/>
  <c r="BR118" i="3"/>
  <c r="AX118" i="3"/>
  <c r="AD118" i="3"/>
  <c r="J118" i="3"/>
  <c r="N118" i="3" s="1"/>
  <c r="GM117" i="3"/>
  <c r="FS117" i="3"/>
  <c r="EY117" i="3"/>
  <c r="EE117" i="3"/>
  <c r="DK117" i="3"/>
  <c r="CQ117" i="3"/>
  <c r="BW117" i="3"/>
  <c r="BC117" i="3"/>
  <c r="AI117" i="3"/>
  <c r="O117" i="3"/>
  <c r="FX116" i="3"/>
  <c r="FD116" i="3"/>
  <c r="EJ116" i="3"/>
  <c r="DP116" i="3"/>
  <c r="CV116" i="3"/>
  <c r="CB116" i="3"/>
  <c r="BH116" i="3"/>
  <c r="AN116" i="3"/>
  <c r="T116" i="3"/>
  <c r="GC115" i="3"/>
  <c r="FI115" i="3"/>
  <c r="EO115" i="3"/>
  <c r="DU115" i="3"/>
  <c r="DA115" i="3"/>
  <c r="CG115" i="3"/>
  <c r="BM115" i="3"/>
  <c r="AS115" i="3"/>
  <c r="Y115" i="3"/>
  <c r="GH114" i="3"/>
  <c r="FN114" i="3"/>
  <c r="ET114" i="3"/>
  <c r="DZ114" i="3"/>
  <c r="DF114" i="3"/>
  <c r="CL114" i="3"/>
  <c r="BR114" i="3"/>
  <c r="AX114" i="3"/>
  <c r="AD114" i="3"/>
  <c r="J114" i="3"/>
  <c r="GM113" i="3"/>
  <c r="FS113" i="3"/>
  <c r="EY113" i="3"/>
  <c r="EE113" i="3"/>
  <c r="DK113" i="3"/>
  <c r="CQ113" i="3"/>
  <c r="BW113" i="3"/>
  <c r="BC113" i="3"/>
  <c r="AI113" i="3"/>
  <c r="O113" i="3"/>
  <c r="FX112" i="3"/>
  <c r="FD112" i="3"/>
  <c r="EJ112" i="3"/>
  <c r="DP112" i="3"/>
  <c r="CV112" i="3"/>
  <c r="CB112" i="3"/>
  <c r="BH112" i="3"/>
  <c r="AN112" i="3"/>
  <c r="T112" i="3"/>
  <c r="GC111" i="3"/>
  <c r="FI111" i="3"/>
  <c r="EO111" i="3"/>
  <c r="DU111" i="3"/>
  <c r="DA111" i="3"/>
  <c r="CG111" i="3"/>
  <c r="BM111" i="3"/>
  <c r="AS111" i="3"/>
  <c r="Y111" i="3"/>
  <c r="GH110" i="3"/>
  <c r="FN110" i="3"/>
  <c r="ET110" i="3"/>
  <c r="DZ110" i="3"/>
  <c r="DF110" i="3"/>
  <c r="CL110" i="3"/>
  <c r="BR110" i="3"/>
  <c r="AX110" i="3"/>
  <c r="AD110" i="3"/>
  <c r="J110" i="3"/>
  <c r="EJ190" i="3"/>
  <c r="BH190" i="3"/>
  <c r="EE189" i="3"/>
  <c r="BC189" i="3"/>
  <c r="DZ188" i="3"/>
  <c r="AX188" i="3"/>
  <c r="GC187" i="3"/>
  <c r="DA187" i="3"/>
  <c r="Y187" i="3"/>
  <c r="FX186" i="3"/>
  <c r="CV186" i="3"/>
  <c r="T186" i="3"/>
  <c r="FS185" i="3"/>
  <c r="CQ185" i="3"/>
  <c r="O185" i="3"/>
  <c r="FN184" i="3"/>
  <c r="CL184" i="3"/>
  <c r="J184" i="3"/>
  <c r="FI183" i="3"/>
  <c r="CG183" i="3"/>
  <c r="FD182" i="3"/>
  <c r="CB182" i="3"/>
  <c r="EY181" i="3"/>
  <c r="BW181" i="3"/>
  <c r="ET180" i="3"/>
  <c r="BR180" i="3"/>
  <c r="EO179" i="3"/>
  <c r="BM179" i="3"/>
  <c r="EJ178" i="3"/>
  <c r="BH178" i="3"/>
  <c r="EE177" i="3"/>
  <c r="BC177" i="3"/>
  <c r="DZ176" i="3"/>
  <c r="AX176" i="3"/>
  <c r="FX175" i="3"/>
  <c r="EJ175" i="3"/>
  <c r="CV175" i="3"/>
  <c r="BH175" i="3"/>
  <c r="T175" i="3"/>
  <c r="GM174" i="3"/>
  <c r="EY174" i="3"/>
  <c r="DK174" i="3"/>
  <c r="BW174" i="3"/>
  <c r="AI174" i="3"/>
  <c r="FN173" i="3"/>
  <c r="DZ173" i="3"/>
  <c r="CL173" i="3"/>
  <c r="AX173" i="3"/>
  <c r="J173" i="3"/>
  <c r="GC172" i="3"/>
  <c r="EO172" i="3"/>
  <c r="DA172" i="3"/>
  <c r="BM172" i="3"/>
  <c r="Y172" i="3"/>
  <c r="FD171" i="3"/>
  <c r="DP171" i="3"/>
  <c r="CB171" i="3"/>
  <c r="AN171" i="3"/>
  <c r="FS170" i="3"/>
  <c r="EE170" i="3"/>
  <c r="CQ170" i="3"/>
  <c r="BC170" i="3"/>
  <c r="O170" i="3"/>
  <c r="GH169" i="3"/>
  <c r="ET169" i="3"/>
  <c r="DF169" i="3"/>
  <c r="BR169" i="3"/>
  <c r="AD169" i="3"/>
  <c r="FI168" i="3"/>
  <c r="DU168" i="3"/>
  <c r="CG168" i="3"/>
  <c r="AS168" i="3"/>
  <c r="FX167" i="3"/>
  <c r="EJ167" i="3"/>
  <c r="CV167" i="3"/>
  <c r="BH167" i="3"/>
  <c r="T167" i="3"/>
  <c r="GM166" i="3"/>
  <c r="EY166" i="3"/>
  <c r="DK166" i="3"/>
  <c r="BW166" i="3"/>
  <c r="AI166" i="3"/>
  <c r="FN165" i="3"/>
  <c r="DZ165" i="3"/>
  <c r="CL165" i="3"/>
  <c r="AX165" i="3"/>
  <c r="J165" i="3"/>
  <c r="N165" i="3" s="1"/>
  <c r="GC164" i="3"/>
  <c r="EO164" i="3"/>
  <c r="DA164" i="3"/>
  <c r="BM164" i="3"/>
  <c r="Y164" i="3"/>
  <c r="FD163" i="3"/>
  <c r="DP163" i="3"/>
  <c r="CB163" i="3"/>
  <c r="AN163" i="3"/>
  <c r="FS162" i="3"/>
  <c r="EE162" i="3"/>
  <c r="CQ162" i="3"/>
  <c r="BC162" i="3"/>
  <c r="O162" i="3"/>
  <c r="GH161" i="3"/>
  <c r="ET161" i="3"/>
  <c r="DF161" i="3"/>
  <c r="BR161" i="3"/>
  <c r="AD161" i="3"/>
  <c r="FI160" i="3"/>
  <c r="DU160" i="3"/>
  <c r="CG160" i="3"/>
  <c r="AS160" i="3"/>
  <c r="FX159" i="3"/>
  <c r="EJ159" i="3"/>
  <c r="CV159" i="3"/>
  <c r="BH159" i="3"/>
  <c r="T159" i="3"/>
  <c r="GM158" i="3"/>
  <c r="EY158" i="3"/>
  <c r="DK158" i="3"/>
  <c r="BW158" i="3"/>
  <c r="AI158" i="3"/>
  <c r="FN157" i="3"/>
  <c r="DZ157" i="3"/>
  <c r="CL157" i="3"/>
  <c r="AX157" i="3"/>
  <c r="J157" i="3"/>
  <c r="GC156" i="3"/>
  <c r="EO156" i="3"/>
  <c r="DA156" i="3"/>
  <c r="BM156" i="3"/>
  <c r="Y156" i="3"/>
  <c r="FD155" i="3"/>
  <c r="DP155" i="3"/>
  <c r="CB155" i="3"/>
  <c r="AN155" i="3"/>
  <c r="FS154" i="3"/>
  <c r="EE154" i="3"/>
  <c r="CQ154" i="3"/>
  <c r="BC154" i="3"/>
  <c r="O154" i="3"/>
  <c r="GH153" i="3"/>
  <c r="ET153" i="3"/>
  <c r="DF153" i="3"/>
  <c r="BR153" i="3"/>
  <c r="AD153" i="3"/>
  <c r="FI152" i="3"/>
  <c r="DU152" i="3"/>
  <c r="CL152" i="3"/>
  <c r="BR152" i="3"/>
  <c r="AX152" i="3"/>
  <c r="AD152" i="3"/>
  <c r="J152" i="3"/>
  <c r="GM151" i="3"/>
  <c r="FS151" i="3"/>
  <c r="EY151" i="3"/>
  <c r="EE151" i="3"/>
  <c r="DK151" i="3"/>
  <c r="CQ151" i="3"/>
  <c r="BW151" i="3"/>
  <c r="BC151" i="3"/>
  <c r="AI151" i="3"/>
  <c r="O151" i="3"/>
  <c r="FX150" i="3"/>
  <c r="FD150" i="3"/>
  <c r="EJ150" i="3"/>
  <c r="DP150" i="3"/>
  <c r="CV150" i="3"/>
  <c r="CB150" i="3"/>
  <c r="BH150" i="3"/>
  <c r="AN150" i="3"/>
  <c r="T150" i="3"/>
  <c r="GC149" i="3"/>
  <c r="FI149" i="3"/>
  <c r="EO149" i="3"/>
  <c r="DU149" i="3"/>
  <c r="DA149" i="3"/>
  <c r="CG149" i="3"/>
  <c r="BM149" i="3"/>
  <c r="AS149" i="3"/>
  <c r="Y149" i="3"/>
  <c r="GH148" i="3"/>
  <c r="FN148" i="3"/>
  <c r="ET148" i="3"/>
  <c r="DZ148" i="3"/>
  <c r="DF148" i="3"/>
  <c r="CL148" i="3"/>
  <c r="BR148" i="3"/>
  <c r="AX148" i="3"/>
  <c r="AD148" i="3"/>
  <c r="J148" i="3"/>
  <c r="GM147" i="3"/>
  <c r="FS147" i="3"/>
  <c r="EY147" i="3"/>
  <c r="EE147" i="3"/>
  <c r="DK147" i="3"/>
  <c r="CQ147" i="3"/>
  <c r="BW147" i="3"/>
  <c r="BC147" i="3"/>
  <c r="AI147" i="3"/>
  <c r="O147" i="3"/>
  <c r="FX146" i="3"/>
  <c r="FD146" i="3"/>
  <c r="EJ146" i="3"/>
  <c r="DP146" i="3"/>
  <c r="CV146" i="3"/>
  <c r="CB146" i="3"/>
  <c r="BH146" i="3"/>
  <c r="AN146" i="3"/>
  <c r="T146" i="3"/>
  <c r="GC145" i="3"/>
  <c r="FI145" i="3"/>
  <c r="EO145" i="3"/>
  <c r="DU145" i="3"/>
  <c r="DA145" i="3"/>
  <c r="CG145" i="3"/>
  <c r="BM145" i="3"/>
  <c r="AS145" i="3"/>
  <c r="Y145" i="3"/>
  <c r="GH144" i="3"/>
  <c r="FN144" i="3"/>
  <c r="ET144" i="3"/>
  <c r="DZ144" i="3"/>
  <c r="DF144" i="3"/>
  <c r="CL144" i="3"/>
  <c r="BR144" i="3"/>
  <c r="AX144" i="3"/>
  <c r="AD144" i="3"/>
  <c r="J144" i="3"/>
  <c r="N144" i="3" s="1"/>
  <c r="GM143" i="3"/>
  <c r="FS143" i="3"/>
  <c r="EY143" i="3"/>
  <c r="EE143" i="3"/>
  <c r="DK143" i="3"/>
  <c r="CQ143" i="3"/>
  <c r="BW143" i="3"/>
  <c r="BC143" i="3"/>
  <c r="AI143" i="3"/>
  <c r="O143" i="3"/>
  <c r="FX142" i="3"/>
  <c r="FD142" i="3"/>
  <c r="EJ142" i="3"/>
  <c r="DP142" i="3"/>
  <c r="CV142" i="3"/>
  <c r="CB142" i="3"/>
  <c r="BH142" i="3"/>
  <c r="AN142" i="3"/>
  <c r="T142" i="3"/>
  <c r="GC141" i="3"/>
  <c r="FI141" i="3"/>
  <c r="EO141" i="3"/>
  <c r="DU141" i="3"/>
  <c r="DA141" i="3"/>
  <c r="CG141" i="3"/>
  <c r="BM141" i="3"/>
  <c r="AS141" i="3"/>
  <c r="Y141" i="3"/>
  <c r="GH140" i="3"/>
  <c r="FN140" i="3"/>
  <c r="ET140" i="3"/>
  <c r="DZ140" i="3"/>
  <c r="DF140" i="3"/>
  <c r="CL140" i="3"/>
  <c r="BR140" i="3"/>
  <c r="AX140" i="3"/>
  <c r="AD140" i="3"/>
  <c r="J140" i="3"/>
  <c r="GM139" i="3"/>
  <c r="FS139" i="3"/>
  <c r="EY139" i="3"/>
  <c r="EE139" i="3"/>
  <c r="DK139" i="3"/>
  <c r="CQ139" i="3"/>
  <c r="BW139" i="3"/>
  <c r="BC139" i="3"/>
  <c r="AI139" i="3"/>
  <c r="O139" i="3"/>
  <c r="FX138" i="3"/>
  <c r="FD138" i="3"/>
  <c r="EJ138" i="3"/>
  <c r="DP138" i="3"/>
  <c r="CV138" i="3"/>
  <c r="CB138" i="3"/>
  <c r="BH138" i="3"/>
  <c r="AN138" i="3"/>
  <c r="T138" i="3"/>
  <c r="GC137" i="3"/>
  <c r="FI137" i="3"/>
  <c r="EO137" i="3"/>
  <c r="DU137" i="3"/>
  <c r="DA137" i="3"/>
  <c r="CG137" i="3"/>
  <c r="BM137" i="3"/>
  <c r="AS137" i="3"/>
  <c r="Y137" i="3"/>
  <c r="GH136" i="3"/>
  <c r="FN136" i="3"/>
  <c r="ET136" i="3"/>
  <c r="DZ136" i="3"/>
  <c r="DF136" i="3"/>
  <c r="CL136" i="3"/>
  <c r="BR136" i="3"/>
  <c r="AX136" i="3"/>
  <c r="AD136" i="3"/>
  <c r="J136" i="3"/>
  <c r="N136" i="3" s="1"/>
  <c r="GM135" i="3"/>
  <c r="FS135" i="3"/>
  <c r="EY135" i="3"/>
  <c r="EE135" i="3"/>
  <c r="DK135" i="3"/>
  <c r="CQ135" i="3"/>
  <c r="BW135" i="3"/>
  <c r="BC135" i="3"/>
  <c r="AI135" i="3"/>
  <c r="O135" i="3"/>
  <c r="FX134" i="3"/>
  <c r="FD134" i="3"/>
  <c r="EJ134" i="3"/>
  <c r="DP134" i="3"/>
  <c r="CV134" i="3"/>
  <c r="CB134" i="3"/>
  <c r="BH134" i="3"/>
  <c r="AN134" i="3"/>
  <c r="T134" i="3"/>
  <c r="GC133" i="3"/>
  <c r="FI133" i="3"/>
  <c r="EO133" i="3"/>
  <c r="DU133" i="3"/>
  <c r="DA133" i="3"/>
  <c r="CG133" i="3"/>
  <c r="BM133" i="3"/>
  <c r="AS133" i="3"/>
  <c r="Y133" i="3"/>
  <c r="GH132" i="3"/>
  <c r="FN132" i="3"/>
  <c r="ET132" i="3"/>
  <c r="DZ132" i="3"/>
  <c r="DF132" i="3"/>
  <c r="CL132" i="3"/>
  <c r="BR132" i="3"/>
  <c r="AX132" i="3"/>
  <c r="AD132" i="3"/>
  <c r="J132" i="3"/>
  <c r="N132" i="3" s="1"/>
  <c r="GM131" i="3"/>
  <c r="FS131" i="3"/>
  <c r="EY131" i="3"/>
  <c r="EE131" i="3"/>
  <c r="DK131" i="3"/>
  <c r="CQ131" i="3"/>
  <c r="BW131" i="3"/>
  <c r="BC131" i="3"/>
  <c r="AI131" i="3"/>
  <c r="O131" i="3"/>
  <c r="FX130" i="3"/>
  <c r="FD130" i="3"/>
  <c r="EJ130" i="3"/>
  <c r="DP130" i="3"/>
  <c r="CV130" i="3"/>
  <c r="CB130" i="3"/>
  <c r="BH130" i="3"/>
  <c r="AN130" i="3"/>
  <c r="T130" i="3"/>
  <c r="GC129" i="3"/>
  <c r="FI129" i="3"/>
  <c r="EO129" i="3"/>
  <c r="DU129" i="3"/>
  <c r="DA129" i="3"/>
  <c r="CG129" i="3"/>
  <c r="BM129" i="3"/>
  <c r="AS129" i="3"/>
  <c r="Y129" i="3"/>
  <c r="GH128" i="3"/>
  <c r="FN128" i="3"/>
  <c r="ET128" i="3"/>
  <c r="DZ128" i="3"/>
  <c r="DF128" i="3"/>
  <c r="CL128" i="3"/>
  <c r="BR128" i="3"/>
  <c r="AX128" i="3"/>
  <c r="AD128" i="3"/>
  <c r="J128" i="3"/>
  <c r="N128" i="3" s="1"/>
  <c r="GM127" i="3"/>
  <c r="FS127" i="3"/>
  <c r="EY127" i="3"/>
  <c r="EE127" i="3"/>
  <c r="DK127" i="3"/>
  <c r="CQ127" i="3"/>
  <c r="BW127" i="3"/>
  <c r="BC127" i="3"/>
  <c r="AI127" i="3"/>
  <c r="O127" i="3"/>
  <c r="FX126" i="3"/>
  <c r="FD126" i="3"/>
  <c r="EJ126" i="3"/>
  <c r="DP126" i="3"/>
  <c r="CV126" i="3"/>
  <c r="CB126" i="3"/>
  <c r="BH126" i="3"/>
  <c r="AN126" i="3"/>
  <c r="T126" i="3"/>
  <c r="GC125" i="3"/>
  <c r="FI125" i="3"/>
  <c r="EO125" i="3"/>
  <c r="DU125" i="3"/>
  <c r="DA125" i="3"/>
  <c r="CG125" i="3"/>
  <c r="BM125" i="3"/>
  <c r="AS125" i="3"/>
  <c r="Y125" i="3"/>
  <c r="GH124" i="3"/>
  <c r="FN124" i="3"/>
  <c r="ET124" i="3"/>
  <c r="DZ124" i="3"/>
  <c r="DF124" i="3"/>
  <c r="CL124" i="3"/>
  <c r="BR124" i="3"/>
  <c r="AX124" i="3"/>
  <c r="AD124" i="3"/>
  <c r="J124" i="3"/>
  <c r="GM123" i="3"/>
  <c r="FS123" i="3"/>
  <c r="EY123" i="3"/>
  <c r="EE123" i="3"/>
  <c r="DK123" i="3"/>
  <c r="CQ123" i="3"/>
  <c r="BW123" i="3"/>
  <c r="BC123" i="3"/>
  <c r="AI123" i="3"/>
  <c r="O123" i="3"/>
  <c r="FX122" i="3"/>
  <c r="FD122" i="3"/>
  <c r="EJ122" i="3"/>
  <c r="DP122" i="3"/>
  <c r="CV122" i="3"/>
  <c r="CB122" i="3"/>
  <c r="BH122" i="3"/>
  <c r="AN122" i="3"/>
  <c r="T122" i="3"/>
  <c r="GC121" i="3"/>
  <c r="FI121" i="3"/>
  <c r="EO121" i="3"/>
  <c r="DU121" i="3"/>
  <c r="DA121" i="3"/>
  <c r="CG121" i="3"/>
  <c r="BM121" i="3"/>
  <c r="AS121" i="3"/>
  <c r="Y121" i="3"/>
  <c r="GH120" i="3"/>
  <c r="FN120" i="3"/>
  <c r="ET120" i="3"/>
  <c r="DZ120" i="3"/>
  <c r="DF120" i="3"/>
  <c r="CL120" i="3"/>
  <c r="BR120" i="3"/>
  <c r="AX120" i="3"/>
  <c r="AD120" i="3"/>
  <c r="J120" i="3"/>
  <c r="GM119" i="3"/>
  <c r="FS119" i="3"/>
  <c r="EY119" i="3"/>
  <c r="EE119" i="3"/>
  <c r="DK119" i="3"/>
  <c r="CQ119" i="3"/>
  <c r="BW119" i="3"/>
  <c r="BC119" i="3"/>
  <c r="AI119" i="3"/>
  <c r="O119" i="3"/>
  <c r="FX118" i="3"/>
  <c r="FD118" i="3"/>
  <c r="EJ118" i="3"/>
  <c r="DP118" i="3"/>
  <c r="CV118" i="3"/>
  <c r="CB118" i="3"/>
  <c r="BH118" i="3"/>
  <c r="AN118" i="3"/>
  <c r="T118" i="3"/>
  <c r="GC117" i="3"/>
  <c r="FI117" i="3"/>
  <c r="EO117" i="3"/>
  <c r="DU117" i="3"/>
  <c r="DA117" i="3"/>
  <c r="CG117" i="3"/>
  <c r="BM117" i="3"/>
  <c r="AS117" i="3"/>
  <c r="Y117" i="3"/>
  <c r="GH116" i="3"/>
  <c r="FN116" i="3"/>
  <c r="ET116" i="3"/>
  <c r="DZ116" i="3"/>
  <c r="DF116" i="3"/>
  <c r="CL116" i="3"/>
  <c r="BR116" i="3"/>
  <c r="AX116" i="3"/>
  <c r="AD116" i="3"/>
  <c r="J116" i="3"/>
  <c r="GM115" i="3"/>
  <c r="FS115" i="3"/>
  <c r="EY115" i="3"/>
  <c r="EE115" i="3"/>
  <c r="DK115" i="3"/>
  <c r="CQ115" i="3"/>
  <c r="BW115" i="3"/>
  <c r="BC115" i="3"/>
  <c r="AI115" i="3"/>
  <c r="O115" i="3"/>
  <c r="FX114" i="3"/>
  <c r="FD114" i="3"/>
  <c r="EJ114" i="3"/>
  <c r="DP114" i="3"/>
  <c r="CV114" i="3"/>
  <c r="CB114" i="3"/>
  <c r="BH114" i="3"/>
  <c r="AN114" i="3"/>
  <c r="T114" i="3"/>
  <c r="GC113" i="3"/>
  <c r="FI113" i="3"/>
  <c r="EO113" i="3"/>
  <c r="DU113" i="3"/>
  <c r="DA113" i="3"/>
  <c r="CG113" i="3"/>
  <c r="BM113" i="3"/>
  <c r="AS113" i="3"/>
  <c r="Y113" i="3"/>
  <c r="GH112" i="3"/>
  <c r="FN112" i="3"/>
  <c r="ET112" i="3"/>
  <c r="DZ112" i="3"/>
  <c r="DF112" i="3"/>
  <c r="CL112" i="3"/>
  <c r="BR112" i="3"/>
  <c r="AX112" i="3"/>
  <c r="AD112" i="3"/>
  <c r="J112" i="3"/>
  <c r="N112" i="3" s="1"/>
  <c r="GM111" i="3"/>
  <c r="FS111" i="3"/>
  <c r="EY111" i="3"/>
  <c r="EE111" i="3"/>
  <c r="DK111" i="3"/>
  <c r="CQ111" i="3"/>
  <c r="BW111" i="3"/>
  <c r="BC111" i="3"/>
  <c r="AI111" i="3"/>
  <c r="O111" i="3"/>
  <c r="FX110" i="3"/>
  <c r="FD110" i="3"/>
  <c r="EJ110" i="3"/>
  <c r="DP110" i="3"/>
  <c r="CV110" i="3"/>
  <c r="CB110" i="3"/>
  <c r="BH110" i="3"/>
  <c r="AN110" i="3"/>
  <c r="T110" i="3"/>
  <c r="AN190" i="3"/>
  <c r="EY189" i="3"/>
  <c r="DF188" i="3"/>
  <c r="DU187" i="3"/>
  <c r="CB186" i="3"/>
  <c r="EY185" i="3"/>
  <c r="DF184" i="3"/>
  <c r="BM183" i="3"/>
  <c r="FX182" i="3"/>
  <c r="T182" i="3"/>
  <c r="EE181" i="3"/>
  <c r="CL180" i="3"/>
  <c r="AS179" i="3"/>
  <c r="FD178" i="3"/>
  <c r="DK177" i="3"/>
  <c r="BR176" i="3"/>
  <c r="FN175" i="3"/>
  <c r="CL175" i="3"/>
  <c r="J175" i="3"/>
  <c r="FI174" i="3"/>
  <c r="CG174" i="3"/>
  <c r="FD173" i="3"/>
  <c r="CB173" i="3"/>
  <c r="EY172" i="3"/>
  <c r="BW172" i="3"/>
  <c r="ET171" i="3"/>
  <c r="BR171" i="3"/>
  <c r="DU170" i="3"/>
  <c r="AS170" i="3"/>
  <c r="DP169" i="3"/>
  <c r="AN169" i="3"/>
  <c r="GM168" i="3"/>
  <c r="DK168" i="3"/>
  <c r="AI168" i="3"/>
  <c r="GH167" i="3"/>
  <c r="DF167" i="3"/>
  <c r="AD167" i="3"/>
  <c r="GC166" i="3"/>
  <c r="DA166" i="3"/>
  <c r="Y166" i="3"/>
  <c r="FX165" i="3"/>
  <c r="CV165" i="3"/>
  <c r="T165" i="3"/>
  <c r="FS164" i="3"/>
  <c r="CQ164" i="3"/>
  <c r="O164" i="3"/>
  <c r="FN163" i="3"/>
  <c r="CL163" i="3"/>
  <c r="J163" i="3"/>
  <c r="N163" i="3" s="1"/>
  <c r="EO162" i="3"/>
  <c r="BM162" i="3"/>
  <c r="EJ161" i="3"/>
  <c r="BH161" i="3"/>
  <c r="EE160" i="3"/>
  <c r="BC160" i="3"/>
  <c r="DZ159" i="3"/>
  <c r="AX159" i="3"/>
  <c r="DU158" i="3"/>
  <c r="AS158" i="3"/>
  <c r="DP157" i="3"/>
  <c r="AN157" i="3"/>
  <c r="GM156" i="3"/>
  <c r="DK156" i="3"/>
  <c r="AI156" i="3"/>
  <c r="GH155" i="3"/>
  <c r="DF155" i="3"/>
  <c r="AD155" i="3"/>
  <c r="FI154" i="3"/>
  <c r="CG154" i="3"/>
  <c r="FD153" i="3"/>
  <c r="CB153" i="3"/>
  <c r="EY152" i="3"/>
  <c r="DA152" i="3"/>
  <c r="BM152" i="3"/>
  <c r="Y152" i="3"/>
  <c r="FD151" i="3"/>
  <c r="DP151" i="3"/>
  <c r="CB151" i="3"/>
  <c r="AN151" i="3"/>
  <c r="FS150" i="3"/>
  <c r="EE150" i="3"/>
  <c r="CQ150" i="3"/>
  <c r="BC150" i="3"/>
  <c r="O150" i="3"/>
  <c r="GH149" i="3"/>
  <c r="ET149" i="3"/>
  <c r="DF149" i="3"/>
  <c r="BR149" i="3"/>
  <c r="AD149" i="3"/>
  <c r="FI148" i="3"/>
  <c r="DU148" i="3"/>
  <c r="CG148" i="3"/>
  <c r="AS148" i="3"/>
  <c r="FX147" i="3"/>
  <c r="EJ147" i="3"/>
  <c r="CV147" i="3"/>
  <c r="BH147" i="3"/>
  <c r="T147" i="3"/>
  <c r="GM146" i="3"/>
  <c r="EY146" i="3"/>
  <c r="DK146" i="3"/>
  <c r="BW146" i="3"/>
  <c r="AI146" i="3"/>
  <c r="FN145" i="3"/>
  <c r="DZ145" i="3"/>
  <c r="CL145" i="3"/>
  <c r="AX145" i="3"/>
  <c r="J145" i="3"/>
  <c r="N145" i="3" s="1"/>
  <c r="GC144" i="3"/>
  <c r="EO144" i="3"/>
  <c r="DA144" i="3"/>
  <c r="BM144" i="3"/>
  <c r="Y144" i="3"/>
  <c r="FD143" i="3"/>
  <c r="DP143" i="3"/>
  <c r="CB143" i="3"/>
  <c r="AN143" i="3"/>
  <c r="FS142" i="3"/>
  <c r="EE142" i="3"/>
  <c r="CQ142" i="3"/>
  <c r="BC142" i="3"/>
  <c r="O142" i="3"/>
  <c r="GH141" i="3"/>
  <c r="ET141" i="3"/>
  <c r="DF141" i="3"/>
  <c r="BR141" i="3"/>
  <c r="AD141" i="3"/>
  <c r="FI140" i="3"/>
  <c r="DU140" i="3"/>
  <c r="CG140" i="3"/>
  <c r="AS140" i="3"/>
  <c r="FX139" i="3"/>
  <c r="EJ139" i="3"/>
  <c r="CV139" i="3"/>
  <c r="BH139" i="3"/>
  <c r="T139" i="3"/>
  <c r="GM138" i="3"/>
  <c r="EY138" i="3"/>
  <c r="DK138" i="3"/>
  <c r="BW138" i="3"/>
  <c r="AI138" i="3"/>
  <c r="FN137" i="3"/>
  <c r="DZ137" i="3"/>
  <c r="CL137" i="3"/>
  <c r="AX137" i="3"/>
  <c r="J137" i="3"/>
  <c r="GC136" i="3"/>
  <c r="EO136" i="3"/>
  <c r="DA136" i="3"/>
  <c r="BM136" i="3"/>
  <c r="Y136" i="3"/>
  <c r="FD135" i="3"/>
  <c r="DP135" i="3"/>
  <c r="CB135" i="3"/>
  <c r="AN135" i="3"/>
  <c r="FS134" i="3"/>
  <c r="EE134" i="3"/>
  <c r="CQ134" i="3"/>
  <c r="BC134" i="3"/>
  <c r="O134" i="3"/>
  <c r="GH133" i="3"/>
  <c r="ET133" i="3"/>
  <c r="DF133" i="3"/>
  <c r="BR133" i="3"/>
  <c r="AD133" i="3"/>
  <c r="FI132" i="3"/>
  <c r="DU132" i="3"/>
  <c r="CG132" i="3"/>
  <c r="AS132" i="3"/>
  <c r="FX131" i="3"/>
  <c r="EJ131" i="3"/>
  <c r="CV131" i="3"/>
  <c r="BH131" i="3"/>
  <c r="T131" i="3"/>
  <c r="GM130" i="3"/>
  <c r="EY130" i="3"/>
  <c r="DK130" i="3"/>
  <c r="BW130" i="3"/>
  <c r="AI130" i="3"/>
  <c r="FN129" i="3"/>
  <c r="DZ129" i="3"/>
  <c r="CL129" i="3"/>
  <c r="AX129" i="3"/>
  <c r="J129" i="3"/>
  <c r="N129" i="3" s="1"/>
  <c r="GC128" i="3"/>
  <c r="EO128" i="3"/>
  <c r="DA128" i="3"/>
  <c r="BM128" i="3"/>
  <c r="Y128" i="3"/>
  <c r="FD127" i="3"/>
  <c r="DP127" i="3"/>
  <c r="CB127" i="3"/>
  <c r="AN127" i="3"/>
  <c r="FS126" i="3"/>
  <c r="EE126" i="3"/>
  <c r="CQ126" i="3"/>
  <c r="BC126" i="3"/>
  <c r="O126" i="3"/>
  <c r="GH125" i="3"/>
  <c r="ET125" i="3"/>
  <c r="DF125" i="3"/>
  <c r="BR125" i="3"/>
  <c r="AD125" i="3"/>
  <c r="FI124" i="3"/>
  <c r="DU124" i="3"/>
  <c r="CG124" i="3"/>
  <c r="AS124" i="3"/>
  <c r="FX123" i="3"/>
  <c r="EJ123" i="3"/>
  <c r="CV123" i="3"/>
  <c r="BH123" i="3"/>
  <c r="T123" i="3"/>
  <c r="GM122" i="3"/>
  <c r="EY122" i="3"/>
  <c r="DK122" i="3"/>
  <c r="BW122" i="3"/>
  <c r="AI122" i="3"/>
  <c r="FN121" i="3"/>
  <c r="DZ121" i="3"/>
  <c r="CL121" i="3"/>
  <c r="AX121" i="3"/>
  <c r="J121" i="3"/>
  <c r="GC120" i="3"/>
  <c r="EO120" i="3"/>
  <c r="DA120" i="3"/>
  <c r="BM120" i="3"/>
  <c r="Y120" i="3"/>
  <c r="FD119" i="3"/>
  <c r="DP119" i="3"/>
  <c r="CB119" i="3"/>
  <c r="AN119" i="3"/>
  <c r="FS118" i="3"/>
  <c r="EE118" i="3"/>
  <c r="CQ118" i="3"/>
  <c r="BC118" i="3"/>
  <c r="O118" i="3"/>
  <c r="GH117" i="3"/>
  <c r="ET117" i="3"/>
  <c r="DF117" i="3"/>
  <c r="BR117" i="3"/>
  <c r="AD117" i="3"/>
  <c r="FI116" i="3"/>
  <c r="DU116" i="3"/>
  <c r="CG116" i="3"/>
  <c r="AS116" i="3"/>
  <c r="FX115" i="3"/>
  <c r="EJ115" i="3"/>
  <c r="CV115" i="3"/>
  <c r="BH115" i="3"/>
  <c r="T115" i="3"/>
  <c r="GM114" i="3"/>
  <c r="EY114" i="3"/>
  <c r="DK114" i="3"/>
  <c r="BW114" i="3"/>
  <c r="AI114" i="3"/>
  <c r="FN113" i="3"/>
  <c r="DZ113" i="3"/>
  <c r="CL113" i="3"/>
  <c r="AX113" i="3"/>
  <c r="J113" i="3"/>
  <c r="N113" i="3" s="1"/>
  <c r="GC112" i="3"/>
  <c r="EO112" i="3"/>
  <c r="DA112" i="3"/>
  <c r="BM112" i="3"/>
  <c r="Y112" i="3"/>
  <c r="FD111" i="3"/>
  <c r="DP111" i="3"/>
  <c r="CB111" i="3"/>
  <c r="AN111" i="3"/>
  <c r="FS110" i="3"/>
  <c r="EE110" i="3"/>
  <c r="CQ110" i="3"/>
  <c r="BC110" i="3"/>
  <c r="O110" i="3"/>
  <c r="DP190" i="3"/>
  <c r="BW189" i="3"/>
  <c r="GH188" i="3"/>
  <c r="AD188" i="3"/>
  <c r="AS187" i="3"/>
  <c r="FD186" i="3"/>
  <c r="BW185" i="3"/>
  <c r="GH184" i="3"/>
  <c r="AD184" i="3"/>
  <c r="EO183" i="3"/>
  <c r="CV182" i="3"/>
  <c r="BC181" i="3"/>
  <c r="FN180" i="3"/>
  <c r="J180" i="3"/>
  <c r="DU179" i="3"/>
  <c r="CB178" i="3"/>
  <c r="GM177" i="3"/>
  <c r="AI177" i="3"/>
  <c r="ET176" i="3"/>
  <c r="DZ175" i="3"/>
  <c r="AX175" i="3"/>
  <c r="DU174" i="3"/>
  <c r="AS174" i="3"/>
  <c r="DP173" i="3"/>
  <c r="AN173" i="3"/>
  <c r="GM172" i="3"/>
  <c r="DK172" i="3"/>
  <c r="AI172" i="3"/>
  <c r="GH171" i="3"/>
  <c r="DF171" i="3"/>
  <c r="AD171" i="3"/>
  <c r="FI170" i="3"/>
  <c r="CG170" i="3"/>
  <c r="FD169" i="3"/>
  <c r="CB169" i="3"/>
  <c r="EY168" i="3"/>
  <c r="BW168" i="3"/>
  <c r="ET167" i="3"/>
  <c r="BR167" i="3"/>
  <c r="EO166" i="3"/>
  <c r="BM166" i="3"/>
  <c r="EJ165" i="3"/>
  <c r="BH165" i="3"/>
  <c r="EE164" i="3"/>
  <c r="BC164" i="3"/>
  <c r="DZ163" i="3"/>
  <c r="AX163" i="3"/>
  <c r="GC162" i="3"/>
  <c r="DA162" i="3"/>
  <c r="Y162" i="3"/>
  <c r="FX161" i="3"/>
  <c r="CV161" i="3"/>
  <c r="T161" i="3"/>
  <c r="FS160" i="3"/>
  <c r="CQ160" i="3"/>
  <c r="O160" i="3"/>
  <c r="FN159" i="3"/>
  <c r="CL159" i="3"/>
  <c r="J159" i="3"/>
  <c r="N159" i="3" s="1"/>
  <c r="FI158" i="3"/>
  <c r="CG158" i="3"/>
  <c r="FD157" i="3"/>
  <c r="CB157" i="3"/>
  <c r="EY156" i="3"/>
  <c r="BW156" i="3"/>
  <c r="ET155" i="3"/>
  <c r="BR155" i="3"/>
  <c r="DU154" i="3"/>
  <c r="AS154" i="3"/>
  <c r="DP153" i="3"/>
  <c r="AN153" i="3"/>
  <c r="GM152" i="3"/>
  <c r="DK152" i="3"/>
  <c r="CG152" i="3"/>
  <c r="AS152" i="3"/>
  <c r="FX151" i="3"/>
  <c r="EJ151" i="3"/>
  <c r="CV151" i="3"/>
  <c r="BH151" i="3"/>
  <c r="T151" i="3"/>
  <c r="GM150" i="3"/>
  <c r="EY150" i="3"/>
  <c r="DK150" i="3"/>
  <c r="BW150" i="3"/>
  <c r="AI150" i="3"/>
  <c r="FN149" i="3"/>
  <c r="DZ149" i="3"/>
  <c r="CL149" i="3"/>
  <c r="AX149" i="3"/>
  <c r="J149" i="3"/>
  <c r="GC148" i="3"/>
  <c r="EO148" i="3"/>
  <c r="DA148" i="3"/>
  <c r="BM148" i="3"/>
  <c r="Y148" i="3"/>
  <c r="FD147" i="3"/>
  <c r="DP147" i="3"/>
  <c r="CB147" i="3"/>
  <c r="AN147" i="3"/>
  <c r="FS146" i="3"/>
  <c r="EE146" i="3"/>
  <c r="CQ146" i="3"/>
  <c r="BC146" i="3"/>
  <c r="O146" i="3"/>
  <c r="GH145" i="3"/>
  <c r="ET145" i="3"/>
  <c r="DF145" i="3"/>
  <c r="BR145" i="3"/>
  <c r="AD145" i="3"/>
  <c r="FI144" i="3"/>
  <c r="DU144" i="3"/>
  <c r="CG144" i="3"/>
  <c r="AS144" i="3"/>
  <c r="FX143" i="3"/>
  <c r="EJ143" i="3"/>
  <c r="CV143" i="3"/>
  <c r="BH143" i="3"/>
  <c r="T143" i="3"/>
  <c r="GM142" i="3"/>
  <c r="EY142" i="3"/>
  <c r="DK142" i="3"/>
  <c r="BW142" i="3"/>
  <c r="AI142" i="3"/>
  <c r="FN141" i="3"/>
  <c r="DZ141" i="3"/>
  <c r="CL141" i="3"/>
  <c r="AX141" i="3"/>
  <c r="J141" i="3"/>
  <c r="N141" i="3" s="1"/>
  <c r="GC140" i="3"/>
  <c r="EO140" i="3"/>
  <c r="DA140" i="3"/>
  <c r="BM140" i="3"/>
  <c r="Y140" i="3"/>
  <c r="FD139" i="3"/>
  <c r="DP139" i="3"/>
  <c r="CB139" i="3"/>
  <c r="AN139" i="3"/>
  <c r="FS138" i="3"/>
  <c r="EE138" i="3"/>
  <c r="CQ138" i="3"/>
  <c r="BC138" i="3"/>
  <c r="O138" i="3"/>
  <c r="GH137" i="3"/>
  <c r="ET137" i="3"/>
  <c r="DF137" i="3"/>
  <c r="BR137" i="3"/>
  <c r="AD137" i="3"/>
  <c r="FI136" i="3"/>
  <c r="DU136" i="3"/>
  <c r="CG136" i="3"/>
  <c r="AS136" i="3"/>
  <c r="FX135" i="3"/>
  <c r="EJ135" i="3"/>
  <c r="CV135" i="3"/>
  <c r="BH135" i="3"/>
  <c r="T135" i="3"/>
  <c r="GM134" i="3"/>
  <c r="EY134" i="3"/>
  <c r="DK134" i="3"/>
  <c r="BW134" i="3"/>
  <c r="AI134" i="3"/>
  <c r="FN133" i="3"/>
  <c r="DZ133" i="3"/>
  <c r="CL133" i="3"/>
  <c r="AX133" i="3"/>
  <c r="J133" i="3"/>
  <c r="GC132" i="3"/>
  <c r="EO132" i="3"/>
  <c r="DA132" i="3"/>
  <c r="BM132" i="3"/>
  <c r="Y132" i="3"/>
  <c r="FD131" i="3"/>
  <c r="DP131" i="3"/>
  <c r="CB131" i="3"/>
  <c r="AN131" i="3"/>
  <c r="FS130" i="3"/>
  <c r="EE130" i="3"/>
  <c r="CQ130" i="3"/>
  <c r="BC130" i="3"/>
  <c r="O130" i="3"/>
  <c r="GH129" i="3"/>
  <c r="ET129" i="3"/>
  <c r="DF129" i="3"/>
  <c r="BR129" i="3"/>
  <c r="AD129" i="3"/>
  <c r="FI128" i="3"/>
  <c r="DU128" i="3"/>
  <c r="CG128" i="3"/>
  <c r="AS128" i="3"/>
  <c r="FX127" i="3"/>
  <c r="EJ127" i="3"/>
  <c r="CV127" i="3"/>
  <c r="BH127" i="3"/>
  <c r="T127" i="3"/>
  <c r="GM126" i="3"/>
  <c r="EY126" i="3"/>
  <c r="DK126" i="3"/>
  <c r="BW126" i="3"/>
  <c r="AI126" i="3"/>
  <c r="FN125" i="3"/>
  <c r="DZ125" i="3"/>
  <c r="CL125" i="3"/>
  <c r="AX125" i="3"/>
  <c r="J125" i="3"/>
  <c r="N125" i="3" s="1"/>
  <c r="GC124" i="3"/>
  <c r="EO124" i="3"/>
  <c r="DA124" i="3"/>
  <c r="BM124" i="3"/>
  <c r="Y124" i="3"/>
  <c r="FD123" i="3"/>
  <c r="DP123" i="3"/>
  <c r="CB123" i="3"/>
  <c r="AN123" i="3"/>
  <c r="FS122" i="3"/>
  <c r="EE122" i="3"/>
  <c r="CQ122" i="3"/>
  <c r="BC122" i="3"/>
  <c r="O122" i="3"/>
  <c r="GH121" i="3"/>
  <c r="ET121" i="3"/>
  <c r="DF121" i="3"/>
  <c r="BR121" i="3"/>
  <c r="AD121" i="3"/>
  <c r="FI120" i="3"/>
  <c r="DU120" i="3"/>
  <c r="CG120" i="3"/>
  <c r="AS120" i="3"/>
  <c r="FX119" i="3"/>
  <c r="EJ119" i="3"/>
  <c r="CV119" i="3"/>
  <c r="BH119" i="3"/>
  <c r="T119" i="3"/>
  <c r="GM118" i="3"/>
  <c r="EY118" i="3"/>
  <c r="DK118" i="3"/>
  <c r="BW118" i="3"/>
  <c r="AI118" i="3"/>
  <c r="FN117" i="3"/>
  <c r="DZ117" i="3"/>
  <c r="CL117" i="3"/>
  <c r="AX117" i="3"/>
  <c r="J117" i="3"/>
  <c r="GC116" i="3"/>
  <c r="EO116" i="3"/>
  <c r="DA116" i="3"/>
  <c r="BM116" i="3"/>
  <c r="Y116" i="3"/>
  <c r="FD115" i="3"/>
  <c r="DP115" i="3"/>
  <c r="CB115" i="3"/>
  <c r="AN115" i="3"/>
  <c r="FS114" i="3"/>
  <c r="EE114" i="3"/>
  <c r="CQ114" i="3"/>
  <c r="BC114" i="3"/>
  <c r="O114" i="3"/>
  <c r="GH113" i="3"/>
  <c r="ET113" i="3"/>
  <c r="DF113" i="3"/>
  <c r="BR113" i="3"/>
  <c r="AD113" i="3"/>
  <c r="FI112" i="3"/>
  <c r="DU112" i="3"/>
  <c r="CG112" i="3"/>
  <c r="AS112" i="3"/>
  <c r="FX111" i="3"/>
  <c r="EJ111" i="3"/>
  <c r="CV111" i="3"/>
  <c r="BH111" i="3"/>
  <c r="T111" i="3"/>
  <c r="GM110" i="3"/>
  <c r="EY110" i="3"/>
  <c r="DK110" i="3"/>
  <c r="BW110" i="3"/>
  <c r="AI110" i="3"/>
  <c r="FD190" i="3"/>
  <c r="GM189" i="3"/>
  <c r="CG187" i="3"/>
  <c r="DP186" i="3"/>
  <c r="GM185" i="3"/>
  <c r="O181" i="3"/>
  <c r="AX180" i="3"/>
  <c r="CG179" i="3"/>
  <c r="DP178" i="3"/>
  <c r="EY177" i="3"/>
  <c r="GH176" i="3"/>
  <c r="DF175" i="3"/>
  <c r="BM174" i="3"/>
  <c r="EJ173" i="3"/>
  <c r="CQ172" i="3"/>
  <c r="AX171" i="3"/>
  <c r="GC170" i="3"/>
  <c r="Y170" i="3"/>
  <c r="CV169" i="3"/>
  <c r="BC168" i="3"/>
  <c r="FN167" i="3"/>
  <c r="J167" i="3"/>
  <c r="N167" i="3" s="1"/>
  <c r="DU166" i="3"/>
  <c r="CB165" i="3"/>
  <c r="GM164" i="3"/>
  <c r="AI164" i="3"/>
  <c r="ET163" i="3"/>
  <c r="FI162" i="3"/>
  <c r="DP161" i="3"/>
  <c r="GM160" i="3"/>
  <c r="AI160" i="3"/>
  <c r="ET159" i="3"/>
  <c r="DA158" i="3"/>
  <c r="FX157" i="3"/>
  <c r="T157" i="3"/>
  <c r="EE156" i="3"/>
  <c r="CL155" i="3"/>
  <c r="BM154" i="3"/>
  <c r="EJ153" i="3"/>
  <c r="BW152" i="3"/>
  <c r="DZ151" i="3"/>
  <c r="AX151" i="3"/>
  <c r="DU150" i="3"/>
  <c r="AS150" i="3"/>
  <c r="DP149" i="3"/>
  <c r="AN149" i="3"/>
  <c r="GM148" i="3"/>
  <c r="DK148" i="3"/>
  <c r="AI148" i="3"/>
  <c r="FN147" i="3"/>
  <c r="CL147" i="3"/>
  <c r="J147" i="3"/>
  <c r="N147" i="3" s="1"/>
  <c r="EO146" i="3"/>
  <c r="BM146" i="3"/>
  <c r="EJ145" i="3"/>
  <c r="BH145" i="3"/>
  <c r="EE144" i="3"/>
  <c r="BC144" i="3"/>
  <c r="GH143" i="3"/>
  <c r="DF143" i="3"/>
  <c r="AD143" i="3"/>
  <c r="GC142" i="3"/>
  <c r="DA142" i="3"/>
  <c r="Y142" i="3"/>
  <c r="FX141" i="3"/>
  <c r="CV141" i="3"/>
  <c r="T141" i="3"/>
  <c r="FS140" i="3"/>
  <c r="CQ140" i="3"/>
  <c r="O140" i="3"/>
  <c r="ET139" i="3"/>
  <c r="BR139" i="3"/>
  <c r="DU138" i="3"/>
  <c r="AS138" i="3"/>
  <c r="DP137" i="3"/>
  <c r="AN137" i="3"/>
  <c r="GM136" i="3"/>
  <c r="DK136" i="3"/>
  <c r="AI136" i="3"/>
  <c r="FN135" i="3"/>
  <c r="CL135" i="3"/>
  <c r="J135" i="3"/>
  <c r="N135" i="3" s="1"/>
  <c r="FI134" i="3"/>
  <c r="CG134" i="3"/>
  <c r="FD133" i="3"/>
  <c r="CB133" i="3"/>
  <c r="EY132" i="3"/>
  <c r="BW132" i="3"/>
  <c r="DZ131" i="3"/>
  <c r="AX131" i="3"/>
  <c r="GC130" i="3"/>
  <c r="DA130" i="3"/>
  <c r="Y130" i="3"/>
  <c r="FX129" i="3"/>
  <c r="CV129" i="3"/>
  <c r="T129" i="3"/>
  <c r="FS128" i="3"/>
  <c r="CQ128" i="3"/>
  <c r="O128" i="3"/>
  <c r="ET127" i="3"/>
  <c r="BR127" i="3"/>
  <c r="EO126" i="3"/>
  <c r="BM126" i="3"/>
  <c r="EJ125" i="3"/>
  <c r="BH125" i="3"/>
  <c r="EE124" i="3"/>
  <c r="BC124" i="3"/>
  <c r="GH123" i="3"/>
  <c r="DF123" i="3"/>
  <c r="AD123" i="3"/>
  <c r="FI122" i="3"/>
  <c r="CG122" i="3"/>
  <c r="FD121" i="3"/>
  <c r="CB121" i="3"/>
  <c r="EY120" i="3"/>
  <c r="BW120" i="3"/>
  <c r="DZ119" i="3"/>
  <c r="AX119" i="3"/>
  <c r="DU118" i="3"/>
  <c r="AS118" i="3"/>
  <c r="DP117" i="3"/>
  <c r="AN117" i="3"/>
  <c r="GM116" i="3"/>
  <c r="DK116" i="3"/>
  <c r="AI116" i="3"/>
  <c r="FN115" i="3"/>
  <c r="CL115" i="3"/>
  <c r="J115" i="3"/>
  <c r="N115" i="3" s="1"/>
  <c r="EO114" i="3"/>
  <c r="BM114" i="3"/>
  <c r="EJ113" i="3"/>
  <c r="BH113" i="3"/>
  <c r="EE112" i="3"/>
  <c r="BC112" i="3"/>
  <c r="GH111" i="3"/>
  <c r="DF111" i="3"/>
  <c r="AD111" i="3"/>
  <c r="GC110" i="3"/>
  <c r="DA110" i="3"/>
  <c r="Y110" i="3"/>
  <c r="FI187" i="3"/>
  <c r="Y183" i="3"/>
  <c r="BH182" i="3"/>
  <c r="CQ181" i="3"/>
  <c r="DZ180" i="3"/>
  <c r="FI179" i="3"/>
  <c r="ET175" i="3"/>
  <c r="DA174" i="3"/>
  <c r="FX173" i="3"/>
  <c r="T173" i="3"/>
  <c r="EE172" i="3"/>
  <c r="CL171" i="3"/>
  <c r="BM170" i="3"/>
  <c r="EJ169" i="3"/>
  <c r="CQ168" i="3"/>
  <c r="AX167" i="3"/>
  <c r="FI166" i="3"/>
  <c r="DP165" i="3"/>
  <c r="BW164" i="3"/>
  <c r="GH163" i="3"/>
  <c r="AD163" i="3"/>
  <c r="AS162" i="3"/>
  <c r="FD161" i="3"/>
  <c r="BW160" i="3"/>
  <c r="GH159" i="3"/>
  <c r="AD159" i="3"/>
  <c r="EO158" i="3"/>
  <c r="BH157" i="3"/>
  <c r="FS156" i="3"/>
  <c r="O156" i="3"/>
  <c r="DZ155" i="3"/>
  <c r="DA154" i="3"/>
  <c r="FX153" i="3"/>
  <c r="T153" i="3"/>
  <c r="EE152" i="3"/>
  <c r="CQ152" i="3"/>
  <c r="O152" i="3"/>
  <c r="ET151" i="3"/>
  <c r="BR151" i="3"/>
  <c r="EO150" i="3"/>
  <c r="BM150" i="3"/>
  <c r="EJ149" i="3"/>
  <c r="BH149" i="3"/>
  <c r="EE148" i="3"/>
  <c r="BC148" i="3"/>
  <c r="GH147" i="3"/>
  <c r="DF147" i="3"/>
  <c r="AD147" i="3"/>
  <c r="FI146" i="3"/>
  <c r="CG146" i="3"/>
  <c r="FD145" i="3"/>
  <c r="CB145" i="3"/>
  <c r="EY144" i="3"/>
  <c r="BW144" i="3"/>
  <c r="DZ143" i="3"/>
  <c r="AX143" i="3"/>
  <c r="DU142" i="3"/>
  <c r="AS142" i="3"/>
  <c r="DP141" i="3"/>
  <c r="AN141" i="3"/>
  <c r="GM140" i="3"/>
  <c r="DK140" i="3"/>
  <c r="AI140" i="3"/>
  <c r="FN139" i="3"/>
  <c r="CL139" i="3"/>
  <c r="J139" i="3"/>
  <c r="EO138" i="3"/>
  <c r="BM138" i="3"/>
  <c r="EJ137" i="3"/>
  <c r="BH137" i="3"/>
  <c r="EE136" i="3"/>
  <c r="BC136" i="3"/>
  <c r="GH135" i="3"/>
  <c r="DF135" i="3"/>
  <c r="AD135" i="3"/>
  <c r="GC134" i="3"/>
  <c r="DA134" i="3"/>
  <c r="Y134" i="3"/>
  <c r="FX133" i="3"/>
  <c r="CV133" i="3"/>
  <c r="T133" i="3"/>
  <c r="FS132" i="3"/>
  <c r="CQ132" i="3"/>
  <c r="O132" i="3"/>
  <c r="ET131" i="3"/>
  <c r="BR131" i="3"/>
  <c r="DU130" i="3"/>
  <c r="AS130" i="3"/>
  <c r="DP129" i="3"/>
  <c r="AN129" i="3"/>
  <c r="GM128" i="3"/>
  <c r="DK128" i="3"/>
  <c r="AI128" i="3"/>
  <c r="FN127" i="3"/>
  <c r="CL127" i="3"/>
  <c r="J127" i="3"/>
  <c r="N127" i="3" s="1"/>
  <c r="FI126" i="3"/>
  <c r="CG126" i="3"/>
  <c r="FD125" i="3"/>
  <c r="CB125" i="3"/>
  <c r="EY124" i="3"/>
  <c r="BW124" i="3"/>
  <c r="DZ123" i="3"/>
  <c r="AX123" i="3"/>
  <c r="GC122" i="3"/>
  <c r="DA122" i="3"/>
  <c r="Y122" i="3"/>
  <c r="FX121" i="3"/>
  <c r="CV121" i="3"/>
  <c r="T121" i="3"/>
  <c r="FS120" i="3"/>
  <c r="CQ120" i="3"/>
  <c r="O120" i="3"/>
  <c r="ET119" i="3"/>
  <c r="BR119" i="3"/>
  <c r="EO118" i="3"/>
  <c r="BM118" i="3"/>
  <c r="EJ117" i="3"/>
  <c r="BH117" i="3"/>
  <c r="EE116" i="3"/>
  <c r="BC116" i="3"/>
  <c r="GH115" i="3"/>
  <c r="DF115" i="3"/>
  <c r="AD115" i="3"/>
  <c r="FI114" i="3"/>
  <c r="CG114" i="3"/>
  <c r="FD113" i="3"/>
  <c r="CB113" i="3"/>
  <c r="EY112" i="3"/>
  <c r="BW112" i="3"/>
  <c r="DZ111" i="3"/>
  <c r="AX111" i="3"/>
  <c r="DU110" i="3"/>
  <c r="AS110" i="3"/>
  <c r="AI189" i="3"/>
  <c r="BR188" i="3"/>
  <c r="AI185" i="3"/>
  <c r="BR184" i="3"/>
  <c r="DA183" i="3"/>
  <c r="EJ182" i="3"/>
  <c r="FS181" i="3"/>
  <c r="AD176" i="3"/>
  <c r="GH175" i="3"/>
  <c r="AD175" i="3"/>
  <c r="EO174" i="3"/>
  <c r="BH173" i="3"/>
  <c r="FS172" i="3"/>
  <c r="O172" i="3"/>
  <c r="DZ171" i="3"/>
  <c r="DA170" i="3"/>
  <c r="FX169" i="3"/>
  <c r="T169" i="3"/>
  <c r="EE168" i="3"/>
  <c r="CL167" i="3"/>
  <c r="AS166" i="3"/>
  <c r="FD165" i="3"/>
  <c r="DK164" i="3"/>
  <c r="BR163" i="3"/>
  <c r="CG162" i="3"/>
  <c r="AN161" i="3"/>
  <c r="DK160" i="3"/>
  <c r="BR159" i="3"/>
  <c r="GC158" i="3"/>
  <c r="Y158" i="3"/>
  <c r="CV157" i="3"/>
  <c r="BC156" i="3"/>
  <c r="FN155" i="3"/>
  <c r="J155" i="3"/>
  <c r="EO154" i="3"/>
  <c r="BH153" i="3"/>
  <c r="FS152" i="3"/>
  <c r="AI152" i="3"/>
  <c r="FN151" i="3"/>
  <c r="CL151" i="3"/>
  <c r="J151" i="3"/>
  <c r="N151" i="3" s="1"/>
  <c r="FI150" i="3"/>
  <c r="CG150" i="3"/>
  <c r="FD149" i="3"/>
  <c r="CB149" i="3"/>
  <c r="EY148" i="3"/>
  <c r="BW148" i="3"/>
  <c r="DZ147" i="3"/>
  <c r="AX147" i="3"/>
  <c r="GC146" i="3"/>
  <c r="DA146" i="3"/>
  <c r="Y146" i="3"/>
  <c r="FX145" i="3"/>
  <c r="CV145" i="3"/>
  <c r="T145" i="3"/>
  <c r="FS144" i="3"/>
  <c r="CQ144" i="3"/>
  <c r="O144" i="3"/>
  <c r="ET143" i="3"/>
  <c r="BR143" i="3"/>
  <c r="EO142" i="3"/>
  <c r="BM142" i="3"/>
  <c r="EJ141" i="3"/>
  <c r="BH141" i="3"/>
  <c r="EE140" i="3"/>
  <c r="BC140" i="3"/>
  <c r="GH139" i="3"/>
  <c r="DF139" i="3"/>
  <c r="AD139" i="3"/>
  <c r="FI138" i="3"/>
  <c r="CG138" i="3"/>
  <c r="FD137" i="3"/>
  <c r="CB137" i="3"/>
  <c r="EY136" i="3"/>
  <c r="BW136" i="3"/>
  <c r="DZ135" i="3"/>
  <c r="AX135" i="3"/>
  <c r="DU134" i="3"/>
  <c r="AS134" i="3"/>
  <c r="DP133" i="3"/>
  <c r="AN133" i="3"/>
  <c r="GM132" i="3"/>
  <c r="DK132" i="3"/>
  <c r="AI132" i="3"/>
  <c r="FN131" i="3"/>
  <c r="CL131" i="3"/>
  <c r="J131" i="3"/>
  <c r="N131" i="3" s="1"/>
  <c r="EO130" i="3"/>
  <c r="BM130" i="3"/>
  <c r="EJ129" i="3"/>
  <c r="BH129" i="3"/>
  <c r="EE128" i="3"/>
  <c r="BC128" i="3"/>
  <c r="GH127" i="3"/>
  <c r="DF127" i="3"/>
  <c r="AD127" i="3"/>
  <c r="GC126" i="3"/>
  <c r="DA126" i="3"/>
  <c r="Y126" i="3"/>
  <c r="FX125" i="3"/>
  <c r="CV125" i="3"/>
  <c r="T125" i="3"/>
  <c r="FS124" i="3"/>
  <c r="CQ124" i="3"/>
  <c r="O124" i="3"/>
  <c r="ET123" i="3"/>
  <c r="BR123" i="3"/>
  <c r="DU122" i="3"/>
  <c r="AS122" i="3"/>
  <c r="DP121" i="3"/>
  <c r="AN121" i="3"/>
  <c r="GM120" i="3"/>
  <c r="DK120" i="3"/>
  <c r="AI120" i="3"/>
  <c r="FN119" i="3"/>
  <c r="CL119" i="3"/>
  <c r="J119" i="3"/>
  <c r="N119" i="3" s="1"/>
  <c r="FI118" i="3"/>
  <c r="CG118" i="3"/>
  <c r="FD117" i="3"/>
  <c r="CB117" i="3"/>
  <c r="EY116" i="3"/>
  <c r="BW116" i="3"/>
  <c r="DZ115" i="3"/>
  <c r="AX115" i="3"/>
  <c r="GC114" i="3"/>
  <c r="DA114" i="3"/>
  <c r="Y114" i="3"/>
  <c r="FX113" i="3"/>
  <c r="CV113" i="3"/>
  <c r="T113" i="3"/>
  <c r="FS112" i="3"/>
  <c r="CQ112" i="3"/>
  <c r="O112" i="3"/>
  <c r="ET111" i="3"/>
  <c r="BR111" i="3"/>
  <c r="EO110" i="3"/>
  <c r="BM110" i="3"/>
  <c r="CB190" i="3"/>
  <c r="DK189" i="3"/>
  <c r="ET188" i="3"/>
  <c r="AN186" i="3"/>
  <c r="DK185" i="3"/>
  <c r="ET184" i="3"/>
  <c r="GC183" i="3"/>
  <c r="AN178" i="3"/>
  <c r="BW177" i="3"/>
  <c r="DF176" i="3"/>
  <c r="BR175" i="3"/>
  <c r="GC174" i="3"/>
  <c r="Y174" i="3"/>
  <c r="CV173" i="3"/>
  <c r="BC172" i="3"/>
  <c r="FN171" i="3"/>
  <c r="J171" i="3"/>
  <c r="N171" i="3" s="1"/>
  <c r="EO170" i="3"/>
  <c r="BH169" i="3"/>
  <c r="FS168" i="3"/>
  <c r="O168" i="3"/>
  <c r="DZ167" i="3"/>
  <c r="CG166" i="3"/>
  <c r="AN165" i="3"/>
  <c r="EY164" i="3"/>
  <c r="DF163" i="3"/>
  <c r="DU162" i="3"/>
  <c r="CB161" i="3"/>
  <c r="EY160" i="3"/>
  <c r="DF159" i="3"/>
  <c r="BM158" i="3"/>
  <c r="EJ157" i="3"/>
  <c r="CQ156" i="3"/>
  <c r="AX155" i="3"/>
  <c r="GC154" i="3"/>
  <c r="Y154" i="3"/>
  <c r="CV153" i="3"/>
  <c r="DF152" i="3"/>
  <c r="BC152" i="3"/>
  <c r="GH151" i="3"/>
  <c r="DF151" i="3"/>
  <c r="AD151" i="3"/>
  <c r="GC150" i="3"/>
  <c r="DA150" i="3"/>
  <c r="Y150" i="3"/>
  <c r="FX149" i="3"/>
  <c r="CV149" i="3"/>
  <c r="T149" i="3"/>
  <c r="FS148" i="3"/>
  <c r="CQ148" i="3"/>
  <c r="O148" i="3"/>
  <c r="ET147" i="3"/>
  <c r="BR147" i="3"/>
  <c r="DU146" i="3"/>
  <c r="AS146" i="3"/>
  <c r="DP145" i="3"/>
  <c r="AN145" i="3"/>
  <c r="GM144" i="3"/>
  <c r="DK144" i="3"/>
  <c r="AI144" i="3"/>
  <c r="FN143" i="3"/>
  <c r="CL143" i="3"/>
  <c r="J143" i="3"/>
  <c r="FI142" i="3"/>
  <c r="CG142" i="3"/>
  <c r="FD141" i="3"/>
  <c r="CB141" i="3"/>
  <c r="EY140" i="3"/>
  <c r="BW140" i="3"/>
  <c r="DZ139" i="3"/>
  <c r="AX139" i="3"/>
  <c r="GC138" i="3"/>
  <c r="DA138" i="3"/>
  <c r="Y138" i="3"/>
  <c r="FX137" i="3"/>
  <c r="CV137" i="3"/>
  <c r="T137" i="3"/>
  <c r="FS136" i="3"/>
  <c r="CQ136" i="3"/>
  <c r="O136" i="3"/>
  <c r="ET135" i="3"/>
  <c r="BR135" i="3"/>
  <c r="EO134" i="3"/>
  <c r="BM134" i="3"/>
  <c r="EJ133" i="3"/>
  <c r="BH133" i="3"/>
  <c r="EE132" i="3"/>
  <c r="BC132" i="3"/>
  <c r="GH131" i="3"/>
  <c r="DF131" i="3"/>
  <c r="AD131" i="3"/>
  <c r="FI130" i="3"/>
  <c r="CG130" i="3"/>
  <c r="FD129" i="3"/>
  <c r="CB129" i="3"/>
  <c r="EY128" i="3"/>
  <c r="BW128" i="3"/>
  <c r="DZ127" i="3"/>
  <c r="AX127" i="3"/>
  <c r="DU126" i="3"/>
  <c r="AS126" i="3"/>
  <c r="DP125" i="3"/>
  <c r="AN125" i="3"/>
  <c r="GM124" i="3"/>
  <c r="DK124" i="3"/>
  <c r="AI124" i="3"/>
  <c r="FN123" i="3"/>
  <c r="CL123" i="3"/>
  <c r="J123" i="3"/>
  <c r="N123" i="3" s="1"/>
  <c r="EO122" i="3"/>
  <c r="BM122" i="3"/>
  <c r="EJ121" i="3"/>
  <c r="BH121" i="3"/>
  <c r="EE120" i="3"/>
  <c r="BC120" i="3"/>
  <c r="GH119" i="3"/>
  <c r="DF119" i="3"/>
  <c r="AD119" i="3"/>
  <c r="GC118" i="3"/>
  <c r="DA118" i="3"/>
  <c r="Y118" i="3"/>
  <c r="FX117" i="3"/>
  <c r="CV117" i="3"/>
  <c r="T117" i="3"/>
  <c r="FS116" i="3"/>
  <c r="CQ116" i="3"/>
  <c r="O116" i="3"/>
  <c r="ET115" i="3"/>
  <c r="BR115" i="3"/>
  <c r="DU114" i="3"/>
  <c r="AS114" i="3"/>
  <c r="DP113" i="3"/>
  <c r="AN113" i="3"/>
  <c r="GM112" i="3"/>
  <c r="DK112" i="3"/>
  <c r="AI112" i="3"/>
  <c r="FN111" i="3"/>
  <c r="CL111" i="3"/>
  <c r="J111" i="3"/>
  <c r="FI110" i="3"/>
  <c r="CG110" i="3"/>
  <c r="C74" i="3"/>
  <c r="D74" i="3" s="1"/>
  <c r="C20" i="3"/>
  <c r="D20" i="3" s="1"/>
  <c r="C42" i="3"/>
  <c r="D42" i="3" s="1"/>
  <c r="C48" i="3"/>
  <c r="D48" i="3" s="1"/>
  <c r="C62" i="3"/>
  <c r="D62" i="3" s="1"/>
  <c r="C71" i="3"/>
  <c r="D71" i="3" s="1"/>
  <c r="C72" i="3"/>
  <c r="D72" i="3" s="1"/>
  <c r="C85" i="3"/>
  <c r="D85" i="3" s="1"/>
  <c r="C97" i="3"/>
  <c r="D97" i="3" s="1"/>
  <c r="C96" i="3"/>
  <c r="D96" i="3" s="1"/>
  <c r="L282" i="3"/>
  <c r="L281" i="3"/>
  <c r="L279" i="3"/>
  <c r="L276" i="3"/>
  <c r="L278" i="3"/>
  <c r="L277" i="3"/>
  <c r="L280" i="3"/>
  <c r="L275" i="3"/>
  <c r="L272" i="3"/>
  <c r="L274" i="3"/>
  <c r="L269" i="3"/>
  <c r="L265" i="3"/>
  <c r="L271" i="3"/>
  <c r="L267" i="3"/>
  <c r="L263" i="3"/>
  <c r="L268" i="3"/>
  <c r="L266" i="3"/>
  <c r="L259" i="3"/>
  <c r="L255" i="3"/>
  <c r="L262" i="3"/>
  <c r="L261" i="3"/>
  <c r="L257" i="3"/>
  <c r="L273" i="3"/>
  <c r="L256" i="3"/>
  <c r="L251" i="3"/>
  <c r="L247" i="3"/>
  <c r="L243" i="3"/>
  <c r="L239" i="3"/>
  <c r="L264" i="3"/>
  <c r="L260" i="3"/>
  <c r="L253" i="3"/>
  <c r="L249" i="3"/>
  <c r="L245" i="3"/>
  <c r="L241" i="3"/>
  <c r="L237" i="3"/>
  <c r="L246" i="3"/>
  <c r="L254" i="3"/>
  <c r="L252" i="3"/>
  <c r="L244" i="3"/>
  <c r="L235" i="3"/>
  <c r="L231" i="3"/>
  <c r="L227" i="3"/>
  <c r="L223" i="3"/>
  <c r="L258" i="3"/>
  <c r="L242" i="3"/>
  <c r="L233" i="3"/>
  <c r="L229" i="3"/>
  <c r="L225" i="3"/>
  <c r="L221" i="3"/>
  <c r="L240" i="3"/>
  <c r="L250" i="3"/>
  <c r="L234" i="3"/>
  <c r="L226" i="3"/>
  <c r="L217" i="3"/>
  <c r="L213" i="3"/>
  <c r="L209" i="3"/>
  <c r="L205" i="3"/>
  <c r="L248" i="3"/>
  <c r="L238" i="3"/>
  <c r="L230" i="3"/>
  <c r="L222" i="3"/>
  <c r="L219" i="3"/>
  <c r="L215" i="3"/>
  <c r="L211" i="3"/>
  <c r="L207" i="3"/>
  <c r="L203" i="3"/>
  <c r="L228" i="3"/>
  <c r="L214" i="3"/>
  <c r="L206" i="3"/>
  <c r="L224" i="3"/>
  <c r="L218" i="3"/>
  <c r="L210" i="3"/>
  <c r="L202" i="3"/>
  <c r="L232" i="3"/>
  <c r="L216" i="3"/>
  <c r="L204" i="3"/>
  <c r="L220" i="3"/>
  <c r="L236" i="3"/>
  <c r="L212" i="3"/>
  <c r="L208" i="3"/>
  <c r="L270" i="3"/>
  <c r="BC57" i="3" l="1"/>
  <c r="BD57" i="3" s="1"/>
  <c r="L53" i="3"/>
  <c r="M53" i="3" s="1"/>
  <c r="L31" i="3"/>
  <c r="M31" i="3" s="1"/>
  <c r="L43" i="3"/>
  <c r="M43" i="3" s="1"/>
  <c r="L38" i="3"/>
  <c r="M38" i="3" s="1"/>
  <c r="L70" i="3"/>
  <c r="M70" i="3" s="1"/>
  <c r="L84" i="3"/>
  <c r="M84" i="3" s="1"/>
  <c r="L68" i="3"/>
  <c r="M68" i="3" s="1"/>
  <c r="L88" i="3"/>
  <c r="M88" i="3" s="1"/>
  <c r="L95" i="3"/>
  <c r="M95" i="3" s="1"/>
  <c r="GM41" i="3"/>
  <c r="GN41" i="3" s="1"/>
  <c r="DP18" i="3"/>
  <c r="DQ18" i="3" s="1"/>
  <c r="DZ54" i="3"/>
  <c r="EA54" i="3" s="1"/>
  <c r="AD20" i="3"/>
  <c r="AE20" i="3" s="1"/>
  <c r="DK33" i="3"/>
  <c r="DL33" i="3" s="1"/>
  <c r="EE21" i="3"/>
  <c r="EF21" i="3" s="1"/>
  <c r="BH50" i="3"/>
  <c r="BI50" i="3" s="1"/>
  <c r="AI25" i="3"/>
  <c r="AJ25" i="3" s="1"/>
  <c r="GH32" i="3"/>
  <c r="GI32" i="3" s="1"/>
  <c r="DU39" i="3"/>
  <c r="DV39" i="3" s="1"/>
  <c r="BH46" i="3"/>
  <c r="BI46" i="3" s="1"/>
  <c r="AI21" i="3"/>
  <c r="AJ21" i="3" s="1"/>
  <c r="DP22" i="3"/>
  <c r="DQ22" i="3" s="1"/>
  <c r="DF28" i="3"/>
  <c r="DG28" i="3" s="1"/>
  <c r="BH30" i="3"/>
  <c r="BI30" i="3" s="1"/>
  <c r="AD36" i="3"/>
  <c r="AE36" i="3" s="1"/>
  <c r="EJ58" i="3"/>
  <c r="EK58" i="3" s="1"/>
  <c r="CG21" i="3"/>
  <c r="CH21" i="3" s="1"/>
  <c r="FD24" i="3"/>
  <c r="FE24" i="3" s="1"/>
  <c r="CL26" i="3"/>
  <c r="CM26" i="3" s="1"/>
  <c r="T28" i="3"/>
  <c r="U28" i="3" s="1"/>
  <c r="CQ31" i="3"/>
  <c r="CR31" i="3" s="1"/>
  <c r="AS35" i="3"/>
  <c r="AT35" i="3" s="1"/>
  <c r="AN46" i="3"/>
  <c r="AO46" i="3" s="1"/>
  <c r="BC19" i="3"/>
  <c r="BD19" i="3" s="1"/>
  <c r="Y21" i="3"/>
  <c r="Z21" i="3" s="1"/>
  <c r="DZ22" i="3"/>
  <c r="EA22" i="3" s="1"/>
  <c r="AD26" i="3"/>
  <c r="AE26" i="3" s="1"/>
  <c r="EE27" i="3"/>
  <c r="EF27" i="3" s="1"/>
  <c r="DA29" i="3"/>
  <c r="DB29" i="3" s="1"/>
  <c r="AI31" i="3"/>
  <c r="AJ31" i="3" s="1"/>
  <c r="AX40" i="3"/>
  <c r="AY40" i="3" s="1"/>
  <c r="AD48" i="3"/>
  <c r="AE48" i="3" s="1"/>
  <c r="DK49" i="3"/>
  <c r="DL49" i="3" s="1"/>
  <c r="N121" i="3"/>
  <c r="N137" i="3"/>
  <c r="N126" i="3"/>
  <c r="N150" i="3"/>
  <c r="N57" i="3" s="1"/>
  <c r="N161" i="3"/>
  <c r="N188" i="3"/>
  <c r="N190" i="3"/>
  <c r="L65" i="3"/>
  <c r="M65" i="3" s="1"/>
  <c r="L25" i="3"/>
  <c r="M25" i="3" s="1"/>
  <c r="L21" i="3"/>
  <c r="M21" i="3" s="1"/>
  <c r="L81" i="3"/>
  <c r="M81" i="3" s="1"/>
  <c r="L27" i="3"/>
  <c r="M27" i="3" s="1"/>
  <c r="L59" i="3"/>
  <c r="M59" i="3" s="1"/>
  <c r="L24" i="3"/>
  <c r="M24" i="3" s="1"/>
  <c r="L40" i="3"/>
  <c r="M40" i="3" s="1"/>
  <c r="L86" i="3"/>
  <c r="M86" i="3" s="1"/>
  <c r="L30" i="3"/>
  <c r="M30" i="3" s="1"/>
  <c r="L46" i="3"/>
  <c r="M46" i="3" s="1"/>
  <c r="L78" i="3"/>
  <c r="M78" i="3" s="1"/>
  <c r="L60" i="3"/>
  <c r="M60" i="3" s="1"/>
  <c r="L76" i="3"/>
  <c r="M76" i="3" s="1"/>
  <c r="L87" i="3"/>
  <c r="M87" i="3" s="1"/>
  <c r="EJ22" i="3"/>
  <c r="EK22" i="3" s="1"/>
  <c r="EJ26" i="3"/>
  <c r="EK26" i="3" s="1"/>
  <c r="AN30" i="3"/>
  <c r="AO30" i="3" s="1"/>
  <c r="CQ21" i="3"/>
  <c r="CR21" i="3" s="1"/>
  <c r="GM37" i="3"/>
  <c r="GN37" i="3" s="1"/>
  <c r="DZ32" i="3"/>
  <c r="EA32" i="3" s="1"/>
  <c r="AI41" i="3"/>
  <c r="AJ41" i="3" s="1"/>
  <c r="DA47" i="3"/>
  <c r="DB47" i="3" s="1"/>
  <c r="GM29" i="3"/>
  <c r="GN29" i="3" s="1"/>
  <c r="DA35" i="3"/>
  <c r="DB35" i="3" s="1"/>
  <c r="AX48" i="3"/>
  <c r="AY48" i="3" s="1"/>
  <c r="BC21" i="3"/>
  <c r="BD21" i="3" s="1"/>
  <c r="BR24" i="3"/>
  <c r="BS24" i="3" s="1"/>
  <c r="GC27" i="3"/>
  <c r="GD27" i="3" s="1"/>
  <c r="AS31" i="3"/>
  <c r="AT31" i="3" s="1"/>
  <c r="Y35" i="3"/>
  <c r="Z35" i="3" s="1"/>
  <c r="EJ52" i="3"/>
  <c r="EK52" i="3" s="1"/>
  <c r="FI67" i="3"/>
  <c r="FJ67" i="3" s="1"/>
  <c r="DU19" i="3"/>
  <c r="DV19" i="3" s="1"/>
  <c r="GC35" i="3"/>
  <c r="GD35" i="3" s="1"/>
  <c r="CL44" i="3"/>
  <c r="CM44" i="3" s="1"/>
  <c r="DZ48" i="3"/>
  <c r="EA48" i="3" s="1"/>
  <c r="Y19" i="3"/>
  <c r="Z19" i="3" s="1"/>
  <c r="DZ20" i="3"/>
  <c r="EA20" i="3" s="1"/>
  <c r="GM25" i="3"/>
  <c r="GN25" i="3" s="1"/>
  <c r="DU27" i="3"/>
  <c r="DV27" i="3" s="1"/>
  <c r="FX30" i="3"/>
  <c r="FY30" i="3" s="1"/>
  <c r="AD32" i="3"/>
  <c r="AE32" i="3" s="1"/>
  <c r="EE33" i="3"/>
  <c r="EF33" i="3" s="1"/>
  <c r="EY37" i="3"/>
  <c r="EZ37" i="3" s="1"/>
  <c r="EY41" i="3"/>
  <c r="EZ41" i="3" s="1"/>
  <c r="O45" i="3"/>
  <c r="P45" i="3" s="1"/>
  <c r="DU53" i="3"/>
  <c r="DV53" i="3" s="1"/>
  <c r="EJ18" i="3"/>
  <c r="EK18" i="3" s="1"/>
  <c r="GM21" i="3"/>
  <c r="GN21" i="3" s="1"/>
  <c r="DU23" i="3"/>
  <c r="DV23" i="3" s="1"/>
  <c r="EY25" i="3"/>
  <c r="EZ25" i="3" s="1"/>
  <c r="BC29" i="3"/>
  <c r="BD29" i="3" s="1"/>
  <c r="GH40" i="3"/>
  <c r="GI40" i="3" s="1"/>
  <c r="AX44" i="3"/>
  <c r="AY44" i="3" s="1"/>
  <c r="CL48" i="3"/>
  <c r="CM48" i="3" s="1"/>
  <c r="FS51" i="3"/>
  <c r="FT51" i="3" s="1"/>
  <c r="CG69" i="3"/>
  <c r="CH69" i="3" s="1"/>
  <c r="CL18" i="3"/>
  <c r="CM18" i="3" s="1"/>
  <c r="BW19" i="3"/>
  <c r="BX19" i="3" s="1"/>
  <c r="FX20" i="3"/>
  <c r="FY20" i="3" s="1"/>
  <c r="ET22" i="3"/>
  <c r="EU22" i="3" s="1"/>
  <c r="CQ23" i="3"/>
  <c r="CR23" i="3" s="1"/>
  <c r="CB24" i="3"/>
  <c r="CC24" i="3" s="1"/>
  <c r="EY27" i="3"/>
  <c r="EZ27" i="3" s="1"/>
  <c r="CG29" i="3"/>
  <c r="CH29" i="3" s="1"/>
  <c r="O31" i="3"/>
  <c r="P31" i="3" s="1"/>
  <c r="FD32" i="3"/>
  <c r="FE32" i="3" s="1"/>
  <c r="EO33" i="3"/>
  <c r="EP33" i="3" s="1"/>
  <c r="CL34" i="3"/>
  <c r="CM34" i="3" s="1"/>
  <c r="AX36" i="3"/>
  <c r="AY36" i="3" s="1"/>
  <c r="BH38" i="3"/>
  <c r="BI38" i="3" s="1"/>
  <c r="AD44" i="3"/>
  <c r="AE44" i="3" s="1"/>
  <c r="DK45" i="3"/>
  <c r="DL45" i="3" s="1"/>
  <c r="AS47" i="3"/>
  <c r="AT47" i="3" s="1"/>
  <c r="BW49" i="3"/>
  <c r="BX49" i="3" s="1"/>
  <c r="Y51" i="3"/>
  <c r="Z51" i="3" s="1"/>
  <c r="GH18" i="3"/>
  <c r="GI18" i="3" s="1"/>
  <c r="DP20" i="3"/>
  <c r="DQ20" i="3" s="1"/>
  <c r="AX22" i="3"/>
  <c r="AY22" i="3" s="1"/>
  <c r="GM23" i="3"/>
  <c r="GN23" i="3" s="1"/>
  <c r="EJ24" i="3"/>
  <c r="EK24" i="3" s="1"/>
  <c r="DU25" i="3"/>
  <c r="DV25" i="3" s="1"/>
  <c r="BC27" i="3"/>
  <c r="BD27" i="3" s="1"/>
  <c r="Y29" i="3"/>
  <c r="Z29" i="3" s="1"/>
  <c r="DZ30" i="3"/>
  <c r="EA30" i="3" s="1"/>
  <c r="AD34" i="3"/>
  <c r="AE34" i="3" s="1"/>
  <c r="FN36" i="3"/>
  <c r="FO36" i="3" s="1"/>
  <c r="DA39" i="3"/>
  <c r="DB39" i="3" s="1"/>
  <c r="BC41" i="3"/>
  <c r="BD41" i="3" s="1"/>
  <c r="BW45" i="3"/>
  <c r="BX45" i="3" s="1"/>
  <c r="GH48" i="3"/>
  <c r="GI48" i="3" s="1"/>
  <c r="AN50" i="3"/>
  <c r="AO50" i="3" s="1"/>
  <c r="AN60" i="3"/>
  <c r="AO60" i="3" s="1"/>
  <c r="Y18" i="3"/>
  <c r="Z18" i="3" s="1"/>
  <c r="DA18" i="3"/>
  <c r="DB18" i="3" s="1"/>
  <c r="GC18" i="3"/>
  <c r="GD18" i="3" s="1"/>
  <c r="CB19" i="3"/>
  <c r="CC19" i="3" s="1"/>
  <c r="FD19" i="3"/>
  <c r="FE19" i="3" s="1"/>
  <c r="BC20" i="3"/>
  <c r="BD20" i="3" s="1"/>
  <c r="EE20" i="3"/>
  <c r="EF20" i="3" s="1"/>
  <c r="CL21" i="3"/>
  <c r="CM21" i="3" s="1"/>
  <c r="FN21" i="3"/>
  <c r="FO21" i="3" s="1"/>
  <c r="BM22" i="3"/>
  <c r="BN22" i="3" s="1"/>
  <c r="EO22" i="3"/>
  <c r="EP22" i="3" s="1"/>
  <c r="AN23" i="3"/>
  <c r="AO23" i="3" s="1"/>
  <c r="DP23" i="3"/>
  <c r="DQ23" i="3" s="1"/>
  <c r="O24" i="3"/>
  <c r="P24" i="3" s="1"/>
  <c r="CQ24" i="3"/>
  <c r="CR24" i="3" s="1"/>
  <c r="FS24" i="3"/>
  <c r="FT24" i="3" s="1"/>
  <c r="AX25" i="3"/>
  <c r="AY25" i="3" s="1"/>
  <c r="DZ25" i="3"/>
  <c r="EA25" i="3" s="1"/>
  <c r="Y26" i="3"/>
  <c r="Z26" i="3" s="1"/>
  <c r="DA26" i="3"/>
  <c r="DB26" i="3" s="1"/>
  <c r="GC26" i="3"/>
  <c r="GD26" i="3" s="1"/>
  <c r="CB27" i="3"/>
  <c r="CC27" i="3" s="1"/>
  <c r="FD27" i="3"/>
  <c r="FE27" i="3" s="1"/>
  <c r="BC28" i="3"/>
  <c r="BD28" i="3" s="1"/>
  <c r="EE28" i="3"/>
  <c r="EF28" i="3" s="1"/>
  <c r="CL29" i="3"/>
  <c r="CM29" i="3" s="1"/>
  <c r="FN29" i="3"/>
  <c r="FO29" i="3" s="1"/>
  <c r="BM30" i="3"/>
  <c r="BN30" i="3" s="1"/>
  <c r="EO30" i="3"/>
  <c r="EP30" i="3" s="1"/>
  <c r="AN31" i="3"/>
  <c r="AO31" i="3" s="1"/>
  <c r="DP31" i="3"/>
  <c r="DQ31" i="3" s="1"/>
  <c r="O32" i="3"/>
  <c r="P32" i="3" s="1"/>
  <c r="CQ32" i="3"/>
  <c r="CR32" i="3" s="1"/>
  <c r="FS32" i="3"/>
  <c r="FT32" i="3" s="1"/>
  <c r="AX33" i="3"/>
  <c r="AY33" i="3" s="1"/>
  <c r="DZ33" i="3"/>
  <c r="EA33" i="3" s="1"/>
  <c r="Y34" i="3"/>
  <c r="Z34" i="3" s="1"/>
  <c r="DA34" i="3"/>
  <c r="DB34" i="3" s="1"/>
  <c r="GH34" i="3"/>
  <c r="GI34" i="3" s="1"/>
  <c r="EE35" i="3"/>
  <c r="EF35" i="3" s="1"/>
  <c r="DA37" i="3"/>
  <c r="DB37" i="3" s="1"/>
  <c r="AX38" i="3"/>
  <c r="AY38" i="3" s="1"/>
  <c r="AI39" i="3"/>
  <c r="AJ39" i="3" s="1"/>
  <c r="GM39" i="3"/>
  <c r="GN39" i="3" s="1"/>
  <c r="DU41" i="3"/>
  <c r="DV41" i="3" s="1"/>
  <c r="DF42" i="3"/>
  <c r="DG42" i="3" s="1"/>
  <c r="BC43" i="3"/>
  <c r="BD43" i="3" s="1"/>
  <c r="AN44" i="3"/>
  <c r="AO44" i="3" s="1"/>
  <c r="Y45" i="3"/>
  <c r="Z45" i="3" s="1"/>
  <c r="GC45" i="3"/>
  <c r="GD45" i="3" s="1"/>
  <c r="DZ46" i="3"/>
  <c r="EA46" i="3" s="1"/>
  <c r="DK47" i="3"/>
  <c r="DL47" i="3" s="1"/>
  <c r="BH48" i="3"/>
  <c r="BI48" i="3" s="1"/>
  <c r="AS49" i="3"/>
  <c r="AT49" i="3" s="1"/>
  <c r="AS51" i="3"/>
  <c r="AT51" i="3" s="1"/>
  <c r="AS53" i="3"/>
  <c r="AT53" i="3" s="1"/>
  <c r="DA57" i="3"/>
  <c r="DB57" i="3" s="1"/>
  <c r="Y77" i="3"/>
  <c r="Z77" i="3" s="1"/>
  <c r="BC18" i="3"/>
  <c r="BD18" i="3" s="1"/>
  <c r="EE18" i="3"/>
  <c r="EF18" i="3" s="1"/>
  <c r="CL19" i="3"/>
  <c r="CM19" i="3" s="1"/>
  <c r="FN19" i="3"/>
  <c r="FO19" i="3" s="1"/>
  <c r="BM20" i="3"/>
  <c r="BN20" i="3" s="1"/>
  <c r="EO20" i="3"/>
  <c r="EP20" i="3" s="1"/>
  <c r="AN21" i="3"/>
  <c r="AO21" i="3" s="1"/>
  <c r="DP21" i="3"/>
  <c r="DQ21" i="3" s="1"/>
  <c r="O22" i="3"/>
  <c r="P22" i="3" s="1"/>
  <c r="CQ22" i="3"/>
  <c r="CR22" i="3" s="1"/>
  <c r="FS22" i="3"/>
  <c r="FT22" i="3" s="1"/>
  <c r="AN36" i="3"/>
  <c r="AO36" i="3" s="1"/>
  <c r="BH40" i="3"/>
  <c r="BI40" i="3" s="1"/>
  <c r="FX56" i="3"/>
  <c r="FY56" i="3" s="1"/>
  <c r="O18" i="3"/>
  <c r="P18" i="3" s="1"/>
  <c r="CQ18" i="3"/>
  <c r="CR18" i="3" s="1"/>
  <c r="FS18" i="3"/>
  <c r="FT18" i="3" s="1"/>
  <c r="AX19" i="3"/>
  <c r="AY19" i="3" s="1"/>
  <c r="DZ19" i="3"/>
  <c r="EA19" i="3" s="1"/>
  <c r="Y20" i="3"/>
  <c r="Z20" i="3" s="1"/>
  <c r="DA20" i="3"/>
  <c r="DB20" i="3" s="1"/>
  <c r="GC20" i="3"/>
  <c r="GD20" i="3" s="1"/>
  <c r="CB21" i="3"/>
  <c r="CC21" i="3" s="1"/>
  <c r="FD21" i="3"/>
  <c r="FE21" i="3" s="1"/>
  <c r="BC22" i="3"/>
  <c r="BD22" i="3" s="1"/>
  <c r="EE22" i="3"/>
  <c r="EF22" i="3" s="1"/>
  <c r="CL23" i="3"/>
  <c r="CM23" i="3" s="1"/>
  <c r="FN23" i="3"/>
  <c r="FO23" i="3" s="1"/>
  <c r="BM24" i="3"/>
  <c r="BN24" i="3" s="1"/>
  <c r="EO24" i="3"/>
  <c r="EP24" i="3" s="1"/>
  <c r="AN25" i="3"/>
  <c r="AO25" i="3" s="1"/>
  <c r="DP25" i="3"/>
  <c r="DQ25" i="3" s="1"/>
  <c r="O26" i="3"/>
  <c r="P26" i="3" s="1"/>
  <c r="CQ26" i="3"/>
  <c r="CR26" i="3" s="1"/>
  <c r="FS26" i="3"/>
  <c r="FT26" i="3" s="1"/>
  <c r="AX27" i="3"/>
  <c r="AY27" i="3" s="1"/>
  <c r="DZ27" i="3"/>
  <c r="EA27" i="3" s="1"/>
  <c r="Y28" i="3"/>
  <c r="Z28" i="3" s="1"/>
  <c r="DA28" i="3"/>
  <c r="DB28" i="3" s="1"/>
  <c r="GC28" i="3"/>
  <c r="GD28" i="3" s="1"/>
  <c r="CB29" i="3"/>
  <c r="CC29" i="3" s="1"/>
  <c r="FD29" i="3"/>
  <c r="FE29" i="3" s="1"/>
  <c r="BC30" i="3"/>
  <c r="BD30" i="3" s="1"/>
  <c r="EE30" i="3"/>
  <c r="EF30" i="3" s="1"/>
  <c r="CL31" i="3"/>
  <c r="CM31" i="3" s="1"/>
  <c r="FN31" i="3"/>
  <c r="FO31" i="3" s="1"/>
  <c r="BM32" i="3"/>
  <c r="BN32" i="3" s="1"/>
  <c r="EO32" i="3"/>
  <c r="EP32" i="3" s="1"/>
  <c r="AN33" i="3"/>
  <c r="AO33" i="3" s="1"/>
  <c r="DP33" i="3"/>
  <c r="DQ33" i="3" s="1"/>
  <c r="O34" i="3"/>
  <c r="P34" i="3" s="1"/>
  <c r="CQ34" i="3"/>
  <c r="CR34" i="3" s="1"/>
  <c r="DF38" i="3"/>
  <c r="DG38" i="3" s="1"/>
  <c r="Y41" i="3"/>
  <c r="Z41" i="3" s="1"/>
  <c r="DZ42" i="3"/>
  <c r="EA42" i="3" s="1"/>
  <c r="DK43" i="3"/>
  <c r="DL43" i="3" s="1"/>
  <c r="BH44" i="3"/>
  <c r="BI44" i="3" s="1"/>
  <c r="AS45" i="3"/>
  <c r="AT45" i="3" s="1"/>
  <c r="EE53" i="3"/>
  <c r="EF53" i="3" s="1"/>
  <c r="AS61" i="3"/>
  <c r="AT61" i="3" s="1"/>
  <c r="GH54" i="3"/>
  <c r="GI54" i="3" s="1"/>
  <c r="AD62" i="3"/>
  <c r="AE62" i="3" s="1"/>
  <c r="CQ77" i="3"/>
  <c r="CR77" i="3" s="1"/>
  <c r="FS34" i="3"/>
  <c r="FT34" i="3" s="1"/>
  <c r="AX35" i="3"/>
  <c r="AY35" i="3" s="1"/>
  <c r="DZ35" i="3"/>
  <c r="EA35" i="3" s="1"/>
  <c r="Y36" i="3"/>
  <c r="Z36" i="3" s="1"/>
  <c r="DA36" i="3"/>
  <c r="DB36" i="3" s="1"/>
  <c r="GC36" i="3"/>
  <c r="GD36" i="3" s="1"/>
  <c r="CB37" i="3"/>
  <c r="CC37" i="3" s="1"/>
  <c r="FD37" i="3"/>
  <c r="FE37" i="3" s="1"/>
  <c r="BC38" i="3"/>
  <c r="BD38" i="3" s="1"/>
  <c r="EE38" i="3"/>
  <c r="EF38" i="3" s="1"/>
  <c r="CL39" i="3"/>
  <c r="CM39" i="3" s="1"/>
  <c r="FN39" i="3"/>
  <c r="FO39" i="3" s="1"/>
  <c r="BM40" i="3"/>
  <c r="BN40" i="3" s="1"/>
  <c r="EO40" i="3"/>
  <c r="EP40" i="3" s="1"/>
  <c r="AN41" i="3"/>
  <c r="AO41" i="3" s="1"/>
  <c r="DP41" i="3"/>
  <c r="DQ41" i="3" s="1"/>
  <c r="O42" i="3"/>
  <c r="P42" i="3" s="1"/>
  <c r="CQ42" i="3"/>
  <c r="CR42" i="3" s="1"/>
  <c r="FS42" i="3"/>
  <c r="FT42" i="3" s="1"/>
  <c r="AX43" i="3"/>
  <c r="AY43" i="3" s="1"/>
  <c r="DZ43" i="3"/>
  <c r="EA43" i="3" s="1"/>
  <c r="Y44" i="3"/>
  <c r="Z44" i="3" s="1"/>
  <c r="DA44" i="3"/>
  <c r="DB44" i="3" s="1"/>
  <c r="GC44" i="3"/>
  <c r="GD44" i="3" s="1"/>
  <c r="CB45" i="3"/>
  <c r="CC45" i="3" s="1"/>
  <c r="FD45" i="3"/>
  <c r="FE45" i="3" s="1"/>
  <c r="BC46" i="3"/>
  <c r="BD46" i="3" s="1"/>
  <c r="EE46" i="3"/>
  <c r="EF46" i="3" s="1"/>
  <c r="CL47" i="3"/>
  <c r="CM47" i="3" s="1"/>
  <c r="FN47" i="3"/>
  <c r="FO47" i="3" s="1"/>
  <c r="BM48" i="3"/>
  <c r="BN48" i="3" s="1"/>
  <c r="EO48" i="3"/>
  <c r="EP48" i="3" s="1"/>
  <c r="AN49" i="3"/>
  <c r="AO49" i="3" s="1"/>
  <c r="DP49" i="3"/>
  <c r="DQ49" i="3" s="1"/>
  <c r="O50" i="3"/>
  <c r="P50" i="3" s="1"/>
  <c r="CQ50" i="3"/>
  <c r="CR50" i="3" s="1"/>
  <c r="FS50" i="3"/>
  <c r="FT50" i="3" s="1"/>
  <c r="CL58" i="3"/>
  <c r="CM58" i="3" s="1"/>
  <c r="BM73" i="3"/>
  <c r="BN73" i="3" s="1"/>
  <c r="T35" i="3"/>
  <c r="U35" i="3" s="1"/>
  <c r="CV35" i="3"/>
  <c r="CW35" i="3" s="1"/>
  <c r="FX35" i="3"/>
  <c r="FY35" i="3" s="1"/>
  <c r="BW36" i="3"/>
  <c r="BX36" i="3" s="1"/>
  <c r="EY36" i="3"/>
  <c r="EZ36" i="3" s="1"/>
  <c r="AD37" i="3"/>
  <c r="AE37" i="3" s="1"/>
  <c r="DF37" i="3"/>
  <c r="DG37" i="3" s="1"/>
  <c r="GH37" i="3"/>
  <c r="GI37" i="3" s="1"/>
  <c r="CG38" i="3"/>
  <c r="CH38" i="3" s="1"/>
  <c r="FI38" i="3"/>
  <c r="FJ38" i="3" s="1"/>
  <c r="BH39" i="3"/>
  <c r="BI39" i="3" s="1"/>
  <c r="EJ39" i="3"/>
  <c r="EK39" i="3" s="1"/>
  <c r="AI40" i="3"/>
  <c r="AJ40" i="3" s="1"/>
  <c r="DK40" i="3"/>
  <c r="DL40" i="3" s="1"/>
  <c r="GM40" i="3"/>
  <c r="GN40" i="3" s="1"/>
  <c r="BR41" i="3"/>
  <c r="BS41" i="3" s="1"/>
  <c r="ET41" i="3"/>
  <c r="EU41" i="3" s="1"/>
  <c r="AS42" i="3"/>
  <c r="AT42" i="3" s="1"/>
  <c r="DU42" i="3"/>
  <c r="DV42" i="3" s="1"/>
  <c r="T43" i="3"/>
  <c r="U43" i="3" s="1"/>
  <c r="CV43" i="3"/>
  <c r="CW43" i="3" s="1"/>
  <c r="FX43" i="3"/>
  <c r="FY43" i="3" s="1"/>
  <c r="BW44" i="3"/>
  <c r="BX44" i="3" s="1"/>
  <c r="EY44" i="3"/>
  <c r="EZ44" i="3" s="1"/>
  <c r="AD45" i="3"/>
  <c r="AE45" i="3" s="1"/>
  <c r="DF45" i="3"/>
  <c r="DG45" i="3" s="1"/>
  <c r="GH45" i="3"/>
  <c r="GI45" i="3" s="1"/>
  <c r="CG46" i="3"/>
  <c r="CH46" i="3" s="1"/>
  <c r="FI46" i="3"/>
  <c r="FJ46" i="3" s="1"/>
  <c r="BH47" i="3"/>
  <c r="BI47" i="3" s="1"/>
  <c r="EJ47" i="3"/>
  <c r="EK47" i="3" s="1"/>
  <c r="AI48" i="3"/>
  <c r="AJ48" i="3" s="1"/>
  <c r="DK48" i="3"/>
  <c r="DL48" i="3" s="1"/>
  <c r="GM48" i="3"/>
  <c r="GN48" i="3" s="1"/>
  <c r="BR49" i="3"/>
  <c r="BS49" i="3" s="1"/>
  <c r="ET49" i="3"/>
  <c r="EU49" i="3" s="1"/>
  <c r="AS50" i="3"/>
  <c r="AT50" i="3" s="1"/>
  <c r="DU50" i="3"/>
  <c r="DV50" i="3" s="1"/>
  <c r="AD52" i="3"/>
  <c r="AE52" i="3" s="1"/>
  <c r="AX23" i="3"/>
  <c r="AY23" i="3" s="1"/>
  <c r="DZ23" i="3"/>
  <c r="EA23" i="3" s="1"/>
  <c r="Y24" i="3"/>
  <c r="Z24" i="3" s="1"/>
  <c r="DA24" i="3"/>
  <c r="DB24" i="3" s="1"/>
  <c r="GC24" i="3"/>
  <c r="GD24" i="3" s="1"/>
  <c r="CB25" i="3"/>
  <c r="CC25" i="3" s="1"/>
  <c r="FD25" i="3"/>
  <c r="FE25" i="3" s="1"/>
  <c r="BC26" i="3"/>
  <c r="BD26" i="3" s="1"/>
  <c r="EE26" i="3"/>
  <c r="EF26" i="3" s="1"/>
  <c r="CL27" i="3"/>
  <c r="CM27" i="3" s="1"/>
  <c r="FN27" i="3"/>
  <c r="FO27" i="3" s="1"/>
  <c r="BM28" i="3"/>
  <c r="BN28" i="3" s="1"/>
  <c r="EO28" i="3"/>
  <c r="EP28" i="3" s="1"/>
  <c r="AN29" i="3"/>
  <c r="AO29" i="3" s="1"/>
  <c r="DP29" i="3"/>
  <c r="DQ29" i="3" s="1"/>
  <c r="O30" i="3"/>
  <c r="P30" i="3" s="1"/>
  <c r="CQ30" i="3"/>
  <c r="CR30" i="3" s="1"/>
  <c r="FS30" i="3"/>
  <c r="FT30" i="3" s="1"/>
  <c r="AX31" i="3"/>
  <c r="AY31" i="3" s="1"/>
  <c r="DZ31" i="3"/>
  <c r="EA31" i="3" s="1"/>
  <c r="Y32" i="3"/>
  <c r="Z32" i="3" s="1"/>
  <c r="DA32" i="3"/>
  <c r="DB32" i="3" s="1"/>
  <c r="GC32" i="3"/>
  <c r="GD32" i="3" s="1"/>
  <c r="CB33" i="3"/>
  <c r="CC33" i="3" s="1"/>
  <c r="FD33" i="3"/>
  <c r="FE33" i="3" s="1"/>
  <c r="BC34" i="3"/>
  <c r="BD34" i="3" s="1"/>
  <c r="EE34" i="3"/>
  <c r="EF34" i="3" s="1"/>
  <c r="DK35" i="3"/>
  <c r="DL35" i="3" s="1"/>
  <c r="AS37" i="3"/>
  <c r="AT37" i="3" s="1"/>
  <c r="AD38" i="3"/>
  <c r="AE38" i="3" s="1"/>
  <c r="EE39" i="3"/>
  <c r="EF39" i="3" s="1"/>
  <c r="DP40" i="3"/>
  <c r="DQ40" i="3" s="1"/>
  <c r="AX42" i="3"/>
  <c r="AY42" i="3" s="1"/>
  <c r="AI43" i="3"/>
  <c r="AJ43" i="3" s="1"/>
  <c r="DF46" i="3"/>
  <c r="DG46" i="3" s="1"/>
  <c r="BC47" i="3"/>
  <c r="BD47" i="3" s="1"/>
  <c r="AN48" i="3"/>
  <c r="AO48" i="3" s="1"/>
  <c r="Y49" i="3"/>
  <c r="Z49" i="3" s="1"/>
  <c r="GC49" i="3"/>
  <c r="GD49" i="3" s="1"/>
  <c r="DZ50" i="3"/>
  <c r="EA50" i="3" s="1"/>
  <c r="BH52" i="3"/>
  <c r="BI52" i="3" s="1"/>
  <c r="DF54" i="3"/>
  <c r="DG54" i="3" s="1"/>
  <c r="BM63" i="3"/>
  <c r="BN63" i="3" s="1"/>
  <c r="AS67" i="3"/>
  <c r="AT67" i="3" s="1"/>
  <c r="AX58" i="3"/>
  <c r="AY58" i="3" s="1"/>
  <c r="T60" i="3"/>
  <c r="U60" i="3" s="1"/>
  <c r="EO63" i="3"/>
  <c r="EP63" i="3" s="1"/>
  <c r="CG67" i="3"/>
  <c r="CH67" i="3" s="1"/>
  <c r="AS73" i="3"/>
  <c r="AT73" i="3" s="1"/>
  <c r="EE86" i="3"/>
  <c r="EF86" i="3" s="1"/>
  <c r="GC57" i="3"/>
  <c r="GD57" i="3" s="1"/>
  <c r="EJ60" i="3"/>
  <c r="EK60" i="3" s="1"/>
  <c r="Y63" i="3"/>
  <c r="Z63" i="3" s="1"/>
  <c r="DZ66" i="3"/>
  <c r="EA66" i="3" s="1"/>
  <c r="DU73" i="3"/>
  <c r="DV73" i="3" s="1"/>
  <c r="CL35" i="3"/>
  <c r="CM35" i="3" s="1"/>
  <c r="FN35" i="3"/>
  <c r="FO35" i="3" s="1"/>
  <c r="BM36" i="3"/>
  <c r="BN36" i="3" s="1"/>
  <c r="EO36" i="3"/>
  <c r="EP36" i="3" s="1"/>
  <c r="AN37" i="3"/>
  <c r="AO37" i="3" s="1"/>
  <c r="DP37" i="3"/>
  <c r="DQ37" i="3" s="1"/>
  <c r="O38" i="3"/>
  <c r="P38" i="3" s="1"/>
  <c r="CQ38" i="3"/>
  <c r="CR38" i="3" s="1"/>
  <c r="FS38" i="3"/>
  <c r="FT38" i="3" s="1"/>
  <c r="AX39" i="3"/>
  <c r="AY39" i="3" s="1"/>
  <c r="DZ39" i="3"/>
  <c r="EA39" i="3" s="1"/>
  <c r="Y40" i="3"/>
  <c r="Z40" i="3" s="1"/>
  <c r="DA40" i="3"/>
  <c r="DB40" i="3" s="1"/>
  <c r="GC40" i="3"/>
  <c r="GD40" i="3" s="1"/>
  <c r="CB41" i="3"/>
  <c r="CC41" i="3" s="1"/>
  <c r="FD41" i="3"/>
  <c r="FE41" i="3" s="1"/>
  <c r="BC42" i="3"/>
  <c r="BD42" i="3" s="1"/>
  <c r="EE42" i="3"/>
  <c r="EF42" i="3" s="1"/>
  <c r="CL43" i="3"/>
  <c r="CM43" i="3" s="1"/>
  <c r="FN43" i="3"/>
  <c r="FO43" i="3" s="1"/>
  <c r="BM44" i="3"/>
  <c r="BN44" i="3" s="1"/>
  <c r="EO44" i="3"/>
  <c r="EP44" i="3" s="1"/>
  <c r="AN45" i="3"/>
  <c r="AO45" i="3" s="1"/>
  <c r="DP45" i="3"/>
  <c r="DQ45" i="3" s="1"/>
  <c r="O46" i="3"/>
  <c r="P46" i="3" s="1"/>
  <c r="CQ46" i="3"/>
  <c r="CR46" i="3" s="1"/>
  <c r="FS46" i="3"/>
  <c r="FT46" i="3" s="1"/>
  <c r="AX47" i="3"/>
  <c r="AY47" i="3" s="1"/>
  <c r="DZ47" i="3"/>
  <c r="EA47" i="3" s="1"/>
  <c r="Y48" i="3"/>
  <c r="Z48" i="3" s="1"/>
  <c r="DA48" i="3"/>
  <c r="DB48" i="3" s="1"/>
  <c r="GC48" i="3"/>
  <c r="GD48" i="3" s="1"/>
  <c r="CB49" i="3"/>
  <c r="CC49" i="3" s="1"/>
  <c r="FD49" i="3"/>
  <c r="FE49" i="3" s="1"/>
  <c r="BC50" i="3"/>
  <c r="BD50" i="3" s="1"/>
  <c r="EE50" i="3"/>
  <c r="EF50" i="3" s="1"/>
  <c r="DK51" i="3"/>
  <c r="DL51" i="3" s="1"/>
  <c r="DF52" i="3"/>
  <c r="DG52" i="3" s="1"/>
  <c r="ET54" i="3"/>
  <c r="EU54" i="3" s="1"/>
  <c r="DA55" i="3"/>
  <c r="DB55" i="3" s="1"/>
  <c r="BH56" i="3"/>
  <c r="BI56" i="3" s="1"/>
  <c r="EY57" i="3"/>
  <c r="EZ57" i="3" s="1"/>
  <c r="FS59" i="3"/>
  <c r="FT59" i="3" s="1"/>
  <c r="O61" i="3"/>
  <c r="P61" i="3" s="1"/>
  <c r="FD62" i="3"/>
  <c r="FE62" i="3" s="1"/>
  <c r="CL64" i="3"/>
  <c r="CM64" i="3" s="1"/>
  <c r="FX68" i="3"/>
  <c r="FY68" i="3" s="1"/>
  <c r="BC71" i="3"/>
  <c r="BD71" i="3" s="1"/>
  <c r="BC75" i="3"/>
  <c r="BD75" i="3" s="1"/>
  <c r="FI34" i="3"/>
  <c r="FJ34" i="3" s="1"/>
  <c r="BH35" i="3"/>
  <c r="BI35" i="3" s="1"/>
  <c r="EJ35" i="3"/>
  <c r="EK35" i="3" s="1"/>
  <c r="AI36" i="3"/>
  <c r="AJ36" i="3" s="1"/>
  <c r="DK36" i="3"/>
  <c r="DL36" i="3" s="1"/>
  <c r="GM36" i="3"/>
  <c r="GN36" i="3" s="1"/>
  <c r="BR37" i="3"/>
  <c r="BS37" i="3" s="1"/>
  <c r="ET37" i="3"/>
  <c r="EU37" i="3" s="1"/>
  <c r="AS38" i="3"/>
  <c r="AT38" i="3" s="1"/>
  <c r="DU38" i="3"/>
  <c r="DV38" i="3" s="1"/>
  <c r="T39" i="3"/>
  <c r="U39" i="3" s="1"/>
  <c r="CV39" i="3"/>
  <c r="CW39" i="3" s="1"/>
  <c r="FX39" i="3"/>
  <c r="FY39" i="3" s="1"/>
  <c r="BW40" i="3"/>
  <c r="BX40" i="3" s="1"/>
  <c r="EY40" i="3"/>
  <c r="EZ40" i="3" s="1"/>
  <c r="AD41" i="3"/>
  <c r="AE41" i="3" s="1"/>
  <c r="DF41" i="3"/>
  <c r="DG41" i="3" s="1"/>
  <c r="GH41" i="3"/>
  <c r="GI41" i="3" s="1"/>
  <c r="CG42" i="3"/>
  <c r="CH42" i="3" s="1"/>
  <c r="FI42" i="3"/>
  <c r="FJ42" i="3" s="1"/>
  <c r="BH43" i="3"/>
  <c r="BI43" i="3" s="1"/>
  <c r="EJ43" i="3"/>
  <c r="EK43" i="3" s="1"/>
  <c r="AI44" i="3"/>
  <c r="AJ44" i="3" s="1"/>
  <c r="DK44" i="3"/>
  <c r="DL44" i="3" s="1"/>
  <c r="GM44" i="3"/>
  <c r="GN44" i="3" s="1"/>
  <c r="BR45" i="3"/>
  <c r="BS45" i="3" s="1"/>
  <c r="ET45" i="3"/>
  <c r="EU45" i="3" s="1"/>
  <c r="AS46" i="3"/>
  <c r="AT46" i="3" s="1"/>
  <c r="DU46" i="3"/>
  <c r="DV46" i="3" s="1"/>
  <c r="T47" i="3"/>
  <c r="U47" i="3" s="1"/>
  <c r="CV47" i="3"/>
  <c r="CW47" i="3" s="1"/>
  <c r="FX47" i="3"/>
  <c r="FY47" i="3" s="1"/>
  <c r="BW48" i="3"/>
  <c r="BX48" i="3" s="1"/>
  <c r="EY48" i="3"/>
  <c r="EZ48" i="3" s="1"/>
  <c r="AD49" i="3"/>
  <c r="AE49" i="3" s="1"/>
  <c r="DF49" i="3"/>
  <c r="DG49" i="3" s="1"/>
  <c r="GH49" i="3"/>
  <c r="GI49" i="3" s="1"/>
  <c r="CG50" i="3"/>
  <c r="CH50" i="3" s="1"/>
  <c r="FI50" i="3"/>
  <c r="FJ50" i="3" s="1"/>
  <c r="DU51" i="3"/>
  <c r="DV51" i="3" s="1"/>
  <c r="DP52" i="3"/>
  <c r="DQ52" i="3" s="1"/>
  <c r="GC55" i="3"/>
  <c r="GD55" i="3" s="1"/>
  <c r="AD58" i="3"/>
  <c r="AE58" i="3" s="1"/>
  <c r="BW59" i="3"/>
  <c r="BX59" i="3" s="1"/>
  <c r="ET60" i="3"/>
  <c r="EU60" i="3" s="1"/>
  <c r="T66" i="3"/>
  <c r="U66" i="3" s="1"/>
  <c r="BM51" i="3"/>
  <c r="BN51" i="3" s="1"/>
  <c r="FN52" i="3"/>
  <c r="FO52" i="3" s="1"/>
  <c r="EY53" i="3"/>
  <c r="EZ53" i="3" s="1"/>
  <c r="CV54" i="3"/>
  <c r="CW54" i="3" s="1"/>
  <c r="CG55" i="3"/>
  <c r="CH55" i="3" s="1"/>
  <c r="BR56" i="3"/>
  <c r="BS56" i="3" s="1"/>
  <c r="O57" i="3"/>
  <c r="P57" i="3" s="1"/>
  <c r="FS57" i="3"/>
  <c r="FT57" i="3" s="1"/>
  <c r="FD58" i="3"/>
  <c r="FE58" i="3" s="1"/>
  <c r="CV76" i="3"/>
  <c r="CW76" i="3" s="1"/>
  <c r="EO79" i="3"/>
  <c r="EP79" i="3" s="1"/>
  <c r="O81" i="3"/>
  <c r="P81" i="3" s="1"/>
  <c r="AS83" i="3"/>
  <c r="AT83" i="3" s="1"/>
  <c r="CB60" i="3"/>
  <c r="CC60" i="3" s="1"/>
  <c r="BM61" i="3"/>
  <c r="BN61" i="3" s="1"/>
  <c r="FN62" i="3"/>
  <c r="FO62" i="3" s="1"/>
  <c r="CG65" i="3"/>
  <c r="CH65" i="3" s="1"/>
  <c r="BR66" i="3"/>
  <c r="BS66" i="3" s="1"/>
  <c r="FS67" i="3"/>
  <c r="FT67" i="3" s="1"/>
  <c r="AS69" i="3"/>
  <c r="AT69" i="3" s="1"/>
  <c r="AN58" i="3"/>
  <c r="AO58" i="3" s="1"/>
  <c r="Y59" i="3"/>
  <c r="Z59" i="3" s="1"/>
  <c r="DP60" i="3"/>
  <c r="DQ60" i="3" s="1"/>
  <c r="AX62" i="3"/>
  <c r="AY62" i="3" s="1"/>
  <c r="AI63" i="3"/>
  <c r="AJ63" i="3" s="1"/>
  <c r="DF66" i="3"/>
  <c r="DG66" i="3" s="1"/>
  <c r="BC67" i="3"/>
  <c r="BD67" i="3" s="1"/>
  <c r="DU69" i="3"/>
  <c r="DV69" i="3" s="1"/>
  <c r="FS81" i="3"/>
  <c r="FT81" i="3" s="1"/>
  <c r="BR68" i="3"/>
  <c r="BS68" i="3" s="1"/>
  <c r="DK76" i="3"/>
  <c r="DL76" i="3" s="1"/>
  <c r="DF84" i="3"/>
  <c r="DG84" i="3" s="1"/>
  <c r="T51" i="3"/>
  <c r="U51" i="3" s="1"/>
  <c r="CV51" i="3"/>
  <c r="CW51" i="3" s="1"/>
  <c r="FX51" i="3"/>
  <c r="FY51" i="3" s="1"/>
  <c r="BW52" i="3"/>
  <c r="BX52" i="3" s="1"/>
  <c r="EY52" i="3"/>
  <c r="EZ52" i="3" s="1"/>
  <c r="AD53" i="3"/>
  <c r="AE53" i="3" s="1"/>
  <c r="DF53" i="3"/>
  <c r="DG53" i="3" s="1"/>
  <c r="GH53" i="3"/>
  <c r="GI53" i="3" s="1"/>
  <c r="CG54" i="3"/>
  <c r="CH54" i="3" s="1"/>
  <c r="FI54" i="3"/>
  <c r="FJ54" i="3" s="1"/>
  <c r="BH55" i="3"/>
  <c r="BI55" i="3" s="1"/>
  <c r="EJ55" i="3"/>
  <c r="EK55" i="3" s="1"/>
  <c r="AI56" i="3"/>
  <c r="AJ56" i="3" s="1"/>
  <c r="DK56" i="3"/>
  <c r="DL56" i="3" s="1"/>
  <c r="GM56" i="3"/>
  <c r="GN56" i="3" s="1"/>
  <c r="BR57" i="3"/>
  <c r="BS57" i="3" s="1"/>
  <c r="ET57" i="3"/>
  <c r="EU57" i="3" s="1"/>
  <c r="AS58" i="3"/>
  <c r="AT58" i="3" s="1"/>
  <c r="DU58" i="3"/>
  <c r="DV58" i="3" s="1"/>
  <c r="T59" i="3"/>
  <c r="U59" i="3" s="1"/>
  <c r="CV59" i="3"/>
  <c r="CW59" i="3" s="1"/>
  <c r="O69" i="3"/>
  <c r="P69" i="3" s="1"/>
  <c r="FS69" i="3"/>
  <c r="FT69" i="3" s="1"/>
  <c r="FD70" i="3"/>
  <c r="FE70" i="3" s="1"/>
  <c r="EO71" i="3"/>
  <c r="EP71" i="3" s="1"/>
  <c r="CL72" i="3"/>
  <c r="CM72" i="3" s="1"/>
  <c r="BW73" i="3"/>
  <c r="BX73" i="3" s="1"/>
  <c r="T74" i="3"/>
  <c r="U74" i="3" s="1"/>
  <c r="FX74" i="3"/>
  <c r="FY74" i="3" s="1"/>
  <c r="FI75" i="3"/>
  <c r="FJ75" i="3" s="1"/>
  <c r="AI77" i="3"/>
  <c r="AJ77" i="3" s="1"/>
  <c r="BM79" i="3"/>
  <c r="BN79" i="3" s="1"/>
  <c r="FI81" i="3"/>
  <c r="FJ81" i="3" s="1"/>
  <c r="AD85" i="3"/>
  <c r="AE85" i="3" s="1"/>
  <c r="EY77" i="3"/>
  <c r="EZ77" i="3" s="1"/>
  <c r="GC79" i="3"/>
  <c r="GD79" i="3" s="1"/>
  <c r="FS83" i="3"/>
  <c r="FT83" i="3" s="1"/>
  <c r="AI68" i="3"/>
  <c r="AJ68" i="3" s="1"/>
  <c r="DK68" i="3"/>
  <c r="DL68" i="3" s="1"/>
  <c r="GM68" i="3"/>
  <c r="GN68" i="3" s="1"/>
  <c r="BR69" i="3"/>
  <c r="BS69" i="3" s="1"/>
  <c r="ET69" i="3"/>
  <c r="EU69" i="3" s="1"/>
  <c r="AS70" i="3"/>
  <c r="AT70" i="3" s="1"/>
  <c r="DU70" i="3"/>
  <c r="DV70" i="3" s="1"/>
  <c r="T71" i="3"/>
  <c r="U71" i="3" s="1"/>
  <c r="CV71" i="3"/>
  <c r="CW71" i="3" s="1"/>
  <c r="FX71" i="3"/>
  <c r="FY71" i="3" s="1"/>
  <c r="BW72" i="3"/>
  <c r="BX72" i="3" s="1"/>
  <c r="EY72" i="3"/>
  <c r="EZ72" i="3" s="1"/>
  <c r="AD73" i="3"/>
  <c r="AE73" i="3" s="1"/>
  <c r="DF73" i="3"/>
  <c r="DG73" i="3" s="1"/>
  <c r="GH73" i="3"/>
  <c r="GI73" i="3" s="1"/>
  <c r="CG74" i="3"/>
  <c r="CH74" i="3" s="1"/>
  <c r="FI74" i="3"/>
  <c r="FJ74" i="3" s="1"/>
  <c r="BH75" i="3"/>
  <c r="BI75" i="3" s="1"/>
  <c r="EJ75" i="3"/>
  <c r="EK75" i="3" s="1"/>
  <c r="AI76" i="3"/>
  <c r="AJ76" i="3" s="1"/>
  <c r="EE76" i="3"/>
  <c r="EF76" i="3" s="1"/>
  <c r="CV78" i="3"/>
  <c r="CW78" i="3" s="1"/>
  <c r="DU79" i="3"/>
  <c r="DV79" i="3" s="1"/>
  <c r="EJ87" i="3"/>
  <c r="EK87" i="3" s="1"/>
  <c r="EJ76" i="3"/>
  <c r="EK76" i="3" s="1"/>
  <c r="DU77" i="3"/>
  <c r="DV77" i="3" s="1"/>
  <c r="DF78" i="3"/>
  <c r="DG78" i="3" s="1"/>
  <c r="BC79" i="3"/>
  <c r="BD79" i="3" s="1"/>
  <c r="AN80" i="3"/>
  <c r="AO80" i="3" s="1"/>
  <c r="GM86" i="3"/>
  <c r="GN86" i="3" s="1"/>
  <c r="DU88" i="3"/>
  <c r="DV88" i="3" s="1"/>
  <c r="BM83" i="3"/>
  <c r="BN83" i="3" s="1"/>
  <c r="CG92" i="3"/>
  <c r="CH92" i="3" s="1"/>
  <c r="GM76" i="3"/>
  <c r="GN76" i="3" s="1"/>
  <c r="BR77" i="3"/>
  <c r="BS77" i="3" s="1"/>
  <c r="ET77" i="3"/>
  <c r="EU77" i="3" s="1"/>
  <c r="Y53" i="3"/>
  <c r="Z53" i="3" s="1"/>
  <c r="FI59" i="3"/>
  <c r="FJ59" i="3" s="1"/>
  <c r="EY81" i="3"/>
  <c r="EZ81" i="3" s="1"/>
  <c r="BW63" i="3"/>
  <c r="BX63" i="3" s="1"/>
  <c r="CV82" i="3"/>
  <c r="CW82" i="3" s="1"/>
  <c r="DA68" i="3"/>
  <c r="DB68" i="3" s="1"/>
  <c r="BW86" i="3"/>
  <c r="BX86" i="3" s="1"/>
  <c r="BC68" i="3"/>
  <c r="BD68" i="3" s="1"/>
  <c r="EE68" i="3"/>
  <c r="EF68" i="3" s="1"/>
  <c r="CL69" i="3"/>
  <c r="CM69" i="3" s="1"/>
  <c r="FN69" i="3"/>
  <c r="FO69" i="3" s="1"/>
  <c r="BM70" i="3"/>
  <c r="BN70" i="3" s="1"/>
  <c r="EO70" i="3"/>
  <c r="EP70" i="3" s="1"/>
  <c r="AN71" i="3"/>
  <c r="AO71" i="3" s="1"/>
  <c r="DP71" i="3"/>
  <c r="DQ71" i="3" s="1"/>
  <c r="O72" i="3"/>
  <c r="P72" i="3" s="1"/>
  <c r="CQ72" i="3"/>
  <c r="CR72" i="3" s="1"/>
  <c r="FS72" i="3"/>
  <c r="FT72" i="3" s="1"/>
  <c r="AX73" i="3"/>
  <c r="AY73" i="3" s="1"/>
  <c r="DZ73" i="3"/>
  <c r="EA73" i="3" s="1"/>
  <c r="Y74" i="3"/>
  <c r="Z74" i="3" s="1"/>
  <c r="DA74" i="3"/>
  <c r="DB74" i="3" s="1"/>
  <c r="GC74" i="3"/>
  <c r="GD74" i="3" s="1"/>
  <c r="CB75" i="3"/>
  <c r="CC75" i="3" s="1"/>
  <c r="FD75" i="3"/>
  <c r="FE75" i="3" s="1"/>
  <c r="BC76" i="3"/>
  <c r="BD76" i="3" s="1"/>
  <c r="AN84" i="3"/>
  <c r="AO84" i="3" s="1"/>
  <c r="BW71" i="3"/>
  <c r="BX71" i="3" s="1"/>
  <c r="CG73" i="3"/>
  <c r="CH73" i="3" s="1"/>
  <c r="T76" i="3"/>
  <c r="U76" i="3" s="1"/>
  <c r="GH80" i="3"/>
  <c r="GI80" i="3" s="1"/>
  <c r="BH68" i="3"/>
  <c r="BI68" i="3" s="1"/>
  <c r="CQ76" i="3"/>
  <c r="CR76" i="3" s="1"/>
  <c r="AX78" i="3"/>
  <c r="AY78" i="3" s="1"/>
  <c r="DF80" i="3"/>
  <c r="DG80" i="3" s="1"/>
  <c r="GC50" i="3"/>
  <c r="GD50" i="3" s="1"/>
  <c r="CB51" i="3"/>
  <c r="CC51" i="3" s="1"/>
  <c r="FD51" i="3"/>
  <c r="FE51" i="3" s="1"/>
  <c r="BC52" i="3"/>
  <c r="BD52" i="3" s="1"/>
  <c r="EE52" i="3"/>
  <c r="EF52" i="3" s="1"/>
  <c r="CL53" i="3"/>
  <c r="CM53" i="3" s="1"/>
  <c r="FN53" i="3"/>
  <c r="FO53" i="3" s="1"/>
  <c r="BM54" i="3"/>
  <c r="BN54" i="3" s="1"/>
  <c r="EO54" i="3"/>
  <c r="EP54" i="3" s="1"/>
  <c r="AN55" i="3"/>
  <c r="AO55" i="3" s="1"/>
  <c r="DP55" i="3"/>
  <c r="DQ55" i="3" s="1"/>
  <c r="O56" i="3"/>
  <c r="P56" i="3" s="1"/>
  <c r="CQ56" i="3"/>
  <c r="CR56" i="3" s="1"/>
  <c r="FS56" i="3"/>
  <c r="FT56" i="3" s="1"/>
  <c r="AX57" i="3"/>
  <c r="AY57" i="3" s="1"/>
  <c r="DZ57" i="3"/>
  <c r="EA57" i="3" s="1"/>
  <c r="Y58" i="3"/>
  <c r="Z58" i="3" s="1"/>
  <c r="DA58" i="3"/>
  <c r="DB58" i="3" s="1"/>
  <c r="GC58" i="3"/>
  <c r="GD58" i="3" s="1"/>
  <c r="CB59" i="3"/>
  <c r="CC59" i="3" s="1"/>
  <c r="FD59" i="3"/>
  <c r="FE59" i="3" s="1"/>
  <c r="BC60" i="3"/>
  <c r="BD60" i="3" s="1"/>
  <c r="EE60" i="3"/>
  <c r="EF60" i="3" s="1"/>
  <c r="CL61" i="3"/>
  <c r="CM61" i="3" s="1"/>
  <c r="FN61" i="3"/>
  <c r="FO61" i="3" s="1"/>
  <c r="BM62" i="3"/>
  <c r="BN62" i="3" s="1"/>
  <c r="EO62" i="3"/>
  <c r="EP62" i="3" s="1"/>
  <c r="AN63" i="3"/>
  <c r="AO63" i="3" s="1"/>
  <c r="DP63" i="3"/>
  <c r="DQ63" i="3" s="1"/>
  <c r="O64" i="3"/>
  <c r="P64" i="3" s="1"/>
  <c r="CQ64" i="3"/>
  <c r="CR64" i="3" s="1"/>
  <c r="FS64" i="3"/>
  <c r="FT64" i="3" s="1"/>
  <c r="AX65" i="3"/>
  <c r="AY65" i="3" s="1"/>
  <c r="DZ65" i="3"/>
  <c r="EA65" i="3" s="1"/>
  <c r="Y66" i="3"/>
  <c r="Z66" i="3" s="1"/>
  <c r="DA66" i="3"/>
  <c r="DB66" i="3" s="1"/>
  <c r="GC66" i="3"/>
  <c r="GD66" i="3" s="1"/>
  <c r="CB67" i="3"/>
  <c r="CC67" i="3" s="1"/>
  <c r="FD67" i="3"/>
  <c r="FE67" i="3" s="1"/>
  <c r="BM68" i="3"/>
  <c r="BN68" i="3" s="1"/>
  <c r="GH68" i="3"/>
  <c r="GI68" i="3" s="1"/>
  <c r="EE69" i="3"/>
  <c r="EF69" i="3" s="1"/>
  <c r="DP70" i="3"/>
  <c r="DQ70" i="3" s="1"/>
  <c r="DA71" i="3"/>
  <c r="DB71" i="3" s="1"/>
  <c r="AX72" i="3"/>
  <c r="AY72" i="3" s="1"/>
  <c r="AI73" i="3"/>
  <c r="AJ73" i="3" s="1"/>
  <c r="GM73" i="3"/>
  <c r="GN73" i="3" s="1"/>
  <c r="EJ74" i="3"/>
  <c r="EK74" i="3" s="1"/>
  <c r="DU75" i="3"/>
  <c r="DV75" i="3" s="1"/>
  <c r="ET76" i="3"/>
  <c r="EU76" i="3" s="1"/>
  <c r="EJ78" i="3"/>
  <c r="EK78" i="3" s="1"/>
  <c r="AD84" i="3"/>
  <c r="AE84" i="3" s="1"/>
  <c r="FD78" i="3"/>
  <c r="FE78" i="3" s="1"/>
  <c r="DK79" i="3"/>
  <c r="DL79" i="3" s="1"/>
  <c r="EJ80" i="3"/>
  <c r="EK80" i="3" s="1"/>
  <c r="AD82" i="3"/>
  <c r="AE82" i="3" s="1"/>
  <c r="CQ83" i="3"/>
  <c r="CR83" i="3" s="1"/>
  <c r="Y85" i="3"/>
  <c r="Z85" i="3" s="1"/>
  <c r="FI88" i="3"/>
  <c r="FJ88" i="3" s="1"/>
  <c r="CG93" i="3"/>
  <c r="CH93" i="3" s="1"/>
  <c r="CQ68" i="3"/>
  <c r="CR68" i="3" s="1"/>
  <c r="FS68" i="3"/>
  <c r="FT68" i="3" s="1"/>
  <c r="AX69" i="3"/>
  <c r="AY69" i="3" s="1"/>
  <c r="DZ69" i="3"/>
  <c r="EA69" i="3" s="1"/>
  <c r="Y70" i="3"/>
  <c r="Z70" i="3" s="1"/>
  <c r="DA70" i="3"/>
  <c r="DB70" i="3" s="1"/>
  <c r="GC70" i="3"/>
  <c r="GD70" i="3" s="1"/>
  <c r="CB71" i="3"/>
  <c r="CC71" i="3" s="1"/>
  <c r="FD71" i="3"/>
  <c r="FE71" i="3" s="1"/>
  <c r="BC72" i="3"/>
  <c r="BD72" i="3" s="1"/>
  <c r="EE72" i="3"/>
  <c r="EF72" i="3" s="1"/>
  <c r="CL73" i="3"/>
  <c r="CM73" i="3" s="1"/>
  <c r="FN73" i="3"/>
  <c r="FO73" i="3" s="1"/>
  <c r="BM74" i="3"/>
  <c r="BN74" i="3" s="1"/>
  <c r="EO74" i="3"/>
  <c r="EP74" i="3" s="1"/>
  <c r="AN75" i="3"/>
  <c r="AO75" i="3" s="1"/>
  <c r="DP75" i="3"/>
  <c r="DQ75" i="3" s="1"/>
  <c r="O76" i="3"/>
  <c r="P76" i="3" s="1"/>
  <c r="DF76" i="3"/>
  <c r="DG76" i="3" s="1"/>
  <c r="BC77" i="3"/>
  <c r="BD77" i="3" s="1"/>
  <c r="CB78" i="3"/>
  <c r="CC78" i="3" s="1"/>
  <c r="DZ80" i="3"/>
  <c r="EA80" i="3" s="1"/>
  <c r="DU81" i="3"/>
  <c r="DV81" i="3" s="1"/>
  <c r="BC83" i="3"/>
  <c r="BD83" i="3" s="1"/>
  <c r="EY86" i="3"/>
  <c r="EZ86" i="3" s="1"/>
  <c r="DZ76" i="3"/>
  <c r="EA76" i="3" s="1"/>
  <c r="CG77" i="3"/>
  <c r="CH77" i="3" s="1"/>
  <c r="BR78" i="3"/>
  <c r="BS78" i="3" s="1"/>
  <c r="O79" i="3"/>
  <c r="P79" i="3" s="1"/>
  <c r="FS79" i="3"/>
  <c r="FT79" i="3" s="1"/>
  <c r="BW83" i="3"/>
  <c r="BX83" i="3" s="1"/>
  <c r="T84" i="3"/>
  <c r="U84" i="3" s="1"/>
  <c r="FI84" i="3"/>
  <c r="FJ84" i="3" s="1"/>
  <c r="BH91" i="3"/>
  <c r="BI91" i="3" s="1"/>
  <c r="AN82" i="3"/>
  <c r="AO82" i="3" s="1"/>
  <c r="Y83" i="3"/>
  <c r="Z83" i="3" s="1"/>
  <c r="GC83" i="3"/>
  <c r="GD83" i="3" s="1"/>
  <c r="EE84" i="3"/>
  <c r="EF84" i="3" s="1"/>
  <c r="FN85" i="3"/>
  <c r="FO85" i="3" s="1"/>
  <c r="T87" i="3"/>
  <c r="U87" i="3" s="1"/>
  <c r="DA88" i="3"/>
  <c r="DB88" i="3" s="1"/>
  <c r="ET91" i="3"/>
  <c r="EU91" i="3" s="1"/>
  <c r="FS76" i="3"/>
  <c r="FT76" i="3" s="1"/>
  <c r="AX77" i="3"/>
  <c r="AY77" i="3" s="1"/>
  <c r="DZ77" i="3"/>
  <c r="EA77" i="3" s="1"/>
  <c r="Y78" i="3"/>
  <c r="Z78" i="3" s="1"/>
  <c r="DA78" i="3"/>
  <c r="DB78" i="3" s="1"/>
  <c r="GC78" i="3"/>
  <c r="GD78" i="3" s="1"/>
  <c r="CB79" i="3"/>
  <c r="CC79" i="3" s="1"/>
  <c r="FD79" i="3"/>
  <c r="FE79" i="3" s="1"/>
  <c r="BC80" i="3"/>
  <c r="BD80" i="3" s="1"/>
  <c r="EE80" i="3"/>
  <c r="EF80" i="3" s="1"/>
  <c r="CL81" i="3"/>
  <c r="CM81" i="3" s="1"/>
  <c r="FN81" i="3"/>
  <c r="FO81" i="3" s="1"/>
  <c r="BM82" i="3"/>
  <c r="BN82" i="3" s="1"/>
  <c r="AS78" i="3"/>
  <c r="AT78" i="3" s="1"/>
  <c r="DU78" i="3"/>
  <c r="DV78" i="3" s="1"/>
  <c r="T79" i="3"/>
  <c r="U79" i="3" s="1"/>
  <c r="CV79" i="3"/>
  <c r="CW79" i="3" s="1"/>
  <c r="FX79" i="3"/>
  <c r="FY79" i="3" s="1"/>
  <c r="BW80" i="3"/>
  <c r="BX80" i="3" s="1"/>
  <c r="EY80" i="3"/>
  <c r="EZ80" i="3" s="1"/>
  <c r="AD81" i="3"/>
  <c r="AE81" i="3" s="1"/>
  <c r="DF81" i="3"/>
  <c r="DG81" i="3" s="1"/>
  <c r="GH81" i="3"/>
  <c r="GI81" i="3" s="1"/>
  <c r="CG82" i="3"/>
  <c r="CH82" i="3" s="1"/>
  <c r="FI82" i="3"/>
  <c r="FJ82" i="3" s="1"/>
  <c r="BH83" i="3"/>
  <c r="BI83" i="3" s="1"/>
  <c r="AI84" i="3"/>
  <c r="AJ84" i="3" s="1"/>
  <c r="DK84" i="3"/>
  <c r="DL84" i="3" s="1"/>
  <c r="Y86" i="3"/>
  <c r="Z86" i="3" s="1"/>
  <c r="DK88" i="3"/>
  <c r="DL88" i="3" s="1"/>
  <c r="EJ91" i="3"/>
  <c r="EK91" i="3" s="1"/>
  <c r="AI97" i="3"/>
  <c r="AJ97" i="3" s="1"/>
  <c r="CL83" i="3"/>
  <c r="CM83" i="3" s="1"/>
  <c r="EY84" i="3"/>
  <c r="EZ84" i="3" s="1"/>
  <c r="BR87" i="3"/>
  <c r="BS87" i="3" s="1"/>
  <c r="O88" i="3"/>
  <c r="P88" i="3" s="1"/>
  <c r="DU90" i="3"/>
  <c r="DV90" i="3" s="1"/>
  <c r="CB96" i="3"/>
  <c r="CC96" i="3" s="1"/>
  <c r="DA85" i="3"/>
  <c r="DB85" i="3" s="1"/>
  <c r="GC85" i="3"/>
  <c r="GD85" i="3" s="1"/>
  <c r="CB86" i="3"/>
  <c r="CC86" i="3" s="1"/>
  <c r="FD86" i="3"/>
  <c r="FE86" i="3" s="1"/>
  <c r="BC87" i="3"/>
  <c r="BD87" i="3" s="1"/>
  <c r="EE87" i="3"/>
  <c r="EF87" i="3" s="1"/>
  <c r="CL88" i="3"/>
  <c r="CM88" i="3" s="1"/>
  <c r="FN88" i="3"/>
  <c r="FO88" i="3" s="1"/>
  <c r="DP84" i="3"/>
  <c r="DQ84" i="3" s="1"/>
  <c r="O85" i="3"/>
  <c r="P85" i="3" s="1"/>
  <c r="CQ85" i="3"/>
  <c r="CR85" i="3" s="1"/>
  <c r="FS85" i="3"/>
  <c r="FT85" i="3" s="1"/>
  <c r="AX86" i="3"/>
  <c r="AY86" i="3" s="1"/>
  <c r="DZ86" i="3"/>
  <c r="EA86" i="3" s="1"/>
  <c r="Y87" i="3"/>
  <c r="Z87" i="3" s="1"/>
  <c r="DA87" i="3"/>
  <c r="DB87" i="3" s="1"/>
  <c r="GC87" i="3"/>
  <c r="GD87" i="3" s="1"/>
  <c r="CB88" i="3"/>
  <c r="CC88" i="3" s="1"/>
  <c r="FD88" i="3"/>
  <c r="FE88" i="3" s="1"/>
  <c r="BH89" i="3"/>
  <c r="BI89" i="3" s="1"/>
  <c r="EY90" i="3"/>
  <c r="EZ90" i="3" s="1"/>
  <c r="EJ94" i="3"/>
  <c r="EK94" i="3" s="1"/>
  <c r="FS93" i="3"/>
  <c r="FT93" i="3" s="1"/>
  <c r="FN95" i="3"/>
  <c r="FO95" i="3" s="1"/>
  <c r="CQ92" i="3"/>
  <c r="CR92" i="3" s="1"/>
  <c r="BW93" i="3"/>
  <c r="BX93" i="3" s="1"/>
  <c r="DZ95" i="3"/>
  <c r="EA95" i="3" s="1"/>
  <c r="AD94" i="3"/>
  <c r="AE94" i="3" s="1"/>
  <c r="GH94" i="3"/>
  <c r="GI94" i="3" s="1"/>
  <c r="ET95" i="3"/>
  <c r="EU95" i="3" s="1"/>
  <c r="DF95" i="3"/>
  <c r="DG95" i="3" s="1"/>
  <c r="BC97" i="3"/>
  <c r="BD97" i="3" s="1"/>
  <c r="FX93" i="3"/>
  <c r="FY93" i="3" s="1"/>
  <c r="EY94" i="3"/>
  <c r="EZ94" i="3" s="1"/>
  <c r="Y95" i="3"/>
  <c r="Z95" i="3" s="1"/>
  <c r="FI95" i="3"/>
  <c r="FJ95" i="3" s="1"/>
  <c r="DF93" i="3"/>
  <c r="DG93" i="3" s="1"/>
  <c r="CG94" i="3"/>
  <c r="CH94" i="3" s="1"/>
  <c r="Y96" i="3"/>
  <c r="Z96" i="3" s="1"/>
  <c r="GC96" i="3"/>
  <c r="GD96" i="3" s="1"/>
  <c r="EJ97" i="3"/>
  <c r="EK97" i="3" s="1"/>
  <c r="CV95" i="3"/>
  <c r="CW95" i="3" s="1"/>
  <c r="BW96" i="3"/>
  <c r="BX96" i="3" s="1"/>
  <c r="AD97" i="3"/>
  <c r="AE97" i="3" s="1"/>
  <c r="GH97" i="3"/>
  <c r="GI97" i="3" s="1"/>
  <c r="GH85" i="3"/>
  <c r="GI85" i="3" s="1"/>
  <c r="AX84" i="3"/>
  <c r="AY84" i="3" s="1"/>
  <c r="EO82" i="3"/>
  <c r="EP82" i="3" s="1"/>
  <c r="DP83" i="3"/>
  <c r="DQ83" i="3" s="1"/>
  <c r="O84" i="3"/>
  <c r="P84" i="3" s="1"/>
  <c r="CQ84" i="3"/>
  <c r="CR84" i="3" s="1"/>
  <c r="GM84" i="3"/>
  <c r="GN84" i="3" s="1"/>
  <c r="EO86" i="3"/>
  <c r="EP86" i="3" s="1"/>
  <c r="CL87" i="3"/>
  <c r="CM87" i="3" s="1"/>
  <c r="BR91" i="3"/>
  <c r="BS91" i="3" s="1"/>
  <c r="DP94" i="3"/>
  <c r="DQ94" i="3" s="1"/>
  <c r="BR83" i="3"/>
  <c r="BS83" i="3" s="1"/>
  <c r="ET83" i="3"/>
  <c r="EU83" i="3" s="1"/>
  <c r="AS84" i="3"/>
  <c r="AT84" i="3" s="1"/>
  <c r="EO84" i="3"/>
  <c r="EP84" i="3" s="1"/>
  <c r="BH85" i="3"/>
  <c r="BI85" i="3" s="1"/>
  <c r="AS86" i="3"/>
  <c r="AT86" i="3" s="1"/>
  <c r="AD87" i="3"/>
  <c r="AE87" i="3" s="1"/>
  <c r="EE88" i="3"/>
  <c r="EF88" i="3" s="1"/>
  <c r="FD89" i="3"/>
  <c r="FE89" i="3" s="1"/>
  <c r="DU92" i="3"/>
  <c r="DV92" i="3" s="1"/>
  <c r="CG85" i="3"/>
  <c r="CH85" i="3" s="1"/>
  <c r="FI85" i="3"/>
  <c r="FJ85" i="3" s="1"/>
  <c r="BH86" i="3"/>
  <c r="BI86" i="3" s="1"/>
  <c r="EJ86" i="3"/>
  <c r="EK86" i="3" s="1"/>
  <c r="AI87" i="3"/>
  <c r="AJ87" i="3" s="1"/>
  <c r="DK87" i="3"/>
  <c r="DL87" i="3" s="1"/>
  <c r="GM87" i="3"/>
  <c r="GN87" i="3" s="1"/>
  <c r="BR88" i="3"/>
  <c r="BS88" i="3" s="1"/>
  <c r="ET88" i="3"/>
  <c r="EU88" i="3" s="1"/>
  <c r="AS89" i="3"/>
  <c r="AT89" i="3" s="1"/>
  <c r="EO90" i="3"/>
  <c r="EP90" i="3" s="1"/>
  <c r="CV91" i="3"/>
  <c r="CW91" i="3" s="1"/>
  <c r="FX84" i="3"/>
  <c r="FY84" i="3" s="1"/>
  <c r="BW85" i="3"/>
  <c r="BX85" i="3" s="1"/>
  <c r="EY85" i="3"/>
  <c r="EZ85" i="3" s="1"/>
  <c r="AD86" i="3"/>
  <c r="AE86" i="3" s="1"/>
  <c r="DF86" i="3"/>
  <c r="DG86" i="3" s="1"/>
  <c r="GH86" i="3"/>
  <c r="GI86" i="3" s="1"/>
  <c r="CG87" i="3"/>
  <c r="CH87" i="3" s="1"/>
  <c r="FI87" i="3"/>
  <c r="FJ87" i="3" s="1"/>
  <c r="BH88" i="3"/>
  <c r="BI88" i="3" s="1"/>
  <c r="EJ88" i="3"/>
  <c r="EK88" i="3" s="1"/>
  <c r="AI89" i="3"/>
  <c r="AJ89" i="3" s="1"/>
  <c r="DF91" i="3"/>
  <c r="DG91" i="3" s="1"/>
  <c r="BC92" i="3"/>
  <c r="BD92" i="3" s="1"/>
  <c r="AN93" i="3"/>
  <c r="AO93" i="3" s="1"/>
  <c r="FD94" i="3"/>
  <c r="FE94" i="3" s="1"/>
  <c r="BM89" i="3"/>
  <c r="BN89" i="3" s="1"/>
  <c r="EO89" i="3"/>
  <c r="EP89" i="3" s="1"/>
  <c r="AN90" i="3"/>
  <c r="AO90" i="3" s="1"/>
  <c r="DP90" i="3"/>
  <c r="DQ90" i="3" s="1"/>
  <c r="O91" i="3"/>
  <c r="P91" i="3" s="1"/>
  <c r="CQ91" i="3"/>
  <c r="CR91" i="3" s="1"/>
  <c r="FS91" i="3"/>
  <c r="FT91" i="3" s="1"/>
  <c r="AX92" i="3"/>
  <c r="AY92" i="3" s="1"/>
  <c r="DZ92" i="3"/>
  <c r="EA92" i="3" s="1"/>
  <c r="Y93" i="3"/>
  <c r="Z93" i="3" s="1"/>
  <c r="FI93" i="3"/>
  <c r="FJ93" i="3" s="1"/>
  <c r="BR95" i="3"/>
  <c r="BS95" i="3" s="1"/>
  <c r="BC89" i="3"/>
  <c r="BD89" i="3" s="1"/>
  <c r="EE89" i="3"/>
  <c r="EF89" i="3" s="1"/>
  <c r="CL90" i="3"/>
  <c r="CM90" i="3" s="1"/>
  <c r="FN90" i="3"/>
  <c r="FO90" i="3" s="1"/>
  <c r="BM91" i="3"/>
  <c r="BN91" i="3" s="1"/>
  <c r="EO91" i="3"/>
  <c r="EP91" i="3" s="1"/>
  <c r="AN92" i="3"/>
  <c r="AO92" i="3" s="1"/>
  <c r="DP92" i="3"/>
  <c r="DQ92" i="3" s="1"/>
  <c r="O93" i="3"/>
  <c r="P93" i="3" s="1"/>
  <c r="DA93" i="3"/>
  <c r="DB93" i="3" s="1"/>
  <c r="AX94" i="3"/>
  <c r="AY94" i="3" s="1"/>
  <c r="AN95" i="3"/>
  <c r="AO95" i="3" s="1"/>
  <c r="EJ96" i="3"/>
  <c r="EK96" i="3" s="1"/>
  <c r="FD93" i="3"/>
  <c r="FE93" i="3" s="1"/>
  <c r="BC94" i="3"/>
  <c r="BD94" i="3" s="1"/>
  <c r="EE94" i="3"/>
  <c r="EF94" i="3" s="1"/>
  <c r="DP97" i="3"/>
  <c r="DQ97" i="3" s="1"/>
  <c r="CL93" i="3"/>
  <c r="CM93" i="3" s="1"/>
  <c r="FN93" i="3"/>
  <c r="FO93" i="3" s="1"/>
  <c r="BM94" i="3"/>
  <c r="BN94" i="3" s="1"/>
  <c r="EO94" i="3"/>
  <c r="EP94" i="3" s="1"/>
  <c r="GC95" i="3"/>
  <c r="GD95" i="3" s="1"/>
  <c r="EO96" i="3"/>
  <c r="EP96" i="3" s="1"/>
  <c r="CV97" i="3"/>
  <c r="CW97" i="3" s="1"/>
  <c r="FD95" i="3"/>
  <c r="FE95" i="3" s="1"/>
  <c r="EE96" i="3"/>
  <c r="EF96" i="3" s="1"/>
  <c r="CL97" i="3"/>
  <c r="CM97" i="3" s="1"/>
  <c r="L56" i="3"/>
  <c r="M56" i="3" s="1"/>
  <c r="L67" i="3"/>
  <c r="M67" i="3" s="1"/>
  <c r="L89" i="3"/>
  <c r="M89" i="3" s="1"/>
  <c r="O49" i="3"/>
  <c r="P49" i="3" s="1"/>
  <c r="EO23" i="3"/>
  <c r="EP23" i="3" s="1"/>
  <c r="FD18" i="3"/>
  <c r="FE18" i="3" s="1"/>
  <c r="T26" i="3"/>
  <c r="U26" i="3" s="1"/>
  <c r="FN32" i="3"/>
  <c r="FO32" i="3" s="1"/>
  <c r="ET40" i="3"/>
  <c r="EU40" i="3" s="1"/>
  <c r="FD22" i="3"/>
  <c r="FE22" i="3" s="1"/>
  <c r="CQ29" i="3"/>
  <c r="CR29" i="3" s="1"/>
  <c r="CV34" i="3"/>
  <c r="CW34" i="3" s="1"/>
  <c r="T20" i="3"/>
  <c r="U20" i="3" s="1"/>
  <c r="N211" i="3"/>
  <c r="J26" i="3"/>
  <c r="K26" i="3" s="1"/>
  <c r="FS31" i="3"/>
  <c r="FT31" i="3" s="1"/>
  <c r="N225" i="3"/>
  <c r="J40" i="3"/>
  <c r="K40" i="3" s="1"/>
  <c r="FX42" i="3"/>
  <c r="FY42" i="3" s="1"/>
  <c r="DA63" i="3"/>
  <c r="DB63" i="3" s="1"/>
  <c r="AD18" i="3"/>
  <c r="AE18" i="3" s="1"/>
  <c r="EE19" i="3"/>
  <c r="EF19" i="3" s="1"/>
  <c r="DA21" i="3"/>
  <c r="DB21" i="3" s="1"/>
  <c r="AN28" i="3"/>
  <c r="AO28" i="3" s="1"/>
  <c r="GC29" i="3"/>
  <c r="GD29" i="3" s="1"/>
  <c r="BH32" i="3"/>
  <c r="BI32" i="3" s="1"/>
  <c r="T38" i="3"/>
  <c r="U38" i="3" s="1"/>
  <c r="N206" i="3"/>
  <c r="J21" i="3"/>
  <c r="K21" i="3" s="1"/>
  <c r="DP36" i="3"/>
  <c r="DQ36" i="3" s="1"/>
  <c r="N204" i="3"/>
  <c r="J19" i="3"/>
  <c r="K19" i="3" s="1"/>
  <c r="N212" i="3"/>
  <c r="J27" i="3"/>
  <c r="K27" i="3" s="1"/>
  <c r="DA41" i="3"/>
  <c r="DB41" i="3" s="1"/>
  <c r="GM43" i="3"/>
  <c r="GN43" i="3" s="1"/>
  <c r="DU45" i="3"/>
  <c r="DV45" i="3" s="1"/>
  <c r="CL56" i="3"/>
  <c r="CM56" i="3" s="1"/>
  <c r="N241" i="3"/>
  <c r="J56" i="3"/>
  <c r="K56" i="3" s="1"/>
  <c r="EO88" i="3"/>
  <c r="EP88" i="3" s="1"/>
  <c r="N220" i="3"/>
  <c r="J35" i="3"/>
  <c r="K35" i="3" s="1"/>
  <c r="DA53" i="3"/>
  <c r="DB53" i="3" s="1"/>
  <c r="GM65" i="3"/>
  <c r="GN65" i="3" s="1"/>
  <c r="FI53" i="3"/>
  <c r="FJ53" i="3" s="1"/>
  <c r="FD54" i="3"/>
  <c r="FE54" i="3" s="1"/>
  <c r="DP62" i="3"/>
  <c r="DQ62" i="3" s="1"/>
  <c r="AX64" i="3"/>
  <c r="AY64" i="3" s="1"/>
  <c r="EE71" i="3"/>
  <c r="EF71" i="3" s="1"/>
  <c r="N237" i="3"/>
  <c r="J52" i="3"/>
  <c r="K52" i="3" s="1"/>
  <c r="CL60" i="3"/>
  <c r="CM60" i="3" s="1"/>
  <c r="T62" i="3"/>
  <c r="U62" i="3" s="1"/>
  <c r="FI63" i="3"/>
  <c r="FJ63" i="3" s="1"/>
  <c r="CQ65" i="3"/>
  <c r="CR65" i="3" s="1"/>
  <c r="BM67" i="3"/>
  <c r="BN67" i="3" s="1"/>
  <c r="EO69" i="3"/>
  <c r="EP69" i="3" s="1"/>
  <c r="CV72" i="3"/>
  <c r="CW72" i="3" s="1"/>
  <c r="AI75" i="3"/>
  <c r="AJ75" i="3" s="1"/>
  <c r="CV64" i="3"/>
  <c r="CW64" i="3" s="1"/>
  <c r="FN74" i="3"/>
  <c r="FO74" i="3" s="1"/>
  <c r="BR51" i="3"/>
  <c r="BS51" i="3" s="1"/>
  <c r="AS52" i="3"/>
  <c r="AT52" i="3" s="1"/>
  <c r="T53" i="3"/>
  <c r="U53" i="3" s="1"/>
  <c r="FX53" i="3"/>
  <c r="FY53" i="3" s="1"/>
  <c r="EY54" i="3"/>
  <c r="EZ54" i="3" s="1"/>
  <c r="GH55" i="3"/>
  <c r="GI55" i="3" s="1"/>
  <c r="CG56" i="3"/>
  <c r="CH56" i="3" s="1"/>
  <c r="BH57" i="3"/>
  <c r="BI57" i="3" s="1"/>
  <c r="AI58" i="3"/>
  <c r="AJ58" i="3" s="1"/>
  <c r="GM58" i="3"/>
  <c r="GN58" i="3" s="1"/>
  <c r="ET59" i="3"/>
  <c r="EU59" i="3" s="1"/>
  <c r="T61" i="3"/>
  <c r="U61" i="3" s="1"/>
  <c r="FX61" i="3"/>
  <c r="FY61" i="3" s="1"/>
  <c r="BW62" i="3"/>
  <c r="BX62" i="3" s="1"/>
  <c r="AD63" i="3"/>
  <c r="AE63" i="3" s="1"/>
  <c r="GH63" i="3"/>
  <c r="GI63" i="3" s="1"/>
  <c r="FI64" i="3"/>
  <c r="FJ64" i="3" s="1"/>
  <c r="EJ65" i="3"/>
  <c r="EK65" i="3" s="1"/>
  <c r="DK66" i="3"/>
  <c r="DL66" i="3" s="1"/>
  <c r="BR67" i="3"/>
  <c r="BS67" i="3" s="1"/>
  <c r="ET67" i="3"/>
  <c r="EU67" i="3" s="1"/>
  <c r="FN68" i="3"/>
  <c r="FO68" i="3" s="1"/>
  <c r="CV70" i="3"/>
  <c r="CW70" i="3" s="1"/>
  <c r="BR72" i="3"/>
  <c r="BS72" i="3" s="1"/>
  <c r="FS73" i="3"/>
  <c r="FT73" i="3" s="1"/>
  <c r="FI83" i="3"/>
  <c r="FJ83" i="3" s="1"/>
  <c r="CQ81" i="3"/>
  <c r="CR81" i="3" s="1"/>
  <c r="DU68" i="3"/>
  <c r="DV68" i="3" s="1"/>
  <c r="CV69" i="3"/>
  <c r="CW69" i="3" s="1"/>
  <c r="BW70" i="3"/>
  <c r="BX70" i="3" s="1"/>
  <c r="AD71" i="3"/>
  <c r="AE71" i="3" s="1"/>
  <c r="GH71" i="3"/>
  <c r="GI71" i="3" s="1"/>
  <c r="FI72" i="3"/>
  <c r="FJ72" i="3" s="1"/>
  <c r="EJ73" i="3"/>
  <c r="EK73" i="3" s="1"/>
  <c r="DK74" i="3"/>
  <c r="DL74" i="3" s="1"/>
  <c r="BR75" i="3"/>
  <c r="BS75" i="3" s="1"/>
  <c r="AS76" i="3"/>
  <c r="AT76" i="3" s="1"/>
  <c r="N258" i="3"/>
  <c r="J73" i="3"/>
  <c r="K73" i="3" s="1"/>
  <c r="DA79" i="3"/>
  <c r="DB79" i="3" s="1"/>
  <c r="FD80" i="3"/>
  <c r="FE80" i="3" s="1"/>
  <c r="N266" i="3"/>
  <c r="J81" i="3"/>
  <c r="K81" i="3" s="1"/>
  <c r="FD85" i="3"/>
  <c r="FE85" i="3" s="1"/>
  <c r="T89" i="3"/>
  <c r="U89" i="3" s="1"/>
  <c r="T77" i="3"/>
  <c r="U77" i="3" s="1"/>
  <c r="FX77" i="3"/>
  <c r="FY77" i="3" s="1"/>
  <c r="EY78" i="3"/>
  <c r="EZ78" i="3" s="1"/>
  <c r="DF79" i="3"/>
  <c r="DG79" i="3" s="1"/>
  <c r="CG80" i="3"/>
  <c r="CH80" i="3" s="1"/>
  <c r="BH81" i="3"/>
  <c r="BI81" i="3" s="1"/>
  <c r="AI82" i="3"/>
  <c r="AJ82" i="3" s="1"/>
  <c r="DK93" i="3"/>
  <c r="DL93" i="3" s="1"/>
  <c r="GH89" i="3"/>
  <c r="GI89" i="3" s="1"/>
  <c r="DP91" i="3"/>
  <c r="DQ91" i="3" s="1"/>
  <c r="FX94" i="3"/>
  <c r="FY94" i="3" s="1"/>
  <c r="DU95" i="3"/>
  <c r="DV95" i="3" s="1"/>
  <c r="DU96" i="3"/>
  <c r="DV96" i="3" s="1"/>
  <c r="AD95" i="3"/>
  <c r="AE95" i="3" s="1"/>
  <c r="FI97" i="3"/>
  <c r="FJ97" i="3" s="1"/>
  <c r="N155" i="3"/>
  <c r="N19" i="3"/>
  <c r="N120" i="3"/>
  <c r="N43" i="3"/>
  <c r="N73" i="3"/>
  <c r="N160" i="3"/>
  <c r="L17" i="3"/>
  <c r="M17" i="3" s="1"/>
  <c r="L55" i="3"/>
  <c r="M55" i="3" s="1"/>
  <c r="L69" i="3"/>
  <c r="M69" i="3" s="1"/>
  <c r="L18" i="3"/>
  <c r="M18" i="3" s="1"/>
  <c r="L66" i="3"/>
  <c r="M66" i="3" s="1"/>
  <c r="L82" i="3"/>
  <c r="M82" i="3" s="1"/>
  <c r="BR36" i="3"/>
  <c r="BS36" i="3" s="1"/>
  <c r="BH22" i="3"/>
  <c r="BI22" i="3" s="1"/>
  <c r="DP30" i="3"/>
  <c r="DQ30" i="3" s="1"/>
  <c r="AN54" i="3"/>
  <c r="AO54" i="3" s="1"/>
  <c r="CB30" i="3"/>
  <c r="CC30" i="3" s="1"/>
  <c r="BW21" i="3"/>
  <c r="BX21" i="3" s="1"/>
  <c r="FN48" i="3"/>
  <c r="FO48" i="3" s="1"/>
  <c r="AD28" i="3"/>
  <c r="AE28" i="3" s="1"/>
  <c r="EO35" i="3"/>
  <c r="EP35" i="3" s="1"/>
  <c r="BW41" i="3"/>
  <c r="BX41" i="3" s="1"/>
  <c r="CQ45" i="3"/>
  <c r="CR45" i="3" s="1"/>
  <c r="AD22" i="3"/>
  <c r="AE22" i="3" s="1"/>
  <c r="EE23" i="3"/>
  <c r="EF23" i="3" s="1"/>
  <c r="DP24" i="3"/>
  <c r="DQ24" i="3" s="1"/>
  <c r="AI27" i="3"/>
  <c r="AJ27" i="3" s="1"/>
  <c r="EJ28" i="3"/>
  <c r="EK28" i="3" s="1"/>
  <c r="DF30" i="3"/>
  <c r="DG30" i="3" s="1"/>
  <c r="CL40" i="3"/>
  <c r="CM40" i="3" s="1"/>
  <c r="DU47" i="3"/>
  <c r="DV47" i="3" s="1"/>
  <c r="CG51" i="3"/>
  <c r="CH51" i="3" s="1"/>
  <c r="AN64" i="3"/>
  <c r="AO64" i="3" s="1"/>
  <c r="O19" i="3"/>
  <c r="P19" i="3" s="1"/>
  <c r="AI49" i="3"/>
  <c r="AJ49" i="3" s="1"/>
  <c r="CL38" i="3"/>
  <c r="CM38" i="3" s="1"/>
  <c r="BW39" i="3"/>
  <c r="BX39" i="3" s="1"/>
  <c r="ET42" i="3"/>
  <c r="EU42" i="3" s="1"/>
  <c r="N231" i="3"/>
  <c r="J46" i="3"/>
  <c r="K46" i="3" s="1"/>
  <c r="CG49" i="3"/>
  <c r="CH49" i="3" s="1"/>
  <c r="AD60" i="3"/>
  <c r="AE60" i="3" s="1"/>
  <c r="DZ78" i="3"/>
  <c r="EA78" i="3" s="1"/>
  <c r="CG37" i="3"/>
  <c r="CH37" i="3" s="1"/>
  <c r="O39" i="3"/>
  <c r="P39" i="3" s="1"/>
  <c r="FD40" i="3"/>
  <c r="FE40" i="3" s="1"/>
  <c r="CL42" i="3"/>
  <c r="CM42" i="3" s="1"/>
  <c r="N235" i="3"/>
  <c r="J50" i="3"/>
  <c r="K50" i="3" s="1"/>
  <c r="CV60" i="3"/>
  <c r="CW60" i="3" s="1"/>
  <c r="CG61" i="3"/>
  <c r="CH61" i="3" s="1"/>
  <c r="DZ56" i="3"/>
  <c r="EA56" i="3" s="1"/>
  <c r="O59" i="3"/>
  <c r="P59" i="3" s="1"/>
  <c r="DP76" i="3"/>
  <c r="DQ76" i="3" s="1"/>
  <c r="N230" i="3"/>
  <c r="J45" i="3"/>
  <c r="K45" i="3" s="1"/>
  <c r="DZ60" i="3"/>
  <c r="EA60" i="3" s="1"/>
  <c r="BH62" i="3"/>
  <c r="BI62" i="3" s="1"/>
  <c r="AD64" i="3"/>
  <c r="AE64" i="3" s="1"/>
  <c r="EE65" i="3"/>
  <c r="EF65" i="3" s="1"/>
  <c r="DA67" i="3"/>
  <c r="DB67" i="3" s="1"/>
  <c r="CQ71" i="3"/>
  <c r="CR71" i="3" s="1"/>
  <c r="AD74" i="3"/>
  <c r="AE74" i="3" s="1"/>
  <c r="DK77" i="3"/>
  <c r="DL77" i="3" s="1"/>
  <c r="CG81" i="3"/>
  <c r="CH81" i="3" s="1"/>
  <c r="DU84" i="3"/>
  <c r="DV84" i="3" s="1"/>
  <c r="DA61" i="3"/>
  <c r="DB61" i="3" s="1"/>
  <c r="GM63" i="3"/>
  <c r="GN63" i="3" s="1"/>
  <c r="DU65" i="3"/>
  <c r="DV65" i="3" s="1"/>
  <c r="AS68" i="3"/>
  <c r="AT68" i="3" s="1"/>
  <c r="EY71" i="3"/>
  <c r="EZ71" i="3" s="1"/>
  <c r="O75" i="3"/>
  <c r="P75" i="3" s="1"/>
  <c r="EY76" i="3"/>
  <c r="EZ76" i="3" s="1"/>
  <c r="CL51" i="3"/>
  <c r="CM51" i="3" s="1"/>
  <c r="BM52" i="3"/>
  <c r="BN52" i="3" s="1"/>
  <c r="AN53" i="3"/>
  <c r="AO53" i="3" s="1"/>
  <c r="O54" i="3"/>
  <c r="P54" i="3" s="1"/>
  <c r="FS54" i="3"/>
  <c r="FT54" i="3" s="1"/>
  <c r="DZ55" i="3"/>
  <c r="EA55" i="3" s="1"/>
  <c r="Y56" i="3"/>
  <c r="Z56" i="3" s="1"/>
  <c r="GC56" i="3"/>
  <c r="GD56" i="3" s="1"/>
  <c r="FD57" i="3"/>
  <c r="FE57" i="3" s="1"/>
  <c r="EE58" i="3"/>
  <c r="EF58" i="3" s="1"/>
  <c r="N244" i="3"/>
  <c r="J59" i="3"/>
  <c r="K59" i="3" s="1"/>
  <c r="FN59" i="3"/>
  <c r="FO59" i="3" s="1"/>
  <c r="EO60" i="3"/>
  <c r="EP60" i="3" s="1"/>
  <c r="DP61" i="3"/>
  <c r="DQ61" i="3" s="1"/>
  <c r="CQ62" i="3"/>
  <c r="CR62" i="3" s="1"/>
  <c r="AX63" i="3"/>
  <c r="AY63" i="3" s="1"/>
  <c r="Y64" i="3"/>
  <c r="Z64" i="3" s="1"/>
  <c r="DA64" i="3"/>
  <c r="DB64" i="3" s="1"/>
  <c r="CB65" i="3"/>
  <c r="CC65" i="3" s="1"/>
  <c r="EE66" i="3"/>
  <c r="EF66" i="3" s="1"/>
  <c r="CL67" i="3"/>
  <c r="CM67" i="3" s="1"/>
  <c r="FN67" i="3"/>
  <c r="FO67" i="3" s="1"/>
  <c r="AI69" i="3"/>
  <c r="AJ69" i="3" s="1"/>
  <c r="EJ70" i="3"/>
  <c r="EK70" i="3" s="1"/>
  <c r="DF72" i="3"/>
  <c r="DG72" i="3" s="1"/>
  <c r="Y75" i="3"/>
  <c r="Z75" i="3" s="1"/>
  <c r="FX59" i="3"/>
  <c r="FY59" i="3" s="1"/>
  <c r="EY60" i="3"/>
  <c r="EZ60" i="3" s="1"/>
  <c r="AD61" i="3"/>
  <c r="AE61" i="3" s="1"/>
  <c r="GH61" i="3"/>
  <c r="GI61" i="3" s="1"/>
  <c r="FI62" i="3"/>
  <c r="FJ62" i="3" s="1"/>
  <c r="EJ63" i="3"/>
  <c r="EK63" i="3" s="1"/>
  <c r="DK64" i="3"/>
  <c r="DL64" i="3" s="1"/>
  <c r="BR65" i="3"/>
  <c r="BS65" i="3" s="1"/>
  <c r="AS66" i="3"/>
  <c r="AT66" i="3" s="1"/>
  <c r="T67" i="3"/>
  <c r="U67" i="3" s="1"/>
  <c r="FX67" i="3"/>
  <c r="FY67" i="3" s="1"/>
  <c r="EO68" i="3"/>
  <c r="EP68" i="3" s="1"/>
  <c r="DP69" i="3"/>
  <c r="DQ69" i="3" s="1"/>
  <c r="CQ70" i="3"/>
  <c r="CR70" i="3" s="1"/>
  <c r="AX71" i="3"/>
  <c r="AY71" i="3" s="1"/>
  <c r="Y72" i="3"/>
  <c r="Z72" i="3" s="1"/>
  <c r="GC72" i="3"/>
  <c r="GD72" i="3" s="1"/>
  <c r="FD73" i="3"/>
  <c r="FE73" i="3" s="1"/>
  <c r="BC74" i="3"/>
  <c r="BD74" i="3" s="1"/>
  <c r="N260" i="3"/>
  <c r="J75" i="3"/>
  <c r="K75" i="3" s="1"/>
  <c r="FN75" i="3"/>
  <c r="FO75" i="3" s="1"/>
  <c r="DF82" i="3"/>
  <c r="DG82" i="3" s="1"/>
  <c r="BR85" i="3"/>
  <c r="BS85" i="3" s="1"/>
  <c r="BW77" i="3"/>
  <c r="BX77" i="3" s="1"/>
  <c r="GM81" i="3"/>
  <c r="GN81" i="3" s="1"/>
  <c r="Y81" i="3"/>
  <c r="Z81" i="3" s="1"/>
  <c r="DZ82" i="3"/>
  <c r="EA82" i="3" s="1"/>
  <c r="DK83" i="3"/>
  <c r="DL83" i="3" s="1"/>
  <c r="DF85" i="3"/>
  <c r="DG85" i="3" s="1"/>
  <c r="CB82" i="3"/>
  <c r="CC82" i="3" s="1"/>
  <c r="FN84" i="3"/>
  <c r="FO84" i="3" s="1"/>
  <c r="CV87" i="3"/>
  <c r="CW87" i="3" s="1"/>
  <c r="GC88" i="3"/>
  <c r="GD88" i="3" s="1"/>
  <c r="EJ83" i="3"/>
  <c r="EK83" i="3" s="1"/>
  <c r="FX89" i="3"/>
  <c r="FY89" i="3" s="1"/>
  <c r="AN77" i="3"/>
  <c r="AO77" i="3" s="1"/>
  <c r="CQ78" i="3"/>
  <c r="CR78" i="3" s="1"/>
  <c r="AX79" i="3"/>
  <c r="AY79" i="3" s="1"/>
  <c r="Y80" i="3"/>
  <c r="Z80" i="3" s="1"/>
  <c r="GC80" i="3"/>
  <c r="GD80" i="3" s="1"/>
  <c r="FD81" i="3"/>
  <c r="FE81" i="3" s="1"/>
  <c r="EE82" i="3"/>
  <c r="EF82" i="3" s="1"/>
  <c r="N268" i="3"/>
  <c r="J83" i="3"/>
  <c r="K83" i="3" s="1"/>
  <c r="FN83" i="3"/>
  <c r="FO83" i="3" s="1"/>
  <c r="CG86" i="3"/>
  <c r="CH86" i="3" s="1"/>
  <c r="DP89" i="3"/>
  <c r="DQ89" i="3" s="1"/>
  <c r="FN91" i="3"/>
  <c r="FO91" i="3" s="1"/>
  <c r="AD93" i="3"/>
  <c r="AE93" i="3" s="1"/>
  <c r="FX91" i="3"/>
  <c r="FY91" i="3" s="1"/>
  <c r="O90" i="3"/>
  <c r="P90" i="3" s="1"/>
  <c r="FD91" i="3"/>
  <c r="FE91" i="3" s="1"/>
  <c r="EO92" i="3"/>
  <c r="EP92" i="3" s="1"/>
  <c r="CG89" i="3"/>
  <c r="CH89" i="3" s="1"/>
  <c r="BH90" i="3"/>
  <c r="BI90" i="3" s="1"/>
  <c r="AI91" i="3"/>
  <c r="AJ91" i="3" s="1"/>
  <c r="GM91" i="3"/>
  <c r="GN91" i="3" s="1"/>
  <c r="BR92" i="3"/>
  <c r="BS92" i="3" s="1"/>
  <c r="BC93" i="3"/>
  <c r="BD93" i="3" s="1"/>
  <c r="O97" i="3"/>
  <c r="P97" i="3" s="1"/>
  <c r="EY89" i="3"/>
  <c r="EZ89" i="3" s="1"/>
  <c r="DF90" i="3"/>
  <c r="DG90" i="3" s="1"/>
  <c r="CG91" i="3"/>
  <c r="CH91" i="3" s="1"/>
  <c r="FI91" i="3"/>
  <c r="FJ91" i="3" s="1"/>
  <c r="EJ92" i="3"/>
  <c r="EK92" i="3" s="1"/>
  <c r="EO93" i="3"/>
  <c r="EP93" i="3" s="1"/>
  <c r="BW94" i="3"/>
  <c r="BX94" i="3" s="1"/>
  <c r="FI96" i="3"/>
  <c r="FJ96" i="3" s="1"/>
  <c r="FD97" i="3"/>
  <c r="FE97" i="3" s="1"/>
  <c r="GH93" i="3"/>
  <c r="GI93" i="3" s="1"/>
  <c r="FI94" i="3"/>
  <c r="FJ94" i="3" s="1"/>
  <c r="FX95" i="3"/>
  <c r="FY95" i="3" s="1"/>
  <c r="FS95" i="3"/>
  <c r="FT95" i="3" s="1"/>
  <c r="DZ96" i="3"/>
  <c r="EA96" i="3" s="1"/>
  <c r="DA97" i="3"/>
  <c r="DB97" i="3" s="1"/>
  <c r="GC97" i="3"/>
  <c r="GD97" i="3" s="1"/>
  <c r="N111" i="3"/>
  <c r="N143" i="3"/>
  <c r="N133" i="3"/>
  <c r="N180" i="3"/>
  <c r="N52" i="3"/>
  <c r="N184" i="3"/>
  <c r="N169" i="3"/>
  <c r="N182" i="3"/>
  <c r="L73" i="3"/>
  <c r="M73" i="3" s="1"/>
  <c r="L90" i="3"/>
  <c r="M90" i="3" s="1"/>
  <c r="L48" i="3"/>
  <c r="M48" i="3" s="1"/>
  <c r="L22" i="3"/>
  <c r="M22" i="3" s="1"/>
  <c r="L83" i="3"/>
  <c r="M83" i="3" s="1"/>
  <c r="L97" i="3"/>
  <c r="M97" i="3" s="1"/>
  <c r="ET20" i="3"/>
  <c r="EU20" i="3" s="1"/>
  <c r="CL28" i="3"/>
  <c r="CM28" i="3" s="1"/>
  <c r="BR52" i="3"/>
  <c r="BS52" i="3" s="1"/>
  <c r="EY33" i="3"/>
  <c r="EZ33" i="3" s="1"/>
  <c r="O25" i="3"/>
  <c r="P25" i="3" s="1"/>
  <c r="CG31" i="3"/>
  <c r="CH31" i="3" s="1"/>
  <c r="Y23" i="3"/>
  <c r="Z23" i="3" s="1"/>
  <c r="BM55" i="3"/>
  <c r="BN55" i="3" s="1"/>
  <c r="ET24" i="3"/>
  <c r="EU24" i="3" s="1"/>
  <c r="DA27" i="3"/>
  <c r="DB27" i="3" s="1"/>
  <c r="GM33" i="3"/>
  <c r="GN33" i="3" s="1"/>
  <c r="CB42" i="3"/>
  <c r="CC42" i="3" s="1"/>
  <c r="T46" i="3"/>
  <c r="U46" i="3" s="1"/>
  <c r="CV18" i="3"/>
  <c r="CW18" i="3" s="1"/>
  <c r="EY21" i="3"/>
  <c r="EZ21" i="3" s="1"/>
  <c r="T30" i="3"/>
  <c r="U30" i="3" s="1"/>
  <c r="CV56" i="3"/>
  <c r="CW56" i="3" s="1"/>
  <c r="DZ24" i="3"/>
  <c r="EA24" i="3" s="1"/>
  <c r="BR32" i="3"/>
  <c r="BS32" i="3" s="1"/>
  <c r="FS33" i="3"/>
  <c r="FT33" i="3" s="1"/>
  <c r="DP42" i="3"/>
  <c r="DQ42" i="3" s="1"/>
  <c r="N203" i="3"/>
  <c r="J18" i="3"/>
  <c r="K18" i="3" s="1"/>
  <c r="EY19" i="3"/>
  <c r="EZ19" i="3" s="1"/>
  <c r="CV20" i="3"/>
  <c r="CW20" i="3" s="1"/>
  <c r="BR22" i="3"/>
  <c r="BS22" i="3" s="1"/>
  <c r="FS23" i="3"/>
  <c r="FT23" i="3" s="1"/>
  <c r="FX28" i="3"/>
  <c r="FY28" i="3" s="1"/>
  <c r="ET30" i="3"/>
  <c r="EU30" i="3" s="1"/>
  <c r="BM33" i="3"/>
  <c r="BN33" i="3" s="1"/>
  <c r="N219" i="3"/>
  <c r="N34" i="3" s="1"/>
  <c r="J34" i="3"/>
  <c r="K34" i="3" s="1"/>
  <c r="BC37" i="3"/>
  <c r="BD37" i="3" s="1"/>
  <c r="FN40" i="3"/>
  <c r="FO40" i="3" s="1"/>
  <c r="GH44" i="3"/>
  <c r="GI44" i="3" s="1"/>
  <c r="BR48" i="3"/>
  <c r="BS48" i="3" s="1"/>
  <c r="EY51" i="3"/>
  <c r="EZ51" i="3" s="1"/>
  <c r="DF18" i="3"/>
  <c r="DG18" i="3" s="1"/>
  <c r="BH24" i="3"/>
  <c r="BI24" i="3" s="1"/>
  <c r="AS25" i="3"/>
  <c r="AT25" i="3" s="1"/>
  <c r="GH26" i="3"/>
  <c r="GI26" i="3" s="1"/>
  <c r="AX30" i="3"/>
  <c r="AY30" i="3" s="1"/>
  <c r="GM31" i="3"/>
  <c r="GN31" i="3" s="1"/>
  <c r="DU33" i="3"/>
  <c r="DV33" i="3" s="1"/>
  <c r="N221" i="3"/>
  <c r="J36" i="3"/>
  <c r="K36" i="3" s="1"/>
  <c r="FX38" i="3"/>
  <c r="FY38" i="3" s="1"/>
  <c r="BH42" i="3"/>
  <c r="BI42" i="3" s="1"/>
  <c r="CB46" i="3"/>
  <c r="CC46" i="3" s="1"/>
  <c r="FD52" i="3"/>
  <c r="FE52" i="3" s="1"/>
  <c r="BM18" i="3"/>
  <c r="BN18" i="3" s="1"/>
  <c r="DP19" i="3"/>
  <c r="DQ19" i="3" s="1"/>
  <c r="CQ20" i="3"/>
  <c r="CR20" i="3" s="1"/>
  <c r="AX21" i="3"/>
  <c r="AY21" i="3" s="1"/>
  <c r="DZ21" i="3"/>
  <c r="EA21" i="3" s="1"/>
  <c r="DA22" i="3"/>
  <c r="DB22" i="3" s="1"/>
  <c r="BC24" i="3"/>
  <c r="BD24" i="3" s="1"/>
  <c r="CL25" i="3"/>
  <c r="CM25" i="3" s="1"/>
  <c r="EO26" i="3"/>
  <c r="EP26" i="3" s="1"/>
  <c r="DP27" i="3"/>
  <c r="DQ27" i="3" s="1"/>
  <c r="O28" i="3"/>
  <c r="P28" i="3" s="1"/>
  <c r="FS28" i="3"/>
  <c r="FT28" i="3" s="1"/>
  <c r="DZ29" i="3"/>
  <c r="EA29" i="3" s="1"/>
  <c r="Y30" i="3"/>
  <c r="Z30" i="3" s="1"/>
  <c r="GC30" i="3"/>
  <c r="GD30" i="3" s="1"/>
  <c r="FD31" i="3"/>
  <c r="FE31" i="3" s="1"/>
  <c r="EE32" i="3"/>
  <c r="EF32" i="3" s="1"/>
  <c r="FN33" i="3"/>
  <c r="FO33" i="3" s="1"/>
  <c r="GC37" i="3"/>
  <c r="GD37" i="3" s="1"/>
  <c r="DZ38" i="3"/>
  <c r="EA38" i="3" s="1"/>
  <c r="AD42" i="3"/>
  <c r="AE42" i="3" s="1"/>
  <c r="DP44" i="3"/>
  <c r="DQ44" i="3" s="1"/>
  <c r="AX46" i="3"/>
  <c r="AY46" i="3" s="1"/>
  <c r="GM47" i="3"/>
  <c r="GN47" i="3" s="1"/>
  <c r="EJ48" i="3"/>
  <c r="EK48" i="3" s="1"/>
  <c r="DF50" i="3"/>
  <c r="DG50" i="3" s="1"/>
  <c r="CB52" i="3"/>
  <c r="CC52" i="3" s="1"/>
  <c r="EY75" i="3"/>
  <c r="EZ75" i="3" s="1"/>
  <c r="N208" i="3"/>
  <c r="J23" i="3"/>
  <c r="K23" i="3" s="1"/>
  <c r="GM35" i="3"/>
  <c r="GN35" i="3" s="1"/>
  <c r="DU37" i="3"/>
  <c r="DV37" i="3" s="1"/>
  <c r="BC39" i="3"/>
  <c r="BD39" i="3" s="1"/>
  <c r="GH46" i="3"/>
  <c r="GI46" i="3" s="1"/>
  <c r="DP48" i="3"/>
  <c r="DQ48" i="3" s="1"/>
  <c r="AX50" i="3"/>
  <c r="AY50" i="3" s="1"/>
  <c r="DU61" i="3"/>
  <c r="DV61" i="3" s="1"/>
  <c r="Y65" i="3"/>
  <c r="Z65" i="3" s="1"/>
  <c r="DU57" i="3"/>
  <c r="DV57" i="3" s="1"/>
  <c r="DU59" i="3"/>
  <c r="DV59" i="3" s="1"/>
  <c r="BM65" i="3"/>
  <c r="BN65" i="3" s="1"/>
  <c r="AS59" i="3"/>
  <c r="AT59" i="3" s="1"/>
  <c r="DP64" i="3"/>
  <c r="DQ64" i="3" s="1"/>
  <c r="N224" i="3"/>
  <c r="J39" i="3"/>
  <c r="K39" i="3" s="1"/>
  <c r="N232" i="3"/>
  <c r="J47" i="3"/>
  <c r="K47" i="3" s="1"/>
  <c r="T52" i="3"/>
  <c r="U52" i="3" s="1"/>
  <c r="O53" i="3"/>
  <c r="P53" i="3" s="1"/>
  <c r="N239" i="3"/>
  <c r="N54" i="3" s="1"/>
  <c r="J54" i="3"/>
  <c r="K54" i="3" s="1"/>
  <c r="O55" i="3"/>
  <c r="P55" i="3" s="1"/>
  <c r="GM55" i="3"/>
  <c r="GN55" i="3" s="1"/>
  <c r="BM57" i="3"/>
  <c r="BN57" i="3" s="1"/>
  <c r="CG59" i="3"/>
  <c r="CH59" i="3" s="1"/>
  <c r="DF60" i="3"/>
  <c r="DG60" i="3" s="1"/>
  <c r="FS61" i="3"/>
  <c r="FT61" i="3" s="1"/>
  <c r="EE63" i="3"/>
  <c r="EF63" i="3" s="1"/>
  <c r="AI65" i="3"/>
  <c r="AJ65" i="3" s="1"/>
  <c r="EJ66" i="3"/>
  <c r="EK66" i="3" s="1"/>
  <c r="AX68" i="3"/>
  <c r="AY68" i="3" s="1"/>
  <c r="GC69" i="3"/>
  <c r="GD69" i="3" s="1"/>
  <c r="AX85" i="3"/>
  <c r="AY85" i="3" s="1"/>
  <c r="O51" i="3"/>
  <c r="P51" i="3" s="1"/>
  <c r="BR54" i="3"/>
  <c r="BS54" i="3" s="1"/>
  <c r="CQ55" i="3"/>
  <c r="CR55" i="3" s="1"/>
  <c r="DP56" i="3"/>
  <c r="DQ56" i="3" s="1"/>
  <c r="FI57" i="3"/>
  <c r="FJ57" i="3" s="1"/>
  <c r="FN58" i="3"/>
  <c r="FO58" i="3" s="1"/>
  <c r="EE61" i="3"/>
  <c r="EF61" i="3" s="1"/>
  <c r="CQ63" i="3"/>
  <c r="CR63" i="3" s="1"/>
  <c r="BW65" i="3"/>
  <c r="BX65" i="3" s="1"/>
  <c r="FX66" i="3"/>
  <c r="FY66" i="3" s="1"/>
  <c r="AD70" i="3"/>
  <c r="AE70" i="3" s="1"/>
  <c r="EO73" i="3"/>
  <c r="EP73" i="3" s="1"/>
  <c r="T82" i="3"/>
  <c r="U82" i="3" s="1"/>
  <c r="EO51" i="3"/>
  <c r="EP51" i="3" s="1"/>
  <c r="CL52" i="3"/>
  <c r="CM52" i="3" s="1"/>
  <c r="BW53" i="3"/>
  <c r="BX53" i="3" s="1"/>
  <c r="T54" i="3"/>
  <c r="U54" i="3" s="1"/>
  <c r="FX54" i="3"/>
  <c r="FY54" i="3" s="1"/>
  <c r="FI55" i="3"/>
  <c r="FJ55" i="3" s="1"/>
  <c r="ET56" i="3"/>
  <c r="EU56" i="3" s="1"/>
  <c r="CQ57" i="3"/>
  <c r="CR57" i="3" s="1"/>
  <c r="CB58" i="3"/>
  <c r="CC58" i="3" s="1"/>
  <c r="BM59" i="3"/>
  <c r="BN59" i="3" s="1"/>
  <c r="N245" i="3"/>
  <c r="J60" i="3"/>
  <c r="K60" i="3" s="1"/>
  <c r="FN60" i="3"/>
  <c r="FO60" i="3" s="1"/>
  <c r="EY61" i="3"/>
  <c r="EZ61" i="3" s="1"/>
  <c r="CV62" i="3"/>
  <c r="CW62" i="3" s="1"/>
  <c r="CG63" i="3"/>
  <c r="CH63" i="3" s="1"/>
  <c r="BR64" i="3"/>
  <c r="BS64" i="3" s="1"/>
  <c r="O65" i="3"/>
  <c r="P65" i="3" s="1"/>
  <c r="FS65" i="3"/>
  <c r="FT65" i="3" s="1"/>
  <c r="FD66" i="3"/>
  <c r="FE66" i="3" s="1"/>
  <c r="EO67" i="3"/>
  <c r="EP67" i="3" s="1"/>
  <c r="EJ68" i="3"/>
  <c r="EK68" i="3" s="1"/>
  <c r="CL70" i="3"/>
  <c r="CM70" i="3" s="1"/>
  <c r="FS71" i="3"/>
  <c r="FT71" i="3" s="1"/>
  <c r="Y73" i="3"/>
  <c r="Z73" i="3" s="1"/>
  <c r="DF74" i="3"/>
  <c r="DG74" i="3" s="1"/>
  <c r="GM75" i="3"/>
  <c r="GN75" i="3" s="1"/>
  <c r="GC77" i="3"/>
  <c r="GD77" i="3" s="1"/>
  <c r="CV80" i="3"/>
  <c r="CW80" i="3" s="1"/>
  <c r="CB87" i="3"/>
  <c r="CC87" i="3" s="1"/>
  <c r="FD60" i="3"/>
  <c r="FE60" i="3" s="1"/>
  <c r="EO61" i="3"/>
  <c r="EP61" i="3" s="1"/>
  <c r="CL62" i="3"/>
  <c r="CM62" i="3" s="1"/>
  <c r="T64" i="3"/>
  <c r="U64" i="3" s="1"/>
  <c r="FX64" i="3"/>
  <c r="FY64" i="3" s="1"/>
  <c r="FI65" i="3"/>
  <c r="FJ65" i="3" s="1"/>
  <c r="ET66" i="3"/>
  <c r="EU66" i="3" s="1"/>
  <c r="CQ67" i="3"/>
  <c r="CR67" i="3" s="1"/>
  <c r="CB68" i="3"/>
  <c r="CC68" i="3" s="1"/>
  <c r="BR70" i="3"/>
  <c r="BS70" i="3" s="1"/>
  <c r="CB72" i="3"/>
  <c r="CC72" i="3" s="1"/>
  <c r="N259" i="3"/>
  <c r="J74" i="3"/>
  <c r="K74" i="3" s="1"/>
  <c r="CQ75" i="3"/>
  <c r="CR75" i="3" s="1"/>
  <c r="AN78" i="3"/>
  <c r="AO78" i="3" s="1"/>
  <c r="AD51" i="3"/>
  <c r="AE51" i="3" s="1"/>
  <c r="DF51" i="3"/>
  <c r="DG51" i="3" s="1"/>
  <c r="GH51" i="3"/>
  <c r="GI51" i="3" s="1"/>
  <c r="CG52" i="3"/>
  <c r="CH52" i="3" s="1"/>
  <c r="FI52" i="3"/>
  <c r="FJ52" i="3" s="1"/>
  <c r="BH53" i="3"/>
  <c r="BI53" i="3" s="1"/>
  <c r="EJ53" i="3"/>
  <c r="EK53" i="3" s="1"/>
  <c r="AI54" i="3"/>
  <c r="AJ54" i="3" s="1"/>
  <c r="DK54" i="3"/>
  <c r="DL54" i="3" s="1"/>
  <c r="GM54" i="3"/>
  <c r="GN54" i="3" s="1"/>
  <c r="BR55" i="3"/>
  <c r="BS55" i="3" s="1"/>
  <c r="ET55" i="3"/>
  <c r="EU55" i="3" s="1"/>
  <c r="AS56" i="3"/>
  <c r="AT56" i="3" s="1"/>
  <c r="DU56" i="3"/>
  <c r="DV56" i="3" s="1"/>
  <c r="T57" i="3"/>
  <c r="U57" i="3" s="1"/>
  <c r="CV57" i="3"/>
  <c r="CW57" i="3" s="1"/>
  <c r="FX57" i="3"/>
  <c r="FY57" i="3" s="1"/>
  <c r="BW58" i="3"/>
  <c r="BX58" i="3" s="1"/>
  <c r="EY58" i="3"/>
  <c r="EZ58" i="3" s="1"/>
  <c r="AD59" i="3"/>
  <c r="AE59" i="3" s="1"/>
  <c r="DF59" i="3"/>
  <c r="DG59" i="3" s="1"/>
  <c r="GH59" i="3"/>
  <c r="GI59" i="3" s="1"/>
  <c r="CG60" i="3"/>
  <c r="CH60" i="3" s="1"/>
  <c r="FI60" i="3"/>
  <c r="FJ60" i="3" s="1"/>
  <c r="BH61" i="3"/>
  <c r="BI61" i="3" s="1"/>
  <c r="EJ61" i="3"/>
  <c r="EK61" i="3" s="1"/>
  <c r="AI62" i="3"/>
  <c r="AJ62" i="3" s="1"/>
  <c r="DK62" i="3"/>
  <c r="DL62" i="3" s="1"/>
  <c r="GM62" i="3"/>
  <c r="GN62" i="3" s="1"/>
  <c r="BR63" i="3"/>
  <c r="BS63" i="3" s="1"/>
  <c r="ET63" i="3"/>
  <c r="EU63" i="3" s="1"/>
  <c r="AS64" i="3"/>
  <c r="AT64" i="3" s="1"/>
  <c r="DU64" i="3"/>
  <c r="DV64" i="3" s="1"/>
  <c r="T65" i="3"/>
  <c r="U65" i="3" s="1"/>
  <c r="CV65" i="3"/>
  <c r="CW65" i="3" s="1"/>
  <c r="FX65" i="3"/>
  <c r="FY65" i="3" s="1"/>
  <c r="BW66" i="3"/>
  <c r="BX66" i="3" s="1"/>
  <c r="EY66" i="3"/>
  <c r="EZ66" i="3" s="1"/>
  <c r="AD67" i="3"/>
  <c r="AE67" i="3" s="1"/>
  <c r="DF67" i="3"/>
  <c r="DG67" i="3" s="1"/>
  <c r="GH67" i="3"/>
  <c r="GI67" i="3" s="1"/>
  <c r="BW69" i="3"/>
  <c r="BX69" i="3" s="1"/>
  <c r="T70" i="3"/>
  <c r="U70" i="3" s="1"/>
  <c r="FX70" i="3"/>
  <c r="FY70" i="3" s="1"/>
  <c r="FI71" i="3"/>
  <c r="FJ71" i="3" s="1"/>
  <c r="ET72" i="3"/>
  <c r="EU72" i="3" s="1"/>
  <c r="CQ73" i="3"/>
  <c r="CR73" i="3" s="1"/>
  <c r="CB74" i="3"/>
  <c r="CC74" i="3" s="1"/>
  <c r="BM75" i="3"/>
  <c r="BN75" i="3" s="1"/>
  <c r="N261" i="3"/>
  <c r="J76" i="3"/>
  <c r="K76" i="3" s="1"/>
  <c r="O77" i="3"/>
  <c r="P77" i="3" s="1"/>
  <c r="CG79" i="3"/>
  <c r="CH79" i="3" s="1"/>
  <c r="BW81" i="3"/>
  <c r="BX81" i="3" s="1"/>
  <c r="BC86" i="3"/>
  <c r="BD86" i="3" s="1"/>
  <c r="AN51" i="3"/>
  <c r="AO51" i="3" s="1"/>
  <c r="DP51" i="3"/>
  <c r="DQ51" i="3" s="1"/>
  <c r="O52" i="3"/>
  <c r="P52" i="3" s="1"/>
  <c r="CQ52" i="3"/>
  <c r="CR52" i="3" s="1"/>
  <c r="FS52" i="3"/>
  <c r="FT52" i="3" s="1"/>
  <c r="AX53" i="3"/>
  <c r="AY53" i="3" s="1"/>
  <c r="DZ53" i="3"/>
  <c r="EA53" i="3" s="1"/>
  <c r="Y54" i="3"/>
  <c r="Z54" i="3" s="1"/>
  <c r="DA54" i="3"/>
  <c r="DB54" i="3" s="1"/>
  <c r="GC54" i="3"/>
  <c r="GD54" i="3" s="1"/>
  <c r="CB55" i="3"/>
  <c r="CC55" i="3" s="1"/>
  <c r="FD55" i="3"/>
  <c r="FE55" i="3" s="1"/>
  <c r="BC56" i="3"/>
  <c r="BD56" i="3" s="1"/>
  <c r="EE56" i="3"/>
  <c r="EF56" i="3" s="1"/>
  <c r="N242" i="3"/>
  <c r="J57" i="3"/>
  <c r="K57" i="3" s="1"/>
  <c r="CL57" i="3"/>
  <c r="CM57" i="3" s="1"/>
  <c r="FN57" i="3"/>
  <c r="FO57" i="3" s="1"/>
  <c r="BM58" i="3"/>
  <c r="BN58" i="3" s="1"/>
  <c r="EO58" i="3"/>
  <c r="EP58" i="3" s="1"/>
  <c r="AN59" i="3"/>
  <c r="AO59" i="3" s="1"/>
  <c r="DP59" i="3"/>
  <c r="DQ59" i="3" s="1"/>
  <c r="O60" i="3"/>
  <c r="P60" i="3" s="1"/>
  <c r="CQ60" i="3"/>
  <c r="CR60" i="3" s="1"/>
  <c r="FS60" i="3"/>
  <c r="FT60" i="3" s="1"/>
  <c r="AX61" i="3"/>
  <c r="AY61" i="3" s="1"/>
  <c r="DZ61" i="3"/>
  <c r="EA61" i="3" s="1"/>
  <c r="Y62" i="3"/>
  <c r="Z62" i="3" s="1"/>
  <c r="DA62" i="3"/>
  <c r="DB62" i="3" s="1"/>
  <c r="GC62" i="3"/>
  <c r="GD62" i="3" s="1"/>
  <c r="CB63" i="3"/>
  <c r="CC63" i="3" s="1"/>
  <c r="FD63" i="3"/>
  <c r="FE63" i="3" s="1"/>
  <c r="BC64" i="3"/>
  <c r="BD64" i="3" s="1"/>
  <c r="EE64" i="3"/>
  <c r="EF64" i="3" s="1"/>
  <c r="N250" i="3"/>
  <c r="J65" i="3"/>
  <c r="K65" i="3" s="1"/>
  <c r="CL65" i="3"/>
  <c r="CM65" i="3" s="1"/>
  <c r="FN65" i="3"/>
  <c r="FO65" i="3" s="1"/>
  <c r="BM66" i="3"/>
  <c r="BN66" i="3" s="1"/>
  <c r="EO66" i="3"/>
  <c r="EP66" i="3" s="1"/>
  <c r="AN67" i="3"/>
  <c r="AO67" i="3" s="1"/>
  <c r="DP67" i="3"/>
  <c r="DQ67" i="3" s="1"/>
  <c r="O68" i="3"/>
  <c r="P68" i="3" s="1"/>
  <c r="DF68" i="3"/>
  <c r="DG68" i="3" s="1"/>
  <c r="BC69" i="3"/>
  <c r="BD69" i="3" s="1"/>
  <c r="AN70" i="3"/>
  <c r="AO70" i="3" s="1"/>
  <c r="Y71" i="3"/>
  <c r="Z71" i="3" s="1"/>
  <c r="GC71" i="3"/>
  <c r="GD71" i="3" s="1"/>
  <c r="DZ72" i="3"/>
  <c r="EA72" i="3" s="1"/>
  <c r="DK73" i="3"/>
  <c r="DL73" i="3" s="1"/>
  <c r="BH74" i="3"/>
  <c r="BI74" i="3" s="1"/>
  <c r="AS75" i="3"/>
  <c r="AT75" i="3" s="1"/>
  <c r="AD76" i="3"/>
  <c r="AE76" i="3" s="1"/>
  <c r="DA77" i="3"/>
  <c r="DB77" i="3" s="1"/>
  <c r="T80" i="3"/>
  <c r="U80" i="3" s="1"/>
  <c r="EJ82" i="3"/>
  <c r="EK82" i="3" s="1"/>
  <c r="DZ85" i="3"/>
  <c r="EA85" i="3" s="1"/>
  <c r="FI68" i="3"/>
  <c r="FJ68" i="3" s="1"/>
  <c r="BH69" i="3"/>
  <c r="BI69" i="3" s="1"/>
  <c r="EJ69" i="3"/>
  <c r="EK69" i="3" s="1"/>
  <c r="AI70" i="3"/>
  <c r="AJ70" i="3" s="1"/>
  <c r="DK70" i="3"/>
  <c r="DL70" i="3" s="1"/>
  <c r="GM70" i="3"/>
  <c r="GN70" i="3" s="1"/>
  <c r="BR71" i="3"/>
  <c r="BS71" i="3" s="1"/>
  <c r="ET71" i="3"/>
  <c r="EU71" i="3" s="1"/>
  <c r="AS72" i="3"/>
  <c r="AT72" i="3" s="1"/>
  <c r="DU72" i="3"/>
  <c r="DV72" i="3" s="1"/>
  <c r="T73" i="3"/>
  <c r="U73" i="3" s="1"/>
  <c r="CV73" i="3"/>
  <c r="CW73" i="3" s="1"/>
  <c r="FX73" i="3"/>
  <c r="FY73" i="3" s="1"/>
  <c r="BW74" i="3"/>
  <c r="BX74" i="3" s="1"/>
  <c r="EY74" i="3"/>
  <c r="EZ74" i="3" s="1"/>
  <c r="AD75" i="3"/>
  <c r="AE75" i="3" s="1"/>
  <c r="DF75" i="3"/>
  <c r="DG75" i="3" s="1"/>
  <c r="GH75" i="3"/>
  <c r="GI75" i="3" s="1"/>
  <c r="CB76" i="3"/>
  <c r="CC76" i="3" s="1"/>
  <c r="T78" i="3"/>
  <c r="U78" i="3" s="1"/>
  <c r="Y79" i="3"/>
  <c r="Z79" i="3" s="1"/>
  <c r="AX80" i="3"/>
  <c r="AY80" i="3" s="1"/>
  <c r="DK81" i="3"/>
  <c r="DL81" i="3" s="1"/>
  <c r="GH82" i="3"/>
  <c r="GI82" i="3" s="1"/>
  <c r="CB84" i="3"/>
  <c r="CC84" i="3" s="1"/>
  <c r="AS90" i="3"/>
  <c r="AT90" i="3" s="1"/>
  <c r="N254" i="3"/>
  <c r="J69" i="3"/>
  <c r="K69" i="3" s="1"/>
  <c r="FD76" i="3"/>
  <c r="FE76" i="3" s="1"/>
  <c r="EO77" i="3"/>
  <c r="EP77" i="3" s="1"/>
  <c r="FN78" i="3"/>
  <c r="FO78" i="3" s="1"/>
  <c r="GM79" i="3"/>
  <c r="GN79" i="3" s="1"/>
  <c r="AI81" i="3"/>
  <c r="AJ81" i="3" s="1"/>
  <c r="BR82" i="3"/>
  <c r="BS82" i="3" s="1"/>
  <c r="CG88" i="3"/>
  <c r="CH88" i="3" s="1"/>
  <c r="FX76" i="3"/>
  <c r="FY76" i="3" s="1"/>
  <c r="FI77" i="3"/>
  <c r="FJ77" i="3" s="1"/>
  <c r="ET78" i="3"/>
  <c r="EU78" i="3" s="1"/>
  <c r="CQ79" i="3"/>
  <c r="CR79" i="3" s="1"/>
  <c r="CB80" i="3"/>
  <c r="CC80" i="3" s="1"/>
  <c r="BM81" i="3"/>
  <c r="BN81" i="3" s="1"/>
  <c r="N267" i="3"/>
  <c r="J82" i="3"/>
  <c r="K82" i="3" s="1"/>
  <c r="FN82" i="3"/>
  <c r="FO82" i="3" s="1"/>
  <c r="EY83" i="3"/>
  <c r="EZ83" i="3" s="1"/>
  <c r="CV84" i="3"/>
  <c r="CW84" i="3" s="1"/>
  <c r="AN87" i="3"/>
  <c r="AO87" i="3" s="1"/>
  <c r="CV89" i="3"/>
  <c r="CW89" i="3" s="1"/>
  <c r="FI92" i="3"/>
  <c r="FJ92" i="3" s="1"/>
  <c r="DP82" i="3"/>
  <c r="DQ82" i="3" s="1"/>
  <c r="DA83" i="3"/>
  <c r="DB83" i="3" s="1"/>
  <c r="T85" i="3"/>
  <c r="U85" i="3" s="1"/>
  <c r="CQ86" i="3"/>
  <c r="CR86" i="3" s="1"/>
  <c r="FX87" i="3"/>
  <c r="FY87" i="3" s="1"/>
  <c r="AX89" i="3"/>
  <c r="AY89" i="3" s="1"/>
  <c r="T93" i="3"/>
  <c r="U93" i="3" s="1"/>
  <c r="N262" i="3"/>
  <c r="N77" i="3" s="1"/>
  <c r="J77" i="3"/>
  <c r="K77" i="3" s="1"/>
  <c r="CL77" i="3"/>
  <c r="CM77" i="3" s="1"/>
  <c r="FN77" i="3"/>
  <c r="FO77" i="3" s="1"/>
  <c r="BM78" i="3"/>
  <c r="BN78" i="3" s="1"/>
  <c r="EO78" i="3"/>
  <c r="EP78" i="3" s="1"/>
  <c r="AN79" i="3"/>
  <c r="AO79" i="3" s="1"/>
  <c r="DP79" i="3"/>
  <c r="DQ79" i="3" s="1"/>
  <c r="O80" i="3"/>
  <c r="P80" i="3" s="1"/>
  <c r="CQ80" i="3"/>
  <c r="CR80" i="3" s="1"/>
  <c r="FS80" i="3"/>
  <c r="FT80" i="3" s="1"/>
  <c r="AX81" i="3"/>
  <c r="AY81" i="3" s="1"/>
  <c r="DZ81" i="3"/>
  <c r="EA81" i="3" s="1"/>
  <c r="Y82" i="3"/>
  <c r="Z82" i="3" s="1"/>
  <c r="DA82" i="3"/>
  <c r="DB82" i="3" s="1"/>
  <c r="GC82" i="3"/>
  <c r="GD82" i="3" s="1"/>
  <c r="CB83" i="3"/>
  <c r="CC83" i="3" s="1"/>
  <c r="FD83" i="3"/>
  <c r="FE83" i="3" s="1"/>
  <c r="BC84" i="3"/>
  <c r="BD84" i="3" s="1"/>
  <c r="ET84" i="3"/>
  <c r="EU84" i="3" s="1"/>
  <c r="CB85" i="3"/>
  <c r="CC85" i="3" s="1"/>
  <c r="BM86" i="3"/>
  <c r="BN86" i="3" s="1"/>
  <c r="N272" i="3"/>
  <c r="J87" i="3"/>
  <c r="K87" i="3" s="1"/>
  <c r="FN87" i="3"/>
  <c r="FO87" i="3" s="1"/>
  <c r="EY88" i="3"/>
  <c r="EZ88" i="3" s="1"/>
  <c r="AI90" i="3"/>
  <c r="AJ90" i="3" s="1"/>
  <c r="AS92" i="3"/>
  <c r="AT92" i="3" s="1"/>
  <c r="CG76" i="3"/>
  <c r="CH76" i="3" s="1"/>
  <c r="FI76" i="3"/>
  <c r="FJ76" i="3" s="1"/>
  <c r="BH77" i="3"/>
  <c r="BI77" i="3" s="1"/>
  <c r="EJ77" i="3"/>
  <c r="EK77" i="3" s="1"/>
  <c r="AI78" i="3"/>
  <c r="AJ78" i="3" s="1"/>
  <c r="DK78" i="3"/>
  <c r="DL78" i="3" s="1"/>
  <c r="GM78" i="3"/>
  <c r="GN78" i="3" s="1"/>
  <c r="BR79" i="3"/>
  <c r="BS79" i="3" s="1"/>
  <c r="ET79" i="3"/>
  <c r="EU79" i="3" s="1"/>
  <c r="AS80" i="3"/>
  <c r="AT80" i="3" s="1"/>
  <c r="DU80" i="3"/>
  <c r="DV80" i="3" s="1"/>
  <c r="T81" i="3"/>
  <c r="U81" i="3" s="1"/>
  <c r="CV81" i="3"/>
  <c r="CW81" i="3" s="1"/>
  <c r="FX81" i="3"/>
  <c r="FY81" i="3" s="1"/>
  <c r="BW82" i="3"/>
  <c r="BX82" i="3" s="1"/>
  <c r="EY82" i="3"/>
  <c r="EZ82" i="3" s="1"/>
  <c r="AD83" i="3"/>
  <c r="AE83" i="3" s="1"/>
  <c r="DF83" i="3"/>
  <c r="DG83" i="3" s="1"/>
  <c r="GH83" i="3"/>
  <c r="GI83" i="3" s="1"/>
  <c r="CG84" i="3"/>
  <c r="CH84" i="3" s="1"/>
  <c r="GH84" i="3"/>
  <c r="GI84" i="3" s="1"/>
  <c r="EJ85" i="3"/>
  <c r="EK85" i="3" s="1"/>
  <c r="DU86" i="3"/>
  <c r="DV86" i="3" s="1"/>
  <c r="DF87" i="3"/>
  <c r="DG87" i="3" s="1"/>
  <c r="BC88" i="3"/>
  <c r="BD88" i="3" s="1"/>
  <c r="AN89" i="3"/>
  <c r="AO89" i="3" s="1"/>
  <c r="GM90" i="3"/>
  <c r="GN90" i="3" s="1"/>
  <c r="AS85" i="3"/>
  <c r="AT85" i="3" s="1"/>
  <c r="DU85" i="3"/>
  <c r="DV85" i="3" s="1"/>
  <c r="T86" i="3"/>
  <c r="U86" i="3" s="1"/>
  <c r="CV86" i="3"/>
  <c r="CW86" i="3" s="1"/>
  <c r="FX86" i="3"/>
  <c r="FY86" i="3" s="1"/>
  <c r="BW87" i="3"/>
  <c r="BX87" i="3" s="1"/>
  <c r="EY87" i="3"/>
  <c r="EZ87" i="3" s="1"/>
  <c r="AD88" i="3"/>
  <c r="AE88" i="3" s="1"/>
  <c r="DF88" i="3"/>
  <c r="DG88" i="3" s="1"/>
  <c r="GH88" i="3"/>
  <c r="GI88" i="3" s="1"/>
  <c r="EJ89" i="3"/>
  <c r="EK89" i="3" s="1"/>
  <c r="N276" i="3"/>
  <c r="J91" i="3"/>
  <c r="K91" i="3" s="1"/>
  <c r="GH91" i="3"/>
  <c r="GI91" i="3" s="1"/>
  <c r="EE93" i="3"/>
  <c r="EF93" i="3" s="1"/>
  <c r="EJ84" i="3"/>
  <c r="EK84" i="3" s="1"/>
  <c r="AI85" i="3"/>
  <c r="AJ85" i="3" s="1"/>
  <c r="DK85" i="3"/>
  <c r="DL85" i="3" s="1"/>
  <c r="GM85" i="3"/>
  <c r="GN85" i="3" s="1"/>
  <c r="BR86" i="3"/>
  <c r="BS86" i="3" s="1"/>
  <c r="ET86" i="3"/>
  <c r="EU86" i="3" s="1"/>
  <c r="AS87" i="3"/>
  <c r="AT87" i="3" s="1"/>
  <c r="DU87" i="3"/>
  <c r="DV87" i="3" s="1"/>
  <c r="T88" i="3"/>
  <c r="U88" i="3" s="1"/>
  <c r="CV88" i="3"/>
  <c r="CW88" i="3" s="1"/>
  <c r="FX88" i="3"/>
  <c r="FY88" i="3" s="1"/>
  <c r="DZ89" i="3"/>
  <c r="EA89" i="3" s="1"/>
  <c r="T91" i="3"/>
  <c r="U91" i="3" s="1"/>
  <c r="O92" i="3"/>
  <c r="P92" i="3" s="1"/>
  <c r="AS93" i="3"/>
  <c r="AT93" i="3" s="1"/>
  <c r="CL95" i="3"/>
  <c r="CM95" i="3" s="1"/>
  <c r="DF89" i="3"/>
  <c r="DG89" i="3" s="1"/>
  <c r="BC90" i="3"/>
  <c r="BD90" i="3" s="1"/>
  <c r="AN91" i="3"/>
  <c r="AO91" i="3" s="1"/>
  <c r="Y92" i="3"/>
  <c r="Z92" i="3" s="1"/>
  <c r="GC92" i="3"/>
  <c r="GD92" i="3" s="1"/>
  <c r="T94" i="3"/>
  <c r="U94" i="3" s="1"/>
  <c r="AN96" i="3"/>
  <c r="AO96" i="3" s="1"/>
  <c r="EE92" i="3"/>
  <c r="EF92" i="3" s="1"/>
  <c r="EY93" i="3"/>
  <c r="EZ93" i="3" s="1"/>
  <c r="FD96" i="3"/>
  <c r="FE96" i="3" s="1"/>
  <c r="DA89" i="3"/>
  <c r="DB89" i="3" s="1"/>
  <c r="GC89" i="3"/>
  <c r="GD89" i="3" s="1"/>
  <c r="CB90" i="3"/>
  <c r="CC90" i="3" s="1"/>
  <c r="FD90" i="3"/>
  <c r="FE90" i="3" s="1"/>
  <c r="BC91" i="3"/>
  <c r="BD91" i="3" s="1"/>
  <c r="EE91" i="3"/>
  <c r="EF91" i="3" s="1"/>
  <c r="N277" i="3"/>
  <c r="J92" i="3"/>
  <c r="K92" i="3" s="1"/>
  <c r="CL92" i="3"/>
  <c r="CM92" i="3" s="1"/>
  <c r="FN92" i="3"/>
  <c r="FO92" i="3" s="1"/>
  <c r="BM93" i="3"/>
  <c r="BN93" i="3" s="1"/>
  <c r="BR94" i="3"/>
  <c r="BS94" i="3" s="1"/>
  <c r="O95" i="3"/>
  <c r="P95" i="3" s="1"/>
  <c r="T96" i="3"/>
  <c r="U96" i="3" s="1"/>
  <c r="CQ97" i="3"/>
  <c r="CR97" i="3" s="1"/>
  <c r="CQ89" i="3"/>
  <c r="CR89" i="3" s="1"/>
  <c r="FS89" i="3"/>
  <c r="FT89" i="3" s="1"/>
  <c r="AX90" i="3"/>
  <c r="AY90" i="3" s="1"/>
  <c r="DZ90" i="3"/>
  <c r="EA90" i="3" s="1"/>
  <c r="Y91" i="3"/>
  <c r="Z91" i="3" s="1"/>
  <c r="DA91" i="3"/>
  <c r="DB91" i="3" s="1"/>
  <c r="GC91" i="3"/>
  <c r="GD91" i="3" s="1"/>
  <c r="CB92" i="3"/>
  <c r="CC92" i="3" s="1"/>
  <c r="FD92" i="3"/>
  <c r="FE92" i="3" s="1"/>
  <c r="BH93" i="3"/>
  <c r="BI93" i="3" s="1"/>
  <c r="GC93" i="3"/>
  <c r="GD93" i="3" s="1"/>
  <c r="DZ94" i="3"/>
  <c r="EA94" i="3" s="1"/>
  <c r="GH95" i="3"/>
  <c r="GI95" i="3" s="1"/>
  <c r="EE97" i="3"/>
  <c r="EF97" i="3" s="1"/>
  <c r="O94" i="3"/>
  <c r="P94" i="3" s="1"/>
  <c r="CQ94" i="3"/>
  <c r="CR94" i="3" s="1"/>
  <c r="FS94" i="3"/>
  <c r="FT94" i="3" s="1"/>
  <c r="BH95" i="3"/>
  <c r="BI95" i="3" s="1"/>
  <c r="AS96" i="3"/>
  <c r="AT96" i="3" s="1"/>
  <c r="AN97" i="3"/>
  <c r="AO97" i="3" s="1"/>
  <c r="AX93" i="3"/>
  <c r="AY93" i="3" s="1"/>
  <c r="DZ93" i="3"/>
  <c r="EA93" i="3" s="1"/>
  <c r="Y94" i="3"/>
  <c r="Z94" i="3" s="1"/>
  <c r="DA94" i="3"/>
  <c r="DB94" i="3" s="1"/>
  <c r="GC94" i="3"/>
  <c r="GD94" i="3" s="1"/>
  <c r="DA95" i="3"/>
  <c r="DB95" i="3" s="1"/>
  <c r="BM96" i="3"/>
  <c r="BN96" i="3" s="1"/>
  <c r="T97" i="3"/>
  <c r="U97" i="3" s="1"/>
  <c r="FX97" i="3"/>
  <c r="FY97" i="3" s="1"/>
  <c r="DP95" i="3"/>
  <c r="DQ95" i="3" s="1"/>
  <c r="O96" i="3"/>
  <c r="P96" i="3" s="1"/>
  <c r="CQ96" i="3"/>
  <c r="CR96" i="3" s="1"/>
  <c r="FS96" i="3"/>
  <c r="FT96" i="3" s="1"/>
  <c r="AX97" i="3"/>
  <c r="AY97" i="3" s="1"/>
  <c r="DZ97" i="3"/>
  <c r="EA97" i="3" s="1"/>
  <c r="AI95" i="3"/>
  <c r="AJ95" i="3" s="1"/>
  <c r="DK95" i="3"/>
  <c r="DL95" i="3" s="1"/>
  <c r="GM95" i="3"/>
  <c r="GN95" i="3" s="1"/>
  <c r="BR96" i="3"/>
  <c r="BS96" i="3" s="1"/>
  <c r="ET96" i="3"/>
  <c r="EU96" i="3" s="1"/>
  <c r="AS97" i="3"/>
  <c r="AT97" i="3" s="1"/>
  <c r="DU97" i="3"/>
  <c r="DV97" i="3" s="1"/>
  <c r="L47" i="3"/>
  <c r="M47" i="3" s="1"/>
  <c r="L62" i="3"/>
  <c r="M62" i="3" s="1"/>
  <c r="N213" i="3"/>
  <c r="J28" i="3"/>
  <c r="K28" i="3" s="1"/>
  <c r="O21" i="3"/>
  <c r="P21" i="3" s="1"/>
  <c r="FX22" i="3"/>
  <c r="FY22" i="3" s="1"/>
  <c r="EY29" i="3"/>
  <c r="EZ29" i="3" s="1"/>
  <c r="FX60" i="3"/>
  <c r="FY60" i="3" s="1"/>
  <c r="CL24" i="3"/>
  <c r="CM24" i="3" s="1"/>
  <c r="N233" i="3"/>
  <c r="J48" i="3"/>
  <c r="K48" i="3" s="1"/>
  <c r="CL20" i="3"/>
  <c r="CM20" i="3" s="1"/>
  <c r="FI27" i="3"/>
  <c r="FJ27" i="3" s="1"/>
  <c r="BM31" i="3"/>
  <c r="BN31" i="3" s="1"/>
  <c r="O33" i="3"/>
  <c r="P33" i="3" s="1"/>
  <c r="BW37" i="3"/>
  <c r="BX37" i="3" s="1"/>
  <c r="FI21" i="3"/>
  <c r="FJ21" i="3" s="1"/>
  <c r="BM25" i="3"/>
  <c r="BN25" i="3" s="1"/>
  <c r="FN26" i="3"/>
  <c r="FO26" i="3" s="1"/>
  <c r="CV28" i="3"/>
  <c r="CW28" i="3" s="1"/>
  <c r="BR30" i="3"/>
  <c r="BS30" i="3" s="1"/>
  <c r="CQ41" i="3"/>
  <c r="CR41" i="3" s="1"/>
  <c r="AI23" i="3"/>
  <c r="AJ23" i="3" s="1"/>
  <c r="DF26" i="3"/>
  <c r="DG26" i="3" s="1"/>
  <c r="DK31" i="3"/>
  <c r="DL31" i="3" s="1"/>
  <c r="AS33" i="3"/>
  <c r="AT33" i="3" s="1"/>
  <c r="CG35" i="3"/>
  <c r="CH35" i="3" s="1"/>
  <c r="BM43" i="3"/>
  <c r="BN43" i="3" s="1"/>
  <c r="CG47" i="3"/>
  <c r="CH47" i="3" s="1"/>
  <c r="N214" i="3"/>
  <c r="J29" i="3"/>
  <c r="K29" i="3" s="1"/>
  <c r="EJ40" i="3"/>
  <c r="EK40" i="3" s="1"/>
  <c r="AD50" i="3"/>
  <c r="AE50" i="3" s="1"/>
  <c r="GM71" i="3"/>
  <c r="GN71" i="3" s="1"/>
  <c r="BH36" i="3"/>
  <c r="BI36" i="3" s="1"/>
  <c r="GH38" i="3"/>
  <c r="GI38" i="3" s="1"/>
  <c r="EJ44" i="3"/>
  <c r="EK44" i="3" s="1"/>
  <c r="DZ58" i="3"/>
  <c r="EA58" i="3" s="1"/>
  <c r="N228" i="3"/>
  <c r="J43" i="3"/>
  <c r="K43" i="3" s="1"/>
  <c r="FX58" i="3"/>
  <c r="FY58" i="3" s="1"/>
  <c r="DK67" i="3"/>
  <c r="DL67" i="3" s="1"/>
  <c r="BW57" i="3"/>
  <c r="BX57" i="3" s="1"/>
  <c r="EY67" i="3"/>
  <c r="EZ67" i="3" s="1"/>
  <c r="EE75" i="3"/>
  <c r="EF75" i="3" s="1"/>
  <c r="EO59" i="3"/>
  <c r="EP59" i="3" s="1"/>
  <c r="BW61" i="3"/>
  <c r="BX61" i="3" s="1"/>
  <c r="FX62" i="3"/>
  <c r="FY62" i="3" s="1"/>
  <c r="ET64" i="3"/>
  <c r="EU64" i="3" s="1"/>
  <c r="CB66" i="3"/>
  <c r="CC66" i="3" s="1"/>
  <c r="N253" i="3"/>
  <c r="N68" i="3" s="1"/>
  <c r="J68" i="3"/>
  <c r="K68" i="3" s="1"/>
  <c r="O71" i="3"/>
  <c r="P71" i="3" s="1"/>
  <c r="GC73" i="3"/>
  <c r="GD73" i="3" s="1"/>
  <c r="N247" i="3"/>
  <c r="J62" i="3"/>
  <c r="K62" i="3" s="1"/>
  <c r="EY63" i="3"/>
  <c r="EZ63" i="3" s="1"/>
  <c r="O67" i="3"/>
  <c r="P67" i="3" s="1"/>
  <c r="GM50" i="3"/>
  <c r="GN50" i="3" s="1"/>
  <c r="ET51" i="3"/>
  <c r="EU51" i="3" s="1"/>
  <c r="DU52" i="3"/>
  <c r="DV52" i="3" s="1"/>
  <c r="CV53" i="3"/>
  <c r="CW53" i="3" s="1"/>
  <c r="BW54" i="3"/>
  <c r="BX54" i="3" s="1"/>
  <c r="AD55" i="3"/>
  <c r="AE55" i="3" s="1"/>
  <c r="DF55" i="3"/>
  <c r="DG55" i="3" s="1"/>
  <c r="FI56" i="3"/>
  <c r="FJ56" i="3" s="1"/>
  <c r="EJ57" i="3"/>
  <c r="EK57" i="3" s="1"/>
  <c r="DK58" i="3"/>
  <c r="DL58" i="3" s="1"/>
  <c r="BR59" i="3"/>
  <c r="BS59" i="3" s="1"/>
  <c r="AS60" i="3"/>
  <c r="AT60" i="3" s="1"/>
  <c r="DU60" i="3"/>
  <c r="DV60" i="3" s="1"/>
  <c r="CV61" i="3"/>
  <c r="CW61" i="3" s="1"/>
  <c r="EY62" i="3"/>
  <c r="EZ62" i="3" s="1"/>
  <c r="DF63" i="3"/>
  <c r="DG63" i="3" s="1"/>
  <c r="CG64" i="3"/>
  <c r="CH64" i="3" s="1"/>
  <c r="BH65" i="3"/>
  <c r="BI65" i="3" s="1"/>
  <c r="AI66" i="3"/>
  <c r="AJ66" i="3" s="1"/>
  <c r="GM66" i="3"/>
  <c r="GN66" i="3" s="1"/>
  <c r="EY69" i="3"/>
  <c r="EZ69" i="3" s="1"/>
  <c r="CG71" i="3"/>
  <c r="CH71" i="3" s="1"/>
  <c r="O73" i="3"/>
  <c r="P73" i="3" s="1"/>
  <c r="FD74" i="3"/>
  <c r="FE74" i="3" s="1"/>
  <c r="EO75" i="3"/>
  <c r="EP75" i="3" s="1"/>
  <c r="N238" i="3"/>
  <c r="J53" i="3"/>
  <c r="K53" i="3" s="1"/>
  <c r="N246" i="3"/>
  <c r="J61" i="3"/>
  <c r="K61" i="3" s="1"/>
  <c r="T69" i="3"/>
  <c r="U69" i="3" s="1"/>
  <c r="FX69" i="3"/>
  <c r="FY69" i="3" s="1"/>
  <c r="EY70" i="3"/>
  <c r="EZ70" i="3" s="1"/>
  <c r="DF71" i="3"/>
  <c r="DG71" i="3" s="1"/>
  <c r="CG72" i="3"/>
  <c r="CH72" i="3" s="1"/>
  <c r="BH73" i="3"/>
  <c r="BI73" i="3" s="1"/>
  <c r="AI74" i="3"/>
  <c r="AJ74" i="3" s="1"/>
  <c r="GM74" i="3"/>
  <c r="GN74" i="3" s="1"/>
  <c r="ET75" i="3"/>
  <c r="EU75" i="3" s="1"/>
  <c r="EE77" i="3"/>
  <c r="EF77" i="3" s="1"/>
  <c r="EO81" i="3"/>
  <c r="EP81" i="3" s="1"/>
  <c r="CL82" i="3"/>
  <c r="CM82" i="3" s="1"/>
  <c r="DK86" i="3"/>
  <c r="DL86" i="3" s="1"/>
  <c r="AS88" i="3"/>
  <c r="AT88" i="3" s="1"/>
  <c r="AN83" i="3"/>
  <c r="AO83" i="3" s="1"/>
  <c r="BW88" i="3"/>
  <c r="BX88" i="3" s="1"/>
  <c r="DU76" i="3"/>
  <c r="DV76" i="3" s="1"/>
  <c r="CV77" i="3"/>
  <c r="CW77" i="3" s="1"/>
  <c r="BW78" i="3"/>
  <c r="BX78" i="3" s="1"/>
  <c r="AD79" i="3"/>
  <c r="AE79" i="3" s="1"/>
  <c r="GH79" i="3"/>
  <c r="GI79" i="3" s="1"/>
  <c r="FI80" i="3"/>
  <c r="FJ80" i="3" s="1"/>
  <c r="EJ81" i="3"/>
  <c r="EK81" i="3" s="1"/>
  <c r="DK82" i="3"/>
  <c r="DL82" i="3" s="1"/>
  <c r="GM82" i="3"/>
  <c r="GN82" i="3" s="1"/>
  <c r="GH87" i="3"/>
  <c r="GI87" i="3" s="1"/>
  <c r="EY92" i="3"/>
  <c r="EZ92" i="3" s="1"/>
  <c r="AS95" i="3"/>
  <c r="AT95" i="3" s="1"/>
  <c r="CG90" i="3"/>
  <c r="CH90" i="3" s="1"/>
  <c r="DK92" i="3"/>
  <c r="DL92" i="3" s="1"/>
  <c r="EY97" i="3"/>
  <c r="EZ97" i="3" s="1"/>
  <c r="EE90" i="3"/>
  <c r="EF90" i="3" s="1"/>
  <c r="DA92" i="3"/>
  <c r="DB92" i="3" s="1"/>
  <c r="DU93" i="3"/>
  <c r="DV93" i="3" s="1"/>
  <c r="ET94" i="3"/>
  <c r="EU94" i="3" s="1"/>
  <c r="FX96" i="3"/>
  <c r="FY96" i="3" s="1"/>
  <c r="N275" i="3"/>
  <c r="J90" i="3"/>
  <c r="K90" i="3" s="1"/>
  <c r="N280" i="3"/>
  <c r="J95" i="3"/>
  <c r="K95" i="3" s="1"/>
  <c r="CB95" i="3"/>
  <c r="CC95" i="3" s="1"/>
  <c r="BC96" i="3"/>
  <c r="BD96" i="3" s="1"/>
  <c r="N282" i="3"/>
  <c r="N97" i="3" s="1"/>
  <c r="J97" i="3"/>
  <c r="K97" i="3" s="1"/>
  <c r="FN97" i="3"/>
  <c r="FO97" i="3" s="1"/>
  <c r="BW95" i="3"/>
  <c r="BX95" i="3" s="1"/>
  <c r="EY95" i="3"/>
  <c r="EZ95" i="3" s="1"/>
  <c r="AD96" i="3"/>
  <c r="AE96" i="3" s="1"/>
  <c r="DF96" i="3"/>
  <c r="DG96" i="3" s="1"/>
  <c r="GH96" i="3"/>
  <c r="GI96" i="3" s="1"/>
  <c r="CG97" i="3"/>
  <c r="CH97" i="3" s="1"/>
  <c r="N152" i="3"/>
  <c r="N158" i="3"/>
  <c r="N174" i="3"/>
  <c r="N83" i="3"/>
  <c r="N179" i="3"/>
  <c r="N92" i="3"/>
  <c r="L35" i="3"/>
  <c r="M35" i="3" s="1"/>
  <c r="L63" i="3"/>
  <c r="M63" i="3" s="1"/>
  <c r="L34" i="3"/>
  <c r="M34" i="3" s="1"/>
  <c r="L75" i="3"/>
  <c r="M75" i="3" s="1"/>
  <c r="L93" i="3"/>
  <c r="M93" i="3" s="1"/>
  <c r="AN18" i="3"/>
  <c r="AO18" i="3" s="1"/>
  <c r="BM27" i="3"/>
  <c r="BN27" i="3" s="1"/>
  <c r="EJ50" i="3"/>
  <c r="EK50" i="3" s="1"/>
  <c r="AI29" i="3"/>
  <c r="AJ29" i="3" s="1"/>
  <c r="GH24" i="3"/>
  <c r="GI24" i="3" s="1"/>
  <c r="FS49" i="3"/>
  <c r="FT49" i="3" s="1"/>
  <c r="AX28" i="3"/>
  <c r="AY28" i="3" s="1"/>
  <c r="FI39" i="3"/>
  <c r="FJ39" i="3" s="1"/>
  <c r="DK71" i="3"/>
  <c r="DL71" i="3" s="1"/>
  <c r="DF20" i="3"/>
  <c r="DG20" i="3" s="1"/>
  <c r="FX26" i="3"/>
  <c r="FY26" i="3" s="1"/>
  <c r="AI33" i="3"/>
  <c r="AJ33" i="3" s="1"/>
  <c r="DK41" i="3"/>
  <c r="DL41" i="3" s="1"/>
  <c r="DF32" i="3"/>
  <c r="DG32" i="3" s="1"/>
  <c r="EE55" i="3"/>
  <c r="EF55" i="3" s="1"/>
  <c r="AN22" i="3"/>
  <c r="AO22" i="3" s="1"/>
  <c r="CB26" i="3"/>
  <c r="CC26" i="3" s="1"/>
  <c r="EE29" i="3"/>
  <c r="EF29" i="3" s="1"/>
  <c r="FD38" i="3"/>
  <c r="FE38" i="3" s="1"/>
  <c r="BC53" i="3"/>
  <c r="BD53" i="3" s="1"/>
  <c r="BH20" i="3"/>
  <c r="BI20" i="3" s="1"/>
  <c r="DA25" i="3"/>
  <c r="DB25" i="3" s="1"/>
  <c r="Y33" i="3"/>
  <c r="Z33" i="3" s="1"/>
  <c r="DZ36" i="3"/>
  <c r="EA36" i="3" s="1"/>
  <c r="GM45" i="3"/>
  <c r="GN45" i="3" s="1"/>
  <c r="EY49" i="3"/>
  <c r="EZ49" i="3" s="1"/>
  <c r="EO21" i="3"/>
  <c r="EP21" i="3" s="1"/>
  <c r="BW23" i="3"/>
  <c r="BX23" i="3" s="1"/>
  <c r="T24" i="3"/>
  <c r="U24" i="3" s="1"/>
  <c r="FI25" i="3"/>
  <c r="FJ25" i="3" s="1"/>
  <c r="CQ27" i="3"/>
  <c r="CR27" i="3" s="1"/>
  <c r="N215" i="3"/>
  <c r="J30" i="3"/>
  <c r="K30" i="3" s="1"/>
  <c r="EY31" i="3"/>
  <c r="EZ31" i="3" s="1"/>
  <c r="BR34" i="3"/>
  <c r="BS34" i="3" s="1"/>
  <c r="O37" i="3"/>
  <c r="P37" i="3" s="1"/>
  <c r="GC39" i="3"/>
  <c r="GD39" i="3" s="1"/>
  <c r="EE41" i="3"/>
  <c r="EF41" i="3" s="1"/>
  <c r="EY45" i="3"/>
  <c r="EZ45" i="3" s="1"/>
  <c r="FS35" i="3"/>
  <c r="FT35" i="3" s="1"/>
  <c r="T40" i="3"/>
  <c r="U40" i="3" s="1"/>
  <c r="BM45" i="3"/>
  <c r="BN45" i="3" s="1"/>
  <c r="FN46" i="3"/>
  <c r="FO46" i="3" s="1"/>
  <c r="EY47" i="3"/>
  <c r="EZ47" i="3" s="1"/>
  <c r="BR74" i="3"/>
  <c r="BS74" i="3" s="1"/>
  <c r="EY35" i="3"/>
  <c r="EZ35" i="3" s="1"/>
  <c r="BW43" i="3"/>
  <c r="BX43" i="3" s="1"/>
  <c r="T44" i="3"/>
  <c r="U44" i="3" s="1"/>
  <c r="FI45" i="3"/>
  <c r="FJ45" i="3" s="1"/>
  <c r="CQ47" i="3"/>
  <c r="CR47" i="3" s="1"/>
  <c r="BM49" i="3"/>
  <c r="BN49" i="3" s="1"/>
  <c r="FN50" i="3"/>
  <c r="FO50" i="3" s="1"/>
  <c r="BW55" i="3"/>
  <c r="BX55" i="3" s="1"/>
  <c r="CB64" i="3"/>
  <c r="CC64" i="3" s="1"/>
  <c r="DU67" i="3"/>
  <c r="DV67" i="3" s="1"/>
  <c r="EE51" i="3"/>
  <c r="EF51" i="3" s="1"/>
  <c r="FS53" i="3"/>
  <c r="FT53" i="3" s="1"/>
  <c r="FS55" i="3"/>
  <c r="FT55" i="3" s="1"/>
  <c r="T58" i="3"/>
  <c r="U58" i="3" s="1"/>
  <c r="N222" i="3"/>
  <c r="J37" i="3"/>
  <c r="K37" i="3" s="1"/>
  <c r="GC53" i="3"/>
  <c r="GD53" i="3" s="1"/>
  <c r="Y55" i="3"/>
  <c r="Z55" i="3" s="1"/>
  <c r="EO57" i="3"/>
  <c r="EP57" i="3" s="1"/>
  <c r="CQ59" i="3"/>
  <c r="CR59" i="3" s="1"/>
  <c r="BH72" i="3"/>
  <c r="BI72" i="3" s="1"/>
  <c r="GC59" i="3"/>
  <c r="GD59" i="3" s="1"/>
  <c r="DK61" i="3"/>
  <c r="DL61" i="3" s="1"/>
  <c r="AS63" i="3"/>
  <c r="AT63" i="3" s="1"/>
  <c r="GH64" i="3"/>
  <c r="GI64" i="3" s="1"/>
  <c r="DP66" i="3"/>
  <c r="DQ66" i="3" s="1"/>
  <c r="AN68" i="3"/>
  <c r="AO68" i="3" s="1"/>
  <c r="N255" i="3"/>
  <c r="N70" i="3" s="1"/>
  <c r="J70" i="3"/>
  <c r="K70" i="3" s="1"/>
  <c r="FX72" i="3"/>
  <c r="FY72" i="3" s="1"/>
  <c r="DK75" i="3"/>
  <c r="DL75" i="3" s="1"/>
  <c r="AD80" i="3"/>
  <c r="AE80" i="3" s="1"/>
  <c r="EJ64" i="3"/>
  <c r="EK64" i="3" s="1"/>
  <c r="FI73" i="3"/>
  <c r="FJ73" i="3" s="1"/>
  <c r="N236" i="3"/>
  <c r="J51" i="3"/>
  <c r="K51" i="3" s="1"/>
  <c r="FN51" i="3"/>
  <c r="FO51" i="3" s="1"/>
  <c r="EO52" i="3"/>
  <c r="EP52" i="3" s="1"/>
  <c r="DP53" i="3"/>
  <c r="DQ53" i="3" s="1"/>
  <c r="CQ54" i="3"/>
  <c r="CR54" i="3" s="1"/>
  <c r="AX55" i="3"/>
  <c r="AY55" i="3" s="1"/>
  <c r="DA56" i="3"/>
  <c r="DB56" i="3" s="1"/>
  <c r="CB57" i="3"/>
  <c r="CC57" i="3" s="1"/>
  <c r="BC58" i="3"/>
  <c r="BD58" i="3" s="1"/>
  <c r="CL59" i="3"/>
  <c r="CM59" i="3" s="1"/>
  <c r="BM60" i="3"/>
  <c r="BN60" i="3" s="1"/>
  <c r="AN61" i="3"/>
  <c r="AO61" i="3" s="1"/>
  <c r="O62" i="3"/>
  <c r="P62" i="3" s="1"/>
  <c r="FS62" i="3"/>
  <c r="FT62" i="3" s="1"/>
  <c r="DZ63" i="3"/>
  <c r="EA63" i="3" s="1"/>
  <c r="GC64" i="3"/>
  <c r="GD64" i="3" s="1"/>
  <c r="FD65" i="3"/>
  <c r="FE65" i="3" s="1"/>
  <c r="BC66" i="3"/>
  <c r="BD66" i="3" s="1"/>
  <c r="N252" i="3"/>
  <c r="J67" i="3"/>
  <c r="K67" i="3" s="1"/>
  <c r="GM69" i="3"/>
  <c r="GN69" i="3" s="1"/>
  <c r="DU71" i="3"/>
  <c r="DV71" i="3" s="1"/>
  <c r="BC73" i="3"/>
  <c r="BD73" i="3" s="1"/>
  <c r="AN74" i="3"/>
  <c r="AO74" i="3" s="1"/>
  <c r="GC75" i="3"/>
  <c r="GD75" i="3" s="1"/>
  <c r="DP78" i="3"/>
  <c r="DQ78" i="3" s="1"/>
  <c r="FX80" i="3"/>
  <c r="FY80" i="3" s="1"/>
  <c r="BW60" i="3"/>
  <c r="BX60" i="3" s="1"/>
  <c r="DF61" i="3"/>
  <c r="DG61" i="3" s="1"/>
  <c r="CG62" i="3"/>
  <c r="CH62" i="3" s="1"/>
  <c r="BH63" i="3"/>
  <c r="BI63" i="3" s="1"/>
  <c r="AI64" i="3"/>
  <c r="AJ64" i="3" s="1"/>
  <c r="GM64" i="3"/>
  <c r="GN64" i="3" s="1"/>
  <c r="ET65" i="3"/>
  <c r="EU65" i="3" s="1"/>
  <c r="DU66" i="3"/>
  <c r="DV66" i="3" s="1"/>
  <c r="CV67" i="3"/>
  <c r="CW67" i="3" s="1"/>
  <c r="CV68" i="3"/>
  <c r="CW68" i="3" s="1"/>
  <c r="AN69" i="3"/>
  <c r="AO69" i="3" s="1"/>
  <c r="O70" i="3"/>
  <c r="P70" i="3" s="1"/>
  <c r="FS70" i="3"/>
  <c r="FT70" i="3" s="1"/>
  <c r="DZ71" i="3"/>
  <c r="EA71" i="3" s="1"/>
  <c r="DA72" i="3"/>
  <c r="DB72" i="3" s="1"/>
  <c r="CB73" i="3"/>
  <c r="CC73" i="3" s="1"/>
  <c r="EE74" i="3"/>
  <c r="EF74" i="3" s="1"/>
  <c r="CL75" i="3"/>
  <c r="CM75" i="3" s="1"/>
  <c r="BM76" i="3"/>
  <c r="BN76" i="3" s="1"/>
  <c r="FX78" i="3"/>
  <c r="FY78" i="3" s="1"/>
  <c r="AS81" i="3"/>
  <c r="AT81" i="3" s="1"/>
  <c r="AD89" i="3"/>
  <c r="AE89" i="3" s="1"/>
  <c r="ET80" i="3"/>
  <c r="EU80" i="3" s="1"/>
  <c r="EE83" i="3"/>
  <c r="EF83" i="3" s="1"/>
  <c r="GC81" i="3"/>
  <c r="GD81" i="3" s="1"/>
  <c r="BH84" i="3"/>
  <c r="BI84" i="3" s="1"/>
  <c r="DZ91" i="3"/>
  <c r="EA91" i="3" s="1"/>
  <c r="N269" i="3"/>
  <c r="N84" i="3" s="1"/>
  <c r="J84" i="3"/>
  <c r="K84" i="3" s="1"/>
  <c r="O86" i="3"/>
  <c r="P86" i="3" s="1"/>
  <c r="AN85" i="3"/>
  <c r="AO85" i="3" s="1"/>
  <c r="GC86" i="3"/>
  <c r="GD86" i="3" s="1"/>
  <c r="DZ87" i="3"/>
  <c r="EA87" i="3" s="1"/>
  <c r="EO76" i="3"/>
  <c r="EP76" i="3" s="1"/>
  <c r="DP77" i="3"/>
  <c r="DQ77" i="3" s="1"/>
  <c r="O78" i="3"/>
  <c r="P78" i="3" s="1"/>
  <c r="FS78" i="3"/>
  <c r="FT78" i="3" s="1"/>
  <c r="DZ79" i="3"/>
  <c r="EA79" i="3" s="1"/>
  <c r="DA80" i="3"/>
  <c r="DB80" i="3" s="1"/>
  <c r="CB81" i="3"/>
  <c r="CC81" i="3" s="1"/>
  <c r="BC82" i="3"/>
  <c r="BD82" i="3" s="1"/>
  <c r="BM84" i="3"/>
  <c r="BN84" i="3" s="1"/>
  <c r="CV85" i="3"/>
  <c r="CW85" i="3" s="1"/>
  <c r="FS88" i="3"/>
  <c r="FT88" i="3" s="1"/>
  <c r="N273" i="3"/>
  <c r="J88" i="3"/>
  <c r="K88" i="3" s="1"/>
  <c r="FI90" i="3"/>
  <c r="FJ90" i="3" s="1"/>
  <c r="GM92" i="3"/>
  <c r="GN92" i="3" s="1"/>
  <c r="BR89" i="3"/>
  <c r="BS89" i="3" s="1"/>
  <c r="FS90" i="3"/>
  <c r="FT90" i="3" s="1"/>
  <c r="FI89" i="3"/>
  <c r="FJ89" i="3" s="1"/>
  <c r="EJ90" i="3"/>
  <c r="EK90" i="3" s="1"/>
  <c r="DK91" i="3"/>
  <c r="DL91" i="3" s="1"/>
  <c r="ET92" i="3"/>
  <c r="EU92" i="3" s="1"/>
  <c r="BW89" i="3"/>
  <c r="BX89" i="3" s="1"/>
  <c r="AD90" i="3"/>
  <c r="AE90" i="3" s="1"/>
  <c r="GH90" i="3"/>
  <c r="GI90" i="3" s="1"/>
  <c r="BH92" i="3"/>
  <c r="BI92" i="3" s="1"/>
  <c r="AI93" i="3"/>
  <c r="AJ93" i="3" s="1"/>
  <c r="CL94" i="3"/>
  <c r="CM94" i="3" s="1"/>
  <c r="BM95" i="3"/>
  <c r="BN95" i="3" s="1"/>
  <c r="EY96" i="3"/>
  <c r="EZ96" i="3" s="1"/>
  <c r="DF97" i="3"/>
  <c r="DG97" i="3" s="1"/>
  <c r="CQ95" i="3"/>
  <c r="CR95" i="3" s="1"/>
  <c r="AX96" i="3"/>
  <c r="AY96" i="3" s="1"/>
  <c r="Y97" i="3"/>
  <c r="Z97" i="3" s="1"/>
  <c r="N117" i="3"/>
  <c r="N149" i="3"/>
  <c r="N114" i="3"/>
  <c r="N29" i="3"/>
  <c r="N37" i="3"/>
  <c r="N138" i="3"/>
  <c r="N153" i="3"/>
  <c r="L29" i="3"/>
  <c r="M29" i="3" s="1"/>
  <c r="L37" i="3"/>
  <c r="M37" i="3" s="1"/>
  <c r="L57" i="3"/>
  <c r="M57" i="3" s="1"/>
  <c r="L32" i="3"/>
  <c r="M32" i="3" s="1"/>
  <c r="L71" i="3"/>
  <c r="M71" i="3" s="1"/>
  <c r="L54" i="3"/>
  <c r="M54" i="3" s="1"/>
  <c r="AD24" i="3"/>
  <c r="AE24" i="3" s="1"/>
  <c r="BR40" i="3"/>
  <c r="BS40" i="3" s="1"/>
  <c r="CQ25" i="3"/>
  <c r="CR25" i="3" s="1"/>
  <c r="AN34" i="3"/>
  <c r="AO34" i="3" s="1"/>
  <c r="AS43" i="3"/>
  <c r="AT43" i="3" s="1"/>
  <c r="EO27" i="3"/>
  <c r="EP27" i="3" s="1"/>
  <c r="N229" i="3"/>
  <c r="N44" i="3" s="1"/>
  <c r="J44" i="3"/>
  <c r="K44" i="3" s="1"/>
  <c r="CV26" i="3"/>
  <c r="CW26" i="3" s="1"/>
  <c r="BW29" i="3"/>
  <c r="BX29" i="3" s="1"/>
  <c r="FX46" i="3"/>
  <c r="FY46" i="3" s="1"/>
  <c r="AN72" i="3"/>
  <c r="AO72" i="3" s="1"/>
  <c r="DU31" i="3"/>
  <c r="DV31" i="3" s="1"/>
  <c r="DK37" i="3"/>
  <c r="DL37" i="3" s="1"/>
  <c r="GC19" i="3"/>
  <c r="GD19" i="3" s="1"/>
  <c r="FI23" i="3"/>
  <c r="FJ23" i="3" s="1"/>
  <c r="DP26" i="3"/>
  <c r="DQ26" i="3" s="1"/>
  <c r="ET28" i="3"/>
  <c r="EU28" i="3" s="1"/>
  <c r="DA31" i="3"/>
  <c r="DB31" i="3" s="1"/>
  <c r="BM35" i="3"/>
  <c r="BN35" i="3" s="1"/>
  <c r="CG43" i="3"/>
  <c r="CH43" i="3" s="1"/>
  <c r="BC49" i="3"/>
  <c r="BD49" i="3" s="1"/>
  <c r="EO19" i="3"/>
  <c r="EP19" i="3" s="1"/>
  <c r="FD26" i="3"/>
  <c r="FE26" i="3" s="1"/>
  <c r="AS39" i="3"/>
  <c r="AT39" i="3" s="1"/>
  <c r="EJ46" i="3"/>
  <c r="EK46" i="3" s="1"/>
  <c r="T50" i="3"/>
  <c r="U50" i="3" s="1"/>
  <c r="FN18" i="3"/>
  <c r="FO18" i="3" s="1"/>
  <c r="O23" i="3"/>
  <c r="P23" i="3" s="1"/>
  <c r="EO25" i="3"/>
  <c r="EP25" i="3" s="1"/>
  <c r="BW27" i="3"/>
  <c r="BX27" i="3" s="1"/>
  <c r="FI29" i="3"/>
  <c r="FJ29" i="3" s="1"/>
  <c r="CB32" i="3"/>
  <c r="CC32" i="3" s="1"/>
  <c r="BM39" i="3"/>
  <c r="BN39" i="3" s="1"/>
  <c r="T42" i="3"/>
  <c r="U42" i="3" s="1"/>
  <c r="DA43" i="3"/>
  <c r="DB43" i="3" s="1"/>
  <c r="CB50" i="3"/>
  <c r="CC50" i="3" s="1"/>
  <c r="EO65" i="3"/>
  <c r="EP65" i="3" s="1"/>
  <c r="AN20" i="3"/>
  <c r="AO20" i="3" s="1"/>
  <c r="GC21" i="3"/>
  <c r="GD21" i="3" s="1"/>
  <c r="DK23" i="3"/>
  <c r="DL23" i="3" s="1"/>
  <c r="DP28" i="3"/>
  <c r="DQ28" i="3" s="1"/>
  <c r="EJ32" i="3"/>
  <c r="EK32" i="3" s="1"/>
  <c r="DF34" i="3"/>
  <c r="DG34" i="3" s="1"/>
  <c r="CQ37" i="3"/>
  <c r="CR37" i="3" s="1"/>
  <c r="BR44" i="3"/>
  <c r="BS44" i="3" s="1"/>
  <c r="BR62" i="3"/>
  <c r="BS62" i="3" s="1"/>
  <c r="EO18" i="3"/>
  <c r="EP18" i="3" s="1"/>
  <c r="AN19" i="3"/>
  <c r="AO19" i="3" s="1"/>
  <c r="O20" i="3"/>
  <c r="P20" i="3" s="1"/>
  <c r="FS20" i="3"/>
  <c r="FT20" i="3" s="1"/>
  <c r="Y22" i="3"/>
  <c r="Z22" i="3" s="1"/>
  <c r="GC22" i="3"/>
  <c r="GD22" i="3" s="1"/>
  <c r="CB23" i="3"/>
  <c r="CC23" i="3" s="1"/>
  <c r="FD23" i="3"/>
  <c r="FE23" i="3" s="1"/>
  <c r="EE24" i="3"/>
  <c r="EF24" i="3" s="1"/>
  <c r="N210" i="3"/>
  <c r="N25" i="3" s="1"/>
  <c r="J25" i="3"/>
  <c r="K25" i="3" s="1"/>
  <c r="FN25" i="3"/>
  <c r="FO25" i="3" s="1"/>
  <c r="BM26" i="3"/>
  <c r="BN26" i="3" s="1"/>
  <c r="AN27" i="3"/>
  <c r="AO27" i="3" s="1"/>
  <c r="CQ28" i="3"/>
  <c r="CR28" i="3" s="1"/>
  <c r="AX29" i="3"/>
  <c r="AY29" i="3" s="1"/>
  <c r="DA30" i="3"/>
  <c r="DB30" i="3" s="1"/>
  <c r="CB31" i="3"/>
  <c r="CC31" i="3" s="1"/>
  <c r="BC32" i="3"/>
  <c r="BD32" i="3" s="1"/>
  <c r="N218" i="3"/>
  <c r="N33" i="3" s="1"/>
  <c r="J33" i="3"/>
  <c r="K33" i="3" s="1"/>
  <c r="CL33" i="3"/>
  <c r="CM33" i="3" s="1"/>
  <c r="BM34" i="3"/>
  <c r="BN34" i="3" s="1"/>
  <c r="EJ34" i="3"/>
  <c r="EK34" i="3" s="1"/>
  <c r="BC35" i="3"/>
  <c r="BD35" i="3" s="1"/>
  <c r="Y37" i="3"/>
  <c r="Z37" i="3" s="1"/>
  <c r="DK39" i="3"/>
  <c r="DL39" i="3" s="1"/>
  <c r="AS41" i="3"/>
  <c r="AT41" i="3" s="1"/>
  <c r="GH42" i="3"/>
  <c r="GI42" i="3" s="1"/>
  <c r="EE43" i="3"/>
  <c r="EF43" i="3" s="1"/>
  <c r="DA45" i="3"/>
  <c r="DB45" i="3" s="1"/>
  <c r="AI47" i="3"/>
  <c r="AJ47" i="3" s="1"/>
  <c r="DU49" i="3"/>
  <c r="DV49" i="3" s="1"/>
  <c r="GC65" i="3"/>
  <c r="GD65" i="3" s="1"/>
  <c r="N216" i="3"/>
  <c r="J31" i="3"/>
  <c r="K31" i="3" s="1"/>
  <c r="AI35" i="3"/>
  <c r="AJ35" i="3" s="1"/>
  <c r="EJ36" i="3"/>
  <c r="EK36" i="3" s="1"/>
  <c r="AN40" i="3"/>
  <c r="AO40" i="3" s="1"/>
  <c r="GC41" i="3"/>
  <c r="GD41" i="3" s="1"/>
  <c r="AD46" i="3"/>
  <c r="AE46" i="3" s="1"/>
  <c r="EE47" i="3"/>
  <c r="EF47" i="3" s="1"/>
  <c r="DA49" i="3"/>
  <c r="DB49" i="3" s="1"/>
  <c r="CQ51" i="3"/>
  <c r="CR51" i="3" s="1"/>
  <c r="EO55" i="3"/>
  <c r="EP55" i="3" s="1"/>
  <c r="BC55" i="3"/>
  <c r="BD55" i="3" s="1"/>
  <c r="CL68" i="3"/>
  <c r="CM68" i="3" s="1"/>
  <c r="BH78" i="3"/>
  <c r="BI78" i="3" s="1"/>
  <c r="AS57" i="3"/>
  <c r="AT57" i="3" s="1"/>
  <c r="FD68" i="3"/>
  <c r="FE68" i="3" s="1"/>
  <c r="N139" i="3"/>
  <c r="N74" i="3"/>
  <c r="N175" i="3"/>
  <c r="N116" i="3"/>
  <c r="N124" i="3"/>
  <c r="N39" i="3"/>
  <c r="N140" i="3"/>
  <c r="N148" i="3"/>
  <c r="N157" i="3"/>
  <c r="N173" i="3"/>
  <c r="N162" i="3"/>
  <c r="N186" i="3"/>
  <c r="N156" i="3"/>
  <c r="N164" i="3"/>
  <c r="N183" i="3"/>
  <c r="N181" i="3"/>
  <c r="L41" i="3"/>
  <c r="M41" i="3" s="1"/>
  <c r="L49" i="3"/>
  <c r="M49" i="3" s="1"/>
  <c r="L77" i="3"/>
  <c r="M77" i="3" s="1"/>
  <c r="L61" i="3"/>
  <c r="M61" i="3" s="1"/>
  <c r="L39" i="3"/>
  <c r="M39" i="3" s="1"/>
  <c r="L19" i="3"/>
  <c r="M19" i="3" s="1"/>
  <c r="L51" i="3"/>
  <c r="M51" i="3" s="1"/>
  <c r="L20" i="3"/>
  <c r="M20" i="3" s="1"/>
  <c r="L36" i="3"/>
  <c r="M36" i="3" s="1"/>
  <c r="L52" i="3"/>
  <c r="M52" i="3" s="1"/>
  <c r="L79" i="3"/>
  <c r="M79" i="3" s="1"/>
  <c r="L26" i="3"/>
  <c r="M26" i="3" s="1"/>
  <c r="L42" i="3"/>
  <c r="M42" i="3" s="1"/>
  <c r="L58" i="3"/>
  <c r="M58" i="3" s="1"/>
  <c r="L94" i="3"/>
  <c r="M94" i="3" s="1"/>
  <c r="L74" i="3"/>
  <c r="M74" i="3" s="1"/>
  <c r="L92" i="3"/>
  <c r="M92" i="3" s="1"/>
  <c r="L72" i="3"/>
  <c r="M72" i="3" s="1"/>
  <c r="L96" i="3"/>
  <c r="M96" i="3" s="1"/>
  <c r="L85" i="3"/>
  <c r="M85" i="3" s="1"/>
  <c r="FS21" i="3"/>
  <c r="FT21" i="3" s="1"/>
  <c r="FS25" i="3"/>
  <c r="FT25" i="3" s="1"/>
  <c r="DK29" i="3"/>
  <c r="DL29" i="3" s="1"/>
  <c r="CV46" i="3"/>
  <c r="CW46" i="3" s="1"/>
  <c r="BR20" i="3"/>
  <c r="BS20" i="3" s="1"/>
  <c r="BH26" i="3"/>
  <c r="BI26" i="3" s="1"/>
  <c r="DP34" i="3"/>
  <c r="DQ34" i="3" s="1"/>
  <c r="FI19" i="3"/>
  <c r="FJ19" i="3" s="1"/>
  <c r="FI31" i="3"/>
  <c r="FJ31" i="3" s="1"/>
  <c r="AI37" i="3"/>
  <c r="AJ37" i="3" s="1"/>
  <c r="FN44" i="3"/>
  <c r="FO44" i="3" s="1"/>
  <c r="CG19" i="3"/>
  <c r="CH19" i="3" s="1"/>
  <c r="FN28" i="3"/>
  <c r="FO28" i="3" s="1"/>
  <c r="AX32" i="3"/>
  <c r="AY32" i="3" s="1"/>
  <c r="EE45" i="3"/>
  <c r="EF45" i="3" s="1"/>
  <c r="BR58" i="3"/>
  <c r="BS58" i="3" s="1"/>
  <c r="GH20" i="3"/>
  <c r="GI20" i="3" s="1"/>
  <c r="GC23" i="3"/>
  <c r="GD23" i="3" s="1"/>
  <c r="Y27" i="3"/>
  <c r="Z27" i="3" s="1"/>
  <c r="FD30" i="3"/>
  <c r="FE30" i="3" s="1"/>
  <c r="FX34" i="3"/>
  <c r="FY34" i="3" s="1"/>
  <c r="Y47" i="3"/>
  <c r="Z47" i="3" s="1"/>
  <c r="FN56" i="3"/>
  <c r="FO56" i="3" s="1"/>
  <c r="CB18" i="3"/>
  <c r="CC18" i="3" s="1"/>
  <c r="T22" i="3"/>
  <c r="U22" i="3" s="1"/>
  <c r="EE25" i="3"/>
  <c r="EF25" i="3" s="1"/>
  <c r="DZ28" i="3"/>
  <c r="EA28" i="3" s="1"/>
  <c r="N217" i="3"/>
  <c r="N32" i="3" s="1"/>
  <c r="J32" i="3"/>
  <c r="K32" i="3" s="1"/>
  <c r="CB34" i="3"/>
  <c r="CC34" i="3" s="1"/>
  <c r="AN38" i="3"/>
  <c r="AO38" i="3" s="1"/>
  <c r="DU43" i="3"/>
  <c r="DV43" i="3" s="1"/>
  <c r="GC47" i="3"/>
  <c r="GD47" i="3" s="1"/>
  <c r="AI59" i="3"/>
  <c r="AJ59" i="3" s="1"/>
  <c r="FX18" i="3"/>
  <c r="FY18" i="3" s="1"/>
  <c r="AX20" i="3"/>
  <c r="AY20" i="3" s="1"/>
  <c r="CB22" i="3"/>
  <c r="CC22" i="3" s="1"/>
  <c r="N209" i="3"/>
  <c r="J24" i="3"/>
  <c r="K24" i="3" s="1"/>
  <c r="DK25" i="3"/>
  <c r="DL25" i="3" s="1"/>
  <c r="AS27" i="3"/>
  <c r="AT27" i="3" s="1"/>
  <c r="O29" i="3"/>
  <c r="P29" i="3" s="1"/>
  <c r="CV30" i="3"/>
  <c r="CW30" i="3" s="1"/>
  <c r="GC31" i="3"/>
  <c r="GD31" i="3" s="1"/>
  <c r="BC33" i="3"/>
  <c r="BD33" i="3" s="1"/>
  <c r="DF36" i="3"/>
  <c r="DG36" i="3" s="1"/>
  <c r="DF40" i="3"/>
  <c r="DG40" i="3" s="1"/>
  <c r="DZ44" i="3"/>
  <c r="EA44" i="3" s="1"/>
  <c r="EO47" i="3"/>
  <c r="EP47" i="3" s="1"/>
  <c r="CV50" i="3"/>
  <c r="CW50" i="3" s="1"/>
  <c r="BH18" i="3"/>
  <c r="BI18" i="3" s="1"/>
  <c r="N205" i="3"/>
  <c r="N20" i="3" s="1"/>
  <c r="J20" i="3"/>
  <c r="K20" i="3" s="1"/>
  <c r="DK21" i="3"/>
  <c r="DL21" i="3" s="1"/>
  <c r="AS23" i="3"/>
  <c r="AT23" i="3" s="1"/>
  <c r="BW25" i="3"/>
  <c r="BX25" i="3" s="1"/>
  <c r="CG27" i="3"/>
  <c r="CH27" i="3" s="1"/>
  <c r="GH28" i="3"/>
  <c r="GI28" i="3" s="1"/>
  <c r="EJ30" i="3"/>
  <c r="EK30" i="3" s="1"/>
  <c r="ET32" i="3"/>
  <c r="EU32" i="3" s="1"/>
  <c r="T34" i="3"/>
  <c r="U34" i="3" s="1"/>
  <c r="GH36" i="3"/>
  <c r="GI36" i="3" s="1"/>
  <c r="AD40" i="3"/>
  <c r="AE40" i="3" s="1"/>
  <c r="FI43" i="3"/>
  <c r="FJ43" i="3" s="1"/>
  <c r="BM47" i="3"/>
  <c r="BN47" i="3" s="1"/>
  <c r="FX50" i="3"/>
  <c r="FY50" i="3" s="1"/>
  <c r="N251" i="3"/>
  <c r="J66" i="3"/>
  <c r="K66" i="3" s="1"/>
  <c r="AX18" i="3"/>
  <c r="AY18" i="3" s="1"/>
  <c r="AI19" i="3"/>
  <c r="AJ19" i="3" s="1"/>
  <c r="GM19" i="3"/>
  <c r="GN19" i="3" s="1"/>
  <c r="EJ20" i="3"/>
  <c r="EK20" i="3" s="1"/>
  <c r="DU21" i="3"/>
  <c r="DV21" i="3" s="1"/>
  <c r="DF22" i="3"/>
  <c r="DG22" i="3" s="1"/>
  <c r="BC23" i="3"/>
  <c r="BD23" i="3" s="1"/>
  <c r="AN24" i="3"/>
  <c r="AO24" i="3" s="1"/>
  <c r="Y25" i="3"/>
  <c r="Z25" i="3" s="1"/>
  <c r="GC25" i="3"/>
  <c r="GD25" i="3" s="1"/>
  <c r="DZ26" i="3"/>
  <c r="EA26" i="3" s="1"/>
  <c r="DK27" i="3"/>
  <c r="DL27" i="3" s="1"/>
  <c r="BH28" i="3"/>
  <c r="BI28" i="3" s="1"/>
  <c r="AS29" i="3"/>
  <c r="AT29" i="3" s="1"/>
  <c r="AD30" i="3"/>
  <c r="AE30" i="3" s="1"/>
  <c r="GH30" i="3"/>
  <c r="GI30" i="3" s="1"/>
  <c r="EE31" i="3"/>
  <c r="EF31" i="3" s="1"/>
  <c r="DP32" i="3"/>
  <c r="DQ32" i="3" s="1"/>
  <c r="DA33" i="3"/>
  <c r="DB33" i="3" s="1"/>
  <c r="AX34" i="3"/>
  <c r="AY34" i="3" s="1"/>
  <c r="DU35" i="3"/>
  <c r="DV35" i="3" s="1"/>
  <c r="EE37" i="3"/>
  <c r="EF37" i="3" s="1"/>
  <c r="EO39" i="3"/>
  <c r="EP39" i="3" s="1"/>
  <c r="O41" i="3"/>
  <c r="P41" i="3" s="1"/>
  <c r="CV42" i="3"/>
  <c r="CW42" i="3" s="1"/>
  <c r="GC43" i="3"/>
  <c r="GD43" i="3" s="1"/>
  <c r="AI45" i="3"/>
  <c r="AJ45" i="3" s="1"/>
  <c r="DP46" i="3"/>
  <c r="DQ46" i="3" s="1"/>
  <c r="ET48" i="3"/>
  <c r="EU48" i="3" s="1"/>
  <c r="FD50" i="3"/>
  <c r="FE50" i="3" s="1"/>
  <c r="Y57" i="3"/>
  <c r="Z57" i="3" s="1"/>
  <c r="FN66" i="3"/>
  <c r="FO66" i="3" s="1"/>
  <c r="ET18" i="3"/>
  <c r="EU18" i="3" s="1"/>
  <c r="CQ19" i="3"/>
  <c r="CR19" i="3" s="1"/>
  <c r="CB20" i="3"/>
  <c r="CC20" i="3" s="1"/>
  <c r="BM21" i="3"/>
  <c r="BN21" i="3" s="1"/>
  <c r="N207" i="3"/>
  <c r="J22" i="3"/>
  <c r="K22" i="3" s="1"/>
  <c r="FN22" i="3"/>
  <c r="FO22" i="3" s="1"/>
  <c r="EY23" i="3"/>
  <c r="EZ23" i="3" s="1"/>
  <c r="CV24" i="3"/>
  <c r="CW24" i="3" s="1"/>
  <c r="CG25" i="3"/>
  <c r="CH25" i="3" s="1"/>
  <c r="BR26" i="3"/>
  <c r="BS26" i="3" s="1"/>
  <c r="O27" i="3"/>
  <c r="P27" i="3" s="1"/>
  <c r="FS27" i="3"/>
  <c r="FT27" i="3" s="1"/>
  <c r="FD28" i="3"/>
  <c r="FE28" i="3" s="1"/>
  <c r="EO29" i="3"/>
  <c r="EP29" i="3" s="1"/>
  <c r="CL30" i="3"/>
  <c r="CM30" i="3" s="1"/>
  <c r="BW31" i="3"/>
  <c r="BX31" i="3" s="1"/>
  <c r="T32" i="3"/>
  <c r="U32" i="3" s="1"/>
  <c r="FX32" i="3"/>
  <c r="FY32" i="3" s="1"/>
  <c r="FI33" i="3"/>
  <c r="FJ33" i="3" s="1"/>
  <c r="FD34" i="3"/>
  <c r="FE34" i="3" s="1"/>
  <c r="CL36" i="3"/>
  <c r="CM36" i="3" s="1"/>
  <c r="FS37" i="3"/>
  <c r="FT37" i="3" s="1"/>
  <c r="Y39" i="3"/>
  <c r="Z39" i="3" s="1"/>
  <c r="DZ40" i="3"/>
  <c r="EA40" i="3" s="1"/>
  <c r="EJ42" i="3"/>
  <c r="EK42" i="3" s="1"/>
  <c r="ET44" i="3"/>
  <c r="EU44" i="3" s="1"/>
  <c r="FD46" i="3"/>
  <c r="FE46" i="3" s="1"/>
  <c r="DF48" i="3"/>
  <c r="DG48" i="3" s="1"/>
  <c r="GM49" i="3"/>
  <c r="GN49" i="3" s="1"/>
  <c r="EO53" i="3"/>
  <c r="EP53" i="3" s="1"/>
  <c r="J17" i="3"/>
  <c r="K17" i="3" s="1"/>
  <c r="CG18" i="3"/>
  <c r="CH18" i="3" s="1"/>
  <c r="FI18" i="3"/>
  <c r="FJ18" i="3" s="1"/>
  <c r="BH19" i="3"/>
  <c r="BI19" i="3" s="1"/>
  <c r="EJ19" i="3"/>
  <c r="EK19" i="3" s="1"/>
  <c r="AI20" i="3"/>
  <c r="AJ20" i="3" s="1"/>
  <c r="DK20" i="3"/>
  <c r="DL20" i="3" s="1"/>
  <c r="GM20" i="3"/>
  <c r="GN20" i="3" s="1"/>
  <c r="BR21" i="3"/>
  <c r="BS21" i="3" s="1"/>
  <c r="ET21" i="3"/>
  <c r="EU21" i="3" s="1"/>
  <c r="AS22" i="3"/>
  <c r="AT22" i="3" s="1"/>
  <c r="DU22" i="3"/>
  <c r="DV22" i="3" s="1"/>
  <c r="T23" i="3"/>
  <c r="U23" i="3" s="1"/>
  <c r="CV23" i="3"/>
  <c r="CW23" i="3" s="1"/>
  <c r="FX23" i="3"/>
  <c r="FY23" i="3" s="1"/>
  <c r="BW24" i="3"/>
  <c r="BX24" i="3" s="1"/>
  <c r="EY24" i="3"/>
  <c r="EZ24" i="3" s="1"/>
  <c r="AD25" i="3"/>
  <c r="AE25" i="3" s="1"/>
  <c r="DF25" i="3"/>
  <c r="DG25" i="3" s="1"/>
  <c r="GH25" i="3"/>
  <c r="GI25" i="3" s="1"/>
  <c r="CG26" i="3"/>
  <c r="CH26" i="3" s="1"/>
  <c r="FI26" i="3"/>
  <c r="FJ26" i="3" s="1"/>
  <c r="BH27" i="3"/>
  <c r="BI27" i="3" s="1"/>
  <c r="EJ27" i="3"/>
  <c r="EK27" i="3" s="1"/>
  <c r="AI28" i="3"/>
  <c r="AJ28" i="3" s="1"/>
  <c r="DK28" i="3"/>
  <c r="DL28" i="3" s="1"/>
  <c r="GM28" i="3"/>
  <c r="GN28" i="3" s="1"/>
  <c r="BR29" i="3"/>
  <c r="BS29" i="3" s="1"/>
  <c r="ET29" i="3"/>
  <c r="EU29" i="3" s="1"/>
  <c r="AS30" i="3"/>
  <c r="AT30" i="3" s="1"/>
  <c r="DU30" i="3"/>
  <c r="DV30" i="3" s="1"/>
  <c r="T31" i="3"/>
  <c r="U31" i="3" s="1"/>
  <c r="CV31" i="3"/>
  <c r="CW31" i="3" s="1"/>
  <c r="FX31" i="3"/>
  <c r="FY31" i="3" s="1"/>
  <c r="BW32" i="3"/>
  <c r="BX32" i="3" s="1"/>
  <c r="EY32" i="3"/>
  <c r="EZ32" i="3" s="1"/>
  <c r="AD33" i="3"/>
  <c r="AE33" i="3" s="1"/>
  <c r="DF33" i="3"/>
  <c r="DG33" i="3" s="1"/>
  <c r="GH33" i="3"/>
  <c r="GI33" i="3" s="1"/>
  <c r="CG34" i="3"/>
  <c r="CH34" i="3" s="1"/>
  <c r="ET34" i="3"/>
  <c r="EU34" i="3" s="1"/>
  <c r="CQ35" i="3"/>
  <c r="CR35" i="3" s="1"/>
  <c r="CB36" i="3"/>
  <c r="CC36" i="3" s="1"/>
  <c r="BM37" i="3"/>
  <c r="BN37" i="3" s="1"/>
  <c r="N223" i="3"/>
  <c r="N38" i="3" s="1"/>
  <c r="J38" i="3"/>
  <c r="K38" i="3" s="1"/>
  <c r="FN38" i="3"/>
  <c r="FO38" i="3" s="1"/>
  <c r="EY39" i="3"/>
  <c r="EZ39" i="3" s="1"/>
  <c r="CV40" i="3"/>
  <c r="CW40" i="3" s="1"/>
  <c r="CG41" i="3"/>
  <c r="CH41" i="3" s="1"/>
  <c r="BR42" i="3"/>
  <c r="BS42" i="3" s="1"/>
  <c r="O43" i="3"/>
  <c r="P43" i="3" s="1"/>
  <c r="FS43" i="3"/>
  <c r="FT43" i="3" s="1"/>
  <c r="FD44" i="3"/>
  <c r="FE44" i="3" s="1"/>
  <c r="EO45" i="3"/>
  <c r="EP45" i="3" s="1"/>
  <c r="CL46" i="3"/>
  <c r="CM46" i="3" s="1"/>
  <c r="BW47" i="3"/>
  <c r="BX47" i="3" s="1"/>
  <c r="T48" i="3"/>
  <c r="U48" i="3" s="1"/>
  <c r="FX48" i="3"/>
  <c r="FY48" i="3" s="1"/>
  <c r="FI49" i="3"/>
  <c r="FJ49" i="3" s="1"/>
  <c r="ET50" i="3"/>
  <c r="EU50" i="3" s="1"/>
  <c r="ET52" i="3"/>
  <c r="EU52" i="3" s="1"/>
  <c r="AI57" i="3"/>
  <c r="AJ57" i="3" s="1"/>
  <c r="AX70" i="3"/>
  <c r="AY70" i="3" s="1"/>
  <c r="CL76" i="3"/>
  <c r="CM76" i="3" s="1"/>
  <c r="AI18" i="3"/>
  <c r="AJ18" i="3" s="1"/>
  <c r="DK18" i="3"/>
  <c r="DL18" i="3" s="1"/>
  <c r="GM18" i="3"/>
  <c r="GN18" i="3" s="1"/>
  <c r="BR19" i="3"/>
  <c r="BS19" i="3" s="1"/>
  <c r="ET19" i="3"/>
  <c r="EU19" i="3" s="1"/>
  <c r="AS20" i="3"/>
  <c r="AT20" i="3" s="1"/>
  <c r="DU20" i="3"/>
  <c r="DV20" i="3" s="1"/>
  <c r="T21" i="3"/>
  <c r="U21" i="3" s="1"/>
  <c r="CV21" i="3"/>
  <c r="CW21" i="3" s="1"/>
  <c r="FX21" i="3"/>
  <c r="FY21" i="3" s="1"/>
  <c r="BW22" i="3"/>
  <c r="BX22" i="3" s="1"/>
  <c r="EY22" i="3"/>
  <c r="EZ22" i="3" s="1"/>
  <c r="AD23" i="3"/>
  <c r="AE23" i="3" s="1"/>
  <c r="DF23" i="3"/>
  <c r="DG23" i="3" s="1"/>
  <c r="GH23" i="3"/>
  <c r="GI23" i="3" s="1"/>
  <c r="CG24" i="3"/>
  <c r="CH24" i="3" s="1"/>
  <c r="FI24" i="3"/>
  <c r="FJ24" i="3" s="1"/>
  <c r="BH25" i="3"/>
  <c r="BI25" i="3" s="1"/>
  <c r="EJ25" i="3"/>
  <c r="EK25" i="3" s="1"/>
  <c r="AI26" i="3"/>
  <c r="AJ26" i="3" s="1"/>
  <c r="DK26" i="3"/>
  <c r="DL26" i="3" s="1"/>
  <c r="GM26" i="3"/>
  <c r="GN26" i="3" s="1"/>
  <c r="BR27" i="3"/>
  <c r="BS27" i="3" s="1"/>
  <c r="ET27" i="3"/>
  <c r="EU27" i="3" s="1"/>
  <c r="AS28" i="3"/>
  <c r="AT28" i="3" s="1"/>
  <c r="DU28" i="3"/>
  <c r="DV28" i="3" s="1"/>
  <c r="T29" i="3"/>
  <c r="U29" i="3" s="1"/>
  <c r="CV29" i="3"/>
  <c r="CW29" i="3" s="1"/>
  <c r="FX29" i="3"/>
  <c r="FY29" i="3" s="1"/>
  <c r="BW30" i="3"/>
  <c r="BX30" i="3" s="1"/>
  <c r="EY30" i="3"/>
  <c r="EZ30" i="3" s="1"/>
  <c r="AD31" i="3"/>
  <c r="AE31" i="3" s="1"/>
  <c r="DF31" i="3"/>
  <c r="DG31" i="3" s="1"/>
  <c r="GH31" i="3"/>
  <c r="GI31" i="3" s="1"/>
  <c r="CG32" i="3"/>
  <c r="CH32" i="3" s="1"/>
  <c r="FI32" i="3"/>
  <c r="FJ32" i="3" s="1"/>
  <c r="BH33" i="3"/>
  <c r="BI33" i="3" s="1"/>
  <c r="EJ33" i="3"/>
  <c r="EK33" i="3" s="1"/>
  <c r="AI34" i="3"/>
  <c r="AJ34" i="3" s="1"/>
  <c r="DK34" i="3"/>
  <c r="DL34" i="3" s="1"/>
  <c r="BW35" i="3"/>
  <c r="BX35" i="3" s="1"/>
  <c r="T36" i="3"/>
  <c r="U36" i="3" s="1"/>
  <c r="FX36" i="3"/>
  <c r="FY36" i="3" s="1"/>
  <c r="FI37" i="3"/>
  <c r="FJ37" i="3" s="1"/>
  <c r="ET38" i="3"/>
  <c r="EU38" i="3" s="1"/>
  <c r="CQ39" i="3"/>
  <c r="CR39" i="3" s="1"/>
  <c r="CB40" i="3"/>
  <c r="CC40" i="3" s="1"/>
  <c r="BM41" i="3"/>
  <c r="BN41" i="3" s="1"/>
  <c r="N227" i="3"/>
  <c r="N42" i="3" s="1"/>
  <c r="J42" i="3"/>
  <c r="K42" i="3" s="1"/>
  <c r="FN42" i="3"/>
  <c r="FO42" i="3" s="1"/>
  <c r="EY43" i="3"/>
  <c r="EZ43" i="3" s="1"/>
  <c r="CV44" i="3"/>
  <c r="CW44" i="3" s="1"/>
  <c r="CG45" i="3"/>
  <c r="CH45" i="3" s="1"/>
  <c r="BR46" i="3"/>
  <c r="BS46" i="3" s="1"/>
  <c r="O47" i="3"/>
  <c r="P47" i="3" s="1"/>
  <c r="FS47" i="3"/>
  <c r="FT47" i="3" s="1"/>
  <c r="FD48" i="3"/>
  <c r="FE48" i="3" s="1"/>
  <c r="EO49" i="3"/>
  <c r="EP49" i="3" s="1"/>
  <c r="CL50" i="3"/>
  <c r="CM50" i="3" s="1"/>
  <c r="FI51" i="3"/>
  <c r="FJ51" i="3" s="1"/>
  <c r="AD54" i="3"/>
  <c r="AE54" i="3" s="1"/>
  <c r="BH58" i="3"/>
  <c r="BI58" i="3" s="1"/>
  <c r="DF62" i="3"/>
  <c r="DG62" i="3" s="1"/>
  <c r="AX66" i="3"/>
  <c r="AY66" i="3" s="1"/>
  <c r="T56" i="3"/>
  <c r="U56" i="3" s="1"/>
  <c r="GM57" i="3"/>
  <c r="GN57" i="3" s="1"/>
  <c r="GM59" i="3"/>
  <c r="GN59" i="3" s="1"/>
  <c r="ET62" i="3"/>
  <c r="EU62" i="3" s="1"/>
  <c r="CL66" i="3"/>
  <c r="CM66" i="3" s="1"/>
  <c r="FI69" i="3"/>
  <c r="FJ69" i="3" s="1"/>
  <c r="BR84" i="3"/>
  <c r="BS84" i="3" s="1"/>
  <c r="EY55" i="3"/>
  <c r="EZ55" i="3" s="1"/>
  <c r="DK57" i="3"/>
  <c r="DL57" i="3" s="1"/>
  <c r="DK59" i="3"/>
  <c r="DL59" i="3" s="1"/>
  <c r="GH62" i="3"/>
  <c r="GI62" i="3" s="1"/>
  <c r="DA65" i="3"/>
  <c r="DB65" i="3" s="1"/>
  <c r="AI71" i="3"/>
  <c r="AJ71" i="3" s="1"/>
  <c r="N265" i="3"/>
  <c r="J80" i="3"/>
  <c r="K80" i="3" s="1"/>
  <c r="GM34" i="3"/>
  <c r="GN34" i="3" s="1"/>
  <c r="BR35" i="3"/>
  <c r="BS35" i="3" s="1"/>
  <c r="ET35" i="3"/>
  <c r="EU35" i="3" s="1"/>
  <c r="AS36" i="3"/>
  <c r="AT36" i="3" s="1"/>
  <c r="DU36" i="3"/>
  <c r="DV36" i="3" s="1"/>
  <c r="T37" i="3"/>
  <c r="U37" i="3" s="1"/>
  <c r="CV37" i="3"/>
  <c r="CW37" i="3" s="1"/>
  <c r="FX37" i="3"/>
  <c r="FY37" i="3" s="1"/>
  <c r="BW38" i="3"/>
  <c r="BX38" i="3" s="1"/>
  <c r="EY38" i="3"/>
  <c r="EZ38" i="3" s="1"/>
  <c r="AD39" i="3"/>
  <c r="AE39" i="3" s="1"/>
  <c r="DF39" i="3"/>
  <c r="DG39" i="3" s="1"/>
  <c r="GH39" i="3"/>
  <c r="GI39" i="3" s="1"/>
  <c r="CG40" i="3"/>
  <c r="CH40" i="3" s="1"/>
  <c r="FI40" i="3"/>
  <c r="FJ40" i="3" s="1"/>
  <c r="BH41" i="3"/>
  <c r="BI41" i="3" s="1"/>
  <c r="EJ41" i="3"/>
  <c r="EK41" i="3" s="1"/>
  <c r="AI42" i="3"/>
  <c r="AJ42" i="3" s="1"/>
  <c r="DK42" i="3"/>
  <c r="DL42" i="3" s="1"/>
  <c r="GM42" i="3"/>
  <c r="GN42" i="3" s="1"/>
  <c r="BR43" i="3"/>
  <c r="BS43" i="3" s="1"/>
  <c r="ET43" i="3"/>
  <c r="EU43" i="3" s="1"/>
  <c r="AS44" i="3"/>
  <c r="AT44" i="3" s="1"/>
  <c r="DU44" i="3"/>
  <c r="DV44" i="3" s="1"/>
  <c r="T45" i="3"/>
  <c r="U45" i="3" s="1"/>
  <c r="CV45" i="3"/>
  <c r="CW45" i="3" s="1"/>
  <c r="FX45" i="3"/>
  <c r="FY45" i="3" s="1"/>
  <c r="BW46" i="3"/>
  <c r="BX46" i="3" s="1"/>
  <c r="EY46" i="3"/>
  <c r="EZ46" i="3" s="1"/>
  <c r="AD47" i="3"/>
  <c r="AE47" i="3" s="1"/>
  <c r="DF47" i="3"/>
  <c r="DG47" i="3" s="1"/>
  <c r="GH47" i="3"/>
  <c r="GI47" i="3" s="1"/>
  <c r="CG48" i="3"/>
  <c r="CH48" i="3" s="1"/>
  <c r="FI48" i="3"/>
  <c r="FJ48" i="3" s="1"/>
  <c r="BH49" i="3"/>
  <c r="BI49" i="3" s="1"/>
  <c r="EJ49" i="3"/>
  <c r="EK49" i="3" s="1"/>
  <c r="AI50" i="3"/>
  <c r="AJ50" i="3" s="1"/>
  <c r="DK50" i="3"/>
  <c r="DL50" i="3" s="1"/>
  <c r="AI51" i="3"/>
  <c r="AJ51" i="3" s="1"/>
  <c r="AN52" i="3"/>
  <c r="AO52" i="3" s="1"/>
  <c r="CG53" i="3"/>
  <c r="CH53" i="3" s="1"/>
  <c r="CB54" i="3"/>
  <c r="CC54" i="3" s="1"/>
  <c r="AI55" i="3"/>
  <c r="AJ55" i="3" s="1"/>
  <c r="AN56" i="3"/>
  <c r="AO56" i="3" s="1"/>
  <c r="CG57" i="3"/>
  <c r="CH57" i="3" s="1"/>
  <c r="DF58" i="3"/>
  <c r="DG58" i="3" s="1"/>
  <c r="EY59" i="3"/>
  <c r="EZ59" i="3" s="1"/>
  <c r="GH60" i="3"/>
  <c r="GI60" i="3" s="1"/>
  <c r="CB62" i="3"/>
  <c r="CC62" i="3" s="1"/>
  <c r="N249" i="3"/>
  <c r="J64" i="3"/>
  <c r="K64" i="3" s="1"/>
  <c r="DK65" i="3"/>
  <c r="DL65" i="3" s="1"/>
  <c r="AI67" i="3"/>
  <c r="AJ67" i="3" s="1"/>
  <c r="CG68" i="3"/>
  <c r="CH68" i="3" s="1"/>
  <c r="DF70" i="3"/>
  <c r="DG70" i="3" s="1"/>
  <c r="AX74" i="3"/>
  <c r="AY74" i="3" s="1"/>
  <c r="EO34" i="3"/>
  <c r="EP34" i="3" s="1"/>
  <c r="AN35" i="3"/>
  <c r="AO35" i="3" s="1"/>
  <c r="DP35" i="3"/>
  <c r="DQ35" i="3" s="1"/>
  <c r="O36" i="3"/>
  <c r="P36" i="3" s="1"/>
  <c r="CQ36" i="3"/>
  <c r="CR36" i="3" s="1"/>
  <c r="FS36" i="3"/>
  <c r="FT36" i="3" s="1"/>
  <c r="AX37" i="3"/>
  <c r="AY37" i="3" s="1"/>
  <c r="DZ37" i="3"/>
  <c r="EA37" i="3" s="1"/>
  <c r="Y38" i="3"/>
  <c r="Z38" i="3" s="1"/>
  <c r="DA38" i="3"/>
  <c r="DB38" i="3" s="1"/>
  <c r="GC38" i="3"/>
  <c r="GD38" i="3" s="1"/>
  <c r="CB39" i="3"/>
  <c r="CC39" i="3" s="1"/>
  <c r="FD39" i="3"/>
  <c r="FE39" i="3" s="1"/>
  <c r="BC40" i="3"/>
  <c r="BD40" i="3" s="1"/>
  <c r="EE40" i="3"/>
  <c r="EF40" i="3" s="1"/>
  <c r="N226" i="3"/>
  <c r="N41" i="3" s="1"/>
  <c r="J41" i="3"/>
  <c r="K41" i="3" s="1"/>
  <c r="CL41" i="3"/>
  <c r="CM41" i="3" s="1"/>
  <c r="FN41" i="3"/>
  <c r="FO41" i="3" s="1"/>
  <c r="BM42" i="3"/>
  <c r="BN42" i="3" s="1"/>
  <c r="EO42" i="3"/>
  <c r="EP42" i="3" s="1"/>
  <c r="AN43" i="3"/>
  <c r="AO43" i="3" s="1"/>
  <c r="DP43" i="3"/>
  <c r="DQ43" i="3" s="1"/>
  <c r="O44" i="3"/>
  <c r="P44" i="3" s="1"/>
  <c r="CQ44" i="3"/>
  <c r="CR44" i="3" s="1"/>
  <c r="FS44" i="3"/>
  <c r="FT44" i="3" s="1"/>
  <c r="AX45" i="3"/>
  <c r="AY45" i="3" s="1"/>
  <c r="DZ45" i="3"/>
  <c r="EA45" i="3" s="1"/>
  <c r="Y46" i="3"/>
  <c r="Z46" i="3" s="1"/>
  <c r="DA46" i="3"/>
  <c r="DB46" i="3" s="1"/>
  <c r="GC46" i="3"/>
  <c r="GD46" i="3" s="1"/>
  <c r="CB47" i="3"/>
  <c r="CC47" i="3" s="1"/>
  <c r="FD47" i="3"/>
  <c r="FE47" i="3" s="1"/>
  <c r="BC48" i="3"/>
  <c r="BD48" i="3" s="1"/>
  <c r="EE48" i="3"/>
  <c r="EF48" i="3" s="1"/>
  <c r="N234" i="3"/>
  <c r="J49" i="3"/>
  <c r="K49" i="3" s="1"/>
  <c r="CL49" i="3"/>
  <c r="CM49" i="3" s="1"/>
  <c r="FN49" i="3"/>
  <c r="FO49" i="3" s="1"/>
  <c r="BM50" i="3"/>
  <c r="BN50" i="3" s="1"/>
  <c r="EO50" i="3"/>
  <c r="EP50" i="3" s="1"/>
  <c r="BC51" i="3"/>
  <c r="BD51" i="3" s="1"/>
  <c r="CV52" i="3"/>
  <c r="CW52" i="3" s="1"/>
  <c r="CQ53" i="3"/>
  <c r="CR53" i="3" s="1"/>
  <c r="CL54" i="3"/>
  <c r="CM54" i="3" s="1"/>
  <c r="DK55" i="3"/>
  <c r="DL55" i="3" s="1"/>
  <c r="EJ56" i="3"/>
  <c r="EK56" i="3" s="1"/>
  <c r="N243" i="3"/>
  <c r="N58" i="3" s="1"/>
  <c r="J58" i="3"/>
  <c r="K58" i="3" s="1"/>
  <c r="GH58" i="3"/>
  <c r="GI58" i="3" s="1"/>
  <c r="BR60" i="3"/>
  <c r="BS60" i="3" s="1"/>
  <c r="AN62" i="3"/>
  <c r="AO62" i="3" s="1"/>
  <c r="FS63" i="3"/>
  <c r="FT63" i="3" s="1"/>
  <c r="EY65" i="3"/>
  <c r="EZ65" i="3" s="1"/>
  <c r="BW67" i="3"/>
  <c r="BX67" i="3" s="1"/>
  <c r="GH70" i="3"/>
  <c r="GI70" i="3" s="1"/>
  <c r="DZ74" i="3"/>
  <c r="EA74" i="3" s="1"/>
  <c r="DU83" i="3"/>
  <c r="DV83" i="3" s="1"/>
  <c r="GC51" i="3"/>
  <c r="GD51" i="3" s="1"/>
  <c r="DZ52" i="3"/>
  <c r="EA52" i="3" s="1"/>
  <c r="DK53" i="3"/>
  <c r="DL53" i="3" s="1"/>
  <c r="BH54" i="3"/>
  <c r="BI54" i="3" s="1"/>
  <c r="AS55" i="3"/>
  <c r="AT55" i="3" s="1"/>
  <c r="AD56" i="3"/>
  <c r="AE56" i="3" s="1"/>
  <c r="GH56" i="3"/>
  <c r="GI56" i="3" s="1"/>
  <c r="EE57" i="3"/>
  <c r="EF57" i="3" s="1"/>
  <c r="DP58" i="3"/>
  <c r="DQ58" i="3" s="1"/>
  <c r="DA59" i="3"/>
  <c r="DB59" i="3" s="1"/>
  <c r="AX60" i="3"/>
  <c r="AY60" i="3" s="1"/>
  <c r="AI61" i="3"/>
  <c r="AJ61" i="3" s="1"/>
  <c r="GM61" i="3"/>
  <c r="GN61" i="3" s="1"/>
  <c r="EJ62" i="3"/>
  <c r="EK62" i="3" s="1"/>
  <c r="DU63" i="3"/>
  <c r="DV63" i="3" s="1"/>
  <c r="DF64" i="3"/>
  <c r="DG64" i="3" s="1"/>
  <c r="BC65" i="3"/>
  <c r="BD65" i="3" s="1"/>
  <c r="AN66" i="3"/>
  <c r="AO66" i="3" s="1"/>
  <c r="Y67" i="3"/>
  <c r="Z67" i="3" s="1"/>
  <c r="GC67" i="3"/>
  <c r="GD67" i="3" s="1"/>
  <c r="BM69" i="3"/>
  <c r="BN69" i="3" s="1"/>
  <c r="FN70" i="3"/>
  <c r="FO70" i="3" s="1"/>
  <c r="T72" i="3"/>
  <c r="U72" i="3" s="1"/>
  <c r="DA73" i="3"/>
  <c r="DB73" i="3" s="1"/>
  <c r="GH74" i="3"/>
  <c r="GI74" i="3" s="1"/>
  <c r="AN76" i="3"/>
  <c r="AO76" i="3" s="1"/>
  <c r="BW79" i="3"/>
  <c r="BX79" i="3" s="1"/>
  <c r="FN80" i="3"/>
  <c r="FO80" i="3" s="1"/>
  <c r="FX82" i="3"/>
  <c r="FY82" i="3" s="1"/>
  <c r="N274" i="3"/>
  <c r="J89" i="3"/>
  <c r="K89" i="3" s="1"/>
  <c r="Y61" i="3"/>
  <c r="Z61" i="3" s="1"/>
  <c r="GC61" i="3"/>
  <c r="GD61" i="3" s="1"/>
  <c r="DZ62" i="3"/>
  <c r="EA62" i="3" s="1"/>
  <c r="DK63" i="3"/>
  <c r="DL63" i="3" s="1"/>
  <c r="BH64" i="3"/>
  <c r="BI64" i="3" s="1"/>
  <c r="AS65" i="3"/>
  <c r="AT65" i="3" s="1"/>
  <c r="AD66" i="3"/>
  <c r="AE66" i="3" s="1"/>
  <c r="GH66" i="3"/>
  <c r="GI66" i="3" s="1"/>
  <c r="EE67" i="3"/>
  <c r="EF67" i="3" s="1"/>
  <c r="DP68" i="3"/>
  <c r="DQ68" i="3" s="1"/>
  <c r="ET70" i="3"/>
  <c r="EU70" i="3" s="1"/>
  <c r="FD72" i="3"/>
  <c r="FE72" i="3" s="1"/>
  <c r="CL74" i="3"/>
  <c r="CM74" i="3" s="1"/>
  <c r="FS75" i="3"/>
  <c r="FT75" i="3" s="1"/>
  <c r="FI79" i="3"/>
  <c r="FJ79" i="3" s="1"/>
  <c r="CB89" i="3"/>
  <c r="CC89" i="3" s="1"/>
  <c r="AX51" i="3"/>
  <c r="AY51" i="3" s="1"/>
  <c r="DZ51" i="3"/>
  <c r="EA51" i="3" s="1"/>
  <c r="Y52" i="3"/>
  <c r="Z52" i="3" s="1"/>
  <c r="DA52" i="3"/>
  <c r="DB52" i="3" s="1"/>
  <c r="GC52" i="3"/>
  <c r="GD52" i="3" s="1"/>
  <c r="CB53" i="3"/>
  <c r="CC53" i="3" s="1"/>
  <c r="FD53" i="3"/>
  <c r="FE53" i="3" s="1"/>
  <c r="BC54" i="3"/>
  <c r="BD54" i="3" s="1"/>
  <c r="EE54" i="3"/>
  <c r="EF54" i="3" s="1"/>
  <c r="N240" i="3"/>
  <c r="J55" i="3"/>
  <c r="K55" i="3" s="1"/>
  <c r="CL55" i="3"/>
  <c r="CM55" i="3" s="1"/>
  <c r="FN55" i="3"/>
  <c r="FO55" i="3" s="1"/>
  <c r="BM56" i="3"/>
  <c r="BN56" i="3" s="1"/>
  <c r="EO56" i="3"/>
  <c r="EP56" i="3" s="1"/>
  <c r="AN57" i="3"/>
  <c r="AO57" i="3" s="1"/>
  <c r="DP57" i="3"/>
  <c r="DQ57" i="3" s="1"/>
  <c r="O58" i="3"/>
  <c r="P58" i="3" s="1"/>
  <c r="CQ58" i="3"/>
  <c r="CR58" i="3" s="1"/>
  <c r="FS58" i="3"/>
  <c r="FT58" i="3" s="1"/>
  <c r="AX59" i="3"/>
  <c r="AY59" i="3" s="1"/>
  <c r="DZ59" i="3"/>
  <c r="EA59" i="3" s="1"/>
  <c r="Y60" i="3"/>
  <c r="Z60" i="3" s="1"/>
  <c r="DA60" i="3"/>
  <c r="DB60" i="3" s="1"/>
  <c r="GC60" i="3"/>
  <c r="GD60" i="3" s="1"/>
  <c r="CB61" i="3"/>
  <c r="CC61" i="3" s="1"/>
  <c r="FD61" i="3"/>
  <c r="FE61" i="3" s="1"/>
  <c r="BC62" i="3"/>
  <c r="BD62" i="3" s="1"/>
  <c r="EE62" i="3"/>
  <c r="EF62" i="3" s="1"/>
  <c r="N248" i="3"/>
  <c r="J63" i="3"/>
  <c r="K63" i="3" s="1"/>
  <c r="CL63" i="3"/>
  <c r="CM63" i="3" s="1"/>
  <c r="FN63" i="3"/>
  <c r="FO63" i="3" s="1"/>
  <c r="BM64" i="3"/>
  <c r="BN64" i="3" s="1"/>
  <c r="EO64" i="3"/>
  <c r="EP64" i="3" s="1"/>
  <c r="AN65" i="3"/>
  <c r="AO65" i="3" s="1"/>
  <c r="DP65" i="3"/>
  <c r="DQ65" i="3" s="1"/>
  <c r="O66" i="3"/>
  <c r="P66" i="3" s="1"/>
  <c r="CQ66" i="3"/>
  <c r="CR66" i="3" s="1"/>
  <c r="FS66" i="3"/>
  <c r="FT66" i="3" s="1"/>
  <c r="AX67" i="3"/>
  <c r="AY67" i="3" s="1"/>
  <c r="DZ67" i="3"/>
  <c r="EA67" i="3" s="1"/>
  <c r="Y68" i="3"/>
  <c r="Z68" i="3" s="1"/>
  <c r="DZ68" i="3"/>
  <c r="EA68" i="3" s="1"/>
  <c r="DK69" i="3"/>
  <c r="DL69" i="3" s="1"/>
  <c r="BH70" i="3"/>
  <c r="BI70" i="3" s="1"/>
  <c r="AS71" i="3"/>
  <c r="AT71" i="3" s="1"/>
  <c r="AD72" i="3"/>
  <c r="AE72" i="3" s="1"/>
  <c r="GH72" i="3"/>
  <c r="GI72" i="3" s="1"/>
  <c r="EE73" i="3"/>
  <c r="EF73" i="3" s="1"/>
  <c r="DP74" i="3"/>
  <c r="DQ74" i="3" s="1"/>
  <c r="DA75" i="3"/>
  <c r="DB75" i="3" s="1"/>
  <c r="AX76" i="3"/>
  <c r="AY76" i="3" s="1"/>
  <c r="GM77" i="3"/>
  <c r="GN77" i="3" s="1"/>
  <c r="EY79" i="3"/>
  <c r="EZ79" i="3" s="1"/>
  <c r="BH82" i="3"/>
  <c r="BI82" i="3" s="1"/>
  <c r="BM88" i="3"/>
  <c r="BN88" i="3" s="1"/>
  <c r="BH51" i="3"/>
  <c r="BI51" i="3" s="1"/>
  <c r="EJ51" i="3"/>
  <c r="EK51" i="3" s="1"/>
  <c r="AI52" i="3"/>
  <c r="AJ52" i="3" s="1"/>
  <c r="DK52" i="3"/>
  <c r="DL52" i="3" s="1"/>
  <c r="GM52" i="3"/>
  <c r="GN52" i="3" s="1"/>
  <c r="BR53" i="3"/>
  <c r="BS53" i="3" s="1"/>
  <c r="ET53" i="3"/>
  <c r="EU53" i="3" s="1"/>
  <c r="AS54" i="3"/>
  <c r="AT54" i="3" s="1"/>
  <c r="DU54" i="3"/>
  <c r="DV54" i="3" s="1"/>
  <c r="T55" i="3"/>
  <c r="U55" i="3" s="1"/>
  <c r="CV55" i="3"/>
  <c r="CW55" i="3" s="1"/>
  <c r="FX55" i="3"/>
  <c r="FY55" i="3" s="1"/>
  <c r="BW56" i="3"/>
  <c r="BX56" i="3" s="1"/>
  <c r="EY56" i="3"/>
  <c r="EZ56" i="3" s="1"/>
  <c r="AD57" i="3"/>
  <c r="AE57" i="3" s="1"/>
  <c r="DF57" i="3"/>
  <c r="DG57" i="3" s="1"/>
  <c r="GH57" i="3"/>
  <c r="GI57" i="3" s="1"/>
  <c r="CG58" i="3"/>
  <c r="CH58" i="3" s="1"/>
  <c r="FI58" i="3"/>
  <c r="FJ58" i="3" s="1"/>
  <c r="BH59" i="3"/>
  <c r="BI59" i="3" s="1"/>
  <c r="EJ59" i="3"/>
  <c r="EK59" i="3" s="1"/>
  <c r="AI60" i="3"/>
  <c r="AJ60" i="3" s="1"/>
  <c r="DK60" i="3"/>
  <c r="DL60" i="3" s="1"/>
  <c r="GM60" i="3"/>
  <c r="GN60" i="3" s="1"/>
  <c r="BR61" i="3"/>
  <c r="BS61" i="3" s="1"/>
  <c r="ET61" i="3"/>
  <c r="EU61" i="3" s="1"/>
  <c r="AS62" i="3"/>
  <c r="AT62" i="3" s="1"/>
  <c r="DU62" i="3"/>
  <c r="DV62" i="3" s="1"/>
  <c r="T63" i="3"/>
  <c r="U63" i="3" s="1"/>
  <c r="CV63" i="3"/>
  <c r="CW63" i="3" s="1"/>
  <c r="FX63" i="3"/>
  <c r="FY63" i="3" s="1"/>
  <c r="BW64" i="3"/>
  <c r="BX64" i="3" s="1"/>
  <c r="EY64" i="3"/>
  <c r="EZ64" i="3" s="1"/>
  <c r="AD65" i="3"/>
  <c r="AE65" i="3" s="1"/>
  <c r="DF65" i="3"/>
  <c r="DG65" i="3" s="1"/>
  <c r="GH65" i="3"/>
  <c r="GI65" i="3" s="1"/>
  <c r="CG66" i="3"/>
  <c r="CH66" i="3" s="1"/>
  <c r="FI66" i="3"/>
  <c r="FJ66" i="3" s="1"/>
  <c r="BH67" i="3"/>
  <c r="BI67" i="3" s="1"/>
  <c r="EJ67" i="3"/>
  <c r="EK67" i="3" s="1"/>
  <c r="AD68" i="3"/>
  <c r="AE68" i="3" s="1"/>
  <c r="ET68" i="3"/>
  <c r="EU68" i="3" s="1"/>
  <c r="CQ69" i="3"/>
  <c r="CR69" i="3" s="1"/>
  <c r="CB70" i="3"/>
  <c r="CC70" i="3" s="1"/>
  <c r="BM71" i="3"/>
  <c r="BN71" i="3" s="1"/>
  <c r="N257" i="3"/>
  <c r="N72" i="3" s="1"/>
  <c r="J72" i="3"/>
  <c r="K72" i="3" s="1"/>
  <c r="FN72" i="3"/>
  <c r="FO72" i="3" s="1"/>
  <c r="EY73" i="3"/>
  <c r="EZ73" i="3" s="1"/>
  <c r="CV74" i="3"/>
  <c r="CW74" i="3" s="1"/>
  <c r="CG75" i="3"/>
  <c r="CH75" i="3" s="1"/>
  <c r="BR76" i="3"/>
  <c r="BS76" i="3" s="1"/>
  <c r="FS77" i="3"/>
  <c r="FT77" i="3" s="1"/>
  <c r="CL80" i="3"/>
  <c r="CM80" i="3" s="1"/>
  <c r="CG83" i="3"/>
  <c r="CH83" i="3" s="1"/>
  <c r="FD87" i="3"/>
  <c r="FE87" i="3" s="1"/>
  <c r="GC68" i="3"/>
  <c r="GD68" i="3" s="1"/>
  <c r="CB69" i="3"/>
  <c r="CC69" i="3" s="1"/>
  <c r="FD69" i="3"/>
  <c r="FE69" i="3" s="1"/>
  <c r="BC70" i="3"/>
  <c r="BD70" i="3" s="1"/>
  <c r="EE70" i="3"/>
  <c r="EF70" i="3" s="1"/>
  <c r="N256" i="3"/>
  <c r="J71" i="3"/>
  <c r="K71" i="3" s="1"/>
  <c r="CL71" i="3"/>
  <c r="CM71" i="3" s="1"/>
  <c r="FN71" i="3"/>
  <c r="FO71" i="3" s="1"/>
  <c r="BM72" i="3"/>
  <c r="BN72" i="3" s="1"/>
  <c r="EO72" i="3"/>
  <c r="EP72" i="3" s="1"/>
  <c r="AN73" i="3"/>
  <c r="AO73" i="3" s="1"/>
  <c r="DP73" i="3"/>
  <c r="DQ73" i="3" s="1"/>
  <c r="O74" i="3"/>
  <c r="P74" i="3" s="1"/>
  <c r="CQ74" i="3"/>
  <c r="CR74" i="3" s="1"/>
  <c r="FS74" i="3"/>
  <c r="FT74" i="3" s="1"/>
  <c r="AX75" i="3"/>
  <c r="AY75" i="3" s="1"/>
  <c r="DZ75" i="3"/>
  <c r="EA75" i="3" s="1"/>
  <c r="Y76" i="3"/>
  <c r="Z76" i="3" s="1"/>
  <c r="BM77" i="3"/>
  <c r="BN77" i="3" s="1"/>
  <c r="CL78" i="3"/>
  <c r="CM78" i="3" s="1"/>
  <c r="AS79" i="3"/>
  <c r="AT79" i="3" s="1"/>
  <c r="BR80" i="3"/>
  <c r="BS80" i="3" s="1"/>
  <c r="EE81" i="3"/>
  <c r="EF81" i="3" s="1"/>
  <c r="O83" i="3"/>
  <c r="P83" i="3" s="1"/>
  <c r="FS84" i="3"/>
  <c r="FT84" i="3" s="1"/>
  <c r="BH87" i="3"/>
  <c r="BI87" i="3" s="1"/>
  <c r="GC90" i="3"/>
  <c r="GD90" i="3" s="1"/>
  <c r="BW68" i="3"/>
  <c r="BX68" i="3" s="1"/>
  <c r="EY68" i="3"/>
  <c r="EZ68" i="3" s="1"/>
  <c r="AD69" i="3"/>
  <c r="AE69" i="3" s="1"/>
  <c r="DF69" i="3"/>
  <c r="DG69" i="3" s="1"/>
  <c r="GH69" i="3"/>
  <c r="GI69" i="3" s="1"/>
  <c r="CG70" i="3"/>
  <c r="CH70" i="3" s="1"/>
  <c r="FI70" i="3"/>
  <c r="FJ70" i="3" s="1"/>
  <c r="BH71" i="3"/>
  <c r="BI71" i="3" s="1"/>
  <c r="EJ71" i="3"/>
  <c r="EK71" i="3" s="1"/>
  <c r="AI72" i="3"/>
  <c r="AJ72" i="3" s="1"/>
  <c r="DK72" i="3"/>
  <c r="DL72" i="3" s="1"/>
  <c r="GM72" i="3"/>
  <c r="GN72" i="3" s="1"/>
  <c r="BR73" i="3"/>
  <c r="BS73" i="3" s="1"/>
  <c r="ET73" i="3"/>
  <c r="EU73" i="3" s="1"/>
  <c r="AS74" i="3"/>
  <c r="AT74" i="3" s="1"/>
  <c r="DU74" i="3"/>
  <c r="DV74" i="3" s="1"/>
  <c r="T75" i="3"/>
  <c r="U75" i="3" s="1"/>
  <c r="CV75" i="3"/>
  <c r="CW75" i="3" s="1"/>
  <c r="FX75" i="3"/>
  <c r="FY75" i="3" s="1"/>
  <c r="BW76" i="3"/>
  <c r="BX76" i="3" s="1"/>
  <c r="GH76" i="3"/>
  <c r="GI76" i="3" s="1"/>
  <c r="N263" i="3"/>
  <c r="N78" i="3" s="1"/>
  <c r="J78" i="3"/>
  <c r="K78" i="3" s="1"/>
  <c r="AI79" i="3"/>
  <c r="AJ79" i="3" s="1"/>
  <c r="BH80" i="3"/>
  <c r="BI80" i="3" s="1"/>
  <c r="BC81" i="3"/>
  <c r="BD81" i="3" s="1"/>
  <c r="ET82" i="3"/>
  <c r="EU82" i="3" s="1"/>
  <c r="ET85" i="3"/>
  <c r="EU85" i="3" s="1"/>
  <c r="DK90" i="3"/>
  <c r="DL90" i="3" s="1"/>
  <c r="AS77" i="3"/>
  <c r="AT77" i="3" s="1"/>
  <c r="AD78" i="3"/>
  <c r="AE78" i="3" s="1"/>
  <c r="GH78" i="3"/>
  <c r="GI78" i="3" s="1"/>
  <c r="EE79" i="3"/>
  <c r="EF79" i="3" s="1"/>
  <c r="DP80" i="3"/>
  <c r="DQ80" i="3" s="1"/>
  <c r="DA81" i="3"/>
  <c r="DB81" i="3" s="1"/>
  <c r="AX82" i="3"/>
  <c r="AY82" i="3" s="1"/>
  <c r="AI83" i="3"/>
  <c r="AJ83" i="3" s="1"/>
  <c r="GM83" i="3"/>
  <c r="GN83" i="3" s="1"/>
  <c r="DZ84" i="3"/>
  <c r="EA84" i="3" s="1"/>
  <c r="AI86" i="3"/>
  <c r="AJ86" i="3" s="1"/>
  <c r="DP87" i="3"/>
  <c r="DQ87" i="3" s="1"/>
  <c r="FN89" i="3"/>
  <c r="FO89" i="3" s="1"/>
  <c r="DP93" i="3"/>
  <c r="DQ93" i="3" s="1"/>
  <c r="FD82" i="3"/>
  <c r="FE82" i="3" s="1"/>
  <c r="EO83" i="3"/>
  <c r="EP83" i="3" s="1"/>
  <c r="CL84" i="3"/>
  <c r="CM84" i="3" s="1"/>
  <c r="CL85" i="3"/>
  <c r="CM85" i="3" s="1"/>
  <c r="FS86" i="3"/>
  <c r="FT86" i="3" s="1"/>
  <c r="Y88" i="3"/>
  <c r="Z88" i="3" s="1"/>
  <c r="Y90" i="3"/>
  <c r="Z90" i="3" s="1"/>
  <c r="AN94" i="3"/>
  <c r="AO94" i="3" s="1"/>
  <c r="AD77" i="3"/>
  <c r="AE77" i="3" s="1"/>
  <c r="DF77" i="3"/>
  <c r="DG77" i="3" s="1"/>
  <c r="GH77" i="3"/>
  <c r="GI77" i="3" s="1"/>
  <c r="CG78" i="3"/>
  <c r="CH78" i="3" s="1"/>
  <c r="FI78" i="3"/>
  <c r="FJ78" i="3" s="1"/>
  <c r="BH79" i="3"/>
  <c r="BI79" i="3" s="1"/>
  <c r="EJ79" i="3"/>
  <c r="EK79" i="3" s="1"/>
  <c r="AI80" i="3"/>
  <c r="AJ80" i="3" s="1"/>
  <c r="DK80" i="3"/>
  <c r="DL80" i="3" s="1"/>
  <c r="GM80" i="3"/>
  <c r="GN80" i="3" s="1"/>
  <c r="BR81" i="3"/>
  <c r="BS81" i="3" s="1"/>
  <c r="ET81" i="3"/>
  <c r="EU81" i="3" s="1"/>
  <c r="AS82" i="3"/>
  <c r="AT82" i="3" s="1"/>
  <c r="DU82" i="3"/>
  <c r="DV82" i="3" s="1"/>
  <c r="T83" i="3"/>
  <c r="U83" i="3" s="1"/>
  <c r="CV83" i="3"/>
  <c r="CW83" i="3" s="1"/>
  <c r="FX83" i="3"/>
  <c r="FY83" i="3" s="1"/>
  <c r="BW84" i="3"/>
  <c r="BX84" i="3" s="1"/>
  <c r="GC84" i="3"/>
  <c r="GD84" i="3" s="1"/>
  <c r="DP85" i="3"/>
  <c r="DQ85" i="3" s="1"/>
  <c r="DA86" i="3"/>
  <c r="DB86" i="3" s="1"/>
  <c r="AX87" i="3"/>
  <c r="AY87" i="3" s="1"/>
  <c r="AI88" i="3"/>
  <c r="AJ88" i="3" s="1"/>
  <c r="GM88" i="3"/>
  <c r="GN88" i="3" s="1"/>
  <c r="DA90" i="3"/>
  <c r="DB90" i="3" s="1"/>
  <c r="GM93" i="3"/>
  <c r="GN93" i="3" s="1"/>
  <c r="DA76" i="3"/>
  <c r="DB76" i="3" s="1"/>
  <c r="GC76" i="3"/>
  <c r="GD76" i="3" s="1"/>
  <c r="CB77" i="3"/>
  <c r="CC77" i="3" s="1"/>
  <c r="FD77" i="3"/>
  <c r="FE77" i="3" s="1"/>
  <c r="BC78" i="3"/>
  <c r="BD78" i="3" s="1"/>
  <c r="EE78" i="3"/>
  <c r="EF78" i="3" s="1"/>
  <c r="N264" i="3"/>
  <c r="J79" i="3"/>
  <c r="K79" i="3" s="1"/>
  <c r="CL79" i="3"/>
  <c r="CM79" i="3" s="1"/>
  <c r="FN79" i="3"/>
  <c r="FO79" i="3" s="1"/>
  <c r="BM80" i="3"/>
  <c r="BN80" i="3" s="1"/>
  <c r="EO80" i="3"/>
  <c r="EP80" i="3" s="1"/>
  <c r="AN81" i="3"/>
  <c r="AO81" i="3" s="1"/>
  <c r="DP81" i="3"/>
  <c r="DQ81" i="3" s="1"/>
  <c r="O82" i="3"/>
  <c r="P82" i="3" s="1"/>
  <c r="CQ82" i="3"/>
  <c r="CR82" i="3" s="1"/>
  <c r="FS82" i="3"/>
  <c r="FT82" i="3" s="1"/>
  <c r="AX83" i="3"/>
  <c r="AY83" i="3" s="1"/>
  <c r="DZ83" i="3"/>
  <c r="EA83" i="3" s="1"/>
  <c r="Y84" i="3"/>
  <c r="Z84" i="3" s="1"/>
  <c r="DA84" i="3"/>
  <c r="DB84" i="3" s="1"/>
  <c r="N270" i="3"/>
  <c r="N85" i="3" s="1"/>
  <c r="J85" i="3"/>
  <c r="K85" i="3" s="1"/>
  <c r="FX85" i="3"/>
  <c r="FY85" i="3" s="1"/>
  <c r="FI86" i="3"/>
  <c r="FJ86" i="3" s="1"/>
  <c r="ET87" i="3"/>
  <c r="EU87" i="3" s="1"/>
  <c r="CQ88" i="3"/>
  <c r="CR88" i="3" s="1"/>
  <c r="CL89" i="3"/>
  <c r="CM89" i="3" s="1"/>
  <c r="AX91" i="3"/>
  <c r="AY91" i="3" s="1"/>
  <c r="BM85" i="3"/>
  <c r="BN85" i="3" s="1"/>
  <c r="EO85" i="3"/>
  <c r="EP85" i="3" s="1"/>
  <c r="AN86" i="3"/>
  <c r="AO86" i="3" s="1"/>
  <c r="DP86" i="3"/>
  <c r="DQ86" i="3" s="1"/>
  <c r="O87" i="3"/>
  <c r="P87" i="3" s="1"/>
  <c r="CQ87" i="3"/>
  <c r="CR87" i="3" s="1"/>
  <c r="FS87" i="3"/>
  <c r="FT87" i="3" s="1"/>
  <c r="AX88" i="3"/>
  <c r="AY88" i="3" s="1"/>
  <c r="DZ88" i="3"/>
  <c r="EA88" i="3" s="1"/>
  <c r="Y89" i="3"/>
  <c r="Z89" i="3" s="1"/>
  <c r="BW90" i="3"/>
  <c r="BX90" i="3" s="1"/>
  <c r="AD91" i="3"/>
  <c r="AE91" i="3" s="1"/>
  <c r="BW92" i="3"/>
  <c r="BX92" i="3" s="1"/>
  <c r="BH94" i="3"/>
  <c r="BI94" i="3" s="1"/>
  <c r="FD84" i="3"/>
  <c r="FE84" i="3" s="1"/>
  <c r="BC85" i="3"/>
  <c r="BD85" i="3" s="1"/>
  <c r="EE85" i="3"/>
  <c r="EF85" i="3" s="1"/>
  <c r="N271" i="3"/>
  <c r="J86" i="3"/>
  <c r="K86" i="3" s="1"/>
  <c r="CL86" i="3"/>
  <c r="CM86" i="3" s="1"/>
  <c r="FN86" i="3"/>
  <c r="FO86" i="3" s="1"/>
  <c r="BM87" i="3"/>
  <c r="BN87" i="3" s="1"/>
  <c r="EO87" i="3"/>
  <c r="EP87" i="3" s="1"/>
  <c r="AN88" i="3"/>
  <c r="AO88" i="3" s="1"/>
  <c r="DP88" i="3"/>
  <c r="DQ88" i="3" s="1"/>
  <c r="O89" i="3"/>
  <c r="P89" i="3" s="1"/>
  <c r="BM90" i="3"/>
  <c r="BN90" i="3" s="1"/>
  <c r="CL91" i="3"/>
  <c r="CM91" i="3" s="1"/>
  <c r="AI92" i="3"/>
  <c r="AJ92" i="3" s="1"/>
  <c r="CB93" i="3"/>
  <c r="CC93" i="3" s="1"/>
  <c r="DP96" i="3"/>
  <c r="DQ96" i="3" s="1"/>
  <c r="ET89" i="3"/>
  <c r="EU89" i="3" s="1"/>
  <c r="CQ90" i="3"/>
  <c r="CR90" i="3" s="1"/>
  <c r="CB91" i="3"/>
  <c r="CC91" i="3" s="1"/>
  <c r="BM92" i="3"/>
  <c r="BN92" i="3" s="1"/>
  <c r="N278" i="3"/>
  <c r="J93" i="3"/>
  <c r="K93" i="3" s="1"/>
  <c r="CV94" i="3"/>
  <c r="CW94" i="3" s="1"/>
  <c r="DK97" i="3"/>
  <c r="DL97" i="3" s="1"/>
  <c r="FS92" i="3"/>
  <c r="FT92" i="3" s="1"/>
  <c r="CB94" i="3"/>
  <c r="CC94" i="3" s="1"/>
  <c r="BW97" i="3"/>
  <c r="BX97" i="3" s="1"/>
  <c r="DU89" i="3"/>
  <c r="DV89" i="3" s="1"/>
  <c r="T90" i="3"/>
  <c r="U90" i="3" s="1"/>
  <c r="CV90" i="3"/>
  <c r="CW90" i="3" s="1"/>
  <c r="FX90" i="3"/>
  <c r="FY90" i="3" s="1"/>
  <c r="BW91" i="3"/>
  <c r="BX91" i="3" s="1"/>
  <c r="EY91" i="3"/>
  <c r="EZ91" i="3" s="1"/>
  <c r="AD92" i="3"/>
  <c r="AE92" i="3" s="1"/>
  <c r="DF92" i="3"/>
  <c r="DG92" i="3" s="1"/>
  <c r="GH92" i="3"/>
  <c r="GI92" i="3" s="1"/>
  <c r="CV93" i="3"/>
  <c r="CW93" i="3" s="1"/>
  <c r="DF94" i="3"/>
  <c r="DG94" i="3" s="1"/>
  <c r="AX95" i="3"/>
  <c r="AY95" i="3" s="1"/>
  <c r="CV96" i="3"/>
  <c r="CW96" i="3" s="1"/>
  <c r="FS97" i="3"/>
  <c r="FT97" i="3" s="1"/>
  <c r="DK89" i="3"/>
  <c r="DL89" i="3" s="1"/>
  <c r="GM89" i="3"/>
  <c r="GN89" i="3" s="1"/>
  <c r="BR90" i="3"/>
  <c r="BS90" i="3" s="1"/>
  <c r="ET90" i="3"/>
  <c r="EU90" i="3" s="1"/>
  <c r="AS91" i="3"/>
  <c r="AT91" i="3" s="1"/>
  <c r="DU91" i="3"/>
  <c r="DV91" i="3" s="1"/>
  <c r="T92" i="3"/>
  <c r="U92" i="3" s="1"/>
  <c r="CV92" i="3"/>
  <c r="CW92" i="3" s="1"/>
  <c r="FX92" i="3"/>
  <c r="FY92" i="3" s="1"/>
  <c r="CQ93" i="3"/>
  <c r="CR93" i="3" s="1"/>
  <c r="N279" i="3"/>
  <c r="J94" i="3"/>
  <c r="K94" i="3" s="1"/>
  <c r="FN94" i="3"/>
  <c r="FO94" i="3" s="1"/>
  <c r="BH96" i="3"/>
  <c r="BI96" i="3" s="1"/>
  <c r="EJ93" i="3"/>
  <c r="EK93" i="3" s="1"/>
  <c r="AI94" i="3"/>
  <c r="AJ94" i="3" s="1"/>
  <c r="DK94" i="3"/>
  <c r="DL94" i="3" s="1"/>
  <c r="GM94" i="3"/>
  <c r="GN94" i="3" s="1"/>
  <c r="CG95" i="3"/>
  <c r="CH95" i="3" s="1"/>
  <c r="CG96" i="3"/>
  <c r="CH96" i="3" s="1"/>
  <c r="CB97" i="3"/>
  <c r="CC97" i="3" s="1"/>
  <c r="BR93" i="3"/>
  <c r="BS93" i="3" s="1"/>
  <c r="ET93" i="3"/>
  <c r="EU93" i="3" s="1"/>
  <c r="AS94" i="3"/>
  <c r="AT94" i="3" s="1"/>
  <c r="DU94" i="3"/>
  <c r="DV94" i="3" s="1"/>
  <c r="T95" i="3"/>
  <c r="U95" i="3" s="1"/>
  <c r="EO95" i="3"/>
  <c r="EP95" i="3" s="1"/>
  <c r="DA96" i="3"/>
  <c r="DB96" i="3" s="1"/>
  <c r="BH97" i="3"/>
  <c r="BI97" i="3" s="1"/>
  <c r="GM97" i="3"/>
  <c r="GN97" i="3" s="1"/>
  <c r="EJ95" i="3"/>
  <c r="EK95" i="3" s="1"/>
  <c r="AI96" i="3"/>
  <c r="AJ96" i="3" s="1"/>
  <c r="DK96" i="3"/>
  <c r="DL96" i="3" s="1"/>
  <c r="GM96" i="3"/>
  <c r="GN96" i="3" s="1"/>
  <c r="BR97" i="3"/>
  <c r="BS97" i="3" s="1"/>
  <c r="ET97" i="3"/>
  <c r="EU97" i="3" s="1"/>
  <c r="BC95" i="3"/>
  <c r="BD95" i="3" s="1"/>
  <c r="EE95" i="3"/>
  <c r="EF95" i="3" s="1"/>
  <c r="N281" i="3"/>
  <c r="J96" i="3"/>
  <c r="K96" i="3" s="1"/>
  <c r="CL96" i="3"/>
  <c r="CM96" i="3" s="1"/>
  <c r="FN96" i="3"/>
  <c r="FO96" i="3" s="1"/>
  <c r="BM97" i="3"/>
  <c r="BN97" i="3" s="1"/>
  <c r="EO97" i="3"/>
  <c r="EP97" i="3" s="1"/>
  <c r="N202" i="3"/>
  <c r="N17" i="3" s="1"/>
  <c r="N47" i="3" l="1"/>
  <c r="N23" i="3"/>
  <c r="N24" i="3"/>
  <c r="N76" i="3"/>
  <c r="N36" i="3"/>
  <c r="N87" i="3"/>
  <c r="N198" i="3"/>
  <c r="N88" i="3"/>
  <c r="N71" i="3"/>
  <c r="N80" i="3"/>
  <c r="N82" i="3"/>
  <c r="N45" i="3"/>
  <c r="N35" i="3"/>
  <c r="N91" i="3"/>
  <c r="N40" i="3"/>
  <c r="N75" i="3"/>
  <c r="N197" i="3"/>
  <c r="N90" i="3"/>
  <c r="N63" i="3"/>
  <c r="N69" i="3"/>
  <c r="N64" i="3"/>
  <c r="N46" i="3"/>
  <c r="N60" i="3"/>
  <c r="N21" i="3"/>
  <c r="N81" i="3"/>
  <c r="N59" i="3"/>
  <c r="N105" i="3"/>
  <c r="N66" i="3"/>
  <c r="N22" i="3"/>
  <c r="N95" i="3"/>
  <c r="N48" i="3"/>
  <c r="N50" i="3"/>
  <c r="N27" i="3"/>
  <c r="N104" i="3"/>
  <c r="N199" i="3"/>
  <c r="N96" i="3"/>
  <c r="N79" i="3"/>
  <c r="N93" i="3"/>
  <c r="N61" i="3"/>
  <c r="N55" i="3"/>
  <c r="N31" i="3"/>
  <c r="N53" i="3"/>
  <c r="N56" i="3"/>
  <c r="N26" i="3"/>
  <c r="N86" i="3"/>
  <c r="N65" i="3"/>
  <c r="N51" i="3"/>
  <c r="N108" i="3"/>
  <c r="N89" i="3"/>
  <c r="N18" i="3"/>
  <c r="N12" i="3" s="1"/>
  <c r="N94" i="3"/>
  <c r="N106" i="3"/>
  <c r="N67" i="3"/>
  <c r="N62" i="3"/>
  <c r="N49" i="3"/>
  <c r="N28" i="3"/>
  <c r="N30" i="3"/>
  <c r="N15" i="3" l="1"/>
  <c r="N99" i="3"/>
  <c r="N14" i="3"/>
  <c r="N13" i="3"/>
  <c r="N192" i="3"/>
  <c r="N6" i="3"/>
  <c r="N107" i="3"/>
  <c r="O8" i="3"/>
  <c r="O193" i="3" l="1"/>
  <c r="O100" i="3"/>
  <c r="O9" i="3"/>
  <c r="O10" i="3"/>
  <c r="O11" i="3"/>
  <c r="O6" i="3" s="1"/>
  <c r="P6" i="3" s="1"/>
  <c r="Q6" i="3"/>
  <c r="Q192" i="3" l="1"/>
  <c r="Q99" i="3"/>
  <c r="O194" i="3"/>
  <c r="O101" i="3"/>
  <c r="O196" i="3"/>
  <c r="O202" i="3" s="1"/>
  <c r="O17" i="3" s="1"/>
  <c r="P17" i="3" s="1"/>
  <c r="O103" i="3"/>
  <c r="O99" i="3" s="1"/>
  <c r="P99" i="3" s="1"/>
  <c r="O195" i="3"/>
  <c r="O192" i="3" s="1"/>
  <c r="P192" i="3" s="1"/>
  <c r="O102" i="3"/>
  <c r="Q189" i="3" l="1"/>
  <c r="Q185" i="3"/>
  <c r="Q181" i="3"/>
  <c r="Q177" i="3"/>
  <c r="Q187" i="3"/>
  <c r="Q183" i="3"/>
  <c r="Q179" i="3"/>
  <c r="Q186" i="3"/>
  <c r="Q178" i="3"/>
  <c r="Q172" i="3"/>
  <c r="Q168" i="3"/>
  <c r="Q164" i="3"/>
  <c r="Q160" i="3"/>
  <c r="Q156" i="3"/>
  <c r="Q190" i="3"/>
  <c r="Q182" i="3"/>
  <c r="Q174" i="3"/>
  <c r="Q170" i="3"/>
  <c r="Q166" i="3"/>
  <c r="Q162" i="3"/>
  <c r="Q158" i="3"/>
  <c r="Q154" i="3"/>
  <c r="Q173" i="3"/>
  <c r="Q165" i="3"/>
  <c r="Q157" i="3"/>
  <c r="Q150" i="3"/>
  <c r="Q146" i="3"/>
  <c r="Q142" i="3"/>
  <c r="Q138" i="3"/>
  <c r="Q134" i="3"/>
  <c r="Q130" i="3"/>
  <c r="Q126" i="3"/>
  <c r="Q122" i="3"/>
  <c r="Q118" i="3"/>
  <c r="Q114" i="3"/>
  <c r="Q110" i="3"/>
  <c r="Q180" i="3"/>
  <c r="Q169" i="3"/>
  <c r="Q161" i="3"/>
  <c r="Q153" i="3"/>
  <c r="Q152" i="3"/>
  <c r="Q148" i="3"/>
  <c r="Q144" i="3"/>
  <c r="Q140" i="3"/>
  <c r="Q136" i="3"/>
  <c r="Q132" i="3"/>
  <c r="Q128" i="3"/>
  <c r="Q124" i="3"/>
  <c r="Q120" i="3"/>
  <c r="Q116" i="3"/>
  <c r="Q112" i="3"/>
  <c r="Q176" i="3"/>
  <c r="Q171" i="3"/>
  <c r="Q149" i="3"/>
  <c r="Q141" i="3"/>
  <c r="Q133" i="3"/>
  <c r="Q125" i="3"/>
  <c r="Q117" i="3"/>
  <c r="Q167" i="3"/>
  <c r="Q155" i="3"/>
  <c r="Q145" i="3"/>
  <c r="Q137" i="3"/>
  <c r="Q129" i="3"/>
  <c r="Q121" i="3"/>
  <c r="Q113" i="3"/>
  <c r="Q188" i="3"/>
  <c r="Q184" i="3"/>
  <c r="Q139" i="3"/>
  <c r="Q127" i="3"/>
  <c r="Q151" i="3"/>
  <c r="Q131" i="3"/>
  <c r="Q119" i="3"/>
  <c r="Q163" i="3"/>
  <c r="Q159" i="3"/>
  <c r="Q143" i="3"/>
  <c r="Q123" i="3"/>
  <c r="Q111" i="3"/>
  <c r="Q175" i="3"/>
  <c r="Q147" i="3"/>
  <c r="Q135" i="3"/>
  <c r="Q115" i="3"/>
  <c r="Q281" i="3"/>
  <c r="S281" i="3" s="1"/>
  <c r="Q282" i="3"/>
  <c r="S282" i="3" s="1"/>
  <c r="Q280" i="3"/>
  <c r="S280" i="3" s="1"/>
  <c r="Q275" i="3"/>
  <c r="S275" i="3" s="1"/>
  <c r="Q279" i="3"/>
  <c r="S279" i="3" s="1"/>
  <c r="Q277" i="3"/>
  <c r="S277" i="3" s="1"/>
  <c r="Q278" i="3"/>
  <c r="S278" i="3" s="1"/>
  <c r="Q271" i="3"/>
  <c r="S271" i="3" s="1"/>
  <c r="Q273" i="3"/>
  <c r="S273" i="3" s="1"/>
  <c r="Q276" i="3"/>
  <c r="S276" i="3" s="1"/>
  <c r="Q272" i="3"/>
  <c r="S272" i="3" s="1"/>
  <c r="Q268" i="3"/>
  <c r="S268" i="3" s="1"/>
  <c r="Q264" i="3"/>
  <c r="S264" i="3" s="1"/>
  <c r="Q266" i="3"/>
  <c r="S266" i="3" s="1"/>
  <c r="Q262" i="3"/>
  <c r="S262" i="3" s="1"/>
  <c r="Q274" i="3"/>
  <c r="S274" i="3" s="1"/>
  <c r="Q270" i="3"/>
  <c r="S270" i="3" s="1"/>
  <c r="Q263" i="3"/>
  <c r="S263" i="3" s="1"/>
  <c r="Q267" i="3"/>
  <c r="S267" i="3" s="1"/>
  <c r="Q258" i="3"/>
  <c r="S258" i="3" s="1"/>
  <c r="Q254" i="3"/>
  <c r="S254" i="3" s="1"/>
  <c r="Q265" i="3"/>
  <c r="S265" i="3" s="1"/>
  <c r="Q260" i="3"/>
  <c r="S260" i="3" s="1"/>
  <c r="Q256" i="3"/>
  <c r="S256" i="3" s="1"/>
  <c r="Q261" i="3"/>
  <c r="S261" i="3" s="1"/>
  <c r="Q250" i="3"/>
  <c r="S250" i="3" s="1"/>
  <c r="Q246" i="3"/>
  <c r="S246" i="3" s="1"/>
  <c r="Q242" i="3"/>
  <c r="S242" i="3" s="1"/>
  <c r="Q238" i="3"/>
  <c r="S238" i="3" s="1"/>
  <c r="Q257" i="3"/>
  <c r="S257" i="3" s="1"/>
  <c r="Q252" i="3"/>
  <c r="S252" i="3" s="1"/>
  <c r="Q248" i="3"/>
  <c r="S248" i="3" s="1"/>
  <c r="Q244" i="3"/>
  <c r="S244" i="3" s="1"/>
  <c r="Q240" i="3"/>
  <c r="S240" i="3" s="1"/>
  <c r="Q236" i="3"/>
  <c r="S236" i="3" s="1"/>
  <c r="Q255" i="3"/>
  <c r="S255" i="3" s="1"/>
  <c r="Q251" i="3"/>
  <c r="S251" i="3" s="1"/>
  <c r="Q269" i="3"/>
  <c r="S269" i="3" s="1"/>
  <c r="Q249" i="3"/>
  <c r="S249" i="3" s="1"/>
  <c r="Q241" i="3"/>
  <c r="S241" i="3" s="1"/>
  <c r="Q245" i="3"/>
  <c r="S245" i="3" s="1"/>
  <c r="Q239" i="3"/>
  <c r="S239" i="3" s="1"/>
  <c r="Q234" i="3"/>
  <c r="S234" i="3" s="1"/>
  <c r="Q230" i="3"/>
  <c r="S230" i="3" s="1"/>
  <c r="Q226" i="3"/>
  <c r="S226" i="3" s="1"/>
  <c r="Q222" i="3"/>
  <c r="S222" i="3" s="1"/>
  <c r="Q253" i="3"/>
  <c r="S253" i="3" s="1"/>
  <c r="Q232" i="3"/>
  <c r="S232" i="3" s="1"/>
  <c r="Q228" i="3"/>
  <c r="S228" i="3" s="1"/>
  <c r="Q224" i="3"/>
  <c r="S224" i="3" s="1"/>
  <c r="Q220" i="3"/>
  <c r="S220" i="3" s="1"/>
  <c r="Q259" i="3"/>
  <c r="S259" i="3" s="1"/>
  <c r="Q243" i="3"/>
  <c r="S243" i="3" s="1"/>
  <c r="Q231" i="3"/>
  <c r="S231" i="3" s="1"/>
  <c r="Q223" i="3"/>
  <c r="S223" i="3" s="1"/>
  <c r="Q216" i="3"/>
  <c r="S216" i="3" s="1"/>
  <c r="Q212" i="3"/>
  <c r="S212" i="3" s="1"/>
  <c r="Q208" i="3"/>
  <c r="S208" i="3" s="1"/>
  <c r="Q204" i="3"/>
  <c r="S204" i="3" s="1"/>
  <c r="Q235" i="3"/>
  <c r="S235" i="3" s="1"/>
  <c r="Q227" i="3"/>
  <c r="S227" i="3" s="1"/>
  <c r="Q218" i="3"/>
  <c r="S218" i="3" s="1"/>
  <c r="Q214" i="3"/>
  <c r="S214" i="3" s="1"/>
  <c r="Q210" i="3"/>
  <c r="S210" i="3" s="1"/>
  <c r="Q206" i="3"/>
  <c r="S206" i="3" s="1"/>
  <c r="Q202" i="3"/>
  <c r="S202" i="3" s="1"/>
  <c r="Q237" i="3"/>
  <c r="S237" i="3" s="1"/>
  <c r="Q229" i="3"/>
  <c r="S229" i="3" s="1"/>
  <c r="Q219" i="3"/>
  <c r="S219" i="3" s="1"/>
  <c r="Q211" i="3"/>
  <c r="S211" i="3" s="1"/>
  <c r="Q203" i="3"/>
  <c r="S203" i="3" s="1"/>
  <c r="Q233" i="3"/>
  <c r="S233" i="3" s="1"/>
  <c r="Q215" i="3"/>
  <c r="S215" i="3" s="1"/>
  <c r="Q207" i="3"/>
  <c r="S207" i="3" s="1"/>
  <c r="Q217" i="3"/>
  <c r="S217" i="3" s="1"/>
  <c r="Q213" i="3"/>
  <c r="S213" i="3" s="1"/>
  <c r="Q209" i="3"/>
  <c r="S209" i="3" s="1"/>
  <c r="Q225" i="3"/>
  <c r="S225" i="3" s="1"/>
  <c r="Q221" i="3"/>
  <c r="S221" i="3" s="1"/>
  <c r="Q205" i="3"/>
  <c r="S205" i="3" s="1"/>
  <c r="Q247" i="3"/>
  <c r="S247" i="3" s="1"/>
  <c r="S197" i="3" l="1"/>
  <c r="Q66" i="3"/>
  <c r="R66" i="3" s="1"/>
  <c r="S159" i="3"/>
  <c r="Q95" i="3"/>
  <c r="R95" i="3" s="1"/>
  <c r="S188" i="3"/>
  <c r="Q44" i="3"/>
  <c r="R44" i="3" s="1"/>
  <c r="S137" i="3"/>
  <c r="Q56" i="3"/>
  <c r="R56" i="3" s="1"/>
  <c r="S149" i="3"/>
  <c r="Q39" i="3"/>
  <c r="R39" i="3" s="1"/>
  <c r="S132" i="3"/>
  <c r="Q76" i="3"/>
  <c r="R76" i="3" s="1"/>
  <c r="S169" i="3"/>
  <c r="Q25" i="3"/>
  <c r="R25" i="3" s="1"/>
  <c r="S118" i="3"/>
  <c r="Q57" i="3"/>
  <c r="R57" i="3" s="1"/>
  <c r="S150" i="3"/>
  <c r="Q61" i="3"/>
  <c r="R61" i="3" s="1"/>
  <c r="S154" i="3"/>
  <c r="Q77" i="3"/>
  <c r="R77" i="3" s="1"/>
  <c r="S170" i="3"/>
  <c r="Q63" i="3"/>
  <c r="R63" i="3" s="1"/>
  <c r="S156" i="3"/>
  <c r="Q79" i="3"/>
  <c r="R79" i="3" s="1"/>
  <c r="S172" i="3"/>
  <c r="Q92" i="3"/>
  <c r="R92" i="3" s="1"/>
  <c r="S185" i="3"/>
  <c r="Q18" i="3"/>
  <c r="R18" i="3" s="1"/>
  <c r="S111" i="3"/>
  <c r="Q70" i="3"/>
  <c r="R70" i="3" s="1"/>
  <c r="S163" i="3"/>
  <c r="Q20" i="3"/>
  <c r="R20" i="3" s="1"/>
  <c r="S113" i="3"/>
  <c r="Q32" i="3"/>
  <c r="R32" i="3" s="1"/>
  <c r="S125" i="3"/>
  <c r="Q27" i="3"/>
  <c r="R27" i="3" s="1"/>
  <c r="S120" i="3"/>
  <c r="Q59" i="3"/>
  <c r="R59" i="3" s="1"/>
  <c r="S152" i="3"/>
  <c r="Q87" i="3"/>
  <c r="R87" i="3" s="1"/>
  <c r="S180" i="3"/>
  <c r="Q29" i="3"/>
  <c r="R29" i="3" s="1"/>
  <c r="S122" i="3"/>
  <c r="Q45" i="3"/>
  <c r="R45" i="3" s="1"/>
  <c r="S138" i="3"/>
  <c r="Q64" i="3"/>
  <c r="R64" i="3" s="1"/>
  <c r="S157" i="3"/>
  <c r="Q65" i="3"/>
  <c r="R65" i="3" s="1"/>
  <c r="S158" i="3"/>
  <c r="Q81" i="3"/>
  <c r="R81" i="3" s="1"/>
  <c r="S174" i="3"/>
  <c r="Q67" i="3"/>
  <c r="R67" i="3" s="1"/>
  <c r="S160" i="3"/>
  <c r="Q85" i="3"/>
  <c r="R85" i="3" s="1"/>
  <c r="S178" i="3"/>
  <c r="Q96" i="3"/>
  <c r="R96" i="3" s="1"/>
  <c r="S189" i="3"/>
  <c r="S198" i="3"/>
  <c r="Q42" i="3"/>
  <c r="R42" i="3" s="1"/>
  <c r="S135" i="3"/>
  <c r="Q30" i="3"/>
  <c r="R30" i="3" s="1"/>
  <c r="S123" i="3"/>
  <c r="Q26" i="3"/>
  <c r="R26" i="3" s="1"/>
  <c r="S119" i="3"/>
  <c r="Q46" i="3"/>
  <c r="R46" i="3" s="1"/>
  <c r="S139" i="3"/>
  <c r="Q28" i="3"/>
  <c r="R28" i="3" s="1"/>
  <c r="S121" i="3"/>
  <c r="Q62" i="3"/>
  <c r="R62" i="3" s="1"/>
  <c r="S155" i="3"/>
  <c r="Q40" i="3"/>
  <c r="R40" i="3" s="1"/>
  <c r="S133" i="3"/>
  <c r="Q83" i="3"/>
  <c r="R83" i="3" s="1"/>
  <c r="S176" i="3"/>
  <c r="Q31" i="3"/>
  <c r="R31" i="3" s="1"/>
  <c r="S124" i="3"/>
  <c r="Q47" i="3"/>
  <c r="R47" i="3" s="1"/>
  <c r="S140" i="3"/>
  <c r="Q60" i="3"/>
  <c r="R60" i="3" s="1"/>
  <c r="S153" i="3"/>
  <c r="Q17" i="3"/>
  <c r="R17" i="3" s="1"/>
  <c r="Q33" i="3"/>
  <c r="R33" i="3" s="1"/>
  <c r="S126" i="3"/>
  <c r="Q49" i="3"/>
  <c r="R49" i="3" s="1"/>
  <c r="S142" i="3"/>
  <c r="Q72" i="3"/>
  <c r="R72" i="3" s="1"/>
  <c r="S165" i="3"/>
  <c r="Q69" i="3"/>
  <c r="R69" i="3" s="1"/>
  <c r="S162" i="3"/>
  <c r="Q89" i="3"/>
  <c r="R89" i="3" s="1"/>
  <c r="S182" i="3"/>
  <c r="Q71" i="3"/>
  <c r="R71" i="3" s="1"/>
  <c r="S164" i="3"/>
  <c r="Q93" i="3"/>
  <c r="R93" i="3" s="1"/>
  <c r="S186" i="3"/>
  <c r="Q84" i="3"/>
  <c r="R84" i="3" s="1"/>
  <c r="S177" i="3"/>
  <c r="Q82" i="3"/>
  <c r="R82" i="3" s="1"/>
  <c r="S175" i="3"/>
  <c r="Q58" i="3"/>
  <c r="R58" i="3" s="1"/>
  <c r="S151" i="3"/>
  <c r="Q24" i="3"/>
  <c r="R24" i="3" s="1"/>
  <c r="S117" i="3"/>
  <c r="Q23" i="3"/>
  <c r="R23" i="3" s="1"/>
  <c r="S116" i="3"/>
  <c r="Q55" i="3"/>
  <c r="R55" i="3" s="1"/>
  <c r="S148" i="3"/>
  <c r="Q41" i="3"/>
  <c r="R41" i="3" s="1"/>
  <c r="S134" i="3"/>
  <c r="Q90" i="3"/>
  <c r="R90" i="3" s="1"/>
  <c r="S183" i="3"/>
  <c r="Q22" i="3"/>
  <c r="R22" i="3" s="1"/>
  <c r="S115" i="3"/>
  <c r="Q34" i="3"/>
  <c r="R34" i="3" s="1"/>
  <c r="S127" i="3"/>
  <c r="Q52" i="3"/>
  <c r="R52" i="3" s="1"/>
  <c r="S145" i="3"/>
  <c r="Q78" i="3"/>
  <c r="R78" i="3" s="1"/>
  <c r="S171" i="3"/>
  <c r="Q43" i="3"/>
  <c r="R43" i="3" s="1"/>
  <c r="S136" i="3"/>
  <c r="Q94" i="3"/>
  <c r="R94" i="3" s="1"/>
  <c r="S187" i="3"/>
  <c r="S199" i="3"/>
  <c r="Q54" i="3"/>
  <c r="R54" i="3" s="1"/>
  <c r="S147" i="3"/>
  <c r="Q50" i="3"/>
  <c r="R50" i="3" s="1"/>
  <c r="S143" i="3"/>
  <c r="Q38" i="3"/>
  <c r="R38" i="3" s="1"/>
  <c r="S131" i="3"/>
  <c r="Q91" i="3"/>
  <c r="R91" i="3" s="1"/>
  <c r="S184" i="3"/>
  <c r="Q36" i="3"/>
  <c r="R36" i="3" s="1"/>
  <c r="S129" i="3"/>
  <c r="Q74" i="3"/>
  <c r="R74" i="3" s="1"/>
  <c r="S167" i="3"/>
  <c r="Q48" i="3"/>
  <c r="R48" i="3" s="1"/>
  <c r="S141" i="3"/>
  <c r="Q19" i="3"/>
  <c r="R19" i="3" s="1"/>
  <c r="S112" i="3"/>
  <c r="Q35" i="3"/>
  <c r="R35" i="3" s="1"/>
  <c r="S128" i="3"/>
  <c r="Q51" i="3"/>
  <c r="R51" i="3" s="1"/>
  <c r="S144" i="3"/>
  <c r="Q68" i="3"/>
  <c r="R68" i="3" s="1"/>
  <c r="S161" i="3"/>
  <c r="Q21" i="3"/>
  <c r="R21" i="3" s="1"/>
  <c r="S114" i="3"/>
  <c r="Q37" i="3"/>
  <c r="R37" i="3" s="1"/>
  <c r="S130" i="3"/>
  <c r="Q53" i="3"/>
  <c r="R53" i="3" s="1"/>
  <c r="S146" i="3"/>
  <c r="Q80" i="3"/>
  <c r="R80" i="3" s="1"/>
  <c r="S173" i="3"/>
  <c r="Q73" i="3"/>
  <c r="R73" i="3" s="1"/>
  <c r="S166" i="3"/>
  <c r="Q97" i="3"/>
  <c r="R97" i="3" s="1"/>
  <c r="S190" i="3"/>
  <c r="S97" i="3" s="1"/>
  <c r="Q75" i="3"/>
  <c r="R75" i="3" s="1"/>
  <c r="S168" i="3"/>
  <c r="Q86" i="3"/>
  <c r="R86" i="3" s="1"/>
  <c r="S179" i="3"/>
  <c r="Q88" i="3"/>
  <c r="R88" i="3" s="1"/>
  <c r="S181" i="3"/>
  <c r="S110" i="3"/>
  <c r="S88" i="3" l="1"/>
  <c r="S73" i="3"/>
  <c r="S21" i="3"/>
  <c r="S51" i="3"/>
  <c r="S74" i="3"/>
  <c r="S50" i="3"/>
  <c r="S47" i="3"/>
  <c r="S83" i="3"/>
  <c r="S46" i="3"/>
  <c r="S52" i="3"/>
  <c r="S90" i="3"/>
  <c r="S24" i="3"/>
  <c r="S84" i="3"/>
  <c r="S69" i="3"/>
  <c r="S49" i="3"/>
  <c r="S96" i="3"/>
  <c r="S106" i="3"/>
  <c r="S14" i="3" s="1"/>
  <c r="S67" i="3"/>
  <c r="S65" i="3"/>
  <c r="S45" i="3"/>
  <c r="S87" i="3"/>
  <c r="S20" i="3"/>
  <c r="S18" i="3"/>
  <c r="S92" i="3"/>
  <c r="S63" i="3"/>
  <c r="S61" i="3"/>
  <c r="S25" i="3"/>
  <c r="S39" i="3"/>
  <c r="S44" i="3"/>
  <c r="S66" i="3"/>
  <c r="S86" i="3"/>
  <c r="S80" i="3"/>
  <c r="S37" i="3"/>
  <c r="S68" i="3"/>
  <c r="S105" i="3"/>
  <c r="S35" i="3"/>
  <c r="S48" i="3"/>
  <c r="S36" i="3"/>
  <c r="S38" i="3"/>
  <c r="S54" i="3"/>
  <c r="S60" i="3"/>
  <c r="S31" i="3"/>
  <c r="S40" i="3"/>
  <c r="S28" i="3"/>
  <c r="S26" i="3"/>
  <c r="S42" i="3"/>
  <c r="S75" i="3"/>
  <c r="S53" i="3"/>
  <c r="S19" i="3"/>
  <c r="S91" i="3"/>
  <c r="S62" i="3"/>
  <c r="S30" i="3"/>
  <c r="S43" i="3"/>
  <c r="S22" i="3"/>
  <c r="S55" i="3"/>
  <c r="S82" i="3"/>
  <c r="S71" i="3"/>
  <c r="S27" i="3"/>
  <c r="S104" i="3"/>
  <c r="S17" i="3"/>
  <c r="S94" i="3"/>
  <c r="S108" i="3"/>
  <c r="S78" i="3"/>
  <c r="S34" i="3"/>
  <c r="S41" i="3"/>
  <c r="S23" i="3"/>
  <c r="S58" i="3"/>
  <c r="S93" i="3"/>
  <c r="S89" i="3"/>
  <c r="S72" i="3"/>
  <c r="S33" i="3"/>
  <c r="S85" i="3"/>
  <c r="S81" i="3"/>
  <c r="S64" i="3"/>
  <c r="S29" i="3"/>
  <c r="S59" i="3"/>
  <c r="S32" i="3"/>
  <c r="S70" i="3"/>
  <c r="S79" i="3"/>
  <c r="S77" i="3"/>
  <c r="S57" i="3"/>
  <c r="S76" i="3"/>
  <c r="S56" i="3"/>
  <c r="S95" i="3"/>
  <c r="S192" i="3"/>
  <c r="S107" i="3" l="1"/>
  <c r="T8" i="3"/>
  <c r="S15" i="3"/>
  <c r="S13" i="3"/>
  <c r="S12" i="3"/>
  <c r="S99" i="3"/>
  <c r="S6" i="3" s="1"/>
  <c r="V6" i="3" l="1"/>
  <c r="T11" i="3"/>
  <c r="T193" i="3"/>
  <c r="T100" i="3"/>
  <c r="T10" i="3"/>
  <c r="T9" i="3"/>
  <c r="T6" i="3" l="1"/>
  <c r="U6" i="3" s="1"/>
  <c r="T194" i="3"/>
  <c r="T101" i="3"/>
  <c r="T196" i="3"/>
  <c r="T202" i="3" s="1"/>
  <c r="T17" i="3" s="1"/>
  <c r="U17" i="3" s="1"/>
  <c r="T103" i="3"/>
  <c r="T195" i="3"/>
  <c r="T102" i="3"/>
  <c r="T99" i="3" s="1"/>
  <c r="U99" i="3" s="1"/>
  <c r="V192" i="3"/>
  <c r="V99" i="3"/>
  <c r="B12" i="2"/>
  <c r="T192" i="3" l="1"/>
  <c r="U192" i="3" s="1"/>
  <c r="V280" i="3"/>
  <c r="X280" i="3" s="1"/>
  <c r="V281" i="3"/>
  <c r="X281" i="3" s="1"/>
  <c r="V279" i="3"/>
  <c r="X279" i="3" s="1"/>
  <c r="V278" i="3"/>
  <c r="X278" i="3" s="1"/>
  <c r="V276" i="3"/>
  <c r="X276" i="3" s="1"/>
  <c r="V282" i="3"/>
  <c r="X282" i="3" s="1"/>
  <c r="V274" i="3"/>
  <c r="X274" i="3" s="1"/>
  <c r="V270" i="3"/>
  <c r="X270" i="3" s="1"/>
  <c r="V277" i="3"/>
  <c r="X277" i="3" s="1"/>
  <c r="V275" i="3"/>
  <c r="X275" i="3" s="1"/>
  <c r="V272" i="3"/>
  <c r="X272" i="3" s="1"/>
  <c r="V267" i="3"/>
  <c r="X267" i="3" s="1"/>
  <c r="V263" i="3"/>
  <c r="X263" i="3" s="1"/>
  <c r="V273" i="3"/>
  <c r="X273" i="3" s="1"/>
  <c r="V269" i="3"/>
  <c r="X269" i="3" s="1"/>
  <c r="V265" i="3"/>
  <c r="X265" i="3" s="1"/>
  <c r="V268" i="3"/>
  <c r="X268" i="3" s="1"/>
  <c r="V262" i="3"/>
  <c r="X262" i="3" s="1"/>
  <c r="V261" i="3"/>
  <c r="X261" i="3" s="1"/>
  <c r="V257" i="3"/>
  <c r="X257" i="3" s="1"/>
  <c r="V271" i="3"/>
  <c r="X271" i="3" s="1"/>
  <c r="V259" i="3"/>
  <c r="X259" i="3" s="1"/>
  <c r="V255" i="3"/>
  <c r="X255" i="3" s="1"/>
  <c r="V266" i="3"/>
  <c r="X266" i="3" s="1"/>
  <c r="V258" i="3"/>
  <c r="X258" i="3" s="1"/>
  <c r="V253" i="3"/>
  <c r="X253" i="3" s="1"/>
  <c r="V249" i="3"/>
  <c r="X249" i="3" s="1"/>
  <c r="V245" i="3"/>
  <c r="X245" i="3" s="1"/>
  <c r="V241" i="3"/>
  <c r="X241" i="3" s="1"/>
  <c r="V237" i="3"/>
  <c r="X237" i="3" s="1"/>
  <c r="V254" i="3"/>
  <c r="X254" i="3" s="1"/>
  <c r="V251" i="3"/>
  <c r="X251" i="3" s="1"/>
  <c r="V247" i="3"/>
  <c r="X247" i="3" s="1"/>
  <c r="V243" i="3"/>
  <c r="X243" i="3" s="1"/>
  <c r="V239" i="3"/>
  <c r="X239" i="3" s="1"/>
  <c r="V264" i="3"/>
  <c r="X264" i="3" s="1"/>
  <c r="V256" i="3"/>
  <c r="X256" i="3" s="1"/>
  <c r="V248" i="3"/>
  <c r="X248" i="3" s="1"/>
  <c r="V246" i="3"/>
  <c r="X246" i="3" s="1"/>
  <c r="V238" i="3"/>
  <c r="X238" i="3" s="1"/>
  <c r="V252" i="3"/>
  <c r="X252" i="3" s="1"/>
  <c r="V250" i="3"/>
  <c r="X250" i="3" s="1"/>
  <c r="V244" i="3"/>
  <c r="X244" i="3" s="1"/>
  <c r="V242" i="3"/>
  <c r="X242" i="3" s="1"/>
  <c r="V233" i="3"/>
  <c r="X233" i="3" s="1"/>
  <c r="V229" i="3"/>
  <c r="X229" i="3" s="1"/>
  <c r="V225" i="3"/>
  <c r="X225" i="3" s="1"/>
  <c r="V221" i="3"/>
  <c r="X221" i="3" s="1"/>
  <c r="V236" i="3"/>
  <c r="X236" i="3" s="1"/>
  <c r="V235" i="3"/>
  <c r="X235" i="3" s="1"/>
  <c r="V231" i="3"/>
  <c r="X231" i="3" s="1"/>
  <c r="V227" i="3"/>
  <c r="X227" i="3" s="1"/>
  <c r="V223" i="3"/>
  <c r="X223" i="3" s="1"/>
  <c r="V240" i="3"/>
  <c r="X240" i="3" s="1"/>
  <c r="V228" i="3"/>
  <c r="X228" i="3" s="1"/>
  <c r="V220" i="3"/>
  <c r="X220" i="3" s="1"/>
  <c r="V219" i="3"/>
  <c r="X219" i="3" s="1"/>
  <c r="V215" i="3"/>
  <c r="X215" i="3" s="1"/>
  <c r="V211" i="3"/>
  <c r="X211" i="3" s="1"/>
  <c r="V207" i="3"/>
  <c r="X207" i="3" s="1"/>
  <c r="V203" i="3"/>
  <c r="X203" i="3" s="1"/>
  <c r="V232" i="3"/>
  <c r="X232" i="3" s="1"/>
  <c r="V224" i="3"/>
  <c r="X224" i="3" s="1"/>
  <c r="V217" i="3"/>
  <c r="X217" i="3" s="1"/>
  <c r="V213" i="3"/>
  <c r="X213" i="3" s="1"/>
  <c r="V209" i="3"/>
  <c r="X209" i="3" s="1"/>
  <c r="V205" i="3"/>
  <c r="X205" i="3" s="1"/>
  <c r="V260" i="3"/>
  <c r="X260" i="3" s="1"/>
  <c r="V230" i="3"/>
  <c r="X230" i="3" s="1"/>
  <c r="V216" i="3"/>
  <c r="X216" i="3" s="1"/>
  <c r="V208" i="3"/>
  <c r="X208" i="3" s="1"/>
  <c r="V234" i="3"/>
  <c r="X234" i="3" s="1"/>
  <c r="V212" i="3"/>
  <c r="X212" i="3" s="1"/>
  <c r="V204" i="3"/>
  <c r="X204" i="3" s="1"/>
  <c r="V226" i="3"/>
  <c r="X226" i="3" s="1"/>
  <c r="V222" i="3"/>
  <c r="X222" i="3" s="1"/>
  <c r="V210" i="3"/>
  <c r="X210" i="3" s="1"/>
  <c r="V206" i="3"/>
  <c r="X206" i="3" s="1"/>
  <c r="V214" i="3"/>
  <c r="X214" i="3" s="1"/>
  <c r="V202" i="3"/>
  <c r="X202" i="3" s="1"/>
  <c r="V218" i="3"/>
  <c r="X218" i="3" s="1"/>
  <c r="V188" i="3"/>
  <c r="V184" i="3"/>
  <c r="V180" i="3"/>
  <c r="V176" i="3"/>
  <c r="V190" i="3"/>
  <c r="V186" i="3"/>
  <c r="V182" i="3"/>
  <c r="V178" i="3"/>
  <c r="V183" i="3"/>
  <c r="V175" i="3"/>
  <c r="V171" i="3"/>
  <c r="V167" i="3"/>
  <c r="V163" i="3"/>
  <c r="V159" i="3"/>
  <c r="V155" i="3"/>
  <c r="V187" i="3"/>
  <c r="V179" i="3"/>
  <c r="V173" i="3"/>
  <c r="V169" i="3"/>
  <c r="V165" i="3"/>
  <c r="V161" i="3"/>
  <c r="V157" i="3"/>
  <c r="V153" i="3"/>
  <c r="V170" i="3"/>
  <c r="V162" i="3"/>
  <c r="V154" i="3"/>
  <c r="V149" i="3"/>
  <c r="V145" i="3"/>
  <c r="V141" i="3"/>
  <c r="V137" i="3"/>
  <c r="V133" i="3"/>
  <c r="V129" i="3"/>
  <c r="V125" i="3"/>
  <c r="V121" i="3"/>
  <c r="V117" i="3"/>
  <c r="V113" i="3"/>
  <c r="V181" i="3"/>
  <c r="V174" i="3"/>
  <c r="V166" i="3"/>
  <c r="V158" i="3"/>
  <c r="V151" i="3"/>
  <c r="V147" i="3"/>
  <c r="V143" i="3"/>
  <c r="V139" i="3"/>
  <c r="V135" i="3"/>
  <c r="V131" i="3"/>
  <c r="V127" i="3"/>
  <c r="V123" i="3"/>
  <c r="V119" i="3"/>
  <c r="V115" i="3"/>
  <c r="V111" i="3"/>
  <c r="V172" i="3"/>
  <c r="V146" i="3"/>
  <c r="V138" i="3"/>
  <c r="V130" i="3"/>
  <c r="V122" i="3"/>
  <c r="V114" i="3"/>
  <c r="V189" i="3"/>
  <c r="V185" i="3"/>
  <c r="V168" i="3"/>
  <c r="V156" i="3"/>
  <c r="V150" i="3"/>
  <c r="V142" i="3"/>
  <c r="V134" i="3"/>
  <c r="V126" i="3"/>
  <c r="V118" i="3"/>
  <c r="V110" i="3"/>
  <c r="V152" i="3"/>
  <c r="V132" i="3"/>
  <c r="V120" i="3"/>
  <c r="V177" i="3"/>
  <c r="V164" i="3"/>
  <c r="V160" i="3"/>
  <c r="V144" i="3"/>
  <c r="V124" i="3"/>
  <c r="V112" i="3"/>
  <c r="V148" i="3"/>
  <c r="V136" i="3"/>
  <c r="V116" i="3"/>
  <c r="V140" i="3"/>
  <c r="V128" i="3"/>
  <c r="I13" i="2"/>
  <c r="I12" i="2"/>
  <c r="B13" i="2"/>
  <c r="I105" i="2"/>
  <c r="I104" i="2"/>
  <c r="B105" i="2"/>
  <c r="B104" i="2"/>
  <c r="I198" i="2"/>
  <c r="I197" i="2"/>
  <c r="B198" i="2"/>
  <c r="B197" i="2"/>
  <c r="X197" i="3" l="1"/>
  <c r="V55" i="3"/>
  <c r="W55" i="3" s="1"/>
  <c r="X148" i="3"/>
  <c r="V39" i="3"/>
  <c r="W39" i="3" s="1"/>
  <c r="X132" i="3"/>
  <c r="V21" i="3"/>
  <c r="W21" i="3" s="1"/>
  <c r="X114" i="3"/>
  <c r="V53" i="3"/>
  <c r="W53" i="3" s="1"/>
  <c r="X146" i="3"/>
  <c r="V42" i="3"/>
  <c r="W42" i="3" s="1"/>
  <c r="X135" i="3"/>
  <c r="V88" i="3"/>
  <c r="W88" i="3" s="1"/>
  <c r="X181" i="3"/>
  <c r="V48" i="3"/>
  <c r="W48" i="3" s="1"/>
  <c r="X141" i="3"/>
  <c r="V68" i="3"/>
  <c r="W68" i="3" s="1"/>
  <c r="X161" i="3"/>
  <c r="V70" i="3"/>
  <c r="W70" i="3" s="1"/>
  <c r="X163" i="3"/>
  <c r="V90" i="3"/>
  <c r="W90" i="3" s="1"/>
  <c r="X183" i="3"/>
  <c r="V95" i="3"/>
  <c r="W95" i="3" s="1"/>
  <c r="X188" i="3"/>
  <c r="V47" i="3"/>
  <c r="W47" i="3" s="1"/>
  <c r="X140" i="3"/>
  <c r="V71" i="3"/>
  <c r="W71" i="3" s="1"/>
  <c r="X164" i="3"/>
  <c r="V75" i="3"/>
  <c r="W75" i="3" s="1"/>
  <c r="X168" i="3"/>
  <c r="V79" i="3"/>
  <c r="W79" i="3" s="1"/>
  <c r="X172" i="3"/>
  <c r="V46" i="3"/>
  <c r="W46" i="3" s="1"/>
  <c r="X139" i="3"/>
  <c r="V20" i="3"/>
  <c r="W20" i="3" s="1"/>
  <c r="X113" i="3"/>
  <c r="V52" i="3"/>
  <c r="W52" i="3" s="1"/>
  <c r="X145" i="3"/>
  <c r="V72" i="3"/>
  <c r="W72" i="3" s="1"/>
  <c r="X165" i="3"/>
  <c r="V74" i="3"/>
  <c r="W74" i="3" s="1"/>
  <c r="X167" i="3"/>
  <c r="V83" i="3"/>
  <c r="W83" i="3" s="1"/>
  <c r="X176" i="3"/>
  <c r="V23" i="3"/>
  <c r="W23" i="3" s="1"/>
  <c r="X116" i="3"/>
  <c r="V31" i="3"/>
  <c r="W31" i="3" s="1"/>
  <c r="X124" i="3"/>
  <c r="V84" i="3"/>
  <c r="W84" i="3" s="1"/>
  <c r="X177" i="3"/>
  <c r="V17" i="3"/>
  <c r="W17" i="3" s="1"/>
  <c r="V49" i="3"/>
  <c r="W49" i="3" s="1"/>
  <c r="X142" i="3"/>
  <c r="V92" i="3"/>
  <c r="W92" i="3" s="1"/>
  <c r="X185" i="3"/>
  <c r="V37" i="3"/>
  <c r="W37" i="3" s="1"/>
  <c r="X130" i="3"/>
  <c r="V18" i="3"/>
  <c r="W18" i="3" s="1"/>
  <c r="X111" i="3"/>
  <c r="V34" i="3"/>
  <c r="W34" i="3" s="1"/>
  <c r="X127" i="3"/>
  <c r="V50" i="3"/>
  <c r="W50" i="3" s="1"/>
  <c r="X143" i="3"/>
  <c r="V73" i="3"/>
  <c r="W73" i="3" s="1"/>
  <c r="X166" i="3"/>
  <c r="V24" i="3"/>
  <c r="W24" i="3" s="1"/>
  <c r="X117" i="3"/>
  <c r="V40" i="3"/>
  <c r="W40" i="3" s="1"/>
  <c r="X133" i="3"/>
  <c r="V56" i="3"/>
  <c r="W56" i="3" s="1"/>
  <c r="X149" i="3"/>
  <c r="V60" i="3"/>
  <c r="W60" i="3" s="1"/>
  <c r="X153" i="3"/>
  <c r="V76" i="3"/>
  <c r="W76" i="3" s="1"/>
  <c r="X169" i="3"/>
  <c r="V62" i="3"/>
  <c r="W62" i="3" s="1"/>
  <c r="X155" i="3"/>
  <c r="V78" i="3"/>
  <c r="W78" i="3" s="1"/>
  <c r="X171" i="3"/>
  <c r="V89" i="3"/>
  <c r="W89" i="3" s="1"/>
  <c r="X182" i="3"/>
  <c r="V87" i="3"/>
  <c r="W87" i="3" s="1"/>
  <c r="X180" i="3"/>
  <c r="X110" i="3"/>
  <c r="V35" i="3"/>
  <c r="W35" i="3" s="1"/>
  <c r="X128" i="3"/>
  <c r="V67" i="3"/>
  <c r="W67" i="3" s="1"/>
  <c r="X160" i="3"/>
  <c r="V33" i="3"/>
  <c r="W33" i="3" s="1"/>
  <c r="X126" i="3"/>
  <c r="V63" i="3"/>
  <c r="W63" i="3" s="1"/>
  <c r="X156" i="3"/>
  <c r="V26" i="3"/>
  <c r="W26" i="3" s="1"/>
  <c r="X119" i="3"/>
  <c r="V58" i="3"/>
  <c r="W58" i="3" s="1"/>
  <c r="X151" i="3"/>
  <c r="V32" i="3"/>
  <c r="W32" i="3" s="1"/>
  <c r="X125" i="3"/>
  <c r="V69" i="3"/>
  <c r="W69" i="3" s="1"/>
  <c r="X162" i="3"/>
  <c r="V86" i="3"/>
  <c r="W86" i="3" s="1"/>
  <c r="X179" i="3"/>
  <c r="V97" i="3"/>
  <c r="W97" i="3" s="1"/>
  <c r="X190" i="3"/>
  <c r="X97" i="3" s="1"/>
  <c r="X198" i="3"/>
  <c r="V19" i="3"/>
  <c r="W19" i="3" s="1"/>
  <c r="X112" i="3"/>
  <c r="V59" i="3"/>
  <c r="W59" i="3" s="1"/>
  <c r="X152" i="3"/>
  <c r="V41" i="3"/>
  <c r="W41" i="3" s="1"/>
  <c r="X134" i="3"/>
  <c r="V29" i="3"/>
  <c r="W29" i="3" s="1"/>
  <c r="X122" i="3"/>
  <c r="V30" i="3"/>
  <c r="W30" i="3" s="1"/>
  <c r="X123" i="3"/>
  <c r="V65" i="3"/>
  <c r="W65" i="3" s="1"/>
  <c r="X158" i="3"/>
  <c r="V36" i="3"/>
  <c r="W36" i="3" s="1"/>
  <c r="X129" i="3"/>
  <c r="V77" i="3"/>
  <c r="W77" i="3" s="1"/>
  <c r="X170" i="3"/>
  <c r="V94" i="3"/>
  <c r="W94" i="3" s="1"/>
  <c r="X187" i="3"/>
  <c r="V85" i="3"/>
  <c r="W85" i="3" s="1"/>
  <c r="X178" i="3"/>
  <c r="V43" i="3"/>
  <c r="W43" i="3" s="1"/>
  <c r="X136" i="3"/>
  <c r="V51" i="3"/>
  <c r="W51" i="3" s="1"/>
  <c r="X144" i="3"/>
  <c r="V27" i="3"/>
  <c r="W27" i="3" s="1"/>
  <c r="X120" i="3"/>
  <c r="V25" i="3"/>
  <c r="W25" i="3" s="1"/>
  <c r="X118" i="3"/>
  <c r="V57" i="3"/>
  <c r="W57" i="3" s="1"/>
  <c r="X150" i="3"/>
  <c r="V96" i="3"/>
  <c r="W96" i="3" s="1"/>
  <c r="X189" i="3"/>
  <c r="V45" i="3"/>
  <c r="W45" i="3" s="1"/>
  <c r="X138" i="3"/>
  <c r="V22" i="3"/>
  <c r="W22" i="3" s="1"/>
  <c r="X115" i="3"/>
  <c r="V38" i="3"/>
  <c r="W38" i="3" s="1"/>
  <c r="X131" i="3"/>
  <c r="V54" i="3"/>
  <c r="W54" i="3" s="1"/>
  <c r="X147" i="3"/>
  <c r="V81" i="3"/>
  <c r="W81" i="3" s="1"/>
  <c r="X174" i="3"/>
  <c r="V28" i="3"/>
  <c r="W28" i="3" s="1"/>
  <c r="X121" i="3"/>
  <c r="V44" i="3"/>
  <c r="W44" i="3" s="1"/>
  <c r="X137" i="3"/>
  <c r="V61" i="3"/>
  <c r="W61" i="3" s="1"/>
  <c r="X154" i="3"/>
  <c r="V64" i="3"/>
  <c r="W64" i="3" s="1"/>
  <c r="X157" i="3"/>
  <c r="V80" i="3"/>
  <c r="W80" i="3" s="1"/>
  <c r="X173" i="3"/>
  <c r="V66" i="3"/>
  <c r="W66" i="3" s="1"/>
  <c r="X159" i="3"/>
  <c r="V82" i="3"/>
  <c r="W82" i="3" s="1"/>
  <c r="X175" i="3"/>
  <c r="V93" i="3"/>
  <c r="W93" i="3" s="1"/>
  <c r="X186" i="3"/>
  <c r="V91" i="3"/>
  <c r="W91" i="3" s="1"/>
  <c r="X184" i="3"/>
  <c r="X199" i="3"/>
  <c r="L6" i="2"/>
  <c r="L99" i="2" s="1"/>
  <c r="L165" i="2" s="1"/>
  <c r="F282" i="2"/>
  <c r="E282" i="2"/>
  <c r="E278" i="2"/>
  <c r="F278" i="2"/>
  <c r="E279" i="2"/>
  <c r="F279" i="2"/>
  <c r="E280" i="2"/>
  <c r="F280" i="2"/>
  <c r="E281" i="2"/>
  <c r="F281" i="2"/>
  <c r="F277" i="2"/>
  <c r="F92" i="2" s="1"/>
  <c r="E277" i="2"/>
  <c r="E273" i="2"/>
  <c r="F273" i="2"/>
  <c r="E274" i="2"/>
  <c r="F274" i="2"/>
  <c r="E275" i="2"/>
  <c r="F275" i="2"/>
  <c r="E276" i="2"/>
  <c r="F276" i="2"/>
  <c r="F272" i="2"/>
  <c r="E272" i="2"/>
  <c r="E268" i="2"/>
  <c r="F268" i="2"/>
  <c r="E269" i="2"/>
  <c r="F269" i="2"/>
  <c r="E270" i="2"/>
  <c r="F270" i="2"/>
  <c r="E271" i="2"/>
  <c r="F271" i="2"/>
  <c r="F267" i="2"/>
  <c r="E267" i="2"/>
  <c r="E263" i="2"/>
  <c r="F263" i="2"/>
  <c r="E264" i="2"/>
  <c r="F264" i="2"/>
  <c r="E265" i="2"/>
  <c r="F265" i="2"/>
  <c r="E266" i="2"/>
  <c r="F266" i="2"/>
  <c r="F262" i="2"/>
  <c r="E262" i="2"/>
  <c r="E258" i="2"/>
  <c r="F258" i="2"/>
  <c r="E259" i="2"/>
  <c r="F259" i="2"/>
  <c r="E260" i="2"/>
  <c r="F260" i="2"/>
  <c r="E261" i="2"/>
  <c r="F261" i="2"/>
  <c r="F257" i="2"/>
  <c r="E257" i="2"/>
  <c r="E253" i="2"/>
  <c r="F253" i="2"/>
  <c r="E254" i="2"/>
  <c r="F254" i="2"/>
  <c r="E255" i="2"/>
  <c r="F255" i="2"/>
  <c r="E256" i="2"/>
  <c r="F256" i="2"/>
  <c r="F252" i="2"/>
  <c r="E252" i="2"/>
  <c r="E248" i="2"/>
  <c r="F248" i="2"/>
  <c r="E249" i="2"/>
  <c r="F249" i="2"/>
  <c r="E250" i="2"/>
  <c r="F250" i="2"/>
  <c r="E251" i="2"/>
  <c r="F251" i="2"/>
  <c r="F247" i="2"/>
  <c r="E247" i="2"/>
  <c r="E243" i="2"/>
  <c r="F243" i="2"/>
  <c r="E244" i="2"/>
  <c r="F244" i="2"/>
  <c r="E245" i="2"/>
  <c r="F245" i="2"/>
  <c r="E246" i="2"/>
  <c r="F246" i="2"/>
  <c r="F242" i="2"/>
  <c r="E242" i="2"/>
  <c r="E238" i="2"/>
  <c r="F238" i="2"/>
  <c r="E239" i="2"/>
  <c r="F239" i="2"/>
  <c r="E240" i="2"/>
  <c r="F240" i="2"/>
  <c r="E241" i="2"/>
  <c r="F241" i="2"/>
  <c r="F237" i="2"/>
  <c r="E237" i="2"/>
  <c r="E233" i="2"/>
  <c r="F233" i="2"/>
  <c r="E234" i="2"/>
  <c r="F234" i="2"/>
  <c r="E235" i="2"/>
  <c r="F235" i="2"/>
  <c r="E236" i="2"/>
  <c r="F236" i="2"/>
  <c r="F232" i="2"/>
  <c r="E232" i="2"/>
  <c r="E228" i="2"/>
  <c r="F228" i="2"/>
  <c r="E229" i="2"/>
  <c r="F229" i="2"/>
  <c r="E230" i="2"/>
  <c r="F230" i="2"/>
  <c r="E231" i="2"/>
  <c r="F231" i="2"/>
  <c r="F227" i="2"/>
  <c r="E227" i="2"/>
  <c r="E223" i="2"/>
  <c r="F223" i="2"/>
  <c r="E224" i="2"/>
  <c r="F224" i="2"/>
  <c r="E225" i="2"/>
  <c r="F225" i="2"/>
  <c r="E226" i="2"/>
  <c r="F226" i="2"/>
  <c r="F222" i="2"/>
  <c r="E222" i="2"/>
  <c r="E218" i="2"/>
  <c r="F218" i="2"/>
  <c r="E219" i="2"/>
  <c r="F219" i="2"/>
  <c r="E220" i="2"/>
  <c r="F220" i="2"/>
  <c r="E221" i="2"/>
  <c r="F221" i="2"/>
  <c r="F217" i="2"/>
  <c r="E217" i="2"/>
  <c r="E213" i="2"/>
  <c r="F213" i="2"/>
  <c r="E214" i="2"/>
  <c r="F214" i="2"/>
  <c r="E215" i="2"/>
  <c r="F215" i="2"/>
  <c r="E216" i="2"/>
  <c r="F216" i="2"/>
  <c r="F212" i="2"/>
  <c r="E212" i="2"/>
  <c r="E208" i="2"/>
  <c r="F208" i="2"/>
  <c r="E209" i="2"/>
  <c r="F209" i="2"/>
  <c r="E210" i="2"/>
  <c r="F210" i="2"/>
  <c r="E211" i="2"/>
  <c r="F211" i="2"/>
  <c r="F207" i="2"/>
  <c r="E207" i="2"/>
  <c r="E203" i="2"/>
  <c r="F203" i="2"/>
  <c r="E204" i="2"/>
  <c r="F204" i="2"/>
  <c r="E205" i="2"/>
  <c r="F205" i="2"/>
  <c r="E206" i="2"/>
  <c r="F206" i="2"/>
  <c r="F202" i="2"/>
  <c r="E202" i="2"/>
  <c r="F190" i="2"/>
  <c r="E190" i="2"/>
  <c r="E186" i="2"/>
  <c r="F186" i="2"/>
  <c r="E187" i="2"/>
  <c r="F187" i="2"/>
  <c r="F94" i="2" s="1"/>
  <c r="E188" i="2"/>
  <c r="F188" i="2"/>
  <c r="E189" i="2"/>
  <c r="F189" i="2"/>
  <c r="F185" i="2"/>
  <c r="E185" i="2"/>
  <c r="E181" i="2"/>
  <c r="F181" i="2"/>
  <c r="E182" i="2"/>
  <c r="F182" i="2"/>
  <c r="E183" i="2"/>
  <c r="F183" i="2"/>
  <c r="E184" i="2"/>
  <c r="F184" i="2"/>
  <c r="F180" i="2"/>
  <c r="E180" i="2"/>
  <c r="G180" i="2" s="1"/>
  <c r="E176" i="2"/>
  <c r="F176" i="2"/>
  <c r="E177" i="2"/>
  <c r="F177" i="2"/>
  <c r="E178" i="2"/>
  <c r="F178" i="2"/>
  <c r="E179" i="2"/>
  <c r="F179" i="2"/>
  <c r="F175" i="2"/>
  <c r="E175" i="2"/>
  <c r="E171" i="2"/>
  <c r="F171" i="2"/>
  <c r="E172" i="2"/>
  <c r="F172" i="2"/>
  <c r="E173" i="2"/>
  <c r="F173" i="2"/>
  <c r="E174" i="2"/>
  <c r="F174" i="2"/>
  <c r="F170" i="2"/>
  <c r="E170" i="2"/>
  <c r="E77" i="2" s="1"/>
  <c r="E166" i="2"/>
  <c r="F166" i="2"/>
  <c r="E167" i="2"/>
  <c r="F167" i="2"/>
  <c r="E168" i="2"/>
  <c r="F168" i="2"/>
  <c r="E169" i="2"/>
  <c r="F169" i="2"/>
  <c r="F165" i="2"/>
  <c r="E165" i="2"/>
  <c r="G165" i="2" s="1"/>
  <c r="E161" i="2"/>
  <c r="F161" i="2"/>
  <c r="E162" i="2"/>
  <c r="F162" i="2"/>
  <c r="E163" i="2"/>
  <c r="F163" i="2"/>
  <c r="E164" i="2"/>
  <c r="F164" i="2"/>
  <c r="F160" i="2"/>
  <c r="E160" i="2"/>
  <c r="E156" i="2"/>
  <c r="F156" i="2"/>
  <c r="E157" i="2"/>
  <c r="F157" i="2"/>
  <c r="E158" i="2"/>
  <c r="F158" i="2"/>
  <c r="E159" i="2"/>
  <c r="F159" i="2"/>
  <c r="F155" i="2"/>
  <c r="E155" i="2"/>
  <c r="E151" i="2"/>
  <c r="F151" i="2"/>
  <c r="E152" i="2"/>
  <c r="F152" i="2"/>
  <c r="E153" i="2"/>
  <c r="F153" i="2"/>
  <c r="E154" i="2"/>
  <c r="F154" i="2"/>
  <c r="F150" i="2"/>
  <c r="E150" i="2"/>
  <c r="E146" i="2"/>
  <c r="F146" i="2"/>
  <c r="E147" i="2"/>
  <c r="F147" i="2"/>
  <c r="E148" i="2"/>
  <c r="F148" i="2"/>
  <c r="E149" i="2"/>
  <c r="F149" i="2"/>
  <c r="F145" i="2"/>
  <c r="E145" i="2"/>
  <c r="E141" i="2"/>
  <c r="F141" i="2"/>
  <c r="E142" i="2"/>
  <c r="F142" i="2"/>
  <c r="E143" i="2"/>
  <c r="F143" i="2"/>
  <c r="E144" i="2"/>
  <c r="F144" i="2"/>
  <c r="F140" i="2"/>
  <c r="E140" i="2"/>
  <c r="E136" i="2"/>
  <c r="F136" i="2"/>
  <c r="E137" i="2"/>
  <c r="F137" i="2"/>
  <c r="E138" i="2"/>
  <c r="F138" i="2"/>
  <c r="G138" i="2" s="1"/>
  <c r="E139" i="2"/>
  <c r="F139" i="2"/>
  <c r="F135" i="2"/>
  <c r="E135" i="2"/>
  <c r="E131" i="2"/>
  <c r="F131" i="2"/>
  <c r="E132" i="2"/>
  <c r="F132" i="2"/>
  <c r="E133" i="2"/>
  <c r="F133" i="2"/>
  <c r="E134" i="2"/>
  <c r="F134" i="2"/>
  <c r="F130" i="2"/>
  <c r="E130" i="2"/>
  <c r="E126" i="2"/>
  <c r="F126" i="2"/>
  <c r="E127" i="2"/>
  <c r="F127" i="2"/>
  <c r="E128" i="2"/>
  <c r="F128" i="2"/>
  <c r="G128" i="2" s="1"/>
  <c r="E129" i="2"/>
  <c r="F129" i="2"/>
  <c r="F125" i="2"/>
  <c r="E125" i="2"/>
  <c r="E121" i="2"/>
  <c r="F121" i="2"/>
  <c r="E122" i="2"/>
  <c r="F122" i="2"/>
  <c r="E123" i="2"/>
  <c r="F123" i="2"/>
  <c r="E124" i="2"/>
  <c r="F124" i="2"/>
  <c r="F120" i="2"/>
  <c r="G120" i="2" s="1"/>
  <c r="E120" i="2"/>
  <c r="F116" i="2"/>
  <c r="F117" i="2"/>
  <c r="F118" i="2"/>
  <c r="F119" i="2"/>
  <c r="F115" i="2"/>
  <c r="E116" i="2"/>
  <c r="G116" i="2" s="1"/>
  <c r="E117" i="2"/>
  <c r="E118" i="2"/>
  <c r="E119" i="2"/>
  <c r="E115" i="2"/>
  <c r="F111" i="2"/>
  <c r="F112" i="2"/>
  <c r="F113" i="2"/>
  <c r="F114" i="2"/>
  <c r="F110" i="2"/>
  <c r="E111" i="2"/>
  <c r="E112" i="2"/>
  <c r="E113" i="2"/>
  <c r="G113" i="2" s="1"/>
  <c r="E114" i="2"/>
  <c r="F6" i="2"/>
  <c r="E6" i="2"/>
  <c r="G192" i="2"/>
  <c r="G99" i="2"/>
  <c r="J11" i="2"/>
  <c r="C8" i="2"/>
  <c r="C6" i="2" s="1"/>
  <c r="D6" i="2" s="1"/>
  <c r="E72" i="2" l="1"/>
  <c r="G111" i="2"/>
  <c r="H111" i="2" s="1"/>
  <c r="H113" i="2"/>
  <c r="H116" i="2"/>
  <c r="H128" i="2"/>
  <c r="H138" i="2"/>
  <c r="G202" i="2"/>
  <c r="X84" i="3"/>
  <c r="X23" i="3"/>
  <c r="X74" i="3"/>
  <c r="X52" i="3"/>
  <c r="X46" i="3"/>
  <c r="X75" i="3"/>
  <c r="X47" i="3"/>
  <c r="X95" i="3"/>
  <c r="X70" i="3"/>
  <c r="X48" i="3"/>
  <c r="X42" i="3"/>
  <c r="X21" i="3"/>
  <c r="X55" i="3"/>
  <c r="X91" i="3"/>
  <c r="X82" i="3"/>
  <c r="X80" i="3"/>
  <c r="X61" i="3"/>
  <c r="X28" i="3"/>
  <c r="X54" i="3"/>
  <c r="X22" i="3"/>
  <c r="X96" i="3"/>
  <c r="X25" i="3"/>
  <c r="X51" i="3"/>
  <c r="X85" i="3"/>
  <c r="X77" i="3"/>
  <c r="X65" i="3"/>
  <c r="X29" i="3"/>
  <c r="X59" i="3"/>
  <c r="X86" i="3"/>
  <c r="X32" i="3"/>
  <c r="X26" i="3"/>
  <c r="X33" i="3"/>
  <c r="X105" i="3"/>
  <c r="X35" i="3"/>
  <c r="X89" i="3"/>
  <c r="X62" i="3"/>
  <c r="X60" i="3"/>
  <c r="X40" i="3"/>
  <c r="X73" i="3"/>
  <c r="X34" i="3"/>
  <c r="X37" i="3"/>
  <c r="X49" i="3"/>
  <c r="X104" i="3"/>
  <c r="X17" i="3"/>
  <c r="X31" i="3"/>
  <c r="X83" i="3"/>
  <c r="X72" i="3"/>
  <c r="X20" i="3"/>
  <c r="X79" i="3"/>
  <c r="X71" i="3"/>
  <c r="X90" i="3"/>
  <c r="X68" i="3"/>
  <c r="X88" i="3"/>
  <c r="X53" i="3"/>
  <c r="X39" i="3"/>
  <c r="X192" i="3"/>
  <c r="X93" i="3"/>
  <c r="X66" i="3"/>
  <c r="X64" i="3"/>
  <c r="X44" i="3"/>
  <c r="X81" i="3"/>
  <c r="X38" i="3"/>
  <c r="X45" i="3"/>
  <c r="X57" i="3"/>
  <c r="X27" i="3"/>
  <c r="X43" i="3"/>
  <c r="X94" i="3"/>
  <c r="X36" i="3"/>
  <c r="X30" i="3"/>
  <c r="X41" i="3"/>
  <c r="X19" i="3"/>
  <c r="X69" i="3"/>
  <c r="X58" i="3"/>
  <c r="X63" i="3"/>
  <c r="X106" i="3"/>
  <c r="X14" i="3" s="1"/>
  <c r="X67" i="3"/>
  <c r="X87" i="3"/>
  <c r="X108" i="3"/>
  <c r="X78" i="3"/>
  <c r="X76" i="3"/>
  <c r="X56" i="3"/>
  <c r="X24" i="3"/>
  <c r="X50" i="3"/>
  <c r="X18" i="3"/>
  <c r="X92" i="3"/>
  <c r="G117" i="2"/>
  <c r="H117" i="2" s="1"/>
  <c r="E32" i="2"/>
  <c r="E42" i="2"/>
  <c r="G141" i="2"/>
  <c r="H141" i="2" s="1"/>
  <c r="G150" i="2"/>
  <c r="G160" i="2"/>
  <c r="G122" i="2"/>
  <c r="H122" i="2" s="1"/>
  <c r="H202" i="2"/>
  <c r="E67" i="2"/>
  <c r="G118" i="2"/>
  <c r="H118" i="2" s="1"/>
  <c r="G119" i="2"/>
  <c r="E37" i="2"/>
  <c r="F52" i="2"/>
  <c r="F87" i="2"/>
  <c r="F97" i="2"/>
  <c r="L137" i="2"/>
  <c r="L169" i="2"/>
  <c r="L121" i="2"/>
  <c r="L153" i="2"/>
  <c r="L185" i="2"/>
  <c r="L133" i="2"/>
  <c r="H165" i="2"/>
  <c r="L181" i="2"/>
  <c r="L117" i="2"/>
  <c r="E82" i="2"/>
  <c r="E17" i="2"/>
  <c r="L149" i="2"/>
  <c r="G121" i="2"/>
  <c r="H121" i="2" s="1"/>
  <c r="G140" i="2"/>
  <c r="F17" i="2"/>
  <c r="E24" i="2"/>
  <c r="G212" i="2"/>
  <c r="H212" i="2" s="1"/>
  <c r="G232" i="2"/>
  <c r="H232" i="2" s="1"/>
  <c r="G242" i="2"/>
  <c r="H242" i="2" s="1"/>
  <c r="F47" i="2"/>
  <c r="G142" i="2"/>
  <c r="H142" i="2" s="1"/>
  <c r="E52" i="2"/>
  <c r="G148" i="2"/>
  <c r="H148" i="2" s="1"/>
  <c r="G155" i="2"/>
  <c r="H155" i="2" s="1"/>
  <c r="G170" i="2"/>
  <c r="H170" i="2" s="1"/>
  <c r="E25" i="2"/>
  <c r="E31" i="2"/>
  <c r="G227" i="2"/>
  <c r="H227" i="2" s="1"/>
  <c r="E45" i="2"/>
  <c r="E51" i="2"/>
  <c r="G237" i="2"/>
  <c r="H237" i="2" s="1"/>
  <c r="F62" i="2"/>
  <c r="F72" i="2"/>
  <c r="G72" i="2" s="1"/>
  <c r="G267" i="2"/>
  <c r="H267" i="2" s="1"/>
  <c r="F27" i="2"/>
  <c r="G123" i="2"/>
  <c r="H123" i="2" s="1"/>
  <c r="G143" i="2"/>
  <c r="H143" i="2" s="1"/>
  <c r="G217" i="2"/>
  <c r="H217" i="2" s="1"/>
  <c r="F32" i="2"/>
  <c r="E49" i="2"/>
  <c r="G115" i="2"/>
  <c r="H115" i="2" s="1"/>
  <c r="G124" i="2"/>
  <c r="H124" i="2" s="1"/>
  <c r="G129" i="2"/>
  <c r="H129" i="2" s="1"/>
  <c r="G127" i="2"/>
  <c r="H127" i="2" s="1"/>
  <c r="G139" i="2"/>
  <c r="H139" i="2" s="1"/>
  <c r="G144" i="2"/>
  <c r="H144" i="2" s="1"/>
  <c r="G149" i="2"/>
  <c r="H149" i="2" s="1"/>
  <c r="G147" i="2"/>
  <c r="H147" i="2" s="1"/>
  <c r="E75" i="2"/>
  <c r="E73" i="2"/>
  <c r="E27" i="2"/>
  <c r="G27" i="2" s="1"/>
  <c r="E47" i="2"/>
  <c r="E57" i="2"/>
  <c r="E87" i="2"/>
  <c r="G272" i="2"/>
  <c r="H272" i="2" s="1"/>
  <c r="E97" i="2"/>
  <c r="G97" i="2" s="1"/>
  <c r="E62" i="2"/>
  <c r="G62" i="2" s="1"/>
  <c r="F42" i="2"/>
  <c r="L114" i="2"/>
  <c r="L118" i="2"/>
  <c r="L122" i="2"/>
  <c r="L126" i="2"/>
  <c r="L130" i="2"/>
  <c r="L134" i="2"/>
  <c r="L138" i="2"/>
  <c r="L142" i="2"/>
  <c r="L146" i="2"/>
  <c r="L150" i="2"/>
  <c r="L154" i="2"/>
  <c r="L158" i="2"/>
  <c r="L162" i="2"/>
  <c r="L166" i="2"/>
  <c r="L170" i="2"/>
  <c r="L174" i="2"/>
  <c r="L178" i="2"/>
  <c r="L182" i="2"/>
  <c r="L186" i="2"/>
  <c r="L190" i="2"/>
  <c r="L111" i="2"/>
  <c r="L115" i="2"/>
  <c r="L119" i="2"/>
  <c r="L123" i="2"/>
  <c r="L127" i="2"/>
  <c r="L131" i="2"/>
  <c r="L135" i="2"/>
  <c r="L139" i="2"/>
  <c r="L143" i="2"/>
  <c r="L147" i="2"/>
  <c r="L151" i="2"/>
  <c r="L155" i="2"/>
  <c r="L159" i="2"/>
  <c r="L163" i="2"/>
  <c r="L167" i="2"/>
  <c r="L171" i="2"/>
  <c r="L175" i="2"/>
  <c r="L179" i="2"/>
  <c r="L183" i="2"/>
  <c r="L187" i="2"/>
  <c r="L110" i="2"/>
  <c r="L112" i="2"/>
  <c r="L120" i="2"/>
  <c r="L128" i="2"/>
  <c r="L136" i="2"/>
  <c r="L144" i="2"/>
  <c r="L152" i="2"/>
  <c r="L160" i="2"/>
  <c r="L168" i="2"/>
  <c r="L176" i="2"/>
  <c r="L184" i="2"/>
  <c r="L116" i="2"/>
  <c r="L124" i="2"/>
  <c r="L132" i="2"/>
  <c r="L140" i="2"/>
  <c r="L148" i="2"/>
  <c r="L156" i="2"/>
  <c r="L164" i="2"/>
  <c r="L172" i="2"/>
  <c r="L180" i="2"/>
  <c r="L188" i="2"/>
  <c r="L177" i="2"/>
  <c r="L161" i="2"/>
  <c r="L145" i="2"/>
  <c r="L129" i="2"/>
  <c r="L113" i="2"/>
  <c r="G277" i="2"/>
  <c r="H277" i="2" s="1"/>
  <c r="E92" i="2"/>
  <c r="G207" i="2"/>
  <c r="H207" i="2" s="1"/>
  <c r="F22" i="2"/>
  <c r="E23" i="2"/>
  <c r="E29" i="2"/>
  <c r="F82" i="2"/>
  <c r="G82" i="2" s="1"/>
  <c r="H119" i="2"/>
  <c r="H120" i="2"/>
  <c r="H140" i="2"/>
  <c r="H150" i="2"/>
  <c r="H160" i="2"/>
  <c r="H180" i="2"/>
  <c r="E26" i="2"/>
  <c r="E30" i="2"/>
  <c r="E28" i="2"/>
  <c r="G222" i="2"/>
  <c r="H222" i="2" s="1"/>
  <c r="F37" i="2"/>
  <c r="E46" i="2"/>
  <c r="E44" i="2"/>
  <c r="E50" i="2"/>
  <c r="E48" i="2"/>
  <c r="F67" i="2"/>
  <c r="G262" i="2"/>
  <c r="H262" i="2" s="1"/>
  <c r="F77" i="2"/>
  <c r="G77" i="2" s="1"/>
  <c r="F57" i="2"/>
  <c r="L189" i="2"/>
  <c r="L173" i="2"/>
  <c r="L157" i="2"/>
  <c r="L141" i="2"/>
  <c r="L125" i="2"/>
  <c r="L192" i="2"/>
  <c r="G110" i="2"/>
  <c r="H110" i="2" s="1"/>
  <c r="G126" i="2"/>
  <c r="H126" i="2" s="1"/>
  <c r="G135" i="2"/>
  <c r="H135" i="2" s="1"/>
  <c r="G175" i="2"/>
  <c r="H175" i="2" s="1"/>
  <c r="G190" i="2"/>
  <c r="H190" i="2" s="1"/>
  <c r="E21" i="2"/>
  <c r="E19" i="2"/>
  <c r="E22" i="2"/>
  <c r="F23" i="2"/>
  <c r="F35" i="2"/>
  <c r="F33" i="2"/>
  <c r="F39" i="2"/>
  <c r="G247" i="2"/>
  <c r="H247" i="2" s="1"/>
  <c r="G257" i="2"/>
  <c r="H257" i="2" s="1"/>
  <c r="G281" i="2"/>
  <c r="H281" i="2" s="1"/>
  <c r="G279" i="2"/>
  <c r="H279" i="2" s="1"/>
  <c r="G282" i="2"/>
  <c r="H282" i="2" s="1"/>
  <c r="G185" i="2"/>
  <c r="H185" i="2" s="1"/>
  <c r="E20" i="2"/>
  <c r="E18" i="2"/>
  <c r="F26" i="2"/>
  <c r="F24" i="2"/>
  <c r="F30" i="2"/>
  <c r="F28" i="2"/>
  <c r="F36" i="2"/>
  <c r="F34" i="2"/>
  <c r="F40" i="2"/>
  <c r="F38" i="2"/>
  <c r="F46" i="2"/>
  <c r="F44" i="2"/>
  <c r="F48" i="2"/>
  <c r="G268" i="2"/>
  <c r="H268" i="2" s="1"/>
  <c r="G280" i="2"/>
  <c r="H280" i="2" s="1"/>
  <c r="G278" i="2"/>
  <c r="H278" i="2" s="1"/>
  <c r="F68" i="2"/>
  <c r="F76" i="2"/>
  <c r="F74" i="2"/>
  <c r="F80" i="2"/>
  <c r="F78" i="2"/>
  <c r="E85" i="2"/>
  <c r="F41" i="2"/>
  <c r="G154" i="2"/>
  <c r="H154" i="2" s="1"/>
  <c r="G152" i="2"/>
  <c r="H152" i="2" s="1"/>
  <c r="G158" i="2"/>
  <c r="H158" i="2" s="1"/>
  <c r="G156" i="2"/>
  <c r="H156" i="2" s="1"/>
  <c r="G161" i="2"/>
  <c r="H161" i="2" s="1"/>
  <c r="G169" i="2"/>
  <c r="H169" i="2" s="1"/>
  <c r="G167" i="2"/>
  <c r="H167" i="2" s="1"/>
  <c r="G173" i="2"/>
  <c r="H173" i="2" s="1"/>
  <c r="G171" i="2"/>
  <c r="H171" i="2" s="1"/>
  <c r="G179" i="2"/>
  <c r="H179" i="2" s="1"/>
  <c r="G177" i="2"/>
  <c r="H177" i="2" s="1"/>
  <c r="G183" i="2"/>
  <c r="H183" i="2" s="1"/>
  <c r="G181" i="2"/>
  <c r="H181" i="2" s="1"/>
  <c r="G206" i="2"/>
  <c r="H206" i="2" s="1"/>
  <c r="G204" i="2"/>
  <c r="H204" i="2" s="1"/>
  <c r="G221" i="2"/>
  <c r="H221" i="2" s="1"/>
  <c r="G219" i="2"/>
  <c r="H219" i="2" s="1"/>
  <c r="E66" i="2"/>
  <c r="E64" i="2"/>
  <c r="F73" i="2"/>
  <c r="F79" i="2"/>
  <c r="E84" i="2"/>
  <c r="G153" i="2"/>
  <c r="H153" i="2" s="1"/>
  <c r="G151" i="2"/>
  <c r="H151" i="2" s="1"/>
  <c r="G159" i="2"/>
  <c r="H159" i="2" s="1"/>
  <c r="G157" i="2"/>
  <c r="H157" i="2" s="1"/>
  <c r="G172" i="2"/>
  <c r="H172" i="2" s="1"/>
  <c r="G178" i="2"/>
  <c r="H178" i="2" s="1"/>
  <c r="G176" i="2"/>
  <c r="H176" i="2" s="1"/>
  <c r="E61" i="2"/>
  <c r="E59" i="2"/>
  <c r="E65" i="2"/>
  <c r="E63" i="2"/>
  <c r="F83" i="2"/>
  <c r="F64" i="2"/>
  <c r="G64" i="2" s="1"/>
  <c r="F60" i="2"/>
  <c r="G174" i="2"/>
  <c r="H174" i="2" s="1"/>
  <c r="E94" i="2"/>
  <c r="G94" i="2" s="1"/>
  <c r="G210" i="2"/>
  <c r="H210" i="2" s="1"/>
  <c r="F55" i="2"/>
  <c r="G55" i="2" s="1"/>
  <c r="F61" i="2"/>
  <c r="F59" i="2"/>
  <c r="G253" i="2"/>
  <c r="H253" i="2" s="1"/>
  <c r="F96" i="2"/>
  <c r="E93" i="2"/>
  <c r="F81" i="2"/>
  <c r="F85" i="2"/>
  <c r="F58" i="2"/>
  <c r="E55" i="2"/>
  <c r="G164" i="2"/>
  <c r="H164" i="2" s="1"/>
  <c r="G188" i="2"/>
  <c r="H188" i="2" s="1"/>
  <c r="G186" i="2"/>
  <c r="H186" i="2" s="1"/>
  <c r="F56" i="2"/>
  <c r="F54" i="2"/>
  <c r="F70" i="2"/>
  <c r="F91" i="2"/>
  <c r="F89" i="2"/>
  <c r="F95" i="2"/>
  <c r="F93" i="2"/>
  <c r="F25" i="2"/>
  <c r="G25" i="2" s="1"/>
  <c r="E70" i="2"/>
  <c r="G255" i="2"/>
  <c r="H255" i="2" s="1"/>
  <c r="G134" i="2"/>
  <c r="H134" i="2" s="1"/>
  <c r="E41" i="2"/>
  <c r="G41" i="2" s="1"/>
  <c r="G136" i="2"/>
  <c r="H136" i="2" s="1"/>
  <c r="G146" i="2"/>
  <c r="H146" i="2" s="1"/>
  <c r="G189" i="2"/>
  <c r="H189" i="2" s="1"/>
  <c r="G276" i="2"/>
  <c r="H276" i="2" s="1"/>
  <c r="G274" i="2"/>
  <c r="H274" i="2" s="1"/>
  <c r="E89" i="2"/>
  <c r="E91" i="2"/>
  <c r="E68" i="2"/>
  <c r="G225" i="2"/>
  <c r="H225" i="2" s="1"/>
  <c r="E40" i="2"/>
  <c r="G223" i="2"/>
  <c r="H223" i="2" s="1"/>
  <c r="E38" i="2"/>
  <c r="G38" i="2" s="1"/>
  <c r="G241" i="2"/>
  <c r="H241" i="2" s="1"/>
  <c r="E56" i="2"/>
  <c r="G239" i="2"/>
  <c r="H239" i="2" s="1"/>
  <c r="E54" i="2"/>
  <c r="G245" i="2"/>
  <c r="H245" i="2" s="1"/>
  <c r="E60" i="2"/>
  <c r="G243" i="2"/>
  <c r="H243" i="2" s="1"/>
  <c r="E58" i="2"/>
  <c r="G261" i="2"/>
  <c r="H261" i="2" s="1"/>
  <c r="E76" i="2"/>
  <c r="G259" i="2"/>
  <c r="H259" i="2" s="1"/>
  <c r="E74" i="2"/>
  <c r="G74" i="2" s="1"/>
  <c r="G265" i="2"/>
  <c r="H265" i="2" s="1"/>
  <c r="E80" i="2"/>
  <c r="G263" i="2"/>
  <c r="H263" i="2" s="1"/>
  <c r="E78" i="2"/>
  <c r="G271" i="2"/>
  <c r="H271" i="2" s="1"/>
  <c r="F86" i="2"/>
  <c r="G269" i="2"/>
  <c r="H269" i="2" s="1"/>
  <c r="F84" i="2"/>
  <c r="F90" i="2"/>
  <c r="F88" i="2"/>
  <c r="G93" i="2"/>
  <c r="E43" i="2"/>
  <c r="E36" i="2"/>
  <c r="F21" i="2"/>
  <c r="G21" i="2" s="1"/>
  <c r="G132" i="2"/>
  <c r="H132" i="2" s="1"/>
  <c r="E39" i="2"/>
  <c r="G39" i="2" s="1"/>
  <c r="H39" i="2" s="1"/>
  <c r="G162" i="2"/>
  <c r="H162" i="2" s="1"/>
  <c r="F69" i="2"/>
  <c r="G187" i="2"/>
  <c r="H187" i="2" s="1"/>
  <c r="G256" i="2"/>
  <c r="H256" i="2" s="1"/>
  <c r="E71" i="2"/>
  <c r="G216" i="2"/>
  <c r="H216" i="2" s="1"/>
  <c r="F31" i="2"/>
  <c r="G214" i="2"/>
  <c r="H214" i="2" s="1"/>
  <c r="F29" i="2"/>
  <c r="G230" i="2"/>
  <c r="H230" i="2" s="1"/>
  <c r="F45" i="2"/>
  <c r="G228" i="2"/>
  <c r="H228" i="2" s="1"/>
  <c r="F43" i="2"/>
  <c r="G236" i="2"/>
  <c r="H236" i="2" s="1"/>
  <c r="F51" i="2"/>
  <c r="G51" i="2" s="1"/>
  <c r="G234" i="2"/>
  <c r="H234" i="2" s="1"/>
  <c r="F49" i="2"/>
  <c r="F53" i="2"/>
  <c r="G250" i="2"/>
  <c r="H250" i="2" s="1"/>
  <c r="F65" i="2"/>
  <c r="G248" i="2"/>
  <c r="H248" i="2" s="1"/>
  <c r="F63" i="2"/>
  <c r="G63" i="2" s="1"/>
  <c r="E69" i="2"/>
  <c r="G254" i="2"/>
  <c r="H254" i="2" s="1"/>
  <c r="F75" i="2"/>
  <c r="E86" i="2"/>
  <c r="G275" i="2"/>
  <c r="H275" i="2" s="1"/>
  <c r="E90" i="2"/>
  <c r="E88" i="2"/>
  <c r="G273" i="2"/>
  <c r="H273" i="2" s="1"/>
  <c r="E96" i="2"/>
  <c r="F71" i="2"/>
  <c r="E34" i="2"/>
  <c r="F19" i="2"/>
  <c r="G168" i="2"/>
  <c r="H168" i="2" s="1"/>
  <c r="G166" i="2"/>
  <c r="H166" i="2" s="1"/>
  <c r="G184" i="2"/>
  <c r="H184" i="2" s="1"/>
  <c r="G182" i="2"/>
  <c r="H182" i="2" s="1"/>
  <c r="G205" i="2"/>
  <c r="H205" i="2" s="1"/>
  <c r="G203" i="2"/>
  <c r="H203" i="2" s="1"/>
  <c r="G208" i="2"/>
  <c r="H208" i="2" s="1"/>
  <c r="G220" i="2"/>
  <c r="H220" i="2" s="1"/>
  <c r="G218" i="2"/>
  <c r="H218" i="2" s="1"/>
  <c r="G226" i="2"/>
  <c r="H226" i="2" s="1"/>
  <c r="G224" i="2"/>
  <c r="H224" i="2" s="1"/>
  <c r="G240" i="2"/>
  <c r="H240" i="2" s="1"/>
  <c r="G238" i="2"/>
  <c r="H238" i="2" s="1"/>
  <c r="G246" i="2"/>
  <c r="H246" i="2" s="1"/>
  <c r="G244" i="2"/>
  <c r="H244" i="2" s="1"/>
  <c r="G260" i="2"/>
  <c r="H260" i="2" s="1"/>
  <c r="G258" i="2"/>
  <c r="H258" i="2" s="1"/>
  <c r="G266" i="2"/>
  <c r="H266" i="2" s="1"/>
  <c r="G264" i="2"/>
  <c r="H264" i="2" s="1"/>
  <c r="G270" i="2"/>
  <c r="H270" i="2" s="1"/>
  <c r="E83" i="2"/>
  <c r="G83" i="2" s="1"/>
  <c r="E53" i="2"/>
  <c r="G53" i="2" s="1"/>
  <c r="E35" i="2"/>
  <c r="F20" i="2"/>
  <c r="F18" i="2"/>
  <c r="G133" i="2"/>
  <c r="H133" i="2" s="1"/>
  <c r="G131" i="2"/>
  <c r="H131" i="2" s="1"/>
  <c r="G137" i="2"/>
  <c r="H137" i="2" s="1"/>
  <c r="G163" i="2"/>
  <c r="H163" i="2" s="1"/>
  <c r="G211" i="2"/>
  <c r="H211" i="2" s="1"/>
  <c r="G209" i="2"/>
  <c r="H209" i="2" s="1"/>
  <c r="G215" i="2"/>
  <c r="H215" i="2" s="1"/>
  <c r="G213" i="2"/>
  <c r="H213" i="2" s="1"/>
  <c r="G231" i="2"/>
  <c r="H231" i="2" s="1"/>
  <c r="G229" i="2"/>
  <c r="H229" i="2" s="1"/>
  <c r="G235" i="2"/>
  <c r="H235" i="2" s="1"/>
  <c r="G233" i="2"/>
  <c r="H233" i="2" s="1"/>
  <c r="G251" i="2"/>
  <c r="H251" i="2" s="1"/>
  <c r="G249" i="2"/>
  <c r="H249" i="2" s="1"/>
  <c r="E95" i="2"/>
  <c r="E81" i="2"/>
  <c r="E79" i="2"/>
  <c r="F66" i="2"/>
  <c r="F50" i="2"/>
  <c r="E33" i="2"/>
  <c r="G67" i="2"/>
  <c r="G92" i="2"/>
  <c r="G52" i="2"/>
  <c r="G32" i="2"/>
  <c r="G24" i="2"/>
  <c r="G87" i="2"/>
  <c r="G47" i="2"/>
  <c r="G252" i="2"/>
  <c r="H252" i="2" s="1"/>
  <c r="G145" i="2"/>
  <c r="H145" i="2" s="1"/>
  <c r="G130" i="2"/>
  <c r="H130" i="2" s="1"/>
  <c r="G125" i="2"/>
  <c r="H125" i="2" s="1"/>
  <c r="G112" i="2"/>
  <c r="H112" i="2" s="1"/>
  <c r="G114" i="2"/>
  <c r="H114" i="2" s="1"/>
  <c r="G6" i="2"/>
  <c r="H6" i="2" s="1"/>
  <c r="G44" i="2" l="1"/>
  <c r="H44" i="2" s="1"/>
  <c r="X13" i="3"/>
  <c r="X12" i="3"/>
  <c r="X107" i="3"/>
  <c r="Y8" i="3"/>
  <c r="X15" i="3"/>
  <c r="X99" i="3"/>
  <c r="X6" i="3" s="1"/>
  <c r="G23" i="2"/>
  <c r="H23" i="2" s="1"/>
  <c r="G50" i="2"/>
  <c r="H63" i="2"/>
  <c r="G59" i="2"/>
  <c r="H59" i="2" s="1"/>
  <c r="G17" i="2"/>
  <c r="G75" i="2"/>
  <c r="G36" i="2"/>
  <c r="G37" i="2"/>
  <c r="H37" i="2" s="1"/>
  <c r="G26" i="2"/>
  <c r="H26" i="2" s="1"/>
  <c r="G42" i="2"/>
  <c r="H42" i="2" s="1"/>
  <c r="G73" i="2"/>
  <c r="H73" i="2" s="1"/>
  <c r="G60" i="2"/>
  <c r="G28" i="2"/>
  <c r="H28" i="2" s="1"/>
  <c r="H92" i="2"/>
  <c r="G18" i="2"/>
  <c r="G29" i="2"/>
  <c r="G61" i="2"/>
  <c r="H61" i="2" s="1"/>
  <c r="G48" i="2"/>
  <c r="H48" i="2" s="1"/>
  <c r="G46" i="2"/>
  <c r="H46" i="2" s="1"/>
  <c r="G30" i="2"/>
  <c r="H30" i="2" s="1"/>
  <c r="H82" i="2"/>
  <c r="H55" i="2"/>
  <c r="H27" i="2"/>
  <c r="H99" i="2"/>
  <c r="H87" i="2"/>
  <c r="G66" i="2"/>
  <c r="H66" i="2" s="1"/>
  <c r="G35" i="2"/>
  <c r="H35" i="2" s="1"/>
  <c r="G96" i="2"/>
  <c r="H96" i="2" s="1"/>
  <c r="H51" i="2"/>
  <c r="G45" i="2"/>
  <c r="H45" i="2" s="1"/>
  <c r="G31" i="2"/>
  <c r="H31" i="2" s="1"/>
  <c r="H93" i="2"/>
  <c r="H77" i="2"/>
  <c r="L209" i="2"/>
  <c r="L24" i="2" s="1"/>
  <c r="M24" i="2" s="1"/>
  <c r="L213" i="2"/>
  <c r="L28" i="2" s="1"/>
  <c r="M28" i="2" s="1"/>
  <c r="L210" i="2"/>
  <c r="L215" i="2"/>
  <c r="L30" i="2" s="1"/>
  <c r="M30" i="2" s="1"/>
  <c r="L219" i="2"/>
  <c r="L34" i="2" s="1"/>
  <c r="M34" i="2" s="1"/>
  <c r="L223" i="2"/>
  <c r="L227" i="2"/>
  <c r="L42" i="2" s="1"/>
  <c r="M42" i="2" s="1"/>
  <c r="L231" i="2"/>
  <c r="L46" i="2" s="1"/>
  <c r="M46" i="2" s="1"/>
  <c r="L235" i="2"/>
  <c r="L239" i="2"/>
  <c r="L54" i="2" s="1"/>
  <c r="M54" i="2" s="1"/>
  <c r="L243" i="2"/>
  <c r="L247" i="2"/>
  <c r="L62" i="2" s="1"/>
  <c r="M62" i="2" s="1"/>
  <c r="L251" i="2"/>
  <c r="L66" i="2" s="1"/>
  <c r="M66" i="2" s="1"/>
  <c r="L255" i="2"/>
  <c r="L70" i="2" s="1"/>
  <c r="M70" i="2" s="1"/>
  <c r="L259" i="2"/>
  <c r="L74" i="2" s="1"/>
  <c r="M74" i="2" s="1"/>
  <c r="L263" i="2"/>
  <c r="L78" i="2" s="1"/>
  <c r="M78" i="2" s="1"/>
  <c r="L267" i="2"/>
  <c r="L82" i="2" s="1"/>
  <c r="M82" i="2" s="1"/>
  <c r="L271" i="2"/>
  <c r="L86" i="2" s="1"/>
  <c r="M86" i="2" s="1"/>
  <c r="L275" i="2"/>
  <c r="L279" i="2"/>
  <c r="L94" i="2" s="1"/>
  <c r="M94" i="2" s="1"/>
  <c r="L203" i="2"/>
  <c r="L18" i="2" s="1"/>
  <c r="M18" i="2" s="1"/>
  <c r="L207" i="2"/>
  <c r="L22" i="2" s="1"/>
  <c r="M22" i="2" s="1"/>
  <c r="L211" i="2"/>
  <c r="L216" i="2"/>
  <c r="L31" i="2" s="1"/>
  <c r="M31" i="2" s="1"/>
  <c r="L220" i="2"/>
  <c r="L35" i="2" s="1"/>
  <c r="M35" i="2" s="1"/>
  <c r="L224" i="2"/>
  <c r="L39" i="2" s="1"/>
  <c r="M39" i="2" s="1"/>
  <c r="L228" i="2"/>
  <c r="L232" i="2"/>
  <c r="L47" i="2" s="1"/>
  <c r="M47" i="2" s="1"/>
  <c r="L236" i="2"/>
  <c r="L51" i="2" s="1"/>
  <c r="M51" i="2" s="1"/>
  <c r="L240" i="2"/>
  <c r="L55" i="2" s="1"/>
  <c r="M55" i="2" s="1"/>
  <c r="L244" i="2"/>
  <c r="L248" i="2"/>
  <c r="L63" i="2" s="1"/>
  <c r="M63" i="2" s="1"/>
  <c r="L252" i="2"/>
  <c r="L67" i="2" s="1"/>
  <c r="M67" i="2" s="1"/>
  <c r="L256" i="2"/>
  <c r="L71" i="2" s="1"/>
  <c r="M71" i="2" s="1"/>
  <c r="L260" i="2"/>
  <c r="L75" i="2" s="1"/>
  <c r="M75" i="2" s="1"/>
  <c r="L264" i="2"/>
  <c r="L79" i="2" s="1"/>
  <c r="M79" i="2" s="1"/>
  <c r="L268" i="2"/>
  <c r="L83" i="2" s="1"/>
  <c r="M83" i="2" s="1"/>
  <c r="L272" i="2"/>
  <c r="L87" i="2" s="1"/>
  <c r="M87" i="2" s="1"/>
  <c r="L276" i="2"/>
  <c r="L91" i="2" s="1"/>
  <c r="M91" i="2" s="1"/>
  <c r="L280" i="2"/>
  <c r="L95" i="2" s="1"/>
  <c r="M95" i="2" s="1"/>
  <c r="L204" i="2"/>
  <c r="L208" i="2"/>
  <c r="L23" i="2" s="1"/>
  <c r="M23" i="2" s="1"/>
  <c r="L212" i="2"/>
  <c r="L27" i="2" s="1"/>
  <c r="M27" i="2" s="1"/>
  <c r="L221" i="2"/>
  <c r="L36" i="2" s="1"/>
  <c r="M36" i="2" s="1"/>
  <c r="L229" i="2"/>
  <c r="L44" i="2" s="1"/>
  <c r="M44" i="2" s="1"/>
  <c r="L237" i="2"/>
  <c r="L245" i="2"/>
  <c r="L60" i="2" s="1"/>
  <c r="M60" i="2" s="1"/>
  <c r="L253" i="2"/>
  <c r="L68" i="2" s="1"/>
  <c r="M68" i="2" s="1"/>
  <c r="L261" i="2"/>
  <c r="L76" i="2" s="1"/>
  <c r="M76" i="2" s="1"/>
  <c r="L269" i="2"/>
  <c r="L84" i="2" s="1"/>
  <c r="M84" i="2" s="1"/>
  <c r="L277" i="2"/>
  <c r="L92" i="2" s="1"/>
  <c r="M92" i="2" s="1"/>
  <c r="L205" i="2"/>
  <c r="L20" i="2" s="1"/>
  <c r="M20" i="2" s="1"/>
  <c r="L217" i="2"/>
  <c r="L32" i="2" s="1"/>
  <c r="M32" i="2" s="1"/>
  <c r="L225" i="2"/>
  <c r="L40" i="2" s="1"/>
  <c r="M40" i="2" s="1"/>
  <c r="L233" i="2"/>
  <c r="L48" i="2" s="1"/>
  <c r="M48" i="2" s="1"/>
  <c r="L241" i="2"/>
  <c r="L56" i="2" s="1"/>
  <c r="M56" i="2" s="1"/>
  <c r="L249" i="2"/>
  <c r="L64" i="2" s="1"/>
  <c r="M64" i="2" s="1"/>
  <c r="L257" i="2"/>
  <c r="L72" i="2" s="1"/>
  <c r="M72" i="2" s="1"/>
  <c r="L265" i="2"/>
  <c r="L273" i="2"/>
  <c r="L88" i="2" s="1"/>
  <c r="M88" i="2" s="1"/>
  <c r="L281" i="2"/>
  <c r="L96" i="2" s="1"/>
  <c r="M96" i="2" s="1"/>
  <c r="L202" i="2"/>
  <c r="L17" i="2" s="1"/>
  <c r="M17" i="2" s="1"/>
  <c r="L226" i="2"/>
  <c r="L41" i="2" s="1"/>
  <c r="M41" i="2" s="1"/>
  <c r="L242" i="2"/>
  <c r="L57" i="2" s="1"/>
  <c r="M57" i="2" s="1"/>
  <c r="L258" i="2"/>
  <c r="L73" i="2" s="1"/>
  <c r="M73" i="2" s="1"/>
  <c r="L274" i="2"/>
  <c r="L89" i="2" s="1"/>
  <c r="M89" i="2" s="1"/>
  <c r="L238" i="2"/>
  <c r="L270" i="2"/>
  <c r="L85" i="2" s="1"/>
  <c r="M85" i="2" s="1"/>
  <c r="L206" i="2"/>
  <c r="L21" i="2" s="1"/>
  <c r="M21" i="2" s="1"/>
  <c r="L214" i="2"/>
  <c r="L230" i="2"/>
  <c r="L45" i="2" s="1"/>
  <c r="M45" i="2" s="1"/>
  <c r="L246" i="2"/>
  <c r="L61" i="2" s="1"/>
  <c r="M61" i="2" s="1"/>
  <c r="L262" i="2"/>
  <c r="L77" i="2" s="1"/>
  <c r="M77" i="2" s="1"/>
  <c r="L278" i="2"/>
  <c r="L218" i="2"/>
  <c r="L33" i="2" s="1"/>
  <c r="M33" i="2" s="1"/>
  <c r="L234" i="2"/>
  <c r="L49" i="2" s="1"/>
  <c r="M49" i="2" s="1"/>
  <c r="L250" i="2"/>
  <c r="L65" i="2" s="1"/>
  <c r="M65" i="2" s="1"/>
  <c r="L266" i="2"/>
  <c r="L81" i="2" s="1"/>
  <c r="M81" i="2" s="1"/>
  <c r="L282" i="2"/>
  <c r="L97" i="2" s="1"/>
  <c r="M97" i="2" s="1"/>
  <c r="L222" i="2"/>
  <c r="L37" i="2" s="1"/>
  <c r="M37" i="2" s="1"/>
  <c r="L254" i="2"/>
  <c r="L69" i="2" s="1"/>
  <c r="M69" i="2" s="1"/>
  <c r="H47" i="2"/>
  <c r="G79" i="2"/>
  <c r="H79" i="2" s="1"/>
  <c r="G19" i="2"/>
  <c r="H19" i="2" s="1"/>
  <c r="H21" i="2"/>
  <c r="L52" i="2"/>
  <c r="M52" i="2" s="1"/>
  <c r="H52" i="2"/>
  <c r="G33" i="2"/>
  <c r="H33" i="2" s="1"/>
  <c r="H18" i="2"/>
  <c r="G34" i="2"/>
  <c r="H34" i="2" s="1"/>
  <c r="H75" i="2"/>
  <c r="G49" i="2"/>
  <c r="H49" i="2" s="1"/>
  <c r="G43" i="2"/>
  <c r="H43" i="2" s="1"/>
  <c r="H29" i="2"/>
  <c r="H36" i="2"/>
  <c r="G70" i="2"/>
  <c r="H70" i="2" s="1"/>
  <c r="H64" i="2"/>
  <c r="L59" i="2"/>
  <c r="M59" i="2" s="1"/>
  <c r="L90" i="2"/>
  <c r="M90" i="2" s="1"/>
  <c r="L58" i="2"/>
  <c r="M58" i="2" s="1"/>
  <c r="L26" i="2"/>
  <c r="M26" i="2" s="1"/>
  <c r="L93" i="2"/>
  <c r="M93" i="2" s="1"/>
  <c r="L29" i="2"/>
  <c r="M29" i="2" s="1"/>
  <c r="H62" i="2"/>
  <c r="G57" i="2"/>
  <c r="H57" i="2" s="1"/>
  <c r="L80" i="2"/>
  <c r="M80" i="2" s="1"/>
  <c r="L43" i="2"/>
  <c r="M43" i="2" s="1"/>
  <c r="L50" i="2"/>
  <c r="M50" i="2" s="1"/>
  <c r="L53" i="2"/>
  <c r="M53" i="2" s="1"/>
  <c r="H24" i="2"/>
  <c r="H67" i="2"/>
  <c r="H53" i="2"/>
  <c r="H60" i="2"/>
  <c r="G40" i="2"/>
  <c r="H40" i="2" s="1"/>
  <c r="G80" i="2"/>
  <c r="H80" i="2" s="1"/>
  <c r="H83" i="2"/>
  <c r="H32" i="2"/>
  <c r="H72" i="2"/>
  <c r="H50" i="2"/>
  <c r="G95" i="2"/>
  <c r="H95" i="2" s="1"/>
  <c r="G20" i="2"/>
  <c r="H20" i="2" s="1"/>
  <c r="H25" i="2"/>
  <c r="G78" i="2"/>
  <c r="H78" i="2" s="1"/>
  <c r="H74" i="2"/>
  <c r="G54" i="2"/>
  <c r="H54" i="2" s="1"/>
  <c r="H38" i="2"/>
  <c r="G68" i="2"/>
  <c r="H68" i="2" s="1"/>
  <c r="H41" i="2"/>
  <c r="H94" i="2"/>
  <c r="G85" i="2"/>
  <c r="H85" i="2" s="1"/>
  <c r="G22" i="2"/>
  <c r="H22" i="2" s="1"/>
  <c r="H192" i="2"/>
  <c r="L19" i="2"/>
  <c r="M19" i="2" s="1"/>
  <c r="L38" i="2"/>
  <c r="M38" i="2" s="1"/>
  <c r="L25" i="2"/>
  <c r="M25" i="2" s="1"/>
  <c r="H97" i="2"/>
  <c r="G90" i="2"/>
  <c r="H90" i="2" s="1"/>
  <c r="G65" i="2"/>
  <c r="H65" i="2" s="1"/>
  <c r="G84" i="2"/>
  <c r="H84" i="2" s="1"/>
  <c r="G91" i="2"/>
  <c r="H91" i="2" s="1"/>
  <c r="G76" i="2"/>
  <c r="H76" i="2" s="1"/>
  <c r="G56" i="2"/>
  <c r="H56" i="2" s="1"/>
  <c r="G89" i="2"/>
  <c r="H89" i="2" s="1"/>
  <c r="G58" i="2"/>
  <c r="H58" i="2" s="1"/>
  <c r="G81" i="2"/>
  <c r="H81" i="2" s="1"/>
  <c r="G88" i="2"/>
  <c r="H88" i="2" s="1"/>
  <c r="G71" i="2"/>
  <c r="H71" i="2" s="1"/>
  <c r="G69" i="2"/>
  <c r="H69" i="2" s="1"/>
  <c r="G86" i="2"/>
  <c r="H86" i="2" s="1"/>
  <c r="Y193" i="3" l="1"/>
  <c r="Y100" i="3"/>
  <c r="Y9" i="3"/>
  <c r="Y10" i="3"/>
  <c r="Y11" i="3"/>
  <c r="AA6" i="3"/>
  <c r="D11" i="2"/>
  <c r="J196" i="2"/>
  <c r="J265" i="2" s="1"/>
  <c r="N265" i="2" s="1"/>
  <c r="J103" i="2"/>
  <c r="C194" i="2"/>
  <c r="C195" i="2"/>
  <c r="C196" i="2"/>
  <c r="C207" i="2" s="1"/>
  <c r="C101" i="2"/>
  <c r="C103" i="2"/>
  <c r="C187" i="2" s="1"/>
  <c r="C270" i="2"/>
  <c r="D9" i="2"/>
  <c r="D8" i="2"/>
  <c r="C193" i="2"/>
  <c r="C111" i="2" l="1"/>
  <c r="C143" i="2"/>
  <c r="C179" i="2"/>
  <c r="C119" i="2"/>
  <c r="C151" i="2"/>
  <c r="C189" i="2"/>
  <c r="C127" i="2"/>
  <c r="C161" i="2"/>
  <c r="C203" i="2"/>
  <c r="C135" i="2"/>
  <c r="C169" i="2"/>
  <c r="Y6" i="3"/>
  <c r="Z6" i="3" s="1"/>
  <c r="AA192" i="3"/>
  <c r="AA99" i="3"/>
  <c r="Y194" i="3"/>
  <c r="Y101" i="3"/>
  <c r="Y196" i="3"/>
  <c r="Y202" i="3" s="1"/>
  <c r="Y17" i="3" s="1"/>
  <c r="Z17" i="3" s="1"/>
  <c r="Y103" i="3"/>
  <c r="Y195" i="3"/>
  <c r="Y102" i="3"/>
  <c r="GM203" i="2"/>
  <c r="GM206" i="2"/>
  <c r="GM211" i="2"/>
  <c r="GM214" i="2"/>
  <c r="GM29" i="2" s="1"/>
  <c r="GN29" i="2" s="1"/>
  <c r="GM219" i="2"/>
  <c r="GM222" i="2"/>
  <c r="GM227" i="2"/>
  <c r="GM230" i="2"/>
  <c r="GM45" i="2" s="1"/>
  <c r="GN45" i="2" s="1"/>
  <c r="GM235" i="2"/>
  <c r="GM238" i="2"/>
  <c r="GM243" i="2"/>
  <c r="GM246" i="2"/>
  <c r="GM251" i="2"/>
  <c r="GM254" i="2"/>
  <c r="GM259" i="2"/>
  <c r="GM262" i="2"/>
  <c r="GM77" i="2" s="1"/>
  <c r="GN77" i="2" s="1"/>
  <c r="GM267" i="2"/>
  <c r="GM270" i="2"/>
  <c r="GM275" i="2"/>
  <c r="GM278" i="2"/>
  <c r="GM93" i="2" s="1"/>
  <c r="GN93" i="2" s="1"/>
  <c r="GM208" i="2"/>
  <c r="GM212" i="2"/>
  <c r="GM215" i="2"/>
  <c r="GM226" i="2"/>
  <c r="GM41" i="2" s="1"/>
  <c r="GN41" i="2" s="1"/>
  <c r="GM229" i="2"/>
  <c r="GM233" i="2"/>
  <c r="GM240" i="2"/>
  <c r="GM244" i="2"/>
  <c r="GM247" i="2"/>
  <c r="GM258" i="2"/>
  <c r="GM261" i="2"/>
  <c r="GM265" i="2"/>
  <c r="GM272" i="2"/>
  <c r="GM276" i="2"/>
  <c r="GM279" i="2"/>
  <c r="GC204" i="2"/>
  <c r="GC19" i="2" s="1"/>
  <c r="GD19" i="2" s="1"/>
  <c r="GH205" i="2"/>
  <c r="GC208" i="2"/>
  <c r="GH209" i="2"/>
  <c r="GC212" i="2"/>
  <c r="GC27" i="2" s="1"/>
  <c r="GD27" i="2" s="1"/>
  <c r="GH213" i="2"/>
  <c r="GC216" i="2"/>
  <c r="GH217" i="2"/>
  <c r="GC220" i="2"/>
  <c r="GC35" i="2" s="1"/>
  <c r="GD35" i="2" s="1"/>
  <c r="GH221" i="2"/>
  <c r="GC224" i="2"/>
  <c r="GH225" i="2"/>
  <c r="GC228" i="2"/>
  <c r="GC43" i="2" s="1"/>
  <c r="GD43" i="2" s="1"/>
  <c r="GH229" i="2"/>
  <c r="GC232" i="2"/>
  <c r="GH233" i="2"/>
  <c r="GC236" i="2"/>
  <c r="GC51" i="2" s="1"/>
  <c r="GD51" i="2" s="1"/>
  <c r="GH237" i="2"/>
  <c r="GC240" i="2"/>
  <c r="GH241" i="2"/>
  <c r="GC244" i="2"/>
  <c r="GC59" i="2" s="1"/>
  <c r="GD59" i="2" s="1"/>
  <c r="GH245" i="2"/>
  <c r="GC248" i="2"/>
  <c r="GH249" i="2"/>
  <c r="GC252" i="2"/>
  <c r="GC67" i="2" s="1"/>
  <c r="GD67" i="2" s="1"/>
  <c r="GH253" i="2"/>
  <c r="GC256" i="2"/>
  <c r="GH257" i="2"/>
  <c r="GC260" i="2"/>
  <c r="GC75" i="2" s="1"/>
  <c r="GD75" i="2" s="1"/>
  <c r="GH261" i="2"/>
  <c r="GC264" i="2"/>
  <c r="GH265" i="2"/>
  <c r="GC268" i="2"/>
  <c r="GC83" i="2" s="1"/>
  <c r="GD83" i="2" s="1"/>
  <c r="GH269" i="2"/>
  <c r="GC272" i="2"/>
  <c r="GH273" i="2"/>
  <c r="GC276" i="2"/>
  <c r="GC91" i="2" s="1"/>
  <c r="GD91" i="2" s="1"/>
  <c r="GH277" i="2"/>
  <c r="GC280" i="2"/>
  <c r="GH281" i="2"/>
  <c r="GM216" i="2"/>
  <c r="GM31" i="2" s="1"/>
  <c r="GN31" i="2" s="1"/>
  <c r="GM225" i="2"/>
  <c r="GM239" i="2"/>
  <c r="GM249" i="2"/>
  <c r="GM253" i="2"/>
  <c r="GM68" i="2" s="1"/>
  <c r="GN68" i="2" s="1"/>
  <c r="GM263" i="2"/>
  <c r="GM268" i="2"/>
  <c r="GM273" i="2"/>
  <c r="GM277" i="2"/>
  <c r="GM92" i="2" s="1"/>
  <c r="GN92" i="2" s="1"/>
  <c r="GM282" i="2"/>
  <c r="GH204" i="2"/>
  <c r="GC206" i="2"/>
  <c r="GH211" i="2"/>
  <c r="GC213" i="2"/>
  <c r="GC215" i="2"/>
  <c r="GH218" i="2"/>
  <c r="GH220" i="2"/>
  <c r="GC222" i="2"/>
  <c r="GH227" i="2"/>
  <c r="GC229" i="2"/>
  <c r="GC231" i="2"/>
  <c r="GC46" i="2" s="1"/>
  <c r="GD46" i="2" s="1"/>
  <c r="GH234" i="2"/>
  <c r="GH236" i="2"/>
  <c r="GC238" i="2"/>
  <c r="GH243" i="2"/>
  <c r="GH58" i="2" s="1"/>
  <c r="GI58" i="2" s="1"/>
  <c r="GC245" i="2"/>
  <c r="GC247" i="2"/>
  <c r="GH250" i="2"/>
  <c r="GH252" i="2"/>
  <c r="GH67" i="2" s="1"/>
  <c r="GI67" i="2" s="1"/>
  <c r="GC254" i="2"/>
  <c r="GH259" i="2"/>
  <c r="GC261" i="2"/>
  <c r="GC263" i="2"/>
  <c r="GC78" i="2" s="1"/>
  <c r="GD78" i="2" s="1"/>
  <c r="GH266" i="2"/>
  <c r="GH268" i="2"/>
  <c r="GC270" i="2"/>
  <c r="GH275" i="2"/>
  <c r="GC277" i="2"/>
  <c r="GC279" i="2"/>
  <c r="GH282" i="2"/>
  <c r="GM207" i="2"/>
  <c r="GM22" i="2" s="1"/>
  <c r="GN22" i="2" s="1"/>
  <c r="GM217" i="2"/>
  <c r="GM221" i="2"/>
  <c r="GM231" i="2"/>
  <c r="GM236" i="2"/>
  <c r="GM51" i="2" s="1"/>
  <c r="GN51" i="2" s="1"/>
  <c r="GM241" i="2"/>
  <c r="GM245" i="2"/>
  <c r="GM250" i="2"/>
  <c r="GM255" i="2"/>
  <c r="GM70" i="2" s="1"/>
  <c r="GN70" i="2" s="1"/>
  <c r="GM260" i="2"/>
  <c r="GM264" i="2"/>
  <c r="GM269" i="2"/>
  <c r="GM274" i="2"/>
  <c r="GM89" i="2" s="1"/>
  <c r="GN89" i="2" s="1"/>
  <c r="GC203" i="2"/>
  <c r="GH206" i="2"/>
  <c r="GH208" i="2"/>
  <c r="GC210" i="2"/>
  <c r="GC25" i="2" s="1"/>
  <c r="GD25" i="2" s="1"/>
  <c r="GH215" i="2"/>
  <c r="GC217" i="2"/>
  <c r="GC219" i="2"/>
  <c r="GH222" i="2"/>
  <c r="GH37" i="2" s="1"/>
  <c r="GI37" i="2" s="1"/>
  <c r="GH224" i="2"/>
  <c r="GC226" i="2"/>
  <c r="GH231" i="2"/>
  <c r="GC233" i="2"/>
  <c r="GC235" i="2"/>
  <c r="GH238" i="2"/>
  <c r="GH240" i="2"/>
  <c r="GC242" i="2"/>
  <c r="GC57" i="2" s="1"/>
  <c r="GD57" i="2" s="1"/>
  <c r="GH247" i="2"/>
  <c r="GC249" i="2"/>
  <c r="GC251" i="2"/>
  <c r="GH254" i="2"/>
  <c r="GH69" i="2" s="1"/>
  <c r="GI69" i="2" s="1"/>
  <c r="GH256" i="2"/>
  <c r="GC258" i="2"/>
  <c r="GH263" i="2"/>
  <c r="GC265" i="2"/>
  <c r="GC267" i="2"/>
  <c r="GH270" i="2"/>
  <c r="GH272" i="2"/>
  <c r="GC274" i="2"/>
  <c r="GC89" i="2" s="1"/>
  <c r="GD89" i="2" s="1"/>
  <c r="GH279" i="2"/>
  <c r="GC281" i="2"/>
  <c r="GM210" i="2"/>
  <c r="GM220" i="2"/>
  <c r="GM35" i="2" s="1"/>
  <c r="GN35" i="2" s="1"/>
  <c r="GM248" i="2"/>
  <c r="GM257" i="2"/>
  <c r="GC209" i="2"/>
  <c r="GH216" i="2"/>
  <c r="GH31" i="2" s="1"/>
  <c r="GI31" i="2" s="1"/>
  <c r="GH223" i="2"/>
  <c r="GC227" i="2"/>
  <c r="GH230" i="2"/>
  <c r="GC234" i="2"/>
  <c r="GC241" i="2"/>
  <c r="GH248" i="2"/>
  <c r="GH255" i="2"/>
  <c r="GC259" i="2"/>
  <c r="GC74" i="2" s="1"/>
  <c r="GD74" i="2" s="1"/>
  <c r="GH262" i="2"/>
  <c r="GC266" i="2"/>
  <c r="GC273" i="2"/>
  <c r="GH280" i="2"/>
  <c r="FX206" i="2"/>
  <c r="FX209" i="2"/>
  <c r="FX214" i="2"/>
  <c r="FX217" i="2"/>
  <c r="FX32" i="2" s="1"/>
  <c r="FY32" i="2" s="1"/>
  <c r="FX222" i="2"/>
  <c r="FX225" i="2"/>
  <c r="FX230" i="2"/>
  <c r="FX233" i="2"/>
  <c r="FX48" i="2" s="1"/>
  <c r="FY48" i="2" s="1"/>
  <c r="FX238" i="2"/>
  <c r="FX241" i="2"/>
  <c r="FX246" i="2"/>
  <c r="FX249" i="2"/>
  <c r="FX64" i="2" s="1"/>
  <c r="FY64" i="2" s="1"/>
  <c r="FX254" i="2"/>
  <c r="FX257" i="2"/>
  <c r="FX262" i="2"/>
  <c r="FX265" i="2"/>
  <c r="FX80" i="2" s="1"/>
  <c r="FY80" i="2" s="1"/>
  <c r="FX270" i="2"/>
  <c r="FX273" i="2"/>
  <c r="FX278" i="2"/>
  <c r="FX281" i="2"/>
  <c r="FX96" i="2" s="1"/>
  <c r="FY96" i="2" s="1"/>
  <c r="GM204" i="2"/>
  <c r="GM213" i="2"/>
  <c r="GM223" i="2"/>
  <c r="GM232" i="2"/>
  <c r="GM47" i="2" s="1"/>
  <c r="GN47" i="2" s="1"/>
  <c r="GM242" i="2"/>
  <c r="GM252" i="2"/>
  <c r="GM280" i="2"/>
  <c r="GH203" i="2"/>
  <c r="GH18" i="2" s="1"/>
  <c r="GI18" i="2" s="1"/>
  <c r="GC207" i="2"/>
  <c r="GH210" i="2"/>
  <c r="GC214" i="2"/>
  <c r="GC221" i="2"/>
  <c r="GC36" i="2" s="1"/>
  <c r="GD36" i="2" s="1"/>
  <c r="GH228" i="2"/>
  <c r="GH235" i="2"/>
  <c r="GC239" i="2"/>
  <c r="GH242" i="2"/>
  <c r="GC246" i="2"/>
  <c r="GC253" i="2"/>
  <c r="GH260" i="2"/>
  <c r="GH267" i="2"/>
  <c r="GH82" i="2" s="1"/>
  <c r="GI82" i="2" s="1"/>
  <c r="GC271" i="2"/>
  <c r="GH274" i="2"/>
  <c r="GC278" i="2"/>
  <c r="FX204" i="2"/>
  <c r="FX207" i="2"/>
  <c r="FX212" i="2"/>
  <c r="FX215" i="2"/>
  <c r="FX220" i="2"/>
  <c r="FX223" i="2"/>
  <c r="FX228" i="2"/>
  <c r="FX231" i="2"/>
  <c r="FX236" i="2"/>
  <c r="FX51" i="2" s="1"/>
  <c r="FY51" i="2" s="1"/>
  <c r="FX239" i="2"/>
  <c r="FX244" i="2"/>
  <c r="FX247" i="2"/>
  <c r="FX252" i="2"/>
  <c r="FX255" i="2"/>
  <c r="FX260" i="2"/>
  <c r="FX263" i="2"/>
  <c r="FX268" i="2"/>
  <c r="FX83" i="2" s="1"/>
  <c r="FY83" i="2" s="1"/>
  <c r="FX271" i="2"/>
  <c r="FX276" i="2"/>
  <c r="FX279" i="2"/>
  <c r="GM205" i="2"/>
  <c r="GM20" i="2" s="1"/>
  <c r="GN20" i="2" s="1"/>
  <c r="GM224" i="2"/>
  <c r="GM234" i="2"/>
  <c r="GM271" i="2"/>
  <c r="GM281" i="2"/>
  <c r="GM96" i="2" s="1"/>
  <c r="GN96" i="2" s="1"/>
  <c r="GH207" i="2"/>
  <c r="GC211" i="2"/>
  <c r="GH214" i="2"/>
  <c r="GC218" i="2"/>
  <c r="GC33" i="2" s="1"/>
  <c r="GD33" i="2" s="1"/>
  <c r="GC225" i="2"/>
  <c r="GH232" i="2"/>
  <c r="GH239" i="2"/>
  <c r="GC243" i="2"/>
  <c r="GC58" i="2" s="1"/>
  <c r="GD58" i="2" s="1"/>
  <c r="GH246" i="2"/>
  <c r="GC250" i="2"/>
  <c r="GC257" i="2"/>
  <c r="GH264" i="2"/>
  <c r="GH271" i="2"/>
  <c r="GC275" i="2"/>
  <c r="GH278" i="2"/>
  <c r="GC282" i="2"/>
  <c r="GC97" i="2" s="1"/>
  <c r="GD97" i="2" s="1"/>
  <c r="FX205" i="2"/>
  <c r="FX210" i="2"/>
  <c r="FX213" i="2"/>
  <c r="FX218" i="2"/>
  <c r="FX221" i="2"/>
  <c r="FX226" i="2"/>
  <c r="FX229" i="2"/>
  <c r="FX234" i="2"/>
  <c r="FX49" i="2" s="1"/>
  <c r="FY49" i="2" s="1"/>
  <c r="FX237" i="2"/>
  <c r="FX242" i="2"/>
  <c r="FX245" i="2"/>
  <c r="FX250" i="2"/>
  <c r="FX253" i="2"/>
  <c r="FX258" i="2"/>
  <c r="FX261" i="2"/>
  <c r="FX266" i="2"/>
  <c r="FX81" i="2" s="1"/>
  <c r="FY81" i="2" s="1"/>
  <c r="FX269" i="2"/>
  <c r="FX274" i="2"/>
  <c r="FX277" i="2"/>
  <c r="FX282" i="2"/>
  <c r="GM209" i="2"/>
  <c r="GM218" i="2"/>
  <c r="GM228" i="2"/>
  <c r="GM237" i="2"/>
  <c r="GM52" i="2" s="1"/>
  <c r="GN52" i="2" s="1"/>
  <c r="GM256" i="2"/>
  <c r="GM266" i="2"/>
  <c r="GC205" i="2"/>
  <c r="GH212" i="2"/>
  <c r="GH27" i="2" s="1"/>
  <c r="GI27" i="2" s="1"/>
  <c r="GH219" i="2"/>
  <c r="GC223" i="2"/>
  <c r="GH226" i="2"/>
  <c r="GC230" i="2"/>
  <c r="GC237" i="2"/>
  <c r="GH244" i="2"/>
  <c r="GH251" i="2"/>
  <c r="GC255" i="2"/>
  <c r="GC70" i="2" s="1"/>
  <c r="GD70" i="2" s="1"/>
  <c r="GH258" i="2"/>
  <c r="GC262" i="2"/>
  <c r="GC269" i="2"/>
  <c r="GH276" i="2"/>
  <c r="GH91" i="2" s="1"/>
  <c r="GI91" i="2" s="1"/>
  <c r="FX203" i="2"/>
  <c r="FX208" i="2"/>
  <c r="FX211" i="2"/>
  <c r="FX216" i="2"/>
  <c r="FX219" i="2"/>
  <c r="FX224" i="2"/>
  <c r="FX227" i="2"/>
  <c r="FX232" i="2"/>
  <c r="FX235" i="2"/>
  <c r="FX240" i="2"/>
  <c r="FX243" i="2"/>
  <c r="FX248" i="2"/>
  <c r="FX251" i="2"/>
  <c r="FX256" i="2"/>
  <c r="FX259" i="2"/>
  <c r="FX264" i="2"/>
  <c r="FX79" i="2" s="1"/>
  <c r="FY79" i="2" s="1"/>
  <c r="FX267" i="2"/>
  <c r="FX272" i="2"/>
  <c r="FX275" i="2"/>
  <c r="FX280" i="2"/>
  <c r="J233" i="2"/>
  <c r="N233" i="2" s="1"/>
  <c r="GM112" i="2"/>
  <c r="GM115" i="2"/>
  <c r="GM120" i="2"/>
  <c r="GM123" i="2"/>
  <c r="GM128" i="2"/>
  <c r="GM131" i="2"/>
  <c r="GM136" i="2"/>
  <c r="GM139" i="2"/>
  <c r="GM144" i="2"/>
  <c r="GM147" i="2"/>
  <c r="GM152" i="2"/>
  <c r="GM155" i="2"/>
  <c r="GM160" i="2"/>
  <c r="GM163" i="2"/>
  <c r="GM168" i="2"/>
  <c r="GM171" i="2"/>
  <c r="GM176" i="2"/>
  <c r="GM179" i="2"/>
  <c r="GM184" i="2"/>
  <c r="GM187" i="2"/>
  <c r="GC112" i="2"/>
  <c r="GH113" i="2"/>
  <c r="GC116" i="2"/>
  <c r="GH117" i="2"/>
  <c r="GC120" i="2"/>
  <c r="GH121" i="2"/>
  <c r="GC124" i="2"/>
  <c r="GH125" i="2"/>
  <c r="GC128" i="2"/>
  <c r="GH129" i="2"/>
  <c r="GC132" i="2"/>
  <c r="GM119" i="2"/>
  <c r="GM122" i="2"/>
  <c r="GM126" i="2"/>
  <c r="GM133" i="2"/>
  <c r="GM137" i="2"/>
  <c r="GM140" i="2"/>
  <c r="GM151" i="2"/>
  <c r="GM154" i="2"/>
  <c r="GM158" i="2"/>
  <c r="GM165" i="2"/>
  <c r="GM169" i="2"/>
  <c r="GM172" i="2"/>
  <c r="GM183" i="2"/>
  <c r="GM186" i="2"/>
  <c r="GM190" i="2"/>
  <c r="GC111" i="2"/>
  <c r="GH114" i="2"/>
  <c r="GH116" i="2"/>
  <c r="GC118" i="2"/>
  <c r="GH123" i="2"/>
  <c r="GC125" i="2"/>
  <c r="GC127" i="2"/>
  <c r="GH130" i="2"/>
  <c r="GH132" i="2"/>
  <c r="GC135" i="2"/>
  <c r="GH136" i="2"/>
  <c r="GC139" i="2"/>
  <c r="GH140" i="2"/>
  <c r="GC143" i="2"/>
  <c r="GH144" i="2"/>
  <c r="GC147" i="2"/>
  <c r="GH148" i="2"/>
  <c r="GC151" i="2"/>
  <c r="GH152" i="2"/>
  <c r="GC155" i="2"/>
  <c r="GH156" i="2"/>
  <c r="GC159" i="2"/>
  <c r="GH160" i="2"/>
  <c r="GC163" i="2"/>
  <c r="GH164" i="2"/>
  <c r="GC167" i="2"/>
  <c r="GH168" i="2"/>
  <c r="GC171" i="2"/>
  <c r="GH172" i="2"/>
  <c r="GC175" i="2"/>
  <c r="GH176" i="2"/>
  <c r="GC179" i="2"/>
  <c r="GH180" i="2"/>
  <c r="GC183" i="2"/>
  <c r="GH184" i="2"/>
  <c r="GC187" i="2"/>
  <c r="GH188" i="2"/>
  <c r="GM110" i="2"/>
  <c r="GM114" i="2"/>
  <c r="GM124" i="2"/>
  <c r="GM129" i="2"/>
  <c r="GM134" i="2"/>
  <c r="GM138" i="2"/>
  <c r="GM143" i="2"/>
  <c r="GM148" i="2"/>
  <c r="GM153" i="2"/>
  <c r="GM157" i="2"/>
  <c r="GM162" i="2"/>
  <c r="GM167" i="2"/>
  <c r="GM177" i="2"/>
  <c r="GM181" i="2"/>
  <c r="GH110" i="2"/>
  <c r="GC113" i="2"/>
  <c r="GH115" i="2"/>
  <c r="GH120" i="2"/>
  <c r="GH122" i="2"/>
  <c r="GH127" i="2"/>
  <c r="GC134" i="2"/>
  <c r="GH137" i="2"/>
  <c r="GH139" i="2"/>
  <c r="GC141" i="2"/>
  <c r="GH146" i="2"/>
  <c r="GC148" i="2"/>
  <c r="GC150" i="2"/>
  <c r="GH153" i="2"/>
  <c r="GH155" i="2"/>
  <c r="GC157" i="2"/>
  <c r="GH162" i="2"/>
  <c r="GC164" i="2"/>
  <c r="GC166" i="2"/>
  <c r="GH169" i="2"/>
  <c r="GH171" i="2"/>
  <c r="GC173" i="2"/>
  <c r="GH178" i="2"/>
  <c r="GC180" i="2"/>
  <c r="GC182" i="2"/>
  <c r="GH185" i="2"/>
  <c r="GH187" i="2"/>
  <c r="GC189" i="2"/>
  <c r="FX111" i="2"/>
  <c r="FX113" i="2"/>
  <c r="FX115" i="2"/>
  <c r="FX117" i="2"/>
  <c r="FX119" i="2"/>
  <c r="FX121" i="2"/>
  <c r="FX123" i="2"/>
  <c r="FX125" i="2"/>
  <c r="FX127" i="2"/>
  <c r="FX129" i="2"/>
  <c r="FX131" i="2"/>
  <c r="FX133" i="2"/>
  <c r="FX135" i="2"/>
  <c r="FX137" i="2"/>
  <c r="FX139" i="2"/>
  <c r="FX141" i="2"/>
  <c r="FX143" i="2"/>
  <c r="FX145" i="2"/>
  <c r="FX147" i="2"/>
  <c r="FX149" i="2"/>
  <c r="FX151" i="2"/>
  <c r="FX153" i="2"/>
  <c r="FX155" i="2"/>
  <c r="FX157" i="2"/>
  <c r="FX159" i="2"/>
  <c r="FX161" i="2"/>
  <c r="FX163" i="2"/>
  <c r="FX165" i="2"/>
  <c r="FX167" i="2"/>
  <c r="FX169" i="2"/>
  <c r="FX171" i="2"/>
  <c r="FX173" i="2"/>
  <c r="FX175" i="2"/>
  <c r="FX177" i="2"/>
  <c r="FX179" i="2"/>
  <c r="FX181" i="2"/>
  <c r="FX183" i="2"/>
  <c r="FX185" i="2"/>
  <c r="FX187" i="2"/>
  <c r="FX189" i="2"/>
  <c r="GM111" i="2"/>
  <c r="GM116" i="2"/>
  <c r="GM121" i="2"/>
  <c r="GM125" i="2"/>
  <c r="GM130" i="2"/>
  <c r="GM135" i="2"/>
  <c r="GM145" i="2"/>
  <c r="GM149" i="2"/>
  <c r="GM159" i="2"/>
  <c r="GM173" i="2"/>
  <c r="GM182" i="2"/>
  <c r="GH111" i="2"/>
  <c r="GH118" i="2"/>
  <c r="GC123" i="2"/>
  <c r="GC130" i="2"/>
  <c r="GH134" i="2"/>
  <c r="GC136" i="2"/>
  <c r="GC138" i="2"/>
  <c r="GH141" i="2"/>
  <c r="GH143" i="2"/>
  <c r="GC145" i="2"/>
  <c r="GH150" i="2"/>
  <c r="GC152" i="2"/>
  <c r="GC154" i="2"/>
  <c r="GH157" i="2"/>
  <c r="GH159" i="2"/>
  <c r="GC161" i="2"/>
  <c r="GH166" i="2"/>
  <c r="GC168" i="2"/>
  <c r="GC170" i="2"/>
  <c r="GH173" i="2"/>
  <c r="GH175" i="2"/>
  <c r="GC177" i="2"/>
  <c r="GH182" i="2"/>
  <c r="GC184" i="2"/>
  <c r="GC186" i="2"/>
  <c r="GH189" i="2"/>
  <c r="GM132" i="2"/>
  <c r="GM142" i="2"/>
  <c r="GM161" i="2"/>
  <c r="GM170" i="2"/>
  <c r="GM180" i="2"/>
  <c r="GM189" i="2"/>
  <c r="GC110" i="2"/>
  <c r="GC115" i="2"/>
  <c r="GH119" i="2"/>
  <c r="GH124" i="2"/>
  <c r="GC129" i="2"/>
  <c r="GH133" i="2"/>
  <c r="GC137" i="2"/>
  <c r="GC144" i="2"/>
  <c r="GH151" i="2"/>
  <c r="GH158" i="2"/>
  <c r="GC162" i="2"/>
  <c r="GH165" i="2"/>
  <c r="GC169" i="2"/>
  <c r="GC176" i="2"/>
  <c r="GH183" i="2"/>
  <c r="GH190" i="2"/>
  <c r="FX112" i="2"/>
  <c r="FX120" i="2"/>
  <c r="FX128" i="2"/>
  <c r="FX136" i="2"/>
  <c r="FX144" i="2"/>
  <c r="FX152" i="2"/>
  <c r="FX160" i="2"/>
  <c r="FX168" i="2"/>
  <c r="FX176" i="2"/>
  <c r="FX184" i="2"/>
  <c r="GM117" i="2"/>
  <c r="GM127" i="2"/>
  <c r="GM164" i="2"/>
  <c r="GM174" i="2"/>
  <c r="GC121" i="2"/>
  <c r="GC126" i="2"/>
  <c r="GC131" i="2"/>
  <c r="GH138" i="2"/>
  <c r="GC142" i="2"/>
  <c r="GH145" i="2"/>
  <c r="GC149" i="2"/>
  <c r="GC156" i="2"/>
  <c r="GH163" i="2"/>
  <c r="GH170" i="2"/>
  <c r="GC174" i="2"/>
  <c r="GH177" i="2"/>
  <c r="GC181" i="2"/>
  <c r="GC188" i="2"/>
  <c r="FX110" i="2"/>
  <c r="FX118" i="2"/>
  <c r="FX126" i="2"/>
  <c r="FX134" i="2"/>
  <c r="FX142" i="2"/>
  <c r="FX150" i="2"/>
  <c r="FX158" i="2"/>
  <c r="FX166" i="2"/>
  <c r="FX174" i="2"/>
  <c r="FX182" i="2"/>
  <c r="FX190" i="2"/>
  <c r="GM118" i="2"/>
  <c r="GM146" i="2"/>
  <c r="GM156" i="2"/>
  <c r="GM166" i="2"/>
  <c r="GM175" i="2"/>
  <c r="GM185" i="2"/>
  <c r="GH112" i="2"/>
  <c r="GC117" i="2"/>
  <c r="GC122" i="2"/>
  <c r="GH126" i="2"/>
  <c r="GH131" i="2"/>
  <c r="GH135" i="2"/>
  <c r="GH142" i="2"/>
  <c r="GC146" i="2"/>
  <c r="GH149" i="2"/>
  <c r="GC153" i="2"/>
  <c r="GC160" i="2"/>
  <c r="GH167" i="2"/>
  <c r="GH174" i="2"/>
  <c r="GC178" i="2"/>
  <c r="GH181" i="2"/>
  <c r="GC185" i="2"/>
  <c r="FX116" i="2"/>
  <c r="FX124" i="2"/>
  <c r="FX132" i="2"/>
  <c r="FX140" i="2"/>
  <c r="FX148" i="2"/>
  <c r="FX156" i="2"/>
  <c r="FX164" i="2"/>
  <c r="FX172" i="2"/>
  <c r="FX180" i="2"/>
  <c r="FX188" i="2"/>
  <c r="GM113" i="2"/>
  <c r="GM141" i="2"/>
  <c r="GM150" i="2"/>
  <c r="GM178" i="2"/>
  <c r="GM188" i="2"/>
  <c r="GC114" i="2"/>
  <c r="GC119" i="2"/>
  <c r="GH128" i="2"/>
  <c r="GC133" i="2"/>
  <c r="GC140" i="2"/>
  <c r="GH147" i="2"/>
  <c r="GH154" i="2"/>
  <c r="GC158" i="2"/>
  <c r="GH161" i="2"/>
  <c r="GC165" i="2"/>
  <c r="GC172" i="2"/>
  <c r="GH179" i="2"/>
  <c r="GH186" i="2"/>
  <c r="GC190" i="2"/>
  <c r="FX114" i="2"/>
  <c r="FX122" i="2"/>
  <c r="FX130" i="2"/>
  <c r="FX138" i="2"/>
  <c r="FX146" i="2"/>
  <c r="FX154" i="2"/>
  <c r="FX162" i="2"/>
  <c r="FX170" i="2"/>
  <c r="FX178" i="2"/>
  <c r="FX186" i="2"/>
  <c r="J249" i="2"/>
  <c r="N249" i="2" s="1"/>
  <c r="J281" i="2"/>
  <c r="N281" i="2" s="1"/>
  <c r="J217" i="2"/>
  <c r="N217" i="2" s="1"/>
  <c r="J202" i="2"/>
  <c r="FN203" i="2"/>
  <c r="EY204" i="2"/>
  <c r="FS204" i="2"/>
  <c r="FD205" i="2"/>
  <c r="ET206" i="2"/>
  <c r="FI206" i="2"/>
  <c r="FN207" i="2"/>
  <c r="EY208" i="2"/>
  <c r="FS208" i="2"/>
  <c r="FD209" i="2"/>
  <c r="ET210" i="2"/>
  <c r="FI210" i="2"/>
  <c r="FN211" i="2"/>
  <c r="EY212" i="2"/>
  <c r="FS212" i="2"/>
  <c r="FD213" i="2"/>
  <c r="ET214" i="2"/>
  <c r="FI214" i="2"/>
  <c r="FN215" i="2"/>
  <c r="EY216" i="2"/>
  <c r="FS216" i="2"/>
  <c r="FD217" i="2"/>
  <c r="ET218" i="2"/>
  <c r="FI218" i="2"/>
  <c r="FN219" i="2"/>
  <c r="EY220" i="2"/>
  <c r="FS220" i="2"/>
  <c r="FD221" i="2"/>
  <c r="ET222" i="2"/>
  <c r="FI222" i="2"/>
  <c r="FN223" i="2"/>
  <c r="EY224" i="2"/>
  <c r="FS224" i="2"/>
  <c r="FD225" i="2"/>
  <c r="ET226" i="2"/>
  <c r="FI226" i="2"/>
  <c r="FN227" i="2"/>
  <c r="EY228" i="2"/>
  <c r="FS228" i="2"/>
  <c r="FD229" i="2"/>
  <c r="ET230" i="2"/>
  <c r="FI230" i="2"/>
  <c r="FN231" i="2"/>
  <c r="EY232" i="2"/>
  <c r="FS232" i="2"/>
  <c r="FD233" i="2"/>
  <c r="ET234" i="2"/>
  <c r="FI234" i="2"/>
  <c r="FN235" i="2"/>
  <c r="EY236" i="2"/>
  <c r="FS236" i="2"/>
  <c r="FD237" i="2"/>
  <c r="ET238" i="2"/>
  <c r="FI238" i="2"/>
  <c r="FN239" i="2"/>
  <c r="EY240" i="2"/>
  <c r="FS240" i="2"/>
  <c r="FD241" i="2"/>
  <c r="ET242" i="2"/>
  <c r="FI242" i="2"/>
  <c r="FN243" i="2"/>
  <c r="EY244" i="2"/>
  <c r="FS244" i="2"/>
  <c r="FD245" i="2"/>
  <c r="ET246" i="2"/>
  <c r="FI246" i="2"/>
  <c r="FN247" i="2"/>
  <c r="EY248" i="2"/>
  <c r="FS248" i="2"/>
  <c r="FD249" i="2"/>
  <c r="ET250" i="2"/>
  <c r="FI250" i="2"/>
  <c r="FI251" i="2"/>
  <c r="FI203" i="2"/>
  <c r="FD204" i="2"/>
  <c r="FS205" i="2"/>
  <c r="FN206" i="2"/>
  <c r="FD207" i="2"/>
  <c r="ET209" i="2"/>
  <c r="FN209" i="2"/>
  <c r="FD210" i="2"/>
  <c r="EY211" i="2"/>
  <c r="ET212" i="2"/>
  <c r="FN212" i="2"/>
  <c r="FI213" i="2"/>
  <c r="EY214" i="2"/>
  <c r="ET215" i="2"/>
  <c r="FS215" i="2"/>
  <c r="FI216" i="2"/>
  <c r="EY217" i="2"/>
  <c r="FS218" i="2"/>
  <c r="FI219" i="2"/>
  <c r="FD220" i="2"/>
  <c r="FS221" i="2"/>
  <c r="FN222" i="2"/>
  <c r="FD223" i="2"/>
  <c r="ET225" i="2"/>
  <c r="FN225" i="2"/>
  <c r="FD226" i="2"/>
  <c r="EY227" i="2"/>
  <c r="ET228" i="2"/>
  <c r="FN228" i="2"/>
  <c r="FI229" i="2"/>
  <c r="EY230" i="2"/>
  <c r="ET231" i="2"/>
  <c r="FS231" i="2"/>
  <c r="FI232" i="2"/>
  <c r="EY233" i="2"/>
  <c r="FS234" i="2"/>
  <c r="FI235" i="2"/>
  <c r="FD236" i="2"/>
  <c r="FS237" i="2"/>
  <c r="FN238" i="2"/>
  <c r="FD239" i="2"/>
  <c r="ET241" i="2"/>
  <c r="FN241" i="2"/>
  <c r="FD242" i="2"/>
  <c r="EY243" i="2"/>
  <c r="ET244" i="2"/>
  <c r="FN244" i="2"/>
  <c r="FI245" i="2"/>
  <c r="EY246" i="2"/>
  <c r="ET247" i="2"/>
  <c r="FS247" i="2"/>
  <c r="FI248" i="2"/>
  <c r="EY249" i="2"/>
  <c r="FS250" i="2"/>
  <c r="FD251" i="2"/>
  <c r="FN252" i="2"/>
  <c r="FN253" i="2"/>
  <c r="EY254" i="2"/>
  <c r="FS254" i="2"/>
  <c r="EY255" i="2"/>
  <c r="FS255" i="2"/>
  <c r="FD256" i="2"/>
  <c r="ET257" i="2"/>
  <c r="FD257" i="2"/>
  <c r="ET258" i="2"/>
  <c r="FI258" i="2"/>
  <c r="FI259" i="2"/>
  <c r="FN260" i="2"/>
  <c r="FN261" i="2"/>
  <c r="EY262" i="2"/>
  <c r="FS262" i="2"/>
  <c r="EY263" i="2"/>
  <c r="FS263" i="2"/>
  <c r="FD264" i="2"/>
  <c r="ET265" i="2"/>
  <c r="FD265" i="2"/>
  <c r="ET266" i="2"/>
  <c r="FI266" i="2"/>
  <c r="FI267" i="2"/>
  <c r="FI268" i="2"/>
  <c r="FI269" i="2"/>
  <c r="FI270" i="2"/>
  <c r="FI271" i="2"/>
  <c r="FI272" i="2"/>
  <c r="FI273" i="2"/>
  <c r="EY203" i="2"/>
  <c r="ET204" i="2"/>
  <c r="FN204" i="2"/>
  <c r="FI205" i="2"/>
  <c r="EY206" i="2"/>
  <c r="ET207" i="2"/>
  <c r="FS207" i="2"/>
  <c r="FI208" i="2"/>
  <c r="EY209" i="2"/>
  <c r="FS210" i="2"/>
  <c r="FI211" i="2"/>
  <c r="FD212" i="2"/>
  <c r="FS213" i="2"/>
  <c r="FN214" i="2"/>
  <c r="FD215" i="2"/>
  <c r="ET217" i="2"/>
  <c r="FN217" i="2"/>
  <c r="FD218" i="2"/>
  <c r="EY219" i="2"/>
  <c r="ET220" i="2"/>
  <c r="FN220" i="2"/>
  <c r="FI221" i="2"/>
  <c r="EY222" i="2"/>
  <c r="ET223" i="2"/>
  <c r="FS223" i="2"/>
  <c r="FI224" i="2"/>
  <c r="EY225" i="2"/>
  <c r="FS226" i="2"/>
  <c r="FI227" i="2"/>
  <c r="FD228" i="2"/>
  <c r="FS229" i="2"/>
  <c r="FN230" i="2"/>
  <c r="FD231" i="2"/>
  <c r="ET233" i="2"/>
  <c r="FN233" i="2"/>
  <c r="FD234" i="2"/>
  <c r="EY235" i="2"/>
  <c r="ET236" i="2"/>
  <c r="FN236" i="2"/>
  <c r="FI237" i="2"/>
  <c r="EY238" i="2"/>
  <c r="ET239" i="2"/>
  <c r="FS239" i="2"/>
  <c r="FI240" i="2"/>
  <c r="EY241" i="2"/>
  <c r="FS242" i="2"/>
  <c r="FI243" i="2"/>
  <c r="FD244" i="2"/>
  <c r="FS245" i="2"/>
  <c r="FN246" i="2"/>
  <c r="FD247" i="2"/>
  <c r="ET249" i="2"/>
  <c r="FN249" i="2"/>
  <c r="FD250" i="2"/>
  <c r="FS251" i="2"/>
  <c r="FD252" i="2"/>
  <c r="ET253" i="2"/>
  <c r="FD253" i="2"/>
  <c r="ET254" i="2"/>
  <c r="FI254" i="2"/>
  <c r="FI255" i="2"/>
  <c r="FN256" i="2"/>
  <c r="FN257" i="2"/>
  <c r="EY258" i="2"/>
  <c r="FS258" i="2"/>
  <c r="EY259" i="2"/>
  <c r="FS259" i="2"/>
  <c r="FD260" i="2"/>
  <c r="ET261" i="2"/>
  <c r="FD261" i="2"/>
  <c r="ET262" i="2"/>
  <c r="FI262" i="2"/>
  <c r="FI263" i="2"/>
  <c r="FN264" i="2"/>
  <c r="FN265" i="2"/>
  <c r="EY266" i="2"/>
  <c r="FS266" i="2"/>
  <c r="EY267" i="2"/>
  <c r="FS267" i="2"/>
  <c r="EY268" i="2"/>
  <c r="FS268" i="2"/>
  <c r="EY269" i="2"/>
  <c r="FS269" i="2"/>
  <c r="EY270" i="2"/>
  <c r="FS270" i="2"/>
  <c r="EY271" i="2"/>
  <c r="FS271" i="2"/>
  <c r="EY272" i="2"/>
  <c r="FS272" i="2"/>
  <c r="EY273" i="2"/>
  <c r="FS273" i="2"/>
  <c r="EY274" i="2"/>
  <c r="FS274" i="2"/>
  <c r="EY275" i="2"/>
  <c r="FS275" i="2"/>
  <c r="EY276" i="2"/>
  <c r="FS276" i="2"/>
  <c r="EY277" i="2"/>
  <c r="FS277" i="2"/>
  <c r="EY278" i="2"/>
  <c r="FS278" i="2"/>
  <c r="EY279" i="2"/>
  <c r="FS279" i="2"/>
  <c r="EY280" i="2"/>
  <c r="FS280" i="2"/>
  <c r="EY281" i="2"/>
  <c r="FS281" i="2"/>
  <c r="EY282" i="2"/>
  <c r="FS282" i="2"/>
  <c r="ET203" i="2"/>
  <c r="FI204" i="2"/>
  <c r="FI207" i="2"/>
  <c r="FN210" i="2"/>
  <c r="FN213" i="2"/>
  <c r="EY215" i="2"/>
  <c r="FN216" i="2"/>
  <c r="EY218" i="2"/>
  <c r="FS219" i="2"/>
  <c r="EY221" i="2"/>
  <c r="FS222" i="2"/>
  <c r="FD224" i="2"/>
  <c r="FS225" i="2"/>
  <c r="FD227" i="2"/>
  <c r="ET229" i="2"/>
  <c r="FD230" i="2"/>
  <c r="ET232" i="2"/>
  <c r="FI233" i="2"/>
  <c r="ET235" i="2"/>
  <c r="FI236" i="2"/>
  <c r="FI239" i="2"/>
  <c r="FN242" i="2"/>
  <c r="FN245" i="2"/>
  <c r="EY247" i="2"/>
  <c r="FN248" i="2"/>
  <c r="EY250" i="2"/>
  <c r="FN251" i="2"/>
  <c r="FS252" i="2"/>
  <c r="FS253" i="2"/>
  <c r="ET255" i="2"/>
  <c r="ET256" i="2"/>
  <c r="EY260" i="2"/>
  <c r="EY261" i="2"/>
  <c r="FD262" i="2"/>
  <c r="FD263" i="2"/>
  <c r="FI264" i="2"/>
  <c r="FI265" i="2"/>
  <c r="FN266" i="2"/>
  <c r="FN267" i="2"/>
  <c r="FN268" i="2"/>
  <c r="FN269" i="2"/>
  <c r="FN270" i="2"/>
  <c r="FN271" i="2"/>
  <c r="FN272" i="2"/>
  <c r="FN273" i="2"/>
  <c r="FD274" i="2"/>
  <c r="FN275" i="2"/>
  <c r="FD276" i="2"/>
  <c r="FN277" i="2"/>
  <c r="FD278" i="2"/>
  <c r="FN279" i="2"/>
  <c r="FD280" i="2"/>
  <c r="FN281" i="2"/>
  <c r="FD282" i="2"/>
  <c r="DP203" i="2"/>
  <c r="EE203" i="2"/>
  <c r="EJ204" i="2"/>
  <c r="DU205" i="2"/>
  <c r="EO205" i="2"/>
  <c r="DZ206" i="2"/>
  <c r="DP207" i="2"/>
  <c r="EE207" i="2"/>
  <c r="EJ208" i="2"/>
  <c r="DU209" i="2"/>
  <c r="EO209" i="2"/>
  <c r="DZ210" i="2"/>
  <c r="DP211" i="2"/>
  <c r="EE211" i="2"/>
  <c r="EJ212" i="2"/>
  <c r="DU213" i="2"/>
  <c r="EO213" i="2"/>
  <c r="DZ214" i="2"/>
  <c r="DP215" i="2"/>
  <c r="EE215" i="2"/>
  <c r="EJ216" i="2"/>
  <c r="DU217" i="2"/>
  <c r="EO217" i="2"/>
  <c r="DZ218" i="2"/>
  <c r="DP219" i="2"/>
  <c r="EE219" i="2"/>
  <c r="EJ220" i="2"/>
  <c r="DU221" i="2"/>
  <c r="EO221" i="2"/>
  <c r="DZ222" i="2"/>
  <c r="DP223" i="2"/>
  <c r="EE223" i="2"/>
  <c r="EJ224" i="2"/>
  <c r="DU225" i="2"/>
  <c r="EO225" i="2"/>
  <c r="DZ226" i="2"/>
  <c r="DP227" i="2"/>
  <c r="EE227" i="2"/>
  <c r="EJ228" i="2"/>
  <c r="DU229" i="2"/>
  <c r="EO229" i="2"/>
  <c r="DZ230" i="2"/>
  <c r="DP231" i="2"/>
  <c r="EE231" i="2"/>
  <c r="EJ232" i="2"/>
  <c r="DU233" i="2"/>
  <c r="EO233" i="2"/>
  <c r="DZ234" i="2"/>
  <c r="DP235" i="2"/>
  <c r="EE235" i="2"/>
  <c r="EJ236" i="2"/>
  <c r="DU237" i="2"/>
  <c r="EO237" i="2"/>
  <c r="DZ238" i="2"/>
  <c r="DP239" i="2"/>
  <c r="EE239" i="2"/>
  <c r="EJ240" i="2"/>
  <c r="DU241" i="2"/>
  <c r="EO241" i="2"/>
  <c r="DZ242" i="2"/>
  <c r="DP243" i="2"/>
  <c r="EE243" i="2"/>
  <c r="EJ244" i="2"/>
  <c r="DU245" i="2"/>
  <c r="EO245" i="2"/>
  <c r="DZ246" i="2"/>
  <c r="DP247" i="2"/>
  <c r="EE247" i="2"/>
  <c r="EJ248" i="2"/>
  <c r="EJ249" i="2"/>
  <c r="DU250" i="2"/>
  <c r="EO250" i="2"/>
  <c r="DU251" i="2"/>
  <c r="EO251" i="2"/>
  <c r="DZ252" i="2"/>
  <c r="DP253" i="2"/>
  <c r="DZ253" i="2"/>
  <c r="DP254" i="2"/>
  <c r="EE254" i="2"/>
  <c r="EE255" i="2"/>
  <c r="EJ256" i="2"/>
  <c r="EJ257" i="2"/>
  <c r="DU258" i="2"/>
  <c r="EO258" i="2"/>
  <c r="DU259" i="2"/>
  <c r="EO259" i="2"/>
  <c r="DZ260" i="2"/>
  <c r="DP261" i="2"/>
  <c r="DZ261" i="2"/>
  <c r="DP262" i="2"/>
  <c r="EE262" i="2"/>
  <c r="EE263" i="2"/>
  <c r="EJ264" i="2"/>
  <c r="EJ265" i="2"/>
  <c r="DU266" i="2"/>
  <c r="FD206" i="2"/>
  <c r="FD208" i="2"/>
  <c r="EY210" i="2"/>
  <c r="FI212" i="2"/>
  <c r="FD214" i="2"/>
  <c r="FD216" i="2"/>
  <c r="FN218" i="2"/>
  <c r="FI220" i="2"/>
  <c r="FD222" i="2"/>
  <c r="FN224" i="2"/>
  <c r="FN226" i="2"/>
  <c r="FI228" i="2"/>
  <c r="FS230" i="2"/>
  <c r="FN232" i="2"/>
  <c r="FN234" i="2"/>
  <c r="ET237" i="2"/>
  <c r="FS238" i="2"/>
  <c r="FN240" i="2"/>
  <c r="ET243" i="2"/>
  <c r="ET245" i="2"/>
  <c r="FS246" i="2"/>
  <c r="ET251" i="2"/>
  <c r="FI252" i="2"/>
  <c r="FD255" i="2"/>
  <c r="FS256" i="2"/>
  <c r="FD258" i="2"/>
  <c r="FN259" i="2"/>
  <c r="FN262" i="2"/>
  <c r="ET264" i="2"/>
  <c r="EY265" i="2"/>
  <c r="ET267" i="2"/>
  <c r="FD269" i="2"/>
  <c r="ET271" i="2"/>
  <c r="FD273" i="2"/>
  <c r="FI274" i="2"/>
  <c r="FD275" i="2"/>
  <c r="ET279" i="2"/>
  <c r="ET280" i="2"/>
  <c r="FN280" i="2"/>
  <c r="FI281" i="2"/>
  <c r="FI282" i="2"/>
  <c r="DZ203" i="2"/>
  <c r="DU204" i="2"/>
  <c r="DP205" i="2"/>
  <c r="EJ205" i="2"/>
  <c r="EE206" i="2"/>
  <c r="DU207" i="2"/>
  <c r="DP208" i="2"/>
  <c r="EO208" i="2"/>
  <c r="EE209" i="2"/>
  <c r="DU210" i="2"/>
  <c r="EO211" i="2"/>
  <c r="EE212" i="2"/>
  <c r="DZ213" i="2"/>
  <c r="EO214" i="2"/>
  <c r="EJ215" i="2"/>
  <c r="DZ216" i="2"/>
  <c r="DP218" i="2"/>
  <c r="EJ218" i="2"/>
  <c r="DZ219" i="2"/>
  <c r="DU220" i="2"/>
  <c r="DP221" i="2"/>
  <c r="EJ221" i="2"/>
  <c r="EE222" i="2"/>
  <c r="DU223" i="2"/>
  <c r="DP224" i="2"/>
  <c r="EO224" i="2"/>
  <c r="EE225" i="2"/>
  <c r="DU226" i="2"/>
  <c r="EO227" i="2"/>
  <c r="EE228" i="2"/>
  <c r="DZ229" i="2"/>
  <c r="EO230" i="2"/>
  <c r="EJ231" i="2"/>
  <c r="DZ232" i="2"/>
  <c r="DP234" i="2"/>
  <c r="EJ234" i="2"/>
  <c r="DZ235" i="2"/>
  <c r="DU236" i="2"/>
  <c r="DP237" i="2"/>
  <c r="EJ237" i="2"/>
  <c r="EE238" i="2"/>
  <c r="DU239" i="2"/>
  <c r="DP240" i="2"/>
  <c r="EO240" i="2"/>
  <c r="EE241" i="2"/>
  <c r="DU242" i="2"/>
  <c r="EO243" i="2"/>
  <c r="EE244" i="2"/>
  <c r="DZ245" i="2"/>
  <c r="EO246" i="2"/>
  <c r="EJ247" i="2"/>
  <c r="DZ248" i="2"/>
  <c r="EO249" i="2"/>
  <c r="EE250" i="2"/>
  <c r="DP252" i="2"/>
  <c r="EJ252" i="2"/>
  <c r="DU253" i="2"/>
  <c r="EO254" i="2"/>
  <c r="DZ255" i="2"/>
  <c r="DU256" i="2"/>
  <c r="DP257" i="2"/>
  <c r="EE257" i="2"/>
  <c r="DZ258" i="2"/>
  <c r="EJ259" i="2"/>
  <c r="EE260" i="2"/>
  <c r="EO261" i="2"/>
  <c r="EJ262" i="2"/>
  <c r="DU263" i="2"/>
  <c r="DP264" i="2"/>
  <c r="EO264" i="2"/>
  <c r="DZ265" i="2"/>
  <c r="EO266" i="2"/>
  <c r="DU267" i="2"/>
  <c r="EO267" i="2"/>
  <c r="DZ268" i="2"/>
  <c r="DP269" i="2"/>
  <c r="DZ269" i="2"/>
  <c r="DP270" i="2"/>
  <c r="EE270" i="2"/>
  <c r="EE271" i="2"/>
  <c r="EJ272" i="2"/>
  <c r="EJ273" i="2"/>
  <c r="DU274" i="2"/>
  <c r="EO274" i="2"/>
  <c r="DU275" i="2"/>
  <c r="EO275" i="2"/>
  <c r="DZ276" i="2"/>
  <c r="DP277" i="2"/>
  <c r="DZ277" i="2"/>
  <c r="DP278" i="2"/>
  <c r="EE278" i="2"/>
  <c r="EE279" i="2"/>
  <c r="EJ280" i="2"/>
  <c r="EJ281" i="2"/>
  <c r="DU282" i="2"/>
  <c r="EO282" i="2"/>
  <c r="FD203" i="2"/>
  <c r="EY205" i="2"/>
  <c r="EY207" i="2"/>
  <c r="FI209" i="2"/>
  <c r="FD211" i="2"/>
  <c r="EY213" i="2"/>
  <c r="FI215" i="2"/>
  <c r="FI217" i="2"/>
  <c r="FD219" i="2"/>
  <c r="FN221" i="2"/>
  <c r="FI223" i="2"/>
  <c r="FI225" i="2"/>
  <c r="FS227" i="2"/>
  <c r="FN229" i="2"/>
  <c r="FI231" i="2"/>
  <c r="FS233" i="2"/>
  <c r="FS235" i="2"/>
  <c r="FN237" i="2"/>
  <c r="ET240" i="2"/>
  <c r="FS241" i="2"/>
  <c r="FS243" i="2"/>
  <c r="ET248" i="2"/>
  <c r="FS249" i="2"/>
  <c r="ET252" i="2"/>
  <c r="EY253" i="2"/>
  <c r="FN254" i="2"/>
  <c r="EY256" i="2"/>
  <c r="FI257" i="2"/>
  <c r="ET259" i="2"/>
  <c r="FI260" i="2"/>
  <c r="FS261" i="2"/>
  <c r="FS264" i="2"/>
  <c r="FD267" i="2"/>
  <c r="ET269" i="2"/>
  <c r="FD271" i="2"/>
  <c r="ET273" i="2"/>
  <c r="ET275" i="2"/>
  <c r="ET276" i="2"/>
  <c r="FN276" i="2"/>
  <c r="FI277" i="2"/>
  <c r="FI278" i="2"/>
  <c r="FD279" i="2"/>
  <c r="EO203" i="2"/>
  <c r="EE204" i="2"/>
  <c r="DZ205" i="2"/>
  <c r="EO206" i="2"/>
  <c r="EJ207" i="2"/>
  <c r="DZ208" i="2"/>
  <c r="DP210" i="2"/>
  <c r="EJ210" i="2"/>
  <c r="DZ211" i="2"/>
  <c r="DU212" i="2"/>
  <c r="DP213" i="2"/>
  <c r="EJ213" i="2"/>
  <c r="EE214" i="2"/>
  <c r="DU215" i="2"/>
  <c r="DP216" i="2"/>
  <c r="EO216" i="2"/>
  <c r="EE217" i="2"/>
  <c r="DU218" i="2"/>
  <c r="EO219" i="2"/>
  <c r="EE220" i="2"/>
  <c r="DZ221" i="2"/>
  <c r="EO222" i="2"/>
  <c r="EJ223" i="2"/>
  <c r="DZ224" i="2"/>
  <c r="DP226" i="2"/>
  <c r="EJ226" i="2"/>
  <c r="DZ227" i="2"/>
  <c r="DU228" i="2"/>
  <c r="DP229" i="2"/>
  <c r="EJ229" i="2"/>
  <c r="EE230" i="2"/>
  <c r="DU231" i="2"/>
  <c r="DP232" i="2"/>
  <c r="EO232" i="2"/>
  <c r="EE233" i="2"/>
  <c r="DU234" i="2"/>
  <c r="EO235" i="2"/>
  <c r="EE236" i="2"/>
  <c r="DZ237" i="2"/>
  <c r="EO238" i="2"/>
  <c r="EJ239" i="2"/>
  <c r="DZ240" i="2"/>
  <c r="DP242" i="2"/>
  <c r="EJ242" i="2"/>
  <c r="DZ243" i="2"/>
  <c r="DU244" i="2"/>
  <c r="DP245" i="2"/>
  <c r="EJ245" i="2"/>
  <c r="EE246" i="2"/>
  <c r="DU247" i="2"/>
  <c r="DP248" i="2"/>
  <c r="EO248" i="2"/>
  <c r="DZ249" i="2"/>
  <c r="DP251" i="2"/>
  <c r="EE251" i="2"/>
  <c r="DU252" i="2"/>
  <c r="EJ253" i="2"/>
  <c r="DZ254" i="2"/>
  <c r="EO255" i="2"/>
  <c r="EE256" i="2"/>
  <c r="DU257" i="2"/>
  <c r="DP258" i="2"/>
  <c r="EJ258" i="2"/>
  <c r="DZ259" i="2"/>
  <c r="EO260" i="2"/>
  <c r="EE261" i="2"/>
  <c r="DU262" i="2"/>
  <c r="DP263" i="2"/>
  <c r="EJ263" i="2"/>
  <c r="DZ264" i="2"/>
  <c r="EO265" i="2"/>
  <c r="EE266" i="2"/>
  <c r="EE267" i="2"/>
  <c r="EJ268" i="2"/>
  <c r="EJ269" i="2"/>
  <c r="DU270" i="2"/>
  <c r="EO270" i="2"/>
  <c r="DU271" i="2"/>
  <c r="EO271" i="2"/>
  <c r="DZ272" i="2"/>
  <c r="DP273" i="2"/>
  <c r="DZ273" i="2"/>
  <c r="DP274" i="2"/>
  <c r="EE274" i="2"/>
  <c r="EE275" i="2"/>
  <c r="EJ276" i="2"/>
  <c r="EJ277" i="2"/>
  <c r="DU278" i="2"/>
  <c r="EO278" i="2"/>
  <c r="DU279" i="2"/>
  <c r="EO279" i="2"/>
  <c r="DZ280" i="2"/>
  <c r="DP281" i="2"/>
  <c r="DZ281" i="2"/>
  <c r="DP282" i="2"/>
  <c r="EE282" i="2"/>
  <c r="DA203" i="2"/>
  <c r="DA204" i="2"/>
  <c r="CV206" i="2"/>
  <c r="CV207" i="2"/>
  <c r="CV208" i="2"/>
  <c r="DF208" i="2"/>
  <c r="DF209" i="2"/>
  <c r="CV211" i="2"/>
  <c r="CV212" i="2"/>
  <c r="DF212" i="2"/>
  <c r="DF213" i="2"/>
  <c r="DF214" i="2"/>
  <c r="DF215" i="2"/>
  <c r="DF216" i="2"/>
  <c r="DF217" i="2"/>
  <c r="DF218" i="2"/>
  <c r="DF219" i="2"/>
  <c r="DF220" i="2"/>
  <c r="DF221" i="2"/>
  <c r="DA222" i="2"/>
  <c r="CV224" i="2"/>
  <c r="DK224" i="2"/>
  <c r="DA225" i="2"/>
  <c r="CV227" i="2"/>
  <c r="DK227" i="2"/>
  <c r="DA228" i="2"/>
  <c r="DK229" i="2"/>
  <c r="DF230" i="2"/>
  <c r="DA231" i="2"/>
  <c r="DK232" i="2"/>
  <c r="DA233" i="2"/>
  <c r="CV235" i="2"/>
  <c r="DK235" i="2"/>
  <c r="DA236" i="2"/>
  <c r="DK237" i="2"/>
  <c r="DF238" i="2"/>
  <c r="DA239" i="2"/>
  <c r="DK240" i="2"/>
  <c r="DA241" i="2"/>
  <c r="CV243" i="2"/>
  <c r="DK243" i="2"/>
  <c r="DA244" i="2"/>
  <c r="DK245" i="2"/>
  <c r="DF246" i="2"/>
  <c r="DA247" i="2"/>
  <c r="DK248" i="2"/>
  <c r="DA249" i="2"/>
  <c r="CV251" i="2"/>
  <c r="DK251" i="2"/>
  <c r="DA252" i="2"/>
  <c r="DK253" i="2"/>
  <c r="DF254" i="2"/>
  <c r="DA255" i="2"/>
  <c r="DK256" i="2"/>
  <c r="DA257" i="2"/>
  <c r="CV259" i="2"/>
  <c r="DK259" i="2"/>
  <c r="DA260" i="2"/>
  <c r="DK261" i="2"/>
  <c r="DF262" i="2"/>
  <c r="DA263" i="2"/>
  <c r="DK264" i="2"/>
  <c r="DA265" i="2"/>
  <c r="CV267" i="2"/>
  <c r="DK267" i="2"/>
  <c r="DA268" i="2"/>
  <c r="DK269" i="2"/>
  <c r="DF270" i="2"/>
  <c r="DA271" i="2"/>
  <c r="DK272" i="2"/>
  <c r="DA273" i="2"/>
  <c r="CV275" i="2"/>
  <c r="DK275" i="2"/>
  <c r="DA276" i="2"/>
  <c r="DK277" i="2"/>
  <c r="DF278" i="2"/>
  <c r="DA279" i="2"/>
  <c r="DK280" i="2"/>
  <c r="DA281" i="2"/>
  <c r="CQ207" i="2"/>
  <c r="CQ216" i="2"/>
  <c r="CQ223" i="2"/>
  <c r="CQ232" i="2"/>
  <c r="CQ239" i="2"/>
  <c r="CQ248" i="2"/>
  <c r="CQ255" i="2"/>
  <c r="CQ260" i="2"/>
  <c r="CQ263" i="2"/>
  <c r="CQ265" i="2"/>
  <c r="CQ267" i="2"/>
  <c r="CQ274" i="2"/>
  <c r="CQ277" i="2"/>
  <c r="ET205" i="2"/>
  <c r="FN208" i="2"/>
  <c r="ET213" i="2"/>
  <c r="ET221" i="2"/>
  <c r="EY229" i="2"/>
  <c r="EY237" i="2"/>
  <c r="FI241" i="2"/>
  <c r="EY245" i="2"/>
  <c r="FI249" i="2"/>
  <c r="FN255" i="2"/>
  <c r="FN258" i="2"/>
  <c r="FI261" i="2"/>
  <c r="EY264" i="2"/>
  <c r="ET270" i="2"/>
  <c r="FD272" i="2"/>
  <c r="FN274" i="2"/>
  <c r="FI276" i="2"/>
  <c r="ET282" i="2"/>
  <c r="DZ204" i="2"/>
  <c r="DP206" i="2"/>
  <c r="DZ207" i="2"/>
  <c r="DP209" i="2"/>
  <c r="EE210" i="2"/>
  <c r="DP212" i="2"/>
  <c r="EE213" i="2"/>
  <c r="EE216" i="2"/>
  <c r="EJ219" i="2"/>
  <c r="EJ222" i="2"/>
  <c r="DU224" i="2"/>
  <c r="EJ225" i="2"/>
  <c r="DU227" i="2"/>
  <c r="EO228" i="2"/>
  <c r="DU230" i="2"/>
  <c r="EO231" i="2"/>
  <c r="DZ233" i="2"/>
  <c r="EO234" i="2"/>
  <c r="DZ236" i="2"/>
  <c r="DP238" i="2"/>
  <c r="DZ239" i="2"/>
  <c r="DP241" i="2"/>
  <c r="EE242" i="2"/>
  <c r="DP244" i="2"/>
  <c r="EE245" i="2"/>
  <c r="EE248" i="2"/>
  <c r="DP250" i="2"/>
  <c r="DZ251" i="2"/>
  <c r="EO252" i="2"/>
  <c r="DU254" i="2"/>
  <c r="EJ255" i="2"/>
  <c r="EE258" i="2"/>
  <c r="DP260" i="2"/>
  <c r="DU261" i="2"/>
  <c r="EO262" i="2"/>
  <c r="DU264" i="2"/>
  <c r="EE265" i="2"/>
  <c r="DP267" i="2"/>
  <c r="DP268" i="2"/>
  <c r="DU272" i="2"/>
  <c r="DU273" i="2"/>
  <c r="DZ274" i="2"/>
  <c r="DZ275" i="2"/>
  <c r="EE276" i="2"/>
  <c r="EE277" i="2"/>
  <c r="EJ278" i="2"/>
  <c r="EJ279" i="2"/>
  <c r="EO280" i="2"/>
  <c r="EO281" i="2"/>
  <c r="CV203" i="2"/>
  <c r="CV204" i="2"/>
  <c r="DA205" i="2"/>
  <c r="DF206" i="2"/>
  <c r="DK207" i="2"/>
  <c r="DK208" i="2"/>
  <c r="CV210" i="2"/>
  <c r="DK210" i="2"/>
  <c r="CV213" i="2"/>
  <c r="DA214" i="2"/>
  <c r="DK215" i="2"/>
  <c r="CV217" i="2"/>
  <c r="DA218" i="2"/>
  <c r="DK219" i="2"/>
  <c r="CV221" i="2"/>
  <c r="DA223" i="2"/>
  <c r="DA224" i="2"/>
  <c r="DA226" i="2"/>
  <c r="DA227" i="2"/>
  <c r="CV234" i="2"/>
  <c r="CV237" i="2"/>
  <c r="CV238" i="2"/>
  <c r="CV239" i="2"/>
  <c r="CV240" i="2"/>
  <c r="CV241" i="2"/>
  <c r="DK241" i="2"/>
  <c r="DK242" i="2"/>
  <c r="CV244" i="2"/>
  <c r="DK244" i="2"/>
  <c r="DF245" i="2"/>
  <c r="DK246" i="2"/>
  <c r="DK247" i="2"/>
  <c r="DF248" i="2"/>
  <c r="DF249" i="2"/>
  <c r="DF250" i="2"/>
  <c r="DF251" i="2"/>
  <c r="DF252" i="2"/>
  <c r="DA253" i="2"/>
  <c r="DA254" i="2"/>
  <c r="DF255" i="2"/>
  <c r="DA256" i="2"/>
  <c r="DA258" i="2"/>
  <c r="DA259" i="2"/>
  <c r="CV266" i="2"/>
  <c r="CV269" i="2"/>
  <c r="CV270" i="2"/>
  <c r="CV271" i="2"/>
  <c r="CV272" i="2"/>
  <c r="CV273" i="2"/>
  <c r="DK273" i="2"/>
  <c r="DK274" i="2"/>
  <c r="CV276" i="2"/>
  <c r="DK276" i="2"/>
  <c r="DF277" i="2"/>
  <c r="DK278" i="2"/>
  <c r="DK279" i="2"/>
  <c r="DF280" i="2"/>
  <c r="DF281" i="2"/>
  <c r="DF282" i="2"/>
  <c r="CQ209" i="2"/>
  <c r="CQ214" i="2"/>
  <c r="CQ221" i="2"/>
  <c r="CQ228" i="2"/>
  <c r="CQ235" i="2"/>
  <c r="CQ238" i="2"/>
  <c r="CQ240" i="2"/>
  <c r="CQ242" i="2"/>
  <c r="CQ245" i="2"/>
  <c r="CQ247" i="2"/>
  <c r="CQ249" i="2"/>
  <c r="CQ252" i="2"/>
  <c r="CQ259" i="2"/>
  <c r="CQ270" i="2"/>
  <c r="CQ275" i="2"/>
  <c r="CQ279" i="2"/>
  <c r="CL281" i="2"/>
  <c r="CL277" i="2"/>
  <c r="CL273" i="2"/>
  <c r="CL269" i="2"/>
  <c r="CL265" i="2"/>
  <c r="CL261" i="2"/>
  <c r="CL257" i="2"/>
  <c r="CL253" i="2"/>
  <c r="CL249" i="2"/>
  <c r="CL245" i="2"/>
  <c r="CL241" i="2"/>
  <c r="CL237" i="2"/>
  <c r="CL233" i="2"/>
  <c r="CL229" i="2"/>
  <c r="CL225" i="2"/>
  <c r="CL221" i="2"/>
  <c r="CL217" i="2"/>
  <c r="CL213" i="2"/>
  <c r="CL209" i="2"/>
  <c r="CL205" i="2"/>
  <c r="CG281" i="2"/>
  <c r="CG277" i="2"/>
  <c r="CG273" i="2"/>
  <c r="CG269" i="2"/>
  <c r="CG265" i="2"/>
  <c r="CG261" i="2"/>
  <c r="CG257" i="2"/>
  <c r="CG253" i="2"/>
  <c r="CG249" i="2"/>
  <c r="CG245" i="2"/>
  <c r="CG241" i="2"/>
  <c r="CG237" i="2"/>
  <c r="CG233" i="2"/>
  <c r="CG229" i="2"/>
  <c r="CG225" i="2"/>
  <c r="CG221" i="2"/>
  <c r="CG217" i="2"/>
  <c r="CG213" i="2"/>
  <c r="CG209" i="2"/>
  <c r="CG205" i="2"/>
  <c r="FS206" i="2"/>
  <c r="ET211" i="2"/>
  <c r="FS214" i="2"/>
  <c r="ET219" i="2"/>
  <c r="EY223" i="2"/>
  <c r="ET227" i="2"/>
  <c r="EY231" i="2"/>
  <c r="FD235" i="2"/>
  <c r="EY239" i="2"/>
  <c r="FD243" i="2"/>
  <c r="FI247" i="2"/>
  <c r="EY251" i="2"/>
  <c r="FD254" i="2"/>
  <c r="EY257" i="2"/>
  <c r="ET260" i="2"/>
  <c r="ET263" i="2"/>
  <c r="FS265" i="2"/>
  <c r="FD268" i="2"/>
  <c r="ET274" i="2"/>
  <c r="FI275" i="2"/>
  <c r="FD277" i="2"/>
  <c r="ET281" i="2"/>
  <c r="FN282" i="2"/>
  <c r="EJ203" i="2"/>
  <c r="EJ206" i="2"/>
  <c r="DU208" i="2"/>
  <c r="EJ209" i="2"/>
  <c r="DU211" i="2"/>
  <c r="EO212" i="2"/>
  <c r="DU214" i="2"/>
  <c r="EO215" i="2"/>
  <c r="DZ217" i="2"/>
  <c r="EO218" i="2"/>
  <c r="DZ220" i="2"/>
  <c r="DP222" i="2"/>
  <c r="DZ223" i="2"/>
  <c r="DP225" i="2"/>
  <c r="EE226" i="2"/>
  <c r="DP228" i="2"/>
  <c r="EE229" i="2"/>
  <c r="EE232" i="2"/>
  <c r="EJ235" i="2"/>
  <c r="EJ238" i="2"/>
  <c r="DU240" i="2"/>
  <c r="EJ241" i="2"/>
  <c r="DU243" i="2"/>
  <c r="EO244" i="2"/>
  <c r="DU246" i="2"/>
  <c r="EO247" i="2"/>
  <c r="DU249" i="2"/>
  <c r="EJ250" i="2"/>
  <c r="EE253" i="2"/>
  <c r="DP255" i="2"/>
  <c r="DZ256" i="2"/>
  <c r="EO257" i="2"/>
  <c r="EJ260" i="2"/>
  <c r="DZ263" i="2"/>
  <c r="DP265" i="2"/>
  <c r="DZ266" i="2"/>
  <c r="DZ267" i="2"/>
  <c r="EE268" i="2"/>
  <c r="EE269" i="2"/>
  <c r="EJ270" i="2"/>
  <c r="EJ271" i="2"/>
  <c r="EO272" i="2"/>
  <c r="EO273" i="2"/>
  <c r="DP275" i="2"/>
  <c r="DP276" i="2"/>
  <c r="DU280" i="2"/>
  <c r="DU281" i="2"/>
  <c r="DZ282" i="2"/>
  <c r="DF203" i="2"/>
  <c r="DK204" i="2"/>
  <c r="DK205" i="2"/>
  <c r="DA207" i="2"/>
  <c r="DA209" i="2"/>
  <c r="DA210" i="2"/>
  <c r="DF211" i="2"/>
  <c r="DA212" i="2"/>
  <c r="DK213" i="2"/>
  <c r="CV215" i="2"/>
  <c r="DA216" i="2"/>
  <c r="DK217" i="2"/>
  <c r="CV219" i="2"/>
  <c r="DA220" i="2"/>
  <c r="DK221" i="2"/>
  <c r="DK222" i="2"/>
  <c r="DK223" i="2"/>
  <c r="CV225" i="2"/>
  <c r="DK225" i="2"/>
  <c r="DK226" i="2"/>
  <c r="CV228" i="2"/>
  <c r="DK228" i="2"/>
  <c r="DF229" i="2"/>
  <c r="DK230" i="2"/>
  <c r="DK231" i="2"/>
  <c r="DF232" i="2"/>
  <c r="DF233" i="2"/>
  <c r="DF234" i="2"/>
  <c r="DF235" i="2"/>
  <c r="DF236" i="2"/>
  <c r="DA237" i="2"/>
  <c r="DA238" i="2"/>
  <c r="DF239" i="2"/>
  <c r="DA240" i="2"/>
  <c r="DA242" i="2"/>
  <c r="DA243" i="2"/>
  <c r="CV250" i="2"/>
  <c r="CV253" i="2"/>
  <c r="CV254" i="2"/>
  <c r="CV255" i="2"/>
  <c r="CV256" i="2"/>
  <c r="CV257" i="2"/>
  <c r="DK257" i="2"/>
  <c r="DK258" i="2"/>
  <c r="CV260" i="2"/>
  <c r="DK260" i="2"/>
  <c r="DF261" i="2"/>
  <c r="DK262" i="2"/>
  <c r="DK263" i="2"/>
  <c r="DF264" i="2"/>
  <c r="DF265" i="2"/>
  <c r="DF266" i="2"/>
  <c r="DF267" i="2"/>
  <c r="DF268" i="2"/>
  <c r="DA269" i="2"/>
  <c r="DA270" i="2"/>
  <c r="DF271" i="2"/>
  <c r="DA272" i="2"/>
  <c r="DA274" i="2"/>
  <c r="DA275" i="2"/>
  <c r="CV282" i="2"/>
  <c r="CQ203" i="2"/>
  <c r="CQ206" i="2"/>
  <c r="CQ208" i="2"/>
  <c r="CQ210" i="2"/>
  <c r="CQ213" i="2"/>
  <c r="CQ215" i="2"/>
  <c r="CQ217" i="2"/>
  <c r="CQ220" i="2"/>
  <c r="CQ227" i="2"/>
  <c r="CQ234" i="2"/>
  <c r="CQ241" i="2"/>
  <c r="CQ246" i="2"/>
  <c r="CQ253" i="2"/>
  <c r="CQ262" i="2"/>
  <c r="CQ264" i="2"/>
  <c r="CQ269" i="2"/>
  <c r="CQ276" i="2"/>
  <c r="CQ278" i="2"/>
  <c r="CQ280" i="2"/>
  <c r="CL279" i="2"/>
  <c r="CL275" i="2"/>
  <c r="CL271" i="2"/>
  <c r="CL267" i="2"/>
  <c r="CL263" i="2"/>
  <c r="CL259" i="2"/>
  <c r="CL255" i="2"/>
  <c r="CL251" i="2"/>
  <c r="CL247" i="2"/>
  <c r="CL243" i="2"/>
  <c r="CL239" i="2"/>
  <c r="CL235" i="2"/>
  <c r="CL231" i="2"/>
  <c r="CL227" i="2"/>
  <c r="CL223" i="2"/>
  <c r="CL219" i="2"/>
  <c r="CL215" i="2"/>
  <c r="CL211" i="2"/>
  <c r="CL207" i="2"/>
  <c r="CL203" i="2"/>
  <c r="CG279" i="2"/>
  <c r="CG275" i="2"/>
  <c r="CG271" i="2"/>
  <c r="CG267" i="2"/>
  <c r="CG263" i="2"/>
  <c r="CG259" i="2"/>
  <c r="CG255" i="2"/>
  <c r="CG251" i="2"/>
  <c r="CG247" i="2"/>
  <c r="CG243" i="2"/>
  <c r="CG239" i="2"/>
  <c r="CG235" i="2"/>
  <c r="CG231" i="2"/>
  <c r="CG227" i="2"/>
  <c r="CG223" i="2"/>
  <c r="CG219" i="2"/>
  <c r="CG215" i="2"/>
  <c r="CG211" i="2"/>
  <c r="CG207" i="2"/>
  <c r="CG203" i="2"/>
  <c r="FS203" i="2"/>
  <c r="ET208" i="2"/>
  <c r="FS211" i="2"/>
  <c r="ET216" i="2"/>
  <c r="ET224" i="2"/>
  <c r="FD232" i="2"/>
  <c r="FD240" i="2"/>
  <c r="FI244" i="2"/>
  <c r="FD248" i="2"/>
  <c r="EY252" i="2"/>
  <c r="FS257" i="2"/>
  <c r="FS260" i="2"/>
  <c r="FN263" i="2"/>
  <c r="FD266" i="2"/>
  <c r="ET272" i="2"/>
  <c r="ET278" i="2"/>
  <c r="FI279" i="2"/>
  <c r="FD281" i="2"/>
  <c r="DP204" i="2"/>
  <c r="EE205" i="2"/>
  <c r="EE208" i="2"/>
  <c r="EJ211" i="2"/>
  <c r="EJ214" i="2"/>
  <c r="DU216" i="2"/>
  <c r="EJ217" i="2"/>
  <c r="DU219" i="2"/>
  <c r="EO220" i="2"/>
  <c r="DU222" i="2"/>
  <c r="EO223" i="2"/>
  <c r="DZ225" i="2"/>
  <c r="EO226" i="2"/>
  <c r="DZ228" i="2"/>
  <c r="DP230" i="2"/>
  <c r="DZ231" i="2"/>
  <c r="DP233" i="2"/>
  <c r="EE234" i="2"/>
  <c r="DP236" i="2"/>
  <c r="EE237" i="2"/>
  <c r="EE240" i="2"/>
  <c r="EJ243" i="2"/>
  <c r="EJ246" i="2"/>
  <c r="DU248" i="2"/>
  <c r="EE249" i="2"/>
  <c r="EE252" i="2"/>
  <c r="EO253" i="2"/>
  <c r="DU255" i="2"/>
  <c r="EO256" i="2"/>
  <c r="EE259" i="2"/>
  <c r="DZ262" i="2"/>
  <c r="EO263" i="2"/>
  <c r="DU265" i="2"/>
  <c r="EJ266" i="2"/>
  <c r="EJ267" i="2"/>
  <c r="EO268" i="2"/>
  <c r="EO269" i="2"/>
  <c r="DP271" i="2"/>
  <c r="DP272" i="2"/>
  <c r="DU276" i="2"/>
  <c r="DU277" i="2"/>
  <c r="DZ278" i="2"/>
  <c r="DZ279" i="2"/>
  <c r="EE280" i="2"/>
  <c r="EE281" i="2"/>
  <c r="EJ282" i="2"/>
  <c r="FN205" i="2"/>
  <c r="FD238" i="2"/>
  <c r="FI253" i="2"/>
  <c r="EO207" i="2"/>
  <c r="DP214" i="2"/>
  <c r="DP220" i="2"/>
  <c r="DU232" i="2"/>
  <c r="DU238" i="2"/>
  <c r="DZ244" i="2"/>
  <c r="DZ250" i="2"/>
  <c r="DP256" i="2"/>
  <c r="EJ261" i="2"/>
  <c r="DZ271" i="2"/>
  <c r="EJ275" i="2"/>
  <c r="DP280" i="2"/>
  <c r="DF204" i="2"/>
  <c r="DK206" i="2"/>
  <c r="CV209" i="2"/>
  <c r="DA211" i="2"/>
  <c r="DA213" i="2"/>
  <c r="CV216" i="2"/>
  <c r="DK218" i="2"/>
  <c r="DA221" i="2"/>
  <c r="DF223" i="2"/>
  <c r="DF225" i="2"/>
  <c r="DF227" i="2"/>
  <c r="DA229" i="2"/>
  <c r="DF231" i="2"/>
  <c r="DA235" i="2"/>
  <c r="CV245" i="2"/>
  <c r="CV247" i="2"/>
  <c r="FS209" i="2"/>
  <c r="EY226" i="2"/>
  <c r="EY242" i="2"/>
  <c r="FI256" i="2"/>
  <c r="ET268" i="2"/>
  <c r="ET277" i="2"/>
  <c r="DU203" i="2"/>
  <c r="DZ209" i="2"/>
  <c r="DZ215" i="2"/>
  <c r="EE221" i="2"/>
  <c r="EJ227" i="2"/>
  <c r="EJ233" i="2"/>
  <c r="EO239" i="2"/>
  <c r="DP246" i="2"/>
  <c r="EJ251" i="2"/>
  <c r="DZ257" i="2"/>
  <c r="DU268" i="2"/>
  <c r="EE272" i="2"/>
  <c r="EO276" i="2"/>
  <c r="CV205" i="2"/>
  <c r="DF207" i="2"/>
  <c r="DK209" i="2"/>
  <c r="DK211" i="2"/>
  <c r="CV214" i="2"/>
  <c r="DK216" i="2"/>
  <c r="DA219" i="2"/>
  <c r="CV222" i="2"/>
  <c r="CV226" i="2"/>
  <c r="CV230" i="2"/>
  <c r="CV232" i="2"/>
  <c r="DK233" i="2"/>
  <c r="CV236" i="2"/>
  <c r="DF237" i="2"/>
  <c r="DK239" i="2"/>
  <c r="DF241" i="2"/>
  <c r="DF243" i="2"/>
  <c r="DA245" i="2"/>
  <c r="DF247" i="2"/>
  <c r="DA251" i="2"/>
  <c r="CV261" i="2"/>
  <c r="CV263" i="2"/>
  <c r="CV265" i="2"/>
  <c r="FD259" i="2"/>
  <c r="FN278" i="2"/>
  <c r="EO210" i="2"/>
  <c r="DU235" i="2"/>
  <c r="DZ247" i="2"/>
  <c r="DP259" i="2"/>
  <c r="DU269" i="2"/>
  <c r="EO277" i="2"/>
  <c r="DA217" i="2"/>
  <c r="DF222" i="2"/>
  <c r="DF226" i="2"/>
  <c r="DA230" i="2"/>
  <c r="DA234" i="2"/>
  <c r="CV242" i="2"/>
  <c r="CV246" i="2"/>
  <c r="CV249" i="2"/>
  <c r="CV252" i="2"/>
  <c r="DF256" i="2"/>
  <c r="DF259" i="2"/>
  <c r="CV262" i="2"/>
  <c r="DA264" i="2"/>
  <c r="DK266" i="2"/>
  <c r="DK268" i="2"/>
  <c r="DK270" i="2"/>
  <c r="DF272" i="2"/>
  <c r="DF274" i="2"/>
  <c r="DF276" i="2"/>
  <c r="DA278" i="2"/>
  <c r="DA280" i="2"/>
  <c r="DA282" i="2"/>
  <c r="CQ211" i="2"/>
  <c r="CQ225" i="2"/>
  <c r="CQ230" i="2"/>
  <c r="CQ244" i="2"/>
  <c r="CQ254" i="2"/>
  <c r="CQ258" i="2"/>
  <c r="CQ272" i="2"/>
  <c r="CQ281" i="2"/>
  <c r="CL282" i="2"/>
  <c r="CL274" i="2"/>
  <c r="CL266" i="2"/>
  <c r="CL258" i="2"/>
  <c r="CL250" i="2"/>
  <c r="CL242" i="2"/>
  <c r="CL234" i="2"/>
  <c r="CL226" i="2"/>
  <c r="CL218" i="2"/>
  <c r="CL210" i="2"/>
  <c r="CG282" i="2"/>
  <c r="CG274" i="2"/>
  <c r="CG266" i="2"/>
  <c r="CG258" i="2"/>
  <c r="CG250" i="2"/>
  <c r="CG242" i="2"/>
  <c r="CG234" i="2"/>
  <c r="CG226" i="2"/>
  <c r="CG218" i="2"/>
  <c r="CG210" i="2"/>
  <c r="FD246" i="2"/>
  <c r="FD270" i="2"/>
  <c r="EO204" i="2"/>
  <c r="DP217" i="2"/>
  <c r="DZ241" i="2"/>
  <c r="EE273" i="2"/>
  <c r="CV220" i="2"/>
  <c r="DF228" i="2"/>
  <c r="CV248" i="2"/>
  <c r="DK252" i="2"/>
  <c r="CV258" i="2"/>
  <c r="DK265" i="2"/>
  <c r="DF269" i="2"/>
  <c r="DF273" i="2"/>
  <c r="EY234" i="2"/>
  <c r="FI280" i="2"/>
  <c r="DZ212" i="2"/>
  <c r="EE224" i="2"/>
  <c r="EO236" i="2"/>
  <c r="DP249" i="2"/>
  <c r="DU260" i="2"/>
  <c r="DZ270" i="2"/>
  <c r="DP279" i="2"/>
  <c r="DK203" i="2"/>
  <c r="DA208" i="2"/>
  <c r="DK212" i="2"/>
  <c r="CV218" i="2"/>
  <c r="CV223" i="2"/>
  <c r="CV231" i="2"/>
  <c r="DK234" i="2"/>
  <c r="DK238" i="2"/>
  <c r="DF242" i="2"/>
  <c r="DA246" i="2"/>
  <c r="DK249" i="2"/>
  <c r="DK254" i="2"/>
  <c r="DF257" i="2"/>
  <c r="DA262" i="2"/>
  <c r="DA267" i="2"/>
  <c r="CV277" i="2"/>
  <c r="CV279" i="2"/>
  <c r="CV281" i="2"/>
  <c r="DK282" i="2"/>
  <c r="CQ212" i="2"/>
  <c r="CQ222" i="2"/>
  <c r="CQ226" i="2"/>
  <c r="CQ231" i="2"/>
  <c r="CQ236" i="2"/>
  <c r="CQ250" i="2"/>
  <c r="CQ268" i="2"/>
  <c r="CQ273" i="2"/>
  <c r="CQ282" i="2"/>
  <c r="CL280" i="2"/>
  <c r="CL272" i="2"/>
  <c r="CL264" i="2"/>
  <c r="CL256" i="2"/>
  <c r="CL248" i="2"/>
  <c r="CL240" i="2"/>
  <c r="CL232" i="2"/>
  <c r="CL224" i="2"/>
  <c r="CL216" i="2"/>
  <c r="CL208" i="2"/>
  <c r="CG280" i="2"/>
  <c r="CG272" i="2"/>
  <c r="CG264" i="2"/>
  <c r="CG256" i="2"/>
  <c r="CG248" i="2"/>
  <c r="CG240" i="2"/>
  <c r="CG232" i="2"/>
  <c r="CG224" i="2"/>
  <c r="CG216" i="2"/>
  <c r="CG208" i="2"/>
  <c r="EE264" i="2"/>
  <c r="DF205" i="2"/>
  <c r="DK214" i="2"/>
  <c r="DF224" i="2"/>
  <c r="DA232" i="2"/>
  <c r="DA250" i="2"/>
  <c r="DK255" i="2"/>
  <c r="DF260" i="2"/>
  <c r="DF263" i="2"/>
  <c r="CV268" i="2"/>
  <c r="DK271" i="2"/>
  <c r="EJ230" i="2"/>
  <c r="EJ274" i="2"/>
  <c r="DF210" i="2"/>
  <c r="CV229" i="2"/>
  <c r="DF244" i="2"/>
  <c r="DA266" i="2"/>
  <c r="CV274" i="2"/>
  <c r="CV278" i="2"/>
  <c r="DK281" i="2"/>
  <c r="CQ219" i="2"/>
  <c r="CQ229" i="2"/>
  <c r="CQ257" i="2"/>
  <c r="CQ266" i="2"/>
  <c r="CL268" i="2"/>
  <c r="CL252" i="2"/>
  <c r="CL236" i="2"/>
  <c r="CL220" i="2"/>
  <c r="CL204" i="2"/>
  <c r="CG276" i="2"/>
  <c r="CG260" i="2"/>
  <c r="CG244" i="2"/>
  <c r="CG228" i="2"/>
  <c r="CG212" i="2"/>
  <c r="DU206" i="2"/>
  <c r="DK220" i="2"/>
  <c r="DK236" i="2"/>
  <c r="DK250" i="2"/>
  <c r="CV280" i="2"/>
  <c r="CQ205" i="2"/>
  <c r="CQ224" i="2"/>
  <c r="CQ243" i="2"/>
  <c r="CQ261" i="2"/>
  <c r="CL244" i="2"/>
  <c r="CL212" i="2"/>
  <c r="CG252" i="2"/>
  <c r="CG204" i="2"/>
  <c r="EE218" i="2"/>
  <c r="DP266" i="2"/>
  <c r="DF253" i="2"/>
  <c r="CQ218" i="2"/>
  <c r="CQ237" i="2"/>
  <c r="CQ256" i="2"/>
  <c r="CL270" i="2"/>
  <c r="CL254" i="2"/>
  <c r="CL238" i="2"/>
  <c r="CL206" i="2"/>
  <c r="CG262" i="2"/>
  <c r="CG214" i="2"/>
  <c r="FS217" i="2"/>
  <c r="EO242" i="2"/>
  <c r="DA215" i="2"/>
  <c r="CV233" i="2"/>
  <c r="DA248" i="2"/>
  <c r="DF258" i="2"/>
  <c r="DF275" i="2"/>
  <c r="DF279" i="2"/>
  <c r="CQ204" i="2"/>
  <c r="CQ251" i="2"/>
  <c r="CL278" i="2"/>
  <c r="CL262" i="2"/>
  <c r="CL246" i="2"/>
  <c r="CL230" i="2"/>
  <c r="CL214" i="2"/>
  <c r="CG270" i="2"/>
  <c r="CG254" i="2"/>
  <c r="CG238" i="2"/>
  <c r="CG222" i="2"/>
  <c r="CG206" i="2"/>
  <c r="FN250" i="2"/>
  <c r="EJ254" i="2"/>
  <c r="DA261" i="2"/>
  <c r="CQ233" i="2"/>
  <c r="CQ271" i="2"/>
  <c r="CL276" i="2"/>
  <c r="CL260" i="2"/>
  <c r="CL228" i="2"/>
  <c r="CG268" i="2"/>
  <c r="CG236" i="2"/>
  <c r="CG220" i="2"/>
  <c r="DA206" i="2"/>
  <c r="DF240" i="2"/>
  <c r="CV264" i="2"/>
  <c r="DA277" i="2"/>
  <c r="CL222" i="2"/>
  <c r="CG278" i="2"/>
  <c r="CG246" i="2"/>
  <c r="CG230" i="2"/>
  <c r="CB279" i="2"/>
  <c r="CB275" i="2"/>
  <c r="CB271" i="2"/>
  <c r="CB267" i="2"/>
  <c r="CB263" i="2"/>
  <c r="CB259" i="2"/>
  <c r="CB255" i="2"/>
  <c r="CB251" i="2"/>
  <c r="CB247" i="2"/>
  <c r="CB243" i="2"/>
  <c r="CB239" i="2"/>
  <c r="CB235" i="2"/>
  <c r="CB231" i="2"/>
  <c r="CB227" i="2"/>
  <c r="CB223" i="2"/>
  <c r="CB219" i="2"/>
  <c r="CB215" i="2"/>
  <c r="CB211" i="2"/>
  <c r="CB207" i="2"/>
  <c r="CB203" i="2"/>
  <c r="BW280" i="2"/>
  <c r="BW276" i="2"/>
  <c r="BW272" i="2"/>
  <c r="BW268" i="2"/>
  <c r="BW264" i="2"/>
  <c r="BW260" i="2"/>
  <c r="BW256" i="2"/>
  <c r="BW252" i="2"/>
  <c r="BW248" i="2"/>
  <c r="BW244" i="2"/>
  <c r="BW240" i="2"/>
  <c r="BW236" i="2"/>
  <c r="BW232" i="2"/>
  <c r="BW228" i="2"/>
  <c r="BW224" i="2"/>
  <c r="BW220" i="2"/>
  <c r="BW216" i="2"/>
  <c r="BW212" i="2"/>
  <c r="BW208" i="2"/>
  <c r="BW204" i="2"/>
  <c r="BR282" i="2"/>
  <c r="BR278" i="2"/>
  <c r="BR274" i="2"/>
  <c r="BR270" i="2"/>
  <c r="BR266" i="2"/>
  <c r="BR262" i="2"/>
  <c r="BR258" i="2"/>
  <c r="BR254" i="2"/>
  <c r="BR250" i="2"/>
  <c r="BR246" i="2"/>
  <c r="BR242" i="2"/>
  <c r="BR238" i="2"/>
  <c r="BR234" i="2"/>
  <c r="BR230" i="2"/>
  <c r="BR226" i="2"/>
  <c r="BR222" i="2"/>
  <c r="BR218" i="2"/>
  <c r="BR214" i="2"/>
  <c r="BR210" i="2"/>
  <c r="BR206" i="2"/>
  <c r="BM280" i="2"/>
  <c r="BM276" i="2"/>
  <c r="BM272" i="2"/>
  <c r="BM268" i="2"/>
  <c r="BM264" i="2"/>
  <c r="BM260" i="2"/>
  <c r="BM256" i="2"/>
  <c r="BM252" i="2"/>
  <c r="BM248" i="2"/>
  <c r="BM244" i="2"/>
  <c r="BM240" i="2"/>
  <c r="BM236" i="2"/>
  <c r="BM232" i="2"/>
  <c r="BM228" i="2"/>
  <c r="BM224" i="2"/>
  <c r="BM220" i="2"/>
  <c r="BM216" i="2"/>
  <c r="BM212" i="2"/>
  <c r="BM208" i="2"/>
  <c r="BM204" i="2"/>
  <c r="BH276" i="2"/>
  <c r="BH268" i="2"/>
  <c r="BH260" i="2"/>
  <c r="BH252" i="2"/>
  <c r="BH244" i="2"/>
  <c r="BH236" i="2"/>
  <c r="BH228" i="2"/>
  <c r="BH220" i="2"/>
  <c r="BH212" i="2"/>
  <c r="BH204" i="2"/>
  <c r="CB282" i="2"/>
  <c r="CB278" i="2"/>
  <c r="CB274" i="2"/>
  <c r="CB270" i="2"/>
  <c r="CB266" i="2"/>
  <c r="CB262" i="2"/>
  <c r="CB258" i="2"/>
  <c r="CB254" i="2"/>
  <c r="CB250" i="2"/>
  <c r="CB246" i="2"/>
  <c r="CB242" i="2"/>
  <c r="CB238" i="2"/>
  <c r="CB234" i="2"/>
  <c r="CB230" i="2"/>
  <c r="CB226" i="2"/>
  <c r="CB222" i="2"/>
  <c r="CB218" i="2"/>
  <c r="CB214" i="2"/>
  <c r="CB210" i="2"/>
  <c r="CB206" i="2"/>
  <c r="BW279" i="2"/>
  <c r="BW275" i="2"/>
  <c r="BW271" i="2"/>
  <c r="BW267" i="2"/>
  <c r="BW263" i="2"/>
  <c r="BW259" i="2"/>
  <c r="BW255" i="2"/>
  <c r="BW251" i="2"/>
  <c r="BW247" i="2"/>
  <c r="BW243" i="2"/>
  <c r="BW239" i="2"/>
  <c r="BW235" i="2"/>
  <c r="BW231" i="2"/>
  <c r="BW227" i="2"/>
  <c r="BW223" i="2"/>
  <c r="BW219" i="2"/>
  <c r="BW215" i="2"/>
  <c r="BW211" i="2"/>
  <c r="CB281" i="2"/>
  <c r="CB277" i="2"/>
  <c r="CB273" i="2"/>
  <c r="CB269" i="2"/>
  <c r="CB265" i="2"/>
  <c r="CB261" i="2"/>
  <c r="CB257" i="2"/>
  <c r="CB253" i="2"/>
  <c r="CB249" i="2"/>
  <c r="CB245" i="2"/>
  <c r="CB241" i="2"/>
  <c r="CB237" i="2"/>
  <c r="CB233" i="2"/>
  <c r="CB229" i="2"/>
  <c r="CB225" i="2"/>
  <c r="CB221" i="2"/>
  <c r="CB217" i="2"/>
  <c r="CB213" i="2"/>
  <c r="CB209" i="2"/>
  <c r="CB205" i="2"/>
  <c r="BW282" i="2"/>
  <c r="BW278" i="2"/>
  <c r="BW274" i="2"/>
  <c r="BW270" i="2"/>
  <c r="BW266" i="2"/>
  <c r="BW262" i="2"/>
  <c r="BW258" i="2"/>
  <c r="BW254" i="2"/>
  <c r="BW250" i="2"/>
  <c r="BW246" i="2"/>
  <c r="BW242" i="2"/>
  <c r="BW238" i="2"/>
  <c r="BW234" i="2"/>
  <c r="BW230" i="2"/>
  <c r="BW226" i="2"/>
  <c r="BW222" i="2"/>
  <c r="BW218" i="2"/>
  <c r="BW214" i="2"/>
  <c r="BW210" i="2"/>
  <c r="BW206" i="2"/>
  <c r="BR280" i="2"/>
  <c r="BR276" i="2"/>
  <c r="BR272" i="2"/>
  <c r="BR268" i="2"/>
  <c r="BR264" i="2"/>
  <c r="BR260" i="2"/>
  <c r="BR256" i="2"/>
  <c r="BR252" i="2"/>
  <c r="BR248" i="2"/>
  <c r="BR244" i="2"/>
  <c r="BR240" i="2"/>
  <c r="BR236" i="2"/>
  <c r="BR232" i="2"/>
  <c r="BR228" i="2"/>
  <c r="BR224" i="2"/>
  <c r="BR220" i="2"/>
  <c r="BR216" i="2"/>
  <c r="BR212" i="2"/>
  <c r="BR208" i="2"/>
  <c r="BR204" i="2"/>
  <c r="BM282" i="2"/>
  <c r="BM278" i="2"/>
  <c r="BM274" i="2"/>
  <c r="BM270" i="2"/>
  <c r="BM266" i="2"/>
  <c r="BM262" i="2"/>
  <c r="BM258" i="2"/>
  <c r="BM254" i="2"/>
  <c r="BM250" i="2"/>
  <c r="BM246" i="2"/>
  <c r="BM242" i="2"/>
  <c r="BM238" i="2"/>
  <c r="BM234" i="2"/>
  <c r="BM230" i="2"/>
  <c r="BM226" i="2"/>
  <c r="BM222" i="2"/>
  <c r="BM218" i="2"/>
  <c r="BM214" i="2"/>
  <c r="BM210" i="2"/>
  <c r="BM206" i="2"/>
  <c r="BH280" i="2"/>
  <c r="BH272" i="2"/>
  <c r="BH264" i="2"/>
  <c r="BH256" i="2"/>
  <c r="BH248" i="2"/>
  <c r="BH240" i="2"/>
  <c r="BH232" i="2"/>
  <c r="BH224" i="2"/>
  <c r="BH216" i="2"/>
  <c r="BH208" i="2"/>
  <c r="CB280" i="2"/>
  <c r="CB276" i="2"/>
  <c r="CB272" i="2"/>
  <c r="CB268" i="2"/>
  <c r="CB264" i="2"/>
  <c r="CB260" i="2"/>
  <c r="CB256" i="2"/>
  <c r="CB252" i="2"/>
  <c r="CB248" i="2"/>
  <c r="CB244" i="2"/>
  <c r="CB240" i="2"/>
  <c r="CB236" i="2"/>
  <c r="CB232" i="2"/>
  <c r="CB228" i="2"/>
  <c r="CB224" i="2"/>
  <c r="CB220" i="2"/>
  <c r="CB216" i="2"/>
  <c r="CB212" i="2"/>
  <c r="CB208" i="2"/>
  <c r="CB204" i="2"/>
  <c r="BW281" i="2"/>
  <c r="BW277" i="2"/>
  <c r="BW273" i="2"/>
  <c r="BW269" i="2"/>
  <c r="BW265" i="2"/>
  <c r="BW261" i="2"/>
  <c r="BW257" i="2"/>
  <c r="BW253" i="2"/>
  <c r="BW249" i="2"/>
  <c r="BW245" i="2"/>
  <c r="BW241" i="2"/>
  <c r="BW237" i="2"/>
  <c r="BW233" i="2"/>
  <c r="BW229" i="2"/>
  <c r="BW225" i="2"/>
  <c r="BW221" i="2"/>
  <c r="BW217" i="2"/>
  <c r="BW213" i="2"/>
  <c r="BW209" i="2"/>
  <c r="BW205" i="2"/>
  <c r="BR279" i="2"/>
  <c r="BR275" i="2"/>
  <c r="BR271" i="2"/>
  <c r="BR267" i="2"/>
  <c r="BR263" i="2"/>
  <c r="BR259" i="2"/>
  <c r="BR255" i="2"/>
  <c r="BR251" i="2"/>
  <c r="BR247" i="2"/>
  <c r="BR243" i="2"/>
  <c r="BR239" i="2"/>
  <c r="BR235" i="2"/>
  <c r="BR231" i="2"/>
  <c r="BR227" i="2"/>
  <c r="BR223" i="2"/>
  <c r="BR219" i="2"/>
  <c r="BR215" i="2"/>
  <c r="BR211" i="2"/>
  <c r="BR207" i="2"/>
  <c r="BR203" i="2"/>
  <c r="BR269" i="2"/>
  <c r="BR253" i="2"/>
  <c r="BR237" i="2"/>
  <c r="BR221" i="2"/>
  <c r="BR205" i="2"/>
  <c r="BM281" i="2"/>
  <c r="BM273" i="2"/>
  <c r="BM265" i="2"/>
  <c r="BM257" i="2"/>
  <c r="BM249" i="2"/>
  <c r="BM241" i="2"/>
  <c r="BM233" i="2"/>
  <c r="BM225" i="2"/>
  <c r="BM217" i="2"/>
  <c r="BM209" i="2"/>
  <c r="BH277" i="2"/>
  <c r="BH239" i="2"/>
  <c r="BR281" i="2"/>
  <c r="BR265" i="2"/>
  <c r="BR249" i="2"/>
  <c r="BR233" i="2"/>
  <c r="BR217" i="2"/>
  <c r="BM279" i="2"/>
  <c r="BM263" i="2"/>
  <c r="BM247" i="2"/>
  <c r="BM231" i="2"/>
  <c r="BM215" i="2"/>
  <c r="BH275" i="2"/>
  <c r="BH259" i="2"/>
  <c r="BH243" i="2"/>
  <c r="BH233" i="2"/>
  <c r="BH222" i="2"/>
  <c r="BH206" i="2"/>
  <c r="BW207" i="2"/>
  <c r="BR277" i="2"/>
  <c r="BR261" i="2"/>
  <c r="BR245" i="2"/>
  <c r="BR229" i="2"/>
  <c r="BR213" i="2"/>
  <c r="BM277" i="2"/>
  <c r="BM269" i="2"/>
  <c r="BM261" i="2"/>
  <c r="BM253" i="2"/>
  <c r="BM245" i="2"/>
  <c r="BM237" i="2"/>
  <c r="BM229" i="2"/>
  <c r="BM221" i="2"/>
  <c r="BM213" i="2"/>
  <c r="BM205" i="2"/>
  <c r="BH279" i="2"/>
  <c r="BH274" i="2"/>
  <c r="BH269" i="2"/>
  <c r="BH263" i="2"/>
  <c r="BH258" i="2"/>
  <c r="BH253" i="2"/>
  <c r="BH247" i="2"/>
  <c r="BH242" i="2"/>
  <c r="BH237" i="2"/>
  <c r="BH231" i="2"/>
  <c r="BH226" i="2"/>
  <c r="BH221" i="2"/>
  <c r="BH215" i="2"/>
  <c r="BH210" i="2"/>
  <c r="BH205" i="2"/>
  <c r="BW203" i="2"/>
  <c r="BR273" i="2"/>
  <c r="BR257" i="2"/>
  <c r="BR241" i="2"/>
  <c r="BR225" i="2"/>
  <c r="BR209" i="2"/>
  <c r="BM275" i="2"/>
  <c r="BM267" i="2"/>
  <c r="BM259" i="2"/>
  <c r="BM251" i="2"/>
  <c r="BM243" i="2"/>
  <c r="BM235" i="2"/>
  <c r="BM227" i="2"/>
  <c r="BM219" i="2"/>
  <c r="BM211" i="2"/>
  <c r="BM203" i="2"/>
  <c r="BH278" i="2"/>
  <c r="BH273" i="2"/>
  <c r="BH267" i="2"/>
  <c r="BH262" i="2"/>
  <c r="BH257" i="2"/>
  <c r="BH251" i="2"/>
  <c r="BH246" i="2"/>
  <c r="BH241" i="2"/>
  <c r="BH235" i="2"/>
  <c r="BH230" i="2"/>
  <c r="BH225" i="2"/>
  <c r="BH219" i="2"/>
  <c r="BH214" i="2"/>
  <c r="BH209" i="2"/>
  <c r="BH203" i="2"/>
  <c r="BH282" i="2"/>
  <c r="BH271" i="2"/>
  <c r="BH266" i="2"/>
  <c r="BH261" i="2"/>
  <c r="BH255" i="2"/>
  <c r="BH250" i="2"/>
  <c r="BH245" i="2"/>
  <c r="BH234" i="2"/>
  <c r="BH229" i="2"/>
  <c r="BH223" i="2"/>
  <c r="BH218" i="2"/>
  <c r="BH213" i="2"/>
  <c r="BH207" i="2"/>
  <c r="BM271" i="2"/>
  <c r="BM255" i="2"/>
  <c r="BM239" i="2"/>
  <c r="BM223" i="2"/>
  <c r="BM207" i="2"/>
  <c r="BH281" i="2"/>
  <c r="BH270" i="2"/>
  <c r="BH265" i="2"/>
  <c r="BH254" i="2"/>
  <c r="BH249" i="2"/>
  <c r="BH238" i="2"/>
  <c r="BH227" i="2"/>
  <c r="BH217" i="2"/>
  <c r="BH211" i="2"/>
  <c r="BC282" i="2"/>
  <c r="BC278" i="2"/>
  <c r="BC274" i="2"/>
  <c r="BC270" i="2"/>
  <c r="BC266" i="2"/>
  <c r="BC262" i="2"/>
  <c r="BC258" i="2"/>
  <c r="BC254" i="2"/>
  <c r="BC250" i="2"/>
  <c r="BC246" i="2"/>
  <c r="BC242" i="2"/>
  <c r="BC238" i="2"/>
  <c r="BC234" i="2"/>
  <c r="BC230" i="2"/>
  <c r="BC226" i="2"/>
  <c r="BC222" i="2"/>
  <c r="BC218" i="2"/>
  <c r="BC214" i="2"/>
  <c r="BC210" i="2"/>
  <c r="BC206" i="2"/>
  <c r="AX282" i="2"/>
  <c r="AX278" i="2"/>
  <c r="AX274" i="2"/>
  <c r="AX270" i="2"/>
  <c r="AX266" i="2"/>
  <c r="AX262" i="2"/>
  <c r="AX258" i="2"/>
  <c r="AX254" i="2"/>
  <c r="AX250" i="2"/>
  <c r="AX246" i="2"/>
  <c r="AX242" i="2"/>
  <c r="AX238" i="2"/>
  <c r="AX234" i="2"/>
  <c r="AX230" i="2"/>
  <c r="AX226" i="2"/>
  <c r="AX222" i="2"/>
  <c r="AX218" i="2"/>
  <c r="AX214" i="2"/>
  <c r="AX210" i="2"/>
  <c r="AX206" i="2"/>
  <c r="AS281" i="2"/>
  <c r="AS277" i="2"/>
  <c r="AS273" i="2"/>
  <c r="AS269" i="2"/>
  <c r="AS265" i="2"/>
  <c r="AS261" i="2"/>
  <c r="AS257" i="2"/>
  <c r="AS253" i="2"/>
  <c r="AS249" i="2"/>
  <c r="AS245" i="2"/>
  <c r="AS241" i="2"/>
  <c r="AS237" i="2"/>
  <c r="AS233" i="2"/>
  <c r="AS229" i="2"/>
  <c r="AS225" i="2"/>
  <c r="AS221" i="2"/>
  <c r="AS217" i="2"/>
  <c r="AS213" i="2"/>
  <c r="AS209" i="2"/>
  <c r="AS205" i="2"/>
  <c r="AN282" i="2"/>
  <c r="AN278" i="2"/>
  <c r="AN274" i="2"/>
  <c r="AN270" i="2"/>
  <c r="AN266" i="2"/>
  <c r="AN262" i="2"/>
  <c r="AN258" i="2"/>
  <c r="AN254" i="2"/>
  <c r="AN250" i="2"/>
  <c r="AN246" i="2"/>
  <c r="AN242" i="2"/>
  <c r="AN238" i="2"/>
  <c r="AN234" i="2"/>
  <c r="AN230" i="2"/>
  <c r="AN226" i="2"/>
  <c r="AN222" i="2"/>
  <c r="AN218" i="2"/>
  <c r="AN214" i="2"/>
  <c r="AN210" i="2"/>
  <c r="AN206" i="2"/>
  <c r="AI280" i="2"/>
  <c r="AI276" i="2"/>
  <c r="AI272" i="2"/>
  <c r="AI268" i="2"/>
  <c r="AI264" i="2"/>
  <c r="AI260" i="2"/>
  <c r="AI256" i="2"/>
  <c r="AI252" i="2"/>
  <c r="AI248" i="2"/>
  <c r="AI244" i="2"/>
  <c r="AI240" i="2"/>
  <c r="AI236" i="2"/>
  <c r="AI232" i="2"/>
  <c r="AI228" i="2"/>
  <c r="AI224" i="2"/>
  <c r="AI220" i="2"/>
  <c r="AI216" i="2"/>
  <c r="AI212" i="2"/>
  <c r="AI208" i="2"/>
  <c r="AI204" i="2"/>
  <c r="AD279" i="2"/>
  <c r="AD275" i="2"/>
  <c r="AD271" i="2"/>
  <c r="AD267" i="2"/>
  <c r="AD263" i="2"/>
  <c r="AD259" i="2"/>
  <c r="AD255" i="2"/>
  <c r="AD251" i="2"/>
  <c r="AD247" i="2"/>
  <c r="AD243" i="2"/>
  <c r="AD239" i="2"/>
  <c r="AD235" i="2"/>
  <c r="AD231" i="2"/>
  <c r="AD227" i="2"/>
  <c r="AD223" i="2"/>
  <c r="AD219" i="2"/>
  <c r="AD215" i="2"/>
  <c r="AD211" i="2"/>
  <c r="AD207" i="2"/>
  <c r="AD203" i="2"/>
  <c r="Y280" i="2"/>
  <c r="Y276" i="2"/>
  <c r="Y272" i="2"/>
  <c r="Y268" i="2"/>
  <c r="Y264" i="2"/>
  <c r="Y260" i="2"/>
  <c r="Y256" i="2"/>
  <c r="Y252" i="2"/>
  <c r="Y248" i="2"/>
  <c r="Y244" i="2"/>
  <c r="Y240" i="2"/>
  <c r="Y236" i="2"/>
  <c r="Y232" i="2"/>
  <c r="Y228" i="2"/>
  <c r="Y224" i="2"/>
  <c r="Y220" i="2"/>
  <c r="Y216" i="2"/>
  <c r="Y212" i="2"/>
  <c r="Y208" i="2"/>
  <c r="Y204" i="2"/>
  <c r="BC281" i="2"/>
  <c r="BC277" i="2"/>
  <c r="BC273" i="2"/>
  <c r="BC269" i="2"/>
  <c r="BC265" i="2"/>
  <c r="BC261" i="2"/>
  <c r="BC257" i="2"/>
  <c r="BC253" i="2"/>
  <c r="BC249" i="2"/>
  <c r="BC245" i="2"/>
  <c r="BC241" i="2"/>
  <c r="BC237" i="2"/>
  <c r="BC233" i="2"/>
  <c r="BC229" i="2"/>
  <c r="BC225" i="2"/>
  <c r="BC221" i="2"/>
  <c r="BC217" i="2"/>
  <c r="BC213" i="2"/>
  <c r="BC209" i="2"/>
  <c r="BC205" i="2"/>
  <c r="AX281" i="2"/>
  <c r="AX277" i="2"/>
  <c r="AX273" i="2"/>
  <c r="AX269" i="2"/>
  <c r="AX265" i="2"/>
  <c r="AX261" i="2"/>
  <c r="AX257" i="2"/>
  <c r="AX253" i="2"/>
  <c r="AX249" i="2"/>
  <c r="AX245" i="2"/>
  <c r="AX241" i="2"/>
  <c r="AX237" i="2"/>
  <c r="AX233" i="2"/>
  <c r="AX229" i="2"/>
  <c r="AX225" i="2"/>
  <c r="AX221" i="2"/>
  <c r="AX217" i="2"/>
  <c r="AX213" i="2"/>
  <c r="AX209" i="2"/>
  <c r="AX205" i="2"/>
  <c r="AS280" i="2"/>
  <c r="AS276" i="2"/>
  <c r="AS272" i="2"/>
  <c r="AS268" i="2"/>
  <c r="AS264" i="2"/>
  <c r="AS260" i="2"/>
  <c r="AS256" i="2"/>
  <c r="AS252" i="2"/>
  <c r="AS248" i="2"/>
  <c r="AS244" i="2"/>
  <c r="AS240" i="2"/>
  <c r="AS236" i="2"/>
  <c r="AS232" i="2"/>
  <c r="AS228" i="2"/>
  <c r="AS224" i="2"/>
  <c r="AS220" i="2"/>
  <c r="AS216" i="2"/>
  <c r="AS212" i="2"/>
  <c r="AS208" i="2"/>
  <c r="AS204" i="2"/>
  <c r="AN281" i="2"/>
  <c r="AN277" i="2"/>
  <c r="AN273" i="2"/>
  <c r="AN269" i="2"/>
  <c r="AN265" i="2"/>
  <c r="AN261" i="2"/>
  <c r="AN257" i="2"/>
  <c r="AN253" i="2"/>
  <c r="AN249" i="2"/>
  <c r="AN245" i="2"/>
  <c r="AN241" i="2"/>
  <c r="AN237" i="2"/>
  <c r="AN233" i="2"/>
  <c r="AN229" i="2"/>
  <c r="AN225" i="2"/>
  <c r="AN221" i="2"/>
  <c r="AN217" i="2"/>
  <c r="AN213" i="2"/>
  <c r="AN209" i="2"/>
  <c r="AN205" i="2"/>
  <c r="AI279" i="2"/>
  <c r="AI275" i="2"/>
  <c r="AI271" i="2"/>
  <c r="AI267" i="2"/>
  <c r="AI263" i="2"/>
  <c r="AI259" i="2"/>
  <c r="AI255" i="2"/>
  <c r="AI251" i="2"/>
  <c r="AI247" i="2"/>
  <c r="AI243" i="2"/>
  <c r="AI239" i="2"/>
  <c r="AI235" i="2"/>
  <c r="AI231" i="2"/>
  <c r="AI227" i="2"/>
  <c r="AI223" i="2"/>
  <c r="AI219" i="2"/>
  <c r="AI215" i="2"/>
  <c r="AI211" i="2"/>
  <c r="AI207" i="2"/>
  <c r="AI203" i="2"/>
  <c r="AD282" i="2"/>
  <c r="AD278" i="2"/>
  <c r="AD274" i="2"/>
  <c r="AD270" i="2"/>
  <c r="AD266" i="2"/>
  <c r="AD262" i="2"/>
  <c r="AD258" i="2"/>
  <c r="AD254" i="2"/>
  <c r="AD250" i="2"/>
  <c r="AD246" i="2"/>
  <c r="AD242" i="2"/>
  <c r="AD238" i="2"/>
  <c r="AD234" i="2"/>
  <c r="AD230" i="2"/>
  <c r="AD226" i="2"/>
  <c r="AD222" i="2"/>
  <c r="AD218" i="2"/>
  <c r="AD214" i="2"/>
  <c r="AD210" i="2"/>
  <c r="AD206" i="2"/>
  <c r="Y279" i="2"/>
  <c r="Y275" i="2"/>
  <c r="Y271" i="2"/>
  <c r="Y267" i="2"/>
  <c r="Y263" i="2"/>
  <c r="Y259" i="2"/>
  <c r="Y255" i="2"/>
  <c r="Y251" i="2"/>
  <c r="Y247" i="2"/>
  <c r="Y243" i="2"/>
  <c r="Y239" i="2"/>
  <c r="Y235" i="2"/>
  <c r="Y231" i="2"/>
  <c r="Y227" i="2"/>
  <c r="Y223" i="2"/>
  <c r="Y219" i="2"/>
  <c r="Y215" i="2"/>
  <c r="Y211" i="2"/>
  <c r="Y207" i="2"/>
  <c r="Y203" i="2"/>
  <c r="BC280" i="2"/>
  <c r="BC276" i="2"/>
  <c r="BC272" i="2"/>
  <c r="BC268" i="2"/>
  <c r="BC264" i="2"/>
  <c r="BC260" i="2"/>
  <c r="BC256" i="2"/>
  <c r="BC252" i="2"/>
  <c r="BC248" i="2"/>
  <c r="BC244" i="2"/>
  <c r="BC240" i="2"/>
  <c r="BC236" i="2"/>
  <c r="BC232" i="2"/>
  <c r="BC228" i="2"/>
  <c r="BC224" i="2"/>
  <c r="BC220" i="2"/>
  <c r="BC216" i="2"/>
  <c r="BC212" i="2"/>
  <c r="BC208" i="2"/>
  <c r="BC204" i="2"/>
  <c r="AX280" i="2"/>
  <c r="AX276" i="2"/>
  <c r="AX272" i="2"/>
  <c r="AX268" i="2"/>
  <c r="AX264" i="2"/>
  <c r="AX260" i="2"/>
  <c r="AX256" i="2"/>
  <c r="AX252" i="2"/>
  <c r="AX248" i="2"/>
  <c r="AX244" i="2"/>
  <c r="AX240" i="2"/>
  <c r="AX236" i="2"/>
  <c r="AX232" i="2"/>
  <c r="AX228" i="2"/>
  <c r="AX224" i="2"/>
  <c r="AX220" i="2"/>
  <c r="AX216" i="2"/>
  <c r="AX212" i="2"/>
  <c r="AX208" i="2"/>
  <c r="AX204" i="2"/>
  <c r="AS279" i="2"/>
  <c r="AS275" i="2"/>
  <c r="AS271" i="2"/>
  <c r="AS267" i="2"/>
  <c r="AS263" i="2"/>
  <c r="AS259" i="2"/>
  <c r="AS255" i="2"/>
  <c r="AS251" i="2"/>
  <c r="AS247" i="2"/>
  <c r="AS243" i="2"/>
  <c r="AS239" i="2"/>
  <c r="AS235" i="2"/>
  <c r="AS231" i="2"/>
  <c r="AS227" i="2"/>
  <c r="AS223" i="2"/>
  <c r="AS219" i="2"/>
  <c r="AS215" i="2"/>
  <c r="AS211" i="2"/>
  <c r="AS207" i="2"/>
  <c r="AS203" i="2"/>
  <c r="AN280" i="2"/>
  <c r="AN276" i="2"/>
  <c r="AN272" i="2"/>
  <c r="AN268" i="2"/>
  <c r="AN264" i="2"/>
  <c r="AN260" i="2"/>
  <c r="AN256" i="2"/>
  <c r="AN252" i="2"/>
  <c r="AN248" i="2"/>
  <c r="AN244" i="2"/>
  <c r="AN240" i="2"/>
  <c r="AN236" i="2"/>
  <c r="AN232" i="2"/>
  <c r="AN228" i="2"/>
  <c r="AN224" i="2"/>
  <c r="AN220" i="2"/>
  <c r="AN216" i="2"/>
  <c r="AN212" i="2"/>
  <c r="AN208" i="2"/>
  <c r="AN204" i="2"/>
  <c r="AI282" i="2"/>
  <c r="AI278" i="2"/>
  <c r="AI274" i="2"/>
  <c r="AI270" i="2"/>
  <c r="AI266" i="2"/>
  <c r="AI262" i="2"/>
  <c r="AI258" i="2"/>
  <c r="AI254" i="2"/>
  <c r="AI250" i="2"/>
  <c r="AI246" i="2"/>
  <c r="AI242" i="2"/>
  <c r="AI238" i="2"/>
  <c r="AI234" i="2"/>
  <c r="AI230" i="2"/>
  <c r="AI226" i="2"/>
  <c r="AI222" i="2"/>
  <c r="AI218" i="2"/>
  <c r="AI214" i="2"/>
  <c r="AI210" i="2"/>
  <c r="AI206" i="2"/>
  <c r="AD281" i="2"/>
  <c r="AD277" i="2"/>
  <c r="AD273" i="2"/>
  <c r="AD269" i="2"/>
  <c r="AD265" i="2"/>
  <c r="AD261" i="2"/>
  <c r="AD257" i="2"/>
  <c r="AD253" i="2"/>
  <c r="AD249" i="2"/>
  <c r="AD245" i="2"/>
  <c r="AD241" i="2"/>
  <c r="AD237" i="2"/>
  <c r="AD233" i="2"/>
  <c r="AD229" i="2"/>
  <c r="AD225" i="2"/>
  <c r="AD221" i="2"/>
  <c r="AD217" i="2"/>
  <c r="AD213" i="2"/>
  <c r="AD209" i="2"/>
  <c r="AD205" i="2"/>
  <c r="Y282" i="2"/>
  <c r="Y278" i="2"/>
  <c r="Y274" i="2"/>
  <c r="Y270" i="2"/>
  <c r="Y266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BC279" i="2"/>
  <c r="BC275" i="2"/>
  <c r="BC271" i="2"/>
  <c r="BC267" i="2"/>
  <c r="BC263" i="2"/>
  <c r="BC259" i="2"/>
  <c r="BC255" i="2"/>
  <c r="BC251" i="2"/>
  <c r="BC247" i="2"/>
  <c r="BC243" i="2"/>
  <c r="BC239" i="2"/>
  <c r="BC235" i="2"/>
  <c r="BC231" i="2"/>
  <c r="BC227" i="2"/>
  <c r="BC223" i="2"/>
  <c r="BC219" i="2"/>
  <c r="BC215" i="2"/>
  <c r="BC211" i="2"/>
  <c r="BC207" i="2"/>
  <c r="BC203" i="2"/>
  <c r="AX279" i="2"/>
  <c r="AX275" i="2"/>
  <c r="AX271" i="2"/>
  <c r="AX267" i="2"/>
  <c r="AX263" i="2"/>
  <c r="AX259" i="2"/>
  <c r="AX255" i="2"/>
  <c r="AX251" i="2"/>
  <c r="AX247" i="2"/>
  <c r="AX243" i="2"/>
  <c r="AX239" i="2"/>
  <c r="AX235" i="2"/>
  <c r="AX231" i="2"/>
  <c r="AX227" i="2"/>
  <c r="AX223" i="2"/>
  <c r="AX219" i="2"/>
  <c r="AX215" i="2"/>
  <c r="AX211" i="2"/>
  <c r="AX207" i="2"/>
  <c r="AX203" i="2"/>
  <c r="AS282" i="2"/>
  <c r="AS278" i="2"/>
  <c r="AS274" i="2"/>
  <c r="AS270" i="2"/>
  <c r="AS266" i="2"/>
  <c r="AS262" i="2"/>
  <c r="AS258" i="2"/>
  <c r="AS254" i="2"/>
  <c r="AS250" i="2"/>
  <c r="AS246" i="2"/>
  <c r="AS242" i="2"/>
  <c r="AS238" i="2"/>
  <c r="AS234" i="2"/>
  <c r="AS230" i="2"/>
  <c r="AS226" i="2"/>
  <c r="AS222" i="2"/>
  <c r="AS218" i="2"/>
  <c r="AS214" i="2"/>
  <c r="AS210" i="2"/>
  <c r="AS206" i="2"/>
  <c r="AN279" i="2"/>
  <c r="AN275" i="2"/>
  <c r="AN271" i="2"/>
  <c r="AN267" i="2"/>
  <c r="AN263" i="2"/>
  <c r="AN259" i="2"/>
  <c r="AN255" i="2"/>
  <c r="AN251" i="2"/>
  <c r="AN247" i="2"/>
  <c r="AN243" i="2"/>
  <c r="AN239" i="2"/>
  <c r="AN235" i="2"/>
  <c r="AN231" i="2"/>
  <c r="AN227" i="2"/>
  <c r="AN223" i="2"/>
  <c r="AN219" i="2"/>
  <c r="AN215" i="2"/>
  <c r="AN211" i="2"/>
  <c r="AN207" i="2"/>
  <c r="AN203" i="2"/>
  <c r="AI281" i="2"/>
  <c r="AI277" i="2"/>
  <c r="AI273" i="2"/>
  <c r="AI269" i="2"/>
  <c r="AI265" i="2"/>
  <c r="AI261" i="2"/>
  <c r="AI257" i="2"/>
  <c r="AI253" i="2"/>
  <c r="AI249" i="2"/>
  <c r="AI245" i="2"/>
  <c r="AI241" i="2"/>
  <c r="AI237" i="2"/>
  <c r="AI233" i="2"/>
  <c r="AI229" i="2"/>
  <c r="AI225" i="2"/>
  <c r="AI221" i="2"/>
  <c r="AI217" i="2"/>
  <c r="AI213" i="2"/>
  <c r="AI209" i="2"/>
  <c r="AI205" i="2"/>
  <c r="AD280" i="2"/>
  <c r="AD276" i="2"/>
  <c r="AD272" i="2"/>
  <c r="AD268" i="2"/>
  <c r="AD264" i="2"/>
  <c r="AD260" i="2"/>
  <c r="AD256" i="2"/>
  <c r="AD252" i="2"/>
  <c r="AD248" i="2"/>
  <c r="AD244" i="2"/>
  <c r="AD240" i="2"/>
  <c r="AD236" i="2"/>
  <c r="AD232" i="2"/>
  <c r="AD228" i="2"/>
  <c r="AD224" i="2"/>
  <c r="AD220" i="2"/>
  <c r="AD216" i="2"/>
  <c r="AD212" i="2"/>
  <c r="AD208" i="2"/>
  <c r="AD204" i="2"/>
  <c r="Y281" i="2"/>
  <c r="Y277" i="2"/>
  <c r="Y273" i="2"/>
  <c r="Y269" i="2"/>
  <c r="Y265" i="2"/>
  <c r="Y261" i="2"/>
  <c r="Y257" i="2"/>
  <c r="Y253" i="2"/>
  <c r="Y249" i="2"/>
  <c r="Y245" i="2"/>
  <c r="Y241" i="2"/>
  <c r="Y237" i="2"/>
  <c r="Y233" i="2"/>
  <c r="Y229" i="2"/>
  <c r="Y225" i="2"/>
  <c r="Y221" i="2"/>
  <c r="Y217" i="2"/>
  <c r="Y213" i="2"/>
  <c r="Y209" i="2"/>
  <c r="Y205" i="2"/>
  <c r="J273" i="2"/>
  <c r="N273" i="2" s="1"/>
  <c r="J257" i="2"/>
  <c r="N257" i="2" s="1"/>
  <c r="J241" i="2"/>
  <c r="N241" i="2" s="1"/>
  <c r="J225" i="2"/>
  <c r="N225" i="2" s="1"/>
  <c r="J209" i="2"/>
  <c r="N209" i="2" s="1"/>
  <c r="J272" i="2"/>
  <c r="N272" i="2" s="1"/>
  <c r="J256" i="2"/>
  <c r="N256" i="2" s="1"/>
  <c r="J240" i="2"/>
  <c r="N240" i="2" s="1"/>
  <c r="J224" i="2"/>
  <c r="N224" i="2" s="1"/>
  <c r="J208" i="2"/>
  <c r="N208" i="2" s="1"/>
  <c r="D10" i="2"/>
  <c r="C278" i="2"/>
  <c r="K17" i="2"/>
  <c r="FN110" i="2"/>
  <c r="EY111" i="2"/>
  <c r="FS111" i="2"/>
  <c r="FD112" i="2"/>
  <c r="ET113" i="2"/>
  <c r="FI113" i="2"/>
  <c r="FN114" i="2"/>
  <c r="EY115" i="2"/>
  <c r="FS115" i="2"/>
  <c r="FD116" i="2"/>
  <c r="ET117" i="2"/>
  <c r="FI117" i="2"/>
  <c r="FN118" i="2"/>
  <c r="EY119" i="2"/>
  <c r="FS119" i="2"/>
  <c r="FD120" i="2"/>
  <c r="ET121" i="2"/>
  <c r="FI121" i="2"/>
  <c r="FN122" i="2"/>
  <c r="EY123" i="2"/>
  <c r="FS123" i="2"/>
  <c r="FD124" i="2"/>
  <c r="ET125" i="2"/>
  <c r="FI125" i="2"/>
  <c r="FN126" i="2"/>
  <c r="EY127" i="2"/>
  <c r="FS127" i="2"/>
  <c r="FD128" i="2"/>
  <c r="ET129" i="2"/>
  <c r="FI129" i="2"/>
  <c r="FN130" i="2"/>
  <c r="FD110" i="2"/>
  <c r="ET111" i="2"/>
  <c r="FI111" i="2"/>
  <c r="FN112" i="2"/>
  <c r="EY113" i="2"/>
  <c r="FS113" i="2"/>
  <c r="FD114" i="2"/>
  <c r="ET115" i="2"/>
  <c r="FI115" i="2"/>
  <c r="FN116" i="2"/>
  <c r="EY117" i="2"/>
  <c r="FS117" i="2"/>
  <c r="FD118" i="2"/>
  <c r="ET119" i="2"/>
  <c r="FI119" i="2"/>
  <c r="FN120" i="2"/>
  <c r="EY121" i="2"/>
  <c r="FS121" i="2"/>
  <c r="FD122" i="2"/>
  <c r="ET123" i="2"/>
  <c r="FI123" i="2"/>
  <c r="FN124" i="2"/>
  <c r="EY125" i="2"/>
  <c r="FS125" i="2"/>
  <c r="FD126" i="2"/>
  <c r="ET127" i="2"/>
  <c r="FI127" i="2"/>
  <c r="FN128" i="2"/>
  <c r="EY129" i="2"/>
  <c r="FS129" i="2"/>
  <c r="FD130" i="2"/>
  <c r="ET131" i="2"/>
  <c r="FI131" i="2"/>
  <c r="FN132" i="2"/>
  <c r="EY133" i="2"/>
  <c r="FS133" i="2"/>
  <c r="FD134" i="2"/>
  <c r="ET135" i="2"/>
  <c r="FI135" i="2"/>
  <c r="FN136" i="2"/>
  <c r="EY137" i="2"/>
  <c r="FS137" i="2"/>
  <c r="FD138" i="2"/>
  <c r="ET139" i="2"/>
  <c r="FI139" i="2"/>
  <c r="FN140" i="2"/>
  <c r="EY141" i="2"/>
  <c r="FS141" i="2"/>
  <c r="FD142" i="2"/>
  <c r="ET143" i="2"/>
  <c r="FI143" i="2"/>
  <c r="FN144" i="2"/>
  <c r="EY145" i="2"/>
  <c r="FS145" i="2"/>
  <c r="FD146" i="2"/>
  <c r="ET147" i="2"/>
  <c r="FI147" i="2"/>
  <c r="FN148" i="2"/>
  <c r="EY149" i="2"/>
  <c r="FS149" i="2"/>
  <c r="FD150" i="2"/>
  <c r="ET151" i="2"/>
  <c r="FI151" i="2"/>
  <c r="FI110" i="2"/>
  <c r="FN111" i="2"/>
  <c r="FS112" i="2"/>
  <c r="ET114" i="2"/>
  <c r="EY116" i="2"/>
  <c r="FD117" i="2"/>
  <c r="FI118" i="2"/>
  <c r="FN119" i="2"/>
  <c r="FS120" i="2"/>
  <c r="ET122" i="2"/>
  <c r="EY124" i="2"/>
  <c r="FD125" i="2"/>
  <c r="FI126" i="2"/>
  <c r="FN127" i="2"/>
  <c r="FS128" i="2"/>
  <c r="ET130" i="2"/>
  <c r="FS131" i="2"/>
  <c r="FI132" i="2"/>
  <c r="FD133" i="2"/>
  <c r="FS134" i="2"/>
  <c r="FN135" i="2"/>
  <c r="FD136" i="2"/>
  <c r="ET138" i="2"/>
  <c r="FN138" i="2"/>
  <c r="FD139" i="2"/>
  <c r="EY140" i="2"/>
  <c r="ET141" i="2"/>
  <c r="FN141" i="2"/>
  <c r="FI142" i="2"/>
  <c r="EY143" i="2"/>
  <c r="ET144" i="2"/>
  <c r="FS144" i="2"/>
  <c r="FI145" i="2"/>
  <c r="EY146" i="2"/>
  <c r="FS147" i="2"/>
  <c r="FI148" i="2"/>
  <c r="FD149" i="2"/>
  <c r="FS150" i="2"/>
  <c r="FN151" i="2"/>
  <c r="EY152" i="2"/>
  <c r="FS152" i="2"/>
  <c r="FD153" i="2"/>
  <c r="ET154" i="2"/>
  <c r="FI154" i="2"/>
  <c r="FN155" i="2"/>
  <c r="EY156" i="2"/>
  <c r="FS156" i="2"/>
  <c r="FD157" i="2"/>
  <c r="ET158" i="2"/>
  <c r="FD158" i="2"/>
  <c r="ET159" i="2"/>
  <c r="FD159" i="2"/>
  <c r="ET160" i="2"/>
  <c r="FD160" i="2"/>
  <c r="ET161" i="2"/>
  <c r="FD161" i="2"/>
  <c r="ET162" i="2"/>
  <c r="FD162" i="2"/>
  <c r="ET163" i="2"/>
  <c r="FD163" i="2"/>
  <c r="ET164" i="2"/>
  <c r="FD164" i="2"/>
  <c r="ET165" i="2"/>
  <c r="FD165" i="2"/>
  <c r="ET166" i="2"/>
  <c r="FD166" i="2"/>
  <c r="ET167" i="2"/>
  <c r="FD167" i="2"/>
  <c r="ET168" i="2"/>
  <c r="FD168" i="2"/>
  <c r="ET169" i="2"/>
  <c r="ET110" i="2"/>
  <c r="EY112" i="2"/>
  <c r="FD113" i="2"/>
  <c r="FI114" i="2"/>
  <c r="FN115" i="2"/>
  <c r="FS116" i="2"/>
  <c r="ET118" i="2"/>
  <c r="EY120" i="2"/>
  <c r="FD121" i="2"/>
  <c r="FI122" i="2"/>
  <c r="FN123" i="2"/>
  <c r="FS124" i="2"/>
  <c r="ET126" i="2"/>
  <c r="EY128" i="2"/>
  <c r="FD129" i="2"/>
  <c r="FI130" i="2"/>
  <c r="FD131" i="2"/>
  <c r="EY132" i="2"/>
  <c r="ET133" i="2"/>
  <c r="FN133" i="2"/>
  <c r="FI134" i="2"/>
  <c r="EY135" i="2"/>
  <c r="ET136" i="2"/>
  <c r="FS136" i="2"/>
  <c r="FI137" i="2"/>
  <c r="EY138" i="2"/>
  <c r="FS139" i="2"/>
  <c r="FI140" i="2"/>
  <c r="FD141" i="2"/>
  <c r="FS142" i="2"/>
  <c r="FN143" i="2"/>
  <c r="FD144" i="2"/>
  <c r="ET146" i="2"/>
  <c r="FN146" i="2"/>
  <c r="FD147" i="2"/>
  <c r="EY148" i="2"/>
  <c r="ET149" i="2"/>
  <c r="FN149" i="2"/>
  <c r="FI150" i="2"/>
  <c r="EY151" i="2"/>
  <c r="ET152" i="2"/>
  <c r="FI152" i="2"/>
  <c r="FN153" i="2"/>
  <c r="EY154" i="2"/>
  <c r="FS154" i="2"/>
  <c r="FD155" i="2"/>
  <c r="ET156" i="2"/>
  <c r="FI156" i="2"/>
  <c r="FN157" i="2"/>
  <c r="FN158" i="2"/>
  <c r="FN159" i="2"/>
  <c r="FN160" i="2"/>
  <c r="FN161" i="2"/>
  <c r="FN162" i="2"/>
  <c r="FN163" i="2"/>
  <c r="FN164" i="2"/>
  <c r="FN165" i="2"/>
  <c r="FN166" i="2"/>
  <c r="FN167" i="2"/>
  <c r="FN168" i="2"/>
  <c r="FN169" i="2"/>
  <c r="FN170" i="2"/>
  <c r="FN171" i="2"/>
  <c r="FN172" i="2"/>
  <c r="FN173" i="2"/>
  <c r="FN174" i="2"/>
  <c r="ET112" i="2"/>
  <c r="EY114" i="2"/>
  <c r="FI116" i="2"/>
  <c r="FS118" i="2"/>
  <c r="FD123" i="2"/>
  <c r="FN125" i="2"/>
  <c r="ET128" i="2"/>
  <c r="EY130" i="2"/>
  <c r="ET132" i="2"/>
  <c r="FI133" i="2"/>
  <c r="FI136" i="2"/>
  <c r="FN139" i="2"/>
  <c r="FN142" i="2"/>
  <c r="EY144" i="2"/>
  <c r="FN145" i="2"/>
  <c r="EY147" i="2"/>
  <c r="FS148" i="2"/>
  <c r="EY150" i="2"/>
  <c r="FS151" i="2"/>
  <c r="ET153" i="2"/>
  <c r="EY155" i="2"/>
  <c r="FD156" i="2"/>
  <c r="FI157" i="2"/>
  <c r="FI158" i="2"/>
  <c r="FI159" i="2"/>
  <c r="FI160" i="2"/>
  <c r="FI161" i="2"/>
  <c r="FI162" i="2"/>
  <c r="FI163" i="2"/>
  <c r="FI164" i="2"/>
  <c r="FI165" i="2"/>
  <c r="FI166" i="2"/>
  <c r="FI167" i="2"/>
  <c r="FI168" i="2"/>
  <c r="FD169" i="2"/>
  <c r="FS170" i="2"/>
  <c r="FD171" i="2"/>
  <c r="FS172" i="2"/>
  <c r="FD173" i="2"/>
  <c r="FS174" i="2"/>
  <c r="FD175" i="2"/>
  <c r="ET176" i="2"/>
  <c r="FD176" i="2"/>
  <c r="ET177" i="2"/>
  <c r="FD177" i="2"/>
  <c r="ET178" i="2"/>
  <c r="FD178" i="2"/>
  <c r="ET179" i="2"/>
  <c r="FD179" i="2"/>
  <c r="ET180" i="2"/>
  <c r="FD180" i="2"/>
  <c r="ET181" i="2"/>
  <c r="FD181" i="2"/>
  <c r="ET182" i="2"/>
  <c r="FD182" i="2"/>
  <c r="ET183" i="2"/>
  <c r="FD183" i="2"/>
  <c r="ET184" i="2"/>
  <c r="FD184" i="2"/>
  <c r="ET185" i="2"/>
  <c r="FD185" i="2"/>
  <c r="ET186" i="2"/>
  <c r="FD186" i="2"/>
  <c r="ET187" i="2"/>
  <c r="FD187" i="2"/>
  <c r="ET188" i="2"/>
  <c r="FD188" i="2"/>
  <c r="ET189" i="2"/>
  <c r="FD189" i="2"/>
  <c r="ET190" i="2"/>
  <c r="FD190" i="2"/>
  <c r="EY110" i="2"/>
  <c r="ET116" i="2"/>
  <c r="FD119" i="2"/>
  <c r="EY122" i="2"/>
  <c r="FI128" i="2"/>
  <c r="EY131" i="2"/>
  <c r="FD135" i="2"/>
  <c r="FD137" i="2"/>
  <c r="EY139" i="2"/>
  <c r="FI141" i="2"/>
  <c r="FD143" i="2"/>
  <c r="FD145" i="2"/>
  <c r="FN147" i="2"/>
  <c r="FI149" i="2"/>
  <c r="FD151" i="2"/>
  <c r="EY153" i="2"/>
  <c r="FN154" i="2"/>
  <c r="FS157" i="2"/>
  <c r="EY160" i="2"/>
  <c r="FS161" i="2"/>
  <c r="EY164" i="2"/>
  <c r="FS165" i="2"/>
  <c r="EY168" i="2"/>
  <c r="FI169" i="2"/>
  <c r="FD170" i="2"/>
  <c r="EY171" i="2"/>
  <c r="EY172" i="2"/>
  <c r="ET174" i="2"/>
  <c r="ET175" i="2"/>
  <c r="FN175" i="2"/>
  <c r="EY176" i="2"/>
  <c r="FN177" i="2"/>
  <c r="EY178" i="2"/>
  <c r="FN179" i="2"/>
  <c r="EY180" i="2"/>
  <c r="FN181" i="2"/>
  <c r="EY182" i="2"/>
  <c r="FN183" i="2"/>
  <c r="EY184" i="2"/>
  <c r="FN185" i="2"/>
  <c r="EY186" i="2"/>
  <c r="FN187" i="2"/>
  <c r="EY188" i="2"/>
  <c r="FN189" i="2"/>
  <c r="EY190" i="2"/>
  <c r="FD111" i="2"/>
  <c r="FS114" i="2"/>
  <c r="FN117" i="2"/>
  <c r="FI120" i="2"/>
  <c r="ET124" i="2"/>
  <c r="FS126" i="2"/>
  <c r="FN129" i="2"/>
  <c r="FD132" i="2"/>
  <c r="EY134" i="2"/>
  <c r="EY136" i="2"/>
  <c r="FI138" i="2"/>
  <c r="FD140" i="2"/>
  <c r="EY142" i="2"/>
  <c r="FI144" i="2"/>
  <c r="FI146" i="2"/>
  <c r="FD148" i="2"/>
  <c r="FN150" i="2"/>
  <c r="FD152" i="2"/>
  <c r="FS153" i="2"/>
  <c r="FI155" i="2"/>
  <c r="ET157" i="2"/>
  <c r="EY158" i="2"/>
  <c r="FS159" i="2"/>
  <c r="EY162" i="2"/>
  <c r="FS163" i="2"/>
  <c r="EY166" i="2"/>
  <c r="FS167" i="2"/>
  <c r="ET170" i="2"/>
  <c r="ET171" i="2"/>
  <c r="FS171" i="2"/>
  <c r="FI172" i="2"/>
  <c r="FI173" i="2"/>
  <c r="FD174" i="2"/>
  <c r="EY175" i="2"/>
  <c r="FN176" i="2"/>
  <c r="EY177" i="2"/>
  <c r="FN178" i="2"/>
  <c r="EY179" i="2"/>
  <c r="FN180" i="2"/>
  <c r="EY181" i="2"/>
  <c r="FN182" i="2"/>
  <c r="EY183" i="2"/>
  <c r="FN184" i="2"/>
  <c r="EY185" i="2"/>
  <c r="FN186" i="2"/>
  <c r="EY187" i="2"/>
  <c r="FN188" i="2"/>
  <c r="EY189" i="2"/>
  <c r="FN190" i="2"/>
  <c r="DU110" i="2"/>
  <c r="EO110" i="2"/>
  <c r="DZ111" i="2"/>
  <c r="DP112" i="2"/>
  <c r="DZ112" i="2"/>
  <c r="DP113" i="2"/>
  <c r="EE113" i="2"/>
  <c r="EE114" i="2"/>
  <c r="EJ115" i="2"/>
  <c r="EJ116" i="2"/>
  <c r="DU117" i="2"/>
  <c r="EO117" i="2"/>
  <c r="DU118" i="2"/>
  <c r="EO118" i="2"/>
  <c r="DZ119" i="2"/>
  <c r="DP120" i="2"/>
  <c r="DZ120" i="2"/>
  <c r="DP121" i="2"/>
  <c r="EE121" i="2"/>
  <c r="EE122" i="2"/>
  <c r="EJ123" i="2"/>
  <c r="EJ124" i="2"/>
  <c r="DU125" i="2"/>
  <c r="EO125" i="2"/>
  <c r="DU126" i="2"/>
  <c r="EO126" i="2"/>
  <c r="DZ127" i="2"/>
  <c r="DP128" i="2"/>
  <c r="DZ128" i="2"/>
  <c r="DP129" i="2"/>
  <c r="EE129" i="2"/>
  <c r="EE130" i="2"/>
  <c r="EJ131" i="2"/>
  <c r="EJ132" i="2"/>
  <c r="DU133" i="2"/>
  <c r="EO133" i="2"/>
  <c r="DU134" i="2"/>
  <c r="EO134" i="2"/>
  <c r="DZ135" i="2"/>
  <c r="DP136" i="2"/>
  <c r="DZ136" i="2"/>
  <c r="DP137" i="2"/>
  <c r="EE137" i="2"/>
  <c r="EE138" i="2"/>
  <c r="EJ139" i="2"/>
  <c r="EJ140" i="2"/>
  <c r="DU141" i="2"/>
  <c r="EO141" i="2"/>
  <c r="DU142" i="2"/>
  <c r="EO142" i="2"/>
  <c r="DZ143" i="2"/>
  <c r="DP144" i="2"/>
  <c r="DZ144" i="2"/>
  <c r="DP145" i="2"/>
  <c r="EE145" i="2"/>
  <c r="EE146" i="2"/>
  <c r="EJ147" i="2"/>
  <c r="EJ148" i="2"/>
  <c r="DU149" i="2"/>
  <c r="EO149" i="2"/>
  <c r="DU150" i="2"/>
  <c r="EO150" i="2"/>
  <c r="DZ151" i="2"/>
  <c r="DP152" i="2"/>
  <c r="DZ152" i="2"/>
  <c r="DP153" i="2"/>
  <c r="EE153" i="2"/>
  <c r="EE154" i="2"/>
  <c r="EJ155" i="2"/>
  <c r="EJ156" i="2"/>
  <c r="DU157" i="2"/>
  <c r="EO157" i="2"/>
  <c r="DU158" i="2"/>
  <c r="EO158" i="2"/>
  <c r="DZ159" i="2"/>
  <c r="DP160" i="2"/>
  <c r="DZ160" i="2"/>
  <c r="DP161" i="2"/>
  <c r="EE161" i="2"/>
  <c r="EE162" i="2"/>
  <c r="EJ163" i="2"/>
  <c r="EJ164" i="2"/>
  <c r="DU165" i="2"/>
  <c r="EO165" i="2"/>
  <c r="DU166" i="2"/>
  <c r="EO166" i="2"/>
  <c r="DZ167" i="2"/>
  <c r="DP168" i="2"/>
  <c r="DZ168" i="2"/>
  <c r="DP169" i="2"/>
  <c r="EE169" i="2"/>
  <c r="EE170" i="2"/>
  <c r="EJ171" i="2"/>
  <c r="FN113" i="2"/>
  <c r="ET120" i="2"/>
  <c r="EY126" i="2"/>
  <c r="FN131" i="2"/>
  <c r="FS135" i="2"/>
  <c r="ET140" i="2"/>
  <c r="FS143" i="2"/>
  <c r="ET148" i="2"/>
  <c r="ET155" i="2"/>
  <c r="FS160" i="2"/>
  <c r="EY163" i="2"/>
  <c r="FS168" i="2"/>
  <c r="FI170" i="2"/>
  <c r="FD172" i="2"/>
  <c r="EY174" i="2"/>
  <c r="FS175" i="2"/>
  <c r="FI178" i="2"/>
  <c r="FS179" i="2"/>
  <c r="FI182" i="2"/>
  <c r="FS183" i="2"/>
  <c r="FI186" i="2"/>
  <c r="FS187" i="2"/>
  <c r="FI190" i="2"/>
  <c r="DZ110" i="2"/>
  <c r="EO111" i="2"/>
  <c r="EE112" i="2"/>
  <c r="DU113" i="2"/>
  <c r="DP114" i="2"/>
  <c r="EJ114" i="2"/>
  <c r="DZ115" i="2"/>
  <c r="EO116" i="2"/>
  <c r="EE117" i="2"/>
  <c r="DP119" i="2"/>
  <c r="EJ119" i="2"/>
  <c r="DU120" i="2"/>
  <c r="EO121" i="2"/>
  <c r="DZ122" i="2"/>
  <c r="DU123" i="2"/>
  <c r="DP124" i="2"/>
  <c r="EE124" i="2"/>
  <c r="DZ125" i="2"/>
  <c r="EJ126" i="2"/>
  <c r="EE127" i="2"/>
  <c r="EO128" i="2"/>
  <c r="EJ129" i="2"/>
  <c r="DU130" i="2"/>
  <c r="DP131" i="2"/>
  <c r="EO131" i="2"/>
  <c r="DZ132" i="2"/>
  <c r="DP134" i="2"/>
  <c r="EE134" i="2"/>
  <c r="DU135" i="2"/>
  <c r="EJ136" i="2"/>
  <c r="DZ137" i="2"/>
  <c r="EO138" i="2"/>
  <c r="EE139" i="2"/>
  <c r="DU140" i="2"/>
  <c r="DP141" i="2"/>
  <c r="EJ141" i="2"/>
  <c r="DZ142" i="2"/>
  <c r="EO143" i="2"/>
  <c r="EE144" i="2"/>
  <c r="DU145" i="2"/>
  <c r="DP146" i="2"/>
  <c r="EJ146" i="2"/>
  <c r="DZ147" i="2"/>
  <c r="EO148" i="2"/>
  <c r="EE149" i="2"/>
  <c r="DP151" i="2"/>
  <c r="EJ151" i="2"/>
  <c r="DU152" i="2"/>
  <c r="EO153" i="2"/>
  <c r="DZ154" i="2"/>
  <c r="DU155" i="2"/>
  <c r="DP156" i="2"/>
  <c r="EE156" i="2"/>
  <c r="DZ157" i="2"/>
  <c r="EJ158" i="2"/>
  <c r="EE159" i="2"/>
  <c r="EO160" i="2"/>
  <c r="EJ161" i="2"/>
  <c r="DU162" i="2"/>
  <c r="DP163" i="2"/>
  <c r="EO163" i="2"/>
  <c r="DZ164" i="2"/>
  <c r="DP166" i="2"/>
  <c r="EE166" i="2"/>
  <c r="DU167" i="2"/>
  <c r="EJ168" i="2"/>
  <c r="DZ169" i="2"/>
  <c r="EO170" i="2"/>
  <c r="EE171" i="2"/>
  <c r="EJ172" i="2"/>
  <c r="DU173" i="2"/>
  <c r="EO173" i="2"/>
  <c r="DU174" i="2"/>
  <c r="EO174" i="2"/>
  <c r="DZ175" i="2"/>
  <c r="DP176" i="2"/>
  <c r="DZ176" i="2"/>
  <c r="DP177" i="2"/>
  <c r="EE177" i="2"/>
  <c r="EE178" i="2"/>
  <c r="EJ179" i="2"/>
  <c r="EJ180" i="2"/>
  <c r="DU181" i="2"/>
  <c r="EO181" i="2"/>
  <c r="DU182" i="2"/>
  <c r="EO182" i="2"/>
  <c r="DZ183" i="2"/>
  <c r="DP184" i="2"/>
  <c r="DZ184" i="2"/>
  <c r="DP185" i="2"/>
  <c r="EE185" i="2"/>
  <c r="EE186" i="2"/>
  <c r="EJ187" i="2"/>
  <c r="EJ188" i="2"/>
  <c r="DU189" i="2"/>
  <c r="EO189" i="2"/>
  <c r="DU190" i="2"/>
  <c r="EO190" i="2"/>
  <c r="FD115" i="2"/>
  <c r="FS122" i="2"/>
  <c r="FS130" i="2"/>
  <c r="ET137" i="2"/>
  <c r="ET142" i="2"/>
  <c r="FS146" i="2"/>
  <c r="FN152" i="2"/>
  <c r="FN156" i="2"/>
  <c r="EY167" i="2"/>
  <c r="EY170" i="2"/>
  <c r="ET173" i="2"/>
  <c r="FS176" i="2"/>
  <c r="FS178" i="2"/>
  <c r="FI180" i="2"/>
  <c r="FS185" i="2"/>
  <c r="FI187" i="2"/>
  <c r="FI189" i="2"/>
  <c r="DP111" i="2"/>
  <c r="EO112" i="2"/>
  <c r="EO113" i="2"/>
  <c r="EO114" i="2"/>
  <c r="EO115" i="2"/>
  <c r="EE116" i="2"/>
  <c r="EJ117" i="2"/>
  <c r="EE118" i="2"/>
  <c r="EE119" i="2"/>
  <c r="EE120" i="2"/>
  <c r="DZ121" i="2"/>
  <c r="DU122" i="2"/>
  <c r="DZ123" i="2"/>
  <c r="DU124" i="2"/>
  <c r="DP130" i="2"/>
  <c r="EO130" i="2"/>
  <c r="DP132" i="2"/>
  <c r="EO132" i="2"/>
  <c r="EJ133" i="2"/>
  <c r="EJ134" i="2"/>
  <c r="EJ135" i="2"/>
  <c r="EE136" i="2"/>
  <c r="EJ137" i="2"/>
  <c r="DZ138" i="2"/>
  <c r="DZ139" i="2"/>
  <c r="DZ140" i="2"/>
  <c r="DZ141" i="2"/>
  <c r="DU143" i="2"/>
  <c r="DP147" i="2"/>
  <c r="DP148" i="2"/>
  <c r="DP149" i="2"/>
  <c r="DP150" i="2"/>
  <c r="EJ150" i="2"/>
  <c r="EO151" i="2"/>
  <c r="EJ152" i="2"/>
  <c r="EJ153" i="2"/>
  <c r="EJ154" i="2"/>
  <c r="EE155" i="2"/>
  <c r="DZ156" i="2"/>
  <c r="EE157" i="2"/>
  <c r="DZ158" i="2"/>
  <c r="DU159" i="2"/>
  <c r="DU160" i="2"/>
  <c r="DU161" i="2"/>
  <c r="DU163" i="2"/>
  <c r="DP165" i="2"/>
  <c r="DP167" i="2"/>
  <c r="EO167" i="2"/>
  <c r="EO168" i="2"/>
  <c r="EO169" i="2"/>
  <c r="EJ170" i="2"/>
  <c r="EO171" i="2"/>
  <c r="DZ172" i="2"/>
  <c r="DP174" i="2"/>
  <c r="EE174" i="2"/>
  <c r="DU175" i="2"/>
  <c r="EJ176" i="2"/>
  <c r="DZ177" i="2"/>
  <c r="EO178" i="2"/>
  <c r="EE179" i="2"/>
  <c r="DU180" i="2"/>
  <c r="DP181" i="2"/>
  <c r="EJ181" i="2"/>
  <c r="DZ182" i="2"/>
  <c r="EO183" i="2"/>
  <c r="EE184" i="2"/>
  <c r="DU185" i="2"/>
  <c r="DP186" i="2"/>
  <c r="EJ186" i="2"/>
  <c r="DZ187" i="2"/>
  <c r="EO188" i="2"/>
  <c r="EE189" i="2"/>
  <c r="CV110" i="2"/>
  <c r="DK110" i="2"/>
  <c r="DF111" i="2"/>
  <c r="DA112" i="2"/>
  <c r="CV114" i="2"/>
  <c r="DK114" i="2"/>
  <c r="DF115" i="2"/>
  <c r="DA116" i="2"/>
  <c r="CV118" i="2"/>
  <c r="DK118" i="2"/>
  <c r="DF119" i="2"/>
  <c r="DA120" i="2"/>
  <c r="CV122" i="2"/>
  <c r="DK122" i="2"/>
  <c r="DF123" i="2"/>
  <c r="DA124" i="2"/>
  <c r="CV126" i="2"/>
  <c r="DK126" i="2"/>
  <c r="DF127" i="2"/>
  <c r="DA128" i="2"/>
  <c r="CV130" i="2"/>
  <c r="DK130" i="2"/>
  <c r="DF131" i="2"/>
  <c r="DA132" i="2"/>
  <c r="CV134" i="2"/>
  <c r="DK134" i="2"/>
  <c r="DF135" i="2"/>
  <c r="DA136" i="2"/>
  <c r="CV138" i="2"/>
  <c r="DK138" i="2"/>
  <c r="DF139" i="2"/>
  <c r="DA140" i="2"/>
  <c r="CV142" i="2"/>
  <c r="DK142" i="2"/>
  <c r="DF143" i="2"/>
  <c r="DA144" i="2"/>
  <c r="CV146" i="2"/>
  <c r="DK146" i="2"/>
  <c r="DF147" i="2"/>
  <c r="DA148" i="2"/>
  <c r="FS110" i="2"/>
  <c r="EY118" i="2"/>
  <c r="FD127" i="2"/>
  <c r="ET134" i="2"/>
  <c r="FS138" i="2"/>
  <c r="ET145" i="2"/>
  <c r="ET150" i="2"/>
  <c r="FD154" i="2"/>
  <c r="FS158" i="2"/>
  <c r="EY165" i="2"/>
  <c r="EY169" i="2"/>
  <c r="FI171" i="2"/>
  <c r="FS173" i="2"/>
  <c r="FS177" i="2"/>
  <c r="FI179" i="2"/>
  <c r="FI181" i="2"/>
  <c r="FS184" i="2"/>
  <c r="FS186" i="2"/>
  <c r="FI188" i="2"/>
  <c r="EE110" i="2"/>
  <c r="EE111" i="2"/>
  <c r="DU112" i="2"/>
  <c r="DZ113" i="2"/>
  <c r="DU114" i="2"/>
  <c r="DU115" i="2"/>
  <c r="DU116" i="2"/>
  <c r="EO120" i="2"/>
  <c r="DP122" i="2"/>
  <c r="EO122" i="2"/>
  <c r="EO123" i="2"/>
  <c r="EO124" i="2"/>
  <c r="EJ125" i="2"/>
  <c r="EE126" i="2"/>
  <c r="EJ127" i="2"/>
  <c r="EE128" i="2"/>
  <c r="DZ129" i="2"/>
  <c r="DZ130" i="2"/>
  <c r="DZ131" i="2"/>
  <c r="DU132" i="2"/>
  <c r="DZ133" i="2"/>
  <c r="DP138" i="2"/>
  <c r="DP139" i="2"/>
  <c r="DP140" i="2"/>
  <c r="EO140" i="2"/>
  <c r="DP142" i="2"/>
  <c r="EJ142" i="2"/>
  <c r="EJ143" i="2"/>
  <c r="EJ144" i="2"/>
  <c r="EJ145" i="2"/>
  <c r="DZ146" i="2"/>
  <c r="EE147" i="2"/>
  <c r="DZ148" i="2"/>
  <c r="DZ149" i="2"/>
  <c r="DZ150" i="2"/>
  <c r="DU151" i="2"/>
  <c r="DU153" i="2"/>
  <c r="DP155" i="2"/>
  <c r="DP157" i="2"/>
  <c r="DP158" i="2"/>
  <c r="DP159" i="2"/>
  <c r="EO159" i="2"/>
  <c r="EJ160" i="2"/>
  <c r="EO161" i="2"/>
  <c r="EJ162" i="2"/>
  <c r="EE163" i="2"/>
  <c r="EE164" i="2"/>
  <c r="EE165" i="2"/>
  <c r="DZ166" i="2"/>
  <c r="EE167" i="2"/>
  <c r="DU168" i="2"/>
  <c r="DU169" i="2"/>
  <c r="DU170" i="2"/>
  <c r="DU171" i="2"/>
  <c r="EO172" i="2"/>
  <c r="EE173" i="2"/>
  <c r="DP175" i="2"/>
  <c r="EJ175" i="2"/>
  <c r="DU176" i="2"/>
  <c r="EO177" i="2"/>
  <c r="DZ178" i="2"/>
  <c r="DU179" i="2"/>
  <c r="DP180" i="2"/>
  <c r="EE180" i="2"/>
  <c r="DZ181" i="2"/>
  <c r="EJ182" i="2"/>
  <c r="EE183" i="2"/>
  <c r="EO184" i="2"/>
  <c r="EJ185" i="2"/>
  <c r="DU186" i="2"/>
  <c r="DP187" i="2"/>
  <c r="EO187" i="2"/>
  <c r="DZ188" i="2"/>
  <c r="DP190" i="2"/>
  <c r="EE190" i="2"/>
  <c r="DA110" i="2"/>
  <c r="CV112" i="2"/>
  <c r="DK112" i="2"/>
  <c r="DF113" i="2"/>
  <c r="DA114" i="2"/>
  <c r="CV116" i="2"/>
  <c r="DK116" i="2"/>
  <c r="DF117" i="2"/>
  <c r="DA118" i="2"/>
  <c r="CV120" i="2"/>
  <c r="DK120" i="2"/>
  <c r="DF121" i="2"/>
  <c r="DA122" i="2"/>
  <c r="CV124" i="2"/>
  <c r="DK124" i="2"/>
  <c r="DF125" i="2"/>
  <c r="DA126" i="2"/>
  <c r="CV128" i="2"/>
  <c r="DK128" i="2"/>
  <c r="DF129" i="2"/>
  <c r="DA130" i="2"/>
  <c r="CV132" i="2"/>
  <c r="DK132" i="2"/>
  <c r="DF133" i="2"/>
  <c r="DA134" i="2"/>
  <c r="CV136" i="2"/>
  <c r="DK136" i="2"/>
  <c r="DF137" i="2"/>
  <c r="DA138" i="2"/>
  <c r="CV140" i="2"/>
  <c r="DK140" i="2"/>
  <c r="DF141" i="2"/>
  <c r="DA142" i="2"/>
  <c r="CV144" i="2"/>
  <c r="DK144" i="2"/>
  <c r="DF145" i="2"/>
  <c r="DA146" i="2"/>
  <c r="CV148" i="2"/>
  <c r="DK148" i="2"/>
  <c r="DF149" i="2"/>
  <c r="DA150" i="2"/>
  <c r="CV152" i="2"/>
  <c r="DK152" i="2"/>
  <c r="DF153" i="2"/>
  <c r="DA154" i="2"/>
  <c r="CV156" i="2"/>
  <c r="DK156" i="2"/>
  <c r="DF157" i="2"/>
  <c r="DA158" i="2"/>
  <c r="CV160" i="2"/>
  <c r="DK160" i="2"/>
  <c r="DF161" i="2"/>
  <c r="DA162" i="2"/>
  <c r="CV164" i="2"/>
  <c r="DK164" i="2"/>
  <c r="DF165" i="2"/>
  <c r="DA166" i="2"/>
  <c r="CV168" i="2"/>
  <c r="DK168" i="2"/>
  <c r="DF169" i="2"/>
  <c r="DA170" i="2"/>
  <c r="CV172" i="2"/>
  <c r="DK172" i="2"/>
  <c r="DF173" i="2"/>
  <c r="DA174" i="2"/>
  <c r="CV176" i="2"/>
  <c r="DK176" i="2"/>
  <c r="DF177" i="2"/>
  <c r="DA178" i="2"/>
  <c r="CV180" i="2"/>
  <c r="DK180" i="2"/>
  <c r="DA181" i="2"/>
  <c r="CV183" i="2"/>
  <c r="DF183" i="2"/>
  <c r="CV185" i="2"/>
  <c r="DK185" i="2"/>
  <c r="DF186" i="2"/>
  <c r="DA187" i="2"/>
  <c r="CV189" i="2"/>
  <c r="DF189" i="2"/>
  <c r="DA190" i="2"/>
  <c r="CQ110" i="2"/>
  <c r="CQ114" i="2"/>
  <c r="CQ118" i="2"/>
  <c r="CQ122" i="2"/>
  <c r="CQ126" i="2"/>
  <c r="CQ130" i="2"/>
  <c r="CQ134" i="2"/>
  <c r="CQ138" i="2"/>
  <c r="CQ142" i="2"/>
  <c r="CQ146" i="2"/>
  <c r="CQ150" i="2"/>
  <c r="CQ154" i="2"/>
  <c r="CQ158" i="2"/>
  <c r="CQ162" i="2"/>
  <c r="CQ166" i="2"/>
  <c r="CQ170" i="2"/>
  <c r="CQ174" i="2"/>
  <c r="CQ178" i="2"/>
  <c r="CQ182" i="2"/>
  <c r="CQ186" i="2"/>
  <c r="CQ190" i="2"/>
  <c r="FI124" i="2"/>
  <c r="FN137" i="2"/>
  <c r="EY157" i="2"/>
  <c r="FS164" i="2"/>
  <c r="FI175" i="2"/>
  <c r="FS182" i="2"/>
  <c r="FS189" i="2"/>
  <c r="DU111" i="2"/>
  <c r="DP115" i="2"/>
  <c r="DP117" i="2"/>
  <c r="EJ118" i="2"/>
  <c r="EJ120" i="2"/>
  <c r="EJ122" i="2"/>
  <c r="DZ124" i="2"/>
  <c r="DZ126" i="2"/>
  <c r="DU128" i="2"/>
  <c r="EO135" i="2"/>
  <c r="EO137" i="2"/>
  <c r="EO139" i="2"/>
  <c r="EE141" i="2"/>
  <c r="EE143" i="2"/>
  <c r="DZ145" i="2"/>
  <c r="DU147" i="2"/>
  <c r="EO152" i="2"/>
  <c r="EO154" i="2"/>
  <c r="EO156" i="2"/>
  <c r="EE158" i="2"/>
  <c r="EE160" i="2"/>
  <c r="DZ162" i="2"/>
  <c r="DU164" i="2"/>
  <c r="DP170" i="2"/>
  <c r="DP172" i="2"/>
  <c r="DZ173" i="2"/>
  <c r="EJ174" i="2"/>
  <c r="EJ177" i="2"/>
  <c r="DP179" i="2"/>
  <c r="DZ180" i="2"/>
  <c r="DP182" i="2"/>
  <c r="DU183" i="2"/>
  <c r="EJ184" i="2"/>
  <c r="EE187" i="2"/>
  <c r="DP189" i="2"/>
  <c r="DZ190" i="2"/>
  <c r="CV111" i="2"/>
  <c r="DF112" i="2"/>
  <c r="DK115" i="2"/>
  <c r="DA117" i="2"/>
  <c r="CV119" i="2"/>
  <c r="DF120" i="2"/>
  <c r="DK123" i="2"/>
  <c r="DA125" i="2"/>
  <c r="CV127" i="2"/>
  <c r="DF128" i="2"/>
  <c r="DK131" i="2"/>
  <c r="DA133" i="2"/>
  <c r="CV135" i="2"/>
  <c r="DF136" i="2"/>
  <c r="DK139" i="2"/>
  <c r="DA141" i="2"/>
  <c r="CV143" i="2"/>
  <c r="DF144" i="2"/>
  <c r="DK147" i="2"/>
  <c r="DA149" i="2"/>
  <c r="DF150" i="2"/>
  <c r="DF151" i="2"/>
  <c r="DF152" i="2"/>
  <c r="DK153" i="2"/>
  <c r="DK154" i="2"/>
  <c r="DK155" i="2"/>
  <c r="CV157" i="2"/>
  <c r="CV158" i="2"/>
  <c r="CV159" i="2"/>
  <c r="DA163" i="2"/>
  <c r="DA164" i="2"/>
  <c r="DA165" i="2"/>
  <c r="DF166" i="2"/>
  <c r="DF167" i="2"/>
  <c r="DF168" i="2"/>
  <c r="DK169" i="2"/>
  <c r="DK170" i="2"/>
  <c r="DK171" i="2"/>
  <c r="CV173" i="2"/>
  <c r="CV174" i="2"/>
  <c r="CV175" i="2"/>
  <c r="DA179" i="2"/>
  <c r="DA180" i="2"/>
  <c r="DA182" i="2"/>
  <c r="DA188" i="2"/>
  <c r="CQ115" i="2"/>
  <c r="CQ120" i="2"/>
  <c r="CQ125" i="2"/>
  <c r="CQ131" i="2"/>
  <c r="CQ136" i="2"/>
  <c r="CQ141" i="2"/>
  <c r="CQ147" i="2"/>
  <c r="CQ152" i="2"/>
  <c r="CQ157" i="2"/>
  <c r="CQ163" i="2"/>
  <c r="CQ168" i="2"/>
  <c r="CQ173" i="2"/>
  <c r="CQ179" i="2"/>
  <c r="CQ184" i="2"/>
  <c r="CQ189" i="2"/>
  <c r="CL190" i="2"/>
  <c r="CL186" i="2"/>
  <c r="CL182" i="2"/>
  <c r="CL178" i="2"/>
  <c r="CL174" i="2"/>
  <c r="CL170" i="2"/>
  <c r="CL166" i="2"/>
  <c r="CL162" i="2"/>
  <c r="CL158" i="2"/>
  <c r="CL154" i="2"/>
  <c r="CL150" i="2"/>
  <c r="CL146" i="2"/>
  <c r="CL142" i="2"/>
  <c r="CL138" i="2"/>
  <c r="CL134" i="2"/>
  <c r="CL130" i="2"/>
  <c r="CL126" i="2"/>
  <c r="CL122" i="2"/>
  <c r="CL118" i="2"/>
  <c r="CL114" i="2"/>
  <c r="CL110" i="2"/>
  <c r="CG189" i="2"/>
  <c r="CG185" i="2"/>
  <c r="CG181" i="2"/>
  <c r="CG177" i="2"/>
  <c r="CG173" i="2"/>
  <c r="CG169" i="2"/>
  <c r="CG165" i="2"/>
  <c r="CG161" i="2"/>
  <c r="CG157" i="2"/>
  <c r="CG153" i="2"/>
  <c r="CG149" i="2"/>
  <c r="CG145" i="2"/>
  <c r="CG141" i="2"/>
  <c r="CG137" i="2"/>
  <c r="CG133" i="2"/>
  <c r="CG129" i="2"/>
  <c r="CG125" i="2"/>
  <c r="CG121" i="2"/>
  <c r="CG117" i="2"/>
  <c r="CG113" i="2"/>
  <c r="FS132" i="2"/>
  <c r="FI153" i="2"/>
  <c r="EY161" i="2"/>
  <c r="EY173" i="2"/>
  <c r="FI177" i="2"/>
  <c r="FS180" i="2"/>
  <c r="FI184" i="2"/>
  <c r="DP116" i="2"/>
  <c r="DP118" i="2"/>
  <c r="EO119" i="2"/>
  <c r="EJ121" i="2"/>
  <c r="EE123" i="2"/>
  <c r="EE125" i="2"/>
  <c r="DU127" i="2"/>
  <c r="DU129" i="2"/>
  <c r="DU131" i="2"/>
  <c r="DP133" i="2"/>
  <c r="DP135" i="2"/>
  <c r="EO136" i="2"/>
  <c r="EJ138" i="2"/>
  <c r="EE140" i="2"/>
  <c r="EE142" i="2"/>
  <c r="DU144" i="2"/>
  <c r="DU146" i="2"/>
  <c r="DU148" i="2"/>
  <c r="DP154" i="2"/>
  <c r="EO155" i="2"/>
  <c r="EJ157" i="2"/>
  <c r="EJ159" i="2"/>
  <c r="DZ161" i="2"/>
  <c r="DZ163" i="2"/>
  <c r="DZ165" i="2"/>
  <c r="DP171" i="2"/>
  <c r="EE172" i="2"/>
  <c r="EE175" i="2"/>
  <c r="EO176" i="2"/>
  <c r="DU178" i="2"/>
  <c r="EO179" i="2"/>
  <c r="EE182" i="2"/>
  <c r="DZ185" i="2"/>
  <c r="EO186" i="2"/>
  <c r="DU188" i="2"/>
  <c r="EJ189" i="2"/>
  <c r="DK111" i="2"/>
  <c r="DA113" i="2"/>
  <c r="CV115" i="2"/>
  <c r="DF116" i="2"/>
  <c r="DK119" i="2"/>
  <c r="DA121" i="2"/>
  <c r="CV123" i="2"/>
  <c r="DF124" i="2"/>
  <c r="DK127" i="2"/>
  <c r="DA129" i="2"/>
  <c r="CV131" i="2"/>
  <c r="DF132" i="2"/>
  <c r="DK135" i="2"/>
  <c r="DA137" i="2"/>
  <c r="CV139" i="2"/>
  <c r="DF140" i="2"/>
  <c r="DK143" i="2"/>
  <c r="DA145" i="2"/>
  <c r="CV147" i="2"/>
  <c r="DF148" i="2"/>
  <c r="CV150" i="2"/>
  <c r="CV151" i="2"/>
  <c r="DA155" i="2"/>
  <c r="DA156" i="2"/>
  <c r="DA157" i="2"/>
  <c r="DF158" i="2"/>
  <c r="DF159" i="2"/>
  <c r="DF160" i="2"/>
  <c r="DK161" i="2"/>
  <c r="DK162" i="2"/>
  <c r="DK163" i="2"/>
  <c r="CV165" i="2"/>
  <c r="CV166" i="2"/>
  <c r="CV167" i="2"/>
  <c r="DA171" i="2"/>
  <c r="DA172" i="2"/>
  <c r="DA173" i="2"/>
  <c r="DF174" i="2"/>
  <c r="DF175" i="2"/>
  <c r="DF176" i="2"/>
  <c r="DK177" i="2"/>
  <c r="DK178" i="2"/>
  <c r="DK179" i="2"/>
  <c r="CV181" i="2"/>
  <c r="DK181" i="2"/>
  <c r="DK182" i="2"/>
  <c r="DK183" i="2"/>
  <c r="DF184" i="2"/>
  <c r="DF185" i="2"/>
  <c r="DK186" i="2"/>
  <c r="DK187" i="2"/>
  <c r="DK188" i="2"/>
  <c r="DK189" i="2"/>
  <c r="DK190" i="2"/>
  <c r="CQ112" i="2"/>
  <c r="CQ117" i="2"/>
  <c r="CQ123" i="2"/>
  <c r="CQ128" i="2"/>
  <c r="CQ133" i="2"/>
  <c r="CQ139" i="2"/>
  <c r="CQ144" i="2"/>
  <c r="CQ149" i="2"/>
  <c r="CQ155" i="2"/>
  <c r="CQ160" i="2"/>
  <c r="CQ165" i="2"/>
  <c r="CQ171" i="2"/>
  <c r="CQ176" i="2"/>
  <c r="CQ181" i="2"/>
  <c r="CQ187" i="2"/>
  <c r="CL188" i="2"/>
  <c r="CL184" i="2"/>
  <c r="CL180" i="2"/>
  <c r="CL176" i="2"/>
  <c r="CL172" i="2"/>
  <c r="CL168" i="2"/>
  <c r="CL164" i="2"/>
  <c r="CL160" i="2"/>
  <c r="CL156" i="2"/>
  <c r="CL152" i="2"/>
  <c r="CL148" i="2"/>
  <c r="CL144" i="2"/>
  <c r="CL140" i="2"/>
  <c r="CL136" i="2"/>
  <c r="CL132" i="2"/>
  <c r="CL128" i="2"/>
  <c r="CL124" i="2"/>
  <c r="CL120" i="2"/>
  <c r="CL116" i="2"/>
  <c r="CL112" i="2"/>
  <c r="CG187" i="2"/>
  <c r="CG183" i="2"/>
  <c r="CG179" i="2"/>
  <c r="CG175" i="2"/>
  <c r="CG171" i="2"/>
  <c r="CG167" i="2"/>
  <c r="CG163" i="2"/>
  <c r="CG159" i="2"/>
  <c r="CG155" i="2"/>
  <c r="CG151" i="2"/>
  <c r="CG147" i="2"/>
  <c r="CG143" i="2"/>
  <c r="CG139" i="2"/>
  <c r="CG135" i="2"/>
  <c r="CG131" i="2"/>
  <c r="CG127" i="2"/>
  <c r="CG123" i="2"/>
  <c r="CG119" i="2"/>
  <c r="CG115" i="2"/>
  <c r="CG111" i="2"/>
  <c r="FN121" i="2"/>
  <c r="FN134" i="2"/>
  <c r="FS155" i="2"/>
  <c r="FS162" i="2"/>
  <c r="FS169" i="2"/>
  <c r="FI174" i="2"/>
  <c r="FS181" i="2"/>
  <c r="FI185" i="2"/>
  <c r="FS188" i="2"/>
  <c r="EJ110" i="2"/>
  <c r="EJ112" i="2"/>
  <c r="DZ114" i="2"/>
  <c r="DZ116" i="2"/>
  <c r="DZ118" i="2"/>
  <c r="DP126" i="2"/>
  <c r="EO127" i="2"/>
  <c r="EO129" i="2"/>
  <c r="EE131" i="2"/>
  <c r="EE133" i="2"/>
  <c r="EE135" i="2"/>
  <c r="DU137" i="2"/>
  <c r="DU139" i="2"/>
  <c r="DP143" i="2"/>
  <c r="EO144" i="2"/>
  <c r="EO146" i="2"/>
  <c r="EE148" i="2"/>
  <c r="EE150" i="2"/>
  <c r="EE152" i="2"/>
  <c r="DU154" i="2"/>
  <c r="DU156" i="2"/>
  <c r="DP162" i="2"/>
  <c r="DP164" i="2"/>
  <c r="EJ165" i="2"/>
  <c r="EJ167" i="2"/>
  <c r="EJ169" i="2"/>
  <c r="DZ171" i="2"/>
  <c r="DP173" i="2"/>
  <c r="DZ174" i="2"/>
  <c r="EO175" i="2"/>
  <c r="DU177" i="2"/>
  <c r="EJ178" i="2"/>
  <c r="EE181" i="2"/>
  <c r="DP183" i="2"/>
  <c r="DU184" i="2"/>
  <c r="EO185" i="2"/>
  <c r="DU187" i="2"/>
  <c r="EE188" i="2"/>
  <c r="DF110" i="2"/>
  <c r="DK113" i="2"/>
  <c r="DA115" i="2"/>
  <c r="CV117" i="2"/>
  <c r="DF118" i="2"/>
  <c r="DK121" i="2"/>
  <c r="DA123" i="2"/>
  <c r="CV125" i="2"/>
  <c r="DF126" i="2"/>
  <c r="DK129" i="2"/>
  <c r="DA131" i="2"/>
  <c r="CV133" i="2"/>
  <c r="DF134" i="2"/>
  <c r="DK137" i="2"/>
  <c r="DA139" i="2"/>
  <c r="CV141" i="2"/>
  <c r="DF142" i="2"/>
  <c r="DK145" i="2"/>
  <c r="DA147" i="2"/>
  <c r="CV149" i="2"/>
  <c r="DA151" i="2"/>
  <c r="DA152" i="2"/>
  <c r="DA153" i="2"/>
  <c r="DF154" i="2"/>
  <c r="DF155" i="2"/>
  <c r="DF156" i="2"/>
  <c r="DK157" i="2"/>
  <c r="DK158" i="2"/>
  <c r="DK159" i="2"/>
  <c r="CV161" i="2"/>
  <c r="CV162" i="2"/>
  <c r="CV163" i="2"/>
  <c r="DA167" i="2"/>
  <c r="DA168" i="2"/>
  <c r="DA169" i="2"/>
  <c r="DF170" i="2"/>
  <c r="DF171" i="2"/>
  <c r="DF172" i="2"/>
  <c r="DK173" i="2"/>
  <c r="DK174" i="2"/>
  <c r="DK175" i="2"/>
  <c r="CV177" i="2"/>
  <c r="CV178" i="2"/>
  <c r="CV179" i="2"/>
  <c r="CV182" i="2"/>
  <c r="CV184" i="2"/>
  <c r="DK184" i="2"/>
  <c r="FI112" i="2"/>
  <c r="EY159" i="2"/>
  <c r="EJ113" i="2"/>
  <c r="DU121" i="2"/>
  <c r="EJ128" i="2"/>
  <c r="DU136" i="2"/>
  <c r="EE151" i="2"/>
  <c r="EJ166" i="2"/>
  <c r="EJ173" i="2"/>
  <c r="DZ179" i="2"/>
  <c r="EJ190" i="2"/>
  <c r="DF114" i="2"/>
  <c r="CV121" i="2"/>
  <c r="DA127" i="2"/>
  <c r="DK133" i="2"/>
  <c r="DF146" i="2"/>
  <c r="DK151" i="2"/>
  <c r="DA160" i="2"/>
  <c r="DF164" i="2"/>
  <c r="CV169" i="2"/>
  <c r="DA177" i="2"/>
  <c r="DF181" i="2"/>
  <c r="DA185" i="2"/>
  <c r="DF187" i="2"/>
  <c r="DA189" i="2"/>
  <c r="FS166" i="2"/>
  <c r="FI183" i="2"/>
  <c r="EE115" i="2"/>
  <c r="DP123" i="2"/>
  <c r="EJ130" i="2"/>
  <c r="DU138" i="2"/>
  <c r="EO145" i="2"/>
  <c r="DZ153" i="2"/>
  <c r="EE168" i="2"/>
  <c r="EO180" i="2"/>
  <c r="DZ186" i="2"/>
  <c r="DF122" i="2"/>
  <c r="CV129" i="2"/>
  <c r="DA135" i="2"/>
  <c r="DK141" i="2"/>
  <c r="CV153" i="2"/>
  <c r="DA161" i="2"/>
  <c r="DK165" i="2"/>
  <c r="DK72" i="2" s="1"/>
  <c r="DL72" i="2" s="1"/>
  <c r="CV170" i="2"/>
  <c r="DF178" i="2"/>
  <c r="DF182" i="2"/>
  <c r="CV186" i="2"/>
  <c r="CV188" i="2"/>
  <c r="CV190" i="2"/>
  <c r="FS140" i="2"/>
  <c r="DZ117" i="2"/>
  <c r="EE132" i="2"/>
  <c r="EO147" i="2"/>
  <c r="EO162" i="2"/>
  <c r="EE176" i="2"/>
  <c r="DP188" i="2"/>
  <c r="DA111" i="2"/>
  <c r="CV137" i="2"/>
  <c r="DK149" i="2"/>
  <c r="DK166" i="2"/>
  <c r="DA175" i="2"/>
  <c r="DA183" i="2"/>
  <c r="DF188" i="2"/>
  <c r="CQ119" i="2"/>
  <c r="CQ129" i="2"/>
  <c r="CQ140" i="2"/>
  <c r="CQ151" i="2"/>
  <c r="CQ161" i="2"/>
  <c r="CQ172" i="2"/>
  <c r="CQ183" i="2"/>
  <c r="CL183" i="2"/>
  <c r="CL175" i="2"/>
  <c r="CL167" i="2"/>
  <c r="CL159" i="2"/>
  <c r="CL151" i="2"/>
  <c r="CL143" i="2"/>
  <c r="CL135" i="2"/>
  <c r="CL127" i="2"/>
  <c r="CL119" i="2"/>
  <c r="CL111" i="2"/>
  <c r="CG190" i="2"/>
  <c r="CG182" i="2"/>
  <c r="CG174" i="2"/>
  <c r="CG166" i="2"/>
  <c r="CG158" i="2"/>
  <c r="CG150" i="2"/>
  <c r="CG142" i="2"/>
  <c r="CG134" i="2"/>
  <c r="CG126" i="2"/>
  <c r="CG118" i="2"/>
  <c r="CG110" i="2"/>
  <c r="DP110" i="2"/>
  <c r="DP125" i="2"/>
  <c r="DZ155" i="2"/>
  <c r="DZ170" i="2"/>
  <c r="DK117" i="2"/>
  <c r="DA143" i="2"/>
  <c r="DF162" i="2"/>
  <c r="DF179" i="2"/>
  <c r="DF190" i="2"/>
  <c r="FS190" i="2"/>
  <c r="DU119" i="2"/>
  <c r="DZ134" i="2"/>
  <c r="EJ149" i="2"/>
  <c r="EO164" i="2"/>
  <c r="DP178" i="2"/>
  <c r="DZ189" i="2"/>
  <c r="CV113" i="2"/>
  <c r="DK125" i="2"/>
  <c r="DF138" i="2"/>
  <c r="DK150" i="2"/>
  <c r="DA159" i="2"/>
  <c r="DK167" i="2"/>
  <c r="DA176" i="2"/>
  <c r="DA184" i="2"/>
  <c r="CQ111" i="2"/>
  <c r="CQ121" i="2"/>
  <c r="CQ132" i="2"/>
  <c r="CQ143" i="2"/>
  <c r="CQ153" i="2"/>
  <c r="CQ164" i="2"/>
  <c r="CQ175" i="2"/>
  <c r="CQ185" i="2"/>
  <c r="CL189" i="2"/>
  <c r="CL181" i="2"/>
  <c r="CL173" i="2"/>
  <c r="CL165" i="2"/>
  <c r="CL157" i="2"/>
  <c r="CL149" i="2"/>
  <c r="CL141" i="2"/>
  <c r="CL133" i="2"/>
  <c r="CL125" i="2"/>
  <c r="CL117" i="2"/>
  <c r="CG188" i="2"/>
  <c r="CG180" i="2"/>
  <c r="CG172" i="2"/>
  <c r="CG164" i="2"/>
  <c r="CG156" i="2"/>
  <c r="CG148" i="2"/>
  <c r="CG140" i="2"/>
  <c r="CG132" i="2"/>
  <c r="CG124" i="2"/>
  <c r="CG116" i="2"/>
  <c r="ET172" i="2"/>
  <c r="DF130" i="2"/>
  <c r="CV154" i="2"/>
  <c r="CV171" i="2"/>
  <c r="DA186" i="2"/>
  <c r="FI176" i="2"/>
  <c r="EJ111" i="2"/>
  <c r="DU172" i="2"/>
  <c r="CV145" i="2"/>
  <c r="DF180" i="2"/>
  <c r="CQ127" i="2"/>
  <c r="CQ148" i="2"/>
  <c r="CQ169" i="2"/>
  <c r="CL177" i="2"/>
  <c r="CL161" i="2"/>
  <c r="CL145" i="2"/>
  <c r="CL129" i="2"/>
  <c r="CL113" i="2"/>
  <c r="CG184" i="2"/>
  <c r="CG168" i="2"/>
  <c r="CG152" i="2"/>
  <c r="CG136" i="2"/>
  <c r="CG120" i="2"/>
  <c r="DA119" i="2"/>
  <c r="DF163" i="2"/>
  <c r="CQ116" i="2"/>
  <c r="CQ137" i="2"/>
  <c r="CQ159" i="2"/>
  <c r="CL169" i="2"/>
  <c r="CL137" i="2"/>
  <c r="CG160" i="2"/>
  <c r="CG112" i="2"/>
  <c r="CQ167" i="2"/>
  <c r="CL163" i="2"/>
  <c r="CL131" i="2"/>
  <c r="CG170" i="2"/>
  <c r="CG122" i="2"/>
  <c r="DP127" i="2"/>
  <c r="EJ183" i="2"/>
  <c r="CV155" i="2"/>
  <c r="CV187" i="2"/>
  <c r="CQ113" i="2"/>
  <c r="CQ135" i="2"/>
  <c r="CQ156" i="2"/>
  <c r="CQ177" i="2"/>
  <c r="CL187" i="2"/>
  <c r="CL171" i="2"/>
  <c r="CL155" i="2"/>
  <c r="CL139" i="2"/>
  <c r="CL123" i="2"/>
  <c r="CG178" i="2"/>
  <c r="CG162" i="2"/>
  <c r="CG146" i="2"/>
  <c r="CG130" i="2"/>
  <c r="CG114" i="2"/>
  <c r="CQ180" i="2"/>
  <c r="CL185" i="2"/>
  <c r="CL153" i="2"/>
  <c r="CL121" i="2"/>
  <c r="CG176" i="2"/>
  <c r="CG144" i="2"/>
  <c r="CG128" i="2"/>
  <c r="CQ124" i="2"/>
  <c r="CQ145" i="2"/>
  <c r="CQ188" i="2"/>
  <c r="CL179" i="2"/>
  <c r="CL147" i="2"/>
  <c r="CL115" i="2"/>
  <c r="CG186" i="2"/>
  <c r="CG154" i="2"/>
  <c r="CG138" i="2"/>
  <c r="CB187" i="2"/>
  <c r="CB183" i="2"/>
  <c r="CB179" i="2"/>
  <c r="CB175" i="2"/>
  <c r="CB171" i="2"/>
  <c r="CB167" i="2"/>
  <c r="CB163" i="2"/>
  <c r="CB159" i="2"/>
  <c r="CB155" i="2"/>
  <c r="CB151" i="2"/>
  <c r="CB147" i="2"/>
  <c r="CB143" i="2"/>
  <c r="CB139" i="2"/>
  <c r="CB135" i="2"/>
  <c r="CB131" i="2"/>
  <c r="CB127" i="2"/>
  <c r="CB123" i="2"/>
  <c r="CB119" i="2"/>
  <c r="CB115" i="2"/>
  <c r="CB111" i="2"/>
  <c r="BW188" i="2"/>
  <c r="BW184" i="2"/>
  <c r="BW180" i="2"/>
  <c r="BW176" i="2"/>
  <c r="BW172" i="2"/>
  <c r="BW168" i="2"/>
  <c r="BW164" i="2"/>
  <c r="BW160" i="2"/>
  <c r="BW156" i="2"/>
  <c r="BW152" i="2"/>
  <c r="BW148" i="2"/>
  <c r="BW144" i="2"/>
  <c r="BW140" i="2"/>
  <c r="BW136" i="2"/>
  <c r="BW132" i="2"/>
  <c r="BW128" i="2"/>
  <c r="BW124" i="2"/>
  <c r="BW120" i="2"/>
  <c r="BW116" i="2"/>
  <c r="BW112" i="2"/>
  <c r="BR188" i="2"/>
  <c r="BR185" i="2"/>
  <c r="BR180" i="2"/>
  <c r="BR177" i="2"/>
  <c r="BR172" i="2"/>
  <c r="BR169" i="2"/>
  <c r="BR164" i="2"/>
  <c r="BR161" i="2"/>
  <c r="BR156" i="2"/>
  <c r="BR153" i="2"/>
  <c r="BR148" i="2"/>
  <c r="BR145" i="2"/>
  <c r="BR137" i="2"/>
  <c r="BR129" i="2"/>
  <c r="BR121" i="2"/>
  <c r="BR117" i="2"/>
  <c r="BR115" i="2"/>
  <c r="BR112" i="2"/>
  <c r="BM188" i="2"/>
  <c r="BM184" i="2"/>
  <c r="BM180" i="2"/>
  <c r="BM176" i="2"/>
  <c r="BM172" i="2"/>
  <c r="BM168" i="2"/>
  <c r="BM164" i="2"/>
  <c r="BM160" i="2"/>
  <c r="BM156" i="2"/>
  <c r="BM152" i="2"/>
  <c r="BM148" i="2"/>
  <c r="BM144" i="2"/>
  <c r="BM140" i="2"/>
  <c r="BM136" i="2"/>
  <c r="BM132" i="2"/>
  <c r="BM128" i="2"/>
  <c r="BM124" i="2"/>
  <c r="BM120" i="2"/>
  <c r="BM116" i="2"/>
  <c r="BM112" i="2"/>
  <c r="BH189" i="2"/>
  <c r="BH185" i="2"/>
  <c r="BH181" i="2"/>
  <c r="BH177" i="2"/>
  <c r="BH173" i="2"/>
  <c r="BH169" i="2"/>
  <c r="BH166" i="2"/>
  <c r="BH162" i="2"/>
  <c r="BH159" i="2"/>
  <c r="BH155" i="2"/>
  <c r="BH152" i="2"/>
  <c r="BH148" i="2"/>
  <c r="BH141" i="2"/>
  <c r="BH137" i="2"/>
  <c r="BH134" i="2"/>
  <c r="BH130" i="2"/>
  <c r="BH127" i="2"/>
  <c r="BH123" i="2"/>
  <c r="BH30" i="2" s="1"/>
  <c r="BI30" i="2" s="1"/>
  <c r="BH120" i="2"/>
  <c r="BH116" i="2"/>
  <c r="CB190" i="2"/>
  <c r="CB186" i="2"/>
  <c r="CB182" i="2"/>
  <c r="CB178" i="2"/>
  <c r="CB174" i="2"/>
  <c r="CB81" i="2" s="1"/>
  <c r="CC81" i="2" s="1"/>
  <c r="CB170" i="2"/>
  <c r="CB166" i="2"/>
  <c r="CB162" i="2"/>
  <c r="CB158" i="2"/>
  <c r="CB65" i="2" s="1"/>
  <c r="CC65" i="2" s="1"/>
  <c r="CB154" i="2"/>
  <c r="CB150" i="2"/>
  <c r="CB146" i="2"/>
  <c r="CB142" i="2"/>
  <c r="CB138" i="2"/>
  <c r="CB134" i="2"/>
  <c r="CB130" i="2"/>
  <c r="CB126" i="2"/>
  <c r="CB33" i="2" s="1"/>
  <c r="CC33" i="2" s="1"/>
  <c r="CB122" i="2"/>
  <c r="CB118" i="2"/>
  <c r="CB114" i="2"/>
  <c r="CB110" i="2"/>
  <c r="CB189" i="2"/>
  <c r="CB185" i="2"/>
  <c r="CB181" i="2"/>
  <c r="CB177" i="2"/>
  <c r="CB173" i="2"/>
  <c r="CB169" i="2"/>
  <c r="CB165" i="2"/>
  <c r="CB161" i="2"/>
  <c r="CB157" i="2"/>
  <c r="CB153" i="2"/>
  <c r="CB149" i="2"/>
  <c r="CB145" i="2"/>
  <c r="CB141" i="2"/>
  <c r="CB137" i="2"/>
  <c r="CB133" i="2"/>
  <c r="CB129" i="2"/>
  <c r="CB125" i="2"/>
  <c r="CB121" i="2"/>
  <c r="CB117" i="2"/>
  <c r="CB113" i="2"/>
  <c r="BW190" i="2"/>
  <c r="BW186" i="2"/>
  <c r="BW182" i="2"/>
  <c r="BW178" i="2"/>
  <c r="BW174" i="2"/>
  <c r="BW170" i="2"/>
  <c r="BW166" i="2"/>
  <c r="BW162" i="2"/>
  <c r="BW158" i="2"/>
  <c r="BW154" i="2"/>
  <c r="BW150" i="2"/>
  <c r="BW146" i="2"/>
  <c r="BW142" i="2"/>
  <c r="BW138" i="2"/>
  <c r="BW134" i="2"/>
  <c r="BW130" i="2"/>
  <c r="BW126" i="2"/>
  <c r="BW122" i="2"/>
  <c r="BW118" i="2"/>
  <c r="BW114" i="2"/>
  <c r="BW110" i="2"/>
  <c r="BR189" i="2"/>
  <c r="BR184" i="2"/>
  <c r="BR181" i="2"/>
  <c r="BR176" i="2"/>
  <c r="BR173" i="2"/>
  <c r="BR168" i="2"/>
  <c r="BR165" i="2"/>
  <c r="BR160" i="2"/>
  <c r="BR157" i="2"/>
  <c r="BR152" i="2"/>
  <c r="BR149" i="2"/>
  <c r="BR141" i="2"/>
  <c r="BR133" i="2"/>
  <c r="BR125" i="2"/>
  <c r="BR119" i="2"/>
  <c r="BR116" i="2"/>
  <c r="BR114" i="2"/>
  <c r="BR110" i="2"/>
  <c r="BM190" i="2"/>
  <c r="BM186" i="2"/>
  <c r="BM182" i="2"/>
  <c r="BM178" i="2"/>
  <c r="BM174" i="2"/>
  <c r="BM170" i="2"/>
  <c r="BM166" i="2"/>
  <c r="BM162" i="2"/>
  <c r="BM158" i="2"/>
  <c r="BM154" i="2"/>
  <c r="BM150" i="2"/>
  <c r="BM146" i="2"/>
  <c r="BM142" i="2"/>
  <c r="BM138" i="2"/>
  <c r="BM134" i="2"/>
  <c r="BM130" i="2"/>
  <c r="BM126" i="2"/>
  <c r="BM122" i="2"/>
  <c r="BM118" i="2"/>
  <c r="BM114" i="2"/>
  <c r="BM110" i="2"/>
  <c r="BH187" i="2"/>
  <c r="BH183" i="2"/>
  <c r="BH179" i="2"/>
  <c r="BH175" i="2"/>
  <c r="BH171" i="2"/>
  <c r="BH168" i="2"/>
  <c r="BH164" i="2"/>
  <c r="BH157" i="2"/>
  <c r="BH153" i="2"/>
  <c r="BH150" i="2"/>
  <c r="BH146" i="2"/>
  <c r="BH143" i="2"/>
  <c r="BH139" i="2"/>
  <c r="BH136" i="2"/>
  <c r="BH132" i="2"/>
  <c r="BH125" i="2"/>
  <c r="BH121" i="2"/>
  <c r="BH118" i="2"/>
  <c r="BH114" i="2"/>
  <c r="BH111" i="2"/>
  <c r="CB188" i="2"/>
  <c r="CB184" i="2"/>
  <c r="CB180" i="2"/>
  <c r="CB176" i="2"/>
  <c r="CB172" i="2"/>
  <c r="CB168" i="2"/>
  <c r="CB164" i="2"/>
  <c r="CB160" i="2"/>
  <c r="CB156" i="2"/>
  <c r="CB152" i="2"/>
  <c r="CB148" i="2"/>
  <c r="CB144" i="2"/>
  <c r="CB140" i="2"/>
  <c r="CB136" i="2"/>
  <c r="CB132" i="2"/>
  <c r="CB128" i="2"/>
  <c r="CB124" i="2"/>
  <c r="CB120" i="2"/>
  <c r="CB116" i="2"/>
  <c r="CB112" i="2"/>
  <c r="BW189" i="2"/>
  <c r="BW185" i="2"/>
  <c r="BW92" i="2" s="1"/>
  <c r="BX92" i="2" s="1"/>
  <c r="BW181" i="2"/>
  <c r="BW177" i="2"/>
  <c r="BW173" i="2"/>
  <c r="BW169" i="2"/>
  <c r="BW165" i="2"/>
  <c r="BW161" i="2"/>
  <c r="BW157" i="2"/>
  <c r="BW153" i="2"/>
  <c r="BW149" i="2"/>
  <c r="BW145" i="2"/>
  <c r="BW141" i="2"/>
  <c r="BW137" i="2"/>
  <c r="BW133" i="2"/>
  <c r="BW129" i="2"/>
  <c r="BW125" i="2"/>
  <c r="BW121" i="2"/>
  <c r="BW117" i="2"/>
  <c r="BW113" i="2"/>
  <c r="BR186" i="2"/>
  <c r="BR183" i="2"/>
  <c r="BR178" i="2"/>
  <c r="BR175" i="2"/>
  <c r="BR170" i="2"/>
  <c r="BR167" i="2"/>
  <c r="BR162" i="2"/>
  <c r="BR159" i="2"/>
  <c r="BR154" i="2"/>
  <c r="BR151" i="2"/>
  <c r="BR146" i="2"/>
  <c r="BR143" i="2"/>
  <c r="BR140" i="2"/>
  <c r="BR138" i="2"/>
  <c r="BR135" i="2"/>
  <c r="BR132" i="2"/>
  <c r="BR130" i="2"/>
  <c r="BR127" i="2"/>
  <c r="BR124" i="2"/>
  <c r="BR122" i="2"/>
  <c r="BR118" i="2"/>
  <c r="BR113" i="2"/>
  <c r="BW187" i="2"/>
  <c r="BW171" i="2"/>
  <c r="BW155" i="2"/>
  <c r="BW139" i="2"/>
  <c r="BW123" i="2"/>
  <c r="BR182" i="2"/>
  <c r="BR171" i="2"/>
  <c r="BR150" i="2"/>
  <c r="BR139" i="2"/>
  <c r="BR128" i="2"/>
  <c r="BM189" i="2"/>
  <c r="BM181" i="2"/>
  <c r="BM173" i="2"/>
  <c r="BM165" i="2"/>
  <c r="BM157" i="2"/>
  <c r="BM149" i="2"/>
  <c r="BM141" i="2"/>
  <c r="BM133" i="2"/>
  <c r="BM125" i="2"/>
  <c r="BM117" i="2"/>
  <c r="BH174" i="2"/>
  <c r="BH117" i="2"/>
  <c r="BW183" i="2"/>
  <c r="BW167" i="2"/>
  <c r="BW151" i="2"/>
  <c r="BW135" i="2"/>
  <c r="BW119" i="2"/>
  <c r="BR190" i="2"/>
  <c r="BR179" i="2"/>
  <c r="BR147" i="2"/>
  <c r="BR136" i="2"/>
  <c r="BR126" i="2"/>
  <c r="BM187" i="2"/>
  <c r="BM163" i="2"/>
  <c r="BM147" i="2"/>
  <c r="BM131" i="2"/>
  <c r="BM115" i="2"/>
  <c r="BH180" i="2"/>
  <c r="BH158" i="2"/>
  <c r="BW179" i="2"/>
  <c r="BW163" i="2"/>
  <c r="BW147" i="2"/>
  <c r="BW131" i="2"/>
  <c r="BW115" i="2"/>
  <c r="BR187" i="2"/>
  <c r="BR166" i="2"/>
  <c r="BR155" i="2"/>
  <c r="BR144" i="2"/>
  <c r="BR134" i="2"/>
  <c r="BR123" i="2"/>
  <c r="BR111" i="2"/>
  <c r="BM185" i="2"/>
  <c r="BM177" i="2"/>
  <c r="BM169" i="2"/>
  <c r="BM161" i="2"/>
  <c r="BM153" i="2"/>
  <c r="BM145" i="2"/>
  <c r="BM137" i="2"/>
  <c r="BM129" i="2"/>
  <c r="BM121" i="2"/>
  <c r="BM113" i="2"/>
  <c r="BH186" i="2"/>
  <c r="BH178" i="2"/>
  <c r="BH170" i="2"/>
  <c r="BH163" i="2"/>
  <c r="BH156" i="2"/>
  <c r="BH149" i="2"/>
  <c r="BH142" i="2"/>
  <c r="BH135" i="2"/>
  <c r="BH128" i="2"/>
  <c r="BH113" i="2"/>
  <c r="BW175" i="2"/>
  <c r="BW159" i="2"/>
  <c r="BW143" i="2"/>
  <c r="BW127" i="2"/>
  <c r="BW111" i="2"/>
  <c r="BR174" i="2"/>
  <c r="BR163" i="2"/>
  <c r="BR142" i="2"/>
  <c r="BR131" i="2"/>
  <c r="BR120" i="2"/>
  <c r="BM183" i="2"/>
  <c r="BM175" i="2"/>
  <c r="BM167" i="2"/>
  <c r="BM159" i="2"/>
  <c r="BM151" i="2"/>
  <c r="BM143" i="2"/>
  <c r="BM135" i="2"/>
  <c r="BM127" i="2"/>
  <c r="BM119" i="2"/>
  <c r="BM111" i="2"/>
  <c r="BH184" i="2"/>
  <c r="BH176" i="2"/>
  <c r="BH161" i="2"/>
  <c r="BH154" i="2"/>
  <c r="BH147" i="2"/>
  <c r="BH140" i="2"/>
  <c r="BH133" i="2"/>
  <c r="BH126" i="2"/>
  <c r="BH119" i="2"/>
  <c r="BH112" i="2"/>
  <c r="BH190" i="2"/>
  <c r="BH182" i="2"/>
  <c r="BH167" i="2"/>
  <c r="BH160" i="2"/>
  <c r="BH145" i="2"/>
  <c r="BH138" i="2"/>
  <c r="BH131" i="2"/>
  <c r="BH124" i="2"/>
  <c r="BH110" i="2"/>
  <c r="BR158" i="2"/>
  <c r="BM179" i="2"/>
  <c r="BM171" i="2"/>
  <c r="BM155" i="2"/>
  <c r="BM139" i="2"/>
  <c r="BM123" i="2"/>
  <c r="BH188" i="2"/>
  <c r="BH172" i="2"/>
  <c r="BH165" i="2"/>
  <c r="BH151" i="2"/>
  <c r="BH144" i="2"/>
  <c r="BH129" i="2"/>
  <c r="BH122" i="2"/>
  <c r="BH115" i="2"/>
  <c r="BC190" i="2"/>
  <c r="BC186" i="2"/>
  <c r="BC182" i="2"/>
  <c r="BC178" i="2"/>
  <c r="BC174" i="2"/>
  <c r="BC170" i="2"/>
  <c r="BC166" i="2"/>
  <c r="BC162" i="2"/>
  <c r="BC158" i="2"/>
  <c r="BC154" i="2"/>
  <c r="BC150" i="2"/>
  <c r="BC146" i="2"/>
  <c r="BC142" i="2"/>
  <c r="BC138" i="2"/>
  <c r="BC134" i="2"/>
  <c r="BC130" i="2"/>
  <c r="BC126" i="2"/>
  <c r="BC122" i="2"/>
  <c r="BC118" i="2"/>
  <c r="BC114" i="2"/>
  <c r="BC110" i="2"/>
  <c r="AX190" i="2"/>
  <c r="AX186" i="2"/>
  <c r="AX182" i="2"/>
  <c r="AX178" i="2"/>
  <c r="AX174" i="2"/>
  <c r="AX170" i="2"/>
  <c r="AX166" i="2"/>
  <c r="AX162" i="2"/>
  <c r="AX158" i="2"/>
  <c r="AX154" i="2"/>
  <c r="AX150" i="2"/>
  <c r="AX146" i="2"/>
  <c r="AX142" i="2"/>
  <c r="AX138" i="2"/>
  <c r="AX134" i="2"/>
  <c r="AX130" i="2"/>
  <c r="AX126" i="2"/>
  <c r="AX122" i="2"/>
  <c r="AX118" i="2"/>
  <c r="AX114" i="2"/>
  <c r="AX110" i="2"/>
  <c r="AS189" i="2"/>
  <c r="AS185" i="2"/>
  <c r="AS181" i="2"/>
  <c r="AS177" i="2"/>
  <c r="AS173" i="2"/>
  <c r="AS169" i="2"/>
  <c r="AS165" i="2"/>
  <c r="AS161" i="2"/>
  <c r="AS157" i="2"/>
  <c r="AS153" i="2"/>
  <c r="AS149" i="2"/>
  <c r="AS145" i="2"/>
  <c r="AS141" i="2"/>
  <c r="AS137" i="2"/>
  <c r="AS133" i="2"/>
  <c r="AS129" i="2"/>
  <c r="AS125" i="2"/>
  <c r="AS121" i="2"/>
  <c r="AS117" i="2"/>
  <c r="AS113" i="2"/>
  <c r="AN190" i="2"/>
  <c r="AN186" i="2"/>
  <c r="AN182" i="2"/>
  <c r="AN178" i="2"/>
  <c r="AN174" i="2"/>
  <c r="AN170" i="2"/>
  <c r="AN166" i="2"/>
  <c r="AN162" i="2"/>
  <c r="AN158" i="2"/>
  <c r="AN154" i="2"/>
  <c r="AN150" i="2"/>
  <c r="AN146" i="2"/>
  <c r="AN142" i="2"/>
  <c r="AN138" i="2"/>
  <c r="AN134" i="2"/>
  <c r="AN130" i="2"/>
  <c r="AN126" i="2"/>
  <c r="AN122" i="2"/>
  <c r="AN118" i="2"/>
  <c r="AN114" i="2"/>
  <c r="AN110" i="2"/>
  <c r="AI188" i="2"/>
  <c r="AI184" i="2"/>
  <c r="AI180" i="2"/>
  <c r="AI176" i="2"/>
  <c r="AI172" i="2"/>
  <c r="AI168" i="2"/>
  <c r="AI164" i="2"/>
  <c r="AI160" i="2"/>
  <c r="AI156" i="2"/>
  <c r="AI152" i="2"/>
  <c r="AI148" i="2"/>
  <c r="AI144" i="2"/>
  <c r="AI140" i="2"/>
  <c r="AI136" i="2"/>
  <c r="AI132" i="2"/>
  <c r="AI128" i="2"/>
  <c r="AI124" i="2"/>
  <c r="AI120" i="2"/>
  <c r="AI116" i="2"/>
  <c r="AI112" i="2"/>
  <c r="AD187" i="2"/>
  <c r="AD183" i="2"/>
  <c r="AD179" i="2"/>
  <c r="AD175" i="2"/>
  <c r="AD171" i="2"/>
  <c r="AD167" i="2"/>
  <c r="AD163" i="2"/>
  <c r="AD159" i="2"/>
  <c r="AD155" i="2"/>
  <c r="AD151" i="2"/>
  <c r="AD147" i="2"/>
  <c r="AD143" i="2"/>
  <c r="AD139" i="2"/>
  <c r="AD135" i="2"/>
  <c r="AD131" i="2"/>
  <c r="AD127" i="2"/>
  <c r="AD123" i="2"/>
  <c r="AD119" i="2"/>
  <c r="AD115" i="2"/>
  <c r="AD111" i="2"/>
  <c r="Y188" i="2"/>
  <c r="Y184" i="2"/>
  <c r="Y180" i="2"/>
  <c r="Y176" i="2"/>
  <c r="Y172" i="2"/>
  <c r="Y168" i="2"/>
  <c r="Y164" i="2"/>
  <c r="Y160" i="2"/>
  <c r="Y156" i="2"/>
  <c r="Y152" i="2"/>
  <c r="Y148" i="2"/>
  <c r="Y144" i="2"/>
  <c r="Y140" i="2"/>
  <c r="Y136" i="2"/>
  <c r="Y132" i="2"/>
  <c r="Y128" i="2"/>
  <c r="Y124" i="2"/>
  <c r="Y120" i="2"/>
  <c r="Y116" i="2"/>
  <c r="Y112" i="2"/>
  <c r="T58" i="2"/>
  <c r="U58" i="2" s="1"/>
  <c r="BC189" i="2"/>
  <c r="BC185" i="2"/>
  <c r="BC181" i="2"/>
  <c r="BC177" i="2"/>
  <c r="BC173" i="2"/>
  <c r="BC169" i="2"/>
  <c r="BC165" i="2"/>
  <c r="BC161" i="2"/>
  <c r="BC157" i="2"/>
  <c r="BC153" i="2"/>
  <c r="BC149" i="2"/>
  <c r="BC145" i="2"/>
  <c r="BC141" i="2"/>
  <c r="BC137" i="2"/>
  <c r="BC133" i="2"/>
  <c r="BC129" i="2"/>
  <c r="BC125" i="2"/>
  <c r="BC121" i="2"/>
  <c r="BC117" i="2"/>
  <c r="BC113" i="2"/>
  <c r="AX189" i="2"/>
  <c r="AX185" i="2"/>
  <c r="AX181" i="2"/>
  <c r="AX177" i="2"/>
  <c r="AX173" i="2"/>
  <c r="AX169" i="2"/>
  <c r="AX165" i="2"/>
  <c r="AX161" i="2"/>
  <c r="AX157" i="2"/>
  <c r="AX153" i="2"/>
  <c r="AX149" i="2"/>
  <c r="AX145" i="2"/>
  <c r="AX141" i="2"/>
  <c r="AX137" i="2"/>
  <c r="AX133" i="2"/>
  <c r="AX129" i="2"/>
  <c r="AX125" i="2"/>
  <c r="AX121" i="2"/>
  <c r="AX117" i="2"/>
  <c r="AX113" i="2"/>
  <c r="AS188" i="2"/>
  <c r="AS184" i="2"/>
  <c r="AS180" i="2"/>
  <c r="AS176" i="2"/>
  <c r="AS172" i="2"/>
  <c r="AS168" i="2"/>
  <c r="AS164" i="2"/>
  <c r="AS160" i="2"/>
  <c r="AS156" i="2"/>
  <c r="AS152" i="2"/>
  <c r="AS148" i="2"/>
  <c r="AS144" i="2"/>
  <c r="AS140" i="2"/>
  <c r="AS136" i="2"/>
  <c r="AS132" i="2"/>
  <c r="AS128" i="2"/>
  <c r="AS124" i="2"/>
  <c r="AS120" i="2"/>
  <c r="AS116" i="2"/>
  <c r="AS112" i="2"/>
  <c r="AN189" i="2"/>
  <c r="AN185" i="2"/>
  <c r="AN181" i="2"/>
  <c r="AN177" i="2"/>
  <c r="AN173" i="2"/>
  <c r="AN169" i="2"/>
  <c r="AN165" i="2"/>
  <c r="AN161" i="2"/>
  <c r="AN157" i="2"/>
  <c r="AN153" i="2"/>
  <c r="AN149" i="2"/>
  <c r="AN145" i="2"/>
  <c r="AN141" i="2"/>
  <c r="AN137" i="2"/>
  <c r="AN133" i="2"/>
  <c r="AN129" i="2"/>
  <c r="AN125" i="2"/>
  <c r="AN121" i="2"/>
  <c r="AN117" i="2"/>
  <c r="AN113" i="2"/>
  <c r="AI187" i="2"/>
  <c r="AI183" i="2"/>
  <c r="AI179" i="2"/>
  <c r="AI175" i="2"/>
  <c r="AI171" i="2"/>
  <c r="AI167" i="2"/>
  <c r="AI163" i="2"/>
  <c r="AI159" i="2"/>
  <c r="AI155" i="2"/>
  <c r="AI151" i="2"/>
  <c r="AI147" i="2"/>
  <c r="AI143" i="2"/>
  <c r="AI139" i="2"/>
  <c r="AI135" i="2"/>
  <c r="AI131" i="2"/>
  <c r="AI127" i="2"/>
  <c r="AI123" i="2"/>
  <c r="AI119" i="2"/>
  <c r="AI115" i="2"/>
  <c r="AI111" i="2"/>
  <c r="AD190" i="2"/>
  <c r="AD186" i="2"/>
  <c r="AD182" i="2"/>
  <c r="AD178" i="2"/>
  <c r="AD174" i="2"/>
  <c r="AD170" i="2"/>
  <c r="AD166" i="2"/>
  <c r="AD162" i="2"/>
  <c r="AD158" i="2"/>
  <c r="AD154" i="2"/>
  <c r="AD150" i="2"/>
  <c r="AD146" i="2"/>
  <c r="AD142" i="2"/>
  <c r="AD138" i="2"/>
  <c r="AD134" i="2"/>
  <c r="AD130" i="2"/>
  <c r="AD126" i="2"/>
  <c r="AD122" i="2"/>
  <c r="AD118" i="2"/>
  <c r="AD114" i="2"/>
  <c r="AD110" i="2"/>
  <c r="Y187" i="2"/>
  <c r="Y183" i="2"/>
  <c r="Y179" i="2"/>
  <c r="Y175" i="2"/>
  <c r="Y171" i="2"/>
  <c r="Y167" i="2"/>
  <c r="Y163" i="2"/>
  <c r="Y159" i="2"/>
  <c r="Y155" i="2"/>
  <c r="Y151" i="2"/>
  <c r="Y147" i="2"/>
  <c r="Y143" i="2"/>
  <c r="Y139" i="2"/>
  <c r="Y135" i="2"/>
  <c r="Y131" i="2"/>
  <c r="Y127" i="2"/>
  <c r="Y123" i="2"/>
  <c r="Y119" i="2"/>
  <c r="Y115" i="2"/>
  <c r="Y111" i="2"/>
  <c r="BC188" i="2"/>
  <c r="BC184" i="2"/>
  <c r="BC180" i="2"/>
  <c r="BC176" i="2"/>
  <c r="BC172" i="2"/>
  <c r="BC168" i="2"/>
  <c r="BC164" i="2"/>
  <c r="BC160" i="2"/>
  <c r="BC156" i="2"/>
  <c r="BC152" i="2"/>
  <c r="BC148" i="2"/>
  <c r="BC144" i="2"/>
  <c r="BC140" i="2"/>
  <c r="BC136" i="2"/>
  <c r="BC132" i="2"/>
  <c r="BC128" i="2"/>
  <c r="BC124" i="2"/>
  <c r="BC120" i="2"/>
  <c r="BC116" i="2"/>
  <c r="BC112" i="2"/>
  <c r="AX188" i="2"/>
  <c r="AX184" i="2"/>
  <c r="AX180" i="2"/>
  <c r="AX176" i="2"/>
  <c r="AX83" i="2" s="1"/>
  <c r="AY83" i="2" s="1"/>
  <c r="AX172" i="2"/>
  <c r="AX168" i="2"/>
  <c r="AX164" i="2"/>
  <c r="AX160" i="2"/>
  <c r="AX67" i="2" s="1"/>
  <c r="AY67" i="2" s="1"/>
  <c r="AX156" i="2"/>
  <c r="AX152" i="2"/>
  <c r="AX148" i="2"/>
  <c r="AX144" i="2"/>
  <c r="AX51" i="2" s="1"/>
  <c r="AY51" i="2" s="1"/>
  <c r="AX140" i="2"/>
  <c r="AX136" i="2"/>
  <c r="AX132" i="2"/>
  <c r="AX128" i="2"/>
  <c r="AX35" i="2" s="1"/>
  <c r="AY35" i="2" s="1"/>
  <c r="AX124" i="2"/>
  <c r="AX120" i="2"/>
  <c r="AX116" i="2"/>
  <c r="AX112" i="2"/>
  <c r="AS187" i="2"/>
  <c r="AS94" i="2" s="1"/>
  <c r="AT94" i="2" s="1"/>
  <c r="AS183" i="2"/>
  <c r="AS179" i="2"/>
  <c r="AS175" i="2"/>
  <c r="AS171" i="2"/>
  <c r="AS167" i="2"/>
  <c r="AS163" i="2"/>
  <c r="AS159" i="2"/>
  <c r="AS155" i="2"/>
  <c r="AS151" i="2"/>
  <c r="AS147" i="2"/>
  <c r="AS143" i="2"/>
  <c r="AS139" i="2"/>
  <c r="AS135" i="2"/>
  <c r="AS131" i="2"/>
  <c r="AS127" i="2"/>
  <c r="AS123" i="2"/>
  <c r="AS119" i="2"/>
  <c r="AS115" i="2"/>
  <c r="AS111" i="2"/>
  <c r="AN188" i="2"/>
  <c r="AN184" i="2"/>
  <c r="AN180" i="2"/>
  <c r="AN176" i="2"/>
  <c r="AN172" i="2"/>
  <c r="AN168" i="2"/>
  <c r="AN164" i="2"/>
  <c r="AN160" i="2"/>
  <c r="AN156" i="2"/>
  <c r="AN152" i="2"/>
  <c r="AN148" i="2"/>
  <c r="AN144" i="2"/>
  <c r="AN140" i="2"/>
  <c r="AN136" i="2"/>
  <c r="AN132" i="2"/>
  <c r="AN128" i="2"/>
  <c r="AN124" i="2"/>
  <c r="AN120" i="2"/>
  <c r="AN116" i="2"/>
  <c r="AN112" i="2"/>
  <c r="AI190" i="2"/>
  <c r="AI186" i="2"/>
  <c r="AI182" i="2"/>
  <c r="AI178" i="2"/>
  <c r="AI174" i="2"/>
  <c r="AI170" i="2"/>
  <c r="AI166" i="2"/>
  <c r="AI162" i="2"/>
  <c r="AI158" i="2"/>
  <c r="AI154" i="2"/>
  <c r="AI150" i="2"/>
  <c r="AI146" i="2"/>
  <c r="AI142" i="2"/>
  <c r="AI138" i="2"/>
  <c r="AI134" i="2"/>
  <c r="AI130" i="2"/>
  <c r="AI126" i="2"/>
  <c r="AI122" i="2"/>
  <c r="AI118" i="2"/>
  <c r="AI114" i="2"/>
  <c r="AI110" i="2"/>
  <c r="AD189" i="2"/>
  <c r="AD185" i="2"/>
  <c r="AD181" i="2"/>
  <c r="AD177" i="2"/>
  <c r="AD173" i="2"/>
  <c r="AD169" i="2"/>
  <c r="AD165" i="2"/>
  <c r="AD161" i="2"/>
  <c r="AD157" i="2"/>
  <c r="AD153" i="2"/>
  <c r="AD149" i="2"/>
  <c r="AD145" i="2"/>
  <c r="AD141" i="2"/>
  <c r="AD137" i="2"/>
  <c r="AD133" i="2"/>
  <c r="AD129" i="2"/>
  <c r="AD125" i="2"/>
  <c r="AD121" i="2"/>
  <c r="AD117" i="2"/>
  <c r="AD113" i="2"/>
  <c r="Y190" i="2"/>
  <c r="Y186" i="2"/>
  <c r="Y182" i="2"/>
  <c r="Y178" i="2"/>
  <c r="Y174" i="2"/>
  <c r="Y170" i="2"/>
  <c r="Y166" i="2"/>
  <c r="Y162" i="2"/>
  <c r="Y158" i="2"/>
  <c r="Y154" i="2"/>
  <c r="Y150" i="2"/>
  <c r="Y146" i="2"/>
  <c r="Y142" i="2"/>
  <c r="Y138" i="2"/>
  <c r="Y134" i="2"/>
  <c r="Y130" i="2"/>
  <c r="Y126" i="2"/>
  <c r="Y122" i="2"/>
  <c r="Y118" i="2"/>
  <c r="Y114" i="2"/>
  <c r="Y110" i="2"/>
  <c r="T20" i="2"/>
  <c r="U20" i="2" s="1"/>
  <c r="BC187" i="2"/>
  <c r="BC183" i="2"/>
  <c r="BC179" i="2"/>
  <c r="BC175" i="2"/>
  <c r="BC171" i="2"/>
  <c r="BC167" i="2"/>
  <c r="BC163" i="2"/>
  <c r="BC159" i="2"/>
  <c r="BC155" i="2"/>
  <c r="BC151" i="2"/>
  <c r="BC147" i="2"/>
  <c r="BC143" i="2"/>
  <c r="BC139" i="2"/>
  <c r="BC135" i="2"/>
  <c r="BC131" i="2"/>
  <c r="BC127" i="2"/>
  <c r="BC123" i="2"/>
  <c r="BC119" i="2"/>
  <c r="BC115" i="2"/>
  <c r="BC111" i="2"/>
  <c r="AX187" i="2"/>
  <c r="AX183" i="2"/>
  <c r="AX179" i="2"/>
  <c r="AX175" i="2"/>
  <c r="AX171" i="2"/>
  <c r="AX167" i="2"/>
  <c r="AX163" i="2"/>
  <c r="AX159" i="2"/>
  <c r="AX155" i="2"/>
  <c r="AX151" i="2"/>
  <c r="AX147" i="2"/>
  <c r="AX143" i="2"/>
  <c r="AX139" i="2"/>
  <c r="AX135" i="2"/>
  <c r="AX131" i="2"/>
  <c r="AX127" i="2"/>
  <c r="AX123" i="2"/>
  <c r="AX119" i="2"/>
  <c r="AX115" i="2"/>
  <c r="AX111" i="2"/>
  <c r="AS190" i="2"/>
  <c r="AS186" i="2"/>
  <c r="AS182" i="2"/>
  <c r="AS178" i="2"/>
  <c r="AS174" i="2"/>
  <c r="AS170" i="2"/>
  <c r="AS166" i="2"/>
  <c r="AS162" i="2"/>
  <c r="AS158" i="2"/>
  <c r="AS154" i="2"/>
  <c r="AS150" i="2"/>
  <c r="AS146" i="2"/>
  <c r="AS142" i="2"/>
  <c r="AS138" i="2"/>
  <c r="AS134" i="2"/>
  <c r="AS130" i="2"/>
  <c r="AS126" i="2"/>
  <c r="AS122" i="2"/>
  <c r="AS118" i="2"/>
  <c r="AS114" i="2"/>
  <c r="AS110" i="2"/>
  <c r="AN187" i="2"/>
  <c r="AN183" i="2"/>
  <c r="AN179" i="2"/>
  <c r="AN175" i="2"/>
  <c r="AN171" i="2"/>
  <c r="AN167" i="2"/>
  <c r="AN163" i="2"/>
  <c r="AN159" i="2"/>
  <c r="AN155" i="2"/>
  <c r="AN151" i="2"/>
  <c r="AN147" i="2"/>
  <c r="AN143" i="2"/>
  <c r="AN139" i="2"/>
  <c r="AN135" i="2"/>
  <c r="AN131" i="2"/>
  <c r="AN127" i="2"/>
  <c r="AN123" i="2"/>
  <c r="AN119" i="2"/>
  <c r="AN115" i="2"/>
  <c r="AN111" i="2"/>
  <c r="AI189" i="2"/>
  <c r="AI185" i="2"/>
  <c r="AI181" i="2"/>
  <c r="AI177" i="2"/>
  <c r="AI173" i="2"/>
  <c r="AI169" i="2"/>
  <c r="AI165" i="2"/>
  <c r="AI161" i="2"/>
  <c r="AI157" i="2"/>
  <c r="AI153" i="2"/>
  <c r="AI149" i="2"/>
  <c r="AI145" i="2"/>
  <c r="AI141" i="2"/>
  <c r="AI137" i="2"/>
  <c r="AI133" i="2"/>
  <c r="AI129" i="2"/>
  <c r="AI125" i="2"/>
  <c r="AI121" i="2"/>
  <c r="AI117" i="2"/>
  <c r="AI113" i="2"/>
  <c r="AD188" i="2"/>
  <c r="AD184" i="2"/>
  <c r="AD180" i="2"/>
  <c r="AD176" i="2"/>
  <c r="AD172" i="2"/>
  <c r="AD168" i="2"/>
  <c r="AD164" i="2"/>
  <c r="AD160" i="2"/>
  <c r="AD156" i="2"/>
  <c r="AD152" i="2"/>
  <c r="AD148" i="2"/>
  <c r="AD144" i="2"/>
  <c r="AD140" i="2"/>
  <c r="AD136" i="2"/>
  <c r="AD132" i="2"/>
  <c r="AD128" i="2"/>
  <c r="AD124" i="2"/>
  <c r="AD120" i="2"/>
  <c r="AD116" i="2"/>
  <c r="AD112" i="2"/>
  <c r="Y189" i="2"/>
  <c r="Y185" i="2"/>
  <c r="Y181" i="2"/>
  <c r="Y177" i="2"/>
  <c r="Y173" i="2"/>
  <c r="Y169" i="2"/>
  <c r="Y165" i="2"/>
  <c r="Y161" i="2"/>
  <c r="Y157" i="2"/>
  <c r="Y153" i="2"/>
  <c r="Y149" i="2"/>
  <c r="Y145" i="2"/>
  <c r="Y141" i="2"/>
  <c r="Y137" i="2"/>
  <c r="Y133" i="2"/>
  <c r="Y129" i="2"/>
  <c r="Y125" i="2"/>
  <c r="Y121" i="2"/>
  <c r="Y117" i="2"/>
  <c r="Y113" i="2"/>
  <c r="O92" i="2"/>
  <c r="P92" i="2" s="1"/>
  <c r="O52" i="2"/>
  <c r="P52" i="2" s="1"/>
  <c r="O36" i="2"/>
  <c r="P36" i="2" s="1"/>
  <c r="J280" i="2"/>
  <c r="N280" i="2" s="1"/>
  <c r="J264" i="2"/>
  <c r="N264" i="2" s="1"/>
  <c r="J248" i="2"/>
  <c r="N248" i="2" s="1"/>
  <c r="J232" i="2"/>
  <c r="N232" i="2" s="1"/>
  <c r="J216" i="2"/>
  <c r="N216" i="2" s="1"/>
  <c r="J111" i="2"/>
  <c r="N111" i="2" s="1"/>
  <c r="J175" i="2"/>
  <c r="N175" i="2" s="1"/>
  <c r="J167" i="2"/>
  <c r="N167" i="2" s="1"/>
  <c r="J151" i="2"/>
  <c r="N151" i="2" s="1"/>
  <c r="J135" i="2"/>
  <c r="N135" i="2" s="1"/>
  <c r="C113" i="2"/>
  <c r="C121" i="2"/>
  <c r="C137" i="2"/>
  <c r="C153" i="2"/>
  <c r="C171" i="2"/>
  <c r="C181" i="2"/>
  <c r="J188" i="2"/>
  <c r="J172" i="2"/>
  <c r="J156" i="2"/>
  <c r="J140" i="2"/>
  <c r="J47" i="2" s="1"/>
  <c r="K47" i="2" s="1"/>
  <c r="J124" i="2"/>
  <c r="C115" i="2"/>
  <c r="C123" i="2"/>
  <c r="C131" i="2"/>
  <c r="C139" i="2"/>
  <c r="C147" i="2"/>
  <c r="C156" i="2"/>
  <c r="C165" i="2"/>
  <c r="C173" i="2"/>
  <c r="C184" i="2"/>
  <c r="J187" i="2"/>
  <c r="N187" i="2" s="1"/>
  <c r="J179" i="2"/>
  <c r="N179" i="2" s="1"/>
  <c r="J171" i="2"/>
  <c r="N171" i="2" s="1"/>
  <c r="J163" i="2"/>
  <c r="N163" i="2" s="1"/>
  <c r="J155" i="2"/>
  <c r="N155" i="2" s="1"/>
  <c r="J147" i="2"/>
  <c r="N147" i="2" s="1"/>
  <c r="J139" i="2"/>
  <c r="N139" i="2" s="1"/>
  <c r="J131" i="2"/>
  <c r="N131" i="2" s="1"/>
  <c r="J123" i="2"/>
  <c r="N123" i="2" s="1"/>
  <c r="J115" i="2"/>
  <c r="N115" i="2" s="1"/>
  <c r="J277" i="2"/>
  <c r="N277" i="2" s="1"/>
  <c r="J269" i="2"/>
  <c r="N269" i="2" s="1"/>
  <c r="J261" i="2"/>
  <c r="N261" i="2" s="1"/>
  <c r="J253" i="2"/>
  <c r="N253" i="2" s="1"/>
  <c r="J245" i="2"/>
  <c r="N245" i="2" s="1"/>
  <c r="J237" i="2"/>
  <c r="N237" i="2" s="1"/>
  <c r="J229" i="2"/>
  <c r="N229" i="2" s="1"/>
  <c r="J221" i="2"/>
  <c r="N221" i="2" s="1"/>
  <c r="J213" i="2"/>
  <c r="N213" i="2" s="1"/>
  <c r="J205" i="2"/>
  <c r="N205" i="2" s="1"/>
  <c r="J183" i="2"/>
  <c r="N183" i="2" s="1"/>
  <c r="J159" i="2"/>
  <c r="N159" i="2" s="1"/>
  <c r="J143" i="2"/>
  <c r="N143" i="2" s="1"/>
  <c r="J127" i="2"/>
  <c r="N127" i="2" s="1"/>
  <c r="J119" i="2"/>
  <c r="N119" i="2" s="1"/>
  <c r="C192" i="2"/>
  <c r="D192" i="2" s="1"/>
  <c r="C129" i="2"/>
  <c r="C145" i="2"/>
  <c r="C163" i="2"/>
  <c r="C18" i="2"/>
  <c r="D18" i="2" s="1"/>
  <c r="J180" i="2"/>
  <c r="J164" i="2"/>
  <c r="J148" i="2"/>
  <c r="J55" i="2" s="1"/>
  <c r="K55" i="2" s="1"/>
  <c r="J132" i="2"/>
  <c r="J39" i="2" s="1"/>
  <c r="K39" i="2" s="1"/>
  <c r="J116" i="2"/>
  <c r="C117" i="2"/>
  <c r="C125" i="2"/>
  <c r="C133" i="2"/>
  <c r="C141" i="2"/>
  <c r="C149" i="2"/>
  <c r="C158" i="2"/>
  <c r="C167" i="2"/>
  <c r="C176" i="2"/>
  <c r="C22" i="2"/>
  <c r="D22" i="2" s="1"/>
  <c r="J184" i="2"/>
  <c r="N184" i="2" s="1"/>
  <c r="J176" i="2"/>
  <c r="J168" i="2"/>
  <c r="N168" i="2" s="1"/>
  <c r="J160" i="2"/>
  <c r="J152" i="2"/>
  <c r="N152" i="2" s="1"/>
  <c r="J144" i="2"/>
  <c r="J136" i="2"/>
  <c r="N136" i="2" s="1"/>
  <c r="J128" i="2"/>
  <c r="J120" i="2"/>
  <c r="N120" i="2" s="1"/>
  <c r="J112" i="2"/>
  <c r="J276" i="2"/>
  <c r="J268" i="2"/>
  <c r="J260" i="2"/>
  <c r="J252" i="2"/>
  <c r="J244" i="2"/>
  <c r="J236" i="2"/>
  <c r="J228" i="2"/>
  <c r="J220" i="2"/>
  <c r="J212" i="2"/>
  <c r="J204" i="2"/>
  <c r="J79" i="2"/>
  <c r="K79" i="2" s="1"/>
  <c r="J189" i="2"/>
  <c r="J185" i="2"/>
  <c r="J181" i="2"/>
  <c r="J177" i="2"/>
  <c r="N177" i="2" s="1"/>
  <c r="J173" i="2"/>
  <c r="J80" i="2" s="1"/>
  <c r="K80" i="2" s="1"/>
  <c r="J169" i="2"/>
  <c r="J165" i="2"/>
  <c r="J161" i="2"/>
  <c r="N161" i="2" s="1"/>
  <c r="J157" i="2"/>
  <c r="J153" i="2"/>
  <c r="J149" i="2"/>
  <c r="J145" i="2"/>
  <c r="N145" i="2" s="1"/>
  <c r="J141" i="2"/>
  <c r="J137" i="2"/>
  <c r="J133" i="2"/>
  <c r="J40" i="2" s="1"/>
  <c r="K40" i="2" s="1"/>
  <c r="J129" i="2"/>
  <c r="N129" i="2" s="1"/>
  <c r="J125" i="2"/>
  <c r="J121" i="2"/>
  <c r="J117" i="2"/>
  <c r="J113" i="2"/>
  <c r="N113" i="2" s="1"/>
  <c r="J282" i="2"/>
  <c r="N282" i="2" s="1"/>
  <c r="J278" i="2"/>
  <c r="N278" i="2" s="1"/>
  <c r="J274" i="2"/>
  <c r="N274" i="2" s="1"/>
  <c r="J270" i="2"/>
  <c r="N270" i="2" s="1"/>
  <c r="J266" i="2"/>
  <c r="N266" i="2" s="1"/>
  <c r="J262" i="2"/>
  <c r="N262" i="2" s="1"/>
  <c r="J258" i="2"/>
  <c r="N258" i="2" s="1"/>
  <c r="J254" i="2"/>
  <c r="N254" i="2" s="1"/>
  <c r="J250" i="2"/>
  <c r="N250" i="2" s="1"/>
  <c r="J246" i="2"/>
  <c r="N246" i="2" s="1"/>
  <c r="J242" i="2"/>
  <c r="N242" i="2" s="1"/>
  <c r="J238" i="2"/>
  <c r="N238" i="2" s="1"/>
  <c r="J234" i="2"/>
  <c r="N234" i="2" s="1"/>
  <c r="J230" i="2"/>
  <c r="N230" i="2" s="1"/>
  <c r="J226" i="2"/>
  <c r="N226" i="2" s="1"/>
  <c r="J222" i="2"/>
  <c r="N222" i="2" s="1"/>
  <c r="J218" i="2"/>
  <c r="N218" i="2" s="1"/>
  <c r="J214" i="2"/>
  <c r="N214" i="2" s="1"/>
  <c r="J210" i="2"/>
  <c r="N210" i="2" s="1"/>
  <c r="J206" i="2"/>
  <c r="N206" i="2" s="1"/>
  <c r="J190" i="2"/>
  <c r="N190" i="2" s="1"/>
  <c r="J186" i="2"/>
  <c r="N186" i="2" s="1"/>
  <c r="J182" i="2"/>
  <c r="J178" i="2"/>
  <c r="J174" i="2"/>
  <c r="N174" i="2" s="1"/>
  <c r="J170" i="2"/>
  <c r="N170" i="2" s="1"/>
  <c r="J166" i="2"/>
  <c r="J162" i="2"/>
  <c r="N162" i="2" s="1"/>
  <c r="J158" i="2"/>
  <c r="N158" i="2" s="1"/>
  <c r="J154" i="2"/>
  <c r="N154" i="2" s="1"/>
  <c r="J150" i="2"/>
  <c r="J146" i="2"/>
  <c r="J142" i="2"/>
  <c r="N142" i="2" s="1"/>
  <c r="J138" i="2"/>
  <c r="N138" i="2" s="1"/>
  <c r="J134" i="2"/>
  <c r="J130" i="2"/>
  <c r="J126" i="2"/>
  <c r="N126" i="2" s="1"/>
  <c r="J122" i="2"/>
  <c r="N122" i="2" s="1"/>
  <c r="J118" i="2"/>
  <c r="J114" i="2"/>
  <c r="J203" i="2"/>
  <c r="N203" i="2" s="1"/>
  <c r="J279" i="2"/>
  <c r="N279" i="2" s="1"/>
  <c r="J275" i="2"/>
  <c r="N275" i="2" s="1"/>
  <c r="J271" i="2"/>
  <c r="N271" i="2" s="1"/>
  <c r="J267" i="2"/>
  <c r="N267" i="2" s="1"/>
  <c r="J263" i="2"/>
  <c r="N263" i="2" s="1"/>
  <c r="J259" i="2"/>
  <c r="N259" i="2" s="1"/>
  <c r="J255" i="2"/>
  <c r="N255" i="2" s="1"/>
  <c r="J251" i="2"/>
  <c r="N251" i="2" s="1"/>
  <c r="J247" i="2"/>
  <c r="N247" i="2" s="1"/>
  <c r="J243" i="2"/>
  <c r="N243" i="2" s="1"/>
  <c r="J239" i="2"/>
  <c r="N239" i="2" s="1"/>
  <c r="J235" i="2"/>
  <c r="N235" i="2" s="1"/>
  <c r="J231" i="2"/>
  <c r="N231" i="2" s="1"/>
  <c r="J227" i="2"/>
  <c r="N227" i="2" s="1"/>
  <c r="J223" i="2"/>
  <c r="N223" i="2" s="1"/>
  <c r="J219" i="2"/>
  <c r="N219" i="2" s="1"/>
  <c r="J215" i="2"/>
  <c r="N215" i="2" s="1"/>
  <c r="J211" i="2"/>
  <c r="N211" i="2" s="1"/>
  <c r="J207" i="2"/>
  <c r="N207" i="2" s="1"/>
  <c r="C100" i="2"/>
  <c r="C99" i="2" s="1"/>
  <c r="D99" i="2" s="1"/>
  <c r="C186" i="2"/>
  <c r="C93" i="2" s="1"/>
  <c r="D93" i="2" s="1"/>
  <c r="C112" i="2"/>
  <c r="C116" i="2"/>
  <c r="C120" i="2"/>
  <c r="C124" i="2"/>
  <c r="C128" i="2"/>
  <c r="C132" i="2"/>
  <c r="C136" i="2"/>
  <c r="C140" i="2"/>
  <c r="C144" i="2"/>
  <c r="C148" i="2"/>
  <c r="C152" i="2"/>
  <c r="C157" i="2"/>
  <c r="C162" i="2"/>
  <c r="C166" i="2"/>
  <c r="C170" i="2"/>
  <c r="C174" i="2"/>
  <c r="C180" i="2"/>
  <c r="C185" i="2"/>
  <c r="C190" i="2"/>
  <c r="C274" i="2"/>
  <c r="C114" i="2"/>
  <c r="C118" i="2"/>
  <c r="C122" i="2"/>
  <c r="C126" i="2"/>
  <c r="C130" i="2"/>
  <c r="C134" i="2"/>
  <c r="C138" i="2"/>
  <c r="C142" i="2"/>
  <c r="C146" i="2"/>
  <c r="C150" i="2"/>
  <c r="C154" i="2"/>
  <c r="C159" i="2"/>
  <c r="C164" i="2"/>
  <c r="C168" i="2"/>
  <c r="C172" i="2"/>
  <c r="C177" i="2"/>
  <c r="C183" i="2"/>
  <c r="C188" i="2"/>
  <c r="C282" i="2"/>
  <c r="C97" i="2" s="1"/>
  <c r="D97" i="2" s="1"/>
  <c r="C266" i="2"/>
  <c r="C81" i="2" s="1"/>
  <c r="D81" i="2" s="1"/>
  <c r="J97" i="2"/>
  <c r="K97" i="2" s="1"/>
  <c r="J85" i="2"/>
  <c r="K85" i="2" s="1"/>
  <c r="J69" i="2"/>
  <c r="K69" i="2" s="1"/>
  <c r="J21" i="2"/>
  <c r="K21" i="2" s="1"/>
  <c r="C281" i="2"/>
  <c r="C96" i="2" s="1"/>
  <c r="D96" i="2" s="1"/>
  <c r="C277" i="2"/>
  <c r="C92" i="2" s="1"/>
  <c r="D92" i="2" s="1"/>
  <c r="C273" i="2"/>
  <c r="C269" i="2"/>
  <c r="C265" i="2"/>
  <c r="C261" i="2"/>
  <c r="C76" i="2" s="1"/>
  <c r="D76" i="2" s="1"/>
  <c r="C257" i="2"/>
  <c r="C253" i="2"/>
  <c r="C68" i="2" s="1"/>
  <c r="D68" i="2" s="1"/>
  <c r="C249" i="2"/>
  <c r="C64" i="2" s="1"/>
  <c r="D64" i="2" s="1"/>
  <c r="C245" i="2"/>
  <c r="C60" i="2" s="1"/>
  <c r="D60" i="2" s="1"/>
  <c r="C241" i="2"/>
  <c r="C56" i="2" s="1"/>
  <c r="D56" i="2" s="1"/>
  <c r="C237" i="2"/>
  <c r="C52" i="2" s="1"/>
  <c r="D52" i="2" s="1"/>
  <c r="C233" i="2"/>
  <c r="C229" i="2"/>
  <c r="C225" i="2"/>
  <c r="C221" i="2"/>
  <c r="C217" i="2"/>
  <c r="C32" i="2" s="1"/>
  <c r="D32" i="2" s="1"/>
  <c r="C213" i="2"/>
  <c r="C28" i="2" s="1"/>
  <c r="D28" i="2" s="1"/>
  <c r="C209" i="2"/>
  <c r="C24" i="2" s="1"/>
  <c r="D24" i="2" s="1"/>
  <c r="C205" i="2"/>
  <c r="C280" i="2"/>
  <c r="C95" i="2" s="1"/>
  <c r="D95" i="2" s="1"/>
  <c r="C276" i="2"/>
  <c r="C91" i="2" s="1"/>
  <c r="D91" i="2" s="1"/>
  <c r="C272" i="2"/>
  <c r="C268" i="2"/>
  <c r="C264" i="2"/>
  <c r="C260" i="2"/>
  <c r="C75" i="2" s="1"/>
  <c r="D75" i="2" s="1"/>
  <c r="C256" i="2"/>
  <c r="C252" i="2"/>
  <c r="C248" i="2"/>
  <c r="C63" i="2" s="1"/>
  <c r="D63" i="2" s="1"/>
  <c r="C244" i="2"/>
  <c r="C240" i="2"/>
  <c r="C236" i="2"/>
  <c r="C232" i="2"/>
  <c r="C47" i="2" s="1"/>
  <c r="D47" i="2" s="1"/>
  <c r="C228" i="2"/>
  <c r="C224" i="2"/>
  <c r="C220" i="2"/>
  <c r="C216" i="2"/>
  <c r="C31" i="2" s="1"/>
  <c r="D31" i="2" s="1"/>
  <c r="C212" i="2"/>
  <c r="C208" i="2"/>
  <c r="C204" i="2"/>
  <c r="C262" i="2"/>
  <c r="C258" i="2"/>
  <c r="C73" i="2" s="1"/>
  <c r="D73" i="2" s="1"/>
  <c r="C254" i="2"/>
  <c r="C250" i="2"/>
  <c r="C246" i="2"/>
  <c r="C242" i="2"/>
  <c r="C57" i="2" s="1"/>
  <c r="D57" i="2" s="1"/>
  <c r="C238" i="2"/>
  <c r="C234" i="2"/>
  <c r="C230" i="2"/>
  <c r="C226" i="2"/>
  <c r="C41" i="2" s="1"/>
  <c r="D41" i="2" s="1"/>
  <c r="C222" i="2"/>
  <c r="C218" i="2"/>
  <c r="C214" i="2"/>
  <c r="C210" i="2"/>
  <c r="C25" i="2" s="1"/>
  <c r="D25" i="2" s="1"/>
  <c r="C206" i="2"/>
  <c r="C202" i="2"/>
  <c r="C279" i="2"/>
  <c r="C94" i="2" s="1"/>
  <c r="D94" i="2" s="1"/>
  <c r="C275" i="2"/>
  <c r="C271" i="2"/>
  <c r="C86" i="2" s="1"/>
  <c r="D86" i="2" s="1"/>
  <c r="C267" i="2"/>
  <c r="C263" i="2"/>
  <c r="C78" i="2" s="1"/>
  <c r="D78" i="2" s="1"/>
  <c r="C259" i="2"/>
  <c r="C74" i="2" s="1"/>
  <c r="D74" i="2" s="1"/>
  <c r="C255" i="2"/>
  <c r="C251" i="2"/>
  <c r="C247" i="2"/>
  <c r="C243" i="2"/>
  <c r="C58" i="2" s="1"/>
  <c r="D58" i="2" s="1"/>
  <c r="C239" i="2"/>
  <c r="C54" i="2" s="1"/>
  <c r="D54" i="2" s="1"/>
  <c r="C235" i="2"/>
  <c r="C50" i="2" s="1"/>
  <c r="D50" i="2" s="1"/>
  <c r="C231" i="2"/>
  <c r="C227" i="2"/>
  <c r="C42" i="2" s="1"/>
  <c r="D42" i="2" s="1"/>
  <c r="C223" i="2"/>
  <c r="C219" i="2"/>
  <c r="C34" i="2" s="1"/>
  <c r="D34" i="2" s="1"/>
  <c r="C215" i="2"/>
  <c r="C30" i="2" s="1"/>
  <c r="D30" i="2" s="1"/>
  <c r="C211" i="2"/>
  <c r="C26" i="2" s="1"/>
  <c r="D26" i="2" s="1"/>
  <c r="C178" i="2"/>
  <c r="C85" i="2" s="1"/>
  <c r="D85" i="2" s="1"/>
  <c r="C182" i="2"/>
  <c r="I199" i="2"/>
  <c r="B199" i="2"/>
  <c r="I108" i="2"/>
  <c r="B108" i="2"/>
  <c r="I106" i="2"/>
  <c r="I14" i="2" s="1"/>
  <c r="B106" i="2"/>
  <c r="B14" i="2" s="1"/>
  <c r="J8" i="2"/>
  <c r="J193" i="2" s="1"/>
  <c r="I15" i="2"/>
  <c r="B15" i="2"/>
  <c r="Y29" i="2" l="1"/>
  <c r="Z29" i="2" s="1"/>
  <c r="Y45" i="2"/>
  <c r="Z45" i="2" s="1"/>
  <c r="Y61" i="2"/>
  <c r="Z61" i="2" s="1"/>
  <c r="Y77" i="2"/>
  <c r="Z77" i="2" s="1"/>
  <c r="Y93" i="2"/>
  <c r="Z93" i="2" s="1"/>
  <c r="AD28" i="2"/>
  <c r="AE28" i="2" s="1"/>
  <c r="AD44" i="2"/>
  <c r="AE44" i="2" s="1"/>
  <c r="AD60" i="2"/>
  <c r="AE60" i="2" s="1"/>
  <c r="AD76" i="2"/>
  <c r="AE76" i="2" s="1"/>
  <c r="AD92" i="2"/>
  <c r="AE92" i="2" s="1"/>
  <c r="T49" i="2"/>
  <c r="U49" i="2" s="1"/>
  <c r="AN33" i="2"/>
  <c r="AO33" i="2" s="1"/>
  <c r="AN49" i="2"/>
  <c r="AO49" i="2" s="1"/>
  <c r="AN65" i="2"/>
  <c r="AO65" i="2" s="1"/>
  <c r="AN81" i="2"/>
  <c r="AO81" i="2" s="1"/>
  <c r="AN97" i="2"/>
  <c r="AO97" i="2" s="1"/>
  <c r="AS32" i="2"/>
  <c r="AT32" i="2" s="1"/>
  <c r="AS48" i="2"/>
  <c r="AT48" i="2" s="1"/>
  <c r="AS64" i="2"/>
  <c r="AT64" i="2" s="1"/>
  <c r="AS80" i="2"/>
  <c r="AT80" i="2" s="1"/>
  <c r="AS96" i="2"/>
  <c r="AT96" i="2" s="1"/>
  <c r="BH85" i="2"/>
  <c r="BI85" i="2" s="1"/>
  <c r="BM54" i="2"/>
  <c r="BN54" i="2" s="1"/>
  <c r="BH28" i="2"/>
  <c r="BI28" i="2" s="1"/>
  <c r="BH76" i="2"/>
  <c r="BI76" i="2" s="1"/>
  <c r="BH61" i="2"/>
  <c r="BI61" i="2" s="1"/>
  <c r="BH89" i="2"/>
  <c r="BI89" i="2" s="1"/>
  <c r="BM36" i="2"/>
  <c r="BN36" i="2" s="1"/>
  <c r="BM68" i="2"/>
  <c r="BN68" i="2" s="1"/>
  <c r="BR52" i="2"/>
  <c r="BS52" i="2" s="1"/>
  <c r="BR47" i="2"/>
  <c r="BS47" i="2" s="1"/>
  <c r="BW33" i="2"/>
  <c r="BX33" i="2" s="1"/>
  <c r="BW49" i="2"/>
  <c r="BX49" i="2" s="1"/>
  <c r="BW65" i="2"/>
  <c r="BX65" i="2" s="1"/>
  <c r="BW81" i="2"/>
  <c r="BX81" i="2" s="1"/>
  <c r="BW97" i="2"/>
  <c r="BX97" i="2" s="1"/>
  <c r="CB32" i="2"/>
  <c r="CC32" i="2" s="1"/>
  <c r="CB48" i="2"/>
  <c r="CC48" i="2" s="1"/>
  <c r="CB64" i="2"/>
  <c r="CC64" i="2" s="1"/>
  <c r="CB80" i="2"/>
  <c r="CC80" i="2" s="1"/>
  <c r="CB96" i="2"/>
  <c r="CC96" i="2" s="1"/>
  <c r="BW38" i="2"/>
  <c r="BX38" i="2" s="1"/>
  <c r="BR49" i="2"/>
  <c r="BS49" i="2" s="1"/>
  <c r="BR65" i="2"/>
  <c r="BS65" i="2" s="1"/>
  <c r="CG21" i="2"/>
  <c r="CH21" i="2" s="1"/>
  <c r="CG85" i="2"/>
  <c r="CH85" i="2" s="1"/>
  <c r="CQ33" i="2"/>
  <c r="CR33" i="2" s="1"/>
  <c r="DU21" i="2"/>
  <c r="DV21" i="2" s="1"/>
  <c r="CL51" i="2"/>
  <c r="CM51" i="2" s="1"/>
  <c r="CQ72" i="2"/>
  <c r="CR72" i="2" s="1"/>
  <c r="CV44" i="2"/>
  <c r="CW44" i="2" s="1"/>
  <c r="CG31" i="2"/>
  <c r="CH31" i="2" s="1"/>
  <c r="CG63" i="2"/>
  <c r="CH63" i="2" s="1"/>
  <c r="CG95" i="2"/>
  <c r="CH95" i="2" s="1"/>
  <c r="DZ85" i="2"/>
  <c r="EA85" i="2" s="1"/>
  <c r="DF88" i="2"/>
  <c r="DG88" i="2" s="1"/>
  <c r="DU50" i="2"/>
  <c r="DV50" i="2" s="1"/>
  <c r="DF62" i="2"/>
  <c r="DG62" i="2" s="1"/>
  <c r="CV47" i="2"/>
  <c r="CW47" i="2" s="1"/>
  <c r="DA34" i="2"/>
  <c r="DB34" i="2" s="1"/>
  <c r="EE36" i="2"/>
  <c r="EF36" i="2" s="1"/>
  <c r="ET92" i="2"/>
  <c r="EU92" i="2" s="1"/>
  <c r="CV31" i="2"/>
  <c r="CW31" i="2" s="1"/>
  <c r="DZ86" i="2"/>
  <c r="EA86" i="2" s="1"/>
  <c r="DP29" i="2"/>
  <c r="DQ29" i="2" s="1"/>
  <c r="EJ32" i="2"/>
  <c r="EK32" i="2" s="1"/>
  <c r="FS18" i="2"/>
  <c r="FT18" i="2" s="1"/>
  <c r="CL78" i="2"/>
  <c r="CM78" i="2" s="1"/>
  <c r="CV75" i="2"/>
  <c r="CW75" i="2" s="1"/>
  <c r="CV71" i="2"/>
  <c r="CW71" i="2" s="1"/>
  <c r="CV43" i="2"/>
  <c r="CW43" i="2" s="1"/>
  <c r="CV34" i="2"/>
  <c r="CW34" i="2" s="1"/>
  <c r="DZ82" i="2"/>
  <c r="EA82" i="2" s="1"/>
  <c r="EE68" i="2"/>
  <c r="EF68" i="2" s="1"/>
  <c r="EE44" i="2"/>
  <c r="EF44" i="2" s="1"/>
  <c r="DU26" i="2"/>
  <c r="DV26" i="2" s="1"/>
  <c r="EJ18" i="2"/>
  <c r="EK18" i="2" s="1"/>
  <c r="EY66" i="2"/>
  <c r="EZ66" i="2" s="1"/>
  <c r="CG36" i="2"/>
  <c r="CH36" i="2" s="1"/>
  <c r="CG52" i="2"/>
  <c r="CH52" i="2" s="1"/>
  <c r="CG68" i="2"/>
  <c r="CH68" i="2" s="1"/>
  <c r="CG84" i="2"/>
  <c r="CH84" i="2" s="1"/>
  <c r="CL68" i="2"/>
  <c r="CM68" i="2" s="1"/>
  <c r="CQ94" i="2"/>
  <c r="CR94" i="2" s="1"/>
  <c r="DA74" i="2"/>
  <c r="DB74" i="2" s="1"/>
  <c r="DK61" i="2"/>
  <c r="DL61" i="2" s="1"/>
  <c r="CV36" i="2"/>
  <c r="CW36" i="2" s="1"/>
  <c r="DZ66" i="2"/>
  <c r="EA66" i="2" s="1"/>
  <c r="CQ82" i="2"/>
  <c r="CR82" i="2" s="1"/>
  <c r="CQ38" i="2"/>
  <c r="CR38" i="2" s="1"/>
  <c r="DA83" i="2"/>
  <c r="DB83" i="2" s="1"/>
  <c r="DA67" i="2"/>
  <c r="DB67" i="2" s="1"/>
  <c r="DA51" i="2"/>
  <c r="DB51" i="2" s="1"/>
  <c r="DA43" i="2"/>
  <c r="DB43" i="2" s="1"/>
  <c r="FX87" i="2"/>
  <c r="FY87" i="2" s="1"/>
  <c r="FX71" i="2"/>
  <c r="FY71" i="2" s="1"/>
  <c r="FX55" i="2"/>
  <c r="FY55" i="2" s="1"/>
  <c r="FX39" i="2"/>
  <c r="FY39" i="2" s="1"/>
  <c r="FX23" i="2"/>
  <c r="FY23" i="2" s="1"/>
  <c r="GM81" i="2"/>
  <c r="GN81" i="2" s="1"/>
  <c r="GM33" i="2"/>
  <c r="GN33" i="2" s="1"/>
  <c r="FX89" i="2"/>
  <c r="FY89" i="2" s="1"/>
  <c r="FX73" i="2"/>
  <c r="FY73" i="2" s="1"/>
  <c r="FX57" i="2"/>
  <c r="FY57" i="2" s="1"/>
  <c r="FX41" i="2"/>
  <c r="FY41" i="2" s="1"/>
  <c r="FX25" i="2"/>
  <c r="FY25" i="2" s="1"/>
  <c r="GC90" i="2"/>
  <c r="GD90" i="2" s="1"/>
  <c r="GC65" i="2"/>
  <c r="GD65" i="2" s="1"/>
  <c r="GC26" i="2"/>
  <c r="GD26" i="2" s="1"/>
  <c r="GM49" i="2"/>
  <c r="GN49" i="2" s="1"/>
  <c r="FX91" i="2"/>
  <c r="FY91" i="2" s="1"/>
  <c r="FX75" i="2"/>
  <c r="FY75" i="2" s="1"/>
  <c r="FX59" i="2"/>
  <c r="FY59" i="2" s="1"/>
  <c r="FX43" i="2"/>
  <c r="FY43" i="2" s="1"/>
  <c r="GC68" i="2"/>
  <c r="GD68" i="2" s="1"/>
  <c r="GH25" i="2"/>
  <c r="GI25" i="2" s="1"/>
  <c r="GM28" i="2"/>
  <c r="GN28" i="2" s="1"/>
  <c r="GC42" i="2"/>
  <c r="GD42" i="2" s="1"/>
  <c r="GH85" i="2"/>
  <c r="GI85" i="2" s="1"/>
  <c r="GC73" i="2"/>
  <c r="GD73" i="2" s="1"/>
  <c r="GH53" i="2"/>
  <c r="GI53" i="2" s="1"/>
  <c r="GC41" i="2"/>
  <c r="GD41" i="2" s="1"/>
  <c r="GC32" i="2"/>
  <c r="GD32" i="2" s="1"/>
  <c r="GH21" i="2"/>
  <c r="GI21" i="2" s="1"/>
  <c r="GM60" i="2"/>
  <c r="GN60" i="2" s="1"/>
  <c r="GC94" i="2"/>
  <c r="GD94" i="2" s="1"/>
  <c r="GC62" i="2"/>
  <c r="GD62" i="2" s="1"/>
  <c r="GH19" i="2"/>
  <c r="GI19" i="2" s="1"/>
  <c r="GM54" i="2"/>
  <c r="GN54" i="2" s="1"/>
  <c r="GC95" i="2"/>
  <c r="GD95" i="2" s="1"/>
  <c r="GC63" i="2"/>
  <c r="GD63" i="2" s="1"/>
  <c r="GM69" i="2"/>
  <c r="GN69" i="2" s="1"/>
  <c r="GM37" i="2"/>
  <c r="GN37" i="2" s="1"/>
  <c r="Y99" i="3"/>
  <c r="Z99" i="3" s="1"/>
  <c r="Y192" i="3"/>
  <c r="Z192" i="3" s="1"/>
  <c r="AA187" i="3"/>
  <c r="AA183" i="3"/>
  <c r="AA179" i="3"/>
  <c r="AA189" i="3"/>
  <c r="AA185" i="3"/>
  <c r="AA181" i="3"/>
  <c r="AA177" i="3"/>
  <c r="AA188" i="3"/>
  <c r="AA180" i="3"/>
  <c r="AA174" i="3"/>
  <c r="AA170" i="3"/>
  <c r="AA166" i="3"/>
  <c r="AA162" i="3"/>
  <c r="AA158" i="3"/>
  <c r="AA154" i="3"/>
  <c r="AA184" i="3"/>
  <c r="AA176" i="3"/>
  <c r="AA172" i="3"/>
  <c r="AA168" i="3"/>
  <c r="AA164" i="3"/>
  <c r="AA160" i="3"/>
  <c r="AA156" i="3"/>
  <c r="AA175" i="3"/>
  <c r="AA167" i="3"/>
  <c r="AA159" i="3"/>
  <c r="AA152" i="3"/>
  <c r="AA148" i="3"/>
  <c r="AA144" i="3"/>
  <c r="AA140" i="3"/>
  <c r="AA136" i="3"/>
  <c r="AA132" i="3"/>
  <c r="AA128" i="3"/>
  <c r="AA124" i="3"/>
  <c r="AA120" i="3"/>
  <c r="AA116" i="3"/>
  <c r="AA112" i="3"/>
  <c r="AA182" i="3"/>
  <c r="AA171" i="3"/>
  <c r="AA163" i="3"/>
  <c r="AA155" i="3"/>
  <c r="AA150" i="3"/>
  <c r="AA146" i="3"/>
  <c r="AA142" i="3"/>
  <c r="AA138" i="3"/>
  <c r="AA134" i="3"/>
  <c r="AA130" i="3"/>
  <c r="AA126" i="3"/>
  <c r="AA122" i="3"/>
  <c r="AA118" i="3"/>
  <c r="AA114" i="3"/>
  <c r="AA110" i="3"/>
  <c r="AA186" i="3"/>
  <c r="AA173" i="3"/>
  <c r="AA153" i="3"/>
  <c r="AA151" i="3"/>
  <c r="AA143" i="3"/>
  <c r="AA135" i="3"/>
  <c r="AA127" i="3"/>
  <c r="AA119" i="3"/>
  <c r="AA111" i="3"/>
  <c r="AA178" i="3"/>
  <c r="AA169" i="3"/>
  <c r="AA157" i="3"/>
  <c r="AA147" i="3"/>
  <c r="AA139" i="3"/>
  <c r="AA131" i="3"/>
  <c r="AA123" i="3"/>
  <c r="AA115" i="3"/>
  <c r="AA165" i="3"/>
  <c r="AA133" i="3"/>
  <c r="AA121" i="3"/>
  <c r="AA190" i="3"/>
  <c r="AA145" i="3"/>
  <c r="AA125" i="3"/>
  <c r="AA113" i="3"/>
  <c r="AA149" i="3"/>
  <c r="AA137" i="3"/>
  <c r="AA117" i="3"/>
  <c r="AA161" i="3"/>
  <c r="AA141" i="3"/>
  <c r="AA129" i="3"/>
  <c r="AA282" i="3"/>
  <c r="AC282" i="3" s="1"/>
  <c r="AA277" i="3"/>
  <c r="AC277" i="3" s="1"/>
  <c r="AA275" i="3"/>
  <c r="AC275" i="3" s="1"/>
  <c r="AA279" i="3"/>
  <c r="AC279" i="3" s="1"/>
  <c r="AA278" i="3"/>
  <c r="AC278" i="3" s="1"/>
  <c r="AA280" i="3"/>
  <c r="AC280" i="3" s="1"/>
  <c r="AA276" i="3"/>
  <c r="AC276" i="3" s="1"/>
  <c r="AA273" i="3"/>
  <c r="AC273" i="3" s="1"/>
  <c r="AA271" i="3"/>
  <c r="AC271" i="3" s="1"/>
  <c r="AA274" i="3"/>
  <c r="AC274" i="3" s="1"/>
  <c r="AA270" i="3"/>
  <c r="AC270" i="3" s="1"/>
  <c r="AA266" i="3"/>
  <c r="AC266" i="3" s="1"/>
  <c r="AA262" i="3"/>
  <c r="AC262" i="3" s="1"/>
  <c r="AA268" i="3"/>
  <c r="AC268" i="3" s="1"/>
  <c r="AA264" i="3"/>
  <c r="AC264" i="3" s="1"/>
  <c r="AA267" i="3"/>
  <c r="AC267" i="3" s="1"/>
  <c r="AA281" i="3"/>
  <c r="AC281" i="3" s="1"/>
  <c r="AA265" i="3"/>
  <c r="AC265" i="3" s="1"/>
  <c r="AA263" i="3"/>
  <c r="AC263" i="3" s="1"/>
  <c r="AA260" i="3"/>
  <c r="AC260" i="3" s="1"/>
  <c r="AA256" i="3"/>
  <c r="AC256" i="3" s="1"/>
  <c r="AA269" i="3"/>
  <c r="AC269" i="3" s="1"/>
  <c r="AA258" i="3"/>
  <c r="AC258" i="3" s="1"/>
  <c r="AA254" i="3"/>
  <c r="AC254" i="3" s="1"/>
  <c r="AA255" i="3"/>
  <c r="AC255" i="3" s="1"/>
  <c r="AA252" i="3"/>
  <c r="AC252" i="3" s="1"/>
  <c r="AA248" i="3"/>
  <c r="AC248" i="3" s="1"/>
  <c r="AA244" i="3"/>
  <c r="AC244" i="3" s="1"/>
  <c r="AA240" i="3"/>
  <c r="AC240" i="3" s="1"/>
  <c r="AA236" i="3"/>
  <c r="AC236" i="3" s="1"/>
  <c r="AA259" i="3"/>
  <c r="AC259" i="3" s="1"/>
  <c r="AA250" i="3"/>
  <c r="AC250" i="3" s="1"/>
  <c r="AA246" i="3"/>
  <c r="AC246" i="3" s="1"/>
  <c r="AA242" i="3"/>
  <c r="AC242" i="3" s="1"/>
  <c r="AA238" i="3"/>
  <c r="AC238" i="3" s="1"/>
  <c r="AA257" i="3"/>
  <c r="AC257" i="3" s="1"/>
  <c r="AA253" i="3"/>
  <c r="AC253" i="3" s="1"/>
  <c r="AA251" i="3"/>
  <c r="AC251" i="3" s="1"/>
  <c r="AA243" i="3"/>
  <c r="AC243" i="3" s="1"/>
  <c r="AA261" i="3"/>
  <c r="AC261" i="3" s="1"/>
  <c r="AA232" i="3"/>
  <c r="AC232" i="3" s="1"/>
  <c r="AA228" i="3"/>
  <c r="AC228" i="3" s="1"/>
  <c r="AA224" i="3"/>
  <c r="AC224" i="3" s="1"/>
  <c r="AA220" i="3"/>
  <c r="AC220" i="3" s="1"/>
  <c r="AA272" i="3"/>
  <c r="AC272" i="3" s="1"/>
  <c r="AA247" i="3"/>
  <c r="AC247" i="3" s="1"/>
  <c r="AA245" i="3"/>
  <c r="AC245" i="3" s="1"/>
  <c r="AA239" i="3"/>
  <c r="AC239" i="3" s="1"/>
  <c r="AA234" i="3"/>
  <c r="AC234" i="3" s="1"/>
  <c r="AA230" i="3"/>
  <c r="AC230" i="3" s="1"/>
  <c r="AA226" i="3"/>
  <c r="AC226" i="3" s="1"/>
  <c r="AA222" i="3"/>
  <c r="AC222" i="3" s="1"/>
  <c r="AA249" i="3"/>
  <c r="AC249" i="3" s="1"/>
  <c r="AA237" i="3"/>
  <c r="AC237" i="3" s="1"/>
  <c r="AA233" i="3"/>
  <c r="AC233" i="3" s="1"/>
  <c r="AA225" i="3"/>
  <c r="AC225" i="3" s="1"/>
  <c r="AA218" i="3"/>
  <c r="AC218" i="3" s="1"/>
  <c r="AA214" i="3"/>
  <c r="AC214" i="3" s="1"/>
  <c r="AA210" i="3"/>
  <c r="AC210" i="3" s="1"/>
  <c r="AA206" i="3"/>
  <c r="AC206" i="3" s="1"/>
  <c r="AA202" i="3"/>
  <c r="AC202" i="3" s="1"/>
  <c r="AA229" i="3"/>
  <c r="AC229" i="3" s="1"/>
  <c r="AA221" i="3"/>
  <c r="AC221" i="3" s="1"/>
  <c r="AA216" i="3"/>
  <c r="AC216" i="3" s="1"/>
  <c r="AA212" i="3"/>
  <c r="AC212" i="3" s="1"/>
  <c r="AA208" i="3"/>
  <c r="AC208" i="3" s="1"/>
  <c r="AA204" i="3"/>
  <c r="AC204" i="3" s="1"/>
  <c r="AA231" i="3"/>
  <c r="AC231" i="3" s="1"/>
  <c r="AA213" i="3"/>
  <c r="AC213" i="3" s="1"/>
  <c r="AA205" i="3"/>
  <c r="AC205" i="3" s="1"/>
  <c r="AA235" i="3"/>
  <c r="AC235" i="3" s="1"/>
  <c r="AA217" i="3"/>
  <c r="AC217" i="3" s="1"/>
  <c r="AA209" i="3"/>
  <c r="AC209" i="3" s="1"/>
  <c r="AA211" i="3"/>
  <c r="AC211" i="3" s="1"/>
  <c r="AA223" i="3"/>
  <c r="AC223" i="3" s="1"/>
  <c r="AA207" i="3"/>
  <c r="AC207" i="3" s="1"/>
  <c r="AA219" i="3"/>
  <c r="AC219" i="3" s="1"/>
  <c r="AA215" i="3"/>
  <c r="AC215" i="3" s="1"/>
  <c r="AA203" i="3"/>
  <c r="AC203" i="3" s="1"/>
  <c r="AA227" i="3"/>
  <c r="AC227" i="3" s="1"/>
  <c r="AA241" i="3"/>
  <c r="AC241" i="3" s="1"/>
  <c r="FX95" i="2"/>
  <c r="FY95" i="2" s="1"/>
  <c r="FX63" i="2"/>
  <c r="FY63" i="2" s="1"/>
  <c r="FX31" i="2"/>
  <c r="FY31" i="2" s="1"/>
  <c r="FX67" i="2"/>
  <c r="FY67" i="2" s="1"/>
  <c r="GH57" i="2"/>
  <c r="GI57" i="2" s="1"/>
  <c r="GH95" i="2"/>
  <c r="GI95" i="2" s="1"/>
  <c r="GC49" i="2"/>
  <c r="GD49" i="2" s="1"/>
  <c r="GH35" i="2"/>
  <c r="GI35" i="2" s="1"/>
  <c r="GM80" i="2"/>
  <c r="GN80" i="2" s="1"/>
  <c r="GM59" i="2"/>
  <c r="GN59" i="2" s="1"/>
  <c r="GM61" i="2"/>
  <c r="GN61" i="2" s="1"/>
  <c r="O26" i="2"/>
  <c r="P26" i="2" s="1"/>
  <c r="O90" i="2"/>
  <c r="P90" i="2" s="1"/>
  <c r="AS29" i="2"/>
  <c r="AT29" i="2" s="1"/>
  <c r="AS61" i="2"/>
  <c r="AT61" i="2" s="1"/>
  <c r="AS93" i="2"/>
  <c r="AT93" i="2" s="1"/>
  <c r="AX42" i="2"/>
  <c r="AY42" i="2" s="1"/>
  <c r="AX74" i="2"/>
  <c r="AY74" i="2" s="1"/>
  <c r="BC26" i="2"/>
  <c r="BD26" i="2" s="1"/>
  <c r="BC58" i="2"/>
  <c r="BD58" i="2" s="1"/>
  <c r="BC90" i="2"/>
  <c r="BD90" i="2" s="1"/>
  <c r="Y30" i="2"/>
  <c r="Z30" i="2" s="1"/>
  <c r="Y62" i="2"/>
  <c r="Z62" i="2" s="1"/>
  <c r="Y94" i="2"/>
  <c r="Z94" i="2" s="1"/>
  <c r="BC49" i="2"/>
  <c r="BD49" i="2" s="1"/>
  <c r="BC81" i="2"/>
  <c r="BD81" i="2" s="1"/>
  <c r="BH53" i="2"/>
  <c r="BI53" i="2" s="1"/>
  <c r="BM94" i="2"/>
  <c r="BN94" i="2" s="1"/>
  <c r="BW24" i="2"/>
  <c r="BX24" i="2" s="1"/>
  <c r="BW56" i="2"/>
  <c r="BX56" i="2" s="1"/>
  <c r="CB23" i="2"/>
  <c r="CC23" i="2" s="1"/>
  <c r="CB55" i="2"/>
  <c r="CC55" i="2" s="1"/>
  <c r="CB87" i="2"/>
  <c r="CC87" i="2" s="1"/>
  <c r="BH95" i="2"/>
  <c r="BI95" i="2" s="1"/>
  <c r="CL43" i="2"/>
  <c r="CM43" i="2" s="1"/>
  <c r="DF94" i="2"/>
  <c r="DG94" i="2" s="1"/>
  <c r="CQ76" i="2"/>
  <c r="CR76" i="2" s="1"/>
  <c r="DK86" i="2"/>
  <c r="DL86" i="2" s="1"/>
  <c r="DK49" i="2"/>
  <c r="DL49" i="2" s="1"/>
  <c r="CG73" i="2"/>
  <c r="CH73" i="2" s="1"/>
  <c r="CL57" i="2"/>
  <c r="CM57" i="2" s="1"/>
  <c r="DA93" i="2"/>
  <c r="DB93" i="2" s="1"/>
  <c r="CV64" i="2"/>
  <c r="CW64" i="2" s="1"/>
  <c r="DK24" i="2"/>
  <c r="DL24" i="2" s="1"/>
  <c r="DP61" i="2"/>
  <c r="DQ61" i="2" s="1"/>
  <c r="DF40" i="2"/>
  <c r="DG40" i="2" s="1"/>
  <c r="DZ59" i="2"/>
  <c r="EA59" i="2" s="1"/>
  <c r="DP87" i="2"/>
  <c r="DQ87" i="2" s="1"/>
  <c r="FD63" i="2"/>
  <c r="FE63" i="2" s="1"/>
  <c r="CL46" i="2"/>
  <c r="CM46" i="2" s="1"/>
  <c r="CQ25" i="2"/>
  <c r="CR25" i="2" s="1"/>
  <c r="DF82" i="2"/>
  <c r="DG82" i="2" s="1"/>
  <c r="DK38" i="2"/>
  <c r="DL38" i="2" s="1"/>
  <c r="FD50" i="2"/>
  <c r="FE50" i="2" s="1"/>
  <c r="CL36" i="2"/>
  <c r="CM36" i="2" s="1"/>
  <c r="CV54" i="2"/>
  <c r="CW54" i="2" s="1"/>
  <c r="DK30" i="2"/>
  <c r="DL30" i="2" s="1"/>
  <c r="DP24" i="2"/>
  <c r="DQ24" i="2" s="1"/>
  <c r="ET85" i="2"/>
  <c r="EU85" i="2" s="1"/>
  <c r="BH62" i="2"/>
  <c r="BI62" i="2" s="1"/>
  <c r="DK84" i="2"/>
  <c r="DL84" i="2" s="1"/>
  <c r="FX47" i="2"/>
  <c r="FY47" i="2" s="1"/>
  <c r="FX19" i="2"/>
  <c r="FY19" i="2" s="1"/>
  <c r="GC77" i="2"/>
  <c r="GD77" i="2" s="1"/>
  <c r="GH59" i="2"/>
  <c r="GI59" i="2" s="1"/>
  <c r="GC38" i="2"/>
  <c r="GD38" i="2" s="1"/>
  <c r="GH47" i="2"/>
  <c r="GI47" i="2" s="1"/>
  <c r="GH89" i="2"/>
  <c r="GI89" i="2" s="1"/>
  <c r="GH50" i="2"/>
  <c r="GI50" i="2" s="1"/>
  <c r="GM67" i="2"/>
  <c r="GN67" i="2" s="1"/>
  <c r="FX88" i="2"/>
  <c r="FY88" i="2" s="1"/>
  <c r="FX72" i="2"/>
  <c r="FY72" i="2" s="1"/>
  <c r="FX56" i="2"/>
  <c r="FY56" i="2" s="1"/>
  <c r="FX40" i="2"/>
  <c r="FY40" i="2" s="1"/>
  <c r="FX24" i="2"/>
  <c r="FY24" i="2" s="1"/>
  <c r="GC81" i="2"/>
  <c r="GD81" i="2" s="1"/>
  <c r="GH63" i="2"/>
  <c r="GI63" i="2" s="1"/>
  <c r="GM72" i="2"/>
  <c r="GN72" i="2" s="1"/>
  <c r="GC96" i="2"/>
  <c r="GD96" i="2" s="1"/>
  <c r="GC64" i="2"/>
  <c r="GD64" i="2" s="1"/>
  <c r="GM79" i="2"/>
  <c r="GN79" i="2" s="1"/>
  <c r="GM36" i="2"/>
  <c r="GN36" i="2" s="1"/>
  <c r="GH83" i="2"/>
  <c r="GI83" i="2" s="1"/>
  <c r="GH74" i="2"/>
  <c r="GI74" i="2" s="1"/>
  <c r="GH51" i="2"/>
  <c r="GI51" i="2" s="1"/>
  <c r="GH42" i="2"/>
  <c r="GI42" i="2" s="1"/>
  <c r="GC30" i="2"/>
  <c r="GD30" i="2" s="1"/>
  <c r="GM83" i="2"/>
  <c r="GN83" i="2" s="1"/>
  <c r="GC87" i="2"/>
  <c r="GD87" i="2" s="1"/>
  <c r="GC79" i="2"/>
  <c r="GD79" i="2" s="1"/>
  <c r="GC71" i="2"/>
  <c r="GD71" i="2" s="1"/>
  <c r="GC55" i="2"/>
  <c r="GD55" i="2" s="1"/>
  <c r="GC47" i="2"/>
  <c r="GD47" i="2" s="1"/>
  <c r="GC39" i="2"/>
  <c r="GD39" i="2" s="1"/>
  <c r="GC31" i="2"/>
  <c r="GD31" i="2" s="1"/>
  <c r="GC23" i="2"/>
  <c r="GD23" i="2" s="1"/>
  <c r="GM91" i="2"/>
  <c r="GN91" i="2" s="1"/>
  <c r="GM73" i="2"/>
  <c r="GN73" i="2" s="1"/>
  <c r="GM48" i="2"/>
  <c r="GN48" i="2" s="1"/>
  <c r="GM27" i="2"/>
  <c r="GN27" i="2" s="1"/>
  <c r="GM85" i="2"/>
  <c r="GN85" i="2" s="1"/>
  <c r="GM53" i="2"/>
  <c r="GN53" i="2" s="1"/>
  <c r="GM21" i="2"/>
  <c r="GN21" i="2" s="1"/>
  <c r="GC45" i="2"/>
  <c r="GD45" i="2" s="1"/>
  <c r="FX97" i="2"/>
  <c r="FY97" i="2" s="1"/>
  <c r="FX65" i="2"/>
  <c r="FY65" i="2" s="1"/>
  <c r="FX33" i="2"/>
  <c r="FY33" i="2" s="1"/>
  <c r="GH79" i="2"/>
  <c r="GI79" i="2" s="1"/>
  <c r="FX35" i="2"/>
  <c r="FY35" i="2" s="1"/>
  <c r="GC80" i="2"/>
  <c r="GD80" i="2" s="1"/>
  <c r="GC48" i="2"/>
  <c r="GD48" i="2" s="1"/>
  <c r="GH90" i="2"/>
  <c r="GI90" i="2" s="1"/>
  <c r="GH26" i="2"/>
  <c r="GI26" i="2" s="1"/>
  <c r="BH22" i="2"/>
  <c r="BI22" i="2" s="1"/>
  <c r="O58" i="2"/>
  <c r="P58" i="2" s="1"/>
  <c r="AS45" i="2"/>
  <c r="AT45" i="2" s="1"/>
  <c r="AS77" i="2"/>
  <c r="AT77" i="2" s="1"/>
  <c r="AX26" i="2"/>
  <c r="AY26" i="2" s="1"/>
  <c r="AX58" i="2"/>
  <c r="AY58" i="2" s="1"/>
  <c r="AX90" i="2"/>
  <c r="AY90" i="2" s="1"/>
  <c r="BC42" i="2"/>
  <c r="BD42" i="2" s="1"/>
  <c r="BC74" i="2"/>
  <c r="BD74" i="2" s="1"/>
  <c r="T81" i="2"/>
  <c r="U81" i="2" s="1"/>
  <c r="Y46" i="2"/>
  <c r="Z46" i="2" s="1"/>
  <c r="Y78" i="2"/>
  <c r="Z78" i="2" s="1"/>
  <c r="BC33" i="2"/>
  <c r="BD33" i="2" s="1"/>
  <c r="BC65" i="2"/>
  <c r="BD65" i="2" s="1"/>
  <c r="BC97" i="2"/>
  <c r="BD97" i="2" s="1"/>
  <c r="BR92" i="2"/>
  <c r="BS92" i="2" s="1"/>
  <c r="BR86" i="2"/>
  <c r="BS86" i="2" s="1"/>
  <c r="BW40" i="2"/>
  <c r="BX40" i="2" s="1"/>
  <c r="BW72" i="2"/>
  <c r="BX72" i="2" s="1"/>
  <c r="CB39" i="2"/>
  <c r="CC39" i="2" s="1"/>
  <c r="CB71" i="2"/>
  <c r="CC71" i="2" s="1"/>
  <c r="BH31" i="2"/>
  <c r="BI31" i="2" s="1"/>
  <c r="BR31" i="2"/>
  <c r="BS31" i="2" s="1"/>
  <c r="BW70" i="2"/>
  <c r="BX70" i="2" s="1"/>
  <c r="BR81" i="2"/>
  <c r="BS81" i="2" s="1"/>
  <c r="CQ48" i="2"/>
  <c r="CR48" i="2" s="1"/>
  <c r="CV95" i="2"/>
  <c r="CW95" i="2" s="1"/>
  <c r="DK70" i="2"/>
  <c r="DL70" i="2" s="1"/>
  <c r="DK29" i="2"/>
  <c r="DL29" i="2" s="1"/>
  <c r="DK64" i="2"/>
  <c r="DL64" i="2" s="1"/>
  <c r="EE39" i="2"/>
  <c r="EF39" i="2" s="1"/>
  <c r="EE88" i="2"/>
  <c r="EF88" i="2" s="1"/>
  <c r="CG41" i="2"/>
  <c r="CH41" i="2" s="1"/>
  <c r="CL25" i="2"/>
  <c r="CM25" i="2" s="1"/>
  <c r="CL89" i="2"/>
  <c r="CM89" i="2" s="1"/>
  <c r="CQ40" i="2"/>
  <c r="CR40" i="2" s="1"/>
  <c r="CV77" i="2"/>
  <c r="CW77" i="2" s="1"/>
  <c r="CV80" i="2"/>
  <c r="CW80" i="2" s="1"/>
  <c r="DK54" i="2"/>
  <c r="DL54" i="2" s="1"/>
  <c r="DK21" i="2"/>
  <c r="DL21" i="2" s="1"/>
  <c r="DZ94" i="2"/>
  <c r="EA94" i="2" s="1"/>
  <c r="EO38" i="2"/>
  <c r="EP38" i="2" s="1"/>
  <c r="EE23" i="2"/>
  <c r="EF23" i="2" s="1"/>
  <c r="DK46" i="2"/>
  <c r="DL46" i="2" s="1"/>
  <c r="EJ86" i="2"/>
  <c r="EK86" i="2" s="1"/>
  <c r="DZ38" i="2"/>
  <c r="EA38" i="2" s="1"/>
  <c r="ET34" i="2"/>
  <c r="EU34" i="2" s="1"/>
  <c r="DF97" i="2"/>
  <c r="DG97" i="2" s="1"/>
  <c r="EE91" i="2"/>
  <c r="EF91" i="2" s="1"/>
  <c r="DP53" i="2"/>
  <c r="DQ53" i="2" s="1"/>
  <c r="EE31" i="2"/>
  <c r="EF31" i="2" s="1"/>
  <c r="ET97" i="2"/>
  <c r="EU97" i="2" s="1"/>
  <c r="FN23" i="2"/>
  <c r="FO23" i="2" s="1"/>
  <c r="CQ70" i="2"/>
  <c r="CR70" i="2" s="1"/>
  <c r="C38" i="2"/>
  <c r="D38" i="2" s="1"/>
  <c r="C70" i="2"/>
  <c r="D70" i="2" s="1"/>
  <c r="C23" i="2"/>
  <c r="D23" i="2" s="1"/>
  <c r="C39" i="2"/>
  <c r="D39" i="2" s="1"/>
  <c r="C55" i="2"/>
  <c r="D55" i="2" s="1"/>
  <c r="C40" i="2"/>
  <c r="D40" i="2" s="1"/>
  <c r="C72" i="2"/>
  <c r="D72" i="2" s="1"/>
  <c r="C88" i="2"/>
  <c r="D88" i="2" s="1"/>
  <c r="J45" i="2"/>
  <c r="K45" i="2" s="1"/>
  <c r="J23" i="2"/>
  <c r="K23" i="2" s="1"/>
  <c r="AS26" i="2"/>
  <c r="AT26" i="2" s="1"/>
  <c r="DK76" i="2"/>
  <c r="DL76" i="2" s="1"/>
  <c r="O42" i="2"/>
  <c r="P42" i="2" s="1"/>
  <c r="O74" i="2"/>
  <c r="P74" i="2" s="1"/>
  <c r="AS21" i="2"/>
  <c r="AT21" i="2" s="1"/>
  <c r="AS37" i="2"/>
  <c r="AT37" i="2" s="1"/>
  <c r="AS53" i="2"/>
  <c r="AT53" i="2" s="1"/>
  <c r="AS69" i="2"/>
  <c r="AT69" i="2" s="1"/>
  <c r="AS85" i="2"/>
  <c r="AT85" i="2" s="1"/>
  <c r="AX18" i="2"/>
  <c r="AY18" i="2" s="1"/>
  <c r="AX34" i="2"/>
  <c r="AY34" i="2" s="1"/>
  <c r="AX50" i="2"/>
  <c r="AY50" i="2" s="1"/>
  <c r="AX66" i="2"/>
  <c r="AY66" i="2" s="1"/>
  <c r="AX82" i="2"/>
  <c r="AY82" i="2" s="1"/>
  <c r="BC18" i="2"/>
  <c r="BD18" i="2" s="1"/>
  <c r="BC34" i="2"/>
  <c r="BD34" i="2" s="1"/>
  <c r="BC50" i="2"/>
  <c r="BD50" i="2" s="1"/>
  <c r="BC66" i="2"/>
  <c r="BD66" i="2" s="1"/>
  <c r="BC82" i="2"/>
  <c r="BD82" i="2" s="1"/>
  <c r="Y21" i="2"/>
  <c r="Z21" i="2" s="1"/>
  <c r="Y37" i="2"/>
  <c r="Z37" i="2" s="1"/>
  <c r="Y53" i="2"/>
  <c r="Z53" i="2" s="1"/>
  <c r="Y69" i="2"/>
  <c r="Z69" i="2" s="1"/>
  <c r="Y85" i="2"/>
  <c r="Z85" i="2" s="1"/>
  <c r="AD20" i="2"/>
  <c r="AE20" i="2" s="1"/>
  <c r="AD36" i="2"/>
  <c r="AE36" i="2" s="1"/>
  <c r="AD52" i="2"/>
  <c r="AE52" i="2" s="1"/>
  <c r="AD68" i="2"/>
  <c r="AE68" i="2" s="1"/>
  <c r="T25" i="2"/>
  <c r="U25" i="2" s="1"/>
  <c r="T57" i="2"/>
  <c r="U57" i="2" s="1"/>
  <c r="T89" i="2"/>
  <c r="U89" i="2" s="1"/>
  <c r="Y22" i="2"/>
  <c r="Z22" i="2" s="1"/>
  <c r="Y38" i="2"/>
  <c r="Z38" i="2" s="1"/>
  <c r="Y54" i="2"/>
  <c r="Z54" i="2" s="1"/>
  <c r="Y70" i="2"/>
  <c r="Z70" i="2" s="1"/>
  <c r="Y86" i="2"/>
  <c r="Z86" i="2" s="1"/>
  <c r="AN25" i="2"/>
  <c r="AO25" i="2" s="1"/>
  <c r="AN41" i="2"/>
  <c r="AO41" i="2" s="1"/>
  <c r="AN57" i="2"/>
  <c r="AO57" i="2" s="1"/>
  <c r="AN73" i="2"/>
  <c r="AO73" i="2" s="1"/>
  <c r="AN89" i="2"/>
  <c r="AO89" i="2" s="1"/>
  <c r="AS24" i="2"/>
  <c r="AT24" i="2" s="1"/>
  <c r="AS40" i="2"/>
  <c r="AT40" i="2" s="1"/>
  <c r="AS56" i="2"/>
  <c r="AT56" i="2" s="1"/>
  <c r="AS72" i="2"/>
  <c r="AT72" i="2" s="1"/>
  <c r="AS88" i="2"/>
  <c r="AT88" i="2" s="1"/>
  <c r="BC25" i="2"/>
  <c r="BD25" i="2" s="1"/>
  <c r="BC41" i="2"/>
  <c r="BD41" i="2" s="1"/>
  <c r="BC57" i="2"/>
  <c r="BD57" i="2" s="1"/>
  <c r="BC73" i="2"/>
  <c r="BD73" i="2" s="1"/>
  <c r="BC89" i="2"/>
  <c r="BD89" i="2" s="1"/>
  <c r="BH69" i="2"/>
  <c r="BI69" i="2" s="1"/>
  <c r="BM22" i="2"/>
  <c r="BN22" i="2" s="1"/>
  <c r="BH65" i="2"/>
  <c r="BI65" i="2" s="1"/>
  <c r="BH86" i="2"/>
  <c r="BI86" i="2" s="1"/>
  <c r="BH29" i="2"/>
  <c r="BI29" i="2" s="1"/>
  <c r="BH72" i="2"/>
  <c r="BI72" i="2" s="1"/>
  <c r="BH78" i="2"/>
  <c r="BI78" i="2" s="1"/>
  <c r="BM20" i="2"/>
  <c r="BN20" i="2" s="1"/>
  <c r="BM52" i="2"/>
  <c r="BN52" i="2" s="1"/>
  <c r="BM84" i="2"/>
  <c r="BN84" i="2" s="1"/>
  <c r="BR60" i="2"/>
  <c r="BS60" i="2" s="1"/>
  <c r="BH21" i="2"/>
  <c r="BI21" i="2" s="1"/>
  <c r="BR48" i="2"/>
  <c r="BS48" i="2" s="1"/>
  <c r="BR84" i="2"/>
  <c r="BS84" i="2" s="1"/>
  <c r="BR46" i="2"/>
  <c r="BS46" i="2" s="1"/>
  <c r="BR62" i="2"/>
  <c r="BS62" i="2" s="1"/>
  <c r="BR78" i="2"/>
  <c r="BS78" i="2" s="1"/>
  <c r="BR94" i="2"/>
  <c r="BS94" i="2" s="1"/>
  <c r="BW32" i="2"/>
  <c r="BX32" i="2" s="1"/>
  <c r="BW48" i="2"/>
  <c r="BX48" i="2" s="1"/>
  <c r="BW64" i="2"/>
  <c r="BX64" i="2" s="1"/>
  <c r="BW80" i="2"/>
  <c r="BX80" i="2" s="1"/>
  <c r="BW96" i="2"/>
  <c r="BX96" i="2" s="1"/>
  <c r="CB31" i="2"/>
  <c r="CC31" i="2" s="1"/>
  <c r="CB47" i="2"/>
  <c r="CC47" i="2" s="1"/>
  <c r="CB63" i="2"/>
  <c r="CC63" i="2" s="1"/>
  <c r="CB79" i="2"/>
  <c r="CC79" i="2" s="1"/>
  <c r="CB95" i="2"/>
  <c r="CC95" i="2" s="1"/>
  <c r="BH47" i="2"/>
  <c r="BI47" i="2" s="1"/>
  <c r="BR23" i="2"/>
  <c r="BS23" i="2" s="1"/>
  <c r="BW25" i="2"/>
  <c r="BX25" i="2" s="1"/>
  <c r="BW41" i="2"/>
  <c r="BX41" i="2" s="1"/>
  <c r="BW57" i="2"/>
  <c r="BX57" i="2" s="1"/>
  <c r="BW73" i="2"/>
  <c r="BX73" i="2" s="1"/>
  <c r="BW89" i="2"/>
  <c r="BX89" i="2" s="1"/>
  <c r="CB24" i="2"/>
  <c r="CC24" i="2" s="1"/>
  <c r="CB40" i="2"/>
  <c r="CC40" i="2" s="1"/>
  <c r="CB56" i="2"/>
  <c r="CC56" i="2" s="1"/>
  <c r="CB72" i="2"/>
  <c r="CC72" i="2" s="1"/>
  <c r="CB88" i="2"/>
  <c r="CC88" i="2" s="1"/>
  <c r="BW30" i="2"/>
  <c r="BX30" i="2" s="1"/>
  <c r="BW62" i="2"/>
  <c r="BX62" i="2" s="1"/>
  <c r="BW94" i="2"/>
  <c r="BX94" i="2" s="1"/>
  <c r="BR41" i="2"/>
  <c r="BS41" i="2" s="1"/>
  <c r="CV79" i="2"/>
  <c r="CW79" i="2" s="1"/>
  <c r="CG51" i="2"/>
  <c r="CH51" i="2" s="1"/>
  <c r="CL91" i="2"/>
  <c r="CM91" i="2" s="1"/>
  <c r="EJ69" i="2"/>
  <c r="EK69" i="2" s="1"/>
  <c r="CG53" i="2"/>
  <c r="CH53" i="2" s="1"/>
  <c r="DF73" i="2"/>
  <c r="DG73" i="2" s="1"/>
  <c r="DP81" i="2"/>
  <c r="DQ81" i="2" s="1"/>
  <c r="CL27" i="2"/>
  <c r="CM27" i="2" s="1"/>
  <c r="CQ39" i="2"/>
  <c r="CR39" i="2" s="1"/>
  <c r="CL19" i="2"/>
  <c r="CM19" i="2" s="1"/>
  <c r="CL83" i="2"/>
  <c r="CM83" i="2" s="1"/>
  <c r="CQ34" i="2"/>
  <c r="CR34" i="2" s="1"/>
  <c r="DF78" i="2"/>
  <c r="DG78" i="2" s="1"/>
  <c r="DA47" i="2"/>
  <c r="DB47" i="2" s="1"/>
  <c r="EE79" i="2"/>
  <c r="EF79" i="2" s="1"/>
  <c r="CG47" i="2"/>
  <c r="CH47" i="2" s="1"/>
  <c r="CG79" i="2"/>
  <c r="CH79" i="2" s="1"/>
  <c r="CV94" i="2"/>
  <c r="CW94" i="2" s="1"/>
  <c r="DF72" i="2"/>
  <c r="DG72" i="2" s="1"/>
  <c r="DF57" i="2"/>
  <c r="DG57" i="2" s="1"/>
  <c r="CV38" i="2"/>
  <c r="CW38" i="2" s="1"/>
  <c r="DK18" i="2"/>
  <c r="DL18" i="2" s="1"/>
  <c r="DP64" i="2"/>
  <c r="DQ64" i="2" s="1"/>
  <c r="CG25" i="2"/>
  <c r="CH25" i="2" s="1"/>
  <c r="CG57" i="2"/>
  <c r="CH57" i="2" s="1"/>
  <c r="CG89" i="2"/>
  <c r="CH89" i="2" s="1"/>
  <c r="CL41" i="2"/>
  <c r="CM41" i="2" s="1"/>
  <c r="CL73" i="2"/>
  <c r="CM73" i="2" s="1"/>
  <c r="CQ59" i="2"/>
  <c r="CR59" i="2" s="1"/>
  <c r="DF89" i="2"/>
  <c r="DG89" i="2" s="1"/>
  <c r="CV57" i="2"/>
  <c r="CW57" i="2" s="1"/>
  <c r="CV76" i="2"/>
  <c r="CW76" i="2" s="1"/>
  <c r="CV51" i="2"/>
  <c r="CW51" i="2" s="1"/>
  <c r="CV20" i="2"/>
  <c r="CW20" i="2" s="1"/>
  <c r="DZ72" i="2"/>
  <c r="EA72" i="2" s="1"/>
  <c r="FI71" i="2"/>
  <c r="FJ71" i="2" s="1"/>
  <c r="DP95" i="2"/>
  <c r="DQ95" i="2" s="1"/>
  <c r="DP71" i="2"/>
  <c r="DQ71" i="2" s="1"/>
  <c r="EE96" i="2"/>
  <c r="EF96" i="2" s="1"/>
  <c r="DU80" i="2"/>
  <c r="DV80" i="2" s="1"/>
  <c r="EE64" i="2"/>
  <c r="EF64" i="2" s="1"/>
  <c r="EE55" i="2"/>
  <c r="EF55" i="2" s="1"/>
  <c r="DP48" i="2"/>
  <c r="DQ48" i="2" s="1"/>
  <c r="EO35" i="2"/>
  <c r="EP35" i="2" s="1"/>
  <c r="ET87" i="2"/>
  <c r="EU87" i="2" s="1"/>
  <c r="FD55" i="2"/>
  <c r="FE55" i="2" s="1"/>
  <c r="FS26" i="2"/>
  <c r="FT26" i="2" s="1"/>
  <c r="CL38" i="2"/>
  <c r="CM38" i="2" s="1"/>
  <c r="CL54" i="2"/>
  <c r="CM54" i="2" s="1"/>
  <c r="CQ49" i="2"/>
  <c r="CR49" i="2" s="1"/>
  <c r="CQ30" i="2"/>
  <c r="CR30" i="2" s="1"/>
  <c r="DF80" i="2"/>
  <c r="DG80" i="2" s="1"/>
  <c r="DF76" i="2"/>
  <c r="DG76" i="2" s="1"/>
  <c r="CV69" i="2"/>
  <c r="CW69" i="2" s="1"/>
  <c r="DF48" i="2"/>
  <c r="DG48" i="2" s="1"/>
  <c r="DF44" i="2"/>
  <c r="DG44" i="2" s="1"/>
  <c r="DA31" i="2"/>
  <c r="DB31" i="2" s="1"/>
  <c r="DU96" i="2"/>
  <c r="DV96" i="2" s="1"/>
  <c r="EE84" i="2"/>
  <c r="EF84" i="2" s="1"/>
  <c r="DU64" i="2"/>
  <c r="DV64" i="2" s="1"/>
  <c r="DZ35" i="2"/>
  <c r="EA35" i="2" s="1"/>
  <c r="DU29" i="2"/>
  <c r="DV29" i="2" s="1"/>
  <c r="DU23" i="2"/>
  <c r="DV23" i="2" s="1"/>
  <c r="ET96" i="2"/>
  <c r="EU96" i="2" s="1"/>
  <c r="EY72" i="2"/>
  <c r="EZ72" i="2" s="1"/>
  <c r="FD58" i="2"/>
  <c r="FE58" i="2" s="1"/>
  <c r="ET42" i="2"/>
  <c r="EU42" i="2" s="1"/>
  <c r="ET26" i="2"/>
  <c r="EU26" i="2" s="1"/>
  <c r="CG28" i="2"/>
  <c r="CH28" i="2" s="1"/>
  <c r="CG44" i="2"/>
  <c r="CH44" i="2" s="1"/>
  <c r="CG60" i="2"/>
  <c r="CH60" i="2" s="1"/>
  <c r="CG76" i="2"/>
  <c r="CH76" i="2" s="1"/>
  <c r="CG92" i="2"/>
  <c r="CH92" i="2" s="1"/>
  <c r="CL28" i="2"/>
  <c r="CM28" i="2" s="1"/>
  <c r="CL76" i="2"/>
  <c r="CM76" i="2" s="1"/>
  <c r="CL92" i="2"/>
  <c r="CM92" i="2" s="1"/>
  <c r="CQ62" i="2"/>
  <c r="CR62" i="2" s="1"/>
  <c r="DK91" i="2"/>
  <c r="DL91" i="2" s="1"/>
  <c r="DA71" i="2"/>
  <c r="DB71" i="2" s="1"/>
  <c r="CV52" i="2"/>
  <c r="CW52" i="2" s="1"/>
  <c r="DA39" i="2"/>
  <c r="DB39" i="2" s="1"/>
  <c r="DK22" i="2"/>
  <c r="DL22" i="2" s="1"/>
  <c r="CV18" i="2"/>
  <c r="CW18" i="2" s="1"/>
  <c r="DZ89" i="2"/>
  <c r="EA89" i="2" s="1"/>
  <c r="DP82" i="2"/>
  <c r="DQ82" i="2" s="1"/>
  <c r="DU69" i="2"/>
  <c r="DV69" i="2" s="1"/>
  <c r="EE63" i="2"/>
  <c r="EF63" i="2" s="1"/>
  <c r="EJ37" i="2"/>
  <c r="EK37" i="2" s="1"/>
  <c r="DP21" i="2"/>
  <c r="DQ21" i="2" s="1"/>
  <c r="ET36" i="2"/>
  <c r="EU36" i="2" s="1"/>
  <c r="CV82" i="2"/>
  <c r="CW82" i="2" s="1"/>
  <c r="DF69" i="2"/>
  <c r="DG69" i="2" s="1"/>
  <c r="CV66" i="2"/>
  <c r="CW66" i="2" s="1"/>
  <c r="DF53" i="2"/>
  <c r="DG53" i="2" s="1"/>
  <c r="CV50" i="2"/>
  <c r="CW50" i="2" s="1"/>
  <c r="DF45" i="2"/>
  <c r="DG45" i="2" s="1"/>
  <c r="CV42" i="2"/>
  <c r="CW42" i="2" s="1"/>
  <c r="DF33" i="2"/>
  <c r="DG33" i="2" s="1"/>
  <c r="CV26" i="2"/>
  <c r="CW26" i="2" s="1"/>
  <c r="CV22" i="2"/>
  <c r="CW22" i="2" s="1"/>
  <c r="EE97" i="2"/>
  <c r="EF97" i="2" s="1"/>
  <c r="DZ95" i="2"/>
  <c r="EA95" i="2" s="1"/>
  <c r="DZ74" i="2"/>
  <c r="EA74" i="2" s="1"/>
  <c r="EE71" i="2"/>
  <c r="EF71" i="2" s="1"/>
  <c r="EO63" i="2"/>
  <c r="EP63" i="2" s="1"/>
  <c r="EJ60" i="2"/>
  <c r="EK60" i="2" s="1"/>
  <c r="DU49" i="2"/>
  <c r="DV49" i="2" s="1"/>
  <c r="DU46" i="2"/>
  <c r="DV46" i="2" s="1"/>
  <c r="DU43" i="2"/>
  <c r="DV43" i="2" s="1"/>
  <c r="EO21" i="2"/>
  <c r="EP21" i="2" s="1"/>
  <c r="ET91" i="2"/>
  <c r="EU91" i="2" s="1"/>
  <c r="ET84" i="2"/>
  <c r="EU84" i="2" s="1"/>
  <c r="FI75" i="2"/>
  <c r="FJ75" i="2" s="1"/>
  <c r="FN69" i="2"/>
  <c r="FO69" i="2" s="1"/>
  <c r="FN44" i="2"/>
  <c r="FO44" i="2" s="1"/>
  <c r="DP93" i="2"/>
  <c r="DQ93" i="2" s="1"/>
  <c r="DP85" i="2"/>
  <c r="DQ85" i="2" s="1"/>
  <c r="EO79" i="2"/>
  <c r="EP79" i="2" s="1"/>
  <c r="EO76" i="2"/>
  <c r="EP76" i="2" s="1"/>
  <c r="EO69" i="2"/>
  <c r="EP69" i="2" s="1"/>
  <c r="DU57" i="2"/>
  <c r="DV57" i="2" s="1"/>
  <c r="DZ47" i="2"/>
  <c r="EA47" i="2" s="1"/>
  <c r="EE43" i="2"/>
  <c r="EF43" i="2" s="1"/>
  <c r="EO39" i="2"/>
  <c r="EP39" i="2" s="1"/>
  <c r="EJ33" i="2"/>
  <c r="EK33" i="2" s="1"/>
  <c r="DU25" i="2"/>
  <c r="DV25" i="2" s="1"/>
  <c r="DU19" i="2"/>
  <c r="DV19" i="2" s="1"/>
  <c r="ET82" i="2"/>
  <c r="EU82" i="2" s="1"/>
  <c r="FI67" i="2"/>
  <c r="FJ67" i="2" s="1"/>
  <c r="ET58" i="2"/>
  <c r="EU58" i="2" s="1"/>
  <c r="FN41" i="2"/>
  <c r="FO41" i="2" s="1"/>
  <c r="FN33" i="2"/>
  <c r="FO33" i="2" s="1"/>
  <c r="EY25" i="2"/>
  <c r="EZ25" i="2" s="1"/>
  <c r="EO74" i="2"/>
  <c r="EP74" i="2" s="1"/>
  <c r="EJ64" i="2"/>
  <c r="EK64" i="2" s="1"/>
  <c r="DU56" i="2"/>
  <c r="DV56" i="2" s="1"/>
  <c r="DZ53" i="2"/>
  <c r="EA53" i="2" s="1"/>
  <c r="DU48" i="2"/>
  <c r="DV48" i="2" s="1"/>
  <c r="DZ45" i="2"/>
  <c r="EA45" i="2" s="1"/>
  <c r="EE42" i="2"/>
  <c r="EF42" i="2" s="1"/>
  <c r="DU40" i="2"/>
  <c r="DV40" i="2" s="1"/>
  <c r="DU32" i="2"/>
  <c r="DV32" i="2" s="1"/>
  <c r="DU24" i="2"/>
  <c r="DV24" i="2" s="1"/>
  <c r="DZ21" i="2"/>
  <c r="EA21" i="2" s="1"/>
  <c r="EY75" i="2"/>
  <c r="EZ75" i="2" s="1"/>
  <c r="FS67" i="2"/>
  <c r="FT67" i="2" s="1"/>
  <c r="FI51" i="2"/>
  <c r="FJ51" i="2" s="1"/>
  <c r="FD39" i="2"/>
  <c r="FE39" i="2" s="1"/>
  <c r="FN25" i="2"/>
  <c r="FO25" i="2" s="1"/>
  <c r="FS93" i="2"/>
  <c r="FT93" i="2" s="1"/>
  <c r="FS89" i="2"/>
  <c r="FT89" i="2" s="1"/>
  <c r="FS87" i="2"/>
  <c r="FT87" i="2" s="1"/>
  <c r="FS85" i="2"/>
  <c r="FT85" i="2" s="1"/>
  <c r="FS81" i="2"/>
  <c r="FT81" i="2" s="1"/>
  <c r="FI78" i="2"/>
  <c r="FJ78" i="2" s="1"/>
  <c r="ET76" i="2"/>
  <c r="EU76" i="2" s="1"/>
  <c r="FS73" i="2"/>
  <c r="FT73" i="2" s="1"/>
  <c r="ET68" i="2"/>
  <c r="EU68" i="2" s="1"/>
  <c r="FD46" i="2"/>
  <c r="FE46" i="2" s="1"/>
  <c r="FS38" i="2"/>
  <c r="FT38" i="2" s="1"/>
  <c r="FN35" i="2"/>
  <c r="FO35" i="2" s="1"/>
  <c r="FN32" i="2"/>
  <c r="FO32" i="2" s="1"/>
  <c r="FS28" i="2"/>
  <c r="FT28" i="2" s="1"/>
  <c r="EY21" i="2"/>
  <c r="EZ21" i="2" s="1"/>
  <c r="FI81" i="2"/>
  <c r="FJ81" i="2" s="1"/>
  <c r="FD79" i="2"/>
  <c r="FE79" i="2" s="1"/>
  <c r="FI73" i="2"/>
  <c r="FJ73" i="2" s="1"/>
  <c r="EY69" i="2"/>
  <c r="EZ69" i="2" s="1"/>
  <c r="FD51" i="2"/>
  <c r="FE51" i="2" s="1"/>
  <c r="FI47" i="2"/>
  <c r="FJ47" i="2" s="1"/>
  <c r="FN37" i="2"/>
  <c r="FO37" i="2" s="1"/>
  <c r="FS33" i="2"/>
  <c r="FT33" i="2" s="1"/>
  <c r="ET30" i="2"/>
  <c r="EU30" i="2" s="1"/>
  <c r="ET27" i="2"/>
  <c r="EU27" i="2" s="1"/>
  <c r="ET24" i="2"/>
  <c r="EU24" i="2" s="1"/>
  <c r="ET65" i="2"/>
  <c r="EU65" i="2" s="1"/>
  <c r="FN62" i="2"/>
  <c r="FO62" i="2" s="1"/>
  <c r="FS59" i="2"/>
  <c r="FT59" i="2" s="1"/>
  <c r="FN54" i="2"/>
  <c r="FO54" i="2" s="1"/>
  <c r="ET49" i="2"/>
  <c r="EU49" i="2" s="1"/>
  <c r="FN46" i="2"/>
  <c r="FO46" i="2" s="1"/>
  <c r="FS43" i="2"/>
  <c r="FT43" i="2" s="1"/>
  <c r="ET41" i="2"/>
  <c r="EU41" i="2" s="1"/>
  <c r="FN38" i="2"/>
  <c r="FO38" i="2" s="1"/>
  <c r="FS35" i="2"/>
  <c r="FT35" i="2" s="1"/>
  <c r="FS27" i="2"/>
  <c r="FT27" i="2" s="1"/>
  <c r="FS19" i="2"/>
  <c r="FT19" i="2" s="1"/>
  <c r="FX27" i="2"/>
  <c r="FY27" i="2" s="1"/>
  <c r="FX90" i="2"/>
  <c r="FY90" i="2" s="1"/>
  <c r="FX74" i="2"/>
  <c r="FY74" i="2" s="1"/>
  <c r="FX58" i="2"/>
  <c r="FY58" i="2" s="1"/>
  <c r="FX42" i="2"/>
  <c r="FY42" i="2" s="1"/>
  <c r="FX26" i="2"/>
  <c r="FY26" i="2" s="1"/>
  <c r="GC84" i="2"/>
  <c r="GD84" i="2" s="1"/>
  <c r="GH66" i="2"/>
  <c r="GI66" i="2" s="1"/>
  <c r="GH41" i="2"/>
  <c r="GI41" i="2" s="1"/>
  <c r="GC20" i="2"/>
  <c r="GD20" i="2" s="1"/>
  <c r="GM43" i="2"/>
  <c r="GN43" i="2" s="1"/>
  <c r="FX92" i="2"/>
  <c r="FY92" i="2" s="1"/>
  <c r="FX76" i="2"/>
  <c r="FY76" i="2" s="1"/>
  <c r="FX60" i="2"/>
  <c r="FY60" i="2" s="1"/>
  <c r="FX44" i="2"/>
  <c r="FY44" i="2" s="1"/>
  <c r="FX28" i="2"/>
  <c r="FY28" i="2" s="1"/>
  <c r="GH93" i="2"/>
  <c r="GI93" i="2" s="1"/>
  <c r="GC72" i="2"/>
  <c r="GD72" i="2" s="1"/>
  <c r="GH54" i="2"/>
  <c r="GI54" i="2" s="1"/>
  <c r="GH29" i="2"/>
  <c r="GI29" i="2" s="1"/>
  <c r="GM86" i="2"/>
  <c r="GN86" i="2" s="1"/>
  <c r="FX94" i="2"/>
  <c r="FY94" i="2" s="1"/>
  <c r="FX78" i="2"/>
  <c r="FY78" i="2" s="1"/>
  <c r="FX62" i="2"/>
  <c r="FY62" i="2" s="1"/>
  <c r="FX46" i="2"/>
  <c r="FY46" i="2" s="1"/>
  <c r="FX30" i="2"/>
  <c r="FY30" i="2" s="1"/>
  <c r="GC93" i="2"/>
  <c r="GD93" i="2" s="1"/>
  <c r="GH75" i="2"/>
  <c r="GI75" i="2" s="1"/>
  <c r="GC54" i="2"/>
  <c r="GD54" i="2" s="1"/>
  <c r="GC29" i="2"/>
  <c r="GD29" i="2" s="1"/>
  <c r="GM95" i="2"/>
  <c r="GN95" i="2" s="1"/>
  <c r="GM38" i="2"/>
  <c r="GN38" i="2" s="1"/>
  <c r="FX93" i="2"/>
  <c r="FY93" i="2" s="1"/>
  <c r="FX77" i="2"/>
  <c r="FY77" i="2" s="1"/>
  <c r="FX61" i="2"/>
  <c r="FY61" i="2" s="1"/>
  <c r="FX45" i="2"/>
  <c r="FY45" i="2" s="1"/>
  <c r="FX29" i="2"/>
  <c r="FY29" i="2" s="1"/>
  <c r="GC88" i="2"/>
  <c r="GD88" i="2" s="1"/>
  <c r="GH70" i="2"/>
  <c r="GI70" i="2" s="1"/>
  <c r="GH45" i="2"/>
  <c r="GI45" i="2" s="1"/>
  <c r="GC24" i="2"/>
  <c r="GD24" i="2" s="1"/>
  <c r="GM25" i="2"/>
  <c r="GN25" i="2" s="1"/>
  <c r="GH87" i="2"/>
  <c r="GI87" i="2" s="1"/>
  <c r="GH78" i="2"/>
  <c r="GI78" i="2" s="1"/>
  <c r="GC66" i="2"/>
  <c r="GD66" i="2" s="1"/>
  <c r="GH55" i="2"/>
  <c r="GI55" i="2" s="1"/>
  <c r="GH46" i="2"/>
  <c r="GI46" i="2" s="1"/>
  <c r="GC34" i="2"/>
  <c r="GD34" i="2" s="1"/>
  <c r="GH23" i="2"/>
  <c r="GI23" i="2" s="1"/>
  <c r="GM84" i="2"/>
  <c r="GN84" i="2" s="1"/>
  <c r="GM65" i="2"/>
  <c r="GN65" i="2" s="1"/>
  <c r="GM46" i="2"/>
  <c r="GN46" i="2" s="1"/>
  <c r="GH97" i="2"/>
  <c r="GI97" i="2" s="1"/>
  <c r="GC85" i="2"/>
  <c r="GD85" i="2" s="1"/>
  <c r="GC76" i="2"/>
  <c r="GD76" i="2" s="1"/>
  <c r="GH65" i="2"/>
  <c r="GI65" i="2" s="1"/>
  <c r="GC53" i="2"/>
  <c r="GD53" i="2" s="1"/>
  <c r="GC44" i="2"/>
  <c r="GD44" i="2" s="1"/>
  <c r="GH33" i="2"/>
  <c r="GI33" i="2" s="1"/>
  <c r="GC21" i="2"/>
  <c r="GD21" i="2" s="1"/>
  <c r="GM88" i="2"/>
  <c r="GN88" i="2" s="1"/>
  <c r="GM64" i="2"/>
  <c r="GN64" i="2" s="1"/>
  <c r="GH96" i="2"/>
  <c r="GI96" i="2" s="1"/>
  <c r="GH88" i="2"/>
  <c r="GI88" i="2" s="1"/>
  <c r="GH80" i="2"/>
  <c r="GI80" i="2" s="1"/>
  <c r="GH72" i="2"/>
  <c r="GI72" i="2" s="1"/>
  <c r="GH64" i="2"/>
  <c r="GI64" i="2" s="1"/>
  <c r="GH56" i="2"/>
  <c r="GI56" i="2" s="1"/>
  <c r="GH48" i="2"/>
  <c r="GI48" i="2" s="1"/>
  <c r="GH40" i="2"/>
  <c r="GI40" i="2" s="1"/>
  <c r="GH32" i="2"/>
  <c r="GI32" i="2" s="1"/>
  <c r="GH24" i="2"/>
  <c r="GI24" i="2" s="1"/>
  <c r="GM94" i="2"/>
  <c r="GN94" i="2" s="1"/>
  <c r="GM76" i="2"/>
  <c r="GN76" i="2" s="1"/>
  <c r="GM55" i="2"/>
  <c r="GN55" i="2" s="1"/>
  <c r="GM30" i="2"/>
  <c r="GN30" i="2" s="1"/>
  <c r="GM90" i="2"/>
  <c r="GN90" i="2" s="1"/>
  <c r="GM74" i="2"/>
  <c r="GN74" i="2" s="1"/>
  <c r="GM58" i="2"/>
  <c r="GN58" i="2" s="1"/>
  <c r="GM42" i="2"/>
  <c r="GN42" i="2" s="1"/>
  <c r="GM26" i="2"/>
  <c r="GN26" i="2" s="1"/>
  <c r="DA19" i="2"/>
  <c r="DB19" i="2" s="1"/>
  <c r="DU94" i="2"/>
  <c r="DV94" i="2" s="1"/>
  <c r="EJ91" i="2"/>
  <c r="EK91" i="2" s="1"/>
  <c r="DZ88" i="2"/>
  <c r="EA88" i="2" s="1"/>
  <c r="EE76" i="2"/>
  <c r="EF76" i="2" s="1"/>
  <c r="DP66" i="2"/>
  <c r="DQ66" i="2" s="1"/>
  <c r="DU62" i="2"/>
  <c r="DV62" i="2" s="1"/>
  <c r="DZ55" i="2"/>
  <c r="EA55" i="2" s="1"/>
  <c r="EE51" i="2"/>
  <c r="EF51" i="2" s="1"/>
  <c r="EO47" i="2"/>
  <c r="EP47" i="2" s="1"/>
  <c r="EJ41" i="2"/>
  <c r="EK41" i="2" s="1"/>
  <c r="EO37" i="2"/>
  <c r="EP37" i="2" s="1"/>
  <c r="DU33" i="2"/>
  <c r="DV33" i="2" s="1"/>
  <c r="DU30" i="2"/>
  <c r="DV30" i="2" s="1"/>
  <c r="EE19" i="2"/>
  <c r="EF19" i="2" s="1"/>
  <c r="FI92" i="2"/>
  <c r="FJ92" i="2" s="1"/>
  <c r="ET88" i="2"/>
  <c r="EU88" i="2" s="1"/>
  <c r="FS79" i="2"/>
  <c r="FT79" i="2" s="1"/>
  <c r="ET67" i="2"/>
  <c r="EU67" i="2" s="1"/>
  <c r="FS56" i="2"/>
  <c r="FT56" i="2" s="1"/>
  <c r="FS48" i="2"/>
  <c r="FT48" i="2" s="1"/>
  <c r="FI40" i="2"/>
  <c r="FJ40" i="2" s="1"/>
  <c r="EE86" i="2"/>
  <c r="EF86" i="2" s="1"/>
  <c r="EJ74" i="2"/>
  <c r="EK74" i="2" s="1"/>
  <c r="DU71" i="2"/>
  <c r="DV71" i="2" s="1"/>
  <c r="EJ67" i="2"/>
  <c r="EK67" i="2" s="1"/>
  <c r="EE59" i="2"/>
  <c r="EF59" i="2" s="1"/>
  <c r="EJ49" i="2"/>
  <c r="EK49" i="2" s="1"/>
  <c r="DU41" i="2"/>
  <c r="DV41" i="2" s="1"/>
  <c r="DU38" i="2"/>
  <c r="DV38" i="2" s="1"/>
  <c r="DU35" i="2"/>
  <c r="DV35" i="2" s="1"/>
  <c r="DZ31" i="2"/>
  <c r="EA31" i="2" s="1"/>
  <c r="EE27" i="2"/>
  <c r="EF27" i="2" s="1"/>
  <c r="ET94" i="2"/>
  <c r="EU94" i="2" s="1"/>
  <c r="ET86" i="2"/>
  <c r="EU86" i="2" s="1"/>
  <c r="ET79" i="2"/>
  <c r="EU79" i="2" s="1"/>
  <c r="FS71" i="2"/>
  <c r="FT71" i="2" s="1"/>
  <c r="EE78" i="2"/>
  <c r="EF78" i="2" s="1"/>
  <c r="EE62" i="2"/>
  <c r="EF62" i="2" s="1"/>
  <c r="DU60" i="2"/>
  <c r="DV60" i="2" s="1"/>
  <c r="DZ57" i="2"/>
  <c r="EA57" i="2" s="1"/>
  <c r="DZ49" i="2"/>
  <c r="EA49" i="2" s="1"/>
  <c r="EE46" i="2"/>
  <c r="EF46" i="2" s="1"/>
  <c r="EE38" i="2"/>
  <c r="EF38" i="2" s="1"/>
  <c r="EE30" i="2"/>
  <c r="EF30" i="2" s="1"/>
  <c r="DU28" i="2"/>
  <c r="DV28" i="2" s="1"/>
  <c r="DZ25" i="2"/>
  <c r="EA25" i="2" s="1"/>
  <c r="EE22" i="2"/>
  <c r="EF22" i="2" s="1"/>
  <c r="FN81" i="2"/>
  <c r="FO81" i="2" s="1"/>
  <c r="FD77" i="2"/>
  <c r="FE77" i="2" s="1"/>
  <c r="ET70" i="2"/>
  <c r="EU70" i="2" s="1"/>
  <c r="EY65" i="2"/>
  <c r="EZ65" i="2" s="1"/>
  <c r="FD42" i="2"/>
  <c r="FE42" i="2" s="1"/>
  <c r="FS94" i="2"/>
  <c r="FT94" i="2" s="1"/>
  <c r="FS92" i="2"/>
  <c r="FT92" i="2" s="1"/>
  <c r="FS90" i="2"/>
  <c r="FT90" i="2" s="1"/>
  <c r="FS86" i="2"/>
  <c r="FT86" i="2" s="1"/>
  <c r="FS84" i="2"/>
  <c r="FT84" i="2" s="1"/>
  <c r="FS82" i="2"/>
  <c r="FT82" i="2" s="1"/>
  <c r="ET77" i="2"/>
  <c r="EU77" i="2" s="1"/>
  <c r="ET69" i="2"/>
  <c r="EU69" i="2" s="1"/>
  <c r="FD62" i="2"/>
  <c r="FE62" i="2" s="1"/>
  <c r="FS54" i="2"/>
  <c r="FT54" i="2" s="1"/>
  <c r="FN51" i="2"/>
  <c r="FO51" i="2" s="1"/>
  <c r="FS44" i="2"/>
  <c r="FT44" i="2" s="1"/>
  <c r="EY37" i="2"/>
  <c r="EZ37" i="2" s="1"/>
  <c r="FS22" i="2"/>
  <c r="FT22" i="2" s="1"/>
  <c r="FN19" i="2"/>
  <c r="FO19" i="2" s="1"/>
  <c r="FN75" i="2"/>
  <c r="FO75" i="2" s="1"/>
  <c r="FN67" i="2"/>
  <c r="FO67" i="2" s="1"/>
  <c r="FI63" i="2"/>
  <c r="FJ63" i="2" s="1"/>
  <c r="FI60" i="2"/>
  <c r="FJ60" i="2" s="1"/>
  <c r="FN53" i="2"/>
  <c r="FO53" i="2" s="1"/>
  <c r="FS49" i="2"/>
  <c r="FT49" i="2" s="1"/>
  <c r="ET46" i="2"/>
  <c r="EU46" i="2" s="1"/>
  <c r="FN21" i="2"/>
  <c r="FO21" i="2" s="1"/>
  <c r="FS63" i="2"/>
  <c r="FT63" i="2" s="1"/>
  <c r="ET61" i="2"/>
  <c r="EU61" i="2" s="1"/>
  <c r="FN58" i="2"/>
  <c r="FO58" i="2" s="1"/>
  <c r="FS47" i="2"/>
  <c r="FT47" i="2" s="1"/>
  <c r="ET45" i="2"/>
  <c r="EU45" i="2" s="1"/>
  <c r="FN42" i="2"/>
  <c r="FO42" i="2" s="1"/>
  <c r="FS31" i="2"/>
  <c r="FT31" i="2" s="1"/>
  <c r="FS23" i="2"/>
  <c r="FT23" i="2" s="1"/>
  <c r="FX82" i="2"/>
  <c r="FY82" i="2" s="1"/>
  <c r="FX66" i="2"/>
  <c r="FY66" i="2" s="1"/>
  <c r="FX50" i="2"/>
  <c r="FY50" i="2" s="1"/>
  <c r="FX34" i="2"/>
  <c r="FY34" i="2" s="1"/>
  <c r="FX18" i="2"/>
  <c r="FY18" i="2" s="1"/>
  <c r="GH73" i="2"/>
  <c r="GI73" i="2" s="1"/>
  <c r="GC52" i="2"/>
  <c r="GD52" i="2" s="1"/>
  <c r="GH34" i="2"/>
  <c r="GI34" i="2" s="1"/>
  <c r="GM71" i="2"/>
  <c r="GN71" i="2" s="1"/>
  <c r="GM24" i="2"/>
  <c r="GN24" i="2" s="1"/>
  <c r="FX84" i="2"/>
  <c r="FY84" i="2" s="1"/>
  <c r="FX68" i="2"/>
  <c r="FY68" i="2" s="1"/>
  <c r="FX52" i="2"/>
  <c r="FY52" i="2" s="1"/>
  <c r="FX36" i="2"/>
  <c r="FY36" i="2" s="1"/>
  <c r="FX20" i="2"/>
  <c r="FY20" i="2" s="1"/>
  <c r="GH86" i="2"/>
  <c r="GI86" i="2" s="1"/>
  <c r="GH61" i="2"/>
  <c r="GI61" i="2" s="1"/>
  <c r="GC40" i="2"/>
  <c r="GD40" i="2" s="1"/>
  <c r="GH22" i="2"/>
  <c r="GI22" i="2" s="1"/>
  <c r="GM39" i="2"/>
  <c r="GN39" i="2" s="1"/>
  <c r="FX86" i="2"/>
  <c r="FY86" i="2" s="1"/>
  <c r="FX70" i="2"/>
  <c r="FY70" i="2" s="1"/>
  <c r="FX54" i="2"/>
  <c r="FY54" i="2" s="1"/>
  <c r="FX38" i="2"/>
  <c r="FY38" i="2" s="1"/>
  <c r="FX22" i="2"/>
  <c r="FY22" i="2" s="1"/>
  <c r="GC86" i="2"/>
  <c r="GD86" i="2" s="1"/>
  <c r="GC61" i="2"/>
  <c r="GD61" i="2" s="1"/>
  <c r="GH43" i="2"/>
  <c r="GI43" i="2" s="1"/>
  <c r="GC22" i="2"/>
  <c r="GD22" i="2" s="1"/>
  <c r="GM57" i="2"/>
  <c r="GN57" i="2" s="1"/>
  <c r="GM19" i="2"/>
  <c r="GN19" i="2" s="1"/>
  <c r="FX85" i="2"/>
  <c r="FY85" i="2" s="1"/>
  <c r="FX69" i="2"/>
  <c r="FY69" i="2" s="1"/>
  <c r="FX53" i="2"/>
  <c r="FY53" i="2" s="1"/>
  <c r="FX37" i="2"/>
  <c r="FY37" i="2" s="1"/>
  <c r="FX21" i="2"/>
  <c r="FY21" i="2" s="1"/>
  <c r="GH77" i="2"/>
  <c r="GI77" i="2" s="1"/>
  <c r="GC56" i="2"/>
  <c r="GD56" i="2" s="1"/>
  <c r="GH38" i="2"/>
  <c r="GI38" i="2" s="1"/>
  <c r="GM63" i="2"/>
  <c r="GN63" i="2" s="1"/>
  <c r="GH94" i="2"/>
  <c r="GI94" i="2" s="1"/>
  <c r="GC82" i="2"/>
  <c r="GD82" i="2" s="1"/>
  <c r="GH71" i="2"/>
  <c r="GI71" i="2" s="1"/>
  <c r="GH62" i="2"/>
  <c r="GI62" i="2" s="1"/>
  <c r="GC50" i="2"/>
  <c r="GD50" i="2" s="1"/>
  <c r="GH39" i="2"/>
  <c r="GI39" i="2" s="1"/>
  <c r="GH30" i="2"/>
  <c r="GI30" i="2" s="1"/>
  <c r="GC18" i="2"/>
  <c r="GD18" i="2" s="1"/>
  <c r="GM75" i="2"/>
  <c r="GN75" i="2" s="1"/>
  <c r="GM56" i="2"/>
  <c r="GN56" i="2" s="1"/>
  <c r="GM32" i="2"/>
  <c r="GN32" i="2" s="1"/>
  <c r="GC92" i="2"/>
  <c r="GD92" i="2" s="1"/>
  <c r="GH81" i="2"/>
  <c r="GI81" i="2" s="1"/>
  <c r="GC69" i="2"/>
  <c r="GD69" i="2" s="1"/>
  <c r="GC60" i="2"/>
  <c r="GD60" i="2" s="1"/>
  <c r="GH49" i="2"/>
  <c r="GI49" i="2" s="1"/>
  <c r="GC37" i="2"/>
  <c r="GD37" i="2" s="1"/>
  <c r="GC28" i="2"/>
  <c r="GD28" i="2" s="1"/>
  <c r="GM97" i="2"/>
  <c r="GN97" i="2" s="1"/>
  <c r="GM78" i="2"/>
  <c r="GN78" i="2" s="1"/>
  <c r="GM40" i="2"/>
  <c r="GN40" i="2" s="1"/>
  <c r="GH92" i="2"/>
  <c r="GI92" i="2" s="1"/>
  <c r="GH84" i="2"/>
  <c r="GI84" i="2" s="1"/>
  <c r="GH76" i="2"/>
  <c r="GI76" i="2" s="1"/>
  <c r="GH68" i="2"/>
  <c r="GI68" i="2" s="1"/>
  <c r="GH60" i="2"/>
  <c r="GI60" i="2" s="1"/>
  <c r="GH52" i="2"/>
  <c r="GI52" i="2" s="1"/>
  <c r="GH44" i="2"/>
  <c r="GI44" i="2" s="1"/>
  <c r="GH36" i="2"/>
  <c r="GI36" i="2" s="1"/>
  <c r="GH28" i="2"/>
  <c r="GI28" i="2" s="1"/>
  <c r="GH20" i="2"/>
  <c r="GI20" i="2" s="1"/>
  <c r="GM87" i="2"/>
  <c r="GN87" i="2" s="1"/>
  <c r="GM62" i="2"/>
  <c r="GN62" i="2" s="1"/>
  <c r="GM44" i="2"/>
  <c r="GN44" i="2" s="1"/>
  <c r="GM23" i="2"/>
  <c r="GN23" i="2" s="1"/>
  <c r="GM82" i="2"/>
  <c r="GN82" i="2" s="1"/>
  <c r="GM66" i="2"/>
  <c r="GN66" i="2" s="1"/>
  <c r="GM50" i="2"/>
  <c r="GN50" i="2" s="1"/>
  <c r="GM34" i="2"/>
  <c r="GN34" i="2" s="1"/>
  <c r="GM18" i="2"/>
  <c r="GN18" i="2" s="1"/>
  <c r="EO88" i="2"/>
  <c r="EP88" i="2" s="1"/>
  <c r="C46" i="2"/>
  <c r="D46" i="2" s="1"/>
  <c r="C48" i="2"/>
  <c r="D48" i="2" s="1"/>
  <c r="C80" i="2"/>
  <c r="D80" i="2" s="1"/>
  <c r="J33" i="2"/>
  <c r="K33" i="2" s="1"/>
  <c r="J61" i="2"/>
  <c r="K61" i="2" s="1"/>
  <c r="O32" i="2"/>
  <c r="P32" i="2" s="1"/>
  <c r="O64" i="2"/>
  <c r="P64" i="2" s="1"/>
  <c r="O96" i="2"/>
  <c r="P96" i="2" s="1"/>
  <c r="O28" i="2"/>
  <c r="P28" i="2" s="1"/>
  <c r="O60" i="2"/>
  <c r="P60" i="2" s="1"/>
  <c r="O46" i="2"/>
  <c r="P46" i="2" s="1"/>
  <c r="O78" i="2"/>
  <c r="P78" i="2" s="1"/>
  <c r="T19" i="2"/>
  <c r="U19" i="2" s="1"/>
  <c r="T35" i="2"/>
  <c r="U35" i="2" s="1"/>
  <c r="T51" i="2"/>
  <c r="U51" i="2" s="1"/>
  <c r="T67" i="2"/>
  <c r="U67" i="2" s="1"/>
  <c r="T83" i="2"/>
  <c r="U83" i="2" s="1"/>
  <c r="Y20" i="2"/>
  <c r="Z20" i="2" s="1"/>
  <c r="Y36" i="2"/>
  <c r="Z36" i="2" s="1"/>
  <c r="Y52" i="2"/>
  <c r="Z52" i="2" s="1"/>
  <c r="Y68" i="2"/>
  <c r="Z68" i="2" s="1"/>
  <c r="Y84" i="2"/>
  <c r="Z84" i="2" s="1"/>
  <c r="AD19" i="2"/>
  <c r="AE19" i="2" s="1"/>
  <c r="AD35" i="2"/>
  <c r="AE35" i="2" s="1"/>
  <c r="AD51" i="2"/>
  <c r="AE51" i="2" s="1"/>
  <c r="AD67" i="2"/>
  <c r="AE67" i="2" s="1"/>
  <c r="AD83" i="2"/>
  <c r="AE83" i="2" s="1"/>
  <c r="AI20" i="2"/>
  <c r="AJ20" i="2" s="1"/>
  <c r="AI36" i="2"/>
  <c r="AJ36" i="2" s="1"/>
  <c r="AI52" i="2"/>
  <c r="AJ52" i="2" s="1"/>
  <c r="AI68" i="2"/>
  <c r="AJ68" i="2" s="1"/>
  <c r="AI84" i="2"/>
  <c r="AJ84" i="2" s="1"/>
  <c r="AN18" i="2"/>
  <c r="AO18" i="2" s="1"/>
  <c r="AN34" i="2"/>
  <c r="AO34" i="2" s="1"/>
  <c r="AN50" i="2"/>
  <c r="AO50" i="2" s="1"/>
  <c r="AN66" i="2"/>
  <c r="AO66" i="2" s="1"/>
  <c r="AN82" i="2"/>
  <c r="AO82" i="2" s="1"/>
  <c r="O21" i="2"/>
  <c r="P21" i="2" s="1"/>
  <c r="O37" i="2"/>
  <c r="P37" i="2" s="1"/>
  <c r="O53" i="2"/>
  <c r="P53" i="2" s="1"/>
  <c r="O69" i="2"/>
  <c r="P69" i="2" s="1"/>
  <c r="O85" i="2"/>
  <c r="P85" i="2" s="1"/>
  <c r="T36" i="2"/>
  <c r="U36" i="2" s="1"/>
  <c r="T52" i="2"/>
  <c r="U52" i="2" s="1"/>
  <c r="T68" i="2"/>
  <c r="U68" i="2" s="1"/>
  <c r="T84" i="2"/>
  <c r="U84" i="2" s="1"/>
  <c r="AI21" i="2"/>
  <c r="AJ21" i="2" s="1"/>
  <c r="AI37" i="2"/>
  <c r="AJ37" i="2" s="1"/>
  <c r="AI53" i="2"/>
  <c r="AJ53" i="2" s="1"/>
  <c r="AI69" i="2"/>
  <c r="AJ69" i="2" s="1"/>
  <c r="AI85" i="2"/>
  <c r="AJ85" i="2" s="1"/>
  <c r="AN19" i="2"/>
  <c r="AO19" i="2" s="1"/>
  <c r="AN35" i="2"/>
  <c r="AO35" i="2" s="1"/>
  <c r="AN51" i="2"/>
  <c r="AO51" i="2" s="1"/>
  <c r="AN67" i="2"/>
  <c r="AO67" i="2" s="1"/>
  <c r="AN83" i="2"/>
  <c r="AO83" i="2" s="1"/>
  <c r="AS18" i="2"/>
  <c r="AT18" i="2" s="1"/>
  <c r="AS34" i="2"/>
  <c r="AT34" i="2" s="1"/>
  <c r="AS50" i="2"/>
  <c r="AT50" i="2" s="1"/>
  <c r="AS66" i="2"/>
  <c r="AT66" i="2" s="1"/>
  <c r="AS82" i="2"/>
  <c r="AT82" i="2" s="1"/>
  <c r="AX19" i="2"/>
  <c r="AY19" i="2" s="1"/>
  <c r="BC19" i="2"/>
  <c r="BD19" i="2" s="1"/>
  <c r="BC35" i="2"/>
  <c r="BD35" i="2" s="1"/>
  <c r="BC51" i="2"/>
  <c r="BD51" i="2" s="1"/>
  <c r="BC67" i="2"/>
  <c r="BD67" i="2" s="1"/>
  <c r="BC83" i="2"/>
  <c r="BD83" i="2" s="1"/>
  <c r="T41" i="2"/>
  <c r="U41" i="2" s="1"/>
  <c r="T73" i="2"/>
  <c r="U73" i="2" s="1"/>
  <c r="AD25" i="2"/>
  <c r="AE25" i="2" s="1"/>
  <c r="AD41" i="2"/>
  <c r="AE41" i="2" s="1"/>
  <c r="AD57" i="2"/>
  <c r="AE57" i="2" s="1"/>
  <c r="AD73" i="2"/>
  <c r="AE73" i="2" s="1"/>
  <c r="AD89" i="2"/>
  <c r="AE89" i="2" s="1"/>
  <c r="AI22" i="2"/>
  <c r="AJ22" i="2" s="1"/>
  <c r="AI38" i="2"/>
  <c r="AJ38" i="2" s="1"/>
  <c r="AI54" i="2"/>
  <c r="AJ54" i="2" s="1"/>
  <c r="AI70" i="2"/>
  <c r="AJ70" i="2" s="1"/>
  <c r="AI86" i="2"/>
  <c r="AJ86" i="2" s="1"/>
  <c r="AN24" i="2"/>
  <c r="AO24" i="2" s="1"/>
  <c r="AN40" i="2"/>
  <c r="AO40" i="2" s="1"/>
  <c r="AN56" i="2"/>
  <c r="AO56" i="2" s="1"/>
  <c r="AN72" i="2"/>
  <c r="AO72" i="2" s="1"/>
  <c r="AN88" i="2"/>
  <c r="AO88" i="2" s="1"/>
  <c r="AS23" i="2"/>
  <c r="AT23" i="2" s="1"/>
  <c r="AS39" i="2"/>
  <c r="AT39" i="2" s="1"/>
  <c r="AS55" i="2"/>
  <c r="AT55" i="2" s="1"/>
  <c r="AS71" i="2"/>
  <c r="AT71" i="2" s="1"/>
  <c r="AS87" i="2"/>
  <c r="AT87" i="2" s="1"/>
  <c r="AX24" i="2"/>
  <c r="AY24" i="2" s="1"/>
  <c r="AX40" i="2"/>
  <c r="AY40" i="2" s="1"/>
  <c r="AX56" i="2"/>
  <c r="AY56" i="2" s="1"/>
  <c r="AX72" i="2"/>
  <c r="AY72" i="2" s="1"/>
  <c r="AX88" i="2"/>
  <c r="AY88" i="2" s="1"/>
  <c r="BC24" i="2"/>
  <c r="BD24" i="2" s="1"/>
  <c r="BC40" i="2"/>
  <c r="BD40" i="2" s="1"/>
  <c r="BC56" i="2"/>
  <c r="BD56" i="2" s="1"/>
  <c r="BC72" i="2"/>
  <c r="BD72" i="2" s="1"/>
  <c r="BC88" i="2"/>
  <c r="BD88" i="2" s="1"/>
  <c r="O23" i="2"/>
  <c r="P23" i="2" s="1"/>
  <c r="O39" i="2"/>
  <c r="P39" i="2" s="1"/>
  <c r="O55" i="2"/>
  <c r="P55" i="2" s="1"/>
  <c r="O71" i="2"/>
  <c r="P71" i="2" s="1"/>
  <c r="O87" i="2"/>
  <c r="P87" i="2" s="1"/>
  <c r="T22" i="2"/>
  <c r="U22" i="2" s="1"/>
  <c r="T38" i="2"/>
  <c r="U38" i="2" s="1"/>
  <c r="T54" i="2"/>
  <c r="U54" i="2" s="1"/>
  <c r="T70" i="2"/>
  <c r="U70" i="2" s="1"/>
  <c r="T86" i="2"/>
  <c r="U86" i="2" s="1"/>
  <c r="Y23" i="2"/>
  <c r="Z23" i="2" s="1"/>
  <c r="Y39" i="2"/>
  <c r="Z39" i="2" s="1"/>
  <c r="Y55" i="2"/>
  <c r="Z55" i="2" s="1"/>
  <c r="Y71" i="2"/>
  <c r="Z71" i="2" s="1"/>
  <c r="Y87" i="2"/>
  <c r="Z87" i="2" s="1"/>
  <c r="AD22" i="2"/>
  <c r="AE22" i="2" s="1"/>
  <c r="AD38" i="2"/>
  <c r="AE38" i="2" s="1"/>
  <c r="AD54" i="2"/>
  <c r="AE54" i="2" s="1"/>
  <c r="AD70" i="2"/>
  <c r="AE70" i="2" s="1"/>
  <c r="AD86" i="2"/>
  <c r="AE86" i="2" s="1"/>
  <c r="AI23" i="2"/>
  <c r="AJ23" i="2" s="1"/>
  <c r="AI39" i="2"/>
  <c r="AJ39" i="2" s="1"/>
  <c r="AI55" i="2"/>
  <c r="AJ55" i="2" s="1"/>
  <c r="AI71" i="2"/>
  <c r="AJ71" i="2" s="1"/>
  <c r="AI87" i="2"/>
  <c r="AJ87" i="2" s="1"/>
  <c r="AX25" i="2"/>
  <c r="AY25" i="2" s="1"/>
  <c r="AX41" i="2"/>
  <c r="AY41" i="2" s="1"/>
  <c r="AX57" i="2"/>
  <c r="AY57" i="2" s="1"/>
  <c r="AX73" i="2"/>
  <c r="AY73" i="2" s="1"/>
  <c r="AX89" i="2"/>
  <c r="AY89" i="2" s="1"/>
  <c r="BH32" i="2"/>
  <c r="BI32" i="2" s="1"/>
  <c r="BM86" i="2"/>
  <c r="BN86" i="2" s="1"/>
  <c r="BH38" i="2"/>
  <c r="BI38" i="2" s="1"/>
  <c r="BH50" i="2"/>
  <c r="BI50" i="2" s="1"/>
  <c r="BH93" i="2"/>
  <c r="BI93" i="2" s="1"/>
  <c r="BM42" i="2"/>
  <c r="BN42" i="2" s="1"/>
  <c r="BM74" i="2"/>
  <c r="BN74" i="2" s="1"/>
  <c r="BR40" i="2"/>
  <c r="BS40" i="2" s="1"/>
  <c r="BW18" i="2"/>
  <c r="BX18" i="2" s="1"/>
  <c r="BH36" i="2"/>
  <c r="BI36" i="2" s="1"/>
  <c r="BH57" i="2"/>
  <c r="BI57" i="2" s="1"/>
  <c r="BH74" i="2"/>
  <c r="BI74" i="2" s="1"/>
  <c r="BM62" i="2"/>
  <c r="BN62" i="2" s="1"/>
  <c r="BH54" i="2"/>
  <c r="BI54" i="2" s="1"/>
  <c r="BM40" i="2"/>
  <c r="BN40" i="2" s="1"/>
  <c r="BM72" i="2"/>
  <c r="BN72" i="2" s="1"/>
  <c r="BR20" i="2"/>
  <c r="BS20" i="2" s="1"/>
  <c r="BR30" i="2"/>
  <c r="BS30" i="2" s="1"/>
  <c r="BH79" i="2"/>
  <c r="BI79" i="2" s="1"/>
  <c r="BM25" i="2"/>
  <c r="BN25" i="2" s="1"/>
  <c r="BM41" i="2"/>
  <c r="BN41" i="2" s="1"/>
  <c r="BM57" i="2"/>
  <c r="BN57" i="2" s="1"/>
  <c r="BM73" i="2"/>
  <c r="BN73" i="2" s="1"/>
  <c r="BM89" i="2"/>
  <c r="BN89" i="2" s="1"/>
  <c r="BR39" i="2"/>
  <c r="BS39" i="2" s="1"/>
  <c r="BR55" i="2"/>
  <c r="BS55" i="2" s="1"/>
  <c r="BR71" i="2"/>
  <c r="BS71" i="2" s="1"/>
  <c r="BR87" i="2"/>
  <c r="BS87" i="2" s="1"/>
  <c r="BW46" i="2"/>
  <c r="BX46" i="2" s="1"/>
  <c r="BW78" i="2"/>
  <c r="BX78" i="2" s="1"/>
  <c r="CB49" i="2"/>
  <c r="CC49" i="2" s="1"/>
  <c r="CB97" i="2"/>
  <c r="CC97" i="2" s="1"/>
  <c r="BH43" i="2"/>
  <c r="BI43" i="2" s="1"/>
  <c r="BH75" i="2"/>
  <c r="BI75" i="2" s="1"/>
  <c r="BM23" i="2"/>
  <c r="BN23" i="2" s="1"/>
  <c r="BM39" i="2"/>
  <c r="BN39" i="2" s="1"/>
  <c r="BM55" i="2"/>
  <c r="BN55" i="2" s="1"/>
  <c r="BM71" i="2"/>
  <c r="BN71" i="2" s="1"/>
  <c r="BM87" i="2"/>
  <c r="BN87" i="2" s="1"/>
  <c r="BR57" i="2"/>
  <c r="BS57" i="2" s="1"/>
  <c r="BR73" i="2"/>
  <c r="BS73" i="2" s="1"/>
  <c r="BR89" i="2"/>
  <c r="BS89" i="2" s="1"/>
  <c r="BW23" i="2"/>
  <c r="BX23" i="2" s="1"/>
  <c r="BW39" i="2"/>
  <c r="BX39" i="2" s="1"/>
  <c r="BW55" i="2"/>
  <c r="BX55" i="2" s="1"/>
  <c r="BW71" i="2"/>
  <c r="BX71" i="2" s="1"/>
  <c r="BW87" i="2"/>
  <c r="BX87" i="2" s="1"/>
  <c r="CB22" i="2"/>
  <c r="CC22" i="2" s="1"/>
  <c r="CB38" i="2"/>
  <c r="CC38" i="2" s="1"/>
  <c r="CB54" i="2"/>
  <c r="CC54" i="2" s="1"/>
  <c r="CB70" i="2"/>
  <c r="CC70" i="2" s="1"/>
  <c r="CB86" i="2"/>
  <c r="CC86" i="2" s="1"/>
  <c r="CG61" i="2"/>
  <c r="CH61" i="2" s="1"/>
  <c r="CL45" i="2"/>
  <c r="CM45" i="2" s="1"/>
  <c r="CQ66" i="2"/>
  <c r="CR66" i="2" s="1"/>
  <c r="EO57" i="2"/>
  <c r="EP57" i="2" s="1"/>
  <c r="CL21" i="2"/>
  <c r="CM21" i="2" s="1"/>
  <c r="CQ71" i="2"/>
  <c r="CR71" i="2" s="1"/>
  <c r="DK51" i="2"/>
  <c r="DL51" i="2" s="1"/>
  <c r="CG43" i="2"/>
  <c r="CH43" i="2" s="1"/>
  <c r="DA81" i="2"/>
  <c r="DB81" i="2" s="1"/>
  <c r="EJ89" i="2"/>
  <c r="EK89" i="2" s="1"/>
  <c r="CL31" i="2"/>
  <c r="CM31" i="2" s="1"/>
  <c r="CL63" i="2"/>
  <c r="CM63" i="2" s="1"/>
  <c r="CL95" i="2"/>
  <c r="CM95" i="2" s="1"/>
  <c r="CQ65" i="2"/>
  <c r="CR65" i="2" s="1"/>
  <c r="CQ37" i="2"/>
  <c r="CR37" i="2" s="1"/>
  <c r="FI95" i="2"/>
  <c r="FJ95" i="2" s="1"/>
  <c r="DF43" i="2"/>
  <c r="DG43" i="2" s="1"/>
  <c r="DP32" i="2"/>
  <c r="DQ32" i="2" s="1"/>
  <c r="CQ96" i="2"/>
  <c r="CR96" i="2" s="1"/>
  <c r="DA97" i="2"/>
  <c r="DB97" i="2" s="1"/>
  <c r="DK81" i="2"/>
  <c r="DL81" i="2" s="1"/>
  <c r="DF71" i="2"/>
  <c r="DG71" i="2" s="1"/>
  <c r="DF37" i="2"/>
  <c r="DG37" i="2" s="1"/>
  <c r="DP74" i="2"/>
  <c r="DQ74" i="2" s="1"/>
  <c r="FN93" i="2"/>
  <c r="FO93" i="2" s="1"/>
  <c r="DF58" i="2"/>
  <c r="DG58" i="2" s="1"/>
  <c r="CV41" i="2"/>
  <c r="CW41" i="2" s="1"/>
  <c r="CV29" i="2"/>
  <c r="CW29" i="2" s="1"/>
  <c r="EJ48" i="2"/>
  <c r="EK48" i="2" s="1"/>
  <c r="DZ24" i="2"/>
  <c r="EA24" i="2" s="1"/>
  <c r="CV62" i="2"/>
  <c r="CW62" i="2" s="1"/>
  <c r="DA44" i="2"/>
  <c r="DB44" i="2" s="1"/>
  <c r="DA36" i="2"/>
  <c r="DB36" i="2" s="1"/>
  <c r="DA26" i="2"/>
  <c r="DB26" i="2" s="1"/>
  <c r="DU47" i="2"/>
  <c r="DV47" i="2" s="1"/>
  <c r="FI68" i="2"/>
  <c r="FJ68" i="2" s="1"/>
  <c r="DU92" i="2"/>
  <c r="DV92" i="2" s="1"/>
  <c r="EO84" i="2"/>
  <c r="EP84" i="2" s="1"/>
  <c r="EO71" i="2"/>
  <c r="EP71" i="2" s="1"/>
  <c r="EO41" i="2"/>
  <c r="EP41" i="2" s="1"/>
  <c r="EJ29" i="2"/>
  <c r="EK29" i="2" s="1"/>
  <c r="DP19" i="2"/>
  <c r="DQ19" i="2" s="1"/>
  <c r="FS72" i="2"/>
  <c r="FT72" i="2" s="1"/>
  <c r="CG22" i="2"/>
  <c r="CH22" i="2" s="1"/>
  <c r="CG38" i="2"/>
  <c r="CH38" i="2" s="1"/>
  <c r="CG54" i="2"/>
  <c r="CH54" i="2" s="1"/>
  <c r="CG70" i="2"/>
  <c r="CH70" i="2" s="1"/>
  <c r="CG86" i="2"/>
  <c r="CH86" i="2" s="1"/>
  <c r="CL22" i="2"/>
  <c r="CM22" i="2" s="1"/>
  <c r="CL70" i="2"/>
  <c r="CM70" i="2" s="1"/>
  <c r="CL86" i="2"/>
  <c r="CM86" i="2" s="1"/>
  <c r="CQ93" i="2"/>
  <c r="CR93" i="2" s="1"/>
  <c r="CQ77" i="2"/>
  <c r="CR77" i="2" s="1"/>
  <c r="CQ21" i="2"/>
  <c r="CR21" i="2" s="1"/>
  <c r="DA89" i="2"/>
  <c r="DB89" i="2" s="1"/>
  <c r="DA84" i="2"/>
  <c r="DB84" i="2" s="1"/>
  <c r="DA57" i="2"/>
  <c r="DB57" i="2" s="1"/>
  <c r="DA52" i="2"/>
  <c r="DB52" i="2" s="1"/>
  <c r="DK40" i="2"/>
  <c r="DL40" i="2" s="1"/>
  <c r="DK36" i="2"/>
  <c r="DL36" i="2" s="1"/>
  <c r="DF26" i="2"/>
  <c r="DG26" i="2" s="1"/>
  <c r="DK20" i="2"/>
  <c r="DL20" i="2" s="1"/>
  <c r="DP80" i="2"/>
  <c r="DQ80" i="2" s="1"/>
  <c r="DZ71" i="2"/>
  <c r="EA71" i="2" s="1"/>
  <c r="DU58" i="2"/>
  <c r="DV58" i="2" s="1"/>
  <c r="EJ50" i="2"/>
  <c r="EK50" i="2" s="1"/>
  <c r="EE41" i="2"/>
  <c r="EF41" i="2" s="1"/>
  <c r="FD83" i="2"/>
  <c r="FE83" i="2" s="1"/>
  <c r="CL44" i="2"/>
  <c r="CM44" i="2" s="1"/>
  <c r="CL60" i="2"/>
  <c r="CM60" i="2" s="1"/>
  <c r="CQ85" i="2"/>
  <c r="CR85" i="2" s="1"/>
  <c r="CQ53" i="2"/>
  <c r="CR53" i="2" s="1"/>
  <c r="CQ29" i="2"/>
  <c r="CR29" i="2" s="1"/>
  <c r="DF95" i="2"/>
  <c r="DG95" i="2" s="1"/>
  <c r="CV88" i="2"/>
  <c r="CW88" i="2" s="1"/>
  <c r="CV84" i="2"/>
  <c r="CW84" i="2" s="1"/>
  <c r="DF67" i="2"/>
  <c r="DG67" i="2" s="1"/>
  <c r="DF63" i="2"/>
  <c r="DG63" i="2" s="1"/>
  <c r="DK59" i="2"/>
  <c r="DL59" i="2" s="1"/>
  <c r="CV56" i="2"/>
  <c r="CW56" i="2" s="1"/>
  <c r="DA33" i="2"/>
  <c r="DB33" i="2" s="1"/>
  <c r="CV28" i="2"/>
  <c r="CW28" i="2" s="1"/>
  <c r="EJ93" i="2"/>
  <c r="EK93" i="2" s="1"/>
  <c r="DU76" i="2"/>
  <c r="DV76" i="2" s="1"/>
  <c r="DP56" i="2"/>
  <c r="DQ56" i="2" s="1"/>
  <c r="EO49" i="2"/>
  <c r="EP49" i="2" s="1"/>
  <c r="EO43" i="2"/>
  <c r="EP43" i="2" s="1"/>
  <c r="DP27" i="2"/>
  <c r="DQ27" i="2" s="1"/>
  <c r="FN89" i="2"/>
  <c r="FO89" i="2" s="1"/>
  <c r="FI76" i="2"/>
  <c r="FJ76" i="2" s="1"/>
  <c r="EY60" i="2"/>
  <c r="EZ60" i="2" s="1"/>
  <c r="CQ92" i="2"/>
  <c r="CR92" i="2" s="1"/>
  <c r="CQ78" i="2"/>
  <c r="CR78" i="2" s="1"/>
  <c r="CQ54" i="2"/>
  <c r="CR54" i="2" s="1"/>
  <c r="CQ22" i="2"/>
  <c r="CR22" i="2" s="1"/>
  <c r="DF93" i="2"/>
  <c r="DG93" i="2" s="1"/>
  <c r="CV90" i="2"/>
  <c r="CW90" i="2" s="1"/>
  <c r="DF85" i="2"/>
  <c r="DG85" i="2" s="1"/>
  <c r="DF77" i="2"/>
  <c r="DG77" i="2" s="1"/>
  <c r="CV74" i="2"/>
  <c r="CW74" i="2" s="1"/>
  <c r="DF61" i="2"/>
  <c r="DG61" i="2" s="1"/>
  <c r="CV58" i="2"/>
  <c r="CW58" i="2" s="1"/>
  <c r="DA37" i="2"/>
  <c r="DB37" i="2" s="1"/>
  <c r="DF29" i="2"/>
  <c r="DG29" i="2" s="1"/>
  <c r="DU93" i="2"/>
  <c r="DV93" i="2" s="1"/>
  <c r="EE89" i="2"/>
  <c r="EF89" i="2" s="1"/>
  <c r="DZ87" i="2"/>
  <c r="EA87" i="2" s="1"/>
  <c r="DU85" i="2"/>
  <c r="DV85" i="2" s="1"/>
  <c r="EE81" i="2"/>
  <c r="EF81" i="2" s="1"/>
  <c r="DP78" i="2"/>
  <c r="DQ78" i="2" s="1"/>
  <c r="DU67" i="2"/>
  <c r="DV67" i="2" s="1"/>
  <c r="EJ57" i="2"/>
  <c r="EK57" i="2" s="1"/>
  <c r="EO53" i="2"/>
  <c r="EP53" i="2" s="1"/>
  <c r="DZ39" i="2"/>
  <c r="EA39" i="2" s="1"/>
  <c r="EE35" i="2"/>
  <c r="EF35" i="2" s="1"/>
  <c r="EO31" i="2"/>
  <c r="EP31" i="2" s="1"/>
  <c r="EJ28" i="2"/>
  <c r="EK28" i="2" s="1"/>
  <c r="EJ25" i="2"/>
  <c r="EK25" i="2" s="1"/>
  <c r="FD94" i="2"/>
  <c r="FE94" i="2" s="1"/>
  <c r="ET63" i="2"/>
  <c r="EU63" i="2" s="1"/>
  <c r="FN52" i="2"/>
  <c r="FO52" i="2" s="1"/>
  <c r="FN36" i="2"/>
  <c r="FO36" i="2" s="1"/>
  <c r="EY28" i="2"/>
  <c r="EZ28" i="2" s="1"/>
  <c r="EY20" i="2"/>
  <c r="EZ20" i="2" s="1"/>
  <c r="EJ96" i="2"/>
  <c r="EK96" i="2" s="1"/>
  <c r="EO90" i="2"/>
  <c r="EP90" i="2" s="1"/>
  <c r="EJ88" i="2"/>
  <c r="EK88" i="2" s="1"/>
  <c r="EO82" i="2"/>
  <c r="EP82" i="2" s="1"/>
  <c r="EE72" i="2"/>
  <c r="EF72" i="2" s="1"/>
  <c r="EE65" i="2"/>
  <c r="EF65" i="2" s="1"/>
  <c r="EO61" i="2"/>
  <c r="EP61" i="2" s="1"/>
  <c r="DU54" i="2"/>
  <c r="DV54" i="2" s="1"/>
  <c r="DU51" i="2"/>
  <c r="DV51" i="2" s="1"/>
  <c r="EJ36" i="2"/>
  <c r="EK36" i="2" s="1"/>
  <c r="EO29" i="2"/>
  <c r="EP29" i="2" s="1"/>
  <c r="DU22" i="2"/>
  <c r="DV22" i="2" s="1"/>
  <c r="FN95" i="2"/>
  <c r="FO95" i="2" s="1"/>
  <c r="FI89" i="2"/>
  <c r="FJ89" i="2" s="1"/>
  <c r="FN74" i="2"/>
  <c r="FO74" i="2" s="1"/>
  <c r="FN49" i="2"/>
  <c r="FO49" i="2" s="1"/>
  <c r="EJ80" i="2"/>
  <c r="EK80" i="2" s="1"/>
  <c r="DP77" i="2"/>
  <c r="DQ77" i="2" s="1"/>
  <c r="EJ72" i="2"/>
  <c r="EK72" i="2" s="1"/>
  <c r="DP69" i="2"/>
  <c r="DQ69" i="2" s="1"/>
  <c r="EO66" i="2"/>
  <c r="EP66" i="2" s="1"/>
  <c r="DZ61" i="2"/>
  <c r="EA61" i="2" s="1"/>
  <c r="EE58" i="2"/>
  <c r="EF58" i="2" s="1"/>
  <c r="EE50" i="2"/>
  <c r="EF50" i="2" s="1"/>
  <c r="DZ37" i="2"/>
  <c r="EA37" i="2" s="1"/>
  <c r="EE34" i="2"/>
  <c r="EF34" i="2" s="1"/>
  <c r="DZ29" i="2"/>
  <c r="EA29" i="2" s="1"/>
  <c r="EE26" i="2"/>
  <c r="EF26" i="2" s="1"/>
  <c r="EE18" i="2"/>
  <c r="EF18" i="2" s="1"/>
  <c r="FD95" i="2"/>
  <c r="FE95" i="2" s="1"/>
  <c r="FD91" i="2"/>
  <c r="FE91" i="2" s="1"/>
  <c r="FN87" i="2"/>
  <c r="FO87" i="2" s="1"/>
  <c r="FN83" i="2"/>
  <c r="FO83" i="2" s="1"/>
  <c r="FI79" i="2"/>
  <c r="FJ79" i="2" s="1"/>
  <c r="EY62" i="2"/>
  <c r="EZ62" i="2" s="1"/>
  <c r="FD45" i="2"/>
  <c r="FE45" i="2" s="1"/>
  <c r="EY33" i="2"/>
  <c r="EZ33" i="2" s="1"/>
  <c r="FS97" i="2"/>
  <c r="FT97" i="2" s="1"/>
  <c r="FS95" i="2"/>
  <c r="FT95" i="2" s="1"/>
  <c r="FS91" i="2"/>
  <c r="FT91" i="2" s="1"/>
  <c r="FS83" i="2"/>
  <c r="FT83" i="2" s="1"/>
  <c r="FI70" i="2"/>
  <c r="FJ70" i="2" s="1"/>
  <c r="FN64" i="2"/>
  <c r="FO64" i="2" s="1"/>
  <c r="FS60" i="2"/>
  <c r="FT60" i="2" s="1"/>
  <c r="EY56" i="2"/>
  <c r="EZ56" i="2" s="1"/>
  <c r="EY53" i="2"/>
  <c r="EZ53" i="2" s="1"/>
  <c r="EY50" i="2"/>
  <c r="EZ50" i="2" s="1"/>
  <c r="FI42" i="2"/>
  <c r="FJ42" i="2" s="1"/>
  <c r="EY24" i="2"/>
  <c r="EZ24" i="2" s="1"/>
  <c r="EY18" i="2"/>
  <c r="EZ18" i="2" s="1"/>
  <c r="FI85" i="2"/>
  <c r="FJ85" i="2" s="1"/>
  <c r="EY77" i="2"/>
  <c r="EZ77" i="2" s="1"/>
  <c r="FD71" i="2"/>
  <c r="FE71" i="2" s="1"/>
  <c r="FS65" i="2"/>
  <c r="FT65" i="2" s="1"/>
  <c r="ET62" i="2"/>
  <c r="EU62" i="2" s="1"/>
  <c r="ET59" i="2"/>
  <c r="EU59" i="2" s="1"/>
  <c r="ET56" i="2"/>
  <c r="EU56" i="2" s="1"/>
  <c r="FI44" i="2"/>
  <c r="FJ44" i="2" s="1"/>
  <c r="FD41" i="2"/>
  <c r="FE41" i="2" s="1"/>
  <c r="FD19" i="2"/>
  <c r="FE19" i="2" s="1"/>
  <c r="ET57" i="2"/>
  <c r="EU57" i="2" s="1"/>
  <c r="FS51" i="2"/>
  <c r="FT51" i="2" s="1"/>
  <c r="ET33" i="2"/>
  <c r="EU33" i="2" s="1"/>
  <c r="FN30" i="2"/>
  <c r="FO30" i="2" s="1"/>
  <c r="ET25" i="2"/>
  <c r="EU25" i="2" s="1"/>
  <c r="FN22" i="2"/>
  <c r="FO22" i="2" s="1"/>
  <c r="C66" i="2"/>
  <c r="D66" i="2" s="1"/>
  <c r="C17" i="2"/>
  <c r="D17" i="2" s="1"/>
  <c r="C33" i="2"/>
  <c r="D33" i="2" s="1"/>
  <c r="C49" i="2"/>
  <c r="D49" i="2" s="1"/>
  <c r="C84" i="2"/>
  <c r="D84" i="2" s="1"/>
  <c r="J37" i="2"/>
  <c r="K37" i="2" s="1"/>
  <c r="J65" i="2"/>
  <c r="K65" i="2" s="1"/>
  <c r="J93" i="2"/>
  <c r="K93" i="2" s="1"/>
  <c r="AD84" i="2"/>
  <c r="AE84" i="2" s="1"/>
  <c r="BW88" i="2"/>
  <c r="BX88" i="2" s="1"/>
  <c r="CG29" i="2"/>
  <c r="CH29" i="2" s="1"/>
  <c r="DK80" i="2"/>
  <c r="DL80" i="2" s="1"/>
  <c r="O40" i="2"/>
  <c r="P40" i="2" s="1"/>
  <c r="O72" i="2"/>
  <c r="P72" i="2" s="1"/>
  <c r="O18" i="2"/>
  <c r="P18" i="2" s="1"/>
  <c r="O50" i="2"/>
  <c r="P50" i="2" s="1"/>
  <c r="O82" i="2"/>
  <c r="P82" i="2" s="1"/>
  <c r="O68" i="2"/>
  <c r="P68" i="2" s="1"/>
  <c r="O22" i="2"/>
  <c r="P22" i="2" s="1"/>
  <c r="O54" i="2"/>
  <c r="P54" i="2" s="1"/>
  <c r="O86" i="2"/>
  <c r="P86" i="2" s="1"/>
  <c r="T23" i="2"/>
  <c r="U23" i="2" s="1"/>
  <c r="T39" i="2"/>
  <c r="U39" i="2" s="1"/>
  <c r="T55" i="2"/>
  <c r="U55" i="2" s="1"/>
  <c r="T71" i="2"/>
  <c r="U71" i="2" s="1"/>
  <c r="T87" i="2"/>
  <c r="U87" i="2" s="1"/>
  <c r="Y24" i="2"/>
  <c r="Z24" i="2" s="1"/>
  <c r="Y40" i="2"/>
  <c r="Z40" i="2" s="1"/>
  <c r="Y56" i="2"/>
  <c r="Z56" i="2" s="1"/>
  <c r="Y72" i="2"/>
  <c r="Z72" i="2" s="1"/>
  <c r="Y88" i="2"/>
  <c r="Z88" i="2" s="1"/>
  <c r="AD23" i="2"/>
  <c r="AE23" i="2" s="1"/>
  <c r="AD39" i="2"/>
  <c r="AE39" i="2" s="1"/>
  <c r="AD55" i="2"/>
  <c r="AE55" i="2" s="1"/>
  <c r="AD71" i="2"/>
  <c r="AE71" i="2" s="1"/>
  <c r="AD87" i="2"/>
  <c r="AE87" i="2" s="1"/>
  <c r="AI24" i="2"/>
  <c r="AJ24" i="2" s="1"/>
  <c r="AI40" i="2"/>
  <c r="AJ40" i="2" s="1"/>
  <c r="AI56" i="2"/>
  <c r="AJ56" i="2" s="1"/>
  <c r="AI72" i="2"/>
  <c r="AJ72" i="2" s="1"/>
  <c r="AI88" i="2"/>
  <c r="AJ88" i="2" s="1"/>
  <c r="AN22" i="2"/>
  <c r="AO22" i="2" s="1"/>
  <c r="AN38" i="2"/>
  <c r="AO38" i="2" s="1"/>
  <c r="AN54" i="2"/>
  <c r="AO54" i="2" s="1"/>
  <c r="AN70" i="2"/>
  <c r="AO70" i="2" s="1"/>
  <c r="AN86" i="2"/>
  <c r="AO86" i="2" s="1"/>
  <c r="AS25" i="2"/>
  <c r="AT25" i="2" s="1"/>
  <c r="AS41" i="2"/>
  <c r="AT41" i="2" s="1"/>
  <c r="AS57" i="2"/>
  <c r="AT57" i="2" s="1"/>
  <c r="AS73" i="2"/>
  <c r="AT73" i="2" s="1"/>
  <c r="AS89" i="2"/>
  <c r="AT89" i="2" s="1"/>
  <c r="AX22" i="2"/>
  <c r="AY22" i="2" s="1"/>
  <c r="AX38" i="2"/>
  <c r="AY38" i="2" s="1"/>
  <c r="AX54" i="2"/>
  <c r="AY54" i="2" s="1"/>
  <c r="AX70" i="2"/>
  <c r="AY70" i="2" s="1"/>
  <c r="AX86" i="2"/>
  <c r="AY86" i="2" s="1"/>
  <c r="BC22" i="2"/>
  <c r="BD22" i="2" s="1"/>
  <c r="BC38" i="2"/>
  <c r="BD38" i="2" s="1"/>
  <c r="BC54" i="2"/>
  <c r="BD54" i="2" s="1"/>
  <c r="BC70" i="2"/>
  <c r="BD70" i="2" s="1"/>
  <c r="BC86" i="2"/>
  <c r="BD86" i="2" s="1"/>
  <c r="O25" i="2"/>
  <c r="P25" i="2" s="1"/>
  <c r="O41" i="2"/>
  <c r="P41" i="2" s="1"/>
  <c r="O57" i="2"/>
  <c r="P57" i="2" s="1"/>
  <c r="O73" i="2"/>
  <c r="P73" i="2" s="1"/>
  <c r="O89" i="2"/>
  <c r="P89" i="2" s="1"/>
  <c r="T24" i="2"/>
  <c r="U24" i="2" s="1"/>
  <c r="T40" i="2"/>
  <c r="U40" i="2" s="1"/>
  <c r="T56" i="2"/>
  <c r="U56" i="2" s="1"/>
  <c r="T72" i="2"/>
  <c r="U72" i="2" s="1"/>
  <c r="T88" i="2"/>
  <c r="U88" i="2" s="1"/>
  <c r="Y25" i="2"/>
  <c r="Z25" i="2" s="1"/>
  <c r="Y41" i="2"/>
  <c r="Z41" i="2" s="1"/>
  <c r="Y57" i="2"/>
  <c r="Z57" i="2" s="1"/>
  <c r="Y73" i="2"/>
  <c r="Z73" i="2" s="1"/>
  <c r="Y89" i="2"/>
  <c r="Z89" i="2" s="1"/>
  <c r="AD24" i="2"/>
  <c r="AE24" i="2" s="1"/>
  <c r="AD40" i="2"/>
  <c r="AE40" i="2" s="1"/>
  <c r="AD56" i="2"/>
  <c r="AE56" i="2" s="1"/>
  <c r="AD72" i="2"/>
  <c r="AE72" i="2" s="1"/>
  <c r="AD88" i="2"/>
  <c r="AE88" i="2" s="1"/>
  <c r="AI25" i="2"/>
  <c r="AJ25" i="2" s="1"/>
  <c r="AI41" i="2"/>
  <c r="AJ41" i="2" s="1"/>
  <c r="AI57" i="2"/>
  <c r="AJ57" i="2" s="1"/>
  <c r="AI73" i="2"/>
  <c r="AJ73" i="2" s="1"/>
  <c r="AI89" i="2"/>
  <c r="AJ89" i="2" s="1"/>
  <c r="AN23" i="2"/>
  <c r="AO23" i="2" s="1"/>
  <c r="AN39" i="2"/>
  <c r="AO39" i="2" s="1"/>
  <c r="AN55" i="2"/>
  <c r="AO55" i="2" s="1"/>
  <c r="AN71" i="2"/>
  <c r="AO71" i="2" s="1"/>
  <c r="AN87" i="2"/>
  <c r="AO87" i="2" s="1"/>
  <c r="AS22" i="2"/>
  <c r="AT22" i="2" s="1"/>
  <c r="AS38" i="2"/>
  <c r="AT38" i="2" s="1"/>
  <c r="AS54" i="2"/>
  <c r="AT54" i="2" s="1"/>
  <c r="AS70" i="2"/>
  <c r="AT70" i="2" s="1"/>
  <c r="AS86" i="2"/>
  <c r="AT86" i="2" s="1"/>
  <c r="AX23" i="2"/>
  <c r="AY23" i="2" s="1"/>
  <c r="AX39" i="2"/>
  <c r="AY39" i="2" s="1"/>
  <c r="AX55" i="2"/>
  <c r="AY55" i="2" s="1"/>
  <c r="AX71" i="2"/>
  <c r="AY71" i="2" s="1"/>
  <c r="AX87" i="2"/>
  <c r="AY87" i="2" s="1"/>
  <c r="BC23" i="2"/>
  <c r="BD23" i="2" s="1"/>
  <c r="BC39" i="2"/>
  <c r="BD39" i="2" s="1"/>
  <c r="BC55" i="2"/>
  <c r="BD55" i="2" s="1"/>
  <c r="BC71" i="2"/>
  <c r="BD71" i="2" s="1"/>
  <c r="BC87" i="2"/>
  <c r="BD87" i="2" s="1"/>
  <c r="T29" i="2"/>
  <c r="U29" i="2" s="1"/>
  <c r="T45" i="2"/>
  <c r="U45" i="2" s="1"/>
  <c r="T61" i="2"/>
  <c r="U61" i="2" s="1"/>
  <c r="T77" i="2"/>
  <c r="U77" i="2" s="1"/>
  <c r="T93" i="2"/>
  <c r="U93" i="2" s="1"/>
  <c r="Y26" i="2"/>
  <c r="Z26" i="2" s="1"/>
  <c r="Y42" i="2"/>
  <c r="Z42" i="2" s="1"/>
  <c r="Y58" i="2"/>
  <c r="Z58" i="2" s="1"/>
  <c r="Y74" i="2"/>
  <c r="Z74" i="2" s="1"/>
  <c r="Y90" i="2"/>
  <c r="Z90" i="2" s="1"/>
  <c r="AD29" i="2"/>
  <c r="AE29" i="2" s="1"/>
  <c r="AD45" i="2"/>
  <c r="AE45" i="2" s="1"/>
  <c r="AD61" i="2"/>
  <c r="AE61" i="2" s="1"/>
  <c r="AD77" i="2"/>
  <c r="AE77" i="2" s="1"/>
  <c r="AD93" i="2"/>
  <c r="AE93" i="2" s="1"/>
  <c r="AI26" i="2"/>
  <c r="AJ26" i="2" s="1"/>
  <c r="AI42" i="2"/>
  <c r="AJ42" i="2" s="1"/>
  <c r="AI58" i="2"/>
  <c r="AJ58" i="2" s="1"/>
  <c r="AI74" i="2"/>
  <c r="AJ74" i="2" s="1"/>
  <c r="AI90" i="2"/>
  <c r="AJ90" i="2" s="1"/>
  <c r="AN28" i="2"/>
  <c r="AO28" i="2" s="1"/>
  <c r="AN44" i="2"/>
  <c r="AO44" i="2" s="1"/>
  <c r="AN60" i="2"/>
  <c r="AO60" i="2" s="1"/>
  <c r="AN76" i="2"/>
  <c r="AO76" i="2" s="1"/>
  <c r="AN92" i="2"/>
  <c r="AO92" i="2" s="1"/>
  <c r="AS27" i="2"/>
  <c r="AT27" i="2" s="1"/>
  <c r="AS43" i="2"/>
  <c r="AT43" i="2" s="1"/>
  <c r="AS59" i="2"/>
  <c r="AT59" i="2" s="1"/>
  <c r="AS75" i="2"/>
  <c r="AT75" i="2" s="1"/>
  <c r="AS91" i="2"/>
  <c r="AT91" i="2" s="1"/>
  <c r="AX28" i="2"/>
  <c r="AY28" i="2" s="1"/>
  <c r="AX44" i="2"/>
  <c r="AY44" i="2" s="1"/>
  <c r="AX60" i="2"/>
  <c r="AY60" i="2" s="1"/>
  <c r="AX76" i="2"/>
  <c r="AY76" i="2" s="1"/>
  <c r="AX92" i="2"/>
  <c r="AY92" i="2" s="1"/>
  <c r="BC28" i="2"/>
  <c r="BD28" i="2" s="1"/>
  <c r="BC44" i="2"/>
  <c r="BD44" i="2" s="1"/>
  <c r="BC60" i="2"/>
  <c r="BD60" i="2" s="1"/>
  <c r="BC76" i="2"/>
  <c r="BD76" i="2" s="1"/>
  <c r="BC92" i="2"/>
  <c r="BD92" i="2" s="1"/>
  <c r="O27" i="2"/>
  <c r="P27" i="2" s="1"/>
  <c r="O43" i="2"/>
  <c r="P43" i="2" s="1"/>
  <c r="O59" i="2"/>
  <c r="P59" i="2" s="1"/>
  <c r="O75" i="2"/>
  <c r="P75" i="2" s="1"/>
  <c r="O91" i="2"/>
  <c r="P91" i="2" s="1"/>
  <c r="T26" i="2"/>
  <c r="U26" i="2" s="1"/>
  <c r="T42" i="2"/>
  <c r="U42" i="2" s="1"/>
  <c r="T74" i="2"/>
  <c r="U74" i="2" s="1"/>
  <c r="T90" i="2"/>
  <c r="U90" i="2" s="1"/>
  <c r="Y27" i="2"/>
  <c r="Z27" i="2" s="1"/>
  <c r="Y43" i="2"/>
  <c r="Z43" i="2" s="1"/>
  <c r="Y59" i="2"/>
  <c r="Z59" i="2" s="1"/>
  <c r="Y75" i="2"/>
  <c r="Z75" i="2" s="1"/>
  <c r="Y91" i="2"/>
  <c r="Z91" i="2" s="1"/>
  <c r="AD26" i="2"/>
  <c r="AE26" i="2" s="1"/>
  <c r="AD42" i="2"/>
  <c r="AE42" i="2" s="1"/>
  <c r="AD58" i="2"/>
  <c r="AE58" i="2" s="1"/>
  <c r="AD74" i="2"/>
  <c r="AE74" i="2" s="1"/>
  <c r="AD90" i="2"/>
  <c r="AE90" i="2" s="1"/>
  <c r="AI27" i="2"/>
  <c r="AJ27" i="2" s="1"/>
  <c r="AI43" i="2"/>
  <c r="AJ43" i="2" s="1"/>
  <c r="AI59" i="2"/>
  <c r="AJ59" i="2" s="1"/>
  <c r="AI75" i="2"/>
  <c r="AJ75" i="2" s="1"/>
  <c r="AI91" i="2"/>
  <c r="AJ91" i="2" s="1"/>
  <c r="AN29" i="2"/>
  <c r="AO29" i="2" s="1"/>
  <c r="AN45" i="2"/>
  <c r="AO45" i="2" s="1"/>
  <c r="AN61" i="2"/>
  <c r="AO61" i="2" s="1"/>
  <c r="AN77" i="2"/>
  <c r="AO77" i="2" s="1"/>
  <c r="AN93" i="2"/>
  <c r="AO93" i="2" s="1"/>
  <c r="AS28" i="2"/>
  <c r="AT28" i="2" s="1"/>
  <c r="AS44" i="2"/>
  <c r="AT44" i="2" s="1"/>
  <c r="AS60" i="2"/>
  <c r="AT60" i="2" s="1"/>
  <c r="AS76" i="2"/>
  <c r="AT76" i="2" s="1"/>
  <c r="AS92" i="2"/>
  <c r="AT92" i="2" s="1"/>
  <c r="AX29" i="2"/>
  <c r="AY29" i="2" s="1"/>
  <c r="AX45" i="2"/>
  <c r="AY45" i="2" s="1"/>
  <c r="AX61" i="2"/>
  <c r="AY61" i="2" s="1"/>
  <c r="AX77" i="2"/>
  <c r="AY77" i="2" s="1"/>
  <c r="AX93" i="2"/>
  <c r="AY93" i="2" s="1"/>
  <c r="BC29" i="2"/>
  <c r="BD29" i="2" s="1"/>
  <c r="BC45" i="2"/>
  <c r="BD45" i="2" s="1"/>
  <c r="BC61" i="2"/>
  <c r="BD61" i="2" s="1"/>
  <c r="BC77" i="2"/>
  <c r="BD77" i="2" s="1"/>
  <c r="BC93" i="2"/>
  <c r="BD93" i="2" s="1"/>
  <c r="BH42" i="2"/>
  <c r="BI42" i="2" s="1"/>
  <c r="BH80" i="2"/>
  <c r="BI80" i="2" s="1"/>
  <c r="BM38" i="2"/>
  <c r="BN38" i="2" s="1"/>
  <c r="BH44" i="2"/>
  <c r="BI44" i="2" s="1"/>
  <c r="BH70" i="2"/>
  <c r="BI70" i="2" s="1"/>
  <c r="BH97" i="2"/>
  <c r="BI97" i="2" s="1"/>
  <c r="BH34" i="2"/>
  <c r="BI34" i="2" s="1"/>
  <c r="BH56" i="2"/>
  <c r="BI56" i="2" s="1"/>
  <c r="BH77" i="2"/>
  <c r="BI77" i="2" s="1"/>
  <c r="BM18" i="2"/>
  <c r="BN18" i="2" s="1"/>
  <c r="BM50" i="2"/>
  <c r="BN50" i="2" s="1"/>
  <c r="BM82" i="2"/>
  <c r="BN82" i="2" s="1"/>
  <c r="BR56" i="2"/>
  <c r="BS56" i="2" s="1"/>
  <c r="BH20" i="2"/>
  <c r="BI20" i="2" s="1"/>
  <c r="BH41" i="2"/>
  <c r="BI41" i="2" s="1"/>
  <c r="BH84" i="2"/>
  <c r="BI84" i="2" s="1"/>
  <c r="BM28" i="2"/>
  <c r="BN28" i="2" s="1"/>
  <c r="BM60" i="2"/>
  <c r="BN60" i="2" s="1"/>
  <c r="BM92" i="2"/>
  <c r="BN92" i="2" s="1"/>
  <c r="BR76" i="2"/>
  <c r="BS76" i="2" s="1"/>
  <c r="BH37" i="2"/>
  <c r="BI37" i="2" s="1"/>
  <c r="BH90" i="2"/>
  <c r="BI90" i="2" s="1"/>
  <c r="BM78" i="2"/>
  <c r="BN78" i="2" s="1"/>
  <c r="BR64" i="2"/>
  <c r="BS64" i="2" s="1"/>
  <c r="BH92" i="2"/>
  <c r="BI92" i="2" s="1"/>
  <c r="BM48" i="2"/>
  <c r="BN48" i="2" s="1"/>
  <c r="BM80" i="2"/>
  <c r="BN80" i="2" s="1"/>
  <c r="BR36" i="2"/>
  <c r="BS36" i="2" s="1"/>
  <c r="BR18" i="2"/>
  <c r="BS18" i="2" s="1"/>
  <c r="BR34" i="2"/>
  <c r="BS34" i="2" s="1"/>
  <c r="BR50" i="2"/>
  <c r="BS50" i="2" s="1"/>
  <c r="BR66" i="2"/>
  <c r="BS66" i="2" s="1"/>
  <c r="BR82" i="2"/>
  <c r="BS82" i="2" s="1"/>
  <c r="BW20" i="2"/>
  <c r="BX20" i="2" s="1"/>
  <c r="BW36" i="2"/>
  <c r="BX36" i="2" s="1"/>
  <c r="BW52" i="2"/>
  <c r="BX52" i="2" s="1"/>
  <c r="BW68" i="2"/>
  <c r="BX68" i="2" s="1"/>
  <c r="BW84" i="2"/>
  <c r="BX84" i="2" s="1"/>
  <c r="CB19" i="2"/>
  <c r="CC19" i="2" s="1"/>
  <c r="CB35" i="2"/>
  <c r="CC35" i="2" s="1"/>
  <c r="CB51" i="2"/>
  <c r="CC51" i="2" s="1"/>
  <c r="CB67" i="2"/>
  <c r="CC67" i="2" s="1"/>
  <c r="CB83" i="2"/>
  <c r="CC83" i="2" s="1"/>
  <c r="BH23" i="2"/>
  <c r="BI23" i="2" s="1"/>
  <c r="BH55" i="2"/>
  <c r="BI55" i="2" s="1"/>
  <c r="BH87" i="2"/>
  <c r="BI87" i="2" s="1"/>
  <c r="BM29" i="2"/>
  <c r="BN29" i="2" s="1"/>
  <c r="BM45" i="2"/>
  <c r="BN45" i="2" s="1"/>
  <c r="BM61" i="2"/>
  <c r="BN61" i="2" s="1"/>
  <c r="BM77" i="2"/>
  <c r="BN77" i="2" s="1"/>
  <c r="BM93" i="2"/>
  <c r="BN93" i="2" s="1"/>
  <c r="BR27" i="2"/>
  <c r="BS27" i="2" s="1"/>
  <c r="BR43" i="2"/>
  <c r="BS43" i="2" s="1"/>
  <c r="BR59" i="2"/>
  <c r="BS59" i="2" s="1"/>
  <c r="BR75" i="2"/>
  <c r="BS75" i="2" s="1"/>
  <c r="BR91" i="2"/>
  <c r="BS91" i="2" s="1"/>
  <c r="BW29" i="2"/>
  <c r="BX29" i="2" s="1"/>
  <c r="BW45" i="2"/>
  <c r="BX45" i="2" s="1"/>
  <c r="BW61" i="2"/>
  <c r="BX61" i="2" s="1"/>
  <c r="BW77" i="2"/>
  <c r="BX77" i="2" s="1"/>
  <c r="BW93" i="2"/>
  <c r="BX93" i="2" s="1"/>
  <c r="CB28" i="2"/>
  <c r="CC28" i="2" s="1"/>
  <c r="CB44" i="2"/>
  <c r="CC44" i="2" s="1"/>
  <c r="CB60" i="2"/>
  <c r="CC60" i="2" s="1"/>
  <c r="CB76" i="2"/>
  <c r="CC76" i="2" s="1"/>
  <c r="CB92" i="2"/>
  <c r="CC92" i="2" s="1"/>
  <c r="BW34" i="2"/>
  <c r="BX34" i="2" s="1"/>
  <c r="BW50" i="2"/>
  <c r="BX50" i="2" s="1"/>
  <c r="BW66" i="2"/>
  <c r="BX66" i="2" s="1"/>
  <c r="BW82" i="2"/>
  <c r="BX82" i="2" s="1"/>
  <c r="CB21" i="2"/>
  <c r="CC21" i="2" s="1"/>
  <c r="CB37" i="2"/>
  <c r="CC37" i="2" s="1"/>
  <c r="CB53" i="2"/>
  <c r="CC53" i="2" s="1"/>
  <c r="CB69" i="2"/>
  <c r="CC69" i="2" s="1"/>
  <c r="CB85" i="2"/>
  <c r="CC85" i="2" s="1"/>
  <c r="BH19" i="2"/>
  <c r="BI19" i="2" s="1"/>
  <c r="BH51" i="2"/>
  <c r="BI51" i="2" s="1"/>
  <c r="BH83" i="2"/>
  <c r="BI83" i="2" s="1"/>
  <c r="BM27" i="2"/>
  <c r="BN27" i="2" s="1"/>
  <c r="BM43" i="2"/>
  <c r="BN43" i="2" s="1"/>
  <c r="BM59" i="2"/>
  <c r="BN59" i="2" s="1"/>
  <c r="BM75" i="2"/>
  <c r="BN75" i="2" s="1"/>
  <c r="BM91" i="2"/>
  <c r="BN91" i="2" s="1"/>
  <c r="BR29" i="2"/>
  <c r="BS29" i="2" s="1"/>
  <c r="BR45" i="2"/>
  <c r="BS45" i="2" s="1"/>
  <c r="BR61" i="2"/>
  <c r="BS61" i="2" s="1"/>
  <c r="BR77" i="2"/>
  <c r="BS77" i="2" s="1"/>
  <c r="BR93" i="2"/>
  <c r="BS93" i="2" s="1"/>
  <c r="BW27" i="2"/>
  <c r="BX27" i="2" s="1"/>
  <c r="BW43" i="2"/>
  <c r="BX43" i="2" s="1"/>
  <c r="BW59" i="2"/>
  <c r="BX59" i="2" s="1"/>
  <c r="BW75" i="2"/>
  <c r="BX75" i="2" s="1"/>
  <c r="BW91" i="2"/>
  <c r="BX91" i="2" s="1"/>
  <c r="CB26" i="2"/>
  <c r="CC26" i="2" s="1"/>
  <c r="CB42" i="2"/>
  <c r="CC42" i="2" s="1"/>
  <c r="CB58" i="2"/>
  <c r="CC58" i="2" s="1"/>
  <c r="CB74" i="2"/>
  <c r="CC74" i="2" s="1"/>
  <c r="CB90" i="2"/>
  <c r="CC90" i="2" s="1"/>
  <c r="CG93" i="2"/>
  <c r="CH93" i="2" s="1"/>
  <c r="DF55" i="2"/>
  <c r="DG55" i="2" s="1"/>
  <c r="CG83" i="2"/>
  <c r="CH83" i="2" s="1"/>
  <c r="CQ86" i="2"/>
  <c r="CR86" i="2" s="1"/>
  <c r="FN65" i="2"/>
  <c r="FO65" i="2" s="1"/>
  <c r="CG69" i="2"/>
  <c r="CH69" i="2" s="1"/>
  <c r="CL61" i="2"/>
  <c r="CM61" i="2" s="1"/>
  <c r="CQ19" i="2"/>
  <c r="CR19" i="2" s="1"/>
  <c r="DA63" i="2"/>
  <c r="DB63" i="2" s="1"/>
  <c r="FS32" i="2"/>
  <c r="FT32" i="2" s="1"/>
  <c r="CL53" i="2"/>
  <c r="CM53" i="2" s="1"/>
  <c r="CQ52" i="2"/>
  <c r="CR52" i="2" s="1"/>
  <c r="EE33" i="2"/>
  <c r="EF33" i="2" s="1"/>
  <c r="CL59" i="2"/>
  <c r="CM59" i="2" s="1"/>
  <c r="CQ20" i="2"/>
  <c r="CR20" i="2" s="1"/>
  <c r="DK35" i="2"/>
  <c r="DL35" i="2" s="1"/>
  <c r="CG59" i="2"/>
  <c r="CH59" i="2" s="1"/>
  <c r="CL35" i="2"/>
  <c r="CM35" i="2" s="1"/>
  <c r="CQ81" i="2"/>
  <c r="CR81" i="2" s="1"/>
  <c r="DK96" i="2"/>
  <c r="DL96" i="2" s="1"/>
  <c r="DF59" i="2"/>
  <c r="DG59" i="2" s="1"/>
  <c r="EJ45" i="2"/>
  <c r="EK45" i="2" s="1"/>
  <c r="DF75" i="2"/>
  <c r="DG75" i="2" s="1"/>
  <c r="DF39" i="2"/>
  <c r="DG39" i="2" s="1"/>
  <c r="CG23" i="2"/>
  <c r="CH23" i="2" s="1"/>
  <c r="CG55" i="2"/>
  <c r="CH55" i="2" s="1"/>
  <c r="CG87" i="2"/>
  <c r="CH87" i="2" s="1"/>
  <c r="CL39" i="2"/>
  <c r="CM39" i="2" s="1"/>
  <c r="CL71" i="2"/>
  <c r="CM71" i="2" s="1"/>
  <c r="CQ97" i="2"/>
  <c r="CR97" i="2" s="1"/>
  <c r="CQ51" i="2"/>
  <c r="CR51" i="2" s="1"/>
  <c r="CQ27" i="2"/>
  <c r="CR27" i="2" s="1"/>
  <c r="CV92" i="2"/>
  <c r="CW92" i="2" s="1"/>
  <c r="DK69" i="2"/>
  <c r="DL69" i="2" s="1"/>
  <c r="DK53" i="2"/>
  <c r="DL53" i="2" s="1"/>
  <c r="CV33" i="2"/>
  <c r="CW33" i="2" s="1"/>
  <c r="DP94" i="2"/>
  <c r="DQ94" i="2" s="1"/>
  <c r="EO51" i="2"/>
  <c r="EP51" i="2" s="1"/>
  <c r="EY49" i="2"/>
  <c r="EZ49" i="2" s="1"/>
  <c r="CV73" i="2"/>
  <c r="CW73" i="2" s="1"/>
  <c r="CV35" i="2"/>
  <c r="CW35" i="2" s="1"/>
  <c r="EO19" i="2"/>
  <c r="EP19" i="2" s="1"/>
  <c r="CG33" i="2"/>
  <c r="CH33" i="2" s="1"/>
  <c r="CG65" i="2"/>
  <c r="CH65" i="2" s="1"/>
  <c r="CG97" i="2"/>
  <c r="CH97" i="2" s="1"/>
  <c r="CL49" i="2"/>
  <c r="CM49" i="2" s="1"/>
  <c r="CL81" i="2"/>
  <c r="CM81" i="2" s="1"/>
  <c r="CQ87" i="2"/>
  <c r="CR87" i="2" s="1"/>
  <c r="CQ45" i="2"/>
  <c r="CR45" i="2" s="1"/>
  <c r="DA95" i="2"/>
  <c r="DB95" i="2" s="1"/>
  <c r="DF87" i="2"/>
  <c r="DG87" i="2" s="1"/>
  <c r="DA79" i="2"/>
  <c r="DB79" i="2" s="1"/>
  <c r="CV67" i="2"/>
  <c r="CW67" i="2" s="1"/>
  <c r="DA49" i="2"/>
  <c r="DB49" i="2" s="1"/>
  <c r="DA32" i="2"/>
  <c r="DB32" i="2" s="1"/>
  <c r="DZ62" i="2"/>
  <c r="EA62" i="2" s="1"/>
  <c r="FD74" i="2"/>
  <c r="FE74" i="2" s="1"/>
  <c r="DA66" i="2"/>
  <c r="DB66" i="2" s="1"/>
  <c r="DF56" i="2"/>
  <c r="DG56" i="2" s="1"/>
  <c r="DK48" i="2"/>
  <c r="DL48" i="2" s="1"/>
  <c r="CV37" i="2"/>
  <c r="CW37" i="2" s="1"/>
  <c r="DK26" i="2"/>
  <c r="DL26" i="2" s="1"/>
  <c r="EO91" i="2"/>
  <c r="EP91" i="2" s="1"/>
  <c r="EJ66" i="2"/>
  <c r="EK66" i="2" s="1"/>
  <c r="EJ42" i="2"/>
  <c r="EK42" i="2" s="1"/>
  <c r="DU18" i="2"/>
  <c r="DV18" i="2" s="1"/>
  <c r="EY57" i="2"/>
  <c r="EZ57" i="2" s="1"/>
  <c r="CV60" i="2"/>
  <c r="CW60" i="2" s="1"/>
  <c r="DF42" i="2"/>
  <c r="DG42" i="2" s="1"/>
  <c r="DK33" i="2"/>
  <c r="DL33" i="2" s="1"/>
  <c r="CV24" i="2"/>
  <c r="CW24" i="2" s="1"/>
  <c r="EJ90" i="2"/>
  <c r="EK90" i="2" s="1"/>
  <c r="DZ65" i="2"/>
  <c r="EA65" i="2" s="1"/>
  <c r="DP35" i="2"/>
  <c r="DQ35" i="2" s="1"/>
  <c r="FD53" i="2"/>
  <c r="FE53" i="2" s="1"/>
  <c r="EE95" i="2"/>
  <c r="EF95" i="2" s="1"/>
  <c r="DU91" i="2"/>
  <c r="DV91" i="2" s="1"/>
  <c r="EO83" i="2"/>
  <c r="EP83" i="2" s="1"/>
  <c r="EO78" i="2"/>
  <c r="EP78" i="2" s="1"/>
  <c r="DU70" i="2"/>
  <c r="DV70" i="2" s="1"/>
  <c r="DU63" i="2"/>
  <c r="DV63" i="2" s="1"/>
  <c r="EE52" i="2"/>
  <c r="EF52" i="2" s="1"/>
  <c r="DZ46" i="2"/>
  <c r="EA46" i="2" s="1"/>
  <c r="DZ40" i="2"/>
  <c r="EA40" i="2" s="1"/>
  <c r="DU34" i="2"/>
  <c r="DV34" i="2" s="1"/>
  <c r="EJ26" i="2"/>
  <c r="EK26" i="2" s="1"/>
  <c r="FD96" i="2"/>
  <c r="FE96" i="2" s="1"/>
  <c r="FD81" i="2"/>
  <c r="FE81" i="2" s="1"/>
  <c r="EY67" i="2"/>
  <c r="EZ67" i="2" s="1"/>
  <c r="FD47" i="2"/>
  <c r="FE47" i="2" s="1"/>
  <c r="ET23" i="2"/>
  <c r="EU23" i="2" s="1"/>
  <c r="CG26" i="2"/>
  <c r="CH26" i="2" s="1"/>
  <c r="CG42" i="2"/>
  <c r="CH42" i="2" s="1"/>
  <c r="CG58" i="2"/>
  <c r="CH58" i="2" s="1"/>
  <c r="CG74" i="2"/>
  <c r="CH74" i="2" s="1"/>
  <c r="CG90" i="2"/>
  <c r="CH90" i="2" s="1"/>
  <c r="CL26" i="2"/>
  <c r="CM26" i="2" s="1"/>
  <c r="CL42" i="2"/>
  <c r="CM42" i="2" s="1"/>
  <c r="CL58" i="2"/>
  <c r="CM58" i="2" s="1"/>
  <c r="CL74" i="2"/>
  <c r="CM74" i="2" s="1"/>
  <c r="CL90" i="2"/>
  <c r="CM90" i="2" s="1"/>
  <c r="CQ91" i="2"/>
  <c r="CR91" i="2" s="1"/>
  <c r="CQ68" i="2"/>
  <c r="CR68" i="2" s="1"/>
  <c r="CQ42" i="2"/>
  <c r="CR42" i="2" s="1"/>
  <c r="CQ28" i="2"/>
  <c r="CR28" i="2" s="1"/>
  <c r="CQ18" i="2"/>
  <c r="CR18" i="2" s="1"/>
  <c r="DA87" i="2"/>
  <c r="DB87" i="2" s="1"/>
  <c r="DF83" i="2"/>
  <c r="DG83" i="2" s="1"/>
  <c r="DF79" i="2"/>
  <c r="DG79" i="2" s="1"/>
  <c r="DK75" i="2"/>
  <c r="DL75" i="2" s="1"/>
  <c r="CV72" i="2"/>
  <c r="CW72" i="2" s="1"/>
  <c r="CV68" i="2"/>
  <c r="CW68" i="2" s="1"/>
  <c r="DA55" i="2"/>
  <c r="DB55" i="2" s="1"/>
  <c r="DF51" i="2"/>
  <c r="DG51" i="2" s="1"/>
  <c r="DF47" i="2"/>
  <c r="DG47" i="2" s="1"/>
  <c r="DK43" i="2"/>
  <c r="DL43" i="2" s="1"/>
  <c r="CV40" i="2"/>
  <c r="CW40" i="2" s="1"/>
  <c r="DA35" i="2"/>
  <c r="DB35" i="2" s="1"/>
  <c r="CV30" i="2"/>
  <c r="CW30" i="2" s="1"/>
  <c r="DA25" i="2"/>
  <c r="DB25" i="2" s="1"/>
  <c r="DK19" i="2"/>
  <c r="DL19" i="2" s="1"/>
  <c r="DU95" i="2"/>
  <c r="DV95" i="2" s="1"/>
  <c r="EO87" i="2"/>
  <c r="EP87" i="2" s="1"/>
  <c r="EE83" i="2"/>
  <c r="EF83" i="2" s="1"/>
  <c r="DZ78" i="2"/>
  <c r="EA78" i="2" s="1"/>
  <c r="DP70" i="2"/>
  <c r="DQ70" i="2" s="1"/>
  <c r="EO62" i="2"/>
  <c r="EP62" i="2" s="1"/>
  <c r="EJ56" i="2"/>
  <c r="EK56" i="2" s="1"/>
  <c r="EE47" i="2"/>
  <c r="EF47" i="2" s="1"/>
  <c r="DP40" i="2"/>
  <c r="DQ40" i="2" s="1"/>
  <c r="EO33" i="2"/>
  <c r="EP33" i="2" s="1"/>
  <c r="EO27" i="2"/>
  <c r="EP27" i="2" s="1"/>
  <c r="EJ21" i="2"/>
  <c r="EK21" i="2" s="1"/>
  <c r="FD92" i="2"/>
  <c r="FE92" i="2" s="1"/>
  <c r="FS80" i="2"/>
  <c r="FT80" i="2" s="1"/>
  <c r="FD69" i="2"/>
  <c r="FE69" i="2" s="1"/>
  <c r="EY54" i="2"/>
  <c r="EZ54" i="2" s="1"/>
  <c r="EY38" i="2"/>
  <c r="EZ38" i="2" s="1"/>
  <c r="FS21" i="2"/>
  <c r="FT21" i="2" s="1"/>
  <c r="CG32" i="2"/>
  <c r="CH32" i="2" s="1"/>
  <c r="CG48" i="2"/>
  <c r="CH48" i="2" s="1"/>
  <c r="CG64" i="2"/>
  <c r="CH64" i="2" s="1"/>
  <c r="CG80" i="2"/>
  <c r="CH80" i="2" s="1"/>
  <c r="CG96" i="2"/>
  <c r="CH96" i="2" s="1"/>
  <c r="CL32" i="2"/>
  <c r="CM32" i="2" s="1"/>
  <c r="CL48" i="2"/>
  <c r="CM48" i="2" s="1"/>
  <c r="CL64" i="2"/>
  <c r="CM64" i="2" s="1"/>
  <c r="CL80" i="2"/>
  <c r="CM80" i="2" s="1"/>
  <c r="CL96" i="2"/>
  <c r="CM96" i="2" s="1"/>
  <c r="CQ74" i="2"/>
  <c r="CR74" i="2" s="1"/>
  <c r="CQ60" i="2"/>
  <c r="CR60" i="2" s="1"/>
  <c r="CQ50" i="2"/>
  <c r="CR50" i="2" s="1"/>
  <c r="CQ24" i="2"/>
  <c r="CR24" i="2" s="1"/>
  <c r="DK94" i="2"/>
  <c r="DL94" i="2" s="1"/>
  <c r="CV91" i="2"/>
  <c r="CW91" i="2" s="1"/>
  <c r="CV87" i="2"/>
  <c r="CW87" i="2" s="1"/>
  <c r="CV81" i="2"/>
  <c r="CW81" i="2" s="1"/>
  <c r="DF70" i="2"/>
  <c r="DG70" i="2" s="1"/>
  <c r="DF66" i="2"/>
  <c r="DG66" i="2" s="1"/>
  <c r="DK62" i="2"/>
  <c r="DL62" i="2" s="1"/>
  <c r="CV59" i="2"/>
  <c r="CW59" i="2" s="1"/>
  <c r="CV55" i="2"/>
  <c r="CW55" i="2" s="1"/>
  <c r="CV49" i="2"/>
  <c r="CW49" i="2" s="1"/>
  <c r="DA38" i="2"/>
  <c r="DB38" i="2" s="1"/>
  <c r="CV32" i="2"/>
  <c r="CW32" i="2" s="1"/>
  <c r="DK25" i="2"/>
  <c r="DL25" i="2" s="1"/>
  <c r="DF21" i="2"/>
  <c r="DG21" i="2" s="1"/>
  <c r="EO96" i="2"/>
  <c r="EP96" i="2" s="1"/>
  <c r="EE92" i="2"/>
  <c r="EF92" i="2" s="1"/>
  <c r="DU88" i="2"/>
  <c r="DV88" i="2" s="1"/>
  <c r="EE80" i="2"/>
  <c r="EF80" i="2" s="1"/>
  <c r="DP75" i="2"/>
  <c r="DQ75" i="2" s="1"/>
  <c r="EO67" i="2"/>
  <c r="EP67" i="2" s="1"/>
  <c r="EE60" i="2"/>
  <c r="EF60" i="2" s="1"/>
  <c r="DZ54" i="2"/>
  <c r="EA54" i="2" s="1"/>
  <c r="DZ48" i="2"/>
  <c r="EA48" i="2" s="1"/>
  <c r="DU42" i="2"/>
  <c r="DV42" i="2" s="1"/>
  <c r="EJ34" i="2"/>
  <c r="EK34" i="2" s="1"/>
  <c r="EE25" i="2"/>
  <c r="EF25" i="2" s="1"/>
  <c r="DZ19" i="2"/>
  <c r="EA19" i="2" s="1"/>
  <c r="FD87" i="2"/>
  <c r="FE87" i="2" s="1"/>
  <c r="FN73" i="2"/>
  <c r="FO73" i="2" s="1"/>
  <c r="FI56" i="2"/>
  <c r="FJ56" i="2" s="1"/>
  <c r="ET28" i="2"/>
  <c r="EU28" i="2" s="1"/>
  <c r="CQ89" i="2"/>
  <c r="CR89" i="2" s="1"/>
  <c r="CQ75" i="2"/>
  <c r="CR75" i="2" s="1"/>
  <c r="CQ47" i="2"/>
  <c r="CR47" i="2" s="1"/>
  <c r="DA96" i="2"/>
  <c r="DB96" i="2" s="1"/>
  <c r="DK92" i="2"/>
  <c r="DL92" i="2" s="1"/>
  <c r="DA88" i="2"/>
  <c r="DB88" i="2" s="1"/>
  <c r="DA80" i="2"/>
  <c r="DB80" i="2" s="1"/>
  <c r="DA72" i="2"/>
  <c r="DB72" i="2" s="1"/>
  <c r="DK68" i="2"/>
  <c r="DL68" i="2" s="1"/>
  <c r="DA64" i="2"/>
  <c r="DB64" i="2" s="1"/>
  <c r="DK60" i="2"/>
  <c r="DL60" i="2" s="1"/>
  <c r="DA56" i="2"/>
  <c r="DB56" i="2" s="1"/>
  <c r="DK52" i="2"/>
  <c r="DL52" i="2" s="1"/>
  <c r="DA48" i="2"/>
  <c r="DB48" i="2" s="1"/>
  <c r="DK44" i="2"/>
  <c r="DL44" i="2" s="1"/>
  <c r="DA40" i="2"/>
  <c r="DB40" i="2" s="1"/>
  <c r="DF36" i="2"/>
  <c r="DG36" i="2" s="1"/>
  <c r="DF32" i="2"/>
  <c r="DG32" i="2" s="1"/>
  <c r="DF28" i="2"/>
  <c r="DG28" i="2" s="1"/>
  <c r="DF24" i="2"/>
  <c r="DG24" i="2" s="1"/>
  <c r="CV21" i="2"/>
  <c r="CW21" i="2" s="1"/>
  <c r="DP97" i="2"/>
  <c r="DQ97" i="2" s="1"/>
  <c r="EO94" i="2"/>
  <c r="EP94" i="2" s="1"/>
  <c r="EJ92" i="2"/>
  <c r="EK92" i="2" s="1"/>
  <c r="DP89" i="2"/>
  <c r="DQ89" i="2" s="1"/>
  <c r="EO86" i="2"/>
  <c r="EP86" i="2" s="1"/>
  <c r="EJ84" i="2"/>
  <c r="EK84" i="2" s="1"/>
  <c r="EO80" i="2"/>
  <c r="EP80" i="2" s="1"/>
  <c r="DU77" i="2"/>
  <c r="DV77" i="2" s="1"/>
  <c r="EJ73" i="2"/>
  <c r="EK73" i="2" s="1"/>
  <c r="EO70" i="2"/>
  <c r="EP70" i="2" s="1"/>
  <c r="EE66" i="2"/>
  <c r="EF66" i="2" s="1"/>
  <c r="DP63" i="2"/>
  <c r="DQ63" i="2" s="1"/>
  <c r="DP60" i="2"/>
  <c r="DQ60" i="2" s="1"/>
  <c r="DP57" i="2"/>
  <c r="DQ57" i="2" s="1"/>
  <c r="DZ52" i="2"/>
  <c r="EA52" i="2" s="1"/>
  <c r="EE48" i="2"/>
  <c r="EF48" i="2" s="1"/>
  <c r="EE45" i="2"/>
  <c r="EF45" i="2" s="1"/>
  <c r="DZ42" i="2"/>
  <c r="EA42" i="2" s="1"/>
  <c r="EJ38" i="2"/>
  <c r="EK38" i="2" s="1"/>
  <c r="EO34" i="2"/>
  <c r="EP34" i="2" s="1"/>
  <c r="DP31" i="2"/>
  <c r="DQ31" i="2" s="1"/>
  <c r="DP28" i="2"/>
  <c r="DQ28" i="2" s="1"/>
  <c r="DP25" i="2"/>
  <c r="DQ25" i="2" s="1"/>
  <c r="DZ20" i="2"/>
  <c r="EA20" i="2" s="1"/>
  <c r="FI93" i="2"/>
  <c r="FJ93" i="2" s="1"/>
  <c r="ET90" i="2"/>
  <c r="EU90" i="2" s="1"/>
  <c r="FD82" i="2"/>
  <c r="FE82" i="2" s="1"/>
  <c r="ET74" i="2"/>
  <c r="EU74" i="2" s="1"/>
  <c r="EY68" i="2"/>
  <c r="EZ68" i="2" s="1"/>
  <c r="FS58" i="2"/>
  <c r="FT58" i="2" s="1"/>
  <c r="FS50" i="2"/>
  <c r="FT50" i="2" s="1"/>
  <c r="FS42" i="2"/>
  <c r="FT42" i="2" s="1"/>
  <c r="FD34" i="2"/>
  <c r="FE34" i="2" s="1"/>
  <c r="FD26" i="2"/>
  <c r="FE26" i="2" s="1"/>
  <c r="FD18" i="2"/>
  <c r="FE18" i="2" s="1"/>
  <c r="EJ95" i="2"/>
  <c r="EK95" i="2" s="1"/>
  <c r="DZ92" i="2"/>
  <c r="EA92" i="2" s="1"/>
  <c r="DU90" i="2"/>
  <c r="DV90" i="2" s="1"/>
  <c r="EJ87" i="2"/>
  <c r="EK87" i="2" s="1"/>
  <c r="DZ84" i="2"/>
  <c r="EA84" i="2" s="1"/>
  <c r="DU82" i="2"/>
  <c r="DV82" i="2" s="1"/>
  <c r="DP79" i="2"/>
  <c r="DQ79" i="2" s="1"/>
  <c r="EE75" i="2"/>
  <c r="EF75" i="2" s="1"/>
  <c r="DP72" i="2"/>
  <c r="DQ72" i="2" s="1"/>
  <c r="DU68" i="2"/>
  <c r="DV68" i="2" s="1"/>
  <c r="EO64" i="2"/>
  <c r="EP64" i="2" s="1"/>
  <c r="DZ60" i="2"/>
  <c r="EA60" i="2" s="1"/>
  <c r="EE56" i="2"/>
  <c r="EF56" i="2" s="1"/>
  <c r="EE53" i="2"/>
  <c r="EF53" i="2" s="1"/>
  <c r="DZ50" i="2"/>
  <c r="EA50" i="2" s="1"/>
  <c r="EJ46" i="2"/>
  <c r="EK46" i="2" s="1"/>
  <c r="EO42" i="2"/>
  <c r="EP42" i="2" s="1"/>
  <c r="DP39" i="2"/>
  <c r="DQ39" i="2" s="1"/>
  <c r="DP36" i="2"/>
  <c r="DQ36" i="2" s="1"/>
  <c r="DP33" i="2"/>
  <c r="DQ33" i="2" s="1"/>
  <c r="DZ28" i="2"/>
  <c r="EA28" i="2" s="1"/>
  <c r="EE24" i="2"/>
  <c r="EF24" i="2" s="1"/>
  <c r="EE21" i="2"/>
  <c r="EF21" i="2" s="1"/>
  <c r="DZ18" i="2"/>
  <c r="EA18" i="2" s="1"/>
  <c r="ET95" i="2"/>
  <c r="EU95" i="2" s="1"/>
  <c r="FD88" i="2"/>
  <c r="FE88" i="2" s="1"/>
  <c r="EY80" i="2"/>
  <c r="EZ80" i="2" s="1"/>
  <c r="FD73" i="2"/>
  <c r="FE73" i="2" s="1"/>
  <c r="ET66" i="2"/>
  <c r="EU66" i="2" s="1"/>
  <c r="FN55" i="2"/>
  <c r="FO55" i="2" s="1"/>
  <c r="FN47" i="2"/>
  <c r="FO47" i="2" s="1"/>
  <c r="FN39" i="2"/>
  <c r="FO39" i="2" s="1"/>
  <c r="FD31" i="2"/>
  <c r="FE31" i="2" s="1"/>
  <c r="FD23" i="2"/>
  <c r="FE23" i="2" s="1"/>
  <c r="EJ79" i="2"/>
  <c r="EK79" i="2" s="1"/>
  <c r="DZ76" i="2"/>
  <c r="EA76" i="2" s="1"/>
  <c r="DU74" i="2"/>
  <c r="DV74" i="2" s="1"/>
  <c r="EJ71" i="2"/>
  <c r="EK71" i="2" s="1"/>
  <c r="DZ68" i="2"/>
  <c r="EA68" i="2" s="1"/>
  <c r="DU66" i="2"/>
  <c r="DV66" i="2" s="1"/>
  <c r="EJ63" i="2"/>
  <c r="EK63" i="2" s="1"/>
  <c r="EO60" i="2"/>
  <c r="EP60" i="2" s="1"/>
  <c r="DP58" i="2"/>
  <c r="DQ58" i="2" s="1"/>
  <c r="EJ55" i="2"/>
  <c r="EK55" i="2" s="1"/>
  <c r="EO52" i="2"/>
  <c r="EP52" i="2" s="1"/>
  <c r="DP50" i="2"/>
  <c r="DQ50" i="2" s="1"/>
  <c r="EJ47" i="2"/>
  <c r="EK47" i="2" s="1"/>
  <c r="EO44" i="2"/>
  <c r="EP44" i="2" s="1"/>
  <c r="DP42" i="2"/>
  <c r="DQ42" i="2" s="1"/>
  <c r="EJ39" i="2"/>
  <c r="EK39" i="2" s="1"/>
  <c r="EO36" i="2"/>
  <c r="EP36" i="2" s="1"/>
  <c r="DP34" i="2"/>
  <c r="DQ34" i="2" s="1"/>
  <c r="EJ31" i="2"/>
  <c r="EK31" i="2" s="1"/>
  <c r="EO28" i="2"/>
  <c r="EP28" i="2" s="1"/>
  <c r="DP26" i="2"/>
  <c r="DQ26" i="2" s="1"/>
  <c r="EJ23" i="2"/>
  <c r="EK23" i="2" s="1"/>
  <c r="EO20" i="2"/>
  <c r="EP20" i="2" s="1"/>
  <c r="DP18" i="2"/>
  <c r="DQ18" i="2" s="1"/>
  <c r="FN94" i="2"/>
  <c r="FO94" i="2" s="1"/>
  <c r="FN90" i="2"/>
  <c r="FO90" i="2" s="1"/>
  <c r="FN86" i="2"/>
  <c r="FO86" i="2" s="1"/>
  <c r="FN82" i="2"/>
  <c r="FO82" i="2" s="1"/>
  <c r="FD78" i="2"/>
  <c r="FE78" i="2" s="1"/>
  <c r="ET71" i="2"/>
  <c r="EU71" i="2" s="1"/>
  <c r="FN66" i="2"/>
  <c r="FO66" i="2" s="1"/>
  <c r="FN60" i="2"/>
  <c r="FO60" i="2" s="1"/>
  <c r="ET50" i="2"/>
  <c r="EU50" i="2" s="1"/>
  <c r="ET44" i="2"/>
  <c r="EU44" i="2" s="1"/>
  <c r="FS37" i="2"/>
  <c r="FT37" i="2" s="1"/>
  <c r="FN31" i="2"/>
  <c r="FO31" i="2" s="1"/>
  <c r="FI22" i="2"/>
  <c r="FJ22" i="2" s="1"/>
  <c r="EY97" i="2"/>
  <c r="EZ97" i="2" s="1"/>
  <c r="EY95" i="2"/>
  <c r="EZ95" i="2" s="1"/>
  <c r="EY93" i="2"/>
  <c r="EZ93" i="2" s="1"/>
  <c r="EY91" i="2"/>
  <c r="EZ91" i="2" s="1"/>
  <c r="EY89" i="2"/>
  <c r="EZ89" i="2" s="1"/>
  <c r="EY87" i="2"/>
  <c r="EZ87" i="2" s="1"/>
  <c r="EY85" i="2"/>
  <c r="EZ85" i="2" s="1"/>
  <c r="EY83" i="2"/>
  <c r="EZ83" i="2" s="1"/>
  <c r="EY81" i="2"/>
  <c r="EZ81" i="2" s="1"/>
  <c r="FI77" i="2"/>
  <c r="FJ77" i="2" s="1"/>
  <c r="FD75" i="2"/>
  <c r="FE75" i="2" s="1"/>
  <c r="EY73" i="2"/>
  <c r="EZ73" i="2" s="1"/>
  <c r="FI69" i="2"/>
  <c r="FJ69" i="2" s="1"/>
  <c r="FD67" i="2"/>
  <c r="FE67" i="2" s="1"/>
  <c r="ET64" i="2"/>
  <c r="EU64" i="2" s="1"/>
  <c r="FD59" i="2"/>
  <c r="FE59" i="2" s="1"/>
  <c r="FI55" i="2"/>
  <c r="FJ55" i="2" s="1"/>
  <c r="FI52" i="2"/>
  <c r="FJ52" i="2" s="1"/>
  <c r="FD49" i="2"/>
  <c r="FE49" i="2" s="1"/>
  <c r="FN45" i="2"/>
  <c r="FO45" i="2" s="1"/>
  <c r="FS41" i="2"/>
  <c r="FT41" i="2" s="1"/>
  <c r="ET38" i="2"/>
  <c r="EU38" i="2" s="1"/>
  <c r="ET35" i="2"/>
  <c r="EU35" i="2" s="1"/>
  <c r="ET32" i="2"/>
  <c r="EU32" i="2" s="1"/>
  <c r="FD27" i="2"/>
  <c r="FE27" i="2" s="1"/>
  <c r="FI23" i="2"/>
  <c r="FJ23" i="2" s="1"/>
  <c r="FI20" i="2"/>
  <c r="FJ20" i="2" s="1"/>
  <c r="FI88" i="2"/>
  <c r="FJ88" i="2" s="1"/>
  <c r="FI84" i="2"/>
  <c r="FJ84" i="2" s="1"/>
  <c r="ET81" i="2"/>
  <c r="EU81" i="2" s="1"/>
  <c r="FS78" i="2"/>
  <c r="FT78" i="2" s="1"/>
  <c r="FN76" i="2"/>
  <c r="FO76" i="2" s="1"/>
  <c r="ET73" i="2"/>
  <c r="EU73" i="2" s="1"/>
  <c r="FS70" i="2"/>
  <c r="FT70" i="2" s="1"/>
  <c r="FN68" i="2"/>
  <c r="FO68" i="2" s="1"/>
  <c r="EY64" i="2"/>
  <c r="EZ64" i="2" s="1"/>
  <c r="EY61" i="2"/>
  <c r="EZ61" i="2" s="1"/>
  <c r="EY58" i="2"/>
  <c r="EZ58" i="2" s="1"/>
  <c r="FD54" i="2"/>
  <c r="FE54" i="2" s="1"/>
  <c r="FI50" i="2"/>
  <c r="FJ50" i="2" s="1"/>
  <c r="FS46" i="2"/>
  <c r="FT46" i="2" s="1"/>
  <c r="FN43" i="2"/>
  <c r="FO43" i="2" s="1"/>
  <c r="FN40" i="2"/>
  <c r="FO40" i="2" s="1"/>
  <c r="FS36" i="2"/>
  <c r="FT36" i="2" s="1"/>
  <c r="EY32" i="2"/>
  <c r="EZ32" i="2" s="1"/>
  <c r="EY29" i="2"/>
  <c r="EZ29" i="2" s="1"/>
  <c r="EY26" i="2"/>
  <c r="EZ26" i="2" s="1"/>
  <c r="FD22" i="2"/>
  <c r="FE22" i="2" s="1"/>
  <c r="FI18" i="2"/>
  <c r="FJ18" i="2" s="1"/>
  <c r="FD64" i="2"/>
  <c r="FE64" i="2" s="1"/>
  <c r="FI61" i="2"/>
  <c r="FJ61" i="2" s="1"/>
  <c r="EY59" i="2"/>
  <c r="EZ59" i="2" s="1"/>
  <c r="FD56" i="2"/>
  <c r="FE56" i="2" s="1"/>
  <c r="FI53" i="2"/>
  <c r="FJ53" i="2" s="1"/>
  <c r="EY51" i="2"/>
  <c r="EZ51" i="2" s="1"/>
  <c r="FD48" i="2"/>
  <c r="FE48" i="2" s="1"/>
  <c r="FI45" i="2"/>
  <c r="FJ45" i="2" s="1"/>
  <c r="EY43" i="2"/>
  <c r="EZ43" i="2" s="1"/>
  <c r="FD40" i="2"/>
  <c r="FE40" i="2" s="1"/>
  <c r="FI37" i="2"/>
  <c r="FJ37" i="2" s="1"/>
  <c r="EY35" i="2"/>
  <c r="EZ35" i="2" s="1"/>
  <c r="FD32" i="2"/>
  <c r="FE32" i="2" s="1"/>
  <c r="FI29" i="2"/>
  <c r="FJ29" i="2" s="1"/>
  <c r="EY27" i="2"/>
  <c r="EZ27" i="2" s="1"/>
  <c r="FD24" i="2"/>
  <c r="FE24" i="2" s="1"/>
  <c r="FI21" i="2"/>
  <c r="FJ21" i="2" s="1"/>
  <c r="EY19" i="2"/>
  <c r="EZ19" i="2" s="1"/>
  <c r="ET21" i="2"/>
  <c r="EU21" i="2" s="1"/>
  <c r="FN18" i="2"/>
  <c r="FO18" i="2" s="1"/>
  <c r="O48" i="2"/>
  <c r="P48" i="2" s="1"/>
  <c r="O80" i="2"/>
  <c r="P80" i="2" s="1"/>
  <c r="O44" i="2"/>
  <c r="P44" i="2" s="1"/>
  <c r="O76" i="2"/>
  <c r="P76" i="2" s="1"/>
  <c r="O30" i="2"/>
  <c r="P30" i="2" s="1"/>
  <c r="O62" i="2"/>
  <c r="P62" i="2" s="1"/>
  <c r="O94" i="2"/>
  <c r="P94" i="2" s="1"/>
  <c r="T27" i="2"/>
  <c r="U27" i="2" s="1"/>
  <c r="T43" i="2"/>
  <c r="U43" i="2" s="1"/>
  <c r="T59" i="2"/>
  <c r="U59" i="2" s="1"/>
  <c r="T75" i="2"/>
  <c r="U75" i="2" s="1"/>
  <c r="T91" i="2"/>
  <c r="U91" i="2" s="1"/>
  <c r="Y28" i="2"/>
  <c r="Z28" i="2" s="1"/>
  <c r="Y44" i="2"/>
  <c r="Z44" i="2" s="1"/>
  <c r="Y60" i="2"/>
  <c r="Z60" i="2" s="1"/>
  <c r="Y76" i="2"/>
  <c r="Z76" i="2" s="1"/>
  <c r="Y92" i="2"/>
  <c r="Z92" i="2" s="1"/>
  <c r="AD27" i="2"/>
  <c r="AE27" i="2" s="1"/>
  <c r="AD43" i="2"/>
  <c r="AE43" i="2" s="1"/>
  <c r="AD59" i="2"/>
  <c r="AE59" i="2" s="1"/>
  <c r="AD75" i="2"/>
  <c r="AE75" i="2" s="1"/>
  <c r="AD91" i="2"/>
  <c r="AE91" i="2" s="1"/>
  <c r="AI28" i="2"/>
  <c r="AJ28" i="2" s="1"/>
  <c r="AI44" i="2"/>
  <c r="AJ44" i="2" s="1"/>
  <c r="AI60" i="2"/>
  <c r="AJ60" i="2" s="1"/>
  <c r="AI76" i="2"/>
  <c r="AJ76" i="2" s="1"/>
  <c r="AI92" i="2"/>
  <c r="AJ92" i="2" s="1"/>
  <c r="AN26" i="2"/>
  <c r="AO26" i="2" s="1"/>
  <c r="AN42" i="2"/>
  <c r="AO42" i="2" s="1"/>
  <c r="AN58" i="2"/>
  <c r="AO58" i="2" s="1"/>
  <c r="AN74" i="2"/>
  <c r="AO74" i="2" s="1"/>
  <c r="AN90" i="2"/>
  <c r="AO90" i="2" s="1"/>
  <c r="O29" i="2"/>
  <c r="P29" i="2" s="1"/>
  <c r="O45" i="2"/>
  <c r="P45" i="2" s="1"/>
  <c r="O61" i="2"/>
  <c r="P61" i="2" s="1"/>
  <c r="O77" i="2"/>
  <c r="P77" i="2" s="1"/>
  <c r="O93" i="2"/>
  <c r="P93" i="2" s="1"/>
  <c r="T28" i="2"/>
  <c r="U28" i="2" s="1"/>
  <c r="T44" i="2"/>
  <c r="U44" i="2" s="1"/>
  <c r="T60" i="2"/>
  <c r="U60" i="2" s="1"/>
  <c r="T76" i="2"/>
  <c r="U76" i="2" s="1"/>
  <c r="T92" i="2"/>
  <c r="U92" i="2" s="1"/>
  <c r="AI29" i="2"/>
  <c r="AJ29" i="2" s="1"/>
  <c r="AI45" i="2"/>
  <c r="AJ45" i="2" s="1"/>
  <c r="AI61" i="2"/>
  <c r="AJ61" i="2" s="1"/>
  <c r="AI77" i="2"/>
  <c r="AJ77" i="2" s="1"/>
  <c r="AI93" i="2"/>
  <c r="AJ93" i="2" s="1"/>
  <c r="AN27" i="2"/>
  <c r="AO27" i="2" s="1"/>
  <c r="AN43" i="2"/>
  <c r="AO43" i="2" s="1"/>
  <c r="AN59" i="2"/>
  <c r="AO59" i="2" s="1"/>
  <c r="AN75" i="2"/>
  <c r="AO75" i="2" s="1"/>
  <c r="AN91" i="2"/>
  <c r="AO91" i="2" s="1"/>
  <c r="AS42" i="2"/>
  <c r="AT42" i="2" s="1"/>
  <c r="AS58" i="2"/>
  <c r="AT58" i="2" s="1"/>
  <c r="AS74" i="2"/>
  <c r="AT74" i="2" s="1"/>
  <c r="AS90" i="2"/>
  <c r="AT90" i="2" s="1"/>
  <c r="AX27" i="2"/>
  <c r="AY27" i="2" s="1"/>
  <c r="AX43" i="2"/>
  <c r="AY43" i="2" s="1"/>
  <c r="AX59" i="2"/>
  <c r="AY59" i="2" s="1"/>
  <c r="AX75" i="2"/>
  <c r="AY75" i="2" s="1"/>
  <c r="AX91" i="2"/>
  <c r="AY91" i="2" s="1"/>
  <c r="BC27" i="2"/>
  <c r="BD27" i="2" s="1"/>
  <c r="BC43" i="2"/>
  <c r="BD43" i="2" s="1"/>
  <c r="BC59" i="2"/>
  <c r="BD59" i="2" s="1"/>
  <c r="BC75" i="2"/>
  <c r="BD75" i="2" s="1"/>
  <c r="BC91" i="2"/>
  <c r="BD91" i="2" s="1"/>
  <c r="T33" i="2"/>
  <c r="U33" i="2" s="1"/>
  <c r="T65" i="2"/>
  <c r="U65" i="2" s="1"/>
  <c r="T97" i="2"/>
  <c r="U97" i="2" s="1"/>
  <c r="AD33" i="2"/>
  <c r="AE33" i="2" s="1"/>
  <c r="AD49" i="2"/>
  <c r="AE49" i="2" s="1"/>
  <c r="AD65" i="2"/>
  <c r="AE65" i="2" s="1"/>
  <c r="AD81" i="2"/>
  <c r="AE81" i="2" s="1"/>
  <c r="AD97" i="2"/>
  <c r="AE97" i="2" s="1"/>
  <c r="AI30" i="2"/>
  <c r="AJ30" i="2" s="1"/>
  <c r="AI46" i="2"/>
  <c r="AJ46" i="2" s="1"/>
  <c r="AI62" i="2"/>
  <c r="AJ62" i="2" s="1"/>
  <c r="AI78" i="2"/>
  <c r="AJ78" i="2" s="1"/>
  <c r="AI94" i="2"/>
  <c r="AJ94" i="2" s="1"/>
  <c r="AN32" i="2"/>
  <c r="AO32" i="2" s="1"/>
  <c r="AN48" i="2"/>
  <c r="AO48" i="2" s="1"/>
  <c r="AN64" i="2"/>
  <c r="AO64" i="2" s="1"/>
  <c r="AN80" i="2"/>
  <c r="AO80" i="2" s="1"/>
  <c r="AN96" i="2"/>
  <c r="AO96" i="2" s="1"/>
  <c r="AS31" i="2"/>
  <c r="AT31" i="2" s="1"/>
  <c r="AS47" i="2"/>
  <c r="AT47" i="2" s="1"/>
  <c r="AS63" i="2"/>
  <c r="AT63" i="2" s="1"/>
  <c r="AS79" i="2"/>
  <c r="AT79" i="2" s="1"/>
  <c r="AS95" i="2"/>
  <c r="AT95" i="2" s="1"/>
  <c r="AX32" i="2"/>
  <c r="AY32" i="2" s="1"/>
  <c r="AX48" i="2"/>
  <c r="AY48" i="2" s="1"/>
  <c r="AX64" i="2"/>
  <c r="AY64" i="2" s="1"/>
  <c r="AX80" i="2"/>
  <c r="AY80" i="2" s="1"/>
  <c r="AX96" i="2"/>
  <c r="AY96" i="2" s="1"/>
  <c r="BC32" i="2"/>
  <c r="BD32" i="2" s="1"/>
  <c r="BC48" i="2"/>
  <c r="BD48" i="2" s="1"/>
  <c r="BC64" i="2"/>
  <c r="BD64" i="2" s="1"/>
  <c r="BC80" i="2"/>
  <c r="BD80" i="2" s="1"/>
  <c r="BC96" i="2"/>
  <c r="BD96" i="2" s="1"/>
  <c r="O31" i="2"/>
  <c r="P31" i="2" s="1"/>
  <c r="O47" i="2"/>
  <c r="P47" i="2" s="1"/>
  <c r="O63" i="2"/>
  <c r="P63" i="2" s="1"/>
  <c r="O79" i="2"/>
  <c r="P79" i="2" s="1"/>
  <c r="O95" i="2"/>
  <c r="P95" i="2" s="1"/>
  <c r="T30" i="2"/>
  <c r="U30" i="2" s="1"/>
  <c r="T46" i="2"/>
  <c r="U46" i="2" s="1"/>
  <c r="T62" i="2"/>
  <c r="U62" i="2" s="1"/>
  <c r="T78" i="2"/>
  <c r="U78" i="2" s="1"/>
  <c r="T94" i="2"/>
  <c r="U94" i="2" s="1"/>
  <c r="Y31" i="2"/>
  <c r="Z31" i="2" s="1"/>
  <c r="Y47" i="2"/>
  <c r="Z47" i="2" s="1"/>
  <c r="Y63" i="2"/>
  <c r="Z63" i="2" s="1"/>
  <c r="Y79" i="2"/>
  <c r="Z79" i="2" s="1"/>
  <c r="Y95" i="2"/>
  <c r="Z95" i="2" s="1"/>
  <c r="AD30" i="2"/>
  <c r="AE30" i="2" s="1"/>
  <c r="AD46" i="2"/>
  <c r="AE46" i="2" s="1"/>
  <c r="AD62" i="2"/>
  <c r="AE62" i="2" s="1"/>
  <c r="AD78" i="2"/>
  <c r="AE78" i="2" s="1"/>
  <c r="AD94" i="2"/>
  <c r="AE94" i="2" s="1"/>
  <c r="AI31" i="2"/>
  <c r="AJ31" i="2" s="1"/>
  <c r="AI47" i="2"/>
  <c r="AJ47" i="2" s="1"/>
  <c r="AI63" i="2"/>
  <c r="AJ63" i="2" s="1"/>
  <c r="AI79" i="2"/>
  <c r="AJ79" i="2" s="1"/>
  <c r="AI95" i="2"/>
  <c r="AJ95" i="2" s="1"/>
  <c r="AX33" i="2"/>
  <c r="AY33" i="2" s="1"/>
  <c r="AX49" i="2"/>
  <c r="AY49" i="2" s="1"/>
  <c r="AX65" i="2"/>
  <c r="AY65" i="2" s="1"/>
  <c r="AX81" i="2"/>
  <c r="AY81" i="2" s="1"/>
  <c r="AX97" i="2"/>
  <c r="AY97" i="2" s="1"/>
  <c r="BH49" i="2"/>
  <c r="BI49" i="2" s="1"/>
  <c r="BH18" i="2"/>
  <c r="BI18" i="2" s="1"/>
  <c r="BH40" i="2"/>
  <c r="BI40" i="2" s="1"/>
  <c r="BH82" i="2"/>
  <c r="BI82" i="2" s="1"/>
  <c r="BM26" i="2"/>
  <c r="BN26" i="2" s="1"/>
  <c r="BM58" i="2"/>
  <c r="BN58" i="2" s="1"/>
  <c r="BM90" i="2"/>
  <c r="BN90" i="2" s="1"/>
  <c r="BR72" i="2"/>
  <c r="BS72" i="2" s="1"/>
  <c r="BH25" i="2"/>
  <c r="BI25" i="2" s="1"/>
  <c r="BH68" i="2"/>
  <c r="BI68" i="2" s="1"/>
  <c r="BR28" i="2"/>
  <c r="BS28" i="2" s="1"/>
  <c r="BH48" i="2"/>
  <c r="BI48" i="2" s="1"/>
  <c r="BM30" i="2"/>
  <c r="BN30" i="2" s="1"/>
  <c r="BR80" i="2"/>
  <c r="BS80" i="2" s="1"/>
  <c r="BM24" i="2"/>
  <c r="BN24" i="2" s="1"/>
  <c r="BM56" i="2"/>
  <c r="BN56" i="2" s="1"/>
  <c r="BM88" i="2"/>
  <c r="BN88" i="2" s="1"/>
  <c r="BR22" i="2"/>
  <c r="BS22" i="2" s="1"/>
  <c r="BR38" i="2"/>
  <c r="BS38" i="2" s="1"/>
  <c r="BR54" i="2"/>
  <c r="BS54" i="2" s="1"/>
  <c r="BR70" i="2"/>
  <c r="BS70" i="2" s="1"/>
  <c r="BH63" i="2"/>
  <c r="BI63" i="2" s="1"/>
  <c r="BM33" i="2"/>
  <c r="BN33" i="2" s="1"/>
  <c r="BM49" i="2"/>
  <c r="BN49" i="2" s="1"/>
  <c r="BM65" i="2"/>
  <c r="BN65" i="2" s="1"/>
  <c r="BM81" i="2"/>
  <c r="BN81" i="2" s="1"/>
  <c r="BM97" i="2"/>
  <c r="BN97" i="2" s="1"/>
  <c r="BR63" i="2"/>
  <c r="BS63" i="2" s="1"/>
  <c r="BR79" i="2"/>
  <c r="BS79" i="2" s="1"/>
  <c r="BR95" i="2"/>
  <c r="BS95" i="2" s="1"/>
  <c r="BW54" i="2"/>
  <c r="BX54" i="2" s="1"/>
  <c r="BW86" i="2"/>
  <c r="BX86" i="2" s="1"/>
  <c r="CB25" i="2"/>
  <c r="CC25" i="2" s="1"/>
  <c r="CB41" i="2"/>
  <c r="CC41" i="2" s="1"/>
  <c r="CB57" i="2"/>
  <c r="CC57" i="2" s="1"/>
  <c r="CB73" i="2"/>
  <c r="CC73" i="2" s="1"/>
  <c r="CB89" i="2"/>
  <c r="CC89" i="2" s="1"/>
  <c r="BH27" i="2"/>
  <c r="BI27" i="2" s="1"/>
  <c r="BH59" i="2"/>
  <c r="BI59" i="2" s="1"/>
  <c r="BH91" i="2"/>
  <c r="BI91" i="2" s="1"/>
  <c r="BM31" i="2"/>
  <c r="BN31" i="2" s="1"/>
  <c r="BM47" i="2"/>
  <c r="BN47" i="2" s="1"/>
  <c r="BM63" i="2"/>
  <c r="BN63" i="2" s="1"/>
  <c r="BM79" i="2"/>
  <c r="BN79" i="2" s="1"/>
  <c r="BM95" i="2"/>
  <c r="BN95" i="2" s="1"/>
  <c r="BR33" i="2"/>
  <c r="BS33" i="2" s="1"/>
  <c r="BR97" i="2"/>
  <c r="BS97" i="2" s="1"/>
  <c r="BW31" i="2"/>
  <c r="BX31" i="2" s="1"/>
  <c r="BW47" i="2"/>
  <c r="BX47" i="2" s="1"/>
  <c r="BW63" i="2"/>
  <c r="BX63" i="2" s="1"/>
  <c r="BW79" i="2"/>
  <c r="BX79" i="2" s="1"/>
  <c r="BW95" i="2"/>
  <c r="BX95" i="2" s="1"/>
  <c r="CB30" i="2"/>
  <c r="CC30" i="2" s="1"/>
  <c r="CB46" i="2"/>
  <c r="CC46" i="2" s="1"/>
  <c r="CB62" i="2"/>
  <c r="CC62" i="2" s="1"/>
  <c r="CB78" i="2"/>
  <c r="CC78" i="2" s="1"/>
  <c r="CB94" i="2"/>
  <c r="CC94" i="2" s="1"/>
  <c r="CL37" i="2"/>
  <c r="CM37" i="2" s="1"/>
  <c r="DA21" i="2"/>
  <c r="DB21" i="2" s="1"/>
  <c r="CL77" i="2"/>
  <c r="CM77" i="2" s="1"/>
  <c r="CV48" i="2"/>
  <c r="CW48" i="2" s="1"/>
  <c r="CL69" i="2"/>
  <c r="CM69" i="2" s="1"/>
  <c r="CG19" i="2"/>
  <c r="CH19" i="2" s="1"/>
  <c r="CG75" i="2"/>
  <c r="CH75" i="2" s="1"/>
  <c r="CV93" i="2"/>
  <c r="CW93" i="2" s="1"/>
  <c r="CL47" i="2"/>
  <c r="CM47" i="2" s="1"/>
  <c r="CL79" i="2"/>
  <c r="CM79" i="2" s="1"/>
  <c r="CQ88" i="2"/>
  <c r="CR88" i="2" s="1"/>
  <c r="CQ46" i="2"/>
  <c r="CR46" i="2" s="1"/>
  <c r="DK97" i="2"/>
  <c r="DL97" i="2" s="1"/>
  <c r="DA82" i="2"/>
  <c r="DB82" i="2" s="1"/>
  <c r="DK27" i="2"/>
  <c r="DL27" i="2" s="1"/>
  <c r="DK67" i="2"/>
  <c r="DL67" i="2" s="1"/>
  <c r="FD85" i="2"/>
  <c r="FE85" i="2" s="1"/>
  <c r="CQ73" i="2"/>
  <c r="CR73" i="2" s="1"/>
  <c r="DK85" i="2"/>
  <c r="DL85" i="2" s="1"/>
  <c r="DA45" i="2"/>
  <c r="DB45" i="2" s="1"/>
  <c r="EO92" i="2"/>
  <c r="EP92" i="2" s="1"/>
  <c r="EE87" i="2"/>
  <c r="EF87" i="2" s="1"/>
  <c r="EY41" i="2"/>
  <c r="EZ41" i="2" s="1"/>
  <c r="DA50" i="2"/>
  <c r="DB50" i="2" s="1"/>
  <c r="FN20" i="2"/>
  <c r="FO20" i="2" s="1"/>
  <c r="EJ82" i="2"/>
  <c r="EK82" i="2" s="1"/>
  <c r="DZ77" i="2"/>
  <c r="EA77" i="2" s="1"/>
  <c r="EO68" i="2"/>
  <c r="EP68" i="2" s="1"/>
  <c r="EJ61" i="2"/>
  <c r="EK61" i="2" s="1"/>
  <c r="DP51" i="2"/>
  <c r="DQ51" i="2" s="1"/>
  <c r="DP45" i="2"/>
  <c r="DQ45" i="2" s="1"/>
  <c r="FI94" i="2"/>
  <c r="FJ94" i="2" s="1"/>
  <c r="FN78" i="2"/>
  <c r="FO78" i="2" s="1"/>
  <c r="ET39" i="2"/>
  <c r="EU39" i="2" s="1"/>
  <c r="CG30" i="2"/>
  <c r="CH30" i="2" s="1"/>
  <c r="CG46" i="2"/>
  <c r="CH46" i="2" s="1"/>
  <c r="CG62" i="2"/>
  <c r="CH62" i="2" s="1"/>
  <c r="CG78" i="2"/>
  <c r="CH78" i="2" s="1"/>
  <c r="CG94" i="2"/>
  <c r="CH94" i="2" s="1"/>
  <c r="CL30" i="2"/>
  <c r="CM30" i="2" s="1"/>
  <c r="CL62" i="2"/>
  <c r="CM62" i="2" s="1"/>
  <c r="CL94" i="2"/>
  <c r="CM94" i="2" s="1"/>
  <c r="CQ84" i="2"/>
  <c r="CR84" i="2" s="1"/>
  <c r="CQ61" i="2"/>
  <c r="CR61" i="2" s="1"/>
  <c r="CQ35" i="2"/>
  <c r="CR35" i="2" s="1"/>
  <c r="CV97" i="2"/>
  <c r="CW97" i="2" s="1"/>
  <c r="DF86" i="2"/>
  <c r="DG86" i="2" s="1"/>
  <c r="DK78" i="2"/>
  <c r="DL78" i="2" s="1"/>
  <c r="CV65" i="2"/>
  <c r="CW65" i="2" s="1"/>
  <c r="DF54" i="2"/>
  <c r="DG54" i="2" s="1"/>
  <c r="DF50" i="2"/>
  <c r="DG50" i="2" s="1"/>
  <c r="DK28" i="2"/>
  <c r="DL28" i="2" s="1"/>
  <c r="DA24" i="2"/>
  <c r="DB24" i="2" s="1"/>
  <c r="DF18" i="2"/>
  <c r="DG18" i="2" s="1"/>
  <c r="DP91" i="2"/>
  <c r="DQ91" i="2" s="1"/>
  <c r="EJ75" i="2"/>
  <c r="EK75" i="2" s="1"/>
  <c r="DU61" i="2"/>
  <c r="DV61" i="2" s="1"/>
  <c r="DU55" i="2"/>
  <c r="DV55" i="2" s="1"/>
  <c r="DZ32" i="2"/>
  <c r="EA32" i="2" s="1"/>
  <c r="FI90" i="2"/>
  <c r="FJ90" i="2" s="1"/>
  <c r="ET78" i="2"/>
  <c r="EU78" i="2" s="1"/>
  <c r="CL20" i="2"/>
  <c r="CM20" i="2" s="1"/>
  <c r="CL52" i="2"/>
  <c r="CM52" i="2" s="1"/>
  <c r="CL84" i="2"/>
  <c r="CM84" i="2" s="1"/>
  <c r="CQ67" i="2"/>
  <c r="CR67" i="2" s="1"/>
  <c r="CQ57" i="2"/>
  <c r="CR57" i="2" s="1"/>
  <c r="CQ43" i="2"/>
  <c r="CR43" i="2" s="1"/>
  <c r="DK93" i="2"/>
  <c r="DL93" i="2" s="1"/>
  <c r="DK89" i="2"/>
  <c r="DL89" i="2" s="1"/>
  <c r="CV86" i="2"/>
  <c r="CW86" i="2" s="1"/>
  <c r="DA69" i="2"/>
  <c r="DB69" i="2" s="1"/>
  <c r="DF65" i="2"/>
  <c r="DG65" i="2" s="1"/>
  <c r="DK57" i="2"/>
  <c r="DL57" i="2" s="1"/>
  <c r="DA42" i="2"/>
  <c r="DB42" i="2" s="1"/>
  <c r="CV25" i="2"/>
  <c r="CW25" i="2" s="1"/>
  <c r="DA20" i="2"/>
  <c r="DB20" i="2" s="1"/>
  <c r="EO95" i="2"/>
  <c r="EP95" i="2" s="1"/>
  <c r="DU87" i="2"/>
  <c r="DV87" i="2" s="1"/>
  <c r="DU79" i="2"/>
  <c r="DV79" i="2" s="1"/>
  <c r="EE73" i="2"/>
  <c r="EF73" i="2" s="1"/>
  <c r="DP59" i="2"/>
  <c r="DQ59" i="2" s="1"/>
  <c r="EO46" i="2"/>
  <c r="EP46" i="2" s="1"/>
  <c r="EJ40" i="2"/>
  <c r="EK40" i="2" s="1"/>
  <c r="FN70" i="2"/>
  <c r="FO70" i="2" s="1"/>
  <c r="EY52" i="2"/>
  <c r="EZ52" i="2" s="1"/>
  <c r="DK95" i="2"/>
  <c r="DL95" i="2" s="1"/>
  <c r="DA91" i="2"/>
  <c r="DB91" i="2" s="1"/>
  <c r="DK87" i="2"/>
  <c r="DL87" i="2" s="1"/>
  <c r="DK79" i="2"/>
  <c r="DL79" i="2" s="1"/>
  <c r="DA75" i="2"/>
  <c r="DB75" i="2" s="1"/>
  <c r="DK71" i="2"/>
  <c r="DL71" i="2" s="1"/>
  <c r="DK63" i="2"/>
  <c r="DL63" i="2" s="1"/>
  <c r="DA59" i="2"/>
  <c r="DB59" i="2" s="1"/>
  <c r="DK55" i="2"/>
  <c r="DL55" i="2" s="1"/>
  <c r="DK47" i="2"/>
  <c r="DL47" i="2" s="1"/>
  <c r="DK39" i="2"/>
  <c r="DL39" i="2" s="1"/>
  <c r="DF35" i="2"/>
  <c r="DG35" i="2" s="1"/>
  <c r="DF31" i="2"/>
  <c r="DG31" i="2" s="1"/>
  <c r="DF27" i="2"/>
  <c r="DG27" i="2" s="1"/>
  <c r="DF23" i="2"/>
  <c r="DG23" i="2" s="1"/>
  <c r="DZ96" i="2"/>
  <c r="EA96" i="2" s="1"/>
  <c r="DU86" i="2"/>
  <c r="DV86" i="2" s="1"/>
  <c r="EJ83" i="2"/>
  <c r="EK83" i="2" s="1"/>
  <c r="DZ79" i="2"/>
  <c r="EA79" i="2" s="1"/>
  <c r="DP73" i="2"/>
  <c r="DQ73" i="2" s="1"/>
  <c r="DZ69" i="2"/>
  <c r="EA69" i="2" s="1"/>
  <c r="DU59" i="2"/>
  <c r="DV59" i="2" s="1"/>
  <c r="EJ44" i="2"/>
  <c r="EK44" i="2" s="1"/>
  <c r="DU27" i="2"/>
  <c r="DV27" i="2" s="1"/>
  <c r="DZ23" i="2"/>
  <c r="EA23" i="2" s="1"/>
  <c r="FI72" i="2"/>
  <c r="FJ72" i="2" s="1"/>
  <c r="FI32" i="2"/>
  <c r="FJ32" i="2" s="1"/>
  <c r="FI24" i="2"/>
  <c r="FJ24" i="2" s="1"/>
  <c r="EO97" i="2"/>
  <c r="EP97" i="2" s="1"/>
  <c r="EE94" i="2"/>
  <c r="EF94" i="2" s="1"/>
  <c r="DP92" i="2"/>
  <c r="DQ92" i="2" s="1"/>
  <c r="EO89" i="2"/>
  <c r="EP89" i="2" s="1"/>
  <c r="DP84" i="2"/>
  <c r="DQ84" i="2" s="1"/>
  <c r="EO81" i="2"/>
  <c r="EP81" i="2" s="1"/>
  <c r="DU78" i="2"/>
  <c r="DV78" i="2" s="1"/>
  <c r="DZ63" i="2"/>
  <c r="EA63" i="2" s="1"/>
  <c r="EO55" i="2"/>
  <c r="EP55" i="2" s="1"/>
  <c r="EJ52" i="2"/>
  <c r="EK52" i="2" s="1"/>
  <c r="EO45" i="2"/>
  <c r="EP45" i="2" s="1"/>
  <c r="EO23" i="2"/>
  <c r="EP23" i="2" s="1"/>
  <c r="EJ20" i="2"/>
  <c r="EK20" i="2" s="1"/>
  <c r="FI97" i="2"/>
  <c r="FJ97" i="2" s="1"/>
  <c r="FS61" i="2"/>
  <c r="FT61" i="2" s="1"/>
  <c r="FS53" i="2"/>
  <c r="FT53" i="2" s="1"/>
  <c r="FS45" i="2"/>
  <c r="FT45" i="2" s="1"/>
  <c r="FD37" i="2"/>
  <c r="FE37" i="2" s="1"/>
  <c r="FD29" i="2"/>
  <c r="FE29" i="2" s="1"/>
  <c r="FD21" i="2"/>
  <c r="FE21" i="2" s="1"/>
  <c r="DP76" i="2"/>
  <c r="DQ76" i="2" s="1"/>
  <c r="EO73" i="2"/>
  <c r="EP73" i="2" s="1"/>
  <c r="EE70" i="2"/>
  <c r="EF70" i="2" s="1"/>
  <c r="DP68" i="2"/>
  <c r="DQ68" i="2" s="1"/>
  <c r="EO65" i="2"/>
  <c r="EP65" i="2" s="1"/>
  <c r="EE54" i="2"/>
  <c r="EF54" i="2" s="1"/>
  <c r="DU52" i="2"/>
  <c r="DV52" i="2" s="1"/>
  <c r="DU44" i="2"/>
  <c r="DV44" i="2" s="1"/>
  <c r="DZ41" i="2"/>
  <c r="EA41" i="2" s="1"/>
  <c r="DU36" i="2"/>
  <c r="DV36" i="2" s="1"/>
  <c r="DZ33" i="2"/>
  <c r="EA33" i="2" s="1"/>
  <c r="DU20" i="2"/>
  <c r="DV20" i="2" s="1"/>
  <c r="FD97" i="2"/>
  <c r="FE97" i="2" s="1"/>
  <c r="FD93" i="2"/>
  <c r="FE93" i="2" s="1"/>
  <c r="FD89" i="2"/>
  <c r="FE89" i="2" s="1"/>
  <c r="FN85" i="2"/>
  <c r="FO85" i="2" s="1"/>
  <c r="FN57" i="2"/>
  <c r="FO57" i="2" s="1"/>
  <c r="FI48" i="2"/>
  <c r="FJ48" i="2" s="1"/>
  <c r="EY36" i="2"/>
  <c r="EZ36" i="2" s="1"/>
  <c r="EY30" i="2"/>
  <c r="EZ30" i="2" s="1"/>
  <c r="FI19" i="2"/>
  <c r="FJ19" i="2" s="1"/>
  <c r="FS96" i="2"/>
  <c r="FT96" i="2" s="1"/>
  <c r="FS88" i="2"/>
  <c r="FT88" i="2" s="1"/>
  <c r="FN80" i="2"/>
  <c r="FO80" i="2" s="1"/>
  <c r="FS74" i="2"/>
  <c r="FT74" i="2" s="1"/>
  <c r="FN72" i="2"/>
  <c r="FO72" i="2" s="1"/>
  <c r="FS66" i="2"/>
  <c r="FT66" i="2" s="1"/>
  <c r="FI58" i="2"/>
  <c r="FJ58" i="2" s="1"/>
  <c r="FN48" i="2"/>
  <c r="FO48" i="2" s="1"/>
  <c r="EY40" i="2"/>
  <c r="EZ40" i="2" s="1"/>
  <c r="EY34" i="2"/>
  <c r="EZ34" i="2" s="1"/>
  <c r="FD30" i="2"/>
  <c r="FE30" i="2" s="1"/>
  <c r="FI26" i="2"/>
  <c r="FJ26" i="2" s="1"/>
  <c r="FI87" i="2"/>
  <c r="FJ87" i="2" s="1"/>
  <c r="FI83" i="2"/>
  <c r="FJ83" i="2" s="1"/>
  <c r="FD80" i="2"/>
  <c r="FE80" i="2" s="1"/>
  <c r="EY78" i="2"/>
  <c r="EZ78" i="2" s="1"/>
  <c r="FD72" i="2"/>
  <c r="FE72" i="2" s="1"/>
  <c r="EY70" i="2"/>
  <c r="EZ70" i="2" s="1"/>
  <c r="FD57" i="2"/>
  <c r="FE57" i="2" s="1"/>
  <c r="ET43" i="2"/>
  <c r="EU43" i="2" s="1"/>
  <c r="ET40" i="2"/>
  <c r="EU40" i="2" s="1"/>
  <c r="FD35" i="2"/>
  <c r="FE35" i="2" s="1"/>
  <c r="FI31" i="2"/>
  <c r="FJ31" i="2" s="1"/>
  <c r="FI28" i="2"/>
  <c r="FJ28" i="2" s="1"/>
  <c r="FD25" i="2"/>
  <c r="FE25" i="2" s="1"/>
  <c r="FI66" i="2"/>
  <c r="FJ66" i="2" s="1"/>
  <c r="FS55" i="2"/>
  <c r="FT55" i="2" s="1"/>
  <c r="ET53" i="2"/>
  <c r="EU53" i="2" s="1"/>
  <c r="FN50" i="2"/>
  <c r="FO50" i="2" s="1"/>
  <c r="FS39" i="2"/>
  <c r="FT39" i="2" s="1"/>
  <c r="ET37" i="2"/>
  <c r="EU37" i="2" s="1"/>
  <c r="FN34" i="2"/>
  <c r="FO34" i="2" s="1"/>
  <c r="ET29" i="2"/>
  <c r="EU29" i="2" s="1"/>
  <c r="FN26" i="2"/>
  <c r="FO26" i="2" s="1"/>
  <c r="J29" i="2"/>
  <c r="K29" i="2" s="1"/>
  <c r="J53" i="2"/>
  <c r="K53" i="2" s="1"/>
  <c r="J77" i="2"/>
  <c r="K77" i="2" s="1"/>
  <c r="J71" i="2"/>
  <c r="K71" i="2" s="1"/>
  <c r="BR25" i="2"/>
  <c r="BS25" i="2" s="1"/>
  <c r="BH46" i="2"/>
  <c r="BI46" i="2" s="1"/>
  <c r="CG20" i="2"/>
  <c r="CH20" i="2" s="1"/>
  <c r="O24" i="2"/>
  <c r="P24" i="2" s="1"/>
  <c r="O56" i="2"/>
  <c r="P56" i="2" s="1"/>
  <c r="O88" i="2"/>
  <c r="P88" i="2" s="1"/>
  <c r="O34" i="2"/>
  <c r="P34" i="2" s="1"/>
  <c r="O66" i="2"/>
  <c r="P66" i="2" s="1"/>
  <c r="O20" i="2"/>
  <c r="P20" i="2" s="1"/>
  <c r="O84" i="2"/>
  <c r="P84" i="2" s="1"/>
  <c r="O38" i="2"/>
  <c r="P38" i="2" s="1"/>
  <c r="O70" i="2"/>
  <c r="P70" i="2" s="1"/>
  <c r="T21" i="2"/>
  <c r="U21" i="2" s="1"/>
  <c r="T31" i="2"/>
  <c r="U31" i="2" s="1"/>
  <c r="T47" i="2"/>
  <c r="U47" i="2" s="1"/>
  <c r="T63" i="2"/>
  <c r="U63" i="2" s="1"/>
  <c r="T79" i="2"/>
  <c r="U79" i="2" s="1"/>
  <c r="T95" i="2"/>
  <c r="U95" i="2" s="1"/>
  <c r="Y32" i="2"/>
  <c r="Z32" i="2" s="1"/>
  <c r="Y48" i="2"/>
  <c r="Z48" i="2" s="1"/>
  <c r="Y64" i="2"/>
  <c r="Z64" i="2" s="1"/>
  <c r="Y80" i="2"/>
  <c r="Z80" i="2" s="1"/>
  <c r="Y96" i="2"/>
  <c r="Z96" i="2" s="1"/>
  <c r="AD31" i="2"/>
  <c r="AE31" i="2" s="1"/>
  <c r="AD47" i="2"/>
  <c r="AE47" i="2" s="1"/>
  <c r="AD63" i="2"/>
  <c r="AE63" i="2" s="1"/>
  <c r="AD79" i="2"/>
  <c r="AE79" i="2" s="1"/>
  <c r="AD95" i="2"/>
  <c r="AE95" i="2" s="1"/>
  <c r="AI32" i="2"/>
  <c r="AJ32" i="2" s="1"/>
  <c r="AI48" i="2"/>
  <c r="AJ48" i="2" s="1"/>
  <c r="AI64" i="2"/>
  <c r="AJ64" i="2" s="1"/>
  <c r="AI80" i="2"/>
  <c r="AJ80" i="2" s="1"/>
  <c r="AI96" i="2"/>
  <c r="AJ96" i="2" s="1"/>
  <c r="AN30" i="2"/>
  <c r="AO30" i="2" s="1"/>
  <c r="AN46" i="2"/>
  <c r="AO46" i="2" s="1"/>
  <c r="AN62" i="2"/>
  <c r="AO62" i="2" s="1"/>
  <c r="AN78" i="2"/>
  <c r="AO78" i="2" s="1"/>
  <c r="AN94" i="2"/>
  <c r="AO94" i="2" s="1"/>
  <c r="AS33" i="2"/>
  <c r="AT33" i="2" s="1"/>
  <c r="AS49" i="2"/>
  <c r="AT49" i="2" s="1"/>
  <c r="AS65" i="2"/>
  <c r="AT65" i="2" s="1"/>
  <c r="AS81" i="2"/>
  <c r="AT81" i="2" s="1"/>
  <c r="AS97" i="2"/>
  <c r="AT97" i="2" s="1"/>
  <c r="AX30" i="2"/>
  <c r="AY30" i="2" s="1"/>
  <c r="AX46" i="2"/>
  <c r="AY46" i="2" s="1"/>
  <c r="AX62" i="2"/>
  <c r="AY62" i="2" s="1"/>
  <c r="AX78" i="2"/>
  <c r="AY78" i="2" s="1"/>
  <c r="AX94" i="2"/>
  <c r="AY94" i="2" s="1"/>
  <c r="BC30" i="2"/>
  <c r="BD30" i="2" s="1"/>
  <c r="BC46" i="2"/>
  <c r="BD46" i="2" s="1"/>
  <c r="BC62" i="2"/>
  <c r="BD62" i="2" s="1"/>
  <c r="BC78" i="2"/>
  <c r="BD78" i="2" s="1"/>
  <c r="BC94" i="2"/>
  <c r="BD94" i="2" s="1"/>
  <c r="O33" i="2"/>
  <c r="P33" i="2" s="1"/>
  <c r="O49" i="2"/>
  <c r="P49" i="2" s="1"/>
  <c r="O65" i="2"/>
  <c r="P65" i="2" s="1"/>
  <c r="O81" i="2"/>
  <c r="P81" i="2" s="1"/>
  <c r="O97" i="2"/>
  <c r="P97" i="2" s="1"/>
  <c r="T32" i="2"/>
  <c r="U32" i="2" s="1"/>
  <c r="T48" i="2"/>
  <c r="U48" i="2" s="1"/>
  <c r="T64" i="2"/>
  <c r="U64" i="2" s="1"/>
  <c r="T80" i="2"/>
  <c r="U80" i="2" s="1"/>
  <c r="T96" i="2"/>
  <c r="U96" i="2" s="1"/>
  <c r="Y33" i="2"/>
  <c r="Z33" i="2" s="1"/>
  <c r="Y49" i="2"/>
  <c r="Z49" i="2" s="1"/>
  <c r="Y65" i="2"/>
  <c r="Z65" i="2" s="1"/>
  <c r="Y81" i="2"/>
  <c r="Z81" i="2" s="1"/>
  <c r="Y97" i="2"/>
  <c r="Z97" i="2" s="1"/>
  <c r="AD32" i="2"/>
  <c r="AE32" i="2" s="1"/>
  <c r="AD48" i="2"/>
  <c r="AE48" i="2" s="1"/>
  <c r="AD64" i="2"/>
  <c r="AE64" i="2" s="1"/>
  <c r="AD80" i="2"/>
  <c r="AE80" i="2" s="1"/>
  <c r="AD96" i="2"/>
  <c r="AE96" i="2" s="1"/>
  <c r="AI33" i="2"/>
  <c r="AJ33" i="2" s="1"/>
  <c r="AI49" i="2"/>
  <c r="AJ49" i="2" s="1"/>
  <c r="AI65" i="2"/>
  <c r="AJ65" i="2" s="1"/>
  <c r="AI81" i="2"/>
  <c r="AJ81" i="2" s="1"/>
  <c r="AI97" i="2"/>
  <c r="AJ97" i="2" s="1"/>
  <c r="AN31" i="2"/>
  <c r="AO31" i="2" s="1"/>
  <c r="AN47" i="2"/>
  <c r="AO47" i="2" s="1"/>
  <c r="AN63" i="2"/>
  <c r="AO63" i="2" s="1"/>
  <c r="AN79" i="2"/>
  <c r="AO79" i="2" s="1"/>
  <c r="AN95" i="2"/>
  <c r="AO95" i="2" s="1"/>
  <c r="AS30" i="2"/>
  <c r="AT30" i="2" s="1"/>
  <c r="AS46" i="2"/>
  <c r="AT46" i="2" s="1"/>
  <c r="AS62" i="2"/>
  <c r="AT62" i="2" s="1"/>
  <c r="AS78" i="2"/>
  <c r="AT78" i="2" s="1"/>
  <c r="AX31" i="2"/>
  <c r="AY31" i="2" s="1"/>
  <c r="AX47" i="2"/>
  <c r="AY47" i="2" s="1"/>
  <c r="AX63" i="2"/>
  <c r="AY63" i="2" s="1"/>
  <c r="AX79" i="2"/>
  <c r="AY79" i="2" s="1"/>
  <c r="AX95" i="2"/>
  <c r="AY95" i="2" s="1"/>
  <c r="BC31" i="2"/>
  <c r="BD31" i="2" s="1"/>
  <c r="BC47" i="2"/>
  <c r="BD47" i="2" s="1"/>
  <c r="BC63" i="2"/>
  <c r="BD63" i="2" s="1"/>
  <c r="BC79" i="2"/>
  <c r="BD79" i="2" s="1"/>
  <c r="BC95" i="2"/>
  <c r="BD95" i="2" s="1"/>
  <c r="T37" i="2"/>
  <c r="U37" i="2" s="1"/>
  <c r="T53" i="2"/>
  <c r="U53" i="2" s="1"/>
  <c r="T69" i="2"/>
  <c r="U69" i="2" s="1"/>
  <c r="T85" i="2"/>
  <c r="U85" i="2" s="1"/>
  <c r="Y18" i="2"/>
  <c r="Z18" i="2" s="1"/>
  <c r="Y34" i="2"/>
  <c r="Z34" i="2" s="1"/>
  <c r="Y50" i="2"/>
  <c r="Z50" i="2" s="1"/>
  <c r="Y66" i="2"/>
  <c r="Z66" i="2" s="1"/>
  <c r="Y82" i="2"/>
  <c r="Z82" i="2" s="1"/>
  <c r="AD21" i="2"/>
  <c r="AE21" i="2" s="1"/>
  <c r="AD37" i="2"/>
  <c r="AE37" i="2" s="1"/>
  <c r="AD53" i="2"/>
  <c r="AE53" i="2" s="1"/>
  <c r="AD69" i="2"/>
  <c r="AE69" i="2" s="1"/>
  <c r="AD85" i="2"/>
  <c r="AE85" i="2" s="1"/>
  <c r="AI18" i="2"/>
  <c r="AJ18" i="2" s="1"/>
  <c r="AI34" i="2"/>
  <c r="AJ34" i="2" s="1"/>
  <c r="AI50" i="2"/>
  <c r="AJ50" i="2" s="1"/>
  <c r="AI66" i="2"/>
  <c r="AJ66" i="2" s="1"/>
  <c r="AI82" i="2"/>
  <c r="AJ82" i="2" s="1"/>
  <c r="AN20" i="2"/>
  <c r="AO20" i="2" s="1"/>
  <c r="AN36" i="2"/>
  <c r="AO36" i="2" s="1"/>
  <c r="AN52" i="2"/>
  <c r="AO52" i="2" s="1"/>
  <c r="AN68" i="2"/>
  <c r="AO68" i="2" s="1"/>
  <c r="AN84" i="2"/>
  <c r="AO84" i="2" s="1"/>
  <c r="AS19" i="2"/>
  <c r="AT19" i="2" s="1"/>
  <c r="AS35" i="2"/>
  <c r="AT35" i="2" s="1"/>
  <c r="AS51" i="2"/>
  <c r="AT51" i="2" s="1"/>
  <c r="AS67" i="2"/>
  <c r="AT67" i="2" s="1"/>
  <c r="AS83" i="2"/>
  <c r="AT83" i="2" s="1"/>
  <c r="AX20" i="2"/>
  <c r="AY20" i="2" s="1"/>
  <c r="AX36" i="2"/>
  <c r="AY36" i="2" s="1"/>
  <c r="AX52" i="2"/>
  <c r="AY52" i="2" s="1"/>
  <c r="AX68" i="2"/>
  <c r="AY68" i="2" s="1"/>
  <c r="AX84" i="2"/>
  <c r="AY84" i="2" s="1"/>
  <c r="BC20" i="2"/>
  <c r="BD20" i="2" s="1"/>
  <c r="BC36" i="2"/>
  <c r="BD36" i="2" s="1"/>
  <c r="BC52" i="2"/>
  <c r="BD52" i="2" s="1"/>
  <c r="BC68" i="2"/>
  <c r="BD68" i="2" s="1"/>
  <c r="BC84" i="2"/>
  <c r="BD84" i="2" s="1"/>
  <c r="O19" i="2"/>
  <c r="P19" i="2" s="1"/>
  <c r="O35" i="2"/>
  <c r="P35" i="2" s="1"/>
  <c r="O51" i="2"/>
  <c r="P51" i="2" s="1"/>
  <c r="O67" i="2"/>
  <c r="P67" i="2" s="1"/>
  <c r="O83" i="2"/>
  <c r="P83" i="2" s="1"/>
  <c r="T18" i="2"/>
  <c r="U18" i="2" s="1"/>
  <c r="T34" i="2"/>
  <c r="U34" i="2" s="1"/>
  <c r="T50" i="2"/>
  <c r="U50" i="2" s="1"/>
  <c r="T66" i="2"/>
  <c r="U66" i="2" s="1"/>
  <c r="T82" i="2"/>
  <c r="U82" i="2" s="1"/>
  <c r="Y19" i="2"/>
  <c r="Z19" i="2" s="1"/>
  <c r="Y35" i="2"/>
  <c r="Z35" i="2" s="1"/>
  <c r="Y51" i="2"/>
  <c r="Z51" i="2" s="1"/>
  <c r="Y67" i="2"/>
  <c r="Z67" i="2" s="1"/>
  <c r="Y83" i="2"/>
  <c r="Z83" i="2" s="1"/>
  <c r="AD18" i="2"/>
  <c r="AE18" i="2" s="1"/>
  <c r="AD34" i="2"/>
  <c r="AE34" i="2" s="1"/>
  <c r="AD50" i="2"/>
  <c r="AE50" i="2" s="1"/>
  <c r="AD66" i="2"/>
  <c r="AE66" i="2" s="1"/>
  <c r="AD82" i="2"/>
  <c r="AE82" i="2" s="1"/>
  <c r="AI19" i="2"/>
  <c r="AJ19" i="2" s="1"/>
  <c r="AI35" i="2"/>
  <c r="AJ35" i="2" s="1"/>
  <c r="AI51" i="2"/>
  <c r="AJ51" i="2" s="1"/>
  <c r="AI67" i="2"/>
  <c r="AJ67" i="2" s="1"/>
  <c r="AI83" i="2"/>
  <c r="AJ83" i="2" s="1"/>
  <c r="AN21" i="2"/>
  <c r="AO21" i="2" s="1"/>
  <c r="AN37" i="2"/>
  <c r="AO37" i="2" s="1"/>
  <c r="AN53" i="2"/>
  <c r="AO53" i="2" s="1"/>
  <c r="AN69" i="2"/>
  <c r="AO69" i="2" s="1"/>
  <c r="AN85" i="2"/>
  <c r="AO85" i="2" s="1"/>
  <c r="AS20" i="2"/>
  <c r="AT20" i="2" s="1"/>
  <c r="AS36" i="2"/>
  <c r="AT36" i="2" s="1"/>
  <c r="AS52" i="2"/>
  <c r="AT52" i="2" s="1"/>
  <c r="AS68" i="2"/>
  <c r="AT68" i="2" s="1"/>
  <c r="AS84" i="2"/>
  <c r="AT84" i="2" s="1"/>
  <c r="AX21" i="2"/>
  <c r="AY21" i="2" s="1"/>
  <c r="AX37" i="2"/>
  <c r="AY37" i="2" s="1"/>
  <c r="AX53" i="2"/>
  <c r="AY53" i="2" s="1"/>
  <c r="AX69" i="2"/>
  <c r="AY69" i="2" s="1"/>
  <c r="AX85" i="2"/>
  <c r="AY85" i="2" s="1"/>
  <c r="BC21" i="2"/>
  <c r="BD21" i="2" s="1"/>
  <c r="BC37" i="2"/>
  <c r="BD37" i="2" s="1"/>
  <c r="BC53" i="2"/>
  <c r="BD53" i="2" s="1"/>
  <c r="BC69" i="2"/>
  <c r="BD69" i="2" s="1"/>
  <c r="BC85" i="2"/>
  <c r="BD85" i="2" s="1"/>
  <c r="BH26" i="2"/>
  <c r="BI26" i="2" s="1"/>
  <c r="BH64" i="2"/>
  <c r="BI64" i="2" s="1"/>
  <c r="BH96" i="2"/>
  <c r="BI96" i="2" s="1"/>
  <c r="BM70" i="2"/>
  <c r="BN70" i="2" s="1"/>
  <c r="BH33" i="2"/>
  <c r="BI33" i="2" s="1"/>
  <c r="BH60" i="2"/>
  <c r="BI60" i="2" s="1"/>
  <c r="BH81" i="2"/>
  <c r="BI81" i="2" s="1"/>
  <c r="BH24" i="2"/>
  <c r="BI24" i="2" s="1"/>
  <c r="BH45" i="2"/>
  <c r="BI45" i="2" s="1"/>
  <c r="BH66" i="2"/>
  <c r="BI66" i="2" s="1"/>
  <c r="BH88" i="2"/>
  <c r="BI88" i="2" s="1"/>
  <c r="BM34" i="2"/>
  <c r="BN34" i="2" s="1"/>
  <c r="BM66" i="2"/>
  <c r="BN66" i="2" s="1"/>
  <c r="BR24" i="2"/>
  <c r="BS24" i="2" s="1"/>
  <c r="BR88" i="2"/>
  <c r="BS88" i="2" s="1"/>
  <c r="BH52" i="2"/>
  <c r="BI52" i="2" s="1"/>
  <c r="BH73" i="2"/>
  <c r="BI73" i="2" s="1"/>
  <c r="BH94" i="2"/>
  <c r="BI94" i="2" s="1"/>
  <c r="BM44" i="2"/>
  <c r="BN44" i="2" s="1"/>
  <c r="BM76" i="2"/>
  <c r="BN76" i="2" s="1"/>
  <c r="BR44" i="2"/>
  <c r="BS44" i="2" s="1"/>
  <c r="BW22" i="2"/>
  <c r="BX22" i="2" s="1"/>
  <c r="BH58" i="2"/>
  <c r="BI58" i="2" s="1"/>
  <c r="BM46" i="2"/>
  <c r="BN46" i="2" s="1"/>
  <c r="BR32" i="2"/>
  <c r="BS32" i="2" s="1"/>
  <c r="BR96" i="2"/>
  <c r="BS96" i="2" s="1"/>
  <c r="BM32" i="2"/>
  <c r="BN32" i="2" s="1"/>
  <c r="BM64" i="2"/>
  <c r="BN64" i="2" s="1"/>
  <c r="BM96" i="2"/>
  <c r="BN96" i="2" s="1"/>
  <c r="BR68" i="2"/>
  <c r="BS68" i="2" s="1"/>
  <c r="BR26" i="2"/>
  <c r="BS26" i="2" s="1"/>
  <c r="BR42" i="2"/>
  <c r="BS42" i="2" s="1"/>
  <c r="BR58" i="2"/>
  <c r="BS58" i="2" s="1"/>
  <c r="BR74" i="2"/>
  <c r="BS74" i="2" s="1"/>
  <c r="BR90" i="2"/>
  <c r="BS90" i="2" s="1"/>
  <c r="BW28" i="2"/>
  <c r="BX28" i="2" s="1"/>
  <c r="BW44" i="2"/>
  <c r="BX44" i="2" s="1"/>
  <c r="BW60" i="2"/>
  <c r="BX60" i="2" s="1"/>
  <c r="BW76" i="2"/>
  <c r="BX76" i="2" s="1"/>
  <c r="CB27" i="2"/>
  <c r="CC27" i="2" s="1"/>
  <c r="CB43" i="2"/>
  <c r="CC43" i="2" s="1"/>
  <c r="CB59" i="2"/>
  <c r="CC59" i="2" s="1"/>
  <c r="CB75" i="2"/>
  <c r="CC75" i="2" s="1"/>
  <c r="CB91" i="2"/>
  <c r="CC91" i="2" s="1"/>
  <c r="BH39" i="2"/>
  <c r="BI39" i="2" s="1"/>
  <c r="BH71" i="2"/>
  <c r="BI71" i="2" s="1"/>
  <c r="BM21" i="2"/>
  <c r="BN21" i="2" s="1"/>
  <c r="BM37" i="2"/>
  <c r="BN37" i="2" s="1"/>
  <c r="BM53" i="2"/>
  <c r="BN53" i="2" s="1"/>
  <c r="BM69" i="2"/>
  <c r="BN69" i="2" s="1"/>
  <c r="BM85" i="2"/>
  <c r="BN85" i="2" s="1"/>
  <c r="BR19" i="2"/>
  <c r="BS19" i="2" s="1"/>
  <c r="BR35" i="2"/>
  <c r="BS35" i="2" s="1"/>
  <c r="BR51" i="2"/>
  <c r="BS51" i="2" s="1"/>
  <c r="BR67" i="2"/>
  <c r="BS67" i="2" s="1"/>
  <c r="BR83" i="2"/>
  <c r="BS83" i="2" s="1"/>
  <c r="BW21" i="2"/>
  <c r="BX21" i="2" s="1"/>
  <c r="BW37" i="2"/>
  <c r="BX37" i="2" s="1"/>
  <c r="BW53" i="2"/>
  <c r="BX53" i="2" s="1"/>
  <c r="BW69" i="2"/>
  <c r="BX69" i="2" s="1"/>
  <c r="BW85" i="2"/>
  <c r="BX85" i="2" s="1"/>
  <c r="CB20" i="2"/>
  <c r="CC20" i="2" s="1"/>
  <c r="CB36" i="2"/>
  <c r="CC36" i="2" s="1"/>
  <c r="CB52" i="2"/>
  <c r="CC52" i="2" s="1"/>
  <c r="CB68" i="2"/>
  <c r="CC68" i="2" s="1"/>
  <c r="CB84" i="2"/>
  <c r="CC84" i="2" s="1"/>
  <c r="BW26" i="2"/>
  <c r="BX26" i="2" s="1"/>
  <c r="BW42" i="2"/>
  <c r="BX42" i="2" s="1"/>
  <c r="BW58" i="2"/>
  <c r="BX58" i="2" s="1"/>
  <c r="BW74" i="2"/>
  <c r="BX74" i="2" s="1"/>
  <c r="BW90" i="2"/>
  <c r="BX90" i="2" s="1"/>
  <c r="CB29" i="2"/>
  <c r="CC29" i="2" s="1"/>
  <c r="CB45" i="2"/>
  <c r="CC45" i="2" s="1"/>
  <c r="CB61" i="2"/>
  <c r="CC61" i="2" s="1"/>
  <c r="CB77" i="2"/>
  <c r="CC77" i="2" s="1"/>
  <c r="CB93" i="2"/>
  <c r="CC93" i="2" s="1"/>
  <c r="BH35" i="2"/>
  <c r="BI35" i="2" s="1"/>
  <c r="BH67" i="2"/>
  <c r="BI67" i="2" s="1"/>
  <c r="BM19" i="2"/>
  <c r="BN19" i="2" s="1"/>
  <c r="BM35" i="2"/>
  <c r="BN35" i="2" s="1"/>
  <c r="BM51" i="2"/>
  <c r="BN51" i="2" s="1"/>
  <c r="BM67" i="2"/>
  <c r="BN67" i="2" s="1"/>
  <c r="BM83" i="2"/>
  <c r="BN83" i="2" s="1"/>
  <c r="BR21" i="2"/>
  <c r="BS21" i="2" s="1"/>
  <c r="BR37" i="2"/>
  <c r="BS37" i="2" s="1"/>
  <c r="BR53" i="2"/>
  <c r="BS53" i="2" s="1"/>
  <c r="BR69" i="2"/>
  <c r="BS69" i="2" s="1"/>
  <c r="BR85" i="2"/>
  <c r="BS85" i="2" s="1"/>
  <c r="BW19" i="2"/>
  <c r="BX19" i="2" s="1"/>
  <c r="BW35" i="2"/>
  <c r="BX35" i="2" s="1"/>
  <c r="BW51" i="2"/>
  <c r="BX51" i="2" s="1"/>
  <c r="BW67" i="2"/>
  <c r="BX67" i="2" s="1"/>
  <c r="BW83" i="2"/>
  <c r="BX83" i="2" s="1"/>
  <c r="CB18" i="2"/>
  <c r="CC18" i="2" s="1"/>
  <c r="CB34" i="2"/>
  <c r="CC34" i="2" s="1"/>
  <c r="CB50" i="2"/>
  <c r="CC50" i="2" s="1"/>
  <c r="CB66" i="2"/>
  <c r="CC66" i="2" s="1"/>
  <c r="CB82" i="2"/>
  <c r="CC82" i="2" s="1"/>
  <c r="CG45" i="2"/>
  <c r="CH45" i="2" s="1"/>
  <c r="DA92" i="2"/>
  <c r="DB92" i="2" s="1"/>
  <c r="CG35" i="2"/>
  <c r="CH35" i="2" s="1"/>
  <c r="CL75" i="2"/>
  <c r="CM75" i="2" s="1"/>
  <c r="DA76" i="2"/>
  <c r="DB76" i="2" s="1"/>
  <c r="CG37" i="2"/>
  <c r="CH37" i="2" s="1"/>
  <c r="CL29" i="2"/>
  <c r="CM29" i="2" s="1"/>
  <c r="CL93" i="2"/>
  <c r="CM93" i="2" s="1"/>
  <c r="DF90" i="2"/>
  <c r="DG90" i="2" s="1"/>
  <c r="DA30" i="2"/>
  <c r="DB30" i="2" s="1"/>
  <c r="CG77" i="2"/>
  <c r="CH77" i="2" s="1"/>
  <c r="CL85" i="2"/>
  <c r="CM85" i="2" s="1"/>
  <c r="DF68" i="2"/>
  <c r="DG68" i="2" s="1"/>
  <c r="CG67" i="2"/>
  <c r="CH67" i="2" s="1"/>
  <c r="CQ58" i="2"/>
  <c r="CR58" i="2" s="1"/>
  <c r="DK65" i="2"/>
  <c r="DL65" i="2" s="1"/>
  <c r="CG27" i="2"/>
  <c r="CH27" i="2" s="1"/>
  <c r="CG91" i="2"/>
  <c r="CH91" i="2" s="1"/>
  <c r="CL67" i="2"/>
  <c r="CM67" i="2" s="1"/>
  <c r="CQ44" i="2"/>
  <c r="CR44" i="2" s="1"/>
  <c r="CV89" i="2"/>
  <c r="CW89" i="2" s="1"/>
  <c r="DF25" i="2"/>
  <c r="DG25" i="2" s="1"/>
  <c r="CV83" i="2"/>
  <c r="CW83" i="2" s="1"/>
  <c r="DA65" i="2"/>
  <c r="DB65" i="2" s="1"/>
  <c r="DF20" i="2"/>
  <c r="DG20" i="2" s="1"/>
  <c r="CG39" i="2"/>
  <c r="CH39" i="2" s="1"/>
  <c r="CG71" i="2"/>
  <c r="CH71" i="2" s="1"/>
  <c r="CL23" i="2"/>
  <c r="CM23" i="2" s="1"/>
  <c r="CL55" i="2"/>
  <c r="CM55" i="2" s="1"/>
  <c r="CL87" i="2"/>
  <c r="CM87" i="2" s="1"/>
  <c r="CQ83" i="2"/>
  <c r="CR83" i="2" s="1"/>
  <c r="CQ41" i="2"/>
  <c r="CR41" i="2" s="1"/>
  <c r="CV96" i="2"/>
  <c r="CW96" i="2" s="1"/>
  <c r="DA77" i="2"/>
  <c r="DB77" i="2" s="1"/>
  <c r="DA61" i="2"/>
  <c r="DB61" i="2" s="1"/>
  <c r="CV46" i="2"/>
  <c r="CW46" i="2" s="1"/>
  <c r="DA23" i="2"/>
  <c r="DB23" i="2" s="1"/>
  <c r="DU75" i="2"/>
  <c r="DV75" i="2" s="1"/>
  <c r="DZ27" i="2"/>
  <c r="EA27" i="2" s="1"/>
  <c r="DF84" i="2"/>
  <c r="DG84" i="2" s="1"/>
  <c r="CV63" i="2"/>
  <c r="CW63" i="2" s="1"/>
  <c r="DZ56" i="2"/>
  <c r="EA56" i="2" s="1"/>
  <c r="FD61" i="2"/>
  <c r="FE61" i="2" s="1"/>
  <c r="CG49" i="2"/>
  <c r="CH49" i="2" s="1"/>
  <c r="CG81" i="2"/>
  <c r="CH81" i="2" s="1"/>
  <c r="CL33" i="2"/>
  <c r="CM33" i="2" s="1"/>
  <c r="CL65" i="2"/>
  <c r="CM65" i="2" s="1"/>
  <c r="CL97" i="2"/>
  <c r="CM97" i="2" s="1"/>
  <c r="CQ69" i="2"/>
  <c r="CR69" i="2" s="1"/>
  <c r="CQ26" i="2"/>
  <c r="CR26" i="2" s="1"/>
  <c r="DF91" i="2"/>
  <c r="DG91" i="2" s="1"/>
  <c r="DK83" i="2"/>
  <c r="DL83" i="2" s="1"/>
  <c r="DF74" i="2"/>
  <c r="DG74" i="2" s="1"/>
  <c r="CV61" i="2"/>
  <c r="CW61" i="2" s="1"/>
  <c r="DF41" i="2"/>
  <c r="DG41" i="2" s="1"/>
  <c r="DU84" i="2"/>
  <c r="DV84" i="2" s="1"/>
  <c r="EO25" i="2"/>
  <c r="EP25" i="2" s="1"/>
  <c r="CV78" i="2"/>
  <c r="CW78" i="2" s="1"/>
  <c r="DA60" i="2"/>
  <c r="DB60" i="2" s="1"/>
  <c r="DF52" i="2"/>
  <c r="DG52" i="2" s="1"/>
  <c r="CV45" i="2"/>
  <c r="CW45" i="2" s="1"/>
  <c r="DK31" i="2"/>
  <c r="DL31" i="2" s="1"/>
  <c r="DF22" i="2"/>
  <c r="DG22" i="2" s="1"/>
  <c r="DU83" i="2"/>
  <c r="DV83" i="2" s="1"/>
  <c r="EO54" i="2"/>
  <c r="EP54" i="2" s="1"/>
  <c r="DZ30" i="2"/>
  <c r="EA30" i="2" s="1"/>
  <c r="ET83" i="2"/>
  <c r="EU83" i="2" s="1"/>
  <c r="FS24" i="2"/>
  <c r="FT24" i="2" s="1"/>
  <c r="DF46" i="2"/>
  <c r="DG46" i="2" s="1"/>
  <c r="DF38" i="2"/>
  <c r="DG38" i="2" s="1"/>
  <c r="DA28" i="2"/>
  <c r="DB28" i="2" s="1"/>
  <c r="DF19" i="2"/>
  <c r="DG19" i="2" s="1"/>
  <c r="EJ76" i="2"/>
  <c r="EK76" i="2" s="1"/>
  <c r="DU53" i="2"/>
  <c r="DV53" i="2" s="1"/>
  <c r="EO22" i="2"/>
  <c r="EP22" i="2" s="1"/>
  <c r="EJ97" i="2"/>
  <c r="EK97" i="2" s="1"/>
  <c r="DZ93" i="2"/>
  <c r="EA93" i="2" s="1"/>
  <c r="DP86" i="2"/>
  <c r="DQ86" i="2" s="1"/>
  <c r="EJ81" i="2"/>
  <c r="EK81" i="2" s="1"/>
  <c r="EE74" i="2"/>
  <c r="EF74" i="2" s="1"/>
  <c r="EE67" i="2"/>
  <c r="EF67" i="2" s="1"/>
  <c r="EJ58" i="2"/>
  <c r="EK58" i="2" s="1"/>
  <c r="EE49" i="2"/>
  <c r="EF49" i="2" s="1"/>
  <c r="DZ43" i="2"/>
  <c r="EA43" i="2" s="1"/>
  <c r="DU37" i="2"/>
  <c r="DV37" i="2" s="1"/>
  <c r="DU31" i="2"/>
  <c r="DV31" i="2" s="1"/>
  <c r="EE20" i="2"/>
  <c r="EF20" i="2" s="1"/>
  <c r="ET93" i="2"/>
  <c r="EU93" i="2" s="1"/>
  <c r="FS75" i="2"/>
  <c r="FT75" i="2" s="1"/>
  <c r="FI59" i="2"/>
  <c r="FJ59" i="2" s="1"/>
  <c r="ET31" i="2"/>
  <c r="EU31" i="2" s="1"/>
  <c r="CG18" i="2"/>
  <c r="CH18" i="2" s="1"/>
  <c r="CG34" i="2"/>
  <c r="CH34" i="2" s="1"/>
  <c r="CG50" i="2"/>
  <c r="CH50" i="2" s="1"/>
  <c r="CG66" i="2"/>
  <c r="CH66" i="2" s="1"/>
  <c r="CG82" i="2"/>
  <c r="CH82" i="2" s="1"/>
  <c r="CL18" i="2"/>
  <c r="CM18" i="2" s="1"/>
  <c r="CL34" i="2"/>
  <c r="CM34" i="2" s="1"/>
  <c r="CL50" i="2"/>
  <c r="CM50" i="2" s="1"/>
  <c r="CL66" i="2"/>
  <c r="CM66" i="2" s="1"/>
  <c r="CL82" i="2"/>
  <c r="CM82" i="2" s="1"/>
  <c r="CQ95" i="2"/>
  <c r="CR95" i="2" s="1"/>
  <c r="CQ79" i="2"/>
  <c r="CR79" i="2" s="1"/>
  <c r="CQ56" i="2"/>
  <c r="CR56" i="2" s="1"/>
  <c r="CQ32" i="2"/>
  <c r="CR32" i="2" s="1"/>
  <c r="CQ23" i="2"/>
  <c r="CR23" i="2" s="1"/>
  <c r="DA90" i="2"/>
  <c r="DB90" i="2" s="1"/>
  <c r="DA85" i="2"/>
  <c r="DB85" i="2" s="1"/>
  <c r="DF81" i="2"/>
  <c r="DG81" i="2" s="1"/>
  <c r="DK77" i="2"/>
  <c r="DL77" i="2" s="1"/>
  <c r="DK73" i="2"/>
  <c r="DL73" i="2" s="1"/>
  <c r="CV70" i="2"/>
  <c r="CW70" i="2" s="1"/>
  <c r="DA58" i="2"/>
  <c r="DB58" i="2" s="1"/>
  <c r="DA53" i="2"/>
  <c r="DB53" i="2" s="1"/>
  <c r="DF49" i="2"/>
  <c r="DG49" i="2" s="1"/>
  <c r="DK45" i="2"/>
  <c r="DL45" i="2" s="1"/>
  <c r="DK41" i="2"/>
  <c r="DL41" i="2" s="1"/>
  <c r="DK37" i="2"/>
  <c r="DL37" i="2" s="1"/>
  <c r="DK32" i="2"/>
  <c r="DL32" i="2" s="1"/>
  <c r="DA27" i="2"/>
  <c r="DB27" i="2" s="1"/>
  <c r="DA22" i="2"/>
  <c r="DB22" i="2" s="1"/>
  <c r="DZ97" i="2"/>
  <c r="EA97" i="2" s="1"/>
  <c r="DP90" i="2"/>
  <c r="DQ90" i="2" s="1"/>
  <c r="EJ85" i="2"/>
  <c r="EK85" i="2" s="1"/>
  <c r="DZ81" i="2"/>
  <c r="EA81" i="2" s="1"/>
  <c r="EO72" i="2"/>
  <c r="EP72" i="2" s="1"/>
  <c r="EJ65" i="2"/>
  <c r="EK65" i="2" s="1"/>
  <c r="EO59" i="2"/>
  <c r="EP59" i="2" s="1"/>
  <c r="EJ53" i="2"/>
  <c r="EK53" i="2" s="1"/>
  <c r="DP43" i="2"/>
  <c r="DQ43" i="2" s="1"/>
  <c r="DP37" i="2"/>
  <c r="DQ37" i="2" s="1"/>
  <c r="EO30" i="2"/>
  <c r="EP30" i="2" s="1"/>
  <c r="EJ24" i="2"/>
  <c r="EK24" i="2" s="1"/>
  <c r="FN97" i="2"/>
  <c r="FO97" i="2" s="1"/>
  <c r="ET89" i="2"/>
  <c r="EU89" i="2" s="1"/>
  <c r="ET75" i="2"/>
  <c r="EU75" i="2" s="1"/>
  <c r="FI62" i="2"/>
  <c r="FJ62" i="2" s="1"/>
  <c r="EY46" i="2"/>
  <c r="EZ46" i="2" s="1"/>
  <c r="FS29" i="2"/>
  <c r="FT29" i="2" s="1"/>
  <c r="CG24" i="2"/>
  <c r="CH24" i="2" s="1"/>
  <c r="CG40" i="2"/>
  <c r="CH40" i="2" s="1"/>
  <c r="CG56" i="2"/>
  <c r="CH56" i="2" s="1"/>
  <c r="CG72" i="2"/>
  <c r="CH72" i="2" s="1"/>
  <c r="CG88" i="2"/>
  <c r="CH88" i="2" s="1"/>
  <c r="CL24" i="2"/>
  <c r="CM24" i="2" s="1"/>
  <c r="CL40" i="2"/>
  <c r="CM40" i="2" s="1"/>
  <c r="CL56" i="2"/>
  <c r="CM56" i="2" s="1"/>
  <c r="CL72" i="2"/>
  <c r="CM72" i="2" s="1"/>
  <c r="CL88" i="2"/>
  <c r="CM88" i="2" s="1"/>
  <c r="CQ90" i="2"/>
  <c r="CR90" i="2" s="1"/>
  <c r="CQ64" i="2"/>
  <c r="CR64" i="2" s="1"/>
  <c r="CQ55" i="2"/>
  <c r="CR55" i="2" s="1"/>
  <c r="CQ36" i="2"/>
  <c r="CR36" i="2" s="1"/>
  <c r="DF96" i="2"/>
  <c r="DG96" i="2" s="1"/>
  <c r="DF92" i="2"/>
  <c r="DG92" i="2" s="1"/>
  <c r="DK88" i="2"/>
  <c r="DL88" i="2" s="1"/>
  <c r="CV85" i="2"/>
  <c r="CW85" i="2" s="1"/>
  <c r="DA73" i="2"/>
  <c r="DB73" i="2" s="1"/>
  <c r="DA68" i="2"/>
  <c r="DB68" i="2" s="1"/>
  <c r="DF64" i="2"/>
  <c r="DG64" i="2" s="1"/>
  <c r="DF60" i="2"/>
  <c r="DG60" i="2" s="1"/>
  <c r="DK56" i="2"/>
  <c r="DL56" i="2" s="1"/>
  <c r="CV53" i="2"/>
  <c r="CW53" i="2" s="1"/>
  <c r="DA41" i="2"/>
  <c r="DB41" i="2" s="1"/>
  <c r="DK34" i="2"/>
  <c r="DL34" i="2" s="1"/>
  <c r="DA29" i="2"/>
  <c r="DB29" i="2" s="1"/>
  <c r="DK23" i="2"/>
  <c r="DL23" i="2" s="1"/>
  <c r="CV19" i="2"/>
  <c r="CW19" i="2" s="1"/>
  <c r="EJ94" i="2"/>
  <c r="EK94" i="2" s="1"/>
  <c r="DZ90" i="2"/>
  <c r="EA90" i="2" s="1"/>
  <c r="DP83" i="2"/>
  <c r="DQ83" i="2" s="1"/>
  <c r="EO77" i="2"/>
  <c r="EP77" i="2" s="1"/>
  <c r="EJ70" i="2"/>
  <c r="EK70" i="2" s="1"/>
  <c r="DP65" i="2"/>
  <c r="DQ65" i="2" s="1"/>
  <c r="EE57" i="2"/>
  <c r="EF57" i="2" s="1"/>
  <c r="DZ51" i="2"/>
  <c r="EA51" i="2" s="1"/>
  <c r="DU45" i="2"/>
  <c r="DV45" i="2" s="1"/>
  <c r="DU39" i="2"/>
  <c r="DV39" i="2" s="1"/>
  <c r="EE28" i="2"/>
  <c r="EF28" i="2" s="1"/>
  <c r="DZ22" i="2"/>
  <c r="EA22" i="2" s="1"/>
  <c r="FI91" i="2"/>
  <c r="FJ91" i="2" s="1"/>
  <c r="EY79" i="2"/>
  <c r="EZ79" i="2" s="1"/>
  <c r="FI64" i="2"/>
  <c r="FJ64" i="2" s="1"/>
  <c r="EY44" i="2"/>
  <c r="EZ44" i="2" s="1"/>
  <c r="ET20" i="2"/>
  <c r="EU20" i="2" s="1"/>
  <c r="CQ80" i="2"/>
  <c r="CR80" i="2" s="1"/>
  <c r="CQ63" i="2"/>
  <c r="CR63" i="2" s="1"/>
  <c r="CQ31" i="2"/>
  <c r="CR31" i="2" s="1"/>
  <c r="DA94" i="2"/>
  <c r="DB94" i="2" s="1"/>
  <c r="DK90" i="2"/>
  <c r="DL90" i="2" s="1"/>
  <c r="DA86" i="2"/>
  <c r="DB86" i="2" s="1"/>
  <c r="DK82" i="2"/>
  <c r="DL82" i="2" s="1"/>
  <c r="DA78" i="2"/>
  <c r="DB78" i="2" s="1"/>
  <c r="DK74" i="2"/>
  <c r="DL74" i="2" s="1"/>
  <c r="DA70" i="2"/>
  <c r="DB70" i="2" s="1"/>
  <c r="DK66" i="2"/>
  <c r="DL66" i="2" s="1"/>
  <c r="DA62" i="2"/>
  <c r="DB62" i="2" s="1"/>
  <c r="DK58" i="2"/>
  <c r="DL58" i="2" s="1"/>
  <c r="DA54" i="2"/>
  <c r="DB54" i="2" s="1"/>
  <c r="DK50" i="2"/>
  <c r="DL50" i="2" s="1"/>
  <c r="DA46" i="2"/>
  <c r="DB46" i="2" s="1"/>
  <c r="DK42" i="2"/>
  <c r="DL42" i="2" s="1"/>
  <c r="CV39" i="2"/>
  <c r="CW39" i="2" s="1"/>
  <c r="DF34" i="2"/>
  <c r="DG34" i="2" s="1"/>
  <c r="DF30" i="2"/>
  <c r="DG30" i="2" s="1"/>
  <c r="CV27" i="2"/>
  <c r="CW27" i="2" s="1"/>
  <c r="CV23" i="2"/>
  <c r="CW23" i="2" s="1"/>
  <c r="DA18" i="2"/>
  <c r="DB18" i="2" s="1"/>
  <c r="DP96" i="2"/>
  <c r="DQ96" i="2" s="1"/>
  <c r="EO93" i="2"/>
  <c r="EP93" i="2" s="1"/>
  <c r="EE90" i="2"/>
  <c r="EF90" i="2" s="1"/>
  <c r="DP88" i="2"/>
  <c r="DQ88" i="2" s="1"/>
  <c r="EO85" i="2"/>
  <c r="EP85" i="2" s="1"/>
  <c r="EE82" i="2"/>
  <c r="EF82" i="2" s="1"/>
  <c r="EJ78" i="2"/>
  <c r="EK78" i="2" s="1"/>
  <c r="EO75" i="2"/>
  <c r="EP75" i="2" s="1"/>
  <c r="DU72" i="2"/>
  <c r="DV72" i="2" s="1"/>
  <c r="EJ68" i="2"/>
  <c r="EK68" i="2" s="1"/>
  <c r="DZ64" i="2"/>
  <c r="EA64" i="2" s="1"/>
  <c r="EE61" i="2"/>
  <c r="EF61" i="2" s="1"/>
  <c r="DZ58" i="2"/>
  <c r="EA58" i="2" s="1"/>
  <c r="EJ54" i="2"/>
  <c r="EK54" i="2" s="1"/>
  <c r="EO50" i="2"/>
  <c r="EP50" i="2" s="1"/>
  <c r="DP47" i="2"/>
  <c r="DQ47" i="2" s="1"/>
  <c r="DP44" i="2"/>
  <c r="DQ44" i="2" s="1"/>
  <c r="DP41" i="2"/>
  <c r="DQ41" i="2" s="1"/>
  <c r="DZ36" i="2"/>
  <c r="EA36" i="2" s="1"/>
  <c r="EE32" i="2"/>
  <c r="EF32" i="2" s="1"/>
  <c r="EE29" i="2"/>
  <c r="EF29" i="2" s="1"/>
  <c r="DZ26" i="2"/>
  <c r="EA26" i="2" s="1"/>
  <c r="EJ22" i="2"/>
  <c r="EK22" i="2" s="1"/>
  <c r="EO18" i="2"/>
  <c r="EP18" i="2" s="1"/>
  <c r="FN91" i="2"/>
  <c r="FO91" i="2" s="1"/>
  <c r="FD86" i="2"/>
  <c r="FE86" i="2" s="1"/>
  <c r="FS76" i="2"/>
  <c r="FT76" i="2" s="1"/>
  <c r="EY71" i="2"/>
  <c r="EZ71" i="2" s="1"/>
  <c r="FS64" i="2"/>
  <c r="FT64" i="2" s="1"/>
  <c r="ET55" i="2"/>
  <c r="EU55" i="2" s="1"/>
  <c r="FI46" i="2"/>
  <c r="FJ46" i="2" s="1"/>
  <c r="FI38" i="2"/>
  <c r="FJ38" i="2" s="1"/>
  <c r="FI30" i="2"/>
  <c r="FJ30" i="2" s="1"/>
  <c r="EY22" i="2"/>
  <c r="EZ22" i="2" s="1"/>
  <c r="DU97" i="2"/>
  <c r="DV97" i="2" s="1"/>
  <c r="EE93" i="2"/>
  <c r="EF93" i="2" s="1"/>
  <c r="DZ91" i="2"/>
  <c r="EA91" i="2" s="1"/>
  <c r="DU89" i="2"/>
  <c r="DV89" i="2" s="1"/>
  <c r="EE85" i="2"/>
  <c r="EF85" i="2" s="1"/>
  <c r="DZ83" i="2"/>
  <c r="EA83" i="2" s="1"/>
  <c r="DZ80" i="2"/>
  <c r="EA80" i="2" s="1"/>
  <c r="EJ77" i="2"/>
  <c r="EK77" i="2" s="1"/>
  <c r="DZ73" i="2"/>
  <c r="EA73" i="2" s="1"/>
  <c r="DZ70" i="2"/>
  <c r="EA70" i="2" s="1"/>
  <c r="DP67" i="2"/>
  <c r="DQ67" i="2" s="1"/>
  <c r="EJ62" i="2"/>
  <c r="EK62" i="2" s="1"/>
  <c r="EO58" i="2"/>
  <c r="EP58" i="2" s="1"/>
  <c r="DP55" i="2"/>
  <c r="DQ55" i="2" s="1"/>
  <c r="DP52" i="2"/>
  <c r="DQ52" i="2" s="1"/>
  <c r="DP49" i="2"/>
  <c r="DQ49" i="2" s="1"/>
  <c r="DZ44" i="2"/>
  <c r="EA44" i="2" s="1"/>
  <c r="EE40" i="2"/>
  <c r="EF40" i="2" s="1"/>
  <c r="EE37" i="2"/>
  <c r="EF37" i="2" s="1"/>
  <c r="DZ34" i="2"/>
  <c r="EA34" i="2" s="1"/>
  <c r="EJ30" i="2"/>
  <c r="EK30" i="2" s="1"/>
  <c r="EO26" i="2"/>
  <c r="EP26" i="2" s="1"/>
  <c r="DP23" i="2"/>
  <c r="DQ23" i="2" s="1"/>
  <c r="DP20" i="2"/>
  <c r="DQ20" i="2" s="1"/>
  <c r="FI96" i="2"/>
  <c r="FJ96" i="2" s="1"/>
  <c r="FD90" i="2"/>
  <c r="FE90" i="2" s="1"/>
  <c r="FD84" i="2"/>
  <c r="FE84" i="2" s="1"/>
  <c r="FN77" i="2"/>
  <c r="FO77" i="2" s="1"/>
  <c r="FD70" i="2"/>
  <c r="FE70" i="2" s="1"/>
  <c r="ET60" i="2"/>
  <c r="EU60" i="2" s="1"/>
  <c r="ET52" i="2"/>
  <c r="EU52" i="2" s="1"/>
  <c r="FI43" i="2"/>
  <c r="FJ43" i="2" s="1"/>
  <c r="FI35" i="2"/>
  <c r="FJ35" i="2" s="1"/>
  <c r="FI27" i="2"/>
  <c r="FJ27" i="2" s="1"/>
  <c r="DU81" i="2"/>
  <c r="DV81" i="2" s="1"/>
  <c r="EE77" i="2"/>
  <c r="EF77" i="2" s="1"/>
  <c r="DZ75" i="2"/>
  <c r="EA75" i="2" s="1"/>
  <c r="DU73" i="2"/>
  <c r="DV73" i="2" s="1"/>
  <c r="EE69" i="2"/>
  <c r="EF69" i="2" s="1"/>
  <c r="DZ67" i="2"/>
  <c r="EA67" i="2" s="1"/>
  <c r="DU65" i="2"/>
  <c r="DV65" i="2" s="1"/>
  <c r="DP62" i="2"/>
  <c r="DQ62" i="2" s="1"/>
  <c r="EJ59" i="2"/>
  <c r="EK59" i="2" s="1"/>
  <c r="EO56" i="2"/>
  <c r="EP56" i="2" s="1"/>
  <c r="DP54" i="2"/>
  <c r="DQ54" i="2" s="1"/>
  <c r="EJ51" i="2"/>
  <c r="EK51" i="2" s="1"/>
  <c r="EO48" i="2"/>
  <c r="EP48" i="2" s="1"/>
  <c r="DP46" i="2"/>
  <c r="DQ46" i="2" s="1"/>
  <c r="EJ43" i="2"/>
  <c r="EK43" i="2" s="1"/>
  <c r="EO40" i="2"/>
  <c r="EP40" i="2" s="1"/>
  <c r="DP38" i="2"/>
  <c r="DQ38" i="2" s="1"/>
  <c r="EJ35" i="2"/>
  <c r="EK35" i="2" s="1"/>
  <c r="EO32" i="2"/>
  <c r="EP32" i="2" s="1"/>
  <c r="DP30" i="2"/>
  <c r="DQ30" i="2" s="1"/>
  <c r="EJ27" i="2"/>
  <c r="EK27" i="2" s="1"/>
  <c r="EO24" i="2"/>
  <c r="EP24" i="2" s="1"/>
  <c r="DP22" i="2"/>
  <c r="DQ22" i="2" s="1"/>
  <c r="EJ19" i="2"/>
  <c r="EK19" i="2" s="1"/>
  <c r="FN96" i="2"/>
  <c r="FO96" i="2" s="1"/>
  <c r="FN92" i="2"/>
  <c r="FO92" i="2" s="1"/>
  <c r="FN88" i="2"/>
  <c r="FO88" i="2" s="1"/>
  <c r="FN84" i="2"/>
  <c r="FO84" i="2" s="1"/>
  <c r="FI80" i="2"/>
  <c r="FJ80" i="2" s="1"/>
  <c r="EY76" i="2"/>
  <c r="EZ76" i="2" s="1"/>
  <c r="FS68" i="2"/>
  <c r="FT68" i="2" s="1"/>
  <c r="FN63" i="2"/>
  <c r="FO63" i="2" s="1"/>
  <c r="FI54" i="2"/>
  <c r="FJ54" i="2" s="1"/>
  <c r="ET47" i="2"/>
  <c r="EU47" i="2" s="1"/>
  <c r="FS40" i="2"/>
  <c r="FT40" i="2" s="1"/>
  <c r="FS34" i="2"/>
  <c r="FT34" i="2" s="1"/>
  <c r="FN28" i="2"/>
  <c r="FO28" i="2" s="1"/>
  <c r="ET18" i="2"/>
  <c r="EU18" i="2" s="1"/>
  <c r="EY96" i="2"/>
  <c r="EZ96" i="2" s="1"/>
  <c r="EY94" i="2"/>
  <c r="EZ94" i="2" s="1"/>
  <c r="EY92" i="2"/>
  <c r="EZ92" i="2" s="1"/>
  <c r="EY90" i="2"/>
  <c r="EZ90" i="2" s="1"/>
  <c r="EY88" i="2"/>
  <c r="EZ88" i="2" s="1"/>
  <c r="EY86" i="2"/>
  <c r="EZ86" i="2" s="1"/>
  <c r="EY84" i="2"/>
  <c r="EZ84" i="2" s="1"/>
  <c r="EY82" i="2"/>
  <c r="EZ82" i="2" s="1"/>
  <c r="FN79" i="2"/>
  <c r="FO79" i="2" s="1"/>
  <c r="FD76" i="2"/>
  <c r="FE76" i="2" s="1"/>
  <c r="EY74" i="2"/>
  <c r="EZ74" i="2" s="1"/>
  <c r="FN71" i="2"/>
  <c r="FO71" i="2" s="1"/>
  <c r="FD68" i="2"/>
  <c r="FE68" i="2" s="1"/>
  <c r="FD65" i="2"/>
  <c r="FE65" i="2" s="1"/>
  <c r="FN61" i="2"/>
  <c r="FO61" i="2" s="1"/>
  <c r="FS57" i="2"/>
  <c r="FT57" i="2" s="1"/>
  <c r="ET54" i="2"/>
  <c r="EU54" i="2" s="1"/>
  <c r="ET51" i="2"/>
  <c r="EU51" i="2" s="1"/>
  <c r="ET48" i="2"/>
  <c r="EU48" i="2" s="1"/>
  <c r="FD43" i="2"/>
  <c r="FE43" i="2" s="1"/>
  <c r="FI39" i="2"/>
  <c r="FJ39" i="2" s="1"/>
  <c r="FI36" i="2"/>
  <c r="FJ36" i="2" s="1"/>
  <c r="FD33" i="2"/>
  <c r="FE33" i="2" s="1"/>
  <c r="FN29" i="2"/>
  <c r="FO29" i="2" s="1"/>
  <c r="FS25" i="2"/>
  <c r="FT25" i="2" s="1"/>
  <c r="ET22" i="2"/>
  <c r="EU22" i="2" s="1"/>
  <c r="ET19" i="2"/>
  <c r="EU19" i="2" s="1"/>
  <c r="FI86" i="2"/>
  <c r="FJ86" i="2" s="1"/>
  <c r="FI82" i="2"/>
  <c r="FJ82" i="2" s="1"/>
  <c r="ET80" i="2"/>
  <c r="EU80" i="2" s="1"/>
  <c r="FS77" i="2"/>
  <c r="FT77" i="2" s="1"/>
  <c r="FI74" i="2"/>
  <c r="FJ74" i="2" s="1"/>
  <c r="ET72" i="2"/>
  <c r="EU72" i="2" s="1"/>
  <c r="FS69" i="2"/>
  <c r="FT69" i="2" s="1"/>
  <c r="FD66" i="2"/>
  <c r="FE66" i="2" s="1"/>
  <c r="FS62" i="2"/>
  <c r="FT62" i="2" s="1"/>
  <c r="FN59" i="2"/>
  <c r="FO59" i="2" s="1"/>
  <c r="FN56" i="2"/>
  <c r="FO56" i="2" s="1"/>
  <c r="FS52" i="2"/>
  <c r="FT52" i="2" s="1"/>
  <c r="EY48" i="2"/>
  <c r="EZ48" i="2" s="1"/>
  <c r="EY45" i="2"/>
  <c r="EZ45" i="2" s="1"/>
  <c r="EY42" i="2"/>
  <c r="EZ42" i="2" s="1"/>
  <c r="FD38" i="2"/>
  <c r="FE38" i="2" s="1"/>
  <c r="FI34" i="2"/>
  <c r="FJ34" i="2" s="1"/>
  <c r="FS30" i="2"/>
  <c r="FT30" i="2" s="1"/>
  <c r="FN27" i="2"/>
  <c r="FO27" i="2" s="1"/>
  <c r="FN24" i="2"/>
  <c r="FO24" i="2" s="1"/>
  <c r="FS20" i="2"/>
  <c r="FT20" i="2" s="1"/>
  <c r="FI65" i="2"/>
  <c r="FJ65" i="2" s="1"/>
  <c r="EY63" i="2"/>
  <c r="EZ63" i="2" s="1"/>
  <c r="FD60" i="2"/>
  <c r="FE60" i="2" s="1"/>
  <c r="FI57" i="2"/>
  <c r="FJ57" i="2" s="1"/>
  <c r="EY55" i="2"/>
  <c r="EZ55" i="2" s="1"/>
  <c r="FD52" i="2"/>
  <c r="FE52" i="2" s="1"/>
  <c r="FI49" i="2"/>
  <c r="FJ49" i="2" s="1"/>
  <c r="EY47" i="2"/>
  <c r="EZ47" i="2" s="1"/>
  <c r="FD44" i="2"/>
  <c r="FE44" i="2" s="1"/>
  <c r="FI41" i="2"/>
  <c r="FJ41" i="2" s="1"/>
  <c r="EY39" i="2"/>
  <c r="EZ39" i="2" s="1"/>
  <c r="FD36" i="2"/>
  <c r="FE36" i="2" s="1"/>
  <c r="FI33" i="2"/>
  <c r="FJ33" i="2" s="1"/>
  <c r="EY31" i="2"/>
  <c r="EZ31" i="2" s="1"/>
  <c r="FD28" i="2"/>
  <c r="FE28" i="2" s="1"/>
  <c r="FI25" i="2"/>
  <c r="FJ25" i="2" s="1"/>
  <c r="EY23" i="2"/>
  <c r="EZ23" i="2" s="1"/>
  <c r="FD20" i="2"/>
  <c r="FE20" i="2" s="1"/>
  <c r="N118" i="2"/>
  <c r="N25" i="2" s="1"/>
  <c r="N134" i="2"/>
  <c r="N41" i="2" s="1"/>
  <c r="N150" i="2"/>
  <c r="N57" i="2" s="1"/>
  <c r="N166" i="2"/>
  <c r="N73" i="2" s="1"/>
  <c r="N182" i="2"/>
  <c r="N89" i="2" s="1"/>
  <c r="J18" i="2"/>
  <c r="K18" i="2" s="1"/>
  <c r="N125" i="2"/>
  <c r="N32" i="2" s="1"/>
  <c r="N141" i="2"/>
  <c r="N48" i="2" s="1"/>
  <c r="N157" i="2"/>
  <c r="N64" i="2" s="1"/>
  <c r="N173" i="2"/>
  <c r="N80" i="2" s="1"/>
  <c r="N189" i="2"/>
  <c r="N96" i="2" s="1"/>
  <c r="J27" i="2"/>
  <c r="K27" i="2" s="1"/>
  <c r="N212" i="2"/>
  <c r="N27" i="2" s="1"/>
  <c r="J59" i="2"/>
  <c r="K59" i="2" s="1"/>
  <c r="N244" i="2"/>
  <c r="N59" i="2" s="1"/>
  <c r="J91" i="2"/>
  <c r="K91" i="2" s="1"/>
  <c r="N276" i="2"/>
  <c r="N91" i="2" s="1"/>
  <c r="N116" i="2"/>
  <c r="N23" i="2" s="1"/>
  <c r="N180" i="2"/>
  <c r="N87" i="2" s="1"/>
  <c r="N124" i="2"/>
  <c r="N31" i="2" s="1"/>
  <c r="N188" i="2"/>
  <c r="N95" i="2" s="1"/>
  <c r="C65" i="2"/>
  <c r="D65" i="2" s="1"/>
  <c r="C19" i="2"/>
  <c r="D19" i="2" s="1"/>
  <c r="C35" i="2"/>
  <c r="D35" i="2" s="1"/>
  <c r="C51" i="2"/>
  <c r="D51" i="2" s="1"/>
  <c r="C83" i="2"/>
  <c r="D83" i="2" s="1"/>
  <c r="C20" i="2"/>
  <c r="D20" i="2" s="1"/>
  <c r="C36" i="2"/>
  <c r="D36" i="2" s="1"/>
  <c r="J49" i="2"/>
  <c r="K49" i="2" s="1"/>
  <c r="J95" i="2"/>
  <c r="K95" i="2" s="1"/>
  <c r="J31" i="2"/>
  <c r="K31" i="2" s="1"/>
  <c r="N220" i="2"/>
  <c r="J35" i="2"/>
  <c r="K35" i="2" s="1"/>
  <c r="N252" i="2"/>
  <c r="J67" i="2"/>
  <c r="K67" i="2" s="1"/>
  <c r="N112" i="2"/>
  <c r="N144" i="2"/>
  <c r="N176" i="2"/>
  <c r="N132" i="2"/>
  <c r="N39" i="2" s="1"/>
  <c r="N140" i="2"/>
  <c r="N47" i="2" s="1"/>
  <c r="J10" i="2"/>
  <c r="J9" i="2"/>
  <c r="N117" i="2"/>
  <c r="N24" i="2" s="1"/>
  <c r="N133" i="2"/>
  <c r="N40" i="2" s="1"/>
  <c r="N149" i="2"/>
  <c r="N56" i="2" s="1"/>
  <c r="N165" i="2"/>
  <c r="N72" i="2" s="1"/>
  <c r="N181" i="2"/>
  <c r="N88" i="2" s="1"/>
  <c r="J56" i="2"/>
  <c r="K56" i="2" s="1"/>
  <c r="J43" i="2"/>
  <c r="K43" i="2" s="1"/>
  <c r="N228" i="2"/>
  <c r="N43" i="2" s="1"/>
  <c r="J75" i="2"/>
  <c r="K75" i="2" s="1"/>
  <c r="N260" i="2"/>
  <c r="N75" i="2" s="1"/>
  <c r="N148" i="2"/>
  <c r="N55" i="2" s="1"/>
  <c r="N156" i="2"/>
  <c r="N63" i="2" s="1"/>
  <c r="C90" i="2"/>
  <c r="D90" i="2" s="1"/>
  <c r="C27" i="2"/>
  <c r="D27" i="2" s="1"/>
  <c r="C43" i="2"/>
  <c r="D43" i="2" s="1"/>
  <c r="C59" i="2"/>
  <c r="D59" i="2" s="1"/>
  <c r="C44" i="2"/>
  <c r="D44" i="2" s="1"/>
  <c r="J81" i="2"/>
  <c r="K81" i="2" s="1"/>
  <c r="N114" i="2"/>
  <c r="N21" i="2" s="1"/>
  <c r="N130" i="2"/>
  <c r="N37" i="2" s="1"/>
  <c r="N146" i="2"/>
  <c r="N53" i="2" s="1"/>
  <c r="N178" i="2"/>
  <c r="N85" i="2" s="1"/>
  <c r="J76" i="2"/>
  <c r="K76" i="2" s="1"/>
  <c r="J72" i="2"/>
  <c r="K72" i="2" s="1"/>
  <c r="N121" i="2"/>
  <c r="N28" i="2" s="1"/>
  <c r="N137" i="2"/>
  <c r="N44" i="2" s="1"/>
  <c r="N153" i="2"/>
  <c r="N60" i="2" s="1"/>
  <c r="N169" i="2"/>
  <c r="N76" i="2" s="1"/>
  <c r="N185" i="2"/>
  <c r="N92" i="2" s="1"/>
  <c r="J63" i="2"/>
  <c r="K63" i="2" s="1"/>
  <c r="J87" i="2"/>
  <c r="K87" i="2" s="1"/>
  <c r="J24" i="2"/>
  <c r="K24" i="2" s="1"/>
  <c r="N204" i="2"/>
  <c r="J19" i="2"/>
  <c r="K19" i="2" s="1"/>
  <c r="N236" i="2"/>
  <c r="J51" i="2"/>
  <c r="K51" i="2" s="1"/>
  <c r="N268" i="2"/>
  <c r="J83" i="2"/>
  <c r="K83" i="2" s="1"/>
  <c r="N128" i="2"/>
  <c r="N160" i="2"/>
  <c r="N164" i="2"/>
  <c r="N71" i="2" s="1"/>
  <c r="N172" i="2"/>
  <c r="N79" i="2" s="1"/>
  <c r="J26" i="2"/>
  <c r="K26" i="2" s="1"/>
  <c r="J58" i="2"/>
  <c r="K58" i="2" s="1"/>
  <c r="J74" i="2"/>
  <c r="K74" i="2" s="1"/>
  <c r="J90" i="2"/>
  <c r="K90" i="2" s="1"/>
  <c r="J46" i="2"/>
  <c r="K46" i="2" s="1"/>
  <c r="N29" i="2"/>
  <c r="N61" i="2"/>
  <c r="N77" i="2"/>
  <c r="J64" i="2"/>
  <c r="K64" i="2" s="1"/>
  <c r="J25" i="2"/>
  <c r="K25" i="2" s="1"/>
  <c r="J41" i="2"/>
  <c r="K41" i="2" s="1"/>
  <c r="J57" i="2"/>
  <c r="K57" i="2" s="1"/>
  <c r="J73" i="2"/>
  <c r="K73" i="2" s="1"/>
  <c r="J89" i="2"/>
  <c r="K89" i="2" s="1"/>
  <c r="J22" i="2"/>
  <c r="K22" i="2" s="1"/>
  <c r="J38" i="2"/>
  <c r="K38" i="2" s="1"/>
  <c r="J54" i="2"/>
  <c r="K54" i="2" s="1"/>
  <c r="J70" i="2"/>
  <c r="K70" i="2" s="1"/>
  <c r="J86" i="2"/>
  <c r="K86" i="2" s="1"/>
  <c r="N69" i="2"/>
  <c r="J92" i="2"/>
  <c r="K92" i="2" s="1"/>
  <c r="J28" i="2"/>
  <c r="K28" i="2" s="1"/>
  <c r="J96" i="2"/>
  <c r="K96" i="2" s="1"/>
  <c r="J32" i="2"/>
  <c r="K32" i="2" s="1"/>
  <c r="J88" i="2"/>
  <c r="K88" i="2" s="1"/>
  <c r="J42" i="2"/>
  <c r="K42" i="2" s="1"/>
  <c r="J30" i="2"/>
  <c r="K30" i="2" s="1"/>
  <c r="J62" i="2"/>
  <c r="K62" i="2" s="1"/>
  <c r="J78" i="2"/>
  <c r="K78" i="2" s="1"/>
  <c r="J94" i="2"/>
  <c r="K94" i="2" s="1"/>
  <c r="N45" i="2"/>
  <c r="N93" i="2"/>
  <c r="J60" i="2"/>
  <c r="K60" i="2" s="1"/>
  <c r="J34" i="2"/>
  <c r="K34" i="2" s="1"/>
  <c r="J50" i="2"/>
  <c r="K50" i="2" s="1"/>
  <c r="J66" i="2"/>
  <c r="K66" i="2" s="1"/>
  <c r="J82" i="2"/>
  <c r="K82" i="2" s="1"/>
  <c r="N33" i="2"/>
  <c r="N49" i="2"/>
  <c r="N65" i="2"/>
  <c r="N81" i="2"/>
  <c r="N97" i="2"/>
  <c r="J44" i="2"/>
  <c r="K44" i="2" s="1"/>
  <c r="J20" i="2"/>
  <c r="K20" i="2" s="1"/>
  <c r="N20" i="2"/>
  <c r="N36" i="2"/>
  <c r="J36" i="2"/>
  <c r="K36" i="2" s="1"/>
  <c r="J52" i="2"/>
  <c r="K52" i="2" s="1"/>
  <c r="N52" i="2"/>
  <c r="N68" i="2"/>
  <c r="J68" i="2"/>
  <c r="K68" i="2" s="1"/>
  <c r="N84" i="2"/>
  <c r="J84" i="2"/>
  <c r="K84" i="2" s="1"/>
  <c r="J48" i="2"/>
  <c r="K48" i="2" s="1"/>
  <c r="N18" i="2"/>
  <c r="C21" i="2"/>
  <c r="D21" i="2" s="1"/>
  <c r="C37" i="2"/>
  <c r="D37" i="2" s="1"/>
  <c r="C53" i="2"/>
  <c r="D53" i="2" s="1"/>
  <c r="C69" i="2"/>
  <c r="D69" i="2" s="1"/>
  <c r="C71" i="2"/>
  <c r="D71" i="2" s="1"/>
  <c r="C87" i="2"/>
  <c r="D87" i="2" s="1"/>
  <c r="C89" i="2"/>
  <c r="D89" i="2" s="1"/>
  <c r="C29" i="2"/>
  <c r="D29" i="2" s="1"/>
  <c r="C45" i="2"/>
  <c r="D45" i="2" s="1"/>
  <c r="C61" i="2"/>
  <c r="D61" i="2" s="1"/>
  <c r="C77" i="2"/>
  <c r="D77" i="2" s="1"/>
  <c r="C79" i="2"/>
  <c r="D79" i="2" s="1"/>
  <c r="B107" i="2"/>
  <c r="I107" i="2"/>
  <c r="N19" i="2" l="1"/>
  <c r="AC197" i="3"/>
  <c r="AA24" i="3"/>
  <c r="AB24" i="3" s="1"/>
  <c r="AC117" i="3"/>
  <c r="AA32" i="3"/>
  <c r="AB32" i="3" s="1"/>
  <c r="AC125" i="3"/>
  <c r="AA40" i="3"/>
  <c r="AB40" i="3" s="1"/>
  <c r="AC133" i="3"/>
  <c r="AA38" i="3"/>
  <c r="AB38" i="3" s="1"/>
  <c r="AC131" i="3"/>
  <c r="AA76" i="3"/>
  <c r="AB76" i="3" s="1"/>
  <c r="AC169" i="3"/>
  <c r="AA34" i="3"/>
  <c r="AB34" i="3" s="1"/>
  <c r="AC127" i="3"/>
  <c r="AA60" i="3"/>
  <c r="AB60" i="3" s="1"/>
  <c r="AC153" i="3"/>
  <c r="AA21" i="3"/>
  <c r="AB21" i="3" s="1"/>
  <c r="AC114" i="3"/>
  <c r="AA37" i="3"/>
  <c r="AB37" i="3" s="1"/>
  <c r="AC130" i="3"/>
  <c r="AA53" i="3"/>
  <c r="AB53" i="3" s="1"/>
  <c r="AC146" i="3"/>
  <c r="AA78" i="3"/>
  <c r="AB78" i="3" s="1"/>
  <c r="AC171" i="3"/>
  <c r="AA27" i="3"/>
  <c r="AB27" i="3" s="1"/>
  <c r="AC120" i="3"/>
  <c r="AA43" i="3"/>
  <c r="AB43" i="3" s="1"/>
  <c r="AC136" i="3"/>
  <c r="AA59" i="3"/>
  <c r="AB59" i="3" s="1"/>
  <c r="AC152" i="3"/>
  <c r="AA63" i="3"/>
  <c r="AB63" i="3" s="1"/>
  <c r="AC156" i="3"/>
  <c r="AA79" i="3"/>
  <c r="AB79" i="3" s="1"/>
  <c r="AC172" i="3"/>
  <c r="AA65" i="3"/>
  <c r="AB65" i="3" s="1"/>
  <c r="AC158" i="3"/>
  <c r="AA81" i="3"/>
  <c r="AB81" i="3" s="1"/>
  <c r="AC174" i="3"/>
  <c r="AA88" i="3"/>
  <c r="AB88" i="3" s="1"/>
  <c r="AC181" i="3"/>
  <c r="AA90" i="3"/>
  <c r="AB90" i="3" s="1"/>
  <c r="AC183" i="3"/>
  <c r="AC198" i="3"/>
  <c r="AA36" i="3"/>
  <c r="AB36" i="3" s="1"/>
  <c r="AC129" i="3"/>
  <c r="AA44" i="3"/>
  <c r="AB44" i="3" s="1"/>
  <c r="AC137" i="3"/>
  <c r="AA52" i="3"/>
  <c r="AB52" i="3" s="1"/>
  <c r="AC145" i="3"/>
  <c r="AA72" i="3"/>
  <c r="AB72" i="3" s="1"/>
  <c r="AC165" i="3"/>
  <c r="AA46" i="3"/>
  <c r="AB46" i="3" s="1"/>
  <c r="AC139" i="3"/>
  <c r="AA85" i="3"/>
  <c r="AB85" i="3" s="1"/>
  <c r="AC178" i="3"/>
  <c r="AA42" i="3"/>
  <c r="AB42" i="3" s="1"/>
  <c r="AC135" i="3"/>
  <c r="AA80" i="3"/>
  <c r="AB80" i="3" s="1"/>
  <c r="AC173" i="3"/>
  <c r="AA25" i="3"/>
  <c r="AB25" i="3" s="1"/>
  <c r="AC118" i="3"/>
  <c r="AA41" i="3"/>
  <c r="AB41" i="3" s="1"/>
  <c r="AC134" i="3"/>
  <c r="AA57" i="3"/>
  <c r="AB57" i="3" s="1"/>
  <c r="AC150" i="3"/>
  <c r="AA89" i="3"/>
  <c r="AB89" i="3" s="1"/>
  <c r="AC182" i="3"/>
  <c r="AA31" i="3"/>
  <c r="AB31" i="3" s="1"/>
  <c r="AC124" i="3"/>
  <c r="AA47" i="3"/>
  <c r="AB47" i="3" s="1"/>
  <c r="AC140" i="3"/>
  <c r="AA66" i="3"/>
  <c r="AB66" i="3" s="1"/>
  <c r="AC159" i="3"/>
  <c r="AA67" i="3"/>
  <c r="AB67" i="3" s="1"/>
  <c r="AC160" i="3"/>
  <c r="AA83" i="3"/>
  <c r="AB83" i="3" s="1"/>
  <c r="AC176" i="3"/>
  <c r="AA69" i="3"/>
  <c r="AB69" i="3" s="1"/>
  <c r="AC162" i="3"/>
  <c r="AA87" i="3"/>
  <c r="AB87" i="3" s="1"/>
  <c r="AC180" i="3"/>
  <c r="AA92" i="3"/>
  <c r="AB92" i="3" s="1"/>
  <c r="AC185" i="3"/>
  <c r="AA94" i="3"/>
  <c r="AB94" i="3" s="1"/>
  <c r="AC187" i="3"/>
  <c r="AC199" i="3"/>
  <c r="AA48" i="3"/>
  <c r="AB48" i="3" s="1"/>
  <c r="AC141" i="3"/>
  <c r="AA56" i="3"/>
  <c r="AB56" i="3" s="1"/>
  <c r="AC149" i="3"/>
  <c r="AA97" i="3"/>
  <c r="AB97" i="3" s="1"/>
  <c r="AC190" i="3"/>
  <c r="AC97" i="3" s="1"/>
  <c r="AA22" i="3"/>
  <c r="AB22" i="3" s="1"/>
  <c r="AC115" i="3"/>
  <c r="AA54" i="3"/>
  <c r="AB54" i="3" s="1"/>
  <c r="AC147" i="3"/>
  <c r="AA18" i="3"/>
  <c r="AB18" i="3" s="1"/>
  <c r="AC111" i="3"/>
  <c r="AA50" i="3"/>
  <c r="AB50" i="3" s="1"/>
  <c r="AC143" i="3"/>
  <c r="AA93" i="3"/>
  <c r="AB93" i="3" s="1"/>
  <c r="AC186" i="3"/>
  <c r="AA29" i="3"/>
  <c r="AB29" i="3" s="1"/>
  <c r="AC122" i="3"/>
  <c r="AA45" i="3"/>
  <c r="AB45" i="3" s="1"/>
  <c r="AC138" i="3"/>
  <c r="AA62" i="3"/>
  <c r="AB62" i="3" s="1"/>
  <c r="AC155" i="3"/>
  <c r="AA19" i="3"/>
  <c r="AB19" i="3" s="1"/>
  <c r="AC112" i="3"/>
  <c r="AA35" i="3"/>
  <c r="AB35" i="3" s="1"/>
  <c r="AC128" i="3"/>
  <c r="AA51" i="3"/>
  <c r="AB51" i="3" s="1"/>
  <c r="AC144" i="3"/>
  <c r="AA74" i="3"/>
  <c r="AB74" i="3" s="1"/>
  <c r="AC167" i="3"/>
  <c r="AA71" i="3"/>
  <c r="AB71" i="3" s="1"/>
  <c r="AC164" i="3"/>
  <c r="AA91" i="3"/>
  <c r="AB91" i="3" s="1"/>
  <c r="AC184" i="3"/>
  <c r="AA73" i="3"/>
  <c r="AB73" i="3" s="1"/>
  <c r="AC166" i="3"/>
  <c r="AA95" i="3"/>
  <c r="AB95" i="3" s="1"/>
  <c r="AC188" i="3"/>
  <c r="AA96" i="3"/>
  <c r="AB96" i="3" s="1"/>
  <c r="AC189" i="3"/>
  <c r="AA68" i="3"/>
  <c r="AB68" i="3" s="1"/>
  <c r="AC161" i="3"/>
  <c r="AA20" i="3"/>
  <c r="AB20" i="3" s="1"/>
  <c r="AC113" i="3"/>
  <c r="AA28" i="3"/>
  <c r="AB28" i="3" s="1"/>
  <c r="AC121" i="3"/>
  <c r="AA30" i="3"/>
  <c r="AB30" i="3" s="1"/>
  <c r="AC123" i="3"/>
  <c r="AA64" i="3"/>
  <c r="AB64" i="3" s="1"/>
  <c r="AC157" i="3"/>
  <c r="AA26" i="3"/>
  <c r="AB26" i="3" s="1"/>
  <c r="AC119" i="3"/>
  <c r="AA58" i="3"/>
  <c r="AB58" i="3" s="1"/>
  <c r="AC151" i="3"/>
  <c r="AA17" i="3"/>
  <c r="AB17" i="3" s="1"/>
  <c r="AA33" i="3"/>
  <c r="AB33" i="3" s="1"/>
  <c r="AC126" i="3"/>
  <c r="AA49" i="3"/>
  <c r="AB49" i="3" s="1"/>
  <c r="AC142" i="3"/>
  <c r="AA70" i="3"/>
  <c r="AB70" i="3" s="1"/>
  <c r="AC163" i="3"/>
  <c r="AA23" i="3"/>
  <c r="AB23" i="3" s="1"/>
  <c r="AC116" i="3"/>
  <c r="AA39" i="3"/>
  <c r="AB39" i="3" s="1"/>
  <c r="AC132" i="3"/>
  <c r="AA55" i="3"/>
  <c r="AB55" i="3" s="1"/>
  <c r="AC148" i="3"/>
  <c r="AA82" i="3"/>
  <c r="AB82" i="3" s="1"/>
  <c r="AC175" i="3"/>
  <c r="AA75" i="3"/>
  <c r="AB75" i="3" s="1"/>
  <c r="AC168" i="3"/>
  <c r="AA61" i="3"/>
  <c r="AB61" i="3" s="1"/>
  <c r="AC154" i="3"/>
  <c r="AA77" i="3"/>
  <c r="AB77" i="3" s="1"/>
  <c r="AC170" i="3"/>
  <c r="AA84" i="3"/>
  <c r="AB84" i="3" s="1"/>
  <c r="AC177" i="3"/>
  <c r="AA86" i="3"/>
  <c r="AB86" i="3" s="1"/>
  <c r="AC179" i="3"/>
  <c r="AC110" i="3"/>
  <c r="N83" i="2"/>
  <c r="N35" i="2"/>
  <c r="N105" i="2"/>
  <c r="O8" i="2" s="1"/>
  <c r="N51" i="2"/>
  <c r="N198" i="2"/>
  <c r="N106" i="2"/>
  <c r="N108" i="2"/>
  <c r="J102" i="2"/>
  <c r="J99" i="2" s="1"/>
  <c r="J195" i="2"/>
  <c r="J192" i="2" s="1"/>
  <c r="N67" i="2"/>
  <c r="J6" i="2"/>
  <c r="K6" i="2" s="1"/>
  <c r="J194" i="2"/>
  <c r="N202" i="2" s="1"/>
  <c r="N197" i="2" s="1"/>
  <c r="N104" i="2"/>
  <c r="N90" i="2"/>
  <c r="N58" i="2"/>
  <c r="N34" i="2"/>
  <c r="N199" i="2"/>
  <c r="N78" i="2"/>
  <c r="N42" i="2"/>
  <c r="N54" i="2"/>
  <c r="N82" i="2"/>
  <c r="N50" i="2"/>
  <c r="N94" i="2"/>
  <c r="N62" i="2"/>
  <c r="N70" i="2"/>
  <c r="N38" i="2"/>
  <c r="N46" i="2"/>
  <c r="N66" i="2"/>
  <c r="N30" i="2"/>
  <c r="N86" i="2"/>
  <c r="N22" i="2"/>
  <c r="N74" i="2"/>
  <c r="N26" i="2"/>
  <c r="N192" i="2" l="1"/>
  <c r="AC77" i="3"/>
  <c r="AC75" i="3"/>
  <c r="AC23" i="3"/>
  <c r="AC49" i="3"/>
  <c r="AC87" i="3"/>
  <c r="AC66" i="3"/>
  <c r="AC57" i="3"/>
  <c r="AC42" i="3"/>
  <c r="AC52" i="3"/>
  <c r="AC36" i="3"/>
  <c r="AC64" i="3"/>
  <c r="AC28" i="3"/>
  <c r="AC91" i="3"/>
  <c r="AC105" i="3"/>
  <c r="AC35" i="3"/>
  <c r="AC29" i="3"/>
  <c r="AC88" i="3"/>
  <c r="AC65" i="3"/>
  <c r="AC63" i="3"/>
  <c r="AC43" i="3"/>
  <c r="AC108" i="3"/>
  <c r="AC78" i="3"/>
  <c r="AC37" i="3"/>
  <c r="AC60" i="3"/>
  <c r="AC76" i="3"/>
  <c r="AC40" i="3"/>
  <c r="AC24" i="3"/>
  <c r="AC84" i="3"/>
  <c r="AC61" i="3"/>
  <c r="AC82" i="3"/>
  <c r="AC39" i="3"/>
  <c r="AC70" i="3"/>
  <c r="AC33" i="3"/>
  <c r="AC92" i="3"/>
  <c r="AC69" i="3"/>
  <c r="AC106" i="3"/>
  <c r="AC14" i="3" s="1"/>
  <c r="AC67" i="3"/>
  <c r="AC47" i="3"/>
  <c r="AC89" i="3"/>
  <c r="AC41" i="3"/>
  <c r="AC80" i="3"/>
  <c r="AC85" i="3"/>
  <c r="AC72" i="3"/>
  <c r="AC44" i="3"/>
  <c r="AC86" i="3"/>
  <c r="AC55" i="3"/>
  <c r="AC94" i="3"/>
  <c r="AC83" i="3"/>
  <c r="AC31" i="3"/>
  <c r="AC25" i="3"/>
  <c r="AC46" i="3"/>
  <c r="AC58" i="3"/>
  <c r="AC68" i="3"/>
  <c r="AC95" i="3"/>
  <c r="AC74" i="3"/>
  <c r="AC62" i="3"/>
  <c r="AC50" i="3"/>
  <c r="AC54" i="3"/>
  <c r="AC48" i="3"/>
  <c r="AC104" i="3"/>
  <c r="AC99" i="3" s="1"/>
  <c r="AC17" i="3"/>
  <c r="AC26" i="3"/>
  <c r="AC30" i="3"/>
  <c r="AC20" i="3"/>
  <c r="AC96" i="3"/>
  <c r="AC73" i="3"/>
  <c r="AC71" i="3"/>
  <c r="AC51" i="3"/>
  <c r="AC19" i="3"/>
  <c r="AC45" i="3"/>
  <c r="AC93" i="3"/>
  <c r="AC18" i="3"/>
  <c r="AC22" i="3"/>
  <c r="AC56" i="3"/>
  <c r="AC90" i="3"/>
  <c r="AC81" i="3"/>
  <c r="AC79" i="3"/>
  <c r="AC59" i="3"/>
  <c r="AC27" i="3"/>
  <c r="AC53" i="3"/>
  <c r="AC21" i="3"/>
  <c r="AC34" i="3"/>
  <c r="AC38" i="3"/>
  <c r="AC32" i="3"/>
  <c r="AC192" i="3"/>
  <c r="O9" i="2"/>
  <c r="O101" i="2" s="1"/>
  <c r="O193" i="2"/>
  <c r="O100" i="2"/>
  <c r="O10" i="2"/>
  <c r="N14" i="2"/>
  <c r="N13" i="2"/>
  <c r="N12" i="2"/>
  <c r="K192" i="2"/>
  <c r="K99" i="2"/>
  <c r="N99" i="2"/>
  <c r="N6" i="2" s="1"/>
  <c r="N107" i="2"/>
  <c r="N15" i="2"/>
  <c r="AC6" i="3" l="1"/>
  <c r="AD11" i="3"/>
  <c r="AF6" i="3"/>
  <c r="AC107" i="3"/>
  <c r="AD8" i="3"/>
  <c r="AC12" i="3"/>
  <c r="AC15" i="3"/>
  <c r="AC13" i="3"/>
  <c r="O195" i="2"/>
  <c r="O102" i="2"/>
  <c r="O194" i="2"/>
  <c r="Q6" i="2"/>
  <c r="O11" i="2"/>
  <c r="C155" i="2"/>
  <c r="C62" i="2" s="1"/>
  <c r="D62" i="2" s="1"/>
  <c r="C160" i="2"/>
  <c r="C67" i="2" s="1"/>
  <c r="D67" i="2" s="1"/>
  <c r="C175" i="2"/>
  <c r="C82" i="2" s="1"/>
  <c r="D82" i="2" s="1"/>
  <c r="AD193" i="3" l="1"/>
  <c r="AD100" i="3"/>
  <c r="AD10" i="3"/>
  <c r="AD6" i="3" s="1"/>
  <c r="AE6" i="3" s="1"/>
  <c r="AD9" i="3"/>
  <c r="AF192" i="3"/>
  <c r="AF99" i="3"/>
  <c r="AD196" i="3"/>
  <c r="AD202" i="3" s="1"/>
  <c r="AD17" i="3" s="1"/>
  <c r="AE17" i="3" s="1"/>
  <c r="AD103" i="3"/>
  <c r="Q192" i="2"/>
  <c r="Q99" i="2"/>
  <c r="O103" i="2"/>
  <c r="O99" i="2" s="1"/>
  <c r="O196" i="2"/>
  <c r="O6" i="2"/>
  <c r="P6" i="2" s="1"/>
  <c r="AD194" i="3" l="1"/>
  <c r="AD101" i="3"/>
  <c r="AF190" i="3"/>
  <c r="AF186" i="3"/>
  <c r="AF182" i="3"/>
  <c r="AF178" i="3"/>
  <c r="AF188" i="3"/>
  <c r="AF184" i="3"/>
  <c r="AF180" i="3"/>
  <c r="AF176" i="3"/>
  <c r="AF185" i="3"/>
  <c r="AF177" i="3"/>
  <c r="AF173" i="3"/>
  <c r="AF169" i="3"/>
  <c r="AF165" i="3"/>
  <c r="AF161" i="3"/>
  <c r="AF157" i="3"/>
  <c r="AF153" i="3"/>
  <c r="AF189" i="3"/>
  <c r="AF181" i="3"/>
  <c r="AF175" i="3"/>
  <c r="AF171" i="3"/>
  <c r="AF167" i="3"/>
  <c r="AF163" i="3"/>
  <c r="AF159" i="3"/>
  <c r="AF155" i="3"/>
  <c r="AF172" i="3"/>
  <c r="AF164" i="3"/>
  <c r="AF156" i="3"/>
  <c r="AF151" i="3"/>
  <c r="AF147" i="3"/>
  <c r="AF143" i="3"/>
  <c r="AF139" i="3"/>
  <c r="AF135" i="3"/>
  <c r="AF131" i="3"/>
  <c r="AF127" i="3"/>
  <c r="AF123" i="3"/>
  <c r="AF119" i="3"/>
  <c r="AF115" i="3"/>
  <c r="AF111" i="3"/>
  <c r="AF183" i="3"/>
  <c r="AF168" i="3"/>
  <c r="AF160" i="3"/>
  <c r="AF149" i="3"/>
  <c r="AF145" i="3"/>
  <c r="AF141" i="3"/>
  <c r="AF137" i="3"/>
  <c r="AF133" i="3"/>
  <c r="AF129" i="3"/>
  <c r="AF125" i="3"/>
  <c r="AF121" i="3"/>
  <c r="AF117" i="3"/>
  <c r="AF113" i="3"/>
  <c r="AF174" i="3"/>
  <c r="AF154" i="3"/>
  <c r="AF148" i="3"/>
  <c r="AF140" i="3"/>
  <c r="AF132" i="3"/>
  <c r="AF124" i="3"/>
  <c r="AF116" i="3"/>
  <c r="AF170" i="3"/>
  <c r="AF158" i="3"/>
  <c r="AF152" i="3"/>
  <c r="AF144" i="3"/>
  <c r="AF136" i="3"/>
  <c r="AF128" i="3"/>
  <c r="AF120" i="3"/>
  <c r="AF112" i="3"/>
  <c r="AF134" i="3"/>
  <c r="AF122" i="3"/>
  <c r="AF146" i="3"/>
  <c r="AF126" i="3"/>
  <c r="AF114" i="3"/>
  <c r="AF187" i="3"/>
  <c r="AF179" i="3"/>
  <c r="AF162" i="3"/>
  <c r="AF150" i="3"/>
  <c r="AF138" i="3"/>
  <c r="AF118" i="3"/>
  <c r="AF166" i="3"/>
  <c r="AF142" i="3"/>
  <c r="AF130" i="3"/>
  <c r="AF110" i="3"/>
  <c r="AD195" i="3"/>
  <c r="AD102" i="3"/>
  <c r="AD99" i="3" s="1"/>
  <c r="AE99" i="3" s="1"/>
  <c r="AF282" i="3"/>
  <c r="AH282" i="3" s="1"/>
  <c r="AF279" i="3"/>
  <c r="AH279" i="3" s="1"/>
  <c r="AF281" i="3"/>
  <c r="AH281" i="3" s="1"/>
  <c r="AF276" i="3"/>
  <c r="AH276" i="3" s="1"/>
  <c r="AF280" i="3"/>
  <c r="AH280" i="3" s="1"/>
  <c r="AF278" i="3"/>
  <c r="AH278" i="3" s="1"/>
  <c r="AF275" i="3"/>
  <c r="AH275" i="3" s="1"/>
  <c r="AF272" i="3"/>
  <c r="AH272" i="3" s="1"/>
  <c r="AF274" i="3"/>
  <c r="AH274" i="3" s="1"/>
  <c r="AF271" i="3"/>
  <c r="AH271" i="3" s="1"/>
  <c r="AF269" i="3"/>
  <c r="AH269" i="3" s="1"/>
  <c r="AF265" i="3"/>
  <c r="AH265" i="3" s="1"/>
  <c r="AF270" i="3"/>
  <c r="AH270" i="3" s="1"/>
  <c r="AF267" i="3"/>
  <c r="AH267" i="3" s="1"/>
  <c r="AF263" i="3"/>
  <c r="AH263" i="3" s="1"/>
  <c r="AF262" i="3"/>
  <c r="AH262" i="3" s="1"/>
  <c r="AF273" i="3"/>
  <c r="AH273" i="3" s="1"/>
  <c r="AF259" i="3"/>
  <c r="AH259" i="3" s="1"/>
  <c r="AF255" i="3"/>
  <c r="AH255" i="3" s="1"/>
  <c r="AF261" i="3"/>
  <c r="AH261" i="3" s="1"/>
  <c r="AF257" i="3"/>
  <c r="AH257" i="3" s="1"/>
  <c r="AF268" i="3"/>
  <c r="AH268" i="3" s="1"/>
  <c r="AF264" i="3"/>
  <c r="AH264" i="3" s="1"/>
  <c r="AF260" i="3"/>
  <c r="AH260" i="3" s="1"/>
  <c r="AF251" i="3"/>
  <c r="AH251" i="3" s="1"/>
  <c r="AF247" i="3"/>
  <c r="AH247" i="3" s="1"/>
  <c r="AF243" i="3"/>
  <c r="AH243" i="3" s="1"/>
  <c r="AF239" i="3"/>
  <c r="AH239" i="3" s="1"/>
  <c r="AF256" i="3"/>
  <c r="AH256" i="3" s="1"/>
  <c r="AF249" i="3"/>
  <c r="AH249" i="3" s="1"/>
  <c r="AF245" i="3"/>
  <c r="AH245" i="3" s="1"/>
  <c r="AF241" i="3"/>
  <c r="AH241" i="3" s="1"/>
  <c r="AF237" i="3"/>
  <c r="AH237" i="3" s="1"/>
  <c r="AF266" i="3"/>
  <c r="AH266" i="3" s="1"/>
  <c r="AF258" i="3"/>
  <c r="AH258" i="3" s="1"/>
  <c r="AF250" i="3"/>
  <c r="AH250" i="3" s="1"/>
  <c r="AF248" i="3"/>
  <c r="AH248" i="3" s="1"/>
  <c r="AF240" i="3"/>
  <c r="AH240" i="3" s="1"/>
  <c r="AF253" i="3"/>
  <c r="AH253" i="3" s="1"/>
  <c r="AF235" i="3"/>
  <c r="AH235" i="3" s="1"/>
  <c r="AF231" i="3"/>
  <c r="AH231" i="3" s="1"/>
  <c r="AF227" i="3"/>
  <c r="AH227" i="3" s="1"/>
  <c r="AF223" i="3"/>
  <c r="AH223" i="3" s="1"/>
  <c r="AF277" i="3"/>
  <c r="AH277" i="3" s="1"/>
  <c r="AF244" i="3"/>
  <c r="AH244" i="3" s="1"/>
  <c r="AF242" i="3"/>
  <c r="AH242" i="3" s="1"/>
  <c r="AF238" i="3"/>
  <c r="AH238" i="3" s="1"/>
  <c r="AF233" i="3"/>
  <c r="AH233" i="3" s="1"/>
  <c r="AF229" i="3"/>
  <c r="AH229" i="3" s="1"/>
  <c r="AF225" i="3"/>
  <c r="AH225" i="3" s="1"/>
  <c r="AF221" i="3"/>
  <c r="AH221" i="3" s="1"/>
  <c r="AF254" i="3"/>
  <c r="AH254" i="3" s="1"/>
  <c r="AF246" i="3"/>
  <c r="AH246" i="3" s="1"/>
  <c r="AF252" i="3"/>
  <c r="AH252" i="3" s="1"/>
  <c r="AF236" i="3"/>
  <c r="AH236" i="3" s="1"/>
  <c r="AF230" i="3"/>
  <c r="AH230" i="3" s="1"/>
  <c r="AF222" i="3"/>
  <c r="AH222" i="3" s="1"/>
  <c r="AF217" i="3"/>
  <c r="AH217" i="3" s="1"/>
  <c r="AF213" i="3"/>
  <c r="AH213" i="3" s="1"/>
  <c r="AF209" i="3"/>
  <c r="AH209" i="3" s="1"/>
  <c r="AF205" i="3"/>
  <c r="AH205" i="3" s="1"/>
  <c r="AF234" i="3"/>
  <c r="AH234" i="3" s="1"/>
  <c r="AF226" i="3"/>
  <c r="AH226" i="3" s="1"/>
  <c r="AF219" i="3"/>
  <c r="AH219" i="3" s="1"/>
  <c r="AF215" i="3"/>
  <c r="AH215" i="3" s="1"/>
  <c r="AF211" i="3"/>
  <c r="AH211" i="3" s="1"/>
  <c r="AF207" i="3"/>
  <c r="AH207" i="3" s="1"/>
  <c r="AF203" i="3"/>
  <c r="AH203" i="3" s="1"/>
  <c r="AF232" i="3"/>
  <c r="AH232" i="3" s="1"/>
  <c r="AF220" i="3"/>
  <c r="AH220" i="3" s="1"/>
  <c r="AF218" i="3"/>
  <c r="AH218" i="3" s="1"/>
  <c r="AF210" i="3"/>
  <c r="AH210" i="3" s="1"/>
  <c r="AF202" i="3"/>
  <c r="AF214" i="3"/>
  <c r="AH214" i="3" s="1"/>
  <c r="AF206" i="3"/>
  <c r="AH206" i="3" s="1"/>
  <c r="AF212" i="3"/>
  <c r="AH212" i="3" s="1"/>
  <c r="AF228" i="3"/>
  <c r="AH228" i="3" s="1"/>
  <c r="AF208" i="3"/>
  <c r="AH208" i="3" s="1"/>
  <c r="AF216" i="3"/>
  <c r="AH216" i="3" s="1"/>
  <c r="AF204" i="3"/>
  <c r="AH204" i="3" s="1"/>
  <c r="AF224" i="3"/>
  <c r="AH224" i="3" s="1"/>
  <c r="AD192" i="3"/>
  <c r="AE192" i="3" s="1"/>
  <c r="P99" i="2"/>
  <c r="Q175" i="2"/>
  <c r="Q159" i="2"/>
  <c r="Q143" i="2"/>
  <c r="Q127" i="2"/>
  <c r="Q111" i="2"/>
  <c r="Q176" i="2"/>
  <c r="Q160" i="2"/>
  <c r="Q144" i="2"/>
  <c r="Q128" i="2"/>
  <c r="Q112" i="2"/>
  <c r="Q177" i="2"/>
  <c r="Q161" i="2"/>
  <c r="Q145" i="2"/>
  <c r="Q129" i="2"/>
  <c r="Q113" i="2"/>
  <c r="Q150" i="2"/>
  <c r="Q178" i="2"/>
  <c r="Q146" i="2"/>
  <c r="Q114" i="2"/>
  <c r="Q126" i="2"/>
  <c r="Q167" i="2"/>
  <c r="Q135" i="2"/>
  <c r="Q184" i="2"/>
  <c r="Q152" i="2"/>
  <c r="Q120" i="2"/>
  <c r="Q169" i="2"/>
  <c r="Q121" i="2"/>
  <c r="Q118" i="2"/>
  <c r="Q166" i="2"/>
  <c r="Q163" i="2"/>
  <c r="Q115" i="2"/>
  <c r="Q164" i="2"/>
  <c r="Q132" i="2"/>
  <c r="Q181" i="2"/>
  <c r="Q149" i="2"/>
  <c r="Q117" i="2"/>
  <c r="Q186" i="2"/>
  <c r="Q187" i="2"/>
  <c r="Q171" i="2"/>
  <c r="Q155" i="2"/>
  <c r="Q139" i="2"/>
  <c r="Q123" i="2"/>
  <c r="Q188" i="2"/>
  <c r="Q172" i="2"/>
  <c r="Q156" i="2"/>
  <c r="Q140" i="2"/>
  <c r="Q124" i="2"/>
  <c r="Q189" i="2"/>
  <c r="Q173" i="2"/>
  <c r="Q157" i="2"/>
  <c r="Q141" i="2"/>
  <c r="Q125" i="2"/>
  <c r="Q190" i="2"/>
  <c r="Q134" i="2"/>
  <c r="Q170" i="2"/>
  <c r="Q138" i="2"/>
  <c r="Q182" i="2"/>
  <c r="Q110" i="2"/>
  <c r="Q183" i="2"/>
  <c r="Q151" i="2"/>
  <c r="Q119" i="2"/>
  <c r="Q168" i="2"/>
  <c r="Q136" i="2"/>
  <c r="Q185" i="2"/>
  <c r="Q153" i="2"/>
  <c r="Q137" i="2"/>
  <c r="Q174" i="2"/>
  <c r="Q162" i="2"/>
  <c r="Q130" i="2"/>
  <c r="Q179" i="2"/>
  <c r="Q147" i="2"/>
  <c r="Q131" i="2"/>
  <c r="Q180" i="2"/>
  <c r="Q148" i="2"/>
  <c r="Q116" i="2"/>
  <c r="Q165" i="2"/>
  <c r="Q133" i="2"/>
  <c r="Q158" i="2"/>
  <c r="Q154" i="2"/>
  <c r="Q122" i="2"/>
  <c r="Q142" i="2"/>
  <c r="Q277" i="2"/>
  <c r="S277" i="2" s="1"/>
  <c r="Q261" i="2"/>
  <c r="S261" i="2" s="1"/>
  <c r="Q245" i="2"/>
  <c r="S245" i="2" s="1"/>
  <c r="Q229" i="2"/>
  <c r="S229" i="2" s="1"/>
  <c r="Q213" i="2"/>
  <c r="S213" i="2" s="1"/>
  <c r="Q278" i="2"/>
  <c r="S278" i="2" s="1"/>
  <c r="Q262" i="2"/>
  <c r="S262" i="2" s="1"/>
  <c r="Q246" i="2"/>
  <c r="S246" i="2" s="1"/>
  <c r="Q230" i="2"/>
  <c r="S230" i="2" s="1"/>
  <c r="Q214" i="2"/>
  <c r="S214" i="2" s="1"/>
  <c r="Q280" i="2"/>
  <c r="S280" i="2" s="1"/>
  <c r="Q264" i="2"/>
  <c r="S264" i="2" s="1"/>
  <c r="Q248" i="2"/>
  <c r="S248" i="2" s="1"/>
  <c r="Q232" i="2"/>
  <c r="S232" i="2" s="1"/>
  <c r="Q216" i="2"/>
  <c r="S216" i="2" s="1"/>
  <c r="Q279" i="2"/>
  <c r="S279" i="2" s="1"/>
  <c r="Q247" i="2"/>
  <c r="S247" i="2" s="1"/>
  <c r="Q215" i="2"/>
  <c r="S215" i="2" s="1"/>
  <c r="Q235" i="2"/>
  <c r="S235" i="2" s="1"/>
  <c r="Q275" i="2"/>
  <c r="S275" i="2" s="1"/>
  <c r="Q269" i="2"/>
  <c r="S269" i="2" s="1"/>
  <c r="Q253" i="2"/>
  <c r="S253" i="2" s="1"/>
  <c r="Q237" i="2"/>
  <c r="S237" i="2" s="1"/>
  <c r="Q221" i="2"/>
  <c r="S221" i="2" s="1"/>
  <c r="Q205" i="2"/>
  <c r="S205" i="2" s="1"/>
  <c r="Q270" i="2"/>
  <c r="S270" i="2" s="1"/>
  <c r="Q254" i="2"/>
  <c r="S254" i="2" s="1"/>
  <c r="Q222" i="2"/>
  <c r="S222" i="2" s="1"/>
  <c r="Q206" i="2"/>
  <c r="S206" i="2" s="1"/>
  <c r="Q256" i="2"/>
  <c r="S256" i="2" s="1"/>
  <c r="Q224" i="2"/>
  <c r="S224" i="2" s="1"/>
  <c r="Q263" i="2"/>
  <c r="S263" i="2" s="1"/>
  <c r="Q251" i="2"/>
  <c r="S251" i="2" s="1"/>
  <c r="Q259" i="2"/>
  <c r="S259" i="2" s="1"/>
  <c r="Q281" i="2"/>
  <c r="S281" i="2" s="1"/>
  <c r="Q249" i="2"/>
  <c r="S249" i="2" s="1"/>
  <c r="Q233" i="2"/>
  <c r="S233" i="2" s="1"/>
  <c r="Q282" i="2"/>
  <c r="S282" i="2" s="1"/>
  <c r="Q250" i="2"/>
  <c r="S250" i="2" s="1"/>
  <c r="Q218" i="2"/>
  <c r="S218" i="2" s="1"/>
  <c r="Q268" i="2"/>
  <c r="S268" i="2" s="1"/>
  <c r="Q252" i="2"/>
  <c r="S252" i="2" s="1"/>
  <c r="Q220" i="2"/>
  <c r="S220" i="2" s="1"/>
  <c r="Q255" i="2"/>
  <c r="S255" i="2" s="1"/>
  <c r="Q243" i="2"/>
  <c r="S243" i="2" s="1"/>
  <c r="Q219" i="2"/>
  <c r="S219" i="2" s="1"/>
  <c r="Q273" i="2"/>
  <c r="S273" i="2" s="1"/>
  <c r="Q257" i="2"/>
  <c r="S257" i="2" s="1"/>
  <c r="Q241" i="2"/>
  <c r="S241" i="2" s="1"/>
  <c r="Q225" i="2"/>
  <c r="S225" i="2" s="1"/>
  <c r="Q209" i="2"/>
  <c r="S209" i="2" s="1"/>
  <c r="Q274" i="2"/>
  <c r="S274" i="2" s="1"/>
  <c r="Q258" i="2"/>
  <c r="S258" i="2" s="1"/>
  <c r="Q242" i="2"/>
  <c r="S242" i="2" s="1"/>
  <c r="Q226" i="2"/>
  <c r="S226" i="2" s="1"/>
  <c r="Q210" i="2"/>
  <c r="S210" i="2" s="1"/>
  <c r="Q276" i="2"/>
  <c r="S276" i="2" s="1"/>
  <c r="Q260" i="2"/>
  <c r="S260" i="2" s="1"/>
  <c r="Q244" i="2"/>
  <c r="S244" i="2" s="1"/>
  <c r="Q228" i="2"/>
  <c r="S228" i="2" s="1"/>
  <c r="Q212" i="2"/>
  <c r="S212" i="2" s="1"/>
  <c r="Q271" i="2"/>
  <c r="S271" i="2" s="1"/>
  <c r="Q239" i="2"/>
  <c r="S239" i="2" s="1"/>
  <c r="Q207" i="2"/>
  <c r="S207" i="2" s="1"/>
  <c r="Q227" i="2"/>
  <c r="S227" i="2" s="1"/>
  <c r="Q267" i="2"/>
  <c r="S267" i="2" s="1"/>
  <c r="Q238" i="2"/>
  <c r="S238" i="2" s="1"/>
  <c r="Q272" i="2"/>
  <c r="S272" i="2" s="1"/>
  <c r="Q240" i="2"/>
  <c r="S240" i="2" s="1"/>
  <c r="Q208" i="2"/>
  <c r="S208" i="2" s="1"/>
  <c r="Q231" i="2"/>
  <c r="S231" i="2" s="1"/>
  <c r="Q211" i="2"/>
  <c r="S211" i="2" s="1"/>
  <c r="Q265" i="2"/>
  <c r="S265" i="2" s="1"/>
  <c r="Q217" i="2"/>
  <c r="S217" i="2" s="1"/>
  <c r="Q266" i="2"/>
  <c r="S266" i="2" s="1"/>
  <c r="Q234" i="2"/>
  <c r="S234" i="2" s="1"/>
  <c r="Q202" i="2"/>
  <c r="Q236" i="2"/>
  <c r="S236" i="2" s="1"/>
  <c r="Q204" i="2"/>
  <c r="S204" i="2" s="1"/>
  <c r="Q223" i="2"/>
  <c r="S223" i="2" s="1"/>
  <c r="Q203" i="2"/>
  <c r="O17" i="2"/>
  <c r="P17" i="2" s="1"/>
  <c r="O192" i="2"/>
  <c r="P192" i="2" s="1"/>
  <c r="AH110" i="3" l="1"/>
  <c r="AH199" i="3"/>
  <c r="AF73" i="3"/>
  <c r="AG73" i="3" s="1"/>
  <c r="AH166" i="3"/>
  <c r="AF69" i="3"/>
  <c r="AG69" i="3" s="1"/>
  <c r="AH162" i="3"/>
  <c r="AF33" i="3"/>
  <c r="AG33" i="3" s="1"/>
  <c r="AH126" i="3"/>
  <c r="AF19" i="3"/>
  <c r="AG19" i="3" s="1"/>
  <c r="AH112" i="3"/>
  <c r="AF51" i="3"/>
  <c r="AG51" i="3" s="1"/>
  <c r="AH144" i="3"/>
  <c r="AF23" i="3"/>
  <c r="AG23" i="3" s="1"/>
  <c r="AH116" i="3"/>
  <c r="AF55" i="3"/>
  <c r="AG55" i="3" s="1"/>
  <c r="AH148" i="3"/>
  <c r="AF24" i="3"/>
  <c r="AG24" i="3" s="1"/>
  <c r="AH117" i="3"/>
  <c r="AF40" i="3"/>
  <c r="AG40" i="3" s="1"/>
  <c r="AH133" i="3"/>
  <c r="AF56" i="3"/>
  <c r="AG56" i="3" s="1"/>
  <c r="AH149" i="3"/>
  <c r="AF18" i="3"/>
  <c r="AG18" i="3" s="1"/>
  <c r="AH111" i="3"/>
  <c r="AF34" i="3"/>
  <c r="AG34" i="3" s="1"/>
  <c r="AH127" i="3"/>
  <c r="AF50" i="3"/>
  <c r="AG50" i="3" s="1"/>
  <c r="AH143" i="3"/>
  <c r="AF71" i="3"/>
  <c r="AG71" i="3" s="1"/>
  <c r="AH164" i="3"/>
  <c r="AF70" i="3"/>
  <c r="AG70" i="3" s="1"/>
  <c r="AH163" i="3"/>
  <c r="AF88" i="3"/>
  <c r="AG88" i="3" s="1"/>
  <c r="AH181" i="3"/>
  <c r="AF68" i="3"/>
  <c r="AG68" i="3" s="1"/>
  <c r="AH161" i="3"/>
  <c r="AF84" i="3"/>
  <c r="AG84" i="3" s="1"/>
  <c r="AH177" i="3"/>
  <c r="AF91" i="3"/>
  <c r="AG91" i="3" s="1"/>
  <c r="AH184" i="3"/>
  <c r="AF93" i="3"/>
  <c r="AG93" i="3" s="1"/>
  <c r="AH186" i="3"/>
  <c r="AH198" i="3"/>
  <c r="AF17" i="3"/>
  <c r="AG17" i="3" s="1"/>
  <c r="AF25" i="3"/>
  <c r="AG25" i="3" s="1"/>
  <c r="AH118" i="3"/>
  <c r="AF86" i="3"/>
  <c r="AG86" i="3" s="1"/>
  <c r="AH179" i="3"/>
  <c r="AF53" i="3"/>
  <c r="AG53" i="3" s="1"/>
  <c r="AH146" i="3"/>
  <c r="AF27" i="3"/>
  <c r="AG27" i="3" s="1"/>
  <c r="AH120" i="3"/>
  <c r="AF59" i="3"/>
  <c r="AG59" i="3" s="1"/>
  <c r="AH152" i="3"/>
  <c r="AF31" i="3"/>
  <c r="AG31" i="3" s="1"/>
  <c r="AH124" i="3"/>
  <c r="AF61" i="3"/>
  <c r="AG61" i="3" s="1"/>
  <c r="AH154" i="3"/>
  <c r="AF28" i="3"/>
  <c r="AG28" i="3" s="1"/>
  <c r="AH121" i="3"/>
  <c r="AF44" i="3"/>
  <c r="AG44" i="3" s="1"/>
  <c r="AH137" i="3"/>
  <c r="AF67" i="3"/>
  <c r="AG67" i="3" s="1"/>
  <c r="AH160" i="3"/>
  <c r="AF22" i="3"/>
  <c r="AG22" i="3" s="1"/>
  <c r="AH115" i="3"/>
  <c r="AF38" i="3"/>
  <c r="AG38" i="3" s="1"/>
  <c r="AH131" i="3"/>
  <c r="AF54" i="3"/>
  <c r="AG54" i="3" s="1"/>
  <c r="AH147" i="3"/>
  <c r="AF79" i="3"/>
  <c r="AG79" i="3" s="1"/>
  <c r="AH172" i="3"/>
  <c r="AF74" i="3"/>
  <c r="AG74" i="3" s="1"/>
  <c r="AH167" i="3"/>
  <c r="AF96" i="3"/>
  <c r="AG96" i="3" s="1"/>
  <c r="AH189" i="3"/>
  <c r="AF72" i="3"/>
  <c r="AG72" i="3" s="1"/>
  <c r="AH165" i="3"/>
  <c r="AF92" i="3"/>
  <c r="AG92" i="3" s="1"/>
  <c r="AH185" i="3"/>
  <c r="AF95" i="3"/>
  <c r="AG95" i="3" s="1"/>
  <c r="AH188" i="3"/>
  <c r="AF97" i="3"/>
  <c r="AG97" i="3" s="1"/>
  <c r="AH190" i="3"/>
  <c r="AH97" i="3" s="1"/>
  <c r="AF37" i="3"/>
  <c r="AG37" i="3" s="1"/>
  <c r="AH130" i="3"/>
  <c r="AF45" i="3"/>
  <c r="AG45" i="3" s="1"/>
  <c r="AH138" i="3"/>
  <c r="AF94" i="3"/>
  <c r="AG94" i="3" s="1"/>
  <c r="AH187" i="3"/>
  <c r="AF29" i="3"/>
  <c r="AG29" i="3" s="1"/>
  <c r="AH122" i="3"/>
  <c r="AF35" i="3"/>
  <c r="AG35" i="3" s="1"/>
  <c r="AH128" i="3"/>
  <c r="AF65" i="3"/>
  <c r="AG65" i="3" s="1"/>
  <c r="AH158" i="3"/>
  <c r="AF39" i="3"/>
  <c r="AG39" i="3" s="1"/>
  <c r="AH132" i="3"/>
  <c r="AF81" i="3"/>
  <c r="AG81" i="3" s="1"/>
  <c r="AH174" i="3"/>
  <c r="AF32" i="3"/>
  <c r="AG32" i="3" s="1"/>
  <c r="AH125" i="3"/>
  <c r="AF48" i="3"/>
  <c r="AG48" i="3" s="1"/>
  <c r="AH141" i="3"/>
  <c r="AF75" i="3"/>
  <c r="AG75" i="3" s="1"/>
  <c r="AH168" i="3"/>
  <c r="AF26" i="3"/>
  <c r="AG26" i="3" s="1"/>
  <c r="AH119" i="3"/>
  <c r="AF42" i="3"/>
  <c r="AG42" i="3" s="1"/>
  <c r="AH135" i="3"/>
  <c r="AF58" i="3"/>
  <c r="AG58" i="3" s="1"/>
  <c r="AH151" i="3"/>
  <c r="AF62" i="3"/>
  <c r="AG62" i="3" s="1"/>
  <c r="AH155" i="3"/>
  <c r="AF78" i="3"/>
  <c r="AG78" i="3" s="1"/>
  <c r="AH171" i="3"/>
  <c r="AF60" i="3"/>
  <c r="AG60" i="3" s="1"/>
  <c r="AH153" i="3"/>
  <c r="AF76" i="3"/>
  <c r="AG76" i="3" s="1"/>
  <c r="AH169" i="3"/>
  <c r="AF83" i="3"/>
  <c r="AG83" i="3" s="1"/>
  <c r="AH176" i="3"/>
  <c r="AF85" i="3"/>
  <c r="AG85" i="3" s="1"/>
  <c r="AH178" i="3"/>
  <c r="AF49" i="3"/>
  <c r="AG49" i="3" s="1"/>
  <c r="AH142" i="3"/>
  <c r="AF57" i="3"/>
  <c r="AG57" i="3" s="1"/>
  <c r="AH150" i="3"/>
  <c r="AF21" i="3"/>
  <c r="AG21" i="3" s="1"/>
  <c r="AH114" i="3"/>
  <c r="AF41" i="3"/>
  <c r="AG41" i="3" s="1"/>
  <c r="AH134" i="3"/>
  <c r="AF43" i="3"/>
  <c r="AG43" i="3" s="1"/>
  <c r="AH136" i="3"/>
  <c r="AF77" i="3"/>
  <c r="AG77" i="3" s="1"/>
  <c r="AH170" i="3"/>
  <c r="AF47" i="3"/>
  <c r="AG47" i="3" s="1"/>
  <c r="AH140" i="3"/>
  <c r="AF20" i="3"/>
  <c r="AG20" i="3" s="1"/>
  <c r="AH113" i="3"/>
  <c r="AF36" i="3"/>
  <c r="AG36" i="3" s="1"/>
  <c r="AH129" i="3"/>
  <c r="AF52" i="3"/>
  <c r="AG52" i="3" s="1"/>
  <c r="AH145" i="3"/>
  <c r="AF90" i="3"/>
  <c r="AG90" i="3" s="1"/>
  <c r="AH183" i="3"/>
  <c r="AF30" i="3"/>
  <c r="AG30" i="3" s="1"/>
  <c r="AH123" i="3"/>
  <c r="AF46" i="3"/>
  <c r="AG46" i="3" s="1"/>
  <c r="AH139" i="3"/>
  <c r="AF63" i="3"/>
  <c r="AG63" i="3" s="1"/>
  <c r="AH156" i="3"/>
  <c r="AF66" i="3"/>
  <c r="AG66" i="3" s="1"/>
  <c r="AH159" i="3"/>
  <c r="AF82" i="3"/>
  <c r="AG82" i="3" s="1"/>
  <c r="AH175" i="3"/>
  <c r="AF64" i="3"/>
  <c r="AG64" i="3" s="1"/>
  <c r="AH157" i="3"/>
  <c r="AF80" i="3"/>
  <c r="AG80" i="3" s="1"/>
  <c r="AH173" i="3"/>
  <c r="AF87" i="3"/>
  <c r="AG87" i="3" s="1"/>
  <c r="AH180" i="3"/>
  <c r="AF89" i="3"/>
  <c r="AG89" i="3" s="1"/>
  <c r="AH182" i="3"/>
  <c r="AH202" i="3"/>
  <c r="AH17" i="3" s="1"/>
  <c r="S198" i="2"/>
  <c r="Q61" i="2"/>
  <c r="R61" i="2" s="1"/>
  <c r="S154" i="2"/>
  <c r="S116" i="2"/>
  <c r="Q23" i="2"/>
  <c r="R23" i="2" s="1"/>
  <c r="S147" i="2"/>
  <c r="Q54" i="2"/>
  <c r="R54" i="2" s="1"/>
  <c r="Q81" i="2"/>
  <c r="R81" i="2" s="1"/>
  <c r="S174" i="2"/>
  <c r="S136" i="2"/>
  <c r="Q43" i="2"/>
  <c r="R43" i="2" s="1"/>
  <c r="Q90" i="2"/>
  <c r="R90" i="2" s="1"/>
  <c r="S183" i="2"/>
  <c r="S170" i="2"/>
  <c r="Q77" i="2"/>
  <c r="R77" i="2" s="1"/>
  <c r="S141" i="2"/>
  <c r="Q48" i="2"/>
  <c r="R48" i="2" s="1"/>
  <c r="Q31" i="2"/>
  <c r="R31" i="2" s="1"/>
  <c r="S124" i="2"/>
  <c r="Q95" i="2"/>
  <c r="R95" i="2" s="1"/>
  <c r="S188" i="2"/>
  <c r="S171" i="2"/>
  <c r="Q78" i="2"/>
  <c r="R78" i="2" s="1"/>
  <c r="Q56" i="2"/>
  <c r="R56" i="2" s="1"/>
  <c r="S149" i="2"/>
  <c r="S115" i="2"/>
  <c r="Q22" i="2"/>
  <c r="R22" i="2" s="1"/>
  <c r="S121" i="2"/>
  <c r="Q28" i="2"/>
  <c r="R28" i="2" s="1"/>
  <c r="S184" i="2"/>
  <c r="Q91" i="2"/>
  <c r="R91" i="2" s="1"/>
  <c r="Q21" i="2"/>
  <c r="R21" i="2" s="1"/>
  <c r="S114" i="2"/>
  <c r="S113" i="2"/>
  <c r="Q20" i="2"/>
  <c r="R20" i="2" s="1"/>
  <c r="S177" i="2"/>
  <c r="Q84" i="2"/>
  <c r="R84" i="2" s="1"/>
  <c r="S160" i="2"/>
  <c r="Q67" i="2"/>
  <c r="R67" i="2" s="1"/>
  <c r="Q50" i="2"/>
  <c r="R50" i="2" s="1"/>
  <c r="S143" i="2"/>
  <c r="S197" i="2"/>
  <c r="Q65" i="2"/>
  <c r="R65" i="2" s="1"/>
  <c r="S158" i="2"/>
  <c r="Q55" i="2"/>
  <c r="R55" i="2" s="1"/>
  <c r="S148" i="2"/>
  <c r="S179" i="2"/>
  <c r="Q86" i="2"/>
  <c r="R86" i="2" s="1"/>
  <c r="S137" i="2"/>
  <c r="Q44" i="2"/>
  <c r="R44" i="2" s="1"/>
  <c r="S168" i="2"/>
  <c r="Q75" i="2"/>
  <c r="R75" i="2" s="1"/>
  <c r="Q17" i="2"/>
  <c r="R17" i="2" s="1"/>
  <c r="Q41" i="2"/>
  <c r="R41" i="2" s="1"/>
  <c r="S134" i="2"/>
  <c r="Q64" i="2"/>
  <c r="R64" i="2" s="1"/>
  <c r="S157" i="2"/>
  <c r="S140" i="2"/>
  <c r="Q47" i="2"/>
  <c r="R47" i="2" s="1"/>
  <c r="S123" i="2"/>
  <c r="Q30" i="2"/>
  <c r="R30" i="2" s="1"/>
  <c r="Q94" i="2"/>
  <c r="R94" i="2" s="1"/>
  <c r="S187" i="2"/>
  <c r="Q88" i="2"/>
  <c r="R88" i="2" s="1"/>
  <c r="S181" i="2"/>
  <c r="Q70" i="2"/>
  <c r="R70" i="2" s="1"/>
  <c r="S163" i="2"/>
  <c r="Q76" i="2"/>
  <c r="R76" i="2" s="1"/>
  <c r="S169" i="2"/>
  <c r="S135" i="2"/>
  <c r="Q42" i="2"/>
  <c r="R42" i="2" s="1"/>
  <c r="S146" i="2"/>
  <c r="Q53" i="2"/>
  <c r="R53" i="2" s="1"/>
  <c r="Q36" i="2"/>
  <c r="R36" i="2" s="1"/>
  <c r="S129" i="2"/>
  <c r="Q19" i="2"/>
  <c r="R19" i="2" s="1"/>
  <c r="S112" i="2"/>
  <c r="Q83" i="2"/>
  <c r="R83" i="2" s="1"/>
  <c r="S176" i="2"/>
  <c r="S159" i="2"/>
  <c r="Q66" i="2"/>
  <c r="R66" i="2" s="1"/>
  <c r="S199" i="2"/>
  <c r="Q49" i="2"/>
  <c r="R49" i="2" s="1"/>
  <c r="S142" i="2"/>
  <c r="S133" i="2"/>
  <c r="Q40" i="2"/>
  <c r="R40" i="2" s="1"/>
  <c r="S180" i="2"/>
  <c r="Q87" i="2"/>
  <c r="R87" i="2" s="1"/>
  <c r="Q37" i="2"/>
  <c r="R37" i="2" s="1"/>
  <c r="S130" i="2"/>
  <c r="S153" i="2"/>
  <c r="Q60" i="2"/>
  <c r="R60" i="2" s="1"/>
  <c r="Q26" i="2"/>
  <c r="R26" i="2" s="1"/>
  <c r="S119" i="2"/>
  <c r="Q89" i="2"/>
  <c r="R89" i="2" s="1"/>
  <c r="S182" i="2"/>
  <c r="Q97" i="2"/>
  <c r="R97" i="2" s="1"/>
  <c r="S190" i="2"/>
  <c r="S97" i="2" s="1"/>
  <c r="Q80" i="2"/>
  <c r="R80" i="2" s="1"/>
  <c r="S173" i="2"/>
  <c r="Q63" i="2"/>
  <c r="R63" i="2" s="1"/>
  <c r="S156" i="2"/>
  <c r="S139" i="2"/>
  <c r="Q46" i="2"/>
  <c r="R46" i="2" s="1"/>
  <c r="S186" i="2"/>
  <c r="Q93" i="2"/>
  <c r="R93" i="2" s="1"/>
  <c r="Q39" i="2"/>
  <c r="R39" i="2" s="1"/>
  <c r="S132" i="2"/>
  <c r="Q73" i="2"/>
  <c r="R73" i="2" s="1"/>
  <c r="S166" i="2"/>
  <c r="S120" i="2"/>
  <c r="Q27" i="2"/>
  <c r="R27" i="2" s="1"/>
  <c r="S167" i="2"/>
  <c r="Q74" i="2"/>
  <c r="R74" i="2" s="1"/>
  <c r="S178" i="2"/>
  <c r="Q85" i="2"/>
  <c r="R85" i="2" s="1"/>
  <c r="S145" i="2"/>
  <c r="Q52" i="2"/>
  <c r="R52" i="2" s="1"/>
  <c r="Q35" i="2"/>
  <c r="R35" i="2" s="1"/>
  <c r="S128" i="2"/>
  <c r="Q18" i="2"/>
  <c r="R18" i="2" s="1"/>
  <c r="S175" i="2"/>
  <c r="Q82" i="2"/>
  <c r="R82" i="2" s="1"/>
  <c r="S122" i="2"/>
  <c r="Q29" i="2"/>
  <c r="R29" i="2" s="1"/>
  <c r="Q72" i="2"/>
  <c r="R72" i="2" s="1"/>
  <c r="S165" i="2"/>
  <c r="S131" i="2"/>
  <c r="Q38" i="2"/>
  <c r="R38" i="2" s="1"/>
  <c r="Q69" i="2"/>
  <c r="R69" i="2" s="1"/>
  <c r="S162" i="2"/>
  <c r="S185" i="2"/>
  <c r="Q92" i="2"/>
  <c r="R92" i="2" s="1"/>
  <c r="Q58" i="2"/>
  <c r="R58" i="2" s="1"/>
  <c r="S151" i="2"/>
  <c r="Q45" i="2"/>
  <c r="R45" i="2" s="1"/>
  <c r="S138" i="2"/>
  <c r="S125" i="2"/>
  <c r="Q32" i="2"/>
  <c r="R32" i="2" s="1"/>
  <c r="S189" i="2"/>
  <c r="Q96" i="2"/>
  <c r="R96" i="2" s="1"/>
  <c r="S172" i="2"/>
  <c r="Q79" i="2"/>
  <c r="R79" i="2" s="1"/>
  <c r="Q62" i="2"/>
  <c r="R62" i="2" s="1"/>
  <c r="S155" i="2"/>
  <c r="Q24" i="2"/>
  <c r="R24" i="2" s="1"/>
  <c r="S117" i="2"/>
  <c r="Q71" i="2"/>
  <c r="R71" i="2" s="1"/>
  <c r="S164" i="2"/>
  <c r="S118" i="2"/>
  <c r="Q25" i="2"/>
  <c r="R25" i="2" s="1"/>
  <c r="Q59" i="2"/>
  <c r="R59" i="2" s="1"/>
  <c r="S152" i="2"/>
  <c r="Q33" i="2"/>
  <c r="R33" i="2" s="1"/>
  <c r="S126" i="2"/>
  <c r="Q57" i="2"/>
  <c r="R57" i="2" s="1"/>
  <c r="S150" i="2"/>
  <c r="Q68" i="2"/>
  <c r="R68" i="2" s="1"/>
  <c r="S161" i="2"/>
  <c r="Q51" i="2"/>
  <c r="R51" i="2" s="1"/>
  <c r="S144" i="2"/>
  <c r="S127" i="2"/>
  <c r="Q34" i="2"/>
  <c r="R34" i="2" s="1"/>
  <c r="AH104" i="3" l="1"/>
  <c r="AH83" i="3"/>
  <c r="AH60" i="3"/>
  <c r="AH42" i="3"/>
  <c r="AH32" i="3"/>
  <c r="AH105" i="3"/>
  <c r="AH35" i="3"/>
  <c r="AH37" i="3"/>
  <c r="AH95" i="3"/>
  <c r="AH74" i="3"/>
  <c r="AH22" i="3"/>
  <c r="AH61" i="3"/>
  <c r="AH53" i="3"/>
  <c r="AH93" i="3"/>
  <c r="AH88" i="3"/>
  <c r="AH71" i="3"/>
  <c r="AH34" i="3"/>
  <c r="AH56" i="3"/>
  <c r="AH24" i="3"/>
  <c r="AH23" i="3"/>
  <c r="AH19" i="3"/>
  <c r="AH69" i="3"/>
  <c r="AH64" i="3"/>
  <c r="AH90" i="3"/>
  <c r="AH47" i="3"/>
  <c r="AH21" i="3"/>
  <c r="AH197" i="3"/>
  <c r="AH192" i="3" s="1"/>
  <c r="AH85" i="3"/>
  <c r="AH76" i="3"/>
  <c r="AH108" i="3"/>
  <c r="AH78" i="3"/>
  <c r="AH58" i="3"/>
  <c r="AH26" i="3"/>
  <c r="AH48" i="3"/>
  <c r="AH81" i="3"/>
  <c r="AH65" i="3"/>
  <c r="AH29" i="3"/>
  <c r="AH45" i="3"/>
  <c r="AH92" i="3"/>
  <c r="AH96" i="3"/>
  <c r="AH79" i="3"/>
  <c r="AH38" i="3"/>
  <c r="AH67" i="3"/>
  <c r="AH106" i="3"/>
  <c r="AH14" i="3" s="1"/>
  <c r="AH28" i="3"/>
  <c r="AH31" i="3"/>
  <c r="AH27" i="3"/>
  <c r="AH86" i="3"/>
  <c r="AH91" i="3"/>
  <c r="AH68" i="3"/>
  <c r="AH70" i="3"/>
  <c r="AH50" i="3"/>
  <c r="AH18" i="3"/>
  <c r="AH40" i="3"/>
  <c r="AH55" i="3"/>
  <c r="AH51" i="3"/>
  <c r="AH33" i="3"/>
  <c r="AH73" i="3"/>
  <c r="AH62" i="3"/>
  <c r="AH75" i="3"/>
  <c r="AH39" i="3"/>
  <c r="AH94" i="3"/>
  <c r="AH72" i="3"/>
  <c r="AH54" i="3"/>
  <c r="AH44" i="3"/>
  <c r="AH59" i="3"/>
  <c r="AH25" i="3"/>
  <c r="AH84" i="3"/>
  <c r="AH87" i="3"/>
  <c r="AH66" i="3"/>
  <c r="AH46" i="3"/>
  <c r="AH36" i="3"/>
  <c r="AH43" i="3"/>
  <c r="AH49" i="3"/>
  <c r="AH89" i="3"/>
  <c r="AH80" i="3"/>
  <c r="AH82" i="3"/>
  <c r="AH63" i="3"/>
  <c r="AH30" i="3"/>
  <c r="AH52" i="3"/>
  <c r="AH20" i="3"/>
  <c r="AH77" i="3"/>
  <c r="AH41" i="3"/>
  <c r="AH57" i="3"/>
  <c r="S104" i="2"/>
  <c r="S105" i="2"/>
  <c r="T8" i="2" s="1"/>
  <c r="S34" i="2"/>
  <c r="S25" i="2"/>
  <c r="S79" i="2"/>
  <c r="S82" i="2"/>
  <c r="S60" i="2"/>
  <c r="S87" i="2"/>
  <c r="S83" i="2"/>
  <c r="S94" i="2"/>
  <c r="S41" i="2"/>
  <c r="S65" i="2"/>
  <c r="S48" i="2"/>
  <c r="S57" i="2"/>
  <c r="S71" i="2"/>
  <c r="S45" i="2"/>
  <c r="S18" i="2"/>
  <c r="S37" i="2"/>
  <c r="S42" i="2"/>
  <c r="S47" i="2"/>
  <c r="S75" i="2"/>
  <c r="S86" i="2"/>
  <c r="S31" i="2"/>
  <c r="S61" i="2"/>
  <c r="S96" i="2"/>
  <c r="S92" i="2"/>
  <c r="S38" i="2"/>
  <c r="S29" i="2"/>
  <c r="S52" i="2"/>
  <c r="S74" i="2"/>
  <c r="S93" i="2"/>
  <c r="S40" i="2"/>
  <c r="S19" i="2"/>
  <c r="S76" i="2"/>
  <c r="S88" i="2"/>
  <c r="S64" i="2"/>
  <c r="S55" i="2"/>
  <c r="S20" i="2"/>
  <c r="S91" i="2"/>
  <c r="S22" i="2"/>
  <c r="S77" i="2"/>
  <c r="S43" i="2"/>
  <c r="S54" i="2"/>
  <c r="S85" i="2"/>
  <c r="S27" i="2"/>
  <c r="S46" i="2"/>
  <c r="S36" i="2"/>
  <c r="S70" i="2"/>
  <c r="S84" i="2"/>
  <c r="S28" i="2"/>
  <c r="S23" i="2"/>
  <c r="S51" i="2"/>
  <c r="S59" i="2"/>
  <c r="S62" i="2"/>
  <c r="S73" i="2"/>
  <c r="S63" i="2"/>
  <c r="S26" i="2"/>
  <c r="S68" i="2"/>
  <c r="S33" i="2"/>
  <c r="S24" i="2"/>
  <c r="S58" i="2"/>
  <c r="S69" i="2"/>
  <c r="S72" i="2"/>
  <c r="S35" i="2"/>
  <c r="S39" i="2"/>
  <c r="S80" i="2"/>
  <c r="S89" i="2"/>
  <c r="S49" i="2"/>
  <c r="S66" i="2"/>
  <c r="S53" i="2"/>
  <c r="S30" i="2"/>
  <c r="S44" i="2"/>
  <c r="S50" i="2"/>
  <c r="S21" i="2"/>
  <c r="S56" i="2"/>
  <c r="S95" i="2"/>
  <c r="S90" i="2"/>
  <c r="S81" i="2"/>
  <c r="S32" i="2"/>
  <c r="S192" i="2"/>
  <c r="S106" i="2"/>
  <c r="S14" i="2" s="1"/>
  <c r="S67" i="2"/>
  <c r="S78" i="2"/>
  <c r="S108" i="2"/>
  <c r="AH99" i="3" l="1"/>
  <c r="AH6" i="3" s="1"/>
  <c r="AI11" i="3" s="1"/>
  <c r="AH12" i="3"/>
  <c r="AH13" i="3"/>
  <c r="AH15" i="3"/>
  <c r="AH107" i="3"/>
  <c r="AI8" i="3"/>
  <c r="S15" i="2"/>
  <c r="S12" i="2"/>
  <c r="S13" i="2"/>
  <c r="T10" i="2"/>
  <c r="T9" i="2"/>
  <c r="T193" i="2"/>
  <c r="T100" i="2"/>
  <c r="S107" i="2"/>
  <c r="S99" i="2"/>
  <c r="S6" i="2" s="1"/>
  <c r="AK6" i="3" l="1"/>
  <c r="AK192" i="3" s="1"/>
  <c r="AI196" i="3"/>
  <c r="AI202" i="3" s="1"/>
  <c r="AI17" i="3" s="1"/>
  <c r="AJ17" i="3" s="1"/>
  <c r="AI103" i="3"/>
  <c r="AI193" i="3"/>
  <c r="AI100" i="3"/>
  <c r="AI9" i="3"/>
  <c r="AI10" i="3"/>
  <c r="AI6" i="3" s="1"/>
  <c r="AJ6" i="3" s="1"/>
  <c r="T102" i="2"/>
  <c r="T195" i="2"/>
  <c r="T11" i="2"/>
  <c r="V6" i="2"/>
  <c r="T101" i="2"/>
  <c r="T194" i="2"/>
  <c r="AK99" i="3" l="1"/>
  <c r="AK281" i="3"/>
  <c r="AM281" i="3" s="1"/>
  <c r="AK282" i="3"/>
  <c r="AM282" i="3" s="1"/>
  <c r="AK279" i="3"/>
  <c r="AM279" i="3" s="1"/>
  <c r="AK275" i="3"/>
  <c r="AM275" i="3" s="1"/>
  <c r="AK277" i="3"/>
  <c r="AM277" i="3" s="1"/>
  <c r="AK280" i="3"/>
  <c r="AM280" i="3" s="1"/>
  <c r="AK278" i="3"/>
  <c r="AM278" i="3" s="1"/>
  <c r="AK276" i="3"/>
  <c r="AM276" i="3" s="1"/>
  <c r="AK271" i="3"/>
  <c r="AM271" i="3" s="1"/>
  <c r="AK273" i="3"/>
  <c r="AM273" i="3" s="1"/>
  <c r="AK270" i="3"/>
  <c r="AM270" i="3" s="1"/>
  <c r="AK268" i="3"/>
  <c r="AM268" i="3" s="1"/>
  <c r="AK264" i="3"/>
  <c r="AM264" i="3" s="1"/>
  <c r="AK272" i="3"/>
  <c r="AM272" i="3" s="1"/>
  <c r="AK266" i="3"/>
  <c r="AM266" i="3" s="1"/>
  <c r="AK262" i="3"/>
  <c r="AM262" i="3" s="1"/>
  <c r="AK269" i="3"/>
  <c r="AM269" i="3" s="1"/>
  <c r="AK267" i="3"/>
  <c r="AM267" i="3" s="1"/>
  <c r="AK258" i="3"/>
  <c r="AM258" i="3" s="1"/>
  <c r="AK254" i="3"/>
  <c r="AM254" i="3" s="1"/>
  <c r="AK263" i="3"/>
  <c r="AM263" i="3" s="1"/>
  <c r="AK260" i="3"/>
  <c r="AM260" i="3" s="1"/>
  <c r="AK256" i="3"/>
  <c r="AM256" i="3" s="1"/>
  <c r="AK274" i="3"/>
  <c r="AM274" i="3" s="1"/>
  <c r="AK257" i="3"/>
  <c r="AM257" i="3" s="1"/>
  <c r="AK250" i="3"/>
  <c r="AM250" i="3" s="1"/>
  <c r="AK246" i="3"/>
  <c r="AM246" i="3" s="1"/>
  <c r="AK242" i="3"/>
  <c r="AM242" i="3" s="1"/>
  <c r="AK238" i="3"/>
  <c r="AM238" i="3" s="1"/>
  <c r="AK265" i="3"/>
  <c r="AM265" i="3" s="1"/>
  <c r="AK261" i="3"/>
  <c r="AM261" i="3" s="1"/>
  <c r="AK252" i="3"/>
  <c r="AM252" i="3" s="1"/>
  <c r="AK248" i="3"/>
  <c r="AM248" i="3" s="1"/>
  <c r="AK244" i="3"/>
  <c r="AM244" i="3" s="1"/>
  <c r="AK240" i="3"/>
  <c r="AM240" i="3" s="1"/>
  <c r="AK236" i="3"/>
  <c r="AM236" i="3" s="1"/>
  <c r="AK259" i="3"/>
  <c r="AM259" i="3" s="1"/>
  <c r="AK247" i="3"/>
  <c r="AM247" i="3" s="1"/>
  <c r="AK255" i="3"/>
  <c r="AM255" i="3" s="1"/>
  <c r="AK245" i="3"/>
  <c r="AM245" i="3" s="1"/>
  <c r="AK237" i="3"/>
  <c r="AM237" i="3" s="1"/>
  <c r="AK239" i="3"/>
  <c r="AM239" i="3" s="1"/>
  <c r="AK234" i="3"/>
  <c r="AM234" i="3" s="1"/>
  <c r="AK230" i="3"/>
  <c r="AM230" i="3" s="1"/>
  <c r="AK226" i="3"/>
  <c r="AM226" i="3" s="1"/>
  <c r="AK222" i="3"/>
  <c r="AM222" i="3" s="1"/>
  <c r="AK249" i="3"/>
  <c r="AM249" i="3" s="1"/>
  <c r="AK243" i="3"/>
  <c r="AM243" i="3" s="1"/>
  <c r="AK232" i="3"/>
  <c r="AM232" i="3" s="1"/>
  <c r="AK228" i="3"/>
  <c r="AM228" i="3" s="1"/>
  <c r="AK224" i="3"/>
  <c r="AM224" i="3" s="1"/>
  <c r="AK220" i="3"/>
  <c r="AM220" i="3" s="1"/>
  <c r="AK251" i="3"/>
  <c r="AM251" i="3" s="1"/>
  <c r="AK235" i="3"/>
  <c r="AM235" i="3" s="1"/>
  <c r="AK227" i="3"/>
  <c r="AM227" i="3" s="1"/>
  <c r="AK216" i="3"/>
  <c r="AM216" i="3" s="1"/>
  <c r="AK212" i="3"/>
  <c r="AM212" i="3" s="1"/>
  <c r="AK208" i="3"/>
  <c r="AM208" i="3" s="1"/>
  <c r="AK204" i="3"/>
  <c r="AM204" i="3" s="1"/>
  <c r="AK241" i="3"/>
  <c r="AM241" i="3" s="1"/>
  <c r="AK231" i="3"/>
  <c r="AM231" i="3" s="1"/>
  <c r="AK223" i="3"/>
  <c r="AM223" i="3" s="1"/>
  <c r="AK218" i="3"/>
  <c r="AM218" i="3" s="1"/>
  <c r="AK214" i="3"/>
  <c r="AM214" i="3" s="1"/>
  <c r="AK210" i="3"/>
  <c r="AM210" i="3" s="1"/>
  <c r="AK206" i="3"/>
  <c r="AM206" i="3" s="1"/>
  <c r="AK202" i="3"/>
  <c r="AK221" i="3"/>
  <c r="AM221" i="3" s="1"/>
  <c r="AK215" i="3"/>
  <c r="AM215" i="3" s="1"/>
  <c r="AK207" i="3"/>
  <c r="AM207" i="3" s="1"/>
  <c r="AK225" i="3"/>
  <c r="AM225" i="3" s="1"/>
  <c r="AK219" i="3"/>
  <c r="AM219" i="3" s="1"/>
  <c r="AK211" i="3"/>
  <c r="AM211" i="3" s="1"/>
  <c r="AK203" i="3"/>
  <c r="AM203" i="3" s="1"/>
  <c r="AK233" i="3"/>
  <c r="AM233" i="3" s="1"/>
  <c r="AK205" i="3"/>
  <c r="AM205" i="3" s="1"/>
  <c r="AK209" i="3"/>
  <c r="AM209" i="3" s="1"/>
  <c r="AK253" i="3"/>
  <c r="AM253" i="3" s="1"/>
  <c r="AK229" i="3"/>
  <c r="AM229" i="3" s="1"/>
  <c r="AK217" i="3"/>
  <c r="AM217" i="3" s="1"/>
  <c r="AK213" i="3"/>
  <c r="AM213" i="3" s="1"/>
  <c r="AI195" i="3"/>
  <c r="AI192" i="3" s="1"/>
  <c r="AJ192" i="3" s="1"/>
  <c r="AI102" i="3"/>
  <c r="AI99" i="3" s="1"/>
  <c r="AJ99" i="3" s="1"/>
  <c r="AK189" i="3"/>
  <c r="AK185" i="3"/>
  <c r="AK181" i="3"/>
  <c r="AK177" i="3"/>
  <c r="AK187" i="3"/>
  <c r="AK183" i="3"/>
  <c r="AK179" i="3"/>
  <c r="AK190" i="3"/>
  <c r="AK182" i="3"/>
  <c r="AK172" i="3"/>
  <c r="AK168" i="3"/>
  <c r="AK164" i="3"/>
  <c r="AK160" i="3"/>
  <c r="AK156" i="3"/>
  <c r="AK186" i="3"/>
  <c r="AK178" i="3"/>
  <c r="AK174" i="3"/>
  <c r="AK170" i="3"/>
  <c r="AK166" i="3"/>
  <c r="AK162" i="3"/>
  <c r="AK158" i="3"/>
  <c r="AK154" i="3"/>
  <c r="AK188" i="3"/>
  <c r="AK176" i="3"/>
  <c r="AK169" i="3"/>
  <c r="AK161" i="3"/>
  <c r="AK153" i="3"/>
  <c r="AK150" i="3"/>
  <c r="AK146" i="3"/>
  <c r="AK142" i="3"/>
  <c r="AK138" i="3"/>
  <c r="AK134" i="3"/>
  <c r="AK130" i="3"/>
  <c r="AK126" i="3"/>
  <c r="AK122" i="3"/>
  <c r="AK118" i="3"/>
  <c r="AK114" i="3"/>
  <c r="AK110" i="3"/>
  <c r="AK17" i="3" s="1"/>
  <c r="AL17" i="3" s="1"/>
  <c r="AK184" i="3"/>
  <c r="AK173" i="3"/>
  <c r="AK165" i="3"/>
  <c r="AK157" i="3"/>
  <c r="AK152" i="3"/>
  <c r="AK148" i="3"/>
  <c r="AK144" i="3"/>
  <c r="AK140" i="3"/>
  <c r="AK136" i="3"/>
  <c r="AK132" i="3"/>
  <c r="AK128" i="3"/>
  <c r="AK124" i="3"/>
  <c r="AK120" i="3"/>
  <c r="AK116" i="3"/>
  <c r="AK112" i="3"/>
  <c r="AK180" i="3"/>
  <c r="AK175" i="3"/>
  <c r="AK163" i="3"/>
  <c r="AK145" i="3"/>
  <c r="AK137" i="3"/>
  <c r="AK129" i="3"/>
  <c r="AK121" i="3"/>
  <c r="AK113" i="3"/>
  <c r="AK159" i="3"/>
  <c r="AK149" i="3"/>
  <c r="AK141" i="3"/>
  <c r="AK133" i="3"/>
  <c r="AK125" i="3"/>
  <c r="AK117" i="3"/>
  <c r="AK155" i="3"/>
  <c r="AK147" i="3"/>
  <c r="AK135" i="3"/>
  <c r="AK115" i="3"/>
  <c r="AK171" i="3"/>
  <c r="AK139" i="3"/>
  <c r="AK127" i="3"/>
  <c r="AK167" i="3"/>
  <c r="AK151" i="3"/>
  <c r="AK131" i="3"/>
  <c r="AK119" i="3"/>
  <c r="AK143" i="3"/>
  <c r="AK123" i="3"/>
  <c r="AK111" i="3"/>
  <c r="AI194" i="3"/>
  <c r="AM202" i="3" s="1"/>
  <c r="AI101" i="3"/>
  <c r="T103" i="2"/>
  <c r="T196" i="2"/>
  <c r="T6" i="2"/>
  <c r="U6" i="2" s="1"/>
  <c r="V99" i="2"/>
  <c r="V192" i="2"/>
  <c r="T99" i="2" l="1"/>
  <c r="U99" i="2" s="1"/>
  <c r="AM110" i="3"/>
  <c r="AK50" i="3"/>
  <c r="AL50" i="3" s="1"/>
  <c r="AM143" i="3"/>
  <c r="AK22" i="3"/>
  <c r="AL22" i="3" s="1"/>
  <c r="AM115" i="3"/>
  <c r="AK56" i="3"/>
  <c r="AL56" i="3" s="1"/>
  <c r="AM149" i="3"/>
  <c r="AK36" i="3"/>
  <c r="AL36" i="3" s="1"/>
  <c r="AM129" i="3"/>
  <c r="AK82" i="3"/>
  <c r="AL82" i="3" s="1"/>
  <c r="AM175" i="3"/>
  <c r="AK27" i="3"/>
  <c r="AL27" i="3" s="1"/>
  <c r="AM120" i="3"/>
  <c r="AK43" i="3"/>
  <c r="AL43" i="3" s="1"/>
  <c r="AM136" i="3"/>
  <c r="AK59" i="3"/>
  <c r="AL59" i="3" s="1"/>
  <c r="AM152" i="3"/>
  <c r="AK91" i="3"/>
  <c r="AL91" i="3" s="1"/>
  <c r="AM184" i="3"/>
  <c r="AK29" i="3"/>
  <c r="AL29" i="3" s="1"/>
  <c r="AM122" i="3"/>
  <c r="AK45" i="3"/>
  <c r="AL45" i="3" s="1"/>
  <c r="AM138" i="3"/>
  <c r="AK60" i="3"/>
  <c r="AL60" i="3" s="1"/>
  <c r="AM153" i="3"/>
  <c r="AK95" i="3"/>
  <c r="AL95" i="3" s="1"/>
  <c r="AM188" i="3"/>
  <c r="AK73" i="3"/>
  <c r="AL73" i="3" s="1"/>
  <c r="AM166" i="3"/>
  <c r="AK93" i="3"/>
  <c r="AL93" i="3" s="1"/>
  <c r="AM186" i="3"/>
  <c r="AK75" i="3"/>
  <c r="AL75" i="3" s="1"/>
  <c r="AM168" i="3"/>
  <c r="AK86" i="3"/>
  <c r="AL86" i="3" s="1"/>
  <c r="AM179" i="3"/>
  <c r="AK88" i="3"/>
  <c r="AL88" i="3" s="1"/>
  <c r="AM181" i="3"/>
  <c r="AM198" i="3"/>
  <c r="AM197" i="3"/>
  <c r="AK26" i="3"/>
  <c r="AL26" i="3" s="1"/>
  <c r="AM119" i="3"/>
  <c r="AK34" i="3"/>
  <c r="AL34" i="3" s="1"/>
  <c r="AM127" i="3"/>
  <c r="AK42" i="3"/>
  <c r="AL42" i="3" s="1"/>
  <c r="AM135" i="3"/>
  <c r="AK32" i="3"/>
  <c r="AL32" i="3" s="1"/>
  <c r="AM125" i="3"/>
  <c r="AK66" i="3"/>
  <c r="AL66" i="3" s="1"/>
  <c r="AM159" i="3"/>
  <c r="AK44" i="3"/>
  <c r="AL44" i="3" s="1"/>
  <c r="AM137" i="3"/>
  <c r="AK87" i="3"/>
  <c r="AL87" i="3" s="1"/>
  <c r="AM180" i="3"/>
  <c r="AK31" i="3"/>
  <c r="AL31" i="3" s="1"/>
  <c r="AM124" i="3"/>
  <c r="AK47" i="3"/>
  <c r="AL47" i="3" s="1"/>
  <c r="AM140" i="3"/>
  <c r="AK64" i="3"/>
  <c r="AL64" i="3" s="1"/>
  <c r="AM157" i="3"/>
  <c r="AK33" i="3"/>
  <c r="AL33" i="3" s="1"/>
  <c r="AM126" i="3"/>
  <c r="AK49" i="3"/>
  <c r="AL49" i="3" s="1"/>
  <c r="AM142" i="3"/>
  <c r="AK68" i="3"/>
  <c r="AL68" i="3" s="1"/>
  <c r="AM161" i="3"/>
  <c r="AK61" i="3"/>
  <c r="AL61" i="3" s="1"/>
  <c r="AM154" i="3"/>
  <c r="AK77" i="3"/>
  <c r="AL77" i="3" s="1"/>
  <c r="AM170" i="3"/>
  <c r="AK63" i="3"/>
  <c r="AL63" i="3" s="1"/>
  <c r="AM156" i="3"/>
  <c r="AK79" i="3"/>
  <c r="AL79" i="3" s="1"/>
  <c r="AM172" i="3"/>
  <c r="AK90" i="3"/>
  <c r="AL90" i="3" s="1"/>
  <c r="AM183" i="3"/>
  <c r="AK92" i="3"/>
  <c r="AL92" i="3" s="1"/>
  <c r="AM185" i="3"/>
  <c r="AM17" i="3"/>
  <c r="AK74" i="3"/>
  <c r="AL74" i="3" s="1"/>
  <c r="AM167" i="3"/>
  <c r="AK24" i="3"/>
  <c r="AL24" i="3" s="1"/>
  <c r="AM117" i="3"/>
  <c r="AK18" i="3"/>
  <c r="AL18" i="3" s="1"/>
  <c r="AM111" i="3"/>
  <c r="AK38" i="3"/>
  <c r="AL38" i="3" s="1"/>
  <c r="AM131" i="3"/>
  <c r="AK46" i="3"/>
  <c r="AL46" i="3" s="1"/>
  <c r="AM139" i="3"/>
  <c r="AK54" i="3"/>
  <c r="AL54" i="3" s="1"/>
  <c r="AM147" i="3"/>
  <c r="AK40" i="3"/>
  <c r="AL40" i="3" s="1"/>
  <c r="AM133" i="3"/>
  <c r="AK20" i="3"/>
  <c r="AL20" i="3" s="1"/>
  <c r="AM113" i="3"/>
  <c r="AK52" i="3"/>
  <c r="AL52" i="3" s="1"/>
  <c r="AM145" i="3"/>
  <c r="AK19" i="3"/>
  <c r="AL19" i="3" s="1"/>
  <c r="AM112" i="3"/>
  <c r="AK35" i="3"/>
  <c r="AL35" i="3" s="1"/>
  <c r="AM128" i="3"/>
  <c r="AK51" i="3"/>
  <c r="AL51" i="3" s="1"/>
  <c r="AM144" i="3"/>
  <c r="AK72" i="3"/>
  <c r="AL72" i="3" s="1"/>
  <c r="AM165" i="3"/>
  <c r="AK21" i="3"/>
  <c r="AL21" i="3" s="1"/>
  <c r="AM114" i="3"/>
  <c r="AK37" i="3"/>
  <c r="AL37" i="3" s="1"/>
  <c r="AM130" i="3"/>
  <c r="AK53" i="3"/>
  <c r="AL53" i="3" s="1"/>
  <c r="AM146" i="3"/>
  <c r="AK76" i="3"/>
  <c r="AL76" i="3" s="1"/>
  <c r="AM169" i="3"/>
  <c r="AK65" i="3"/>
  <c r="AL65" i="3" s="1"/>
  <c r="AM158" i="3"/>
  <c r="AK81" i="3"/>
  <c r="AL81" i="3" s="1"/>
  <c r="AM174" i="3"/>
  <c r="AK67" i="3"/>
  <c r="AL67" i="3" s="1"/>
  <c r="AM160" i="3"/>
  <c r="AK89" i="3"/>
  <c r="AL89" i="3" s="1"/>
  <c r="AM182" i="3"/>
  <c r="AK94" i="3"/>
  <c r="AL94" i="3" s="1"/>
  <c r="AM187" i="3"/>
  <c r="AK96" i="3"/>
  <c r="AL96" i="3" s="1"/>
  <c r="AM189" i="3"/>
  <c r="AK30" i="3"/>
  <c r="AL30" i="3" s="1"/>
  <c r="AM123" i="3"/>
  <c r="AK58" i="3"/>
  <c r="AL58" i="3" s="1"/>
  <c r="AM151" i="3"/>
  <c r="AK78" i="3"/>
  <c r="AL78" i="3" s="1"/>
  <c r="AM171" i="3"/>
  <c r="AK62" i="3"/>
  <c r="AL62" i="3" s="1"/>
  <c r="AM155" i="3"/>
  <c r="AK48" i="3"/>
  <c r="AL48" i="3" s="1"/>
  <c r="AM141" i="3"/>
  <c r="AK28" i="3"/>
  <c r="AL28" i="3" s="1"/>
  <c r="AM121" i="3"/>
  <c r="AK70" i="3"/>
  <c r="AL70" i="3" s="1"/>
  <c r="AM163" i="3"/>
  <c r="AK23" i="3"/>
  <c r="AL23" i="3" s="1"/>
  <c r="AM116" i="3"/>
  <c r="AK39" i="3"/>
  <c r="AL39" i="3" s="1"/>
  <c r="AM132" i="3"/>
  <c r="AK55" i="3"/>
  <c r="AL55" i="3" s="1"/>
  <c r="AM148" i="3"/>
  <c r="AK80" i="3"/>
  <c r="AL80" i="3" s="1"/>
  <c r="AM173" i="3"/>
  <c r="AK25" i="3"/>
  <c r="AL25" i="3" s="1"/>
  <c r="AM118" i="3"/>
  <c r="AK41" i="3"/>
  <c r="AL41" i="3" s="1"/>
  <c r="AM134" i="3"/>
  <c r="AK57" i="3"/>
  <c r="AL57" i="3" s="1"/>
  <c r="AM150" i="3"/>
  <c r="AK83" i="3"/>
  <c r="AL83" i="3" s="1"/>
  <c r="AM176" i="3"/>
  <c r="AK69" i="3"/>
  <c r="AL69" i="3" s="1"/>
  <c r="AM162" i="3"/>
  <c r="AK85" i="3"/>
  <c r="AL85" i="3" s="1"/>
  <c r="AM178" i="3"/>
  <c r="AK71" i="3"/>
  <c r="AL71" i="3" s="1"/>
  <c r="AM164" i="3"/>
  <c r="AK97" i="3"/>
  <c r="AL97" i="3" s="1"/>
  <c r="AM190" i="3"/>
  <c r="AM97" i="3" s="1"/>
  <c r="AK84" i="3"/>
  <c r="AL84" i="3" s="1"/>
  <c r="AM177" i="3"/>
  <c r="AM199" i="3"/>
  <c r="T192" i="2"/>
  <c r="U192" i="2" s="1"/>
  <c r="V269" i="2"/>
  <c r="X269" i="2" s="1"/>
  <c r="V253" i="2"/>
  <c r="X253" i="2" s="1"/>
  <c r="V237" i="2"/>
  <c r="X237" i="2" s="1"/>
  <c r="V221" i="2"/>
  <c r="X221" i="2" s="1"/>
  <c r="V205" i="2"/>
  <c r="X205" i="2" s="1"/>
  <c r="V267" i="2"/>
  <c r="X267" i="2" s="1"/>
  <c r="V251" i="2"/>
  <c r="X251" i="2" s="1"/>
  <c r="V235" i="2"/>
  <c r="X235" i="2" s="1"/>
  <c r="V219" i="2"/>
  <c r="X219" i="2" s="1"/>
  <c r="V203" i="2"/>
  <c r="X203" i="2" s="1"/>
  <c r="V276" i="2"/>
  <c r="X276" i="2" s="1"/>
  <c r="V268" i="2"/>
  <c r="X268" i="2" s="1"/>
  <c r="V260" i="2"/>
  <c r="X260" i="2" s="1"/>
  <c r="V252" i="2"/>
  <c r="X252" i="2" s="1"/>
  <c r="V244" i="2"/>
  <c r="X244" i="2" s="1"/>
  <c r="V236" i="2"/>
  <c r="X236" i="2" s="1"/>
  <c r="V228" i="2"/>
  <c r="X228" i="2" s="1"/>
  <c r="V220" i="2"/>
  <c r="X220" i="2" s="1"/>
  <c r="V212" i="2"/>
  <c r="X212" i="2" s="1"/>
  <c r="V204" i="2"/>
  <c r="X204" i="2" s="1"/>
  <c r="V245" i="2"/>
  <c r="X245" i="2" s="1"/>
  <c r="V281" i="2"/>
  <c r="X281" i="2" s="1"/>
  <c r="V265" i="2"/>
  <c r="X265" i="2" s="1"/>
  <c r="V249" i="2"/>
  <c r="X249" i="2" s="1"/>
  <c r="V233" i="2"/>
  <c r="X233" i="2" s="1"/>
  <c r="V217" i="2"/>
  <c r="X217" i="2" s="1"/>
  <c r="V279" i="2"/>
  <c r="X279" i="2" s="1"/>
  <c r="V263" i="2"/>
  <c r="X263" i="2" s="1"/>
  <c r="V247" i="2"/>
  <c r="X247" i="2" s="1"/>
  <c r="V231" i="2"/>
  <c r="X231" i="2" s="1"/>
  <c r="V215" i="2"/>
  <c r="X215" i="2" s="1"/>
  <c r="V282" i="2"/>
  <c r="X282" i="2" s="1"/>
  <c r="V274" i="2"/>
  <c r="X274" i="2" s="1"/>
  <c r="V266" i="2"/>
  <c r="X266" i="2" s="1"/>
  <c r="V258" i="2"/>
  <c r="X258" i="2" s="1"/>
  <c r="V250" i="2"/>
  <c r="X250" i="2" s="1"/>
  <c r="V242" i="2"/>
  <c r="X242" i="2" s="1"/>
  <c r="V234" i="2"/>
  <c r="X234" i="2" s="1"/>
  <c r="V226" i="2"/>
  <c r="X226" i="2" s="1"/>
  <c r="V218" i="2"/>
  <c r="X218" i="2" s="1"/>
  <c r="V210" i="2"/>
  <c r="X210" i="2" s="1"/>
  <c r="V202" i="2"/>
  <c r="V277" i="2"/>
  <c r="X277" i="2" s="1"/>
  <c r="V261" i="2"/>
  <c r="X261" i="2" s="1"/>
  <c r="V229" i="2"/>
  <c r="X229" i="2" s="1"/>
  <c r="V213" i="2"/>
  <c r="X213" i="2" s="1"/>
  <c r="V225" i="2"/>
  <c r="X225" i="2" s="1"/>
  <c r="V259" i="2"/>
  <c r="X259" i="2" s="1"/>
  <c r="V227" i="2"/>
  <c r="X227" i="2" s="1"/>
  <c r="V280" i="2"/>
  <c r="X280" i="2" s="1"/>
  <c r="V264" i="2"/>
  <c r="X264" i="2" s="1"/>
  <c r="V248" i="2"/>
  <c r="X248" i="2" s="1"/>
  <c r="V232" i="2"/>
  <c r="X232" i="2" s="1"/>
  <c r="V216" i="2"/>
  <c r="X216" i="2" s="1"/>
  <c r="V257" i="2"/>
  <c r="X257" i="2" s="1"/>
  <c r="V243" i="2"/>
  <c r="X243" i="2" s="1"/>
  <c r="V211" i="2"/>
  <c r="X211" i="2" s="1"/>
  <c r="V256" i="2"/>
  <c r="X256" i="2" s="1"/>
  <c r="V224" i="2"/>
  <c r="X224" i="2" s="1"/>
  <c r="V271" i="2"/>
  <c r="X271" i="2" s="1"/>
  <c r="V207" i="2"/>
  <c r="X207" i="2" s="1"/>
  <c r="V254" i="2"/>
  <c r="X254" i="2" s="1"/>
  <c r="V222" i="2"/>
  <c r="X222" i="2" s="1"/>
  <c r="V273" i="2"/>
  <c r="X273" i="2" s="1"/>
  <c r="V209" i="2"/>
  <c r="X209" i="2" s="1"/>
  <c r="V255" i="2"/>
  <c r="X255" i="2" s="1"/>
  <c r="V223" i="2"/>
  <c r="X223" i="2" s="1"/>
  <c r="V278" i="2"/>
  <c r="X278" i="2" s="1"/>
  <c r="V262" i="2"/>
  <c r="X262" i="2" s="1"/>
  <c r="V246" i="2"/>
  <c r="X246" i="2" s="1"/>
  <c r="V230" i="2"/>
  <c r="X230" i="2" s="1"/>
  <c r="V214" i="2"/>
  <c r="X214" i="2" s="1"/>
  <c r="V275" i="2"/>
  <c r="X275" i="2" s="1"/>
  <c r="V272" i="2"/>
  <c r="X272" i="2" s="1"/>
  <c r="V240" i="2"/>
  <c r="X240" i="2" s="1"/>
  <c r="V208" i="2"/>
  <c r="X208" i="2" s="1"/>
  <c r="V241" i="2"/>
  <c r="X241" i="2" s="1"/>
  <c r="V239" i="2"/>
  <c r="X239" i="2" s="1"/>
  <c r="V270" i="2"/>
  <c r="X270" i="2" s="1"/>
  <c r="V238" i="2"/>
  <c r="X238" i="2" s="1"/>
  <c r="V206" i="2"/>
  <c r="X206" i="2" s="1"/>
  <c r="V179" i="2"/>
  <c r="V163" i="2"/>
  <c r="V147" i="2"/>
  <c r="V131" i="2"/>
  <c r="V115" i="2"/>
  <c r="V181" i="2"/>
  <c r="V165" i="2"/>
  <c r="V149" i="2"/>
  <c r="V133" i="2"/>
  <c r="V117" i="2"/>
  <c r="V168" i="2"/>
  <c r="V136" i="2"/>
  <c r="V186" i="2"/>
  <c r="V154" i="2"/>
  <c r="V122" i="2"/>
  <c r="V156" i="2"/>
  <c r="V132" i="2"/>
  <c r="V174" i="2"/>
  <c r="V110" i="2"/>
  <c r="V166" i="2"/>
  <c r="V171" i="2"/>
  <c r="V123" i="2"/>
  <c r="V157" i="2"/>
  <c r="V184" i="2"/>
  <c r="V138" i="2"/>
  <c r="V118" i="2"/>
  <c r="V134" i="2"/>
  <c r="V175" i="2"/>
  <c r="V159" i="2"/>
  <c r="V143" i="2"/>
  <c r="V127" i="2"/>
  <c r="V111" i="2"/>
  <c r="V177" i="2"/>
  <c r="V161" i="2"/>
  <c r="V145" i="2"/>
  <c r="V129" i="2"/>
  <c r="V113" i="2"/>
  <c r="V160" i="2"/>
  <c r="V128" i="2"/>
  <c r="V178" i="2"/>
  <c r="V146" i="2"/>
  <c r="V114" i="2"/>
  <c r="V140" i="2"/>
  <c r="V116" i="2"/>
  <c r="V158" i="2"/>
  <c r="V180" i="2"/>
  <c r="V150" i="2"/>
  <c r="V187" i="2"/>
  <c r="V155" i="2"/>
  <c r="V139" i="2"/>
  <c r="V189" i="2"/>
  <c r="V173" i="2"/>
  <c r="V141" i="2"/>
  <c r="V125" i="2"/>
  <c r="V152" i="2"/>
  <c r="V120" i="2"/>
  <c r="V170" i="2"/>
  <c r="V188" i="2"/>
  <c r="V124" i="2"/>
  <c r="V142" i="2"/>
  <c r="V148" i="2"/>
  <c r="V183" i="2"/>
  <c r="V119" i="2"/>
  <c r="V137" i="2"/>
  <c r="V112" i="2"/>
  <c r="V164" i="2"/>
  <c r="V169" i="2"/>
  <c r="V130" i="2"/>
  <c r="V135" i="2"/>
  <c r="V153" i="2"/>
  <c r="V144" i="2"/>
  <c r="V182" i="2"/>
  <c r="V167" i="2"/>
  <c r="V185" i="2"/>
  <c r="V121" i="2"/>
  <c r="V162" i="2"/>
  <c r="V190" i="2"/>
  <c r="V151" i="2"/>
  <c r="V176" i="2"/>
  <c r="V126" i="2"/>
  <c r="V172" i="2"/>
  <c r="X202" i="2" l="1"/>
  <c r="T17" i="2"/>
  <c r="U17" i="2" s="1"/>
  <c r="X110" i="2"/>
  <c r="AM71" i="3"/>
  <c r="AM69" i="3"/>
  <c r="AM25" i="3"/>
  <c r="AM55" i="3"/>
  <c r="AM28" i="3"/>
  <c r="AM58" i="3"/>
  <c r="AM88" i="3"/>
  <c r="AM75" i="3"/>
  <c r="AM73" i="3"/>
  <c r="AM60" i="3"/>
  <c r="AM29" i="3"/>
  <c r="AM59" i="3"/>
  <c r="AM27" i="3"/>
  <c r="AM22" i="3"/>
  <c r="AM106" i="3"/>
  <c r="AM14" i="3" s="1"/>
  <c r="AM67" i="3"/>
  <c r="AM53" i="3"/>
  <c r="AM51" i="3"/>
  <c r="AM20" i="3"/>
  <c r="AM54" i="3"/>
  <c r="AM24" i="3"/>
  <c r="AM90" i="3"/>
  <c r="AM63" i="3"/>
  <c r="AM61" i="3"/>
  <c r="AM49" i="3"/>
  <c r="AM64" i="3"/>
  <c r="AM31" i="3"/>
  <c r="AM44" i="3"/>
  <c r="AM32" i="3"/>
  <c r="AM34" i="3"/>
  <c r="AM85" i="3"/>
  <c r="AM83" i="3"/>
  <c r="AM41" i="3"/>
  <c r="AM80" i="3"/>
  <c r="AM39" i="3"/>
  <c r="AM70" i="3"/>
  <c r="AM48" i="3"/>
  <c r="AM108" i="3"/>
  <c r="AM78" i="3"/>
  <c r="AM30" i="3"/>
  <c r="AM192" i="3"/>
  <c r="AM86" i="3"/>
  <c r="AM93" i="3"/>
  <c r="AM95" i="3"/>
  <c r="AM45" i="3"/>
  <c r="AM91" i="3"/>
  <c r="AM43" i="3"/>
  <c r="AM82" i="3"/>
  <c r="AM56" i="3"/>
  <c r="AM50" i="3"/>
  <c r="AM84" i="3"/>
  <c r="AM57" i="3"/>
  <c r="AM23" i="3"/>
  <c r="AM62" i="3"/>
  <c r="AM36" i="3"/>
  <c r="AM94" i="3"/>
  <c r="AM65" i="3"/>
  <c r="AM21" i="3"/>
  <c r="AM19" i="3"/>
  <c r="AM38" i="3"/>
  <c r="AM96" i="3"/>
  <c r="AM89" i="3"/>
  <c r="AM81" i="3"/>
  <c r="AM76" i="3"/>
  <c r="AM37" i="3"/>
  <c r="AM72" i="3"/>
  <c r="AM105" i="3"/>
  <c r="AM35" i="3"/>
  <c r="AM52" i="3"/>
  <c r="AM40" i="3"/>
  <c r="AM46" i="3"/>
  <c r="AM18" i="3"/>
  <c r="AM74" i="3"/>
  <c r="AM104" i="3"/>
  <c r="AM92" i="3"/>
  <c r="AM79" i="3"/>
  <c r="AM77" i="3"/>
  <c r="AM68" i="3"/>
  <c r="AM33" i="3"/>
  <c r="AM47" i="3"/>
  <c r="AM87" i="3"/>
  <c r="AM66" i="3"/>
  <c r="AM42" i="3"/>
  <c r="AM26" i="3"/>
  <c r="X198" i="2"/>
  <c r="X197" i="2"/>
  <c r="V97" i="2"/>
  <c r="W97" i="2" s="1"/>
  <c r="X190" i="2"/>
  <c r="X97" i="2" s="1"/>
  <c r="V74" i="2"/>
  <c r="W74" i="2" s="1"/>
  <c r="X167" i="2"/>
  <c r="V19" i="2"/>
  <c r="W19" i="2" s="1"/>
  <c r="X112" i="2"/>
  <c r="V55" i="2"/>
  <c r="W55" i="2" s="1"/>
  <c r="X148" i="2"/>
  <c r="V48" i="2"/>
  <c r="W48" i="2" s="1"/>
  <c r="X141" i="2"/>
  <c r="V65" i="2"/>
  <c r="W65" i="2" s="1"/>
  <c r="X158" i="2"/>
  <c r="V53" i="2"/>
  <c r="W53" i="2" s="1"/>
  <c r="X146" i="2"/>
  <c r="V84" i="2"/>
  <c r="W84" i="2" s="1"/>
  <c r="X177" i="2"/>
  <c r="V45" i="2"/>
  <c r="W45" i="2" s="1"/>
  <c r="X138" i="2"/>
  <c r="V93" i="2"/>
  <c r="W93" i="2" s="1"/>
  <c r="X186" i="2"/>
  <c r="V83" i="2"/>
  <c r="W83" i="2" s="1"/>
  <c r="X176" i="2"/>
  <c r="V28" i="2"/>
  <c r="W28" i="2" s="1"/>
  <c r="X121" i="2"/>
  <c r="V51" i="2"/>
  <c r="W51" i="2" s="1"/>
  <c r="X144" i="2"/>
  <c r="V76" i="2"/>
  <c r="W76" i="2" s="1"/>
  <c r="X169" i="2"/>
  <c r="V26" i="2"/>
  <c r="W26" i="2" s="1"/>
  <c r="X119" i="2"/>
  <c r="V31" i="2"/>
  <c r="W31" i="2" s="1"/>
  <c r="X124" i="2"/>
  <c r="V59" i="2"/>
  <c r="W59" i="2" s="1"/>
  <c r="X152" i="2"/>
  <c r="V96" i="2"/>
  <c r="W96" i="2" s="1"/>
  <c r="X189" i="2"/>
  <c r="V57" i="2"/>
  <c r="W57" i="2" s="1"/>
  <c r="X150" i="2"/>
  <c r="V47" i="2"/>
  <c r="W47" i="2" s="1"/>
  <c r="X140" i="2"/>
  <c r="V35" i="2"/>
  <c r="W35" i="2" s="1"/>
  <c r="X128" i="2"/>
  <c r="V52" i="2"/>
  <c r="W52" i="2" s="1"/>
  <c r="X145" i="2"/>
  <c r="V34" i="2"/>
  <c r="W34" i="2" s="1"/>
  <c r="X127" i="2"/>
  <c r="V41" i="2"/>
  <c r="W41" i="2" s="1"/>
  <c r="X134" i="2"/>
  <c r="V64" i="2"/>
  <c r="W64" i="2" s="1"/>
  <c r="X157" i="2"/>
  <c r="V17" i="2"/>
  <c r="W17" i="2" s="1"/>
  <c r="V29" i="2"/>
  <c r="W29" i="2" s="1"/>
  <c r="X122" i="2"/>
  <c r="V75" i="2"/>
  <c r="W75" i="2" s="1"/>
  <c r="X168" i="2"/>
  <c r="V72" i="2"/>
  <c r="W72" i="2" s="1"/>
  <c r="X165" i="2"/>
  <c r="V54" i="2"/>
  <c r="W54" i="2" s="1"/>
  <c r="X147" i="2"/>
  <c r="X199" i="2"/>
  <c r="V58" i="2"/>
  <c r="W58" i="2" s="1"/>
  <c r="X151" i="2"/>
  <c r="V92" i="2"/>
  <c r="W92" i="2" s="1"/>
  <c r="X185" i="2"/>
  <c r="V60" i="2"/>
  <c r="W60" i="2" s="1"/>
  <c r="X153" i="2"/>
  <c r="V71" i="2"/>
  <c r="W71" i="2" s="1"/>
  <c r="X164" i="2"/>
  <c r="V90" i="2"/>
  <c r="W90" i="2" s="1"/>
  <c r="X183" i="2"/>
  <c r="V95" i="2"/>
  <c r="W95" i="2" s="1"/>
  <c r="X188" i="2"/>
  <c r="V32" i="2"/>
  <c r="W32" i="2" s="1"/>
  <c r="X125" i="2"/>
  <c r="V46" i="2"/>
  <c r="W46" i="2" s="1"/>
  <c r="X139" i="2"/>
  <c r="V87" i="2"/>
  <c r="W87" i="2" s="1"/>
  <c r="X180" i="2"/>
  <c r="V21" i="2"/>
  <c r="W21" i="2" s="1"/>
  <c r="X114" i="2"/>
  <c r="V67" i="2"/>
  <c r="W67" i="2" s="1"/>
  <c r="X160" i="2"/>
  <c r="V68" i="2"/>
  <c r="W68" i="2" s="1"/>
  <c r="X161" i="2"/>
  <c r="V50" i="2"/>
  <c r="W50" i="2" s="1"/>
  <c r="X143" i="2"/>
  <c r="V25" i="2"/>
  <c r="W25" i="2" s="1"/>
  <c r="X118" i="2"/>
  <c r="V30" i="2"/>
  <c r="W30" i="2" s="1"/>
  <c r="X123" i="2"/>
  <c r="V81" i="2"/>
  <c r="W81" i="2" s="1"/>
  <c r="X174" i="2"/>
  <c r="V61" i="2"/>
  <c r="W61" i="2" s="1"/>
  <c r="X154" i="2"/>
  <c r="V24" i="2"/>
  <c r="W24" i="2" s="1"/>
  <c r="X117" i="2"/>
  <c r="V88" i="2"/>
  <c r="W88" i="2" s="1"/>
  <c r="X181" i="2"/>
  <c r="V70" i="2"/>
  <c r="W70" i="2" s="1"/>
  <c r="X163" i="2"/>
  <c r="V79" i="2"/>
  <c r="W79" i="2" s="1"/>
  <c r="X172" i="2"/>
  <c r="V42" i="2"/>
  <c r="W42" i="2" s="1"/>
  <c r="X135" i="2"/>
  <c r="V77" i="2"/>
  <c r="W77" i="2" s="1"/>
  <c r="X170" i="2"/>
  <c r="V62" i="2"/>
  <c r="W62" i="2" s="1"/>
  <c r="X155" i="2"/>
  <c r="V20" i="2"/>
  <c r="W20" i="2" s="1"/>
  <c r="X113" i="2"/>
  <c r="V66" i="2"/>
  <c r="W66" i="2" s="1"/>
  <c r="X159" i="2"/>
  <c r="V78" i="2"/>
  <c r="W78" i="2" s="1"/>
  <c r="X171" i="2"/>
  <c r="V39" i="2"/>
  <c r="W39" i="2" s="1"/>
  <c r="X132" i="2"/>
  <c r="V40" i="2"/>
  <c r="W40" i="2" s="1"/>
  <c r="X133" i="2"/>
  <c r="V22" i="2"/>
  <c r="W22" i="2" s="1"/>
  <c r="X115" i="2"/>
  <c r="V86" i="2"/>
  <c r="W86" i="2" s="1"/>
  <c r="X179" i="2"/>
  <c r="V33" i="2"/>
  <c r="W33" i="2" s="1"/>
  <c r="X126" i="2"/>
  <c r="V69" i="2"/>
  <c r="W69" i="2" s="1"/>
  <c r="X162" i="2"/>
  <c r="V89" i="2"/>
  <c r="W89" i="2" s="1"/>
  <c r="X182" i="2"/>
  <c r="V37" i="2"/>
  <c r="W37" i="2" s="1"/>
  <c r="X130" i="2"/>
  <c r="V44" i="2"/>
  <c r="W44" i="2" s="1"/>
  <c r="X137" i="2"/>
  <c r="V49" i="2"/>
  <c r="W49" i="2" s="1"/>
  <c r="X142" i="2"/>
  <c r="V27" i="2"/>
  <c r="W27" i="2" s="1"/>
  <c r="X120" i="2"/>
  <c r="V80" i="2"/>
  <c r="W80" i="2" s="1"/>
  <c r="X173" i="2"/>
  <c r="V94" i="2"/>
  <c r="W94" i="2" s="1"/>
  <c r="X187" i="2"/>
  <c r="V23" i="2"/>
  <c r="W23" i="2" s="1"/>
  <c r="X116" i="2"/>
  <c r="V85" i="2"/>
  <c r="W85" i="2" s="1"/>
  <c r="X178" i="2"/>
  <c r="V36" i="2"/>
  <c r="W36" i="2" s="1"/>
  <c r="X129" i="2"/>
  <c r="V18" i="2"/>
  <c r="W18" i="2" s="1"/>
  <c r="X111" i="2"/>
  <c r="V82" i="2"/>
  <c r="W82" i="2" s="1"/>
  <c r="X175" i="2"/>
  <c r="V91" i="2"/>
  <c r="W91" i="2" s="1"/>
  <c r="X184" i="2"/>
  <c r="V73" i="2"/>
  <c r="W73" i="2" s="1"/>
  <c r="X166" i="2"/>
  <c r="V63" i="2"/>
  <c r="W63" i="2" s="1"/>
  <c r="X156" i="2"/>
  <c r="V43" i="2"/>
  <c r="W43" i="2" s="1"/>
  <c r="X136" i="2"/>
  <c r="V56" i="2"/>
  <c r="W56" i="2" s="1"/>
  <c r="X149" i="2"/>
  <c r="V38" i="2"/>
  <c r="W38" i="2" s="1"/>
  <c r="X131" i="2"/>
  <c r="AM99" i="3" l="1"/>
  <c r="AM6" i="3" s="1"/>
  <c r="AM12" i="3"/>
  <c r="AN11" i="3"/>
  <c r="AP6" i="3"/>
  <c r="AM15" i="3"/>
  <c r="AM107" i="3"/>
  <c r="AN8" i="3"/>
  <c r="AM13" i="3"/>
  <c r="X104" i="2"/>
  <c r="X105" i="2"/>
  <c r="X192" i="2"/>
  <c r="X40" i="2"/>
  <c r="X20" i="2"/>
  <c r="X79" i="2"/>
  <c r="X61" i="2"/>
  <c r="X50" i="2"/>
  <c r="X87" i="2"/>
  <c r="X90" i="2"/>
  <c r="X58" i="2"/>
  <c r="X56" i="2"/>
  <c r="X91" i="2"/>
  <c r="X85" i="2"/>
  <c r="X27" i="2"/>
  <c r="X89" i="2"/>
  <c r="X33" i="2"/>
  <c r="X72" i="2"/>
  <c r="X64" i="2"/>
  <c r="X34" i="2"/>
  <c r="X35" i="2"/>
  <c r="X57" i="2"/>
  <c r="X59" i="2"/>
  <c r="X26" i="2"/>
  <c r="X51" i="2"/>
  <c r="X45" i="2"/>
  <c r="X53" i="2"/>
  <c r="X48" i="2"/>
  <c r="X19" i="2"/>
  <c r="X22" i="2"/>
  <c r="X39" i="2"/>
  <c r="X66" i="2"/>
  <c r="X62" i="2"/>
  <c r="X42" i="2"/>
  <c r="X70" i="2"/>
  <c r="X24" i="2"/>
  <c r="X81" i="2"/>
  <c r="X25" i="2"/>
  <c r="X68" i="2"/>
  <c r="X21" i="2"/>
  <c r="X46" i="2"/>
  <c r="X95" i="2"/>
  <c r="X71" i="2"/>
  <c r="X92" i="2"/>
  <c r="X86" i="2"/>
  <c r="X108" i="2"/>
  <c r="X78" i="2"/>
  <c r="X77" i="2"/>
  <c r="X88" i="2"/>
  <c r="X30" i="2"/>
  <c r="X106" i="2"/>
  <c r="X14" i="2" s="1"/>
  <c r="X67" i="2"/>
  <c r="X32" i="2"/>
  <c r="X60" i="2"/>
  <c r="X63" i="2"/>
  <c r="X18" i="2"/>
  <c r="X94" i="2"/>
  <c r="X44" i="2"/>
  <c r="X29" i="2"/>
  <c r="X83" i="2"/>
  <c r="X38" i="2"/>
  <c r="X43" i="2"/>
  <c r="X73" i="2"/>
  <c r="X82" i="2"/>
  <c r="X36" i="2"/>
  <c r="X23" i="2"/>
  <c r="X80" i="2"/>
  <c r="X49" i="2"/>
  <c r="X37" i="2"/>
  <c r="X69" i="2"/>
  <c r="X54" i="2"/>
  <c r="X75" i="2"/>
  <c r="X17" i="2"/>
  <c r="X41" i="2"/>
  <c r="X52" i="2"/>
  <c r="X47" i="2"/>
  <c r="X96" i="2"/>
  <c r="X31" i="2"/>
  <c r="X76" i="2"/>
  <c r="X28" i="2"/>
  <c r="X93" i="2"/>
  <c r="X84" i="2"/>
  <c r="X65" i="2"/>
  <c r="X55" i="2"/>
  <c r="X74" i="2"/>
  <c r="AP192" i="3" l="1"/>
  <c r="AP99" i="3"/>
  <c r="AN193" i="3"/>
  <c r="AN100" i="3"/>
  <c r="AN10" i="3"/>
  <c r="AN6" i="3" s="1"/>
  <c r="AO6" i="3" s="1"/>
  <c r="AN9" i="3"/>
  <c r="AN103" i="3"/>
  <c r="AN196" i="3"/>
  <c r="AN202" i="3" s="1"/>
  <c r="AN17" i="3" s="1"/>
  <c r="AO17" i="3" s="1"/>
  <c r="X12" i="2"/>
  <c r="X13" i="2"/>
  <c r="X99" i="2"/>
  <c r="X6" i="2" s="1"/>
  <c r="Y11" i="2" s="1"/>
  <c r="Y8" i="2"/>
  <c r="X107" i="2"/>
  <c r="X15" i="2"/>
  <c r="AA6" i="2" l="1"/>
  <c r="AN194" i="3"/>
  <c r="AN101" i="3"/>
  <c r="AP188" i="3"/>
  <c r="AP184" i="3"/>
  <c r="AP180" i="3"/>
  <c r="AP176" i="3"/>
  <c r="AP190" i="3"/>
  <c r="AP186" i="3"/>
  <c r="AP182" i="3"/>
  <c r="AP178" i="3"/>
  <c r="AP187" i="3"/>
  <c r="AP179" i="3"/>
  <c r="AP175" i="3"/>
  <c r="AP171" i="3"/>
  <c r="AP167" i="3"/>
  <c r="AP163" i="3"/>
  <c r="AP159" i="3"/>
  <c r="AP155" i="3"/>
  <c r="AP183" i="3"/>
  <c r="AP173" i="3"/>
  <c r="AP169" i="3"/>
  <c r="AP165" i="3"/>
  <c r="AP161" i="3"/>
  <c r="AP157" i="3"/>
  <c r="AP153" i="3"/>
  <c r="AP189" i="3"/>
  <c r="AP177" i="3"/>
  <c r="AP174" i="3"/>
  <c r="AP166" i="3"/>
  <c r="AP158" i="3"/>
  <c r="AP149" i="3"/>
  <c r="AP145" i="3"/>
  <c r="AP141" i="3"/>
  <c r="AP137" i="3"/>
  <c r="AP133" i="3"/>
  <c r="AP129" i="3"/>
  <c r="AP125" i="3"/>
  <c r="AP121" i="3"/>
  <c r="AP117" i="3"/>
  <c r="AP113" i="3"/>
  <c r="AP185" i="3"/>
  <c r="AP170" i="3"/>
  <c r="AP162" i="3"/>
  <c r="AP154" i="3"/>
  <c r="AP151" i="3"/>
  <c r="AP147" i="3"/>
  <c r="AP143" i="3"/>
  <c r="AP139" i="3"/>
  <c r="AP135" i="3"/>
  <c r="AP131" i="3"/>
  <c r="AP127" i="3"/>
  <c r="AP123" i="3"/>
  <c r="AP119" i="3"/>
  <c r="AP115" i="3"/>
  <c r="AP111" i="3"/>
  <c r="AP164" i="3"/>
  <c r="AP150" i="3"/>
  <c r="AP142" i="3"/>
  <c r="AP134" i="3"/>
  <c r="AP126" i="3"/>
  <c r="AP118" i="3"/>
  <c r="AP110" i="3"/>
  <c r="AP160" i="3"/>
  <c r="AP146" i="3"/>
  <c r="AP138" i="3"/>
  <c r="AP130" i="3"/>
  <c r="AP122" i="3"/>
  <c r="AP114" i="3"/>
  <c r="AP172" i="3"/>
  <c r="AP140" i="3"/>
  <c r="AP128" i="3"/>
  <c r="AP168" i="3"/>
  <c r="AP152" i="3"/>
  <c r="AP132" i="3"/>
  <c r="AP120" i="3"/>
  <c r="AP144" i="3"/>
  <c r="AP124" i="3"/>
  <c r="AP112" i="3"/>
  <c r="AP181" i="3"/>
  <c r="AP156" i="3"/>
  <c r="AP148" i="3"/>
  <c r="AP136" i="3"/>
  <c r="AP116" i="3"/>
  <c r="AN195" i="3"/>
  <c r="AN192" i="3" s="1"/>
  <c r="AO192" i="3" s="1"/>
  <c r="AN102" i="3"/>
  <c r="AN99" i="3" s="1"/>
  <c r="AO99" i="3" s="1"/>
  <c r="AP280" i="3"/>
  <c r="AR280" i="3" s="1"/>
  <c r="AP281" i="3"/>
  <c r="AR281" i="3" s="1"/>
  <c r="AP279" i="3"/>
  <c r="AR279" i="3" s="1"/>
  <c r="AP278" i="3"/>
  <c r="AR278" i="3" s="1"/>
  <c r="AP282" i="3"/>
  <c r="AR282" i="3" s="1"/>
  <c r="AP276" i="3"/>
  <c r="AR276" i="3" s="1"/>
  <c r="AP277" i="3"/>
  <c r="AR277" i="3" s="1"/>
  <c r="AP275" i="3"/>
  <c r="AR275" i="3" s="1"/>
  <c r="AP274" i="3"/>
  <c r="AR274" i="3" s="1"/>
  <c r="AP270" i="3"/>
  <c r="AR270" i="3" s="1"/>
  <c r="AP272" i="3"/>
  <c r="AR272" i="3" s="1"/>
  <c r="AP273" i="3"/>
  <c r="AR273" i="3" s="1"/>
  <c r="AP267" i="3"/>
  <c r="AR267" i="3" s="1"/>
  <c r="AP263" i="3"/>
  <c r="AR263" i="3" s="1"/>
  <c r="AP269" i="3"/>
  <c r="AR269" i="3" s="1"/>
  <c r="AP265" i="3"/>
  <c r="AR265" i="3" s="1"/>
  <c r="AP271" i="3"/>
  <c r="AR271" i="3" s="1"/>
  <c r="AP264" i="3"/>
  <c r="AR264" i="3" s="1"/>
  <c r="AP261" i="3"/>
  <c r="AR261" i="3" s="1"/>
  <c r="AP257" i="3"/>
  <c r="AR257" i="3" s="1"/>
  <c r="AP253" i="3"/>
  <c r="AR253" i="3" s="1"/>
  <c r="AP268" i="3"/>
  <c r="AR268" i="3" s="1"/>
  <c r="AP259" i="3"/>
  <c r="AR259" i="3" s="1"/>
  <c r="AP255" i="3"/>
  <c r="AR255" i="3" s="1"/>
  <c r="AP254" i="3"/>
  <c r="AR254" i="3" s="1"/>
  <c r="AP249" i="3"/>
  <c r="AR249" i="3" s="1"/>
  <c r="AP245" i="3"/>
  <c r="AR245" i="3" s="1"/>
  <c r="AP241" i="3"/>
  <c r="AR241" i="3" s="1"/>
  <c r="AP237" i="3"/>
  <c r="AR237" i="3" s="1"/>
  <c r="AP266" i="3"/>
  <c r="AR266" i="3" s="1"/>
  <c r="AP258" i="3"/>
  <c r="AR258" i="3" s="1"/>
  <c r="AP251" i="3"/>
  <c r="AR251" i="3" s="1"/>
  <c r="AP247" i="3"/>
  <c r="AR247" i="3" s="1"/>
  <c r="AP243" i="3"/>
  <c r="AR243" i="3" s="1"/>
  <c r="AP239" i="3"/>
  <c r="AR239" i="3" s="1"/>
  <c r="AP260" i="3"/>
  <c r="AR260" i="3" s="1"/>
  <c r="AP252" i="3"/>
  <c r="AR252" i="3" s="1"/>
  <c r="AP262" i="3"/>
  <c r="AR262" i="3" s="1"/>
  <c r="AP256" i="3"/>
  <c r="AR256" i="3" s="1"/>
  <c r="AP250" i="3"/>
  <c r="AR250" i="3" s="1"/>
  <c r="AP242" i="3"/>
  <c r="AR242" i="3" s="1"/>
  <c r="AP248" i="3"/>
  <c r="AR248" i="3" s="1"/>
  <c r="AP244" i="3"/>
  <c r="AR244" i="3" s="1"/>
  <c r="AP240" i="3"/>
  <c r="AR240" i="3" s="1"/>
  <c r="AP238" i="3"/>
  <c r="AR238" i="3" s="1"/>
  <c r="AP236" i="3"/>
  <c r="AR236" i="3" s="1"/>
  <c r="AP233" i="3"/>
  <c r="AR233" i="3" s="1"/>
  <c r="AP229" i="3"/>
  <c r="AR229" i="3" s="1"/>
  <c r="AP225" i="3"/>
  <c r="AR225" i="3" s="1"/>
  <c r="AP221" i="3"/>
  <c r="AR221" i="3" s="1"/>
  <c r="AP246" i="3"/>
  <c r="AR246" i="3" s="1"/>
  <c r="AP235" i="3"/>
  <c r="AR235" i="3" s="1"/>
  <c r="AP231" i="3"/>
  <c r="AR231" i="3" s="1"/>
  <c r="AP227" i="3"/>
  <c r="AR227" i="3" s="1"/>
  <c r="AP223" i="3"/>
  <c r="AR223" i="3" s="1"/>
  <c r="AP232" i="3"/>
  <c r="AR232" i="3" s="1"/>
  <c r="AP224" i="3"/>
  <c r="AR224" i="3" s="1"/>
  <c r="AP219" i="3"/>
  <c r="AR219" i="3" s="1"/>
  <c r="AP215" i="3"/>
  <c r="AR215" i="3" s="1"/>
  <c r="AP211" i="3"/>
  <c r="AR211" i="3" s="1"/>
  <c r="AP207" i="3"/>
  <c r="AR207" i="3" s="1"/>
  <c r="AP203" i="3"/>
  <c r="AR203" i="3" s="1"/>
  <c r="AP228" i="3"/>
  <c r="AR228" i="3" s="1"/>
  <c r="AP220" i="3"/>
  <c r="AR220" i="3" s="1"/>
  <c r="AP217" i="3"/>
  <c r="AR217" i="3" s="1"/>
  <c r="AP213" i="3"/>
  <c r="AR213" i="3" s="1"/>
  <c r="AP209" i="3"/>
  <c r="AR209" i="3" s="1"/>
  <c r="AP205" i="3"/>
  <c r="AR205" i="3" s="1"/>
  <c r="AP222" i="3"/>
  <c r="AR222" i="3" s="1"/>
  <c r="AP212" i="3"/>
  <c r="AR212" i="3" s="1"/>
  <c r="AP204" i="3"/>
  <c r="AR204" i="3" s="1"/>
  <c r="AP226" i="3"/>
  <c r="AR226" i="3" s="1"/>
  <c r="AP216" i="3"/>
  <c r="AR216" i="3" s="1"/>
  <c r="AP208" i="3"/>
  <c r="AR208" i="3" s="1"/>
  <c r="AP230" i="3"/>
  <c r="AR230" i="3" s="1"/>
  <c r="AP218" i="3"/>
  <c r="AR218" i="3" s="1"/>
  <c r="AP214" i="3"/>
  <c r="AR214" i="3" s="1"/>
  <c r="AP202" i="3"/>
  <c r="AP234" i="3"/>
  <c r="AR234" i="3" s="1"/>
  <c r="AP210" i="3"/>
  <c r="AR210" i="3" s="1"/>
  <c r="AP206" i="3"/>
  <c r="AR206" i="3" s="1"/>
  <c r="Y196" i="2"/>
  <c r="Y202" i="2" s="1"/>
  <c r="Y17" i="2" s="1"/>
  <c r="Z17" i="2" s="1"/>
  <c r="Y103" i="2"/>
  <c r="Y9" i="2"/>
  <c r="Y10" i="2"/>
  <c r="Y100" i="2"/>
  <c r="Y193" i="2"/>
  <c r="AA192" i="2"/>
  <c r="AA99" i="2"/>
  <c r="AP17" i="3" l="1"/>
  <c r="AQ17" i="3" s="1"/>
  <c r="AR202" i="3"/>
  <c r="AP43" i="3"/>
  <c r="AQ43" i="3" s="1"/>
  <c r="AR136" i="3"/>
  <c r="AP22" i="3"/>
  <c r="AQ22" i="3" s="1"/>
  <c r="AR115" i="3"/>
  <c r="AP38" i="3"/>
  <c r="AQ38" i="3" s="1"/>
  <c r="AR131" i="3"/>
  <c r="AP77" i="3"/>
  <c r="AQ77" i="3" s="1"/>
  <c r="AR170" i="3"/>
  <c r="AP44" i="3"/>
  <c r="AQ44" i="3" s="1"/>
  <c r="AR137" i="3"/>
  <c r="AP96" i="3"/>
  <c r="AQ96" i="3" s="1"/>
  <c r="AR189" i="3"/>
  <c r="AP62" i="3"/>
  <c r="AQ62" i="3" s="1"/>
  <c r="AR155" i="3"/>
  <c r="AP78" i="3"/>
  <c r="AQ78" i="3" s="1"/>
  <c r="AR171" i="3"/>
  <c r="AP85" i="3"/>
  <c r="AQ85" i="3" s="1"/>
  <c r="AR178" i="3"/>
  <c r="AR110" i="3"/>
  <c r="AP55" i="3"/>
  <c r="AQ55" i="3" s="1"/>
  <c r="AR148" i="3"/>
  <c r="AP31" i="3"/>
  <c r="AQ31" i="3" s="1"/>
  <c r="AR124" i="3"/>
  <c r="AP45" i="3"/>
  <c r="AQ45" i="3" s="1"/>
  <c r="AR138" i="3"/>
  <c r="AP25" i="3"/>
  <c r="AQ25" i="3" s="1"/>
  <c r="AR118" i="3"/>
  <c r="AP26" i="3"/>
  <c r="AQ26" i="3" s="1"/>
  <c r="AR119" i="3"/>
  <c r="AP58" i="3"/>
  <c r="AQ58" i="3" s="1"/>
  <c r="AR151" i="3"/>
  <c r="AP32" i="3"/>
  <c r="AQ32" i="3" s="1"/>
  <c r="AR125" i="3"/>
  <c r="AP73" i="3"/>
  <c r="AQ73" i="3" s="1"/>
  <c r="AR166" i="3"/>
  <c r="AP60" i="3"/>
  <c r="AQ60" i="3" s="1"/>
  <c r="AR153" i="3"/>
  <c r="AP76" i="3"/>
  <c r="AQ76" i="3" s="1"/>
  <c r="AR169" i="3"/>
  <c r="AP66" i="3"/>
  <c r="AQ66" i="3" s="1"/>
  <c r="AR159" i="3"/>
  <c r="AP82" i="3"/>
  <c r="AQ82" i="3" s="1"/>
  <c r="AR175" i="3"/>
  <c r="AP89" i="3"/>
  <c r="AQ89" i="3" s="1"/>
  <c r="AR182" i="3"/>
  <c r="AR197" i="3"/>
  <c r="AP63" i="3"/>
  <c r="AQ63" i="3" s="1"/>
  <c r="AR156" i="3"/>
  <c r="AP51" i="3"/>
  <c r="AQ51" i="3" s="1"/>
  <c r="AR144" i="3"/>
  <c r="AP75" i="3"/>
  <c r="AQ75" i="3" s="1"/>
  <c r="AR168" i="3"/>
  <c r="AP21" i="3"/>
  <c r="AQ21" i="3" s="1"/>
  <c r="AR114" i="3"/>
  <c r="AP53" i="3"/>
  <c r="AQ53" i="3" s="1"/>
  <c r="AR146" i="3"/>
  <c r="AP33" i="3"/>
  <c r="AQ33" i="3" s="1"/>
  <c r="AR126" i="3"/>
  <c r="AP71" i="3"/>
  <c r="AQ71" i="3" s="1"/>
  <c r="AR164" i="3"/>
  <c r="AP30" i="3"/>
  <c r="AQ30" i="3" s="1"/>
  <c r="AR123" i="3"/>
  <c r="AP46" i="3"/>
  <c r="AQ46" i="3" s="1"/>
  <c r="AR139" i="3"/>
  <c r="AP61" i="3"/>
  <c r="AQ61" i="3" s="1"/>
  <c r="AR154" i="3"/>
  <c r="AP20" i="3"/>
  <c r="AQ20" i="3" s="1"/>
  <c r="AR113" i="3"/>
  <c r="AP36" i="3"/>
  <c r="AQ36" i="3" s="1"/>
  <c r="AR129" i="3"/>
  <c r="AP52" i="3"/>
  <c r="AQ52" i="3" s="1"/>
  <c r="AR145" i="3"/>
  <c r="AP81" i="3"/>
  <c r="AQ81" i="3" s="1"/>
  <c r="AR174" i="3"/>
  <c r="AP64" i="3"/>
  <c r="AQ64" i="3" s="1"/>
  <c r="AR157" i="3"/>
  <c r="AP80" i="3"/>
  <c r="AQ80" i="3" s="1"/>
  <c r="AR173" i="3"/>
  <c r="AP70" i="3"/>
  <c r="AQ70" i="3" s="1"/>
  <c r="AR163" i="3"/>
  <c r="AP86" i="3"/>
  <c r="AQ86" i="3" s="1"/>
  <c r="AR179" i="3"/>
  <c r="AP93" i="3"/>
  <c r="AQ93" i="3" s="1"/>
  <c r="AR186" i="3"/>
  <c r="AP91" i="3"/>
  <c r="AQ91" i="3" s="1"/>
  <c r="AR184" i="3"/>
  <c r="AP19" i="3"/>
  <c r="AQ19" i="3" s="1"/>
  <c r="AR112" i="3"/>
  <c r="AP39" i="3"/>
  <c r="AQ39" i="3" s="1"/>
  <c r="AR132" i="3"/>
  <c r="AP47" i="3"/>
  <c r="AQ47" i="3" s="1"/>
  <c r="AR140" i="3"/>
  <c r="AP37" i="3"/>
  <c r="AQ37" i="3" s="1"/>
  <c r="AR130" i="3"/>
  <c r="AP49" i="3"/>
  <c r="AQ49" i="3" s="1"/>
  <c r="AR142" i="3"/>
  <c r="AP54" i="3"/>
  <c r="AQ54" i="3" s="1"/>
  <c r="AR147" i="3"/>
  <c r="AP28" i="3"/>
  <c r="AQ28" i="3" s="1"/>
  <c r="AR121" i="3"/>
  <c r="AP65" i="3"/>
  <c r="AQ65" i="3" s="1"/>
  <c r="AR158" i="3"/>
  <c r="AP72" i="3"/>
  <c r="AQ72" i="3" s="1"/>
  <c r="AR165" i="3"/>
  <c r="AP83" i="3"/>
  <c r="AQ83" i="3" s="1"/>
  <c r="AR176" i="3"/>
  <c r="AR198" i="3"/>
  <c r="AP59" i="3"/>
  <c r="AQ59" i="3" s="1"/>
  <c r="AR152" i="3"/>
  <c r="AP79" i="3"/>
  <c r="AQ79" i="3" s="1"/>
  <c r="AR172" i="3"/>
  <c r="AP57" i="3"/>
  <c r="AQ57" i="3" s="1"/>
  <c r="AR150" i="3"/>
  <c r="AP42" i="3"/>
  <c r="AQ42" i="3" s="1"/>
  <c r="AR135" i="3"/>
  <c r="AP92" i="3"/>
  <c r="AQ92" i="3" s="1"/>
  <c r="AR185" i="3"/>
  <c r="AP48" i="3"/>
  <c r="AQ48" i="3" s="1"/>
  <c r="AR141" i="3"/>
  <c r="AP87" i="3"/>
  <c r="AQ87" i="3" s="1"/>
  <c r="AR180" i="3"/>
  <c r="AR199" i="3"/>
  <c r="AP23" i="3"/>
  <c r="AQ23" i="3" s="1"/>
  <c r="AR116" i="3"/>
  <c r="AP88" i="3"/>
  <c r="AQ88" i="3" s="1"/>
  <c r="AR181" i="3"/>
  <c r="AP27" i="3"/>
  <c r="AQ27" i="3" s="1"/>
  <c r="AR120" i="3"/>
  <c r="AP35" i="3"/>
  <c r="AQ35" i="3" s="1"/>
  <c r="AR128" i="3"/>
  <c r="AP29" i="3"/>
  <c r="AQ29" i="3" s="1"/>
  <c r="AR122" i="3"/>
  <c r="AP67" i="3"/>
  <c r="AQ67" i="3" s="1"/>
  <c r="AR160" i="3"/>
  <c r="AP41" i="3"/>
  <c r="AQ41" i="3" s="1"/>
  <c r="AR134" i="3"/>
  <c r="AP18" i="3"/>
  <c r="AQ18" i="3" s="1"/>
  <c r="AR111" i="3"/>
  <c r="AP34" i="3"/>
  <c r="AQ34" i="3" s="1"/>
  <c r="AR127" i="3"/>
  <c r="AP50" i="3"/>
  <c r="AQ50" i="3" s="1"/>
  <c r="AR143" i="3"/>
  <c r="AP69" i="3"/>
  <c r="AQ69" i="3" s="1"/>
  <c r="AR162" i="3"/>
  <c r="AP24" i="3"/>
  <c r="AQ24" i="3" s="1"/>
  <c r="AR117" i="3"/>
  <c r="AP40" i="3"/>
  <c r="AQ40" i="3" s="1"/>
  <c r="AR133" i="3"/>
  <c r="AP56" i="3"/>
  <c r="AQ56" i="3" s="1"/>
  <c r="AR149" i="3"/>
  <c r="AP84" i="3"/>
  <c r="AQ84" i="3" s="1"/>
  <c r="AR177" i="3"/>
  <c r="AP68" i="3"/>
  <c r="AQ68" i="3" s="1"/>
  <c r="AR161" i="3"/>
  <c r="AP90" i="3"/>
  <c r="AQ90" i="3" s="1"/>
  <c r="AR183" i="3"/>
  <c r="AP74" i="3"/>
  <c r="AQ74" i="3" s="1"/>
  <c r="AR167" i="3"/>
  <c r="AP94" i="3"/>
  <c r="AQ94" i="3" s="1"/>
  <c r="AR187" i="3"/>
  <c r="AP97" i="3"/>
  <c r="AQ97" i="3" s="1"/>
  <c r="AR190" i="3"/>
  <c r="AR97" i="3" s="1"/>
  <c r="AP95" i="3"/>
  <c r="AQ95" i="3" s="1"/>
  <c r="AR188" i="3"/>
  <c r="AA187" i="2"/>
  <c r="AA171" i="2"/>
  <c r="AA155" i="2"/>
  <c r="AA139" i="2"/>
  <c r="AA123" i="2"/>
  <c r="AA189" i="2"/>
  <c r="AA173" i="2"/>
  <c r="AA157" i="2"/>
  <c r="AA141" i="2"/>
  <c r="AA125" i="2"/>
  <c r="AA184" i="2"/>
  <c r="AA152" i="2"/>
  <c r="AA120" i="2"/>
  <c r="AA170" i="2"/>
  <c r="AA138" i="2"/>
  <c r="AA188" i="2"/>
  <c r="AA124" i="2"/>
  <c r="AA142" i="2"/>
  <c r="AA164" i="2"/>
  <c r="AA182" i="2"/>
  <c r="AA118" i="2"/>
  <c r="AA163" i="2"/>
  <c r="AA115" i="2"/>
  <c r="AA149" i="2"/>
  <c r="AA168" i="2"/>
  <c r="AA154" i="2"/>
  <c r="AA174" i="2"/>
  <c r="AA150" i="2"/>
  <c r="AA183" i="2"/>
  <c r="AA167" i="2"/>
  <c r="AA151" i="2"/>
  <c r="AA135" i="2"/>
  <c r="AA119" i="2"/>
  <c r="AA185" i="2"/>
  <c r="AA169" i="2"/>
  <c r="AA153" i="2"/>
  <c r="AA137" i="2"/>
  <c r="AA121" i="2"/>
  <c r="AA176" i="2"/>
  <c r="AA144" i="2"/>
  <c r="AA112" i="2"/>
  <c r="AA162" i="2"/>
  <c r="AA130" i="2"/>
  <c r="AA172" i="2"/>
  <c r="AA190" i="2"/>
  <c r="AA126" i="2"/>
  <c r="AA148" i="2"/>
  <c r="AA166" i="2"/>
  <c r="AA179" i="2"/>
  <c r="AA147" i="2"/>
  <c r="AA131" i="2"/>
  <c r="AA181" i="2"/>
  <c r="AA165" i="2"/>
  <c r="AA133" i="2"/>
  <c r="AA117" i="2"/>
  <c r="AA136" i="2"/>
  <c r="AA186" i="2"/>
  <c r="AA122" i="2"/>
  <c r="AA156" i="2"/>
  <c r="AA110" i="2"/>
  <c r="AA132" i="2"/>
  <c r="AA159" i="2"/>
  <c r="AA177" i="2"/>
  <c r="AA113" i="2"/>
  <c r="AA146" i="2"/>
  <c r="AA180" i="2"/>
  <c r="AA145" i="2"/>
  <c r="AA140" i="2"/>
  <c r="AA111" i="2"/>
  <c r="AA178" i="2"/>
  <c r="AA143" i="2"/>
  <c r="AA161" i="2"/>
  <c r="AA160" i="2"/>
  <c r="AA114" i="2"/>
  <c r="AA116" i="2"/>
  <c r="AA127" i="2"/>
  <c r="AA128" i="2"/>
  <c r="AA134" i="2"/>
  <c r="AA175" i="2"/>
  <c r="AA129" i="2"/>
  <c r="AA158" i="2"/>
  <c r="Y6" i="2"/>
  <c r="Z6" i="2" s="1"/>
  <c r="Y195" i="2"/>
  <c r="Y192" i="2" s="1"/>
  <c r="Y102" i="2"/>
  <c r="AA273" i="2"/>
  <c r="AC273" i="2" s="1"/>
  <c r="AA257" i="2"/>
  <c r="AC257" i="2" s="1"/>
  <c r="AA241" i="2"/>
  <c r="AC241" i="2" s="1"/>
  <c r="AA225" i="2"/>
  <c r="AC225" i="2" s="1"/>
  <c r="AA209" i="2"/>
  <c r="AC209" i="2" s="1"/>
  <c r="AA271" i="2"/>
  <c r="AC271" i="2" s="1"/>
  <c r="AA255" i="2"/>
  <c r="AC255" i="2" s="1"/>
  <c r="AA239" i="2"/>
  <c r="AC239" i="2" s="1"/>
  <c r="AA223" i="2"/>
  <c r="AC223" i="2" s="1"/>
  <c r="AA207" i="2"/>
  <c r="AC207" i="2" s="1"/>
  <c r="AA278" i="2"/>
  <c r="AC278" i="2" s="1"/>
  <c r="AA270" i="2"/>
  <c r="AC270" i="2" s="1"/>
  <c r="AA262" i="2"/>
  <c r="AC262" i="2" s="1"/>
  <c r="AA254" i="2"/>
  <c r="AC254" i="2" s="1"/>
  <c r="AA246" i="2"/>
  <c r="AC246" i="2" s="1"/>
  <c r="AA238" i="2"/>
  <c r="AC238" i="2" s="1"/>
  <c r="AA230" i="2"/>
  <c r="AC230" i="2" s="1"/>
  <c r="AA222" i="2"/>
  <c r="AC222" i="2" s="1"/>
  <c r="AA214" i="2"/>
  <c r="AC214" i="2" s="1"/>
  <c r="AA206" i="2"/>
  <c r="AC206" i="2" s="1"/>
  <c r="AA249" i="2"/>
  <c r="AC249" i="2" s="1"/>
  <c r="AA263" i="2"/>
  <c r="AC263" i="2" s="1"/>
  <c r="AA215" i="2"/>
  <c r="AC215" i="2" s="1"/>
  <c r="AA266" i="2"/>
  <c r="AC266" i="2" s="1"/>
  <c r="AA234" i="2"/>
  <c r="AC234" i="2" s="1"/>
  <c r="AA210" i="2"/>
  <c r="AC210" i="2" s="1"/>
  <c r="AA269" i="2"/>
  <c r="AC269" i="2" s="1"/>
  <c r="AA253" i="2"/>
  <c r="AC253" i="2" s="1"/>
  <c r="AA237" i="2"/>
  <c r="AC237" i="2" s="1"/>
  <c r="AA221" i="2"/>
  <c r="AC221" i="2" s="1"/>
  <c r="AA205" i="2"/>
  <c r="AC205" i="2" s="1"/>
  <c r="AA267" i="2"/>
  <c r="AC267" i="2" s="1"/>
  <c r="AA251" i="2"/>
  <c r="AC251" i="2" s="1"/>
  <c r="AA235" i="2"/>
  <c r="AC235" i="2" s="1"/>
  <c r="AA219" i="2"/>
  <c r="AC219" i="2" s="1"/>
  <c r="AA203" i="2"/>
  <c r="AC203" i="2" s="1"/>
  <c r="AA276" i="2"/>
  <c r="AC276" i="2" s="1"/>
  <c r="AA268" i="2"/>
  <c r="AC268" i="2" s="1"/>
  <c r="AA260" i="2"/>
  <c r="AC260" i="2" s="1"/>
  <c r="AA252" i="2"/>
  <c r="AC252" i="2" s="1"/>
  <c r="AA244" i="2"/>
  <c r="AC244" i="2" s="1"/>
  <c r="AA236" i="2"/>
  <c r="AC236" i="2" s="1"/>
  <c r="AA228" i="2"/>
  <c r="AC228" i="2" s="1"/>
  <c r="AA220" i="2"/>
  <c r="AC220" i="2" s="1"/>
  <c r="AA212" i="2"/>
  <c r="AC212" i="2" s="1"/>
  <c r="AA204" i="2"/>
  <c r="AC204" i="2" s="1"/>
  <c r="AA281" i="2"/>
  <c r="AC281" i="2" s="1"/>
  <c r="AA265" i="2"/>
  <c r="AC265" i="2" s="1"/>
  <c r="AA233" i="2"/>
  <c r="AC233" i="2" s="1"/>
  <c r="AA217" i="2"/>
  <c r="AC217" i="2" s="1"/>
  <c r="AA279" i="2"/>
  <c r="AC279" i="2" s="1"/>
  <c r="AA247" i="2"/>
  <c r="AC247" i="2" s="1"/>
  <c r="AA231" i="2"/>
  <c r="AC231" i="2" s="1"/>
  <c r="AA282" i="2"/>
  <c r="AC282" i="2" s="1"/>
  <c r="AA274" i="2"/>
  <c r="AC274" i="2" s="1"/>
  <c r="AA258" i="2"/>
  <c r="AC258" i="2" s="1"/>
  <c r="AA250" i="2"/>
  <c r="AC250" i="2" s="1"/>
  <c r="AA242" i="2"/>
  <c r="AC242" i="2" s="1"/>
  <c r="AA226" i="2"/>
  <c r="AC226" i="2" s="1"/>
  <c r="AA218" i="2"/>
  <c r="AC218" i="2" s="1"/>
  <c r="AA202" i="2"/>
  <c r="AA261" i="2"/>
  <c r="AC261" i="2" s="1"/>
  <c r="AA275" i="2"/>
  <c r="AC275" i="2" s="1"/>
  <c r="AA211" i="2"/>
  <c r="AC211" i="2" s="1"/>
  <c r="AA256" i="2"/>
  <c r="AC256" i="2" s="1"/>
  <c r="AA224" i="2"/>
  <c r="AC224" i="2" s="1"/>
  <c r="AA229" i="2"/>
  <c r="AC229" i="2" s="1"/>
  <c r="AA272" i="2"/>
  <c r="AC272" i="2" s="1"/>
  <c r="AA208" i="2"/>
  <c r="AC208" i="2" s="1"/>
  <c r="AA277" i="2"/>
  <c r="AC277" i="2" s="1"/>
  <c r="AA227" i="2"/>
  <c r="AC227" i="2" s="1"/>
  <c r="AA232" i="2"/>
  <c r="AC232" i="2" s="1"/>
  <c r="AA245" i="2"/>
  <c r="AC245" i="2" s="1"/>
  <c r="AA259" i="2"/>
  <c r="AC259" i="2" s="1"/>
  <c r="AA280" i="2"/>
  <c r="AC280" i="2" s="1"/>
  <c r="AA248" i="2"/>
  <c r="AC248" i="2" s="1"/>
  <c r="AA216" i="2"/>
  <c r="AC216" i="2" s="1"/>
  <c r="AA243" i="2"/>
  <c r="AC243" i="2" s="1"/>
  <c r="AA240" i="2"/>
  <c r="AC240" i="2" s="1"/>
  <c r="AA213" i="2"/>
  <c r="AC213" i="2" s="1"/>
  <c r="AA264" i="2"/>
  <c r="AC264" i="2" s="1"/>
  <c r="Y194" i="2"/>
  <c r="Y101" i="2"/>
  <c r="Y99" i="2"/>
  <c r="AR94" i="3" l="1"/>
  <c r="AR90" i="3"/>
  <c r="AR40" i="3"/>
  <c r="AR34" i="3"/>
  <c r="AR41" i="3"/>
  <c r="AR27" i="3"/>
  <c r="AR48" i="3"/>
  <c r="AR79" i="3"/>
  <c r="AR85" i="3"/>
  <c r="AR62" i="3"/>
  <c r="AR44" i="3"/>
  <c r="AR38" i="3"/>
  <c r="AR43" i="3"/>
  <c r="AR72" i="3"/>
  <c r="AR49" i="3"/>
  <c r="AR47" i="3"/>
  <c r="AR86" i="3"/>
  <c r="AR80" i="3"/>
  <c r="AR81" i="3"/>
  <c r="AR61" i="3"/>
  <c r="AR30" i="3"/>
  <c r="AR33" i="3"/>
  <c r="AR21" i="3"/>
  <c r="AR51" i="3"/>
  <c r="AR192" i="3"/>
  <c r="AR82" i="3"/>
  <c r="AR76" i="3"/>
  <c r="AR73" i="3"/>
  <c r="AR58" i="3"/>
  <c r="AR25" i="3"/>
  <c r="AR31" i="3"/>
  <c r="AR74" i="3"/>
  <c r="AR68" i="3"/>
  <c r="AR56" i="3"/>
  <c r="AR24" i="3"/>
  <c r="AR50" i="3"/>
  <c r="AR18" i="3"/>
  <c r="AR106" i="3"/>
  <c r="AR14" i="3" s="1"/>
  <c r="AR67" i="3"/>
  <c r="AR105" i="3"/>
  <c r="AR35" i="3"/>
  <c r="AR88" i="3"/>
  <c r="AR87" i="3"/>
  <c r="AR92" i="3"/>
  <c r="AR57" i="3"/>
  <c r="AR59" i="3"/>
  <c r="AR108" i="3"/>
  <c r="AR78" i="3"/>
  <c r="AR96" i="3"/>
  <c r="AR77" i="3"/>
  <c r="AR22" i="3"/>
  <c r="AR95" i="3"/>
  <c r="AR84" i="3"/>
  <c r="AR69" i="3"/>
  <c r="AR29" i="3"/>
  <c r="AR23" i="3"/>
  <c r="AR42" i="3"/>
  <c r="AR28" i="3"/>
  <c r="AR19" i="3"/>
  <c r="AR91" i="3"/>
  <c r="AR36" i="3"/>
  <c r="AR83" i="3"/>
  <c r="AR65" i="3"/>
  <c r="AR54" i="3"/>
  <c r="AR37" i="3"/>
  <c r="AR39" i="3"/>
  <c r="AR93" i="3"/>
  <c r="AR70" i="3"/>
  <c r="AR64" i="3"/>
  <c r="AR52" i="3"/>
  <c r="AR20" i="3"/>
  <c r="AR46" i="3"/>
  <c r="AR71" i="3"/>
  <c r="AR53" i="3"/>
  <c r="AR75" i="3"/>
  <c r="AR63" i="3"/>
  <c r="AR89" i="3"/>
  <c r="AR66" i="3"/>
  <c r="AR60" i="3"/>
  <c r="AR32" i="3"/>
  <c r="AR26" i="3"/>
  <c r="AR45" i="3"/>
  <c r="AR55" i="3"/>
  <c r="AR104" i="3"/>
  <c r="AR99" i="3" s="1"/>
  <c r="AR6" i="3" s="1"/>
  <c r="AR17" i="3"/>
  <c r="Z99" i="2"/>
  <c r="AC198" i="2"/>
  <c r="AC110" i="2"/>
  <c r="Z192" i="2"/>
  <c r="AA82" i="2"/>
  <c r="AB82" i="2" s="1"/>
  <c r="AC175" i="2"/>
  <c r="AA23" i="2"/>
  <c r="AB23" i="2" s="1"/>
  <c r="AC116" i="2"/>
  <c r="AC23" i="2" s="1"/>
  <c r="AA50" i="2"/>
  <c r="AB50" i="2" s="1"/>
  <c r="AC143" i="2"/>
  <c r="AA52" i="2"/>
  <c r="AB52" i="2" s="1"/>
  <c r="AC145" i="2"/>
  <c r="AA84" i="2"/>
  <c r="AB84" i="2" s="1"/>
  <c r="AC177" i="2"/>
  <c r="AA63" i="2"/>
  <c r="AB63" i="2" s="1"/>
  <c r="AC156" i="2"/>
  <c r="AA24" i="2"/>
  <c r="AB24" i="2" s="1"/>
  <c r="AC117" i="2"/>
  <c r="AA38" i="2"/>
  <c r="AB38" i="2" s="1"/>
  <c r="AC131" i="2"/>
  <c r="AA55" i="2"/>
  <c r="AB55" i="2" s="1"/>
  <c r="AC148" i="2"/>
  <c r="AA37" i="2"/>
  <c r="AB37" i="2" s="1"/>
  <c r="AC130" i="2"/>
  <c r="AC37" i="2" s="1"/>
  <c r="AA83" i="2"/>
  <c r="AB83" i="2" s="1"/>
  <c r="AC176" i="2"/>
  <c r="AA76" i="2"/>
  <c r="AB76" i="2" s="1"/>
  <c r="AC169" i="2"/>
  <c r="AA58" i="2"/>
  <c r="AB58" i="2" s="1"/>
  <c r="AC151" i="2"/>
  <c r="AA81" i="2"/>
  <c r="AB81" i="2" s="1"/>
  <c r="AC174" i="2"/>
  <c r="AA22" i="2"/>
  <c r="AB22" i="2" s="1"/>
  <c r="AC115" i="2"/>
  <c r="AA71" i="2"/>
  <c r="AB71" i="2" s="1"/>
  <c r="AC164" i="2"/>
  <c r="AA45" i="2"/>
  <c r="AB45" i="2" s="1"/>
  <c r="AC138" i="2"/>
  <c r="AA91" i="2"/>
  <c r="AB91" i="2" s="1"/>
  <c r="AC184" i="2"/>
  <c r="AC91" i="2" s="1"/>
  <c r="AA80" i="2"/>
  <c r="AB80" i="2" s="1"/>
  <c r="AC173" i="2"/>
  <c r="AA62" i="2"/>
  <c r="AB62" i="2" s="1"/>
  <c r="AC155" i="2"/>
  <c r="AC202" i="2"/>
  <c r="AC197" i="2" s="1"/>
  <c r="AC199" i="2"/>
  <c r="AA41" i="2"/>
  <c r="AB41" i="2" s="1"/>
  <c r="AC134" i="2"/>
  <c r="AA21" i="2"/>
  <c r="AB21" i="2" s="1"/>
  <c r="AC114" i="2"/>
  <c r="AA85" i="2"/>
  <c r="AB85" i="2" s="1"/>
  <c r="AC178" i="2"/>
  <c r="AA87" i="2"/>
  <c r="AB87" i="2" s="1"/>
  <c r="AC180" i="2"/>
  <c r="AA66" i="2"/>
  <c r="AB66" i="2" s="1"/>
  <c r="AC159" i="2"/>
  <c r="AA29" i="2"/>
  <c r="AB29" i="2" s="1"/>
  <c r="AC122" i="2"/>
  <c r="AA40" i="2"/>
  <c r="AB40" i="2" s="1"/>
  <c r="AC133" i="2"/>
  <c r="AA54" i="2"/>
  <c r="AB54" i="2" s="1"/>
  <c r="AC147" i="2"/>
  <c r="AA33" i="2"/>
  <c r="AB33" i="2" s="1"/>
  <c r="AC126" i="2"/>
  <c r="AA69" i="2"/>
  <c r="AB69" i="2" s="1"/>
  <c r="AC162" i="2"/>
  <c r="AA28" i="2"/>
  <c r="AB28" i="2" s="1"/>
  <c r="AC121" i="2"/>
  <c r="AA92" i="2"/>
  <c r="AB92" i="2" s="1"/>
  <c r="AC185" i="2"/>
  <c r="AA74" i="2"/>
  <c r="AB74" i="2" s="1"/>
  <c r="AC167" i="2"/>
  <c r="AA61" i="2"/>
  <c r="AB61" i="2" s="1"/>
  <c r="AC154" i="2"/>
  <c r="AA70" i="2"/>
  <c r="AB70" i="2" s="1"/>
  <c r="AC163" i="2"/>
  <c r="AA49" i="2"/>
  <c r="AB49" i="2" s="1"/>
  <c r="AC142" i="2"/>
  <c r="AA77" i="2"/>
  <c r="AB77" i="2" s="1"/>
  <c r="AC170" i="2"/>
  <c r="AA32" i="2"/>
  <c r="AB32" i="2" s="1"/>
  <c r="AC125" i="2"/>
  <c r="AA96" i="2"/>
  <c r="AB96" i="2" s="1"/>
  <c r="AC189" i="2"/>
  <c r="AA78" i="2"/>
  <c r="AB78" i="2" s="1"/>
  <c r="AC171" i="2"/>
  <c r="AA65" i="2"/>
  <c r="AB65" i="2" s="1"/>
  <c r="AC158" i="2"/>
  <c r="AA35" i="2"/>
  <c r="AB35" i="2" s="1"/>
  <c r="AC128" i="2"/>
  <c r="AA67" i="2"/>
  <c r="AB67" i="2" s="1"/>
  <c r="AC160" i="2"/>
  <c r="AA18" i="2"/>
  <c r="AB18" i="2" s="1"/>
  <c r="AC111" i="2"/>
  <c r="AA53" i="2"/>
  <c r="AB53" i="2" s="1"/>
  <c r="AC146" i="2"/>
  <c r="AC53" i="2" s="1"/>
  <c r="AA39" i="2"/>
  <c r="AB39" i="2" s="1"/>
  <c r="AC132" i="2"/>
  <c r="AA93" i="2"/>
  <c r="AB93" i="2" s="1"/>
  <c r="AC186" i="2"/>
  <c r="AA72" i="2"/>
  <c r="AB72" i="2" s="1"/>
  <c r="AC165" i="2"/>
  <c r="AA86" i="2"/>
  <c r="AB86" i="2" s="1"/>
  <c r="AC179" i="2"/>
  <c r="AA97" i="2"/>
  <c r="AB97" i="2" s="1"/>
  <c r="AC190" i="2"/>
  <c r="AC97" i="2" s="1"/>
  <c r="AA19" i="2"/>
  <c r="AB19" i="2" s="1"/>
  <c r="AC112" i="2"/>
  <c r="AA44" i="2"/>
  <c r="AB44" i="2" s="1"/>
  <c r="AC137" i="2"/>
  <c r="AA26" i="2"/>
  <c r="AB26" i="2" s="1"/>
  <c r="AC119" i="2"/>
  <c r="AA90" i="2"/>
  <c r="AB90" i="2" s="1"/>
  <c r="AC183" i="2"/>
  <c r="AA75" i="2"/>
  <c r="AB75" i="2" s="1"/>
  <c r="AC168" i="2"/>
  <c r="AA25" i="2"/>
  <c r="AB25" i="2" s="1"/>
  <c r="AC118" i="2"/>
  <c r="AA31" i="2"/>
  <c r="AB31" i="2" s="1"/>
  <c r="AC124" i="2"/>
  <c r="AA27" i="2"/>
  <c r="AB27" i="2" s="1"/>
  <c r="AC120" i="2"/>
  <c r="AC27" i="2" s="1"/>
  <c r="AA48" i="2"/>
  <c r="AB48" i="2" s="1"/>
  <c r="AC141" i="2"/>
  <c r="AA30" i="2"/>
  <c r="AB30" i="2" s="1"/>
  <c r="AC123" i="2"/>
  <c r="AA94" i="2"/>
  <c r="AB94" i="2" s="1"/>
  <c r="AC187" i="2"/>
  <c r="AA36" i="2"/>
  <c r="AB36" i="2" s="1"/>
  <c r="AC129" i="2"/>
  <c r="AA34" i="2"/>
  <c r="AB34" i="2" s="1"/>
  <c r="AC127" i="2"/>
  <c r="AA68" i="2"/>
  <c r="AB68" i="2" s="1"/>
  <c r="AC161" i="2"/>
  <c r="AA47" i="2"/>
  <c r="AB47" i="2" s="1"/>
  <c r="AC140" i="2"/>
  <c r="AA20" i="2"/>
  <c r="AB20" i="2" s="1"/>
  <c r="AC113" i="2"/>
  <c r="AA17" i="2"/>
  <c r="AB17" i="2" s="1"/>
  <c r="AA43" i="2"/>
  <c r="AB43" i="2" s="1"/>
  <c r="AC136" i="2"/>
  <c r="AA88" i="2"/>
  <c r="AB88" i="2" s="1"/>
  <c r="AC181" i="2"/>
  <c r="AA73" i="2"/>
  <c r="AB73" i="2" s="1"/>
  <c r="AC166" i="2"/>
  <c r="AA79" i="2"/>
  <c r="AB79" i="2" s="1"/>
  <c r="AC172" i="2"/>
  <c r="AA51" i="2"/>
  <c r="AB51" i="2" s="1"/>
  <c r="AC144" i="2"/>
  <c r="AA60" i="2"/>
  <c r="AB60" i="2" s="1"/>
  <c r="AC153" i="2"/>
  <c r="AA42" i="2"/>
  <c r="AB42" i="2" s="1"/>
  <c r="AC135" i="2"/>
  <c r="AA57" i="2"/>
  <c r="AB57" i="2" s="1"/>
  <c r="AC150" i="2"/>
  <c r="AA56" i="2"/>
  <c r="AB56" i="2" s="1"/>
  <c r="AC149" i="2"/>
  <c r="AA89" i="2"/>
  <c r="AB89" i="2" s="1"/>
  <c r="AC182" i="2"/>
  <c r="AA95" i="2"/>
  <c r="AB95" i="2" s="1"/>
  <c r="AC188" i="2"/>
  <c r="AA59" i="2"/>
  <c r="AB59" i="2" s="1"/>
  <c r="AC152" i="2"/>
  <c r="AA64" i="2"/>
  <c r="AB64" i="2" s="1"/>
  <c r="AC157" i="2"/>
  <c r="AA46" i="2"/>
  <c r="AB46" i="2" s="1"/>
  <c r="AC139" i="2"/>
  <c r="AS11" i="3" l="1"/>
  <c r="AU6" i="3"/>
  <c r="AR13" i="3"/>
  <c r="AR107" i="3"/>
  <c r="AS8" i="3"/>
  <c r="AR15" i="3"/>
  <c r="AR12" i="3"/>
  <c r="AC104" i="2"/>
  <c r="AC105" i="2"/>
  <c r="AC47" i="2"/>
  <c r="AC34" i="2"/>
  <c r="AC30" i="2"/>
  <c r="AC25" i="2"/>
  <c r="AC90" i="2"/>
  <c r="AC44" i="2"/>
  <c r="AC72" i="2"/>
  <c r="AC39" i="2"/>
  <c r="AC18" i="2"/>
  <c r="AC35" i="2"/>
  <c r="AC192" i="2"/>
  <c r="AC46" i="2"/>
  <c r="AC59" i="2"/>
  <c r="AC89" i="2"/>
  <c r="AC57" i="2"/>
  <c r="AC60" i="2"/>
  <c r="AC79" i="2"/>
  <c r="AC88" i="2"/>
  <c r="AC96" i="2"/>
  <c r="AC77" i="2"/>
  <c r="AC70" i="2"/>
  <c r="AC74" i="2"/>
  <c r="AC28" i="2"/>
  <c r="AC33" i="2"/>
  <c r="AC40" i="2"/>
  <c r="AC66" i="2"/>
  <c r="AC85" i="2"/>
  <c r="AC41" i="2"/>
  <c r="AC62" i="2"/>
  <c r="AC71" i="2"/>
  <c r="AC81" i="2"/>
  <c r="AC76" i="2"/>
  <c r="AC38" i="2"/>
  <c r="AC63" i="2"/>
  <c r="AC52" i="2"/>
  <c r="AC17" i="2"/>
  <c r="AC20" i="2"/>
  <c r="AC68" i="2"/>
  <c r="AC36" i="2"/>
  <c r="AC94" i="2"/>
  <c r="AC48" i="2"/>
  <c r="AC31" i="2"/>
  <c r="AC75" i="2"/>
  <c r="AC26" i="2"/>
  <c r="AC19" i="2"/>
  <c r="AC86" i="2"/>
  <c r="AC93" i="2"/>
  <c r="AC106" i="2"/>
  <c r="AC14" i="2" s="1"/>
  <c r="AC67" i="2"/>
  <c r="AC65" i="2"/>
  <c r="AC64" i="2"/>
  <c r="AC95" i="2"/>
  <c r="AC56" i="2"/>
  <c r="AC42" i="2"/>
  <c r="AC51" i="2"/>
  <c r="AC73" i="2"/>
  <c r="AC43" i="2"/>
  <c r="AC78" i="2"/>
  <c r="AC108" i="2"/>
  <c r="AC32" i="2"/>
  <c r="AC49" i="2"/>
  <c r="AC61" i="2"/>
  <c r="AC92" i="2"/>
  <c r="AC69" i="2"/>
  <c r="AC54" i="2"/>
  <c r="AC29" i="2"/>
  <c r="AC87" i="2"/>
  <c r="AC21" i="2"/>
  <c r="AC80" i="2"/>
  <c r="AC45" i="2"/>
  <c r="AC22" i="2"/>
  <c r="AC58" i="2"/>
  <c r="AC83" i="2"/>
  <c r="AC55" i="2"/>
  <c r="AC24" i="2"/>
  <c r="AC84" i="2"/>
  <c r="AC50" i="2"/>
  <c r="AC82" i="2"/>
  <c r="AU192" i="3" l="1"/>
  <c r="AU99" i="3"/>
  <c r="AS193" i="3"/>
  <c r="AS9" i="3"/>
  <c r="AS100" i="3"/>
  <c r="AS10" i="3"/>
  <c r="AS6" i="3" s="1"/>
  <c r="AT6" i="3" s="1"/>
  <c r="AS196" i="3"/>
  <c r="AS202" i="3" s="1"/>
  <c r="AS17" i="3" s="1"/>
  <c r="AT17" i="3" s="1"/>
  <c r="AS103" i="3"/>
  <c r="AC12" i="2"/>
  <c r="AC13" i="2"/>
  <c r="AC15" i="2"/>
  <c r="AC99" i="2"/>
  <c r="AC6" i="2" s="1"/>
  <c r="AD8" i="2"/>
  <c r="AC107" i="2"/>
  <c r="AS194" i="3" l="1"/>
  <c r="AS101" i="3"/>
  <c r="AS195" i="3"/>
  <c r="AS192" i="3" s="1"/>
  <c r="AT192" i="3" s="1"/>
  <c r="AS102" i="3"/>
  <c r="AS99" i="3" s="1"/>
  <c r="AT99" i="3" s="1"/>
  <c r="AU187" i="3"/>
  <c r="AU183" i="3"/>
  <c r="AU179" i="3"/>
  <c r="AU189" i="3"/>
  <c r="AU185" i="3"/>
  <c r="AU181" i="3"/>
  <c r="AU177" i="3"/>
  <c r="AU184" i="3"/>
  <c r="AU176" i="3"/>
  <c r="AU174" i="3"/>
  <c r="AU170" i="3"/>
  <c r="AU166" i="3"/>
  <c r="AU162" i="3"/>
  <c r="AU158" i="3"/>
  <c r="AU154" i="3"/>
  <c r="AU188" i="3"/>
  <c r="AU180" i="3"/>
  <c r="AU172" i="3"/>
  <c r="AU168" i="3"/>
  <c r="AU164" i="3"/>
  <c r="AU160" i="3"/>
  <c r="AU156" i="3"/>
  <c r="AU190" i="3"/>
  <c r="AU178" i="3"/>
  <c r="AU171" i="3"/>
  <c r="AU163" i="3"/>
  <c r="AU155" i="3"/>
  <c r="AU152" i="3"/>
  <c r="AU148" i="3"/>
  <c r="AU144" i="3"/>
  <c r="AU140" i="3"/>
  <c r="AU136" i="3"/>
  <c r="AU132" i="3"/>
  <c r="AU128" i="3"/>
  <c r="AU124" i="3"/>
  <c r="AU120" i="3"/>
  <c r="AU116" i="3"/>
  <c r="AU112" i="3"/>
  <c r="AU186" i="3"/>
  <c r="AU175" i="3"/>
  <c r="AU167" i="3"/>
  <c r="AU159" i="3"/>
  <c r="AU150" i="3"/>
  <c r="AU146" i="3"/>
  <c r="AU142" i="3"/>
  <c r="AU138" i="3"/>
  <c r="AU134" i="3"/>
  <c r="AU130" i="3"/>
  <c r="AU126" i="3"/>
  <c r="AU122" i="3"/>
  <c r="AU118" i="3"/>
  <c r="AU114" i="3"/>
  <c r="AU110" i="3"/>
  <c r="AU165" i="3"/>
  <c r="AU147" i="3"/>
  <c r="AU139" i="3"/>
  <c r="AU131" i="3"/>
  <c r="AU123" i="3"/>
  <c r="AU115" i="3"/>
  <c r="AU182" i="3"/>
  <c r="AU161" i="3"/>
  <c r="AU151" i="3"/>
  <c r="AU143" i="3"/>
  <c r="AU135" i="3"/>
  <c r="AU127" i="3"/>
  <c r="AU119" i="3"/>
  <c r="AU111" i="3"/>
  <c r="AU169" i="3"/>
  <c r="AU141" i="3"/>
  <c r="AU129" i="3"/>
  <c r="AU133" i="3"/>
  <c r="AU121" i="3"/>
  <c r="AU157" i="3"/>
  <c r="AU145" i="3"/>
  <c r="AU125" i="3"/>
  <c r="AU113" i="3"/>
  <c r="AU173" i="3"/>
  <c r="AU153" i="3"/>
  <c r="AU149" i="3"/>
  <c r="AU137" i="3"/>
  <c r="AU117" i="3"/>
  <c r="AU282" i="3"/>
  <c r="AW282" i="3" s="1"/>
  <c r="AU280" i="3"/>
  <c r="AW280" i="3" s="1"/>
  <c r="AU277" i="3"/>
  <c r="AW277" i="3" s="1"/>
  <c r="AU281" i="3"/>
  <c r="AW281" i="3" s="1"/>
  <c r="AU278" i="3"/>
  <c r="AW278" i="3" s="1"/>
  <c r="AU275" i="3"/>
  <c r="AW275" i="3" s="1"/>
  <c r="AU279" i="3"/>
  <c r="AW279" i="3" s="1"/>
  <c r="AU273" i="3"/>
  <c r="AW273" i="3" s="1"/>
  <c r="AU276" i="3"/>
  <c r="AW276" i="3" s="1"/>
  <c r="AU271" i="3"/>
  <c r="AW271" i="3" s="1"/>
  <c r="AU270" i="3"/>
  <c r="AW270" i="3" s="1"/>
  <c r="AU266" i="3"/>
  <c r="AW266" i="3" s="1"/>
  <c r="AU262" i="3"/>
  <c r="AW262" i="3" s="1"/>
  <c r="AU274" i="3"/>
  <c r="AW274" i="3" s="1"/>
  <c r="AU268" i="3"/>
  <c r="AW268" i="3" s="1"/>
  <c r="AU264" i="3"/>
  <c r="AW264" i="3" s="1"/>
  <c r="AU272" i="3"/>
  <c r="AW272" i="3" s="1"/>
  <c r="AU269" i="3"/>
  <c r="AW269" i="3" s="1"/>
  <c r="AU263" i="3"/>
  <c r="AW263" i="3" s="1"/>
  <c r="AU260" i="3"/>
  <c r="AW260" i="3" s="1"/>
  <c r="AU256" i="3"/>
  <c r="AW256" i="3" s="1"/>
  <c r="AU258" i="3"/>
  <c r="AW258" i="3" s="1"/>
  <c r="AU254" i="3"/>
  <c r="AW254" i="3" s="1"/>
  <c r="AU259" i="3"/>
  <c r="AW259" i="3" s="1"/>
  <c r="AU253" i="3"/>
  <c r="AW253" i="3" s="1"/>
  <c r="AU252" i="3"/>
  <c r="AW252" i="3" s="1"/>
  <c r="AU248" i="3"/>
  <c r="AW248" i="3" s="1"/>
  <c r="AU244" i="3"/>
  <c r="AW244" i="3" s="1"/>
  <c r="AU240" i="3"/>
  <c r="AW240" i="3" s="1"/>
  <c r="AU236" i="3"/>
  <c r="AW236" i="3" s="1"/>
  <c r="AU255" i="3"/>
  <c r="AW255" i="3" s="1"/>
  <c r="AU250" i="3"/>
  <c r="AW250" i="3" s="1"/>
  <c r="AU246" i="3"/>
  <c r="AW246" i="3" s="1"/>
  <c r="AU242" i="3"/>
  <c r="AW242" i="3" s="1"/>
  <c r="AU238" i="3"/>
  <c r="AW238" i="3" s="1"/>
  <c r="AU265" i="3"/>
  <c r="AW265" i="3" s="1"/>
  <c r="AU261" i="3"/>
  <c r="AW261" i="3" s="1"/>
  <c r="AU249" i="3"/>
  <c r="AW249" i="3" s="1"/>
  <c r="AU257" i="3"/>
  <c r="AW257" i="3" s="1"/>
  <c r="AU247" i="3"/>
  <c r="AW247" i="3" s="1"/>
  <c r="AU239" i="3"/>
  <c r="AW239" i="3" s="1"/>
  <c r="AU251" i="3"/>
  <c r="AW251" i="3" s="1"/>
  <c r="AU243" i="3"/>
  <c r="AW243" i="3" s="1"/>
  <c r="AU237" i="3"/>
  <c r="AW237" i="3" s="1"/>
  <c r="AU232" i="3"/>
  <c r="AW232" i="3" s="1"/>
  <c r="AU228" i="3"/>
  <c r="AW228" i="3" s="1"/>
  <c r="AU224" i="3"/>
  <c r="AW224" i="3" s="1"/>
  <c r="AU220" i="3"/>
  <c r="AW220" i="3" s="1"/>
  <c r="AU234" i="3"/>
  <c r="AW234" i="3" s="1"/>
  <c r="AU230" i="3"/>
  <c r="AW230" i="3" s="1"/>
  <c r="AU226" i="3"/>
  <c r="AW226" i="3" s="1"/>
  <c r="AU222" i="3"/>
  <c r="AW222" i="3" s="1"/>
  <c r="AU245" i="3"/>
  <c r="AW245" i="3" s="1"/>
  <c r="AU241" i="3"/>
  <c r="AW241" i="3" s="1"/>
  <c r="AU229" i="3"/>
  <c r="AW229" i="3" s="1"/>
  <c r="AU221" i="3"/>
  <c r="AW221" i="3" s="1"/>
  <c r="AU218" i="3"/>
  <c r="AW218" i="3" s="1"/>
  <c r="AU214" i="3"/>
  <c r="AW214" i="3" s="1"/>
  <c r="AU210" i="3"/>
  <c r="AW210" i="3" s="1"/>
  <c r="AU206" i="3"/>
  <c r="AW206" i="3" s="1"/>
  <c r="AU202" i="3"/>
  <c r="AU267" i="3"/>
  <c r="AW267" i="3" s="1"/>
  <c r="AU233" i="3"/>
  <c r="AW233" i="3" s="1"/>
  <c r="AU225" i="3"/>
  <c r="AW225" i="3" s="1"/>
  <c r="AU216" i="3"/>
  <c r="AW216" i="3" s="1"/>
  <c r="AU212" i="3"/>
  <c r="AW212" i="3" s="1"/>
  <c r="AU208" i="3"/>
  <c r="AW208" i="3" s="1"/>
  <c r="AU204" i="3"/>
  <c r="AW204" i="3" s="1"/>
  <c r="AU223" i="3"/>
  <c r="AW223" i="3" s="1"/>
  <c r="AU217" i="3"/>
  <c r="AW217" i="3" s="1"/>
  <c r="AU209" i="3"/>
  <c r="AW209" i="3" s="1"/>
  <c r="AU227" i="3"/>
  <c r="AW227" i="3" s="1"/>
  <c r="AU213" i="3"/>
  <c r="AW213" i="3" s="1"/>
  <c r="AU205" i="3"/>
  <c r="AW205" i="3" s="1"/>
  <c r="AU219" i="3"/>
  <c r="AW219" i="3" s="1"/>
  <c r="AU235" i="3"/>
  <c r="AW235" i="3" s="1"/>
  <c r="AU215" i="3"/>
  <c r="AW215" i="3" s="1"/>
  <c r="AU203" i="3"/>
  <c r="AW203" i="3" s="1"/>
  <c r="AU211" i="3"/>
  <c r="AW211" i="3" s="1"/>
  <c r="AU207" i="3"/>
  <c r="AW207" i="3" s="1"/>
  <c r="AU231" i="3"/>
  <c r="AW231" i="3" s="1"/>
  <c r="AD11" i="2"/>
  <c r="AF6" i="2"/>
  <c r="AD9" i="2"/>
  <c r="AD100" i="2"/>
  <c r="AD10" i="2"/>
  <c r="AD193" i="2"/>
  <c r="AU56" i="3" l="1"/>
  <c r="AV56" i="3" s="1"/>
  <c r="AW149" i="3"/>
  <c r="AU32" i="3"/>
  <c r="AV32" i="3" s="1"/>
  <c r="AW125" i="3"/>
  <c r="AU40" i="3"/>
  <c r="AV40" i="3" s="1"/>
  <c r="AW133" i="3"/>
  <c r="AU18" i="3"/>
  <c r="AV18" i="3" s="1"/>
  <c r="AW111" i="3"/>
  <c r="AU50" i="3"/>
  <c r="AV50" i="3" s="1"/>
  <c r="AW143" i="3"/>
  <c r="AU22" i="3"/>
  <c r="AV22" i="3" s="1"/>
  <c r="AW115" i="3"/>
  <c r="AU54" i="3"/>
  <c r="AV54" i="3" s="1"/>
  <c r="AW147" i="3"/>
  <c r="AU25" i="3"/>
  <c r="AV25" i="3" s="1"/>
  <c r="AW118" i="3"/>
  <c r="AU41" i="3"/>
  <c r="AV41" i="3" s="1"/>
  <c r="AW134" i="3"/>
  <c r="AU57" i="3"/>
  <c r="AV57" i="3" s="1"/>
  <c r="AW150" i="3"/>
  <c r="AU93" i="3"/>
  <c r="AV93" i="3" s="1"/>
  <c r="AW186" i="3"/>
  <c r="AU31" i="3"/>
  <c r="AV31" i="3" s="1"/>
  <c r="AW124" i="3"/>
  <c r="AU47" i="3"/>
  <c r="AV47" i="3" s="1"/>
  <c r="AW140" i="3"/>
  <c r="AU62" i="3"/>
  <c r="AV62" i="3" s="1"/>
  <c r="AW155" i="3"/>
  <c r="AU97" i="3"/>
  <c r="AV97" i="3" s="1"/>
  <c r="AW190" i="3"/>
  <c r="AW97" i="3" s="1"/>
  <c r="AU75" i="3"/>
  <c r="AV75" i="3" s="1"/>
  <c r="AW168" i="3"/>
  <c r="AU61" i="3"/>
  <c r="AV61" i="3" s="1"/>
  <c r="AW154" i="3"/>
  <c r="AU77" i="3"/>
  <c r="AV77" i="3" s="1"/>
  <c r="AW170" i="3"/>
  <c r="AU84" i="3"/>
  <c r="AV84" i="3" s="1"/>
  <c r="AW177" i="3"/>
  <c r="AU86" i="3"/>
  <c r="AV86" i="3" s="1"/>
  <c r="AW179" i="3"/>
  <c r="AW198" i="3"/>
  <c r="AU60" i="3"/>
  <c r="AV60" i="3" s="1"/>
  <c r="AW153" i="3"/>
  <c r="AU52" i="3"/>
  <c r="AV52" i="3" s="1"/>
  <c r="AW145" i="3"/>
  <c r="AU36" i="3"/>
  <c r="AV36" i="3" s="1"/>
  <c r="AW129" i="3"/>
  <c r="AU26" i="3"/>
  <c r="AV26" i="3" s="1"/>
  <c r="AW119" i="3"/>
  <c r="AU58" i="3"/>
  <c r="AV58" i="3" s="1"/>
  <c r="AW151" i="3"/>
  <c r="AU30" i="3"/>
  <c r="AV30" i="3" s="1"/>
  <c r="AW123" i="3"/>
  <c r="AU72" i="3"/>
  <c r="AV72" i="3" s="1"/>
  <c r="AW165" i="3"/>
  <c r="AU29" i="3"/>
  <c r="AV29" i="3" s="1"/>
  <c r="AW122" i="3"/>
  <c r="AU45" i="3"/>
  <c r="AV45" i="3" s="1"/>
  <c r="AW138" i="3"/>
  <c r="AU66" i="3"/>
  <c r="AV66" i="3" s="1"/>
  <c r="AW159" i="3"/>
  <c r="AU19" i="3"/>
  <c r="AV19" i="3" s="1"/>
  <c r="AW112" i="3"/>
  <c r="AU35" i="3"/>
  <c r="AV35" i="3" s="1"/>
  <c r="AW128" i="3"/>
  <c r="AU51" i="3"/>
  <c r="AV51" i="3" s="1"/>
  <c r="AW144" i="3"/>
  <c r="AU70" i="3"/>
  <c r="AV70" i="3" s="1"/>
  <c r="AW163" i="3"/>
  <c r="AU63" i="3"/>
  <c r="AV63" i="3" s="1"/>
  <c r="AW156" i="3"/>
  <c r="AU79" i="3"/>
  <c r="AV79" i="3" s="1"/>
  <c r="AW172" i="3"/>
  <c r="AU65" i="3"/>
  <c r="AV65" i="3" s="1"/>
  <c r="AW158" i="3"/>
  <c r="AU81" i="3"/>
  <c r="AV81" i="3" s="1"/>
  <c r="AW174" i="3"/>
  <c r="AU88" i="3"/>
  <c r="AV88" i="3" s="1"/>
  <c r="AW181" i="3"/>
  <c r="AU90" i="3"/>
  <c r="AV90" i="3" s="1"/>
  <c r="AW183" i="3"/>
  <c r="AW199" i="3"/>
  <c r="AU24" i="3"/>
  <c r="AV24" i="3" s="1"/>
  <c r="AW117" i="3"/>
  <c r="AU80" i="3"/>
  <c r="AV80" i="3" s="1"/>
  <c r="AW173" i="3"/>
  <c r="AU64" i="3"/>
  <c r="AV64" i="3" s="1"/>
  <c r="AW157" i="3"/>
  <c r="AU48" i="3"/>
  <c r="AV48" i="3" s="1"/>
  <c r="AW141" i="3"/>
  <c r="AU34" i="3"/>
  <c r="AV34" i="3" s="1"/>
  <c r="AW127" i="3"/>
  <c r="AU68" i="3"/>
  <c r="AV68" i="3" s="1"/>
  <c r="AW161" i="3"/>
  <c r="AU38" i="3"/>
  <c r="AV38" i="3" s="1"/>
  <c r="AW131" i="3"/>
  <c r="AU17" i="3"/>
  <c r="AV17" i="3" s="1"/>
  <c r="AU33" i="3"/>
  <c r="AV33" i="3" s="1"/>
  <c r="AW126" i="3"/>
  <c r="AU49" i="3"/>
  <c r="AV49" i="3" s="1"/>
  <c r="AW142" i="3"/>
  <c r="AU74" i="3"/>
  <c r="AV74" i="3" s="1"/>
  <c r="AW167" i="3"/>
  <c r="AU23" i="3"/>
  <c r="AV23" i="3" s="1"/>
  <c r="AW116" i="3"/>
  <c r="AU39" i="3"/>
  <c r="AV39" i="3" s="1"/>
  <c r="AW132" i="3"/>
  <c r="AU55" i="3"/>
  <c r="AV55" i="3" s="1"/>
  <c r="AW148" i="3"/>
  <c r="AU78" i="3"/>
  <c r="AV78" i="3" s="1"/>
  <c r="AW171" i="3"/>
  <c r="AU67" i="3"/>
  <c r="AV67" i="3" s="1"/>
  <c r="AW160" i="3"/>
  <c r="AU87" i="3"/>
  <c r="AV87" i="3" s="1"/>
  <c r="AW180" i="3"/>
  <c r="AU69" i="3"/>
  <c r="AV69" i="3" s="1"/>
  <c r="AW162" i="3"/>
  <c r="AU83" i="3"/>
  <c r="AV83" i="3" s="1"/>
  <c r="AW176" i="3"/>
  <c r="AU92" i="3"/>
  <c r="AV92" i="3" s="1"/>
  <c r="AW185" i="3"/>
  <c r="AU94" i="3"/>
  <c r="AV94" i="3" s="1"/>
  <c r="AW187" i="3"/>
  <c r="AW110" i="3"/>
  <c r="AU44" i="3"/>
  <c r="AV44" i="3" s="1"/>
  <c r="AW137" i="3"/>
  <c r="AU20" i="3"/>
  <c r="AV20" i="3" s="1"/>
  <c r="AW113" i="3"/>
  <c r="AU28" i="3"/>
  <c r="AV28" i="3" s="1"/>
  <c r="AW121" i="3"/>
  <c r="AU76" i="3"/>
  <c r="AV76" i="3" s="1"/>
  <c r="AW169" i="3"/>
  <c r="AU42" i="3"/>
  <c r="AV42" i="3" s="1"/>
  <c r="AW135" i="3"/>
  <c r="AU89" i="3"/>
  <c r="AV89" i="3" s="1"/>
  <c r="AW182" i="3"/>
  <c r="AU46" i="3"/>
  <c r="AV46" i="3" s="1"/>
  <c r="AW139" i="3"/>
  <c r="AU21" i="3"/>
  <c r="AV21" i="3" s="1"/>
  <c r="AW114" i="3"/>
  <c r="AU37" i="3"/>
  <c r="AV37" i="3" s="1"/>
  <c r="AW130" i="3"/>
  <c r="AU53" i="3"/>
  <c r="AV53" i="3" s="1"/>
  <c r="AW146" i="3"/>
  <c r="AU82" i="3"/>
  <c r="AV82" i="3" s="1"/>
  <c r="AW175" i="3"/>
  <c r="AU27" i="3"/>
  <c r="AV27" i="3" s="1"/>
  <c r="AW120" i="3"/>
  <c r="AU43" i="3"/>
  <c r="AV43" i="3" s="1"/>
  <c r="AW136" i="3"/>
  <c r="AU59" i="3"/>
  <c r="AV59" i="3" s="1"/>
  <c r="AW152" i="3"/>
  <c r="AU85" i="3"/>
  <c r="AV85" i="3" s="1"/>
  <c r="AW178" i="3"/>
  <c r="AU71" i="3"/>
  <c r="AV71" i="3" s="1"/>
  <c r="AW164" i="3"/>
  <c r="AU95" i="3"/>
  <c r="AV95" i="3" s="1"/>
  <c r="AW188" i="3"/>
  <c r="AU73" i="3"/>
  <c r="AV73" i="3" s="1"/>
  <c r="AW166" i="3"/>
  <c r="AU91" i="3"/>
  <c r="AV91" i="3" s="1"/>
  <c r="AW184" i="3"/>
  <c r="AU96" i="3"/>
  <c r="AV96" i="3" s="1"/>
  <c r="AW189" i="3"/>
  <c r="AW202" i="3"/>
  <c r="AF192" i="2"/>
  <c r="AF99" i="2"/>
  <c r="AD195" i="2"/>
  <c r="AD102" i="2"/>
  <c r="AD6" i="2"/>
  <c r="AE6" i="2" s="1"/>
  <c r="AD194" i="2"/>
  <c r="AD101" i="2"/>
  <c r="AD196" i="2"/>
  <c r="AD202" i="2" s="1"/>
  <c r="AD17" i="2" s="1"/>
  <c r="AE17" i="2" s="1"/>
  <c r="AD103" i="2"/>
  <c r="AW197" i="3" l="1"/>
  <c r="AW192" i="3" s="1"/>
  <c r="AW92" i="3"/>
  <c r="AW106" i="3"/>
  <c r="AW14" i="3" s="1"/>
  <c r="AW67" i="3"/>
  <c r="AW55" i="3"/>
  <c r="AW49" i="3"/>
  <c r="AW77" i="3"/>
  <c r="AW62" i="3"/>
  <c r="AW31" i="3"/>
  <c r="AW25" i="3"/>
  <c r="AW22" i="3"/>
  <c r="AW18" i="3"/>
  <c r="AW32" i="3"/>
  <c r="AW71" i="3"/>
  <c r="AW27" i="3"/>
  <c r="AW21" i="3"/>
  <c r="AW76" i="3"/>
  <c r="AW104" i="3"/>
  <c r="AW17" i="3"/>
  <c r="AW34" i="3"/>
  <c r="AW24" i="3"/>
  <c r="AW63" i="3"/>
  <c r="AW51" i="3"/>
  <c r="AW45" i="3"/>
  <c r="AW72" i="3"/>
  <c r="AW58" i="3"/>
  <c r="AW36" i="3"/>
  <c r="AW60" i="3"/>
  <c r="AW94" i="3"/>
  <c r="AW83" i="3"/>
  <c r="AW87" i="3"/>
  <c r="AW108" i="3"/>
  <c r="AW78" i="3"/>
  <c r="AW39" i="3"/>
  <c r="AW74" i="3"/>
  <c r="AW33" i="3"/>
  <c r="AW84" i="3"/>
  <c r="AW61" i="3"/>
  <c r="AW47" i="3"/>
  <c r="AW93" i="3"/>
  <c r="AW41" i="3"/>
  <c r="AW54" i="3"/>
  <c r="AW50" i="3"/>
  <c r="AW40" i="3"/>
  <c r="AW56" i="3"/>
  <c r="AW69" i="3"/>
  <c r="AW23" i="3"/>
  <c r="AW86" i="3"/>
  <c r="AW75" i="3"/>
  <c r="AW57" i="3"/>
  <c r="AW96" i="3"/>
  <c r="AW73" i="3"/>
  <c r="AW59" i="3"/>
  <c r="AW53" i="3"/>
  <c r="AW89" i="3"/>
  <c r="AW20" i="3"/>
  <c r="AW38" i="3"/>
  <c r="AW64" i="3"/>
  <c r="AW88" i="3"/>
  <c r="AW65" i="3"/>
  <c r="AW19" i="3"/>
  <c r="AW91" i="3"/>
  <c r="AW95" i="3"/>
  <c r="AW85" i="3"/>
  <c r="AW43" i="3"/>
  <c r="AW82" i="3"/>
  <c r="AW37" i="3"/>
  <c r="AW46" i="3"/>
  <c r="AW42" i="3"/>
  <c r="AW28" i="3"/>
  <c r="AW44" i="3"/>
  <c r="AW68" i="3"/>
  <c r="AW48" i="3"/>
  <c r="AW80" i="3"/>
  <c r="AW90" i="3"/>
  <c r="AW81" i="3"/>
  <c r="AW79" i="3"/>
  <c r="AW70" i="3"/>
  <c r="AW105" i="3"/>
  <c r="AW35" i="3"/>
  <c r="AW66" i="3"/>
  <c r="AW29" i="3"/>
  <c r="AW30" i="3"/>
  <c r="AW26" i="3"/>
  <c r="AW52" i="3"/>
  <c r="AD99" i="2"/>
  <c r="AE99" i="2" s="1"/>
  <c r="AD192" i="2"/>
  <c r="AE192" i="2" s="1"/>
  <c r="AF165" i="2"/>
  <c r="AF133" i="2"/>
  <c r="AF189" i="2"/>
  <c r="AH189" i="2" s="1"/>
  <c r="AF157" i="2"/>
  <c r="AH157" i="2" s="1"/>
  <c r="AF125" i="2"/>
  <c r="AH125" i="2" s="1"/>
  <c r="AF181" i="2"/>
  <c r="AF149" i="2"/>
  <c r="AF117" i="2"/>
  <c r="AH117" i="2" s="1"/>
  <c r="AF173" i="2"/>
  <c r="AH173" i="2" s="1"/>
  <c r="AF141" i="2"/>
  <c r="AH141" i="2" s="1"/>
  <c r="AF179" i="2"/>
  <c r="AF163" i="2"/>
  <c r="AF147" i="2"/>
  <c r="AF131" i="2"/>
  <c r="AF115" i="2"/>
  <c r="AF180" i="2"/>
  <c r="AF164" i="2"/>
  <c r="AF148" i="2"/>
  <c r="AF132" i="2"/>
  <c r="AF116" i="2"/>
  <c r="AF114" i="2"/>
  <c r="AF126" i="2"/>
  <c r="AF136" i="2"/>
  <c r="AF146" i="2"/>
  <c r="AF158" i="2"/>
  <c r="AF168" i="2"/>
  <c r="AF178" i="2"/>
  <c r="AF190" i="2"/>
  <c r="AF175" i="2"/>
  <c r="AF159" i="2"/>
  <c r="AF143" i="2"/>
  <c r="AF127" i="2"/>
  <c r="AF111" i="2"/>
  <c r="AF177" i="2"/>
  <c r="AF161" i="2"/>
  <c r="AF145" i="2"/>
  <c r="AF129" i="2"/>
  <c r="AF113" i="2"/>
  <c r="AF118" i="2"/>
  <c r="AF128" i="2"/>
  <c r="AF138" i="2"/>
  <c r="AF150" i="2"/>
  <c r="AF160" i="2"/>
  <c r="AF170" i="2"/>
  <c r="AF182" i="2"/>
  <c r="AF187" i="2"/>
  <c r="AF155" i="2"/>
  <c r="AF123" i="2"/>
  <c r="AF172" i="2"/>
  <c r="AF140" i="2"/>
  <c r="AF110" i="2"/>
  <c r="AH110" i="2" s="1"/>
  <c r="AF130" i="2"/>
  <c r="AF152" i="2"/>
  <c r="AF174" i="2"/>
  <c r="AF171" i="2"/>
  <c r="AF188" i="2"/>
  <c r="AF124" i="2"/>
  <c r="AF120" i="2"/>
  <c r="AF135" i="2"/>
  <c r="AF153" i="2"/>
  <c r="AF144" i="2"/>
  <c r="AF183" i="2"/>
  <c r="AF151" i="2"/>
  <c r="AF119" i="2"/>
  <c r="AF169" i="2"/>
  <c r="AF137" i="2"/>
  <c r="AF112" i="2"/>
  <c r="AF134" i="2"/>
  <c r="AF154" i="2"/>
  <c r="AF176" i="2"/>
  <c r="AF139" i="2"/>
  <c r="AF156" i="2"/>
  <c r="AF142" i="2"/>
  <c r="AF162" i="2"/>
  <c r="AF184" i="2"/>
  <c r="AF167" i="2"/>
  <c r="AF185" i="2"/>
  <c r="AF121" i="2"/>
  <c r="AF122" i="2"/>
  <c r="AF166" i="2"/>
  <c r="AF186" i="2"/>
  <c r="AF276" i="2"/>
  <c r="AH276" i="2" s="1"/>
  <c r="AF268" i="2"/>
  <c r="AH268" i="2" s="1"/>
  <c r="AF260" i="2"/>
  <c r="AH260" i="2" s="1"/>
  <c r="AF252" i="2"/>
  <c r="AH252" i="2" s="1"/>
  <c r="AF244" i="2"/>
  <c r="AH244" i="2" s="1"/>
  <c r="AF236" i="2"/>
  <c r="AH236" i="2" s="1"/>
  <c r="AF228" i="2"/>
  <c r="AH228" i="2" s="1"/>
  <c r="AF220" i="2"/>
  <c r="AH220" i="2" s="1"/>
  <c r="AF212" i="2"/>
  <c r="AH212" i="2" s="1"/>
  <c r="AF204" i="2"/>
  <c r="AH204" i="2" s="1"/>
  <c r="AF280" i="2"/>
  <c r="AH280" i="2" s="1"/>
  <c r="AF272" i="2"/>
  <c r="AH272" i="2" s="1"/>
  <c r="AF267" i="2"/>
  <c r="AH267" i="2" s="1"/>
  <c r="AF259" i="2"/>
  <c r="AH259" i="2" s="1"/>
  <c r="AF248" i="2"/>
  <c r="AH248" i="2" s="1"/>
  <c r="AF243" i="2"/>
  <c r="AH243" i="2" s="1"/>
  <c r="AF232" i="2"/>
  <c r="AH232" i="2" s="1"/>
  <c r="AF227" i="2"/>
  <c r="AH227" i="2" s="1"/>
  <c r="AF216" i="2"/>
  <c r="AH216" i="2" s="1"/>
  <c r="AF208" i="2"/>
  <c r="AH208" i="2" s="1"/>
  <c r="AF278" i="2"/>
  <c r="AH278" i="2" s="1"/>
  <c r="AF270" i="2"/>
  <c r="AH270" i="2" s="1"/>
  <c r="AF262" i="2"/>
  <c r="AH262" i="2" s="1"/>
  <c r="AF254" i="2"/>
  <c r="AH254" i="2" s="1"/>
  <c r="AF246" i="2"/>
  <c r="AH246" i="2" s="1"/>
  <c r="AF238" i="2"/>
  <c r="AH238" i="2" s="1"/>
  <c r="AF230" i="2"/>
  <c r="AH230" i="2" s="1"/>
  <c r="AF222" i="2"/>
  <c r="AH222" i="2" s="1"/>
  <c r="AF214" i="2"/>
  <c r="AH214" i="2" s="1"/>
  <c r="AF206" i="2"/>
  <c r="AH206" i="2" s="1"/>
  <c r="AF275" i="2"/>
  <c r="AH275" i="2" s="1"/>
  <c r="AF264" i="2"/>
  <c r="AH264" i="2" s="1"/>
  <c r="AF256" i="2"/>
  <c r="AH256" i="2" s="1"/>
  <c r="AF251" i="2"/>
  <c r="AH251" i="2" s="1"/>
  <c r="AF240" i="2"/>
  <c r="AH240" i="2" s="1"/>
  <c r="AF235" i="2"/>
  <c r="AH235" i="2" s="1"/>
  <c r="AF224" i="2"/>
  <c r="AH224" i="2" s="1"/>
  <c r="AF219" i="2"/>
  <c r="AH219" i="2" s="1"/>
  <c r="AF211" i="2"/>
  <c r="AH211" i="2" s="1"/>
  <c r="AF203" i="2"/>
  <c r="AH203" i="2" s="1"/>
  <c r="AF277" i="2"/>
  <c r="AH277" i="2" s="1"/>
  <c r="AF261" i="2"/>
  <c r="AH261" i="2" s="1"/>
  <c r="AF245" i="2"/>
  <c r="AH245" i="2" s="1"/>
  <c r="AF229" i="2"/>
  <c r="AH229" i="2" s="1"/>
  <c r="AF213" i="2"/>
  <c r="AH213" i="2" s="1"/>
  <c r="AF279" i="2"/>
  <c r="AH279" i="2" s="1"/>
  <c r="AF263" i="2"/>
  <c r="AH263" i="2" s="1"/>
  <c r="AF247" i="2"/>
  <c r="AH247" i="2" s="1"/>
  <c r="AF231" i="2"/>
  <c r="AH231" i="2" s="1"/>
  <c r="AF215" i="2"/>
  <c r="AH215" i="2" s="1"/>
  <c r="AF273" i="2"/>
  <c r="AH273" i="2" s="1"/>
  <c r="AF257" i="2"/>
  <c r="AH257" i="2" s="1"/>
  <c r="AF241" i="2"/>
  <c r="AH241" i="2" s="1"/>
  <c r="AF225" i="2"/>
  <c r="AH225" i="2" s="1"/>
  <c r="AF209" i="2"/>
  <c r="AF274" i="2"/>
  <c r="AH274" i="2" s="1"/>
  <c r="AF258" i="2"/>
  <c r="AH258" i="2" s="1"/>
  <c r="AF242" i="2"/>
  <c r="AH242" i="2" s="1"/>
  <c r="AF226" i="2"/>
  <c r="AH226" i="2" s="1"/>
  <c r="AF210" i="2"/>
  <c r="AH210" i="2" s="1"/>
  <c r="AF253" i="2"/>
  <c r="AH253" i="2" s="1"/>
  <c r="AF221" i="2"/>
  <c r="AH221" i="2" s="1"/>
  <c r="AF271" i="2"/>
  <c r="AH271" i="2" s="1"/>
  <c r="AF239" i="2"/>
  <c r="AH239" i="2" s="1"/>
  <c r="AF207" i="2"/>
  <c r="AH207" i="2" s="1"/>
  <c r="AF269" i="2"/>
  <c r="AH269" i="2" s="1"/>
  <c r="AF255" i="2"/>
  <c r="AH255" i="2" s="1"/>
  <c r="AF282" i="2"/>
  <c r="AH282" i="2" s="1"/>
  <c r="AF281" i="2"/>
  <c r="AF249" i="2"/>
  <c r="AF217" i="2"/>
  <c r="AF266" i="2"/>
  <c r="AH266" i="2" s="1"/>
  <c r="AF234" i="2"/>
  <c r="AH234" i="2" s="1"/>
  <c r="AF202" i="2"/>
  <c r="AF237" i="2"/>
  <c r="AH237" i="2" s="1"/>
  <c r="AF205" i="2"/>
  <c r="AH205" i="2" s="1"/>
  <c r="AF223" i="2"/>
  <c r="AH223" i="2" s="1"/>
  <c r="AF265" i="2"/>
  <c r="AF233" i="2"/>
  <c r="AF250" i="2"/>
  <c r="AH250" i="2" s="1"/>
  <c r="AF218" i="2"/>
  <c r="AH218" i="2" s="1"/>
  <c r="AH202" i="2"/>
  <c r="AW12" i="3" l="1"/>
  <c r="AW107" i="3"/>
  <c r="AX8" i="3"/>
  <c r="AW99" i="3"/>
  <c r="AW6" i="3" s="1"/>
  <c r="AW13" i="3"/>
  <c r="AW15" i="3"/>
  <c r="AH17" i="2"/>
  <c r="AF48" i="2"/>
  <c r="AG48" i="2" s="1"/>
  <c r="AH233" i="2"/>
  <c r="AH48" i="2" s="1"/>
  <c r="AF32" i="2"/>
  <c r="AG32" i="2" s="1"/>
  <c r="AH217" i="2"/>
  <c r="AF24" i="2"/>
  <c r="AG24" i="2" s="1"/>
  <c r="AH209" i="2"/>
  <c r="AH24" i="2" s="1"/>
  <c r="AF73" i="2"/>
  <c r="AG73" i="2" s="1"/>
  <c r="AH166" i="2"/>
  <c r="AF74" i="2"/>
  <c r="AG74" i="2" s="1"/>
  <c r="AH167" i="2"/>
  <c r="AF63" i="2"/>
  <c r="AG63" i="2" s="1"/>
  <c r="AH156" i="2"/>
  <c r="AF41" i="2"/>
  <c r="AG41" i="2" s="1"/>
  <c r="AH134" i="2"/>
  <c r="AF26" i="2"/>
  <c r="AG26" i="2" s="1"/>
  <c r="AH119" i="2"/>
  <c r="AF60" i="2"/>
  <c r="AG60" i="2" s="1"/>
  <c r="AH153" i="2"/>
  <c r="AF95" i="2"/>
  <c r="AG95" i="2" s="1"/>
  <c r="AH188" i="2"/>
  <c r="AF37" i="2"/>
  <c r="AG37" i="2" s="1"/>
  <c r="AH130" i="2"/>
  <c r="AF30" i="2"/>
  <c r="AG30" i="2" s="1"/>
  <c r="AH123" i="2"/>
  <c r="AF77" i="2"/>
  <c r="AG77" i="2" s="1"/>
  <c r="AH170" i="2"/>
  <c r="AF35" i="2"/>
  <c r="AG35" i="2" s="1"/>
  <c r="AH128" i="2"/>
  <c r="AF52" i="2"/>
  <c r="AG52" i="2" s="1"/>
  <c r="AH145" i="2"/>
  <c r="AF34" i="2"/>
  <c r="AG34" i="2" s="1"/>
  <c r="AH127" i="2"/>
  <c r="AF97" i="2"/>
  <c r="AG97" i="2" s="1"/>
  <c r="AH190" i="2"/>
  <c r="AH97" i="2" s="1"/>
  <c r="AF53" i="2"/>
  <c r="AG53" i="2" s="1"/>
  <c r="AH146" i="2"/>
  <c r="AF23" i="2"/>
  <c r="AG23" i="2" s="1"/>
  <c r="AH116" i="2"/>
  <c r="AF87" i="2"/>
  <c r="AG87" i="2" s="1"/>
  <c r="AH180" i="2"/>
  <c r="AF70" i="2"/>
  <c r="AG70" i="2" s="1"/>
  <c r="AH163" i="2"/>
  <c r="AF80" i="2"/>
  <c r="AG80" i="2" s="1"/>
  <c r="AH265" i="2"/>
  <c r="AF64" i="2"/>
  <c r="AG64" i="2" s="1"/>
  <c r="AH249" i="2"/>
  <c r="AH64" i="2" s="1"/>
  <c r="AF29" i="2"/>
  <c r="AG29" i="2" s="1"/>
  <c r="AH122" i="2"/>
  <c r="AF91" i="2"/>
  <c r="AG91" i="2" s="1"/>
  <c r="AH184" i="2"/>
  <c r="AF46" i="2"/>
  <c r="AG46" i="2" s="1"/>
  <c r="AH139" i="2"/>
  <c r="AF19" i="2"/>
  <c r="AG19" i="2" s="1"/>
  <c r="AH112" i="2"/>
  <c r="AF58" i="2"/>
  <c r="AG58" i="2" s="1"/>
  <c r="AH151" i="2"/>
  <c r="AF42" i="2"/>
  <c r="AG42" i="2" s="1"/>
  <c r="AH135" i="2"/>
  <c r="AF78" i="2"/>
  <c r="AG78" i="2" s="1"/>
  <c r="AH171" i="2"/>
  <c r="AF17" i="2"/>
  <c r="AG17" i="2" s="1"/>
  <c r="AF62" i="2"/>
  <c r="AG62" i="2" s="1"/>
  <c r="AH155" i="2"/>
  <c r="AF67" i="2"/>
  <c r="AG67" i="2" s="1"/>
  <c r="AH160" i="2"/>
  <c r="AF25" i="2"/>
  <c r="AG25" i="2" s="1"/>
  <c r="AH118" i="2"/>
  <c r="AF68" i="2"/>
  <c r="AG68" i="2" s="1"/>
  <c r="AH161" i="2"/>
  <c r="AF50" i="2"/>
  <c r="AG50" i="2" s="1"/>
  <c r="AH143" i="2"/>
  <c r="AF85" i="2"/>
  <c r="AG85" i="2" s="1"/>
  <c r="AH178" i="2"/>
  <c r="AF43" i="2"/>
  <c r="AG43" i="2" s="1"/>
  <c r="AH136" i="2"/>
  <c r="AF39" i="2"/>
  <c r="AG39" i="2" s="1"/>
  <c r="AH132" i="2"/>
  <c r="AF22" i="2"/>
  <c r="AG22" i="2" s="1"/>
  <c r="AH115" i="2"/>
  <c r="AF86" i="2"/>
  <c r="AG86" i="2" s="1"/>
  <c r="AH179" i="2"/>
  <c r="AF56" i="2"/>
  <c r="AG56" i="2" s="1"/>
  <c r="AH149" i="2"/>
  <c r="AF96" i="2"/>
  <c r="AG96" i="2" s="1"/>
  <c r="AH281" i="2"/>
  <c r="AH121" i="2"/>
  <c r="AF28" i="2"/>
  <c r="AG28" i="2" s="1"/>
  <c r="AF69" i="2"/>
  <c r="AG69" i="2" s="1"/>
  <c r="AH162" i="2"/>
  <c r="AF83" i="2"/>
  <c r="AG83" i="2" s="1"/>
  <c r="AH176" i="2"/>
  <c r="AF44" i="2"/>
  <c r="AG44" i="2" s="1"/>
  <c r="AH137" i="2"/>
  <c r="AF90" i="2"/>
  <c r="AG90" i="2" s="1"/>
  <c r="AH183" i="2"/>
  <c r="AF27" i="2"/>
  <c r="AG27" i="2" s="1"/>
  <c r="AH120" i="2"/>
  <c r="AF81" i="2"/>
  <c r="AG81" i="2" s="1"/>
  <c r="AH174" i="2"/>
  <c r="AF47" i="2"/>
  <c r="AG47" i="2" s="1"/>
  <c r="AH140" i="2"/>
  <c r="AF94" i="2"/>
  <c r="AG94" i="2" s="1"/>
  <c r="AH187" i="2"/>
  <c r="AF57" i="2"/>
  <c r="AG57" i="2" s="1"/>
  <c r="AH150" i="2"/>
  <c r="AF20" i="2"/>
  <c r="AG20" i="2" s="1"/>
  <c r="AH113" i="2"/>
  <c r="AF84" i="2"/>
  <c r="AG84" i="2" s="1"/>
  <c r="AH177" i="2"/>
  <c r="AF66" i="2"/>
  <c r="AG66" i="2" s="1"/>
  <c r="AH159" i="2"/>
  <c r="AF75" i="2"/>
  <c r="AG75" i="2" s="1"/>
  <c r="AH168" i="2"/>
  <c r="AF33" i="2"/>
  <c r="AG33" i="2" s="1"/>
  <c r="AH126" i="2"/>
  <c r="AF55" i="2"/>
  <c r="AG55" i="2" s="1"/>
  <c r="AH148" i="2"/>
  <c r="AH131" i="2"/>
  <c r="AF38" i="2"/>
  <c r="AG38" i="2" s="1"/>
  <c r="AF88" i="2"/>
  <c r="AG88" i="2" s="1"/>
  <c r="AH181" i="2"/>
  <c r="AF40" i="2"/>
  <c r="AG40" i="2" s="1"/>
  <c r="AH133" i="2"/>
  <c r="AF93" i="2"/>
  <c r="AG93" i="2" s="1"/>
  <c r="AH186" i="2"/>
  <c r="AH185" i="2"/>
  <c r="AF92" i="2"/>
  <c r="AG92" i="2" s="1"/>
  <c r="AF49" i="2"/>
  <c r="AG49" i="2" s="1"/>
  <c r="AH142" i="2"/>
  <c r="AF61" i="2"/>
  <c r="AG61" i="2" s="1"/>
  <c r="AH154" i="2"/>
  <c r="AF76" i="2"/>
  <c r="AG76" i="2" s="1"/>
  <c r="AH169" i="2"/>
  <c r="AF51" i="2"/>
  <c r="AG51" i="2" s="1"/>
  <c r="AH144" i="2"/>
  <c r="AF31" i="2"/>
  <c r="AG31" i="2" s="1"/>
  <c r="AH124" i="2"/>
  <c r="AF59" i="2"/>
  <c r="AG59" i="2" s="1"/>
  <c r="AH152" i="2"/>
  <c r="AF79" i="2"/>
  <c r="AG79" i="2" s="1"/>
  <c r="AH172" i="2"/>
  <c r="AF89" i="2"/>
  <c r="AG89" i="2" s="1"/>
  <c r="AH182" i="2"/>
  <c r="AF45" i="2"/>
  <c r="AG45" i="2" s="1"/>
  <c r="AH138" i="2"/>
  <c r="AF36" i="2"/>
  <c r="AG36" i="2" s="1"/>
  <c r="AH129" i="2"/>
  <c r="AF18" i="2"/>
  <c r="AG18" i="2" s="1"/>
  <c r="AH111" i="2"/>
  <c r="AF82" i="2"/>
  <c r="AG82" i="2" s="1"/>
  <c r="AH175" i="2"/>
  <c r="AF65" i="2"/>
  <c r="AG65" i="2" s="1"/>
  <c r="AH158" i="2"/>
  <c r="AF21" i="2"/>
  <c r="AG21" i="2" s="1"/>
  <c r="AH114" i="2"/>
  <c r="AF71" i="2"/>
  <c r="AG71" i="2" s="1"/>
  <c r="AH164" i="2"/>
  <c r="AH147" i="2"/>
  <c r="AF54" i="2"/>
  <c r="AG54" i="2" s="1"/>
  <c r="AH32" i="2"/>
  <c r="AF72" i="2"/>
  <c r="AG72" i="2" s="1"/>
  <c r="AH165" i="2"/>
  <c r="AZ6" i="3" l="1"/>
  <c r="AX11" i="3"/>
  <c r="AX193" i="3"/>
  <c r="AX100" i="3"/>
  <c r="AX10" i="3"/>
  <c r="AX9" i="3"/>
  <c r="AH104" i="2"/>
  <c r="AH105" i="2"/>
  <c r="AH198" i="2"/>
  <c r="AH197" i="2"/>
  <c r="AH199" i="2"/>
  <c r="AH82" i="2"/>
  <c r="AH89" i="2"/>
  <c r="AH51" i="2"/>
  <c r="AH61" i="2"/>
  <c r="AH88" i="2"/>
  <c r="AH56" i="2"/>
  <c r="AH43" i="2"/>
  <c r="AH25" i="2"/>
  <c r="AH62" i="2"/>
  <c r="AH75" i="2"/>
  <c r="AH57" i="2"/>
  <c r="AH47" i="2"/>
  <c r="AH44" i="2"/>
  <c r="AH42" i="2"/>
  <c r="AH19" i="2"/>
  <c r="AH91" i="2"/>
  <c r="AH87" i="2"/>
  <c r="AH53" i="2"/>
  <c r="AH34" i="2"/>
  <c r="AH35" i="2"/>
  <c r="AH30" i="2"/>
  <c r="AH95" i="2"/>
  <c r="AH26" i="2"/>
  <c r="AH63" i="2"/>
  <c r="AH73" i="2"/>
  <c r="AH80" i="2"/>
  <c r="AH71" i="2"/>
  <c r="AH65" i="2"/>
  <c r="AH18" i="2"/>
  <c r="AH45" i="2"/>
  <c r="AH79" i="2"/>
  <c r="AH31" i="2"/>
  <c r="AH76" i="2"/>
  <c r="AH49" i="2"/>
  <c r="AH93" i="2"/>
  <c r="AH40" i="2"/>
  <c r="AH96" i="2"/>
  <c r="AH86" i="2"/>
  <c r="AH39" i="2"/>
  <c r="AH85" i="2"/>
  <c r="AH68" i="2"/>
  <c r="AH67" i="2"/>
  <c r="AH106" i="2"/>
  <c r="AH14" i="2" s="1"/>
  <c r="AH21" i="2"/>
  <c r="AH36" i="2"/>
  <c r="AH59" i="2"/>
  <c r="AH38" i="2"/>
  <c r="AH28" i="2"/>
  <c r="AH22" i="2"/>
  <c r="AH50" i="2"/>
  <c r="AH72" i="2"/>
  <c r="AH54" i="2"/>
  <c r="AH92" i="2"/>
  <c r="AH55" i="2"/>
  <c r="AH84" i="2"/>
  <c r="AH27" i="2"/>
  <c r="AH69" i="2"/>
  <c r="AH33" i="2"/>
  <c r="AH66" i="2"/>
  <c r="AH20" i="2"/>
  <c r="AH94" i="2"/>
  <c r="AH81" i="2"/>
  <c r="AH90" i="2"/>
  <c r="AH83" i="2"/>
  <c r="AH78" i="2"/>
  <c r="AH108" i="2"/>
  <c r="AH58" i="2"/>
  <c r="AH46" i="2"/>
  <c r="AH29" i="2"/>
  <c r="AH70" i="2"/>
  <c r="AH23" i="2"/>
  <c r="AH52" i="2"/>
  <c r="AH77" i="2"/>
  <c r="AH37" i="2"/>
  <c r="AH60" i="2"/>
  <c r="AH41" i="2"/>
  <c r="AH74" i="2"/>
  <c r="AX6" i="3" l="1"/>
  <c r="AY6" i="3" s="1"/>
  <c r="AX194" i="3"/>
  <c r="AX101" i="3"/>
  <c r="AX196" i="3"/>
  <c r="AX202" i="3" s="1"/>
  <c r="AX17" i="3" s="1"/>
  <c r="AY17" i="3" s="1"/>
  <c r="AX103" i="3"/>
  <c r="AX195" i="3"/>
  <c r="AX102" i="3"/>
  <c r="AZ192" i="3"/>
  <c r="AZ99" i="3"/>
  <c r="AH12" i="2"/>
  <c r="AH13" i="2"/>
  <c r="AH192" i="2"/>
  <c r="AH15" i="2"/>
  <c r="AH99" i="2"/>
  <c r="AH107" i="2"/>
  <c r="AI8" i="2"/>
  <c r="AX99" i="3" l="1"/>
  <c r="AY99" i="3" s="1"/>
  <c r="AZ282" i="3"/>
  <c r="BB282" i="3" s="1"/>
  <c r="AZ281" i="3"/>
  <c r="BB281" i="3" s="1"/>
  <c r="AZ279" i="3"/>
  <c r="BB279" i="3" s="1"/>
  <c r="AZ280" i="3"/>
  <c r="BB280" i="3" s="1"/>
  <c r="AZ278" i="3"/>
  <c r="BB278" i="3" s="1"/>
  <c r="AZ276" i="3"/>
  <c r="BB276" i="3" s="1"/>
  <c r="AZ277" i="3"/>
  <c r="BB277" i="3" s="1"/>
  <c r="AZ272" i="3"/>
  <c r="BB272" i="3" s="1"/>
  <c r="AZ274" i="3"/>
  <c r="BB274" i="3" s="1"/>
  <c r="AZ270" i="3"/>
  <c r="BB270" i="3" s="1"/>
  <c r="AZ275" i="3"/>
  <c r="BB275" i="3" s="1"/>
  <c r="AZ269" i="3"/>
  <c r="BB269" i="3" s="1"/>
  <c r="AZ265" i="3"/>
  <c r="BB265" i="3" s="1"/>
  <c r="AZ271" i="3"/>
  <c r="BB271" i="3" s="1"/>
  <c r="AZ267" i="3"/>
  <c r="BB267" i="3" s="1"/>
  <c r="AZ263" i="3"/>
  <c r="BB263" i="3" s="1"/>
  <c r="AZ273" i="3"/>
  <c r="BB273" i="3" s="1"/>
  <c r="AZ268" i="3"/>
  <c r="BB268" i="3" s="1"/>
  <c r="AZ266" i="3"/>
  <c r="BB266" i="3" s="1"/>
  <c r="AZ264" i="3"/>
  <c r="BB264" i="3" s="1"/>
  <c r="AZ259" i="3"/>
  <c r="BB259" i="3" s="1"/>
  <c r="AZ255" i="3"/>
  <c r="BB255" i="3" s="1"/>
  <c r="AZ261" i="3"/>
  <c r="BB261" i="3" s="1"/>
  <c r="AZ257" i="3"/>
  <c r="BB257" i="3" s="1"/>
  <c r="AZ256" i="3"/>
  <c r="BB256" i="3" s="1"/>
  <c r="AZ251" i="3"/>
  <c r="BB251" i="3" s="1"/>
  <c r="AZ247" i="3"/>
  <c r="BB247" i="3" s="1"/>
  <c r="AZ243" i="3"/>
  <c r="BB243" i="3" s="1"/>
  <c r="AZ239" i="3"/>
  <c r="BB239" i="3" s="1"/>
  <c r="AZ262" i="3"/>
  <c r="BB262" i="3" s="1"/>
  <c r="AZ260" i="3"/>
  <c r="BB260" i="3" s="1"/>
  <c r="AZ253" i="3"/>
  <c r="BB253" i="3" s="1"/>
  <c r="AZ249" i="3"/>
  <c r="BB249" i="3" s="1"/>
  <c r="AZ245" i="3"/>
  <c r="BB245" i="3" s="1"/>
  <c r="AZ241" i="3"/>
  <c r="BB241" i="3" s="1"/>
  <c r="AZ237" i="3"/>
  <c r="BB237" i="3" s="1"/>
  <c r="AZ246" i="3"/>
  <c r="BB246" i="3" s="1"/>
  <c r="AZ258" i="3"/>
  <c r="BB258" i="3" s="1"/>
  <c r="AZ252" i="3"/>
  <c r="BB252" i="3" s="1"/>
  <c r="AZ244" i="3"/>
  <c r="BB244" i="3" s="1"/>
  <c r="AZ254" i="3"/>
  <c r="BB254" i="3" s="1"/>
  <c r="AZ235" i="3"/>
  <c r="BB235" i="3" s="1"/>
  <c r="AZ231" i="3"/>
  <c r="BB231" i="3" s="1"/>
  <c r="AZ227" i="3"/>
  <c r="BB227" i="3" s="1"/>
  <c r="AZ223" i="3"/>
  <c r="BB223" i="3" s="1"/>
  <c r="AZ240" i="3"/>
  <c r="BB240" i="3" s="1"/>
  <c r="AZ238" i="3"/>
  <c r="BB238" i="3" s="1"/>
  <c r="AZ233" i="3"/>
  <c r="BB233" i="3" s="1"/>
  <c r="AZ229" i="3"/>
  <c r="BB229" i="3" s="1"/>
  <c r="AZ225" i="3"/>
  <c r="BB225" i="3" s="1"/>
  <c r="AZ221" i="3"/>
  <c r="BB221" i="3" s="1"/>
  <c r="AZ250" i="3"/>
  <c r="BB250" i="3" s="1"/>
  <c r="AZ242" i="3"/>
  <c r="BB242" i="3" s="1"/>
  <c r="AZ234" i="3"/>
  <c r="BB234" i="3" s="1"/>
  <c r="AZ226" i="3"/>
  <c r="BB226" i="3" s="1"/>
  <c r="AZ217" i="3"/>
  <c r="BB217" i="3" s="1"/>
  <c r="AZ213" i="3"/>
  <c r="BB213" i="3" s="1"/>
  <c r="AZ209" i="3"/>
  <c r="BB209" i="3" s="1"/>
  <c r="AZ205" i="3"/>
  <c r="BB205" i="3" s="1"/>
  <c r="AZ230" i="3"/>
  <c r="BB230" i="3" s="1"/>
  <c r="AZ222" i="3"/>
  <c r="BB222" i="3" s="1"/>
  <c r="AZ219" i="3"/>
  <c r="BB219" i="3" s="1"/>
  <c r="AZ215" i="3"/>
  <c r="BB215" i="3" s="1"/>
  <c r="AZ211" i="3"/>
  <c r="BB211" i="3" s="1"/>
  <c r="AZ207" i="3"/>
  <c r="BB207" i="3" s="1"/>
  <c r="AZ203" i="3"/>
  <c r="BB203" i="3" s="1"/>
  <c r="AZ236" i="3"/>
  <c r="BB236" i="3" s="1"/>
  <c r="AZ224" i="3"/>
  <c r="BB224" i="3" s="1"/>
  <c r="AZ214" i="3"/>
  <c r="BB214" i="3" s="1"/>
  <c r="AZ206" i="3"/>
  <c r="BB206" i="3" s="1"/>
  <c r="AZ228" i="3"/>
  <c r="BB228" i="3" s="1"/>
  <c r="AZ218" i="3"/>
  <c r="BB218" i="3" s="1"/>
  <c r="AZ210" i="3"/>
  <c r="BB210" i="3" s="1"/>
  <c r="AZ202" i="3"/>
  <c r="BB202" i="3" s="1"/>
  <c r="AZ216" i="3"/>
  <c r="BB216" i="3" s="1"/>
  <c r="AZ204" i="3"/>
  <c r="BB204" i="3" s="1"/>
  <c r="AZ248" i="3"/>
  <c r="BB248" i="3" s="1"/>
  <c r="AZ212" i="3"/>
  <c r="BB212" i="3" s="1"/>
  <c r="AZ208" i="3"/>
  <c r="BB208" i="3" s="1"/>
  <c r="AZ220" i="3"/>
  <c r="BB220" i="3" s="1"/>
  <c r="AZ232" i="3"/>
  <c r="BB232" i="3" s="1"/>
  <c r="AX192" i="3"/>
  <c r="AY192" i="3" s="1"/>
  <c r="AZ190" i="3"/>
  <c r="AZ186" i="3"/>
  <c r="AZ182" i="3"/>
  <c r="AZ178" i="3"/>
  <c r="AZ188" i="3"/>
  <c r="AZ184" i="3"/>
  <c r="AZ180" i="3"/>
  <c r="AZ176" i="3"/>
  <c r="AZ189" i="3"/>
  <c r="AZ181" i="3"/>
  <c r="AZ173" i="3"/>
  <c r="AZ169" i="3"/>
  <c r="AZ165" i="3"/>
  <c r="AZ161" i="3"/>
  <c r="AZ157" i="3"/>
  <c r="AZ153" i="3"/>
  <c r="AZ185" i="3"/>
  <c r="AZ177" i="3"/>
  <c r="AZ175" i="3"/>
  <c r="AZ171" i="3"/>
  <c r="AZ167" i="3"/>
  <c r="AZ163" i="3"/>
  <c r="AZ159" i="3"/>
  <c r="AZ155" i="3"/>
  <c r="AZ179" i="3"/>
  <c r="AZ168" i="3"/>
  <c r="AZ160" i="3"/>
  <c r="AZ151" i="3"/>
  <c r="AZ147" i="3"/>
  <c r="AZ143" i="3"/>
  <c r="AZ139" i="3"/>
  <c r="AZ135" i="3"/>
  <c r="AZ131" i="3"/>
  <c r="AZ127" i="3"/>
  <c r="AZ123" i="3"/>
  <c r="AZ119" i="3"/>
  <c r="AZ115" i="3"/>
  <c r="AZ111" i="3"/>
  <c r="AZ187" i="3"/>
  <c r="AZ172" i="3"/>
  <c r="AZ164" i="3"/>
  <c r="AZ156" i="3"/>
  <c r="AZ149" i="3"/>
  <c r="AZ145" i="3"/>
  <c r="AZ141" i="3"/>
  <c r="AZ137" i="3"/>
  <c r="AZ133" i="3"/>
  <c r="AZ129" i="3"/>
  <c r="AZ125" i="3"/>
  <c r="AZ121" i="3"/>
  <c r="AZ117" i="3"/>
  <c r="AZ113" i="3"/>
  <c r="AZ166" i="3"/>
  <c r="AZ152" i="3"/>
  <c r="AZ144" i="3"/>
  <c r="AZ136" i="3"/>
  <c r="AZ128" i="3"/>
  <c r="AZ120" i="3"/>
  <c r="AZ112" i="3"/>
  <c r="AZ162" i="3"/>
  <c r="AZ148" i="3"/>
  <c r="AZ140" i="3"/>
  <c r="AZ132" i="3"/>
  <c r="AZ124" i="3"/>
  <c r="AZ116" i="3"/>
  <c r="AZ183" i="3"/>
  <c r="AZ158" i="3"/>
  <c r="AZ142" i="3"/>
  <c r="AZ130" i="3"/>
  <c r="AZ110" i="3"/>
  <c r="BB110" i="3" s="1"/>
  <c r="AZ174" i="3"/>
  <c r="AZ154" i="3"/>
  <c r="AZ134" i="3"/>
  <c r="AZ122" i="3"/>
  <c r="AZ170" i="3"/>
  <c r="AZ146" i="3"/>
  <c r="AZ126" i="3"/>
  <c r="AZ114" i="3"/>
  <c r="AZ150" i="3"/>
  <c r="AZ138" i="3"/>
  <c r="AZ118" i="3"/>
  <c r="AH6" i="2"/>
  <c r="AI11" i="2" s="1"/>
  <c r="AI10" i="2"/>
  <c r="AI193" i="2"/>
  <c r="AI100" i="2"/>
  <c r="AI9" i="2"/>
  <c r="AI6" i="2" l="1"/>
  <c r="AZ17" i="3"/>
  <c r="BA17" i="3" s="1"/>
  <c r="AZ33" i="3"/>
  <c r="BA33" i="3" s="1"/>
  <c r="BB126" i="3"/>
  <c r="AZ37" i="3"/>
  <c r="BA37" i="3" s="1"/>
  <c r="BB130" i="3"/>
  <c r="AZ55" i="3"/>
  <c r="BA55" i="3" s="1"/>
  <c r="BB148" i="3"/>
  <c r="AZ35" i="3"/>
  <c r="BA35" i="3" s="1"/>
  <c r="BB128" i="3"/>
  <c r="AZ32" i="3"/>
  <c r="BA32" i="3" s="1"/>
  <c r="BB125" i="3"/>
  <c r="AZ71" i="3"/>
  <c r="BA71" i="3" s="1"/>
  <c r="BB164" i="3"/>
  <c r="AZ38" i="3"/>
  <c r="BA38" i="3" s="1"/>
  <c r="BB131" i="3"/>
  <c r="AZ86" i="3"/>
  <c r="BA86" i="3" s="1"/>
  <c r="BB179" i="3"/>
  <c r="AZ92" i="3"/>
  <c r="BA92" i="3" s="1"/>
  <c r="BB185" i="3"/>
  <c r="AZ96" i="3"/>
  <c r="BA96" i="3" s="1"/>
  <c r="BB189" i="3"/>
  <c r="BB198" i="3"/>
  <c r="BB199" i="3"/>
  <c r="AZ53" i="3"/>
  <c r="BA53" i="3" s="1"/>
  <c r="BB146" i="3"/>
  <c r="AZ61" i="3"/>
  <c r="BA61" i="3" s="1"/>
  <c r="BB154" i="3"/>
  <c r="AZ31" i="3"/>
  <c r="BA31" i="3" s="1"/>
  <c r="BB124" i="3"/>
  <c r="AZ43" i="3"/>
  <c r="BA43" i="3" s="1"/>
  <c r="BB136" i="3"/>
  <c r="AZ36" i="3"/>
  <c r="BA36" i="3" s="1"/>
  <c r="BB129" i="3"/>
  <c r="AZ52" i="3"/>
  <c r="BA52" i="3" s="1"/>
  <c r="BB145" i="3"/>
  <c r="AZ26" i="3"/>
  <c r="BA26" i="3" s="1"/>
  <c r="BB119" i="3"/>
  <c r="AZ58" i="3"/>
  <c r="BA58" i="3" s="1"/>
  <c r="BB151" i="3"/>
  <c r="AZ62" i="3"/>
  <c r="BA62" i="3" s="1"/>
  <c r="BB155" i="3"/>
  <c r="AZ60" i="3"/>
  <c r="BA60" i="3" s="1"/>
  <c r="BB153" i="3"/>
  <c r="AZ83" i="3"/>
  <c r="BA83" i="3" s="1"/>
  <c r="BB176" i="3"/>
  <c r="AZ85" i="3"/>
  <c r="BA85" i="3" s="1"/>
  <c r="BB178" i="3"/>
  <c r="AZ57" i="3"/>
  <c r="BA57" i="3" s="1"/>
  <c r="BB150" i="3"/>
  <c r="AZ77" i="3"/>
  <c r="BA77" i="3" s="1"/>
  <c r="BB170" i="3"/>
  <c r="AZ81" i="3"/>
  <c r="BA81" i="3" s="1"/>
  <c r="BB174" i="3"/>
  <c r="AZ65" i="3"/>
  <c r="BA65" i="3" s="1"/>
  <c r="BB158" i="3"/>
  <c r="AZ39" i="3"/>
  <c r="BA39" i="3" s="1"/>
  <c r="BB132" i="3"/>
  <c r="AZ19" i="3"/>
  <c r="BA19" i="3" s="1"/>
  <c r="BB112" i="3"/>
  <c r="AZ51" i="3"/>
  <c r="BA51" i="3" s="1"/>
  <c r="BB144" i="3"/>
  <c r="AZ24" i="3"/>
  <c r="BA24" i="3" s="1"/>
  <c r="BB117" i="3"/>
  <c r="AZ40" i="3"/>
  <c r="BA40" i="3" s="1"/>
  <c r="BB133" i="3"/>
  <c r="AZ56" i="3"/>
  <c r="BA56" i="3" s="1"/>
  <c r="BB149" i="3"/>
  <c r="AZ94" i="3"/>
  <c r="BA94" i="3" s="1"/>
  <c r="BB187" i="3"/>
  <c r="AZ30" i="3"/>
  <c r="BA30" i="3" s="1"/>
  <c r="BB123" i="3"/>
  <c r="AZ46" i="3"/>
  <c r="BA46" i="3" s="1"/>
  <c r="BB139" i="3"/>
  <c r="AZ67" i="3"/>
  <c r="BA67" i="3" s="1"/>
  <c r="BB160" i="3"/>
  <c r="AZ66" i="3"/>
  <c r="BA66" i="3" s="1"/>
  <c r="BB159" i="3"/>
  <c r="AZ82" i="3"/>
  <c r="BA82" i="3" s="1"/>
  <c r="BB175" i="3"/>
  <c r="AZ64" i="3"/>
  <c r="BA64" i="3" s="1"/>
  <c r="BB157" i="3"/>
  <c r="AZ80" i="3"/>
  <c r="BA80" i="3" s="1"/>
  <c r="BB173" i="3"/>
  <c r="AZ87" i="3"/>
  <c r="BA87" i="3" s="1"/>
  <c r="BB180" i="3"/>
  <c r="AZ89" i="3"/>
  <c r="BA89" i="3" s="1"/>
  <c r="BB182" i="3"/>
  <c r="AZ25" i="3"/>
  <c r="BA25" i="3" s="1"/>
  <c r="BB118" i="3"/>
  <c r="AZ41" i="3"/>
  <c r="BA41" i="3" s="1"/>
  <c r="BB134" i="3"/>
  <c r="AZ23" i="3"/>
  <c r="BA23" i="3" s="1"/>
  <c r="BB116" i="3"/>
  <c r="AZ73" i="3"/>
  <c r="BA73" i="3" s="1"/>
  <c r="BB166" i="3"/>
  <c r="AZ48" i="3"/>
  <c r="BA48" i="3" s="1"/>
  <c r="BB141" i="3"/>
  <c r="AZ22" i="3"/>
  <c r="BA22" i="3" s="1"/>
  <c r="BB115" i="3"/>
  <c r="AZ54" i="3"/>
  <c r="BA54" i="3" s="1"/>
  <c r="BB147" i="3"/>
  <c r="AZ74" i="3"/>
  <c r="BA74" i="3" s="1"/>
  <c r="BB167" i="3"/>
  <c r="AZ72" i="3"/>
  <c r="BA72" i="3" s="1"/>
  <c r="BB165" i="3"/>
  <c r="AZ95" i="3"/>
  <c r="BA95" i="3" s="1"/>
  <c r="BB188" i="3"/>
  <c r="AZ97" i="3"/>
  <c r="BA97" i="3" s="1"/>
  <c r="BB190" i="3"/>
  <c r="BB97" i="3" s="1"/>
  <c r="AZ45" i="3"/>
  <c r="BA45" i="3" s="1"/>
  <c r="BB138" i="3"/>
  <c r="AZ49" i="3"/>
  <c r="BA49" i="3" s="1"/>
  <c r="BB142" i="3"/>
  <c r="AZ69" i="3"/>
  <c r="BA69" i="3" s="1"/>
  <c r="BB162" i="3"/>
  <c r="AZ20" i="3"/>
  <c r="BA20" i="3" s="1"/>
  <c r="BB113" i="3"/>
  <c r="AZ79" i="3"/>
  <c r="BA79" i="3" s="1"/>
  <c r="BB172" i="3"/>
  <c r="AZ42" i="3"/>
  <c r="BA42" i="3" s="1"/>
  <c r="BB135" i="3"/>
  <c r="AZ78" i="3"/>
  <c r="BA78" i="3" s="1"/>
  <c r="BB171" i="3"/>
  <c r="AZ76" i="3"/>
  <c r="BA76" i="3" s="1"/>
  <c r="BB169" i="3"/>
  <c r="BB17" i="3"/>
  <c r="BB197" i="3"/>
  <c r="AZ21" i="3"/>
  <c r="BA21" i="3" s="1"/>
  <c r="BB114" i="3"/>
  <c r="AZ29" i="3"/>
  <c r="BA29" i="3" s="1"/>
  <c r="BB122" i="3"/>
  <c r="AZ90" i="3"/>
  <c r="BA90" i="3" s="1"/>
  <c r="BB183" i="3"/>
  <c r="AZ47" i="3"/>
  <c r="BA47" i="3" s="1"/>
  <c r="BB140" i="3"/>
  <c r="AZ27" i="3"/>
  <c r="BA27" i="3" s="1"/>
  <c r="BB120" i="3"/>
  <c r="AZ59" i="3"/>
  <c r="BA59" i="3" s="1"/>
  <c r="BB152" i="3"/>
  <c r="AZ28" i="3"/>
  <c r="BA28" i="3" s="1"/>
  <c r="BB121" i="3"/>
  <c r="AZ44" i="3"/>
  <c r="BA44" i="3" s="1"/>
  <c r="BB137" i="3"/>
  <c r="AZ63" i="3"/>
  <c r="BA63" i="3" s="1"/>
  <c r="BB156" i="3"/>
  <c r="AZ18" i="3"/>
  <c r="BA18" i="3" s="1"/>
  <c r="BB111" i="3"/>
  <c r="AZ34" i="3"/>
  <c r="BA34" i="3" s="1"/>
  <c r="BB127" i="3"/>
  <c r="AZ50" i="3"/>
  <c r="BA50" i="3" s="1"/>
  <c r="BB143" i="3"/>
  <c r="AZ75" i="3"/>
  <c r="BA75" i="3" s="1"/>
  <c r="BB168" i="3"/>
  <c r="AZ70" i="3"/>
  <c r="BA70" i="3" s="1"/>
  <c r="BB163" i="3"/>
  <c r="AZ84" i="3"/>
  <c r="BA84" i="3" s="1"/>
  <c r="BB177" i="3"/>
  <c r="AZ68" i="3"/>
  <c r="BA68" i="3" s="1"/>
  <c r="BB161" i="3"/>
  <c r="AZ88" i="3"/>
  <c r="BA88" i="3" s="1"/>
  <c r="BB181" i="3"/>
  <c r="AZ91" i="3"/>
  <c r="BA91" i="3" s="1"/>
  <c r="BB184" i="3"/>
  <c r="AZ93" i="3"/>
  <c r="BA93" i="3" s="1"/>
  <c r="BB186" i="3"/>
  <c r="AK6" i="2"/>
  <c r="AK192" i="2" s="1"/>
  <c r="AJ6" i="2"/>
  <c r="AI102" i="2"/>
  <c r="AI195" i="2"/>
  <c r="AI194" i="2"/>
  <c r="AI101" i="2"/>
  <c r="AI196" i="2"/>
  <c r="AI202" i="2" s="1"/>
  <c r="AI17" i="2" s="1"/>
  <c r="AJ17" i="2" s="1"/>
  <c r="AI103" i="2"/>
  <c r="AK99" i="2"/>
  <c r="BB192" i="3" l="1"/>
  <c r="BB91" i="3"/>
  <c r="BB68" i="3"/>
  <c r="BB70" i="3"/>
  <c r="BB50" i="3"/>
  <c r="BB18" i="3"/>
  <c r="BB44" i="3"/>
  <c r="BB59" i="3"/>
  <c r="BB47" i="3"/>
  <c r="BB29" i="3"/>
  <c r="BB95" i="3"/>
  <c r="BB74" i="3"/>
  <c r="BB22" i="3"/>
  <c r="BB73" i="3"/>
  <c r="BB41" i="3"/>
  <c r="BB96" i="3"/>
  <c r="BB86" i="3"/>
  <c r="BB71" i="3"/>
  <c r="BB105" i="3"/>
  <c r="BB35" i="3"/>
  <c r="BB37" i="3"/>
  <c r="BB76" i="3"/>
  <c r="BB42" i="3"/>
  <c r="BB20" i="3"/>
  <c r="BB49" i="3"/>
  <c r="BB87" i="3"/>
  <c r="BB64" i="3"/>
  <c r="BB66" i="3"/>
  <c r="BB46" i="3"/>
  <c r="BB94" i="3"/>
  <c r="BB40" i="3"/>
  <c r="BB51" i="3"/>
  <c r="BB39" i="3"/>
  <c r="BB81" i="3"/>
  <c r="BB57" i="3"/>
  <c r="BB83" i="3"/>
  <c r="BB62" i="3"/>
  <c r="BB26" i="3"/>
  <c r="BB36" i="3"/>
  <c r="BB31" i="3"/>
  <c r="BB53" i="3"/>
  <c r="BB93" i="3"/>
  <c r="BB88" i="3"/>
  <c r="BB84" i="3"/>
  <c r="BB75" i="3"/>
  <c r="BB34" i="3"/>
  <c r="BB63" i="3"/>
  <c r="BB28" i="3"/>
  <c r="BB27" i="3"/>
  <c r="BB90" i="3"/>
  <c r="BB21" i="3"/>
  <c r="BB72" i="3"/>
  <c r="BB54" i="3"/>
  <c r="BB48" i="3"/>
  <c r="BB23" i="3"/>
  <c r="BB25" i="3"/>
  <c r="BB92" i="3"/>
  <c r="BB38" i="3"/>
  <c r="BB32" i="3"/>
  <c r="BB55" i="3"/>
  <c r="BB33" i="3"/>
  <c r="BB104" i="3"/>
  <c r="BB108" i="3"/>
  <c r="BB78" i="3"/>
  <c r="BB79" i="3"/>
  <c r="BB69" i="3"/>
  <c r="BB45" i="3"/>
  <c r="BB89" i="3"/>
  <c r="BB80" i="3"/>
  <c r="BB82" i="3"/>
  <c r="BB106" i="3"/>
  <c r="BB14" i="3" s="1"/>
  <c r="BB67" i="3"/>
  <c r="BB30" i="3"/>
  <c r="BB56" i="3"/>
  <c r="BB24" i="3"/>
  <c r="BB19" i="3"/>
  <c r="BB65" i="3"/>
  <c r="BB77" i="3"/>
  <c r="BB85" i="3"/>
  <c r="BB60" i="3"/>
  <c r="BB58" i="3"/>
  <c r="BB52" i="3"/>
  <c r="BB43" i="3"/>
  <c r="BB61" i="3"/>
  <c r="AI99" i="2"/>
  <c r="AJ99" i="2" s="1"/>
  <c r="AK175" i="2"/>
  <c r="AK159" i="2"/>
  <c r="AK143" i="2"/>
  <c r="AK127" i="2"/>
  <c r="AK111" i="2"/>
  <c r="AK177" i="2"/>
  <c r="AK161" i="2"/>
  <c r="AK145" i="2"/>
  <c r="AK129" i="2"/>
  <c r="AK113" i="2"/>
  <c r="AK184" i="2"/>
  <c r="AK176" i="2"/>
  <c r="AK168" i="2"/>
  <c r="AK160" i="2"/>
  <c r="AK152" i="2"/>
  <c r="AK144" i="2"/>
  <c r="AK136" i="2"/>
  <c r="AK128" i="2"/>
  <c r="AK120" i="2"/>
  <c r="AK112" i="2"/>
  <c r="AK187" i="2"/>
  <c r="AK171" i="2"/>
  <c r="AK155" i="2"/>
  <c r="AK139" i="2"/>
  <c r="AK123" i="2"/>
  <c r="AK189" i="2"/>
  <c r="AK173" i="2"/>
  <c r="AK157" i="2"/>
  <c r="AK141" i="2"/>
  <c r="AK125" i="2"/>
  <c r="AK190" i="2"/>
  <c r="AK182" i="2"/>
  <c r="AK174" i="2"/>
  <c r="AK166" i="2"/>
  <c r="AK158" i="2"/>
  <c r="AK150" i="2"/>
  <c r="AK142" i="2"/>
  <c r="AK134" i="2"/>
  <c r="AK126" i="2"/>
  <c r="AK118" i="2"/>
  <c r="AK110" i="2"/>
  <c r="AM110" i="2" s="1"/>
  <c r="AK167" i="2"/>
  <c r="AK135" i="2"/>
  <c r="AK185" i="2"/>
  <c r="AK153" i="2"/>
  <c r="AK121" i="2"/>
  <c r="AK180" i="2"/>
  <c r="AK164" i="2"/>
  <c r="AK148" i="2"/>
  <c r="AK132" i="2"/>
  <c r="AK116" i="2"/>
  <c r="AK183" i="2"/>
  <c r="AK119" i="2"/>
  <c r="AK137" i="2"/>
  <c r="AK172" i="2"/>
  <c r="AK140" i="2"/>
  <c r="AK133" i="2"/>
  <c r="AK163" i="2"/>
  <c r="AK131" i="2"/>
  <c r="AK181" i="2"/>
  <c r="AK149" i="2"/>
  <c r="AK117" i="2"/>
  <c r="AK178" i="2"/>
  <c r="AK162" i="2"/>
  <c r="AK146" i="2"/>
  <c r="AK130" i="2"/>
  <c r="AK114" i="2"/>
  <c r="AK151" i="2"/>
  <c r="AK169" i="2"/>
  <c r="AK188" i="2"/>
  <c r="AK156" i="2"/>
  <c r="AK124" i="2"/>
  <c r="AK179" i="2"/>
  <c r="AK147" i="2"/>
  <c r="AK115" i="2"/>
  <c r="AK165" i="2"/>
  <c r="AK186" i="2"/>
  <c r="AK170" i="2"/>
  <c r="AK154" i="2"/>
  <c r="AK138" i="2"/>
  <c r="AK122" i="2"/>
  <c r="AK273" i="2"/>
  <c r="AM273" i="2" s="1"/>
  <c r="AK257" i="2"/>
  <c r="AM257" i="2" s="1"/>
  <c r="AK241" i="2"/>
  <c r="AM241" i="2" s="1"/>
  <c r="AK225" i="2"/>
  <c r="AM225" i="2" s="1"/>
  <c r="AK209" i="2"/>
  <c r="AM209" i="2" s="1"/>
  <c r="AK271" i="2"/>
  <c r="AM271" i="2" s="1"/>
  <c r="AK255" i="2"/>
  <c r="AM255" i="2" s="1"/>
  <c r="AK239" i="2"/>
  <c r="AM239" i="2" s="1"/>
  <c r="AK223" i="2"/>
  <c r="AM223" i="2" s="1"/>
  <c r="AK207" i="2"/>
  <c r="AM207" i="2" s="1"/>
  <c r="AK278" i="2"/>
  <c r="AM278" i="2" s="1"/>
  <c r="AK270" i="2"/>
  <c r="AM270" i="2" s="1"/>
  <c r="AK262" i="2"/>
  <c r="AM262" i="2" s="1"/>
  <c r="AK254" i="2"/>
  <c r="AM254" i="2" s="1"/>
  <c r="AK246" i="2"/>
  <c r="AM246" i="2" s="1"/>
  <c r="AK238" i="2"/>
  <c r="AM238" i="2" s="1"/>
  <c r="AK230" i="2"/>
  <c r="AM230" i="2" s="1"/>
  <c r="AK222" i="2"/>
  <c r="AM222" i="2" s="1"/>
  <c r="AK214" i="2"/>
  <c r="AM214" i="2" s="1"/>
  <c r="AK206" i="2"/>
  <c r="AM206" i="2" s="1"/>
  <c r="AK269" i="2"/>
  <c r="AM269" i="2" s="1"/>
  <c r="AK253" i="2"/>
  <c r="AM253" i="2" s="1"/>
  <c r="AK237" i="2"/>
  <c r="AM237" i="2" s="1"/>
  <c r="AK221" i="2"/>
  <c r="AM221" i="2" s="1"/>
  <c r="AK205" i="2"/>
  <c r="AM205" i="2" s="1"/>
  <c r="AK267" i="2"/>
  <c r="AM267" i="2" s="1"/>
  <c r="AK251" i="2"/>
  <c r="AM251" i="2" s="1"/>
  <c r="AK235" i="2"/>
  <c r="AM235" i="2" s="1"/>
  <c r="AK219" i="2"/>
  <c r="AM219" i="2" s="1"/>
  <c r="AK203" i="2"/>
  <c r="AM203" i="2" s="1"/>
  <c r="AK276" i="2"/>
  <c r="AM276" i="2" s="1"/>
  <c r="AK268" i="2"/>
  <c r="AM268" i="2" s="1"/>
  <c r="AK260" i="2"/>
  <c r="AM260" i="2" s="1"/>
  <c r="AK252" i="2"/>
  <c r="AM252" i="2" s="1"/>
  <c r="AK244" i="2"/>
  <c r="AM244" i="2" s="1"/>
  <c r="AK236" i="2"/>
  <c r="AM236" i="2" s="1"/>
  <c r="AK228" i="2"/>
  <c r="AM228" i="2" s="1"/>
  <c r="AK220" i="2"/>
  <c r="AM220" i="2" s="1"/>
  <c r="AK212" i="2"/>
  <c r="AM212" i="2" s="1"/>
  <c r="AK204" i="2"/>
  <c r="AM204" i="2" s="1"/>
  <c r="AK265" i="2"/>
  <c r="AM265" i="2" s="1"/>
  <c r="AK233" i="2"/>
  <c r="AM233" i="2" s="1"/>
  <c r="AK279" i="2"/>
  <c r="AM279" i="2" s="1"/>
  <c r="AK247" i="2"/>
  <c r="AM247" i="2" s="1"/>
  <c r="AK215" i="2"/>
  <c r="AM215" i="2" s="1"/>
  <c r="AK274" i="2"/>
  <c r="AM274" i="2" s="1"/>
  <c r="AK258" i="2"/>
  <c r="AM258" i="2" s="1"/>
  <c r="AK242" i="2"/>
  <c r="AM242" i="2" s="1"/>
  <c r="AK226" i="2"/>
  <c r="AM226" i="2" s="1"/>
  <c r="AK210" i="2"/>
  <c r="AM210" i="2" s="1"/>
  <c r="AK249" i="2"/>
  <c r="AM249" i="2" s="1"/>
  <c r="AK263" i="2"/>
  <c r="AM263" i="2" s="1"/>
  <c r="AK266" i="2"/>
  <c r="AM266" i="2" s="1"/>
  <c r="AK218" i="2"/>
  <c r="AM218" i="2" s="1"/>
  <c r="AK259" i="2"/>
  <c r="AM259" i="2" s="1"/>
  <c r="AK232" i="2"/>
  <c r="AM232" i="2" s="1"/>
  <c r="AK261" i="2"/>
  <c r="AM261" i="2" s="1"/>
  <c r="AK229" i="2"/>
  <c r="AM229" i="2" s="1"/>
  <c r="AK275" i="2"/>
  <c r="AM275" i="2" s="1"/>
  <c r="AK243" i="2"/>
  <c r="AM243" i="2" s="1"/>
  <c r="AK211" i="2"/>
  <c r="AM211" i="2" s="1"/>
  <c r="AK272" i="2"/>
  <c r="AM272" i="2" s="1"/>
  <c r="AK256" i="2"/>
  <c r="AM256" i="2" s="1"/>
  <c r="AK240" i="2"/>
  <c r="AM240" i="2" s="1"/>
  <c r="AK224" i="2"/>
  <c r="AM224" i="2" s="1"/>
  <c r="AK208" i="2"/>
  <c r="AM208" i="2" s="1"/>
  <c r="AK281" i="2"/>
  <c r="AM281" i="2" s="1"/>
  <c r="AK217" i="2"/>
  <c r="AM217" i="2" s="1"/>
  <c r="AK231" i="2"/>
  <c r="AM231" i="2" s="1"/>
  <c r="AK282" i="2"/>
  <c r="AM282" i="2" s="1"/>
  <c r="AK250" i="2"/>
  <c r="AM250" i="2" s="1"/>
  <c r="AK234" i="2"/>
  <c r="AM234" i="2" s="1"/>
  <c r="AK202" i="2"/>
  <c r="AM202" i="2" s="1"/>
  <c r="AK277" i="2"/>
  <c r="AM277" i="2" s="1"/>
  <c r="AK245" i="2"/>
  <c r="AM245" i="2" s="1"/>
  <c r="AK213" i="2"/>
  <c r="AM213" i="2" s="1"/>
  <c r="AK227" i="2"/>
  <c r="AM227" i="2" s="1"/>
  <c r="AK280" i="2"/>
  <c r="AM280" i="2" s="1"/>
  <c r="AK264" i="2"/>
  <c r="AM264" i="2" s="1"/>
  <c r="AK248" i="2"/>
  <c r="AM248" i="2" s="1"/>
  <c r="AK216" i="2"/>
  <c r="AM216" i="2" s="1"/>
  <c r="AI192" i="2"/>
  <c r="AJ192" i="2" s="1"/>
  <c r="BB12" i="3" l="1"/>
  <c r="BB107" i="3"/>
  <c r="BC8" i="3"/>
  <c r="BB15" i="3"/>
  <c r="BB99" i="3"/>
  <c r="BB6" i="3" s="1"/>
  <c r="BB13" i="3"/>
  <c r="AM197" i="2"/>
  <c r="AM198" i="2"/>
  <c r="AK45" i="2"/>
  <c r="AL45" i="2" s="1"/>
  <c r="AM138" i="2"/>
  <c r="AK72" i="2"/>
  <c r="AL72" i="2" s="1"/>
  <c r="AM165" i="2"/>
  <c r="AK31" i="2"/>
  <c r="AL31" i="2" s="1"/>
  <c r="AM124" i="2"/>
  <c r="AK58" i="2"/>
  <c r="AL58" i="2" s="1"/>
  <c r="AM151" i="2"/>
  <c r="AK69" i="2"/>
  <c r="AL69" i="2" s="1"/>
  <c r="AM162" i="2"/>
  <c r="AK88" i="2"/>
  <c r="AL88" i="2" s="1"/>
  <c r="AM181" i="2"/>
  <c r="AK47" i="2"/>
  <c r="AL47" i="2" s="1"/>
  <c r="AM140" i="2"/>
  <c r="AK90" i="2"/>
  <c r="AL90" i="2" s="1"/>
  <c r="AM183" i="2"/>
  <c r="AK71" i="2"/>
  <c r="AL71" i="2" s="1"/>
  <c r="AM164" i="2"/>
  <c r="AK92" i="2"/>
  <c r="AL92" i="2" s="1"/>
  <c r="AM185" i="2"/>
  <c r="AK25" i="2"/>
  <c r="AL25" i="2" s="1"/>
  <c r="AM118" i="2"/>
  <c r="AK57" i="2"/>
  <c r="AL57" i="2" s="1"/>
  <c r="AM150" i="2"/>
  <c r="AK89" i="2"/>
  <c r="AL89" i="2" s="1"/>
  <c r="AM182" i="2"/>
  <c r="AK64" i="2"/>
  <c r="AL64" i="2" s="1"/>
  <c r="AM157" i="2"/>
  <c r="AK46" i="2"/>
  <c r="AL46" i="2" s="1"/>
  <c r="AM139" i="2"/>
  <c r="AK19" i="2"/>
  <c r="AL19" i="2" s="1"/>
  <c r="AM112" i="2"/>
  <c r="AK51" i="2"/>
  <c r="AL51" i="2" s="1"/>
  <c r="AM144" i="2"/>
  <c r="AK83" i="2"/>
  <c r="AL83" i="2" s="1"/>
  <c r="AM176" i="2"/>
  <c r="AK52" i="2"/>
  <c r="AL52" i="2" s="1"/>
  <c r="AM145" i="2"/>
  <c r="AK34" i="2"/>
  <c r="AL34" i="2" s="1"/>
  <c r="AM127" i="2"/>
  <c r="AK61" i="2"/>
  <c r="AL61" i="2" s="1"/>
  <c r="AM154" i="2"/>
  <c r="AK22" i="2"/>
  <c r="AL22" i="2" s="1"/>
  <c r="AM115" i="2"/>
  <c r="AK63" i="2"/>
  <c r="AL63" i="2" s="1"/>
  <c r="AM156" i="2"/>
  <c r="AK21" i="2"/>
  <c r="AL21" i="2" s="1"/>
  <c r="AM114" i="2"/>
  <c r="AK85" i="2"/>
  <c r="AL85" i="2" s="1"/>
  <c r="AM178" i="2"/>
  <c r="AK38" i="2"/>
  <c r="AL38" i="2" s="1"/>
  <c r="AM131" i="2"/>
  <c r="AK79" i="2"/>
  <c r="AL79" i="2" s="1"/>
  <c r="AM172" i="2"/>
  <c r="AK23" i="2"/>
  <c r="AL23" i="2" s="1"/>
  <c r="AM116" i="2"/>
  <c r="AK87" i="2"/>
  <c r="AL87" i="2" s="1"/>
  <c r="AM180" i="2"/>
  <c r="AK42" i="2"/>
  <c r="AL42" i="2" s="1"/>
  <c r="AM135" i="2"/>
  <c r="AK33" i="2"/>
  <c r="AL33" i="2" s="1"/>
  <c r="AM126" i="2"/>
  <c r="AK65" i="2"/>
  <c r="AL65" i="2" s="1"/>
  <c r="AM158" i="2"/>
  <c r="AK97" i="2"/>
  <c r="AL97" i="2" s="1"/>
  <c r="AM190" i="2"/>
  <c r="AM97" i="2" s="1"/>
  <c r="AK80" i="2"/>
  <c r="AL80" i="2" s="1"/>
  <c r="AM173" i="2"/>
  <c r="AK62" i="2"/>
  <c r="AL62" i="2" s="1"/>
  <c r="AM155" i="2"/>
  <c r="AK27" i="2"/>
  <c r="AL27" i="2" s="1"/>
  <c r="AM120" i="2"/>
  <c r="AK59" i="2"/>
  <c r="AL59" i="2" s="1"/>
  <c r="AM152" i="2"/>
  <c r="AK91" i="2"/>
  <c r="AL91" i="2" s="1"/>
  <c r="AM184" i="2"/>
  <c r="AK68" i="2"/>
  <c r="AL68" i="2" s="1"/>
  <c r="AM161" i="2"/>
  <c r="AK50" i="2"/>
  <c r="AL50" i="2" s="1"/>
  <c r="AM143" i="2"/>
  <c r="AK77" i="2"/>
  <c r="AL77" i="2" s="1"/>
  <c r="AM170" i="2"/>
  <c r="AK54" i="2"/>
  <c r="AL54" i="2" s="1"/>
  <c r="AM147" i="2"/>
  <c r="AK95" i="2"/>
  <c r="AL95" i="2" s="1"/>
  <c r="AM188" i="2"/>
  <c r="AK37" i="2"/>
  <c r="AL37" i="2" s="1"/>
  <c r="AM130" i="2"/>
  <c r="AK24" i="2"/>
  <c r="AL24" i="2" s="1"/>
  <c r="AM117" i="2"/>
  <c r="AK70" i="2"/>
  <c r="AL70" i="2" s="1"/>
  <c r="AM163" i="2"/>
  <c r="AK44" i="2"/>
  <c r="AL44" i="2" s="1"/>
  <c r="AM137" i="2"/>
  <c r="AK39" i="2"/>
  <c r="AL39" i="2" s="1"/>
  <c r="AM132" i="2"/>
  <c r="AK28" i="2"/>
  <c r="AL28" i="2" s="1"/>
  <c r="AM121" i="2"/>
  <c r="AK74" i="2"/>
  <c r="AL74" i="2" s="1"/>
  <c r="AM167" i="2"/>
  <c r="AK41" i="2"/>
  <c r="AL41" i="2" s="1"/>
  <c r="AM134" i="2"/>
  <c r="AK73" i="2"/>
  <c r="AL73" i="2" s="1"/>
  <c r="AM166" i="2"/>
  <c r="AK32" i="2"/>
  <c r="AL32" i="2" s="1"/>
  <c r="AM125" i="2"/>
  <c r="AK96" i="2"/>
  <c r="AL96" i="2" s="1"/>
  <c r="AM189" i="2"/>
  <c r="AK78" i="2"/>
  <c r="AL78" i="2" s="1"/>
  <c r="AM171" i="2"/>
  <c r="AK35" i="2"/>
  <c r="AL35" i="2" s="1"/>
  <c r="AM128" i="2"/>
  <c r="AK67" i="2"/>
  <c r="AL67" i="2" s="1"/>
  <c r="AM160" i="2"/>
  <c r="AK20" i="2"/>
  <c r="AL20" i="2" s="1"/>
  <c r="AM113" i="2"/>
  <c r="AK84" i="2"/>
  <c r="AL84" i="2" s="1"/>
  <c r="AM177" i="2"/>
  <c r="AK66" i="2"/>
  <c r="AL66" i="2" s="1"/>
  <c r="AM159" i="2"/>
  <c r="AM17" i="2"/>
  <c r="AM199" i="2"/>
  <c r="AK29" i="2"/>
  <c r="AL29" i="2" s="1"/>
  <c r="AM122" i="2"/>
  <c r="AK93" i="2"/>
  <c r="AL93" i="2" s="1"/>
  <c r="AM186" i="2"/>
  <c r="AK86" i="2"/>
  <c r="AL86" i="2" s="1"/>
  <c r="AM179" i="2"/>
  <c r="AK76" i="2"/>
  <c r="AL76" i="2" s="1"/>
  <c r="AM169" i="2"/>
  <c r="AK53" i="2"/>
  <c r="AL53" i="2" s="1"/>
  <c r="AM146" i="2"/>
  <c r="AK56" i="2"/>
  <c r="AL56" i="2" s="1"/>
  <c r="AM149" i="2"/>
  <c r="AK40" i="2"/>
  <c r="AL40" i="2" s="1"/>
  <c r="AM133" i="2"/>
  <c r="AK26" i="2"/>
  <c r="AL26" i="2" s="1"/>
  <c r="AM119" i="2"/>
  <c r="AK55" i="2"/>
  <c r="AL55" i="2" s="1"/>
  <c r="AM148" i="2"/>
  <c r="AK60" i="2"/>
  <c r="AL60" i="2" s="1"/>
  <c r="AM153" i="2"/>
  <c r="AK17" i="2"/>
  <c r="AL17" i="2" s="1"/>
  <c r="AK49" i="2"/>
  <c r="AL49" i="2" s="1"/>
  <c r="AM142" i="2"/>
  <c r="AK81" i="2"/>
  <c r="AL81" i="2" s="1"/>
  <c r="AM174" i="2"/>
  <c r="AK48" i="2"/>
  <c r="AL48" i="2" s="1"/>
  <c r="AM141" i="2"/>
  <c r="AK30" i="2"/>
  <c r="AL30" i="2" s="1"/>
  <c r="AM123" i="2"/>
  <c r="AK94" i="2"/>
  <c r="AL94" i="2" s="1"/>
  <c r="AM187" i="2"/>
  <c r="AK43" i="2"/>
  <c r="AL43" i="2" s="1"/>
  <c r="AM136" i="2"/>
  <c r="AK75" i="2"/>
  <c r="AL75" i="2" s="1"/>
  <c r="AM168" i="2"/>
  <c r="AK36" i="2"/>
  <c r="AL36" i="2" s="1"/>
  <c r="AM129" i="2"/>
  <c r="AK18" i="2"/>
  <c r="AL18" i="2" s="1"/>
  <c r="AM111" i="2"/>
  <c r="AK82" i="2"/>
  <c r="AL82" i="2" s="1"/>
  <c r="AM175" i="2"/>
  <c r="BC11" i="3" l="1"/>
  <c r="BE6" i="3"/>
  <c r="BC193" i="3"/>
  <c r="BC100" i="3"/>
  <c r="BC9" i="3"/>
  <c r="BC10" i="3"/>
  <c r="AM104" i="2"/>
  <c r="AM105" i="2"/>
  <c r="AM192" i="2"/>
  <c r="AM60" i="2"/>
  <c r="AM56" i="2"/>
  <c r="AM93" i="2"/>
  <c r="AM20" i="2"/>
  <c r="AM35" i="2"/>
  <c r="AM73" i="2"/>
  <c r="AM39" i="2"/>
  <c r="AM37" i="2"/>
  <c r="AM50" i="2"/>
  <c r="AM27" i="2"/>
  <c r="AM65" i="2"/>
  <c r="AM23" i="2"/>
  <c r="AM21" i="2"/>
  <c r="AM52" i="2"/>
  <c r="AM46" i="2"/>
  <c r="AM25" i="2"/>
  <c r="AM47" i="2"/>
  <c r="AM69" i="2"/>
  <c r="AM45" i="2"/>
  <c r="AM18" i="2"/>
  <c r="AM94" i="2"/>
  <c r="AM49" i="2"/>
  <c r="AM55" i="2"/>
  <c r="AM40" i="2"/>
  <c r="AM53" i="2"/>
  <c r="AM86" i="2"/>
  <c r="AM29" i="2"/>
  <c r="AM84" i="2"/>
  <c r="AM67" i="2"/>
  <c r="AM106" i="2"/>
  <c r="AM14" i="2" s="1"/>
  <c r="AM78" i="2"/>
  <c r="AM108" i="2"/>
  <c r="AM32" i="2"/>
  <c r="AM41" i="2"/>
  <c r="AM28" i="2"/>
  <c r="AM44" i="2"/>
  <c r="AM24" i="2"/>
  <c r="AM95" i="2"/>
  <c r="AM77" i="2"/>
  <c r="AM68" i="2"/>
  <c r="AM59" i="2"/>
  <c r="AM62" i="2"/>
  <c r="AM33" i="2"/>
  <c r="AM87" i="2"/>
  <c r="AM79" i="2"/>
  <c r="AM85" i="2"/>
  <c r="AM63" i="2"/>
  <c r="AM61" i="2"/>
  <c r="AM34" i="2"/>
  <c r="AM83" i="2"/>
  <c r="AM19" i="2"/>
  <c r="AM64" i="2"/>
  <c r="AM57" i="2"/>
  <c r="AM92" i="2"/>
  <c r="AM90" i="2"/>
  <c r="AM88" i="2"/>
  <c r="AM58" i="2"/>
  <c r="AM72" i="2"/>
  <c r="AM26" i="2"/>
  <c r="AM76" i="2"/>
  <c r="AM66" i="2"/>
  <c r="AM96" i="2"/>
  <c r="AM74" i="2"/>
  <c r="AM70" i="2"/>
  <c r="AM54" i="2"/>
  <c r="AM91" i="2"/>
  <c r="AM80" i="2"/>
  <c r="AM42" i="2"/>
  <c r="AM38" i="2"/>
  <c r="AM22" i="2"/>
  <c r="AM51" i="2"/>
  <c r="AM89" i="2"/>
  <c r="AM71" i="2"/>
  <c r="AM31" i="2"/>
  <c r="AM75" i="2"/>
  <c r="AM48" i="2"/>
  <c r="AM82" i="2"/>
  <c r="AM36" i="2"/>
  <c r="AM43" i="2"/>
  <c r="AM30" i="2"/>
  <c r="AM81" i="2"/>
  <c r="BC6" i="3" l="1"/>
  <c r="BD6" i="3" s="1"/>
  <c r="BC195" i="3"/>
  <c r="BC102" i="3"/>
  <c r="BE192" i="3"/>
  <c r="BE99" i="3"/>
  <c r="BC194" i="3"/>
  <c r="BC101" i="3"/>
  <c r="BC196" i="3"/>
  <c r="BC202" i="3" s="1"/>
  <c r="BC17" i="3" s="1"/>
  <c r="BD17" i="3" s="1"/>
  <c r="BC103" i="3"/>
  <c r="AM12" i="2"/>
  <c r="AM13" i="2"/>
  <c r="AM99" i="2"/>
  <c r="AM6" i="2" s="1"/>
  <c r="AM15" i="2"/>
  <c r="AN8" i="2"/>
  <c r="AM107" i="2"/>
  <c r="BC99" i="3" l="1"/>
  <c r="BD99" i="3" s="1"/>
  <c r="BC192" i="3"/>
  <c r="BD192" i="3" s="1"/>
  <c r="BE189" i="3"/>
  <c r="BE185" i="3"/>
  <c r="BE181" i="3"/>
  <c r="BE177" i="3"/>
  <c r="BE187" i="3"/>
  <c r="BE183" i="3"/>
  <c r="BE179" i="3"/>
  <c r="BE186" i="3"/>
  <c r="BE178" i="3"/>
  <c r="BE172" i="3"/>
  <c r="BE168" i="3"/>
  <c r="BE164" i="3"/>
  <c r="BE160" i="3"/>
  <c r="BE156" i="3"/>
  <c r="BE190" i="3"/>
  <c r="BE182" i="3"/>
  <c r="BE174" i="3"/>
  <c r="BE170" i="3"/>
  <c r="BE166" i="3"/>
  <c r="BE162" i="3"/>
  <c r="BE158" i="3"/>
  <c r="BE154" i="3"/>
  <c r="BE180" i="3"/>
  <c r="BE173" i="3"/>
  <c r="BE165" i="3"/>
  <c r="BE157" i="3"/>
  <c r="BE150" i="3"/>
  <c r="BE146" i="3"/>
  <c r="BE142" i="3"/>
  <c r="BE138" i="3"/>
  <c r="BE134" i="3"/>
  <c r="BE130" i="3"/>
  <c r="BE126" i="3"/>
  <c r="BE122" i="3"/>
  <c r="BE118" i="3"/>
  <c r="BE114" i="3"/>
  <c r="BE110" i="3"/>
  <c r="BE169" i="3"/>
  <c r="BE161" i="3"/>
  <c r="BE153" i="3"/>
  <c r="BE152" i="3"/>
  <c r="BE148" i="3"/>
  <c r="BE144" i="3"/>
  <c r="BE140" i="3"/>
  <c r="BE136" i="3"/>
  <c r="BE132" i="3"/>
  <c r="BE128" i="3"/>
  <c r="BE124" i="3"/>
  <c r="BE120" i="3"/>
  <c r="BE116" i="3"/>
  <c r="BE112" i="3"/>
  <c r="BE188" i="3"/>
  <c r="BE184" i="3"/>
  <c r="BE167" i="3"/>
  <c r="BE155" i="3"/>
  <c r="BE149" i="3"/>
  <c r="BE141" i="3"/>
  <c r="BE133" i="3"/>
  <c r="BE125" i="3"/>
  <c r="BE117" i="3"/>
  <c r="BE171" i="3"/>
  <c r="BE145" i="3"/>
  <c r="BE137" i="3"/>
  <c r="BE129" i="3"/>
  <c r="BE121" i="3"/>
  <c r="BE113" i="3"/>
  <c r="BE175" i="3"/>
  <c r="BE143" i="3"/>
  <c r="BE123" i="3"/>
  <c r="BE111" i="3"/>
  <c r="BE176" i="3"/>
  <c r="BE147" i="3"/>
  <c r="BE135" i="3"/>
  <c r="BE115" i="3"/>
  <c r="BE139" i="3"/>
  <c r="BE127" i="3"/>
  <c r="BE163" i="3"/>
  <c r="BE159" i="3"/>
  <c r="BE151" i="3"/>
  <c r="BE131" i="3"/>
  <c r="BE119" i="3"/>
  <c r="BE281" i="3"/>
  <c r="BG281" i="3" s="1"/>
  <c r="BE282" i="3"/>
  <c r="BG282" i="3" s="1"/>
  <c r="BE280" i="3"/>
  <c r="BG280" i="3" s="1"/>
  <c r="BE278" i="3"/>
  <c r="BG278" i="3" s="1"/>
  <c r="BE275" i="3"/>
  <c r="BG275" i="3" s="1"/>
  <c r="BE279" i="3"/>
  <c r="BG279" i="3" s="1"/>
  <c r="BE277" i="3"/>
  <c r="BG277" i="3" s="1"/>
  <c r="BE274" i="3"/>
  <c r="BG274" i="3" s="1"/>
  <c r="BE276" i="3"/>
  <c r="BG276" i="3" s="1"/>
  <c r="BE271" i="3"/>
  <c r="BG271" i="3" s="1"/>
  <c r="BE273" i="3"/>
  <c r="BG273" i="3" s="1"/>
  <c r="BE272" i="3"/>
  <c r="BG272" i="3" s="1"/>
  <c r="BE268" i="3"/>
  <c r="BG268" i="3" s="1"/>
  <c r="BE264" i="3"/>
  <c r="BG264" i="3" s="1"/>
  <c r="BE266" i="3"/>
  <c r="BG266" i="3" s="1"/>
  <c r="BE262" i="3"/>
  <c r="BG262" i="3" s="1"/>
  <c r="BE270" i="3"/>
  <c r="BG270" i="3" s="1"/>
  <c r="BE263" i="3"/>
  <c r="BG263" i="3" s="1"/>
  <c r="BE258" i="3"/>
  <c r="BG258" i="3" s="1"/>
  <c r="BE254" i="3"/>
  <c r="BG254" i="3" s="1"/>
  <c r="BE267" i="3"/>
  <c r="BG267" i="3" s="1"/>
  <c r="BE260" i="3"/>
  <c r="BG260" i="3" s="1"/>
  <c r="BE256" i="3"/>
  <c r="BG256" i="3" s="1"/>
  <c r="BE265" i="3"/>
  <c r="BG265" i="3" s="1"/>
  <c r="BE261" i="3"/>
  <c r="BG261" i="3" s="1"/>
  <c r="BE253" i="3"/>
  <c r="BG253" i="3" s="1"/>
  <c r="BE250" i="3"/>
  <c r="BG250" i="3" s="1"/>
  <c r="BE246" i="3"/>
  <c r="BG246" i="3" s="1"/>
  <c r="BE242" i="3"/>
  <c r="BG242" i="3" s="1"/>
  <c r="BE238" i="3"/>
  <c r="BG238" i="3" s="1"/>
  <c r="BE269" i="3"/>
  <c r="BG269" i="3" s="1"/>
  <c r="BE257" i="3"/>
  <c r="BG257" i="3" s="1"/>
  <c r="BE252" i="3"/>
  <c r="BG252" i="3" s="1"/>
  <c r="BE248" i="3"/>
  <c r="BG248" i="3" s="1"/>
  <c r="BE244" i="3"/>
  <c r="BG244" i="3" s="1"/>
  <c r="BE240" i="3"/>
  <c r="BG240" i="3" s="1"/>
  <c r="BE236" i="3"/>
  <c r="BG236" i="3" s="1"/>
  <c r="BE251" i="3"/>
  <c r="BG251" i="3" s="1"/>
  <c r="BE259" i="3"/>
  <c r="BG259" i="3" s="1"/>
  <c r="BE249" i="3"/>
  <c r="BG249" i="3" s="1"/>
  <c r="BE241" i="3"/>
  <c r="BG241" i="3" s="1"/>
  <c r="BE234" i="3"/>
  <c r="BG234" i="3" s="1"/>
  <c r="BE230" i="3"/>
  <c r="BG230" i="3" s="1"/>
  <c r="BE226" i="3"/>
  <c r="BG226" i="3" s="1"/>
  <c r="BE222" i="3"/>
  <c r="BG222" i="3" s="1"/>
  <c r="BE255" i="3"/>
  <c r="BG255" i="3" s="1"/>
  <c r="BE243" i="3"/>
  <c r="BG243" i="3" s="1"/>
  <c r="BE237" i="3"/>
  <c r="BG237" i="3" s="1"/>
  <c r="BE232" i="3"/>
  <c r="BG232" i="3" s="1"/>
  <c r="BE228" i="3"/>
  <c r="BG228" i="3" s="1"/>
  <c r="BE224" i="3"/>
  <c r="BG224" i="3" s="1"/>
  <c r="BE220" i="3"/>
  <c r="BG220" i="3" s="1"/>
  <c r="BE245" i="3"/>
  <c r="BG245" i="3" s="1"/>
  <c r="BE231" i="3"/>
  <c r="BG231" i="3" s="1"/>
  <c r="BE223" i="3"/>
  <c r="BG223" i="3" s="1"/>
  <c r="BE216" i="3"/>
  <c r="BG216" i="3" s="1"/>
  <c r="BE212" i="3"/>
  <c r="BG212" i="3" s="1"/>
  <c r="BE208" i="3"/>
  <c r="BG208" i="3" s="1"/>
  <c r="BE204" i="3"/>
  <c r="BG204" i="3" s="1"/>
  <c r="BE247" i="3"/>
  <c r="BG247" i="3" s="1"/>
  <c r="BE235" i="3"/>
  <c r="BG235" i="3" s="1"/>
  <c r="BE227" i="3"/>
  <c r="BG227" i="3" s="1"/>
  <c r="BE218" i="3"/>
  <c r="BG218" i="3" s="1"/>
  <c r="BE214" i="3"/>
  <c r="BG214" i="3" s="1"/>
  <c r="BE210" i="3"/>
  <c r="BG210" i="3" s="1"/>
  <c r="BE206" i="3"/>
  <c r="BG206" i="3" s="1"/>
  <c r="BE202" i="3"/>
  <c r="BG202" i="3" s="1"/>
  <c r="BE239" i="3"/>
  <c r="BG239" i="3" s="1"/>
  <c r="BE233" i="3"/>
  <c r="BG233" i="3" s="1"/>
  <c r="BE219" i="3"/>
  <c r="BG219" i="3" s="1"/>
  <c r="BE211" i="3"/>
  <c r="BG211" i="3" s="1"/>
  <c r="BE203" i="3"/>
  <c r="BG203" i="3" s="1"/>
  <c r="BE229" i="3"/>
  <c r="BG229" i="3" s="1"/>
  <c r="BE215" i="3"/>
  <c r="BG215" i="3" s="1"/>
  <c r="BE207" i="3"/>
  <c r="BG207" i="3" s="1"/>
  <c r="BE213" i="3"/>
  <c r="BG213" i="3" s="1"/>
  <c r="BE225" i="3"/>
  <c r="BG225" i="3" s="1"/>
  <c r="BE221" i="3"/>
  <c r="BG221" i="3" s="1"/>
  <c r="BE217" i="3"/>
  <c r="BG217" i="3" s="1"/>
  <c r="BE205" i="3"/>
  <c r="BG205" i="3" s="1"/>
  <c r="BE209" i="3"/>
  <c r="BG209" i="3" s="1"/>
  <c r="AN193" i="2"/>
  <c r="AN9" i="2"/>
  <c r="AN10" i="2"/>
  <c r="AN100" i="2"/>
  <c r="AP6" i="2"/>
  <c r="AN11" i="2"/>
  <c r="BE17" i="3" l="1"/>
  <c r="BF17" i="3" s="1"/>
  <c r="BG197" i="3"/>
  <c r="BE22" i="3"/>
  <c r="BF22" i="3" s="1"/>
  <c r="BG115" i="3"/>
  <c r="BE20" i="3"/>
  <c r="BF20" i="3" s="1"/>
  <c r="BG113" i="3"/>
  <c r="BE40" i="3"/>
  <c r="BF40" i="3" s="1"/>
  <c r="BG133" i="3"/>
  <c r="BE23" i="3"/>
  <c r="BF23" i="3" s="1"/>
  <c r="BG116" i="3"/>
  <c r="BE55" i="3"/>
  <c r="BF55" i="3" s="1"/>
  <c r="BG148" i="3"/>
  <c r="BE29" i="3"/>
  <c r="BF29" i="3" s="1"/>
  <c r="BG122" i="3"/>
  <c r="BE64" i="3"/>
  <c r="BF64" i="3" s="1"/>
  <c r="BG157" i="3"/>
  <c r="BE77" i="3"/>
  <c r="BF77" i="3" s="1"/>
  <c r="BG170" i="3"/>
  <c r="BE90" i="3"/>
  <c r="BF90" i="3" s="1"/>
  <c r="BG183" i="3"/>
  <c r="BE26" i="3"/>
  <c r="BF26" i="3" s="1"/>
  <c r="BG119" i="3"/>
  <c r="BE42" i="3"/>
  <c r="BF42" i="3" s="1"/>
  <c r="BG135" i="3"/>
  <c r="BE30" i="3"/>
  <c r="BF30" i="3" s="1"/>
  <c r="BG123" i="3"/>
  <c r="BE78" i="3"/>
  <c r="BF78" i="3" s="1"/>
  <c r="BG171" i="3"/>
  <c r="BE91" i="3"/>
  <c r="BF91" i="3" s="1"/>
  <c r="BG184" i="3"/>
  <c r="BE27" i="3"/>
  <c r="BF27" i="3" s="1"/>
  <c r="BG120" i="3"/>
  <c r="BE59" i="3"/>
  <c r="BF59" i="3" s="1"/>
  <c r="BG152" i="3"/>
  <c r="BE33" i="3"/>
  <c r="BF33" i="3" s="1"/>
  <c r="BG126" i="3"/>
  <c r="BE49" i="3"/>
  <c r="BF49" i="3" s="1"/>
  <c r="BG142" i="3"/>
  <c r="BE72" i="3"/>
  <c r="BF72" i="3" s="1"/>
  <c r="BG165" i="3"/>
  <c r="BE65" i="3"/>
  <c r="BF65" i="3" s="1"/>
  <c r="BG158" i="3"/>
  <c r="BE67" i="3"/>
  <c r="BF67" i="3" s="1"/>
  <c r="BG160" i="3"/>
  <c r="BE85" i="3"/>
  <c r="BF85" i="3" s="1"/>
  <c r="BG178" i="3"/>
  <c r="BE94" i="3"/>
  <c r="BF94" i="3" s="1"/>
  <c r="BG187" i="3"/>
  <c r="BE96" i="3"/>
  <c r="BF96" i="3" s="1"/>
  <c r="BG189" i="3"/>
  <c r="BE38" i="3"/>
  <c r="BF38" i="3" s="1"/>
  <c r="BG131" i="3"/>
  <c r="BE34" i="3"/>
  <c r="BF34" i="3" s="1"/>
  <c r="BG127" i="3"/>
  <c r="BE54" i="3"/>
  <c r="BF54" i="3" s="1"/>
  <c r="BG147" i="3"/>
  <c r="BE50" i="3"/>
  <c r="BF50" i="3" s="1"/>
  <c r="BG143" i="3"/>
  <c r="BE36" i="3"/>
  <c r="BF36" i="3" s="1"/>
  <c r="BG129" i="3"/>
  <c r="BE24" i="3"/>
  <c r="BF24" i="3" s="1"/>
  <c r="BG117" i="3"/>
  <c r="BE56" i="3"/>
  <c r="BF56" i="3" s="1"/>
  <c r="BG149" i="3"/>
  <c r="BE95" i="3"/>
  <c r="BF95" i="3" s="1"/>
  <c r="BG188" i="3"/>
  <c r="BE31" i="3"/>
  <c r="BF31" i="3" s="1"/>
  <c r="BG124" i="3"/>
  <c r="BE47" i="3"/>
  <c r="BF47" i="3" s="1"/>
  <c r="BG140" i="3"/>
  <c r="BE60" i="3"/>
  <c r="BF60" i="3" s="1"/>
  <c r="BG153" i="3"/>
  <c r="BE21" i="3"/>
  <c r="BF21" i="3" s="1"/>
  <c r="BG114" i="3"/>
  <c r="BE37" i="3"/>
  <c r="BF37" i="3" s="1"/>
  <c r="BG130" i="3"/>
  <c r="BE53" i="3"/>
  <c r="BF53" i="3" s="1"/>
  <c r="BG146" i="3"/>
  <c r="BE80" i="3"/>
  <c r="BF80" i="3" s="1"/>
  <c r="BG173" i="3"/>
  <c r="BE69" i="3"/>
  <c r="BF69" i="3" s="1"/>
  <c r="BG162" i="3"/>
  <c r="BE89" i="3"/>
  <c r="BF89" i="3" s="1"/>
  <c r="BG182" i="3"/>
  <c r="BE71" i="3"/>
  <c r="BF71" i="3" s="1"/>
  <c r="BG164" i="3"/>
  <c r="BE93" i="3"/>
  <c r="BF93" i="3" s="1"/>
  <c r="BG186" i="3"/>
  <c r="BE84" i="3"/>
  <c r="BF84" i="3" s="1"/>
  <c r="BG177" i="3"/>
  <c r="BG110" i="3"/>
  <c r="BE66" i="3"/>
  <c r="BF66" i="3" s="1"/>
  <c r="BG159" i="3"/>
  <c r="BE18" i="3"/>
  <c r="BF18" i="3" s="1"/>
  <c r="BG111" i="3"/>
  <c r="BE52" i="3"/>
  <c r="BF52" i="3" s="1"/>
  <c r="BG145" i="3"/>
  <c r="BE74" i="3"/>
  <c r="BF74" i="3" s="1"/>
  <c r="BG167" i="3"/>
  <c r="BE39" i="3"/>
  <c r="BF39" i="3" s="1"/>
  <c r="BG132" i="3"/>
  <c r="BE76" i="3"/>
  <c r="BF76" i="3" s="1"/>
  <c r="BG169" i="3"/>
  <c r="BE45" i="3"/>
  <c r="BF45" i="3" s="1"/>
  <c r="BG138" i="3"/>
  <c r="BE61" i="3"/>
  <c r="BF61" i="3" s="1"/>
  <c r="BG154" i="3"/>
  <c r="BE63" i="3"/>
  <c r="BF63" i="3" s="1"/>
  <c r="BG156" i="3"/>
  <c r="BE79" i="3"/>
  <c r="BF79" i="3" s="1"/>
  <c r="BG172" i="3"/>
  <c r="BE92" i="3"/>
  <c r="BF92" i="3" s="1"/>
  <c r="BG185" i="3"/>
  <c r="BG198" i="3"/>
  <c r="BE70" i="3"/>
  <c r="BF70" i="3" s="1"/>
  <c r="BG163" i="3"/>
  <c r="BE28" i="3"/>
  <c r="BF28" i="3" s="1"/>
  <c r="BG121" i="3"/>
  <c r="BE48" i="3"/>
  <c r="BF48" i="3" s="1"/>
  <c r="BG141" i="3"/>
  <c r="BE43" i="3"/>
  <c r="BF43" i="3" s="1"/>
  <c r="BG136" i="3"/>
  <c r="BE81" i="3"/>
  <c r="BF81" i="3" s="1"/>
  <c r="BG174" i="3"/>
  <c r="BG199" i="3"/>
  <c r="BE58" i="3"/>
  <c r="BF58" i="3" s="1"/>
  <c r="BG151" i="3"/>
  <c r="BE46" i="3"/>
  <c r="BF46" i="3" s="1"/>
  <c r="BG139" i="3"/>
  <c r="BE83" i="3"/>
  <c r="BF83" i="3" s="1"/>
  <c r="BG176" i="3"/>
  <c r="BE82" i="3"/>
  <c r="BF82" i="3" s="1"/>
  <c r="BG175" i="3"/>
  <c r="BE44" i="3"/>
  <c r="BF44" i="3" s="1"/>
  <c r="BG137" i="3"/>
  <c r="BE32" i="3"/>
  <c r="BF32" i="3" s="1"/>
  <c r="BG125" i="3"/>
  <c r="BE62" i="3"/>
  <c r="BF62" i="3" s="1"/>
  <c r="BG155" i="3"/>
  <c r="BE19" i="3"/>
  <c r="BF19" i="3" s="1"/>
  <c r="BG112" i="3"/>
  <c r="BE35" i="3"/>
  <c r="BF35" i="3" s="1"/>
  <c r="BG128" i="3"/>
  <c r="BE51" i="3"/>
  <c r="BF51" i="3" s="1"/>
  <c r="BG144" i="3"/>
  <c r="BE68" i="3"/>
  <c r="BF68" i="3" s="1"/>
  <c r="BG161" i="3"/>
  <c r="BE25" i="3"/>
  <c r="BF25" i="3" s="1"/>
  <c r="BG118" i="3"/>
  <c r="BE41" i="3"/>
  <c r="BF41" i="3" s="1"/>
  <c r="BG134" i="3"/>
  <c r="BE57" i="3"/>
  <c r="BF57" i="3" s="1"/>
  <c r="BG150" i="3"/>
  <c r="BE87" i="3"/>
  <c r="BF87" i="3" s="1"/>
  <c r="BG180" i="3"/>
  <c r="BE73" i="3"/>
  <c r="BF73" i="3" s="1"/>
  <c r="BG166" i="3"/>
  <c r="BE97" i="3"/>
  <c r="BF97" i="3" s="1"/>
  <c r="BG190" i="3"/>
  <c r="BG97" i="3" s="1"/>
  <c r="BE75" i="3"/>
  <c r="BF75" i="3" s="1"/>
  <c r="BG168" i="3"/>
  <c r="BE86" i="3"/>
  <c r="BF86" i="3" s="1"/>
  <c r="BG179" i="3"/>
  <c r="BE88" i="3"/>
  <c r="BF88" i="3" s="1"/>
  <c r="BG181" i="3"/>
  <c r="AN6" i="2"/>
  <c r="AO6" i="2" s="1"/>
  <c r="AN101" i="2"/>
  <c r="AN194" i="2"/>
  <c r="AN103" i="2"/>
  <c r="AN196" i="2"/>
  <c r="AN202" i="2" s="1"/>
  <c r="AN17" i="2" s="1"/>
  <c r="AO17" i="2" s="1"/>
  <c r="AN195" i="2"/>
  <c r="AN102" i="2"/>
  <c r="AP192" i="2"/>
  <c r="AP99" i="2"/>
  <c r="BG88" i="3" l="1"/>
  <c r="BG57" i="3"/>
  <c r="BG19" i="3"/>
  <c r="BG82" i="3"/>
  <c r="BG70" i="3"/>
  <c r="BG93" i="3"/>
  <c r="BG89" i="3"/>
  <c r="BG80" i="3"/>
  <c r="BG37" i="3"/>
  <c r="BG60" i="3"/>
  <c r="BG31" i="3"/>
  <c r="BG56" i="3"/>
  <c r="BG36" i="3"/>
  <c r="BG54" i="3"/>
  <c r="BG38" i="3"/>
  <c r="BG92" i="3"/>
  <c r="BG63" i="3"/>
  <c r="BG45" i="3"/>
  <c r="BG39" i="3"/>
  <c r="BG52" i="3"/>
  <c r="BG66" i="3"/>
  <c r="BG104" i="3"/>
  <c r="BG17" i="3"/>
  <c r="BG96" i="3"/>
  <c r="BG85" i="3"/>
  <c r="BG65" i="3"/>
  <c r="BG49" i="3"/>
  <c r="BG59" i="3"/>
  <c r="BG91" i="3"/>
  <c r="BG30" i="3"/>
  <c r="BG26" i="3"/>
  <c r="BG90" i="3"/>
  <c r="BG64" i="3"/>
  <c r="BG55" i="3"/>
  <c r="BG40" i="3"/>
  <c r="BG22" i="3"/>
  <c r="BG75" i="3"/>
  <c r="BG73" i="3"/>
  <c r="BG25" i="3"/>
  <c r="BG51" i="3"/>
  <c r="BG32" i="3"/>
  <c r="BG46" i="3"/>
  <c r="BG81" i="3"/>
  <c r="BG48" i="3"/>
  <c r="BG86" i="3"/>
  <c r="BG87" i="3"/>
  <c r="BG41" i="3"/>
  <c r="BG68" i="3"/>
  <c r="BG105" i="3"/>
  <c r="BG35" i="3"/>
  <c r="BG62" i="3"/>
  <c r="BG44" i="3"/>
  <c r="BG83" i="3"/>
  <c r="BG58" i="3"/>
  <c r="BG43" i="3"/>
  <c r="BG28" i="3"/>
  <c r="BG84" i="3"/>
  <c r="BG71" i="3"/>
  <c r="BG69" i="3"/>
  <c r="BG53" i="3"/>
  <c r="BG21" i="3"/>
  <c r="BG47" i="3"/>
  <c r="BG95" i="3"/>
  <c r="BG24" i="3"/>
  <c r="BG50" i="3"/>
  <c r="BG34" i="3"/>
  <c r="BG79" i="3"/>
  <c r="BG61" i="3"/>
  <c r="BG76" i="3"/>
  <c r="BG74" i="3"/>
  <c r="BG18" i="3"/>
  <c r="BG94" i="3"/>
  <c r="BG106" i="3"/>
  <c r="BG14" i="3" s="1"/>
  <c r="BG67" i="3"/>
  <c r="BG72" i="3"/>
  <c r="BG33" i="3"/>
  <c r="BG27" i="3"/>
  <c r="BG108" i="3"/>
  <c r="BG78" i="3"/>
  <c r="BG42" i="3"/>
  <c r="BG77" i="3"/>
  <c r="BG29" i="3"/>
  <c r="BG23" i="3"/>
  <c r="BG20" i="3"/>
  <c r="BG192" i="3"/>
  <c r="AN99" i="2"/>
  <c r="AO99" i="2" s="1"/>
  <c r="AN192" i="2"/>
  <c r="AO192" i="2" s="1"/>
  <c r="AP187" i="2"/>
  <c r="AP171" i="2"/>
  <c r="AP155" i="2"/>
  <c r="AP139" i="2"/>
  <c r="AP123" i="2"/>
  <c r="AP189" i="2"/>
  <c r="AP173" i="2"/>
  <c r="AP157" i="2"/>
  <c r="AP141" i="2"/>
  <c r="AP125" i="2"/>
  <c r="AP190" i="2"/>
  <c r="AP182" i="2"/>
  <c r="AP183" i="2"/>
  <c r="AP167" i="2"/>
  <c r="AP151" i="2"/>
  <c r="AP135" i="2"/>
  <c r="AP119" i="2"/>
  <c r="AP185" i="2"/>
  <c r="AP169" i="2"/>
  <c r="AP153" i="2"/>
  <c r="AP137" i="2"/>
  <c r="AP121" i="2"/>
  <c r="AP188" i="2"/>
  <c r="AP180" i="2"/>
  <c r="AP172" i="2"/>
  <c r="AP164" i="2"/>
  <c r="AP156" i="2"/>
  <c r="AP148" i="2"/>
  <c r="AP140" i="2"/>
  <c r="AP132" i="2"/>
  <c r="AP124" i="2"/>
  <c r="AP116" i="2"/>
  <c r="AP159" i="2"/>
  <c r="AP127" i="2"/>
  <c r="AP177" i="2"/>
  <c r="AP145" i="2"/>
  <c r="AP113" i="2"/>
  <c r="AP176" i="2"/>
  <c r="AP166" i="2"/>
  <c r="AP154" i="2"/>
  <c r="AP144" i="2"/>
  <c r="AP134" i="2"/>
  <c r="AP122" i="2"/>
  <c r="AP112" i="2"/>
  <c r="AP179" i="2"/>
  <c r="AP147" i="2"/>
  <c r="AP115" i="2"/>
  <c r="AP165" i="2"/>
  <c r="AP133" i="2"/>
  <c r="AP186" i="2"/>
  <c r="AP174" i="2"/>
  <c r="AP162" i="2"/>
  <c r="AP152" i="2"/>
  <c r="AP142" i="2"/>
  <c r="AP130" i="2"/>
  <c r="AP120" i="2"/>
  <c r="AP114" i="2"/>
  <c r="AP143" i="2"/>
  <c r="AP161" i="2"/>
  <c r="AP184" i="2"/>
  <c r="AP160" i="2"/>
  <c r="AP138" i="2"/>
  <c r="AP118" i="2"/>
  <c r="AP111" i="2"/>
  <c r="AP170" i="2"/>
  <c r="AP128" i="2"/>
  <c r="AP131" i="2"/>
  <c r="AP149" i="2"/>
  <c r="AP178" i="2"/>
  <c r="AP158" i="2"/>
  <c r="AP136" i="2"/>
  <c r="AP110" i="2"/>
  <c r="AR110" i="2" s="1"/>
  <c r="AP175" i="2"/>
  <c r="AP129" i="2"/>
  <c r="AP150" i="2"/>
  <c r="AP163" i="2"/>
  <c r="AP181" i="2"/>
  <c r="AP117" i="2"/>
  <c r="AP168" i="2"/>
  <c r="AP146" i="2"/>
  <c r="AP126" i="2"/>
  <c r="AP269" i="2"/>
  <c r="AR269" i="2" s="1"/>
  <c r="AP253" i="2"/>
  <c r="AR253" i="2" s="1"/>
  <c r="AP237" i="2"/>
  <c r="AR237" i="2" s="1"/>
  <c r="AP221" i="2"/>
  <c r="AR221" i="2" s="1"/>
  <c r="AP205" i="2"/>
  <c r="AR205" i="2" s="1"/>
  <c r="AP267" i="2"/>
  <c r="AR267" i="2" s="1"/>
  <c r="AP251" i="2"/>
  <c r="AR251" i="2" s="1"/>
  <c r="AP235" i="2"/>
  <c r="AR235" i="2" s="1"/>
  <c r="AP219" i="2"/>
  <c r="AR219" i="2" s="1"/>
  <c r="AP203" i="2"/>
  <c r="AR203" i="2" s="1"/>
  <c r="AP276" i="2"/>
  <c r="AR276" i="2" s="1"/>
  <c r="AP268" i="2"/>
  <c r="AR268" i="2" s="1"/>
  <c r="AP260" i="2"/>
  <c r="AR260" i="2" s="1"/>
  <c r="AP252" i="2"/>
  <c r="AR252" i="2" s="1"/>
  <c r="AP244" i="2"/>
  <c r="AR244" i="2" s="1"/>
  <c r="AP236" i="2"/>
  <c r="AR236" i="2" s="1"/>
  <c r="AP228" i="2"/>
  <c r="AR228" i="2" s="1"/>
  <c r="AP220" i="2"/>
  <c r="AR220" i="2" s="1"/>
  <c r="AP212" i="2"/>
  <c r="AR212" i="2" s="1"/>
  <c r="AP204" i="2"/>
  <c r="AR204" i="2" s="1"/>
  <c r="AP281" i="2"/>
  <c r="AR281" i="2" s="1"/>
  <c r="AP265" i="2"/>
  <c r="AR265" i="2" s="1"/>
  <c r="AP249" i="2"/>
  <c r="AR249" i="2" s="1"/>
  <c r="AP233" i="2"/>
  <c r="AR233" i="2" s="1"/>
  <c r="AP217" i="2"/>
  <c r="AR217" i="2" s="1"/>
  <c r="AP279" i="2"/>
  <c r="AR279" i="2" s="1"/>
  <c r="AP263" i="2"/>
  <c r="AR263" i="2" s="1"/>
  <c r="AP247" i="2"/>
  <c r="AR247" i="2" s="1"/>
  <c r="AP231" i="2"/>
  <c r="AR231" i="2" s="1"/>
  <c r="AP215" i="2"/>
  <c r="AR215" i="2" s="1"/>
  <c r="AP282" i="2"/>
  <c r="AR282" i="2" s="1"/>
  <c r="AP274" i="2"/>
  <c r="AR274" i="2" s="1"/>
  <c r="AP266" i="2"/>
  <c r="AR266" i="2" s="1"/>
  <c r="AP258" i="2"/>
  <c r="AR258" i="2" s="1"/>
  <c r="AP250" i="2"/>
  <c r="AR250" i="2" s="1"/>
  <c r="AP242" i="2"/>
  <c r="AR242" i="2" s="1"/>
  <c r="AP234" i="2"/>
  <c r="AR234" i="2" s="1"/>
  <c r="AP226" i="2"/>
  <c r="AR226" i="2" s="1"/>
  <c r="AP218" i="2"/>
  <c r="AR218" i="2" s="1"/>
  <c r="AP210" i="2"/>
  <c r="AR210" i="2" s="1"/>
  <c r="AP202" i="2"/>
  <c r="AR202" i="2" s="1"/>
  <c r="AP273" i="2"/>
  <c r="AR273" i="2" s="1"/>
  <c r="AP241" i="2"/>
  <c r="AR241" i="2" s="1"/>
  <c r="AP209" i="2"/>
  <c r="AR209" i="2" s="1"/>
  <c r="AP255" i="2"/>
  <c r="AR255" i="2" s="1"/>
  <c r="AP223" i="2"/>
  <c r="AR223" i="2" s="1"/>
  <c r="AP278" i="2"/>
  <c r="AR278" i="2" s="1"/>
  <c r="AP262" i="2"/>
  <c r="AR262" i="2" s="1"/>
  <c r="AP246" i="2"/>
  <c r="AR246" i="2" s="1"/>
  <c r="AP230" i="2"/>
  <c r="AR230" i="2" s="1"/>
  <c r="AP214" i="2"/>
  <c r="AR214" i="2" s="1"/>
  <c r="AP261" i="2"/>
  <c r="AR261" i="2" s="1"/>
  <c r="AP229" i="2"/>
  <c r="AR229" i="2" s="1"/>
  <c r="AP275" i="2"/>
  <c r="AR275" i="2" s="1"/>
  <c r="AP243" i="2"/>
  <c r="AR243" i="2" s="1"/>
  <c r="AP211" i="2"/>
  <c r="AR211" i="2" s="1"/>
  <c r="AP272" i="2"/>
  <c r="AR272" i="2" s="1"/>
  <c r="AP256" i="2"/>
  <c r="AR256" i="2" s="1"/>
  <c r="AP240" i="2"/>
  <c r="AR240" i="2" s="1"/>
  <c r="AP224" i="2"/>
  <c r="AR224" i="2" s="1"/>
  <c r="AP208" i="2"/>
  <c r="AR208" i="2" s="1"/>
  <c r="AP225" i="2"/>
  <c r="AR225" i="2" s="1"/>
  <c r="AP239" i="2"/>
  <c r="AR239" i="2" s="1"/>
  <c r="AP270" i="2"/>
  <c r="AR270" i="2" s="1"/>
  <c r="AP238" i="2"/>
  <c r="AR238" i="2" s="1"/>
  <c r="AP206" i="2"/>
  <c r="AR206" i="2" s="1"/>
  <c r="AP257" i="2"/>
  <c r="AR257" i="2" s="1"/>
  <c r="AP207" i="2"/>
  <c r="AR207" i="2" s="1"/>
  <c r="AP222" i="2"/>
  <c r="AR222" i="2" s="1"/>
  <c r="AP277" i="2"/>
  <c r="AR277" i="2" s="1"/>
  <c r="AP213" i="2"/>
  <c r="AR213" i="2" s="1"/>
  <c r="AP227" i="2"/>
  <c r="AR227" i="2" s="1"/>
  <c r="AP264" i="2"/>
  <c r="AR264" i="2" s="1"/>
  <c r="AP232" i="2"/>
  <c r="AR232" i="2" s="1"/>
  <c r="AP271" i="2"/>
  <c r="AR271" i="2" s="1"/>
  <c r="AP254" i="2"/>
  <c r="AR254" i="2" s="1"/>
  <c r="AP245" i="2"/>
  <c r="AR245" i="2" s="1"/>
  <c r="AP259" i="2"/>
  <c r="AR259" i="2" s="1"/>
  <c r="AP280" i="2"/>
  <c r="AR280" i="2" s="1"/>
  <c r="AP248" i="2"/>
  <c r="AR248" i="2" s="1"/>
  <c r="AP216" i="2"/>
  <c r="AR216" i="2" s="1"/>
  <c r="BG12" i="3" l="1"/>
  <c r="BG99" i="3"/>
  <c r="BG6" i="3" s="1"/>
  <c r="BG15" i="3"/>
  <c r="BG13" i="3"/>
  <c r="BG107" i="3"/>
  <c r="BH8" i="3"/>
  <c r="AR197" i="2"/>
  <c r="AR198" i="2"/>
  <c r="AR17" i="2"/>
  <c r="AP75" i="2"/>
  <c r="AQ75" i="2" s="1"/>
  <c r="AR168" i="2"/>
  <c r="AP43" i="2"/>
  <c r="AQ43" i="2" s="1"/>
  <c r="AR136" i="2"/>
  <c r="AP25" i="2"/>
  <c r="AQ25" i="2" s="1"/>
  <c r="AR118" i="2"/>
  <c r="AP37" i="2"/>
  <c r="AQ37" i="2" s="1"/>
  <c r="AR130" i="2"/>
  <c r="AP22" i="2"/>
  <c r="AQ22" i="2" s="1"/>
  <c r="AR115" i="2"/>
  <c r="AP73" i="2"/>
  <c r="AQ73" i="2" s="1"/>
  <c r="AR166" i="2"/>
  <c r="AP31" i="2"/>
  <c r="AQ31" i="2" s="1"/>
  <c r="AR124" i="2"/>
  <c r="AP95" i="2"/>
  <c r="AQ95" i="2" s="1"/>
  <c r="AR188" i="2"/>
  <c r="AP58" i="2"/>
  <c r="AQ58" i="2" s="1"/>
  <c r="AR151" i="2"/>
  <c r="AP80" i="2"/>
  <c r="AQ80" i="2" s="1"/>
  <c r="AR173" i="2"/>
  <c r="AP24" i="2"/>
  <c r="AQ24" i="2" s="1"/>
  <c r="AR117" i="2"/>
  <c r="AP65" i="2"/>
  <c r="AQ65" i="2" s="1"/>
  <c r="AR158" i="2"/>
  <c r="AP45" i="2"/>
  <c r="AQ45" i="2" s="1"/>
  <c r="AR138" i="2"/>
  <c r="AP50" i="2"/>
  <c r="AQ50" i="2" s="1"/>
  <c r="AR143" i="2"/>
  <c r="AP93" i="2"/>
  <c r="AQ93" i="2" s="1"/>
  <c r="AR186" i="2"/>
  <c r="AP54" i="2"/>
  <c r="AQ54" i="2" s="1"/>
  <c r="AR147" i="2"/>
  <c r="AP41" i="2"/>
  <c r="AQ41" i="2" s="1"/>
  <c r="AR134" i="2"/>
  <c r="AP83" i="2"/>
  <c r="AQ83" i="2" s="1"/>
  <c r="AR176" i="2"/>
  <c r="AP34" i="2"/>
  <c r="AQ34" i="2" s="1"/>
  <c r="AR127" i="2"/>
  <c r="AP71" i="2"/>
  <c r="AQ71" i="2" s="1"/>
  <c r="AR164" i="2"/>
  <c r="AP28" i="2"/>
  <c r="AQ28" i="2" s="1"/>
  <c r="AR121" i="2"/>
  <c r="AP92" i="2"/>
  <c r="AQ92" i="2" s="1"/>
  <c r="AR185" i="2"/>
  <c r="AP74" i="2"/>
  <c r="AQ74" i="2" s="1"/>
  <c r="AR167" i="2"/>
  <c r="AP32" i="2"/>
  <c r="AQ32" i="2" s="1"/>
  <c r="AR125" i="2"/>
  <c r="AP96" i="2"/>
  <c r="AQ96" i="2" s="1"/>
  <c r="AR189" i="2"/>
  <c r="AP78" i="2"/>
  <c r="AQ78" i="2" s="1"/>
  <c r="AR171" i="2"/>
  <c r="AP33" i="2"/>
  <c r="AQ33" i="2" s="1"/>
  <c r="AR126" i="2"/>
  <c r="AP88" i="2"/>
  <c r="AQ88" i="2" s="1"/>
  <c r="AR181" i="2"/>
  <c r="AP82" i="2"/>
  <c r="AQ82" i="2" s="1"/>
  <c r="AR175" i="2"/>
  <c r="AP85" i="2"/>
  <c r="AQ85" i="2" s="1"/>
  <c r="AR178" i="2"/>
  <c r="AP77" i="2"/>
  <c r="AQ77" i="2" s="1"/>
  <c r="AR170" i="2"/>
  <c r="AP67" i="2"/>
  <c r="AQ67" i="2" s="1"/>
  <c r="AR160" i="2"/>
  <c r="AP21" i="2"/>
  <c r="AQ21" i="2" s="1"/>
  <c r="AR114" i="2"/>
  <c r="AP59" i="2"/>
  <c r="AQ59" i="2" s="1"/>
  <c r="AR152" i="2"/>
  <c r="AP40" i="2"/>
  <c r="AQ40" i="2" s="1"/>
  <c r="AR133" i="2"/>
  <c r="AP86" i="2"/>
  <c r="AQ86" i="2" s="1"/>
  <c r="AR179" i="2"/>
  <c r="AP51" i="2"/>
  <c r="AQ51" i="2" s="1"/>
  <c r="AR144" i="2"/>
  <c r="AP20" i="2"/>
  <c r="AQ20" i="2" s="1"/>
  <c r="AR113" i="2"/>
  <c r="AP66" i="2"/>
  <c r="AQ66" i="2" s="1"/>
  <c r="AR159" i="2"/>
  <c r="AP47" i="2"/>
  <c r="AQ47" i="2" s="1"/>
  <c r="AR140" i="2"/>
  <c r="AP79" i="2"/>
  <c r="AQ79" i="2" s="1"/>
  <c r="AR172" i="2"/>
  <c r="AP44" i="2"/>
  <c r="AQ44" i="2" s="1"/>
  <c r="AR137" i="2"/>
  <c r="AP26" i="2"/>
  <c r="AQ26" i="2" s="1"/>
  <c r="AR119" i="2"/>
  <c r="AP90" i="2"/>
  <c r="AQ90" i="2" s="1"/>
  <c r="AR183" i="2"/>
  <c r="AP48" i="2"/>
  <c r="AQ48" i="2" s="1"/>
  <c r="AR141" i="2"/>
  <c r="AP30" i="2"/>
  <c r="AQ30" i="2" s="1"/>
  <c r="AR123" i="2"/>
  <c r="AP94" i="2"/>
  <c r="AQ94" i="2" s="1"/>
  <c r="AR187" i="2"/>
  <c r="AP57" i="2"/>
  <c r="AQ57" i="2" s="1"/>
  <c r="AR150" i="2"/>
  <c r="AP38" i="2"/>
  <c r="AQ38" i="2" s="1"/>
  <c r="AR131" i="2"/>
  <c r="AP68" i="2"/>
  <c r="AQ68" i="2" s="1"/>
  <c r="AR161" i="2"/>
  <c r="AP81" i="2"/>
  <c r="AQ81" i="2" s="1"/>
  <c r="AR174" i="2"/>
  <c r="AP29" i="2"/>
  <c r="AQ29" i="2" s="1"/>
  <c r="AR122" i="2"/>
  <c r="AP84" i="2"/>
  <c r="AQ84" i="2" s="1"/>
  <c r="AR177" i="2"/>
  <c r="AP63" i="2"/>
  <c r="AQ63" i="2" s="1"/>
  <c r="AR156" i="2"/>
  <c r="AP76" i="2"/>
  <c r="AQ76" i="2" s="1"/>
  <c r="AR169" i="2"/>
  <c r="AP97" i="2"/>
  <c r="AQ97" i="2" s="1"/>
  <c r="AR190" i="2"/>
  <c r="AR97" i="2" s="1"/>
  <c r="AP62" i="2"/>
  <c r="AQ62" i="2" s="1"/>
  <c r="AR155" i="2"/>
  <c r="AP36" i="2"/>
  <c r="AQ36" i="2" s="1"/>
  <c r="AR129" i="2"/>
  <c r="AP35" i="2"/>
  <c r="AQ35" i="2" s="1"/>
  <c r="AR128" i="2"/>
  <c r="AP49" i="2"/>
  <c r="AQ49" i="2" s="1"/>
  <c r="AR142" i="2"/>
  <c r="AP39" i="2"/>
  <c r="AQ39" i="2" s="1"/>
  <c r="AR132" i="2"/>
  <c r="AR199" i="2"/>
  <c r="AP53" i="2"/>
  <c r="AQ53" i="2" s="1"/>
  <c r="AR146" i="2"/>
  <c r="AP70" i="2"/>
  <c r="AQ70" i="2" s="1"/>
  <c r="AR163" i="2"/>
  <c r="AP17" i="2"/>
  <c r="AQ17" i="2" s="1"/>
  <c r="AP56" i="2"/>
  <c r="AQ56" i="2" s="1"/>
  <c r="AR149" i="2"/>
  <c r="AP18" i="2"/>
  <c r="AQ18" i="2" s="1"/>
  <c r="AR111" i="2"/>
  <c r="AP91" i="2"/>
  <c r="AQ91" i="2" s="1"/>
  <c r="AR184" i="2"/>
  <c r="AP27" i="2"/>
  <c r="AQ27" i="2" s="1"/>
  <c r="AR120" i="2"/>
  <c r="AP69" i="2"/>
  <c r="AQ69" i="2" s="1"/>
  <c r="AR162" i="2"/>
  <c r="AP72" i="2"/>
  <c r="AQ72" i="2" s="1"/>
  <c r="AR165" i="2"/>
  <c r="AP19" i="2"/>
  <c r="AQ19" i="2" s="1"/>
  <c r="AR112" i="2"/>
  <c r="AP61" i="2"/>
  <c r="AQ61" i="2" s="1"/>
  <c r="AR154" i="2"/>
  <c r="AP52" i="2"/>
  <c r="AQ52" i="2" s="1"/>
  <c r="AR145" i="2"/>
  <c r="AP23" i="2"/>
  <c r="AQ23" i="2" s="1"/>
  <c r="AR116" i="2"/>
  <c r="AP55" i="2"/>
  <c r="AQ55" i="2" s="1"/>
  <c r="AR148" i="2"/>
  <c r="AP87" i="2"/>
  <c r="AQ87" i="2" s="1"/>
  <c r="AR180" i="2"/>
  <c r="AP60" i="2"/>
  <c r="AQ60" i="2" s="1"/>
  <c r="AR153" i="2"/>
  <c r="AP42" i="2"/>
  <c r="AQ42" i="2" s="1"/>
  <c r="AR135" i="2"/>
  <c r="AP89" i="2"/>
  <c r="AQ89" i="2" s="1"/>
  <c r="AR182" i="2"/>
  <c r="AP64" i="2"/>
  <c r="AQ64" i="2" s="1"/>
  <c r="AR157" i="2"/>
  <c r="AP46" i="2"/>
  <c r="AQ46" i="2" s="1"/>
  <c r="AR139" i="2"/>
  <c r="BH193" i="3" l="1"/>
  <c r="BH100" i="3"/>
  <c r="BH10" i="3"/>
  <c r="BH9" i="3"/>
  <c r="BJ6" i="3"/>
  <c r="BH11" i="3"/>
  <c r="AR104" i="2"/>
  <c r="AR105" i="2"/>
  <c r="AR192" i="2"/>
  <c r="AR70" i="2"/>
  <c r="AR63" i="2"/>
  <c r="AR68" i="2"/>
  <c r="AR57" i="2"/>
  <c r="AR90" i="2"/>
  <c r="AR47" i="2"/>
  <c r="AR86" i="2"/>
  <c r="AR67" i="2"/>
  <c r="AR106" i="2"/>
  <c r="AR14" i="2" s="1"/>
  <c r="AR88" i="2"/>
  <c r="AR32" i="2"/>
  <c r="AR71" i="2"/>
  <c r="AR83" i="2"/>
  <c r="AR50" i="2"/>
  <c r="AR65" i="2"/>
  <c r="AR80" i="2"/>
  <c r="AR95" i="2"/>
  <c r="AR73" i="2"/>
  <c r="AR37" i="2"/>
  <c r="AR43" i="2"/>
  <c r="AR46" i="2"/>
  <c r="AR55" i="2"/>
  <c r="AR69" i="2"/>
  <c r="AR56" i="2"/>
  <c r="AR53" i="2"/>
  <c r="AR62" i="2"/>
  <c r="AR76" i="2"/>
  <c r="AR84" i="2"/>
  <c r="AR81" i="2"/>
  <c r="AR38" i="2"/>
  <c r="AR94" i="2"/>
  <c r="AR48" i="2"/>
  <c r="AR26" i="2"/>
  <c r="AR79" i="2"/>
  <c r="AR66" i="2"/>
  <c r="AR51" i="2"/>
  <c r="AR40" i="2"/>
  <c r="AR21" i="2"/>
  <c r="AR77" i="2"/>
  <c r="AR82" i="2"/>
  <c r="AR33" i="2"/>
  <c r="AR96" i="2"/>
  <c r="AR74" i="2"/>
  <c r="AR28" i="2"/>
  <c r="AR34" i="2"/>
  <c r="AR41" i="2"/>
  <c r="AR93" i="2"/>
  <c r="AR45" i="2"/>
  <c r="AR24" i="2"/>
  <c r="AR58" i="2"/>
  <c r="AR31" i="2"/>
  <c r="AR22" i="2"/>
  <c r="AR25" i="2"/>
  <c r="AR75" i="2"/>
  <c r="AR29" i="2"/>
  <c r="AR30" i="2"/>
  <c r="AR44" i="2"/>
  <c r="AR20" i="2"/>
  <c r="AR59" i="2"/>
  <c r="AR85" i="2"/>
  <c r="AR108" i="2"/>
  <c r="AR78" i="2"/>
  <c r="AR92" i="2"/>
  <c r="AR54" i="2"/>
  <c r="AR89" i="2"/>
  <c r="AR60" i="2"/>
  <c r="AR52" i="2"/>
  <c r="AR19" i="2"/>
  <c r="AR91" i="2"/>
  <c r="AR39" i="2"/>
  <c r="AR35" i="2"/>
  <c r="AR64" i="2"/>
  <c r="AR42" i="2"/>
  <c r="AR87" i="2"/>
  <c r="AR23" i="2"/>
  <c r="AR61" i="2"/>
  <c r="AR72" i="2"/>
  <c r="AR27" i="2"/>
  <c r="AR18" i="2"/>
  <c r="AR49" i="2"/>
  <c r="AR36" i="2"/>
  <c r="BH6" i="3" l="1"/>
  <c r="BI6" i="3" s="1"/>
  <c r="BH194" i="3"/>
  <c r="BH101" i="3"/>
  <c r="BH196" i="3"/>
  <c r="BH202" i="3" s="1"/>
  <c r="BH17" i="3" s="1"/>
  <c r="BI17" i="3" s="1"/>
  <c r="BH103" i="3"/>
  <c r="BH195" i="3"/>
  <c r="BH102" i="3"/>
  <c r="BJ192" i="3"/>
  <c r="BJ99" i="3"/>
  <c r="AR12" i="2"/>
  <c r="AR13" i="2"/>
  <c r="AR107" i="2"/>
  <c r="AS8" i="2"/>
  <c r="AR15" i="2"/>
  <c r="AR99" i="2"/>
  <c r="AR6" i="2" s="1"/>
  <c r="BH99" i="3" l="1"/>
  <c r="BI99" i="3" s="1"/>
  <c r="BH192" i="3"/>
  <c r="BI192" i="3" s="1"/>
  <c r="BJ188" i="3"/>
  <c r="BJ184" i="3"/>
  <c r="BJ180" i="3"/>
  <c r="BJ176" i="3"/>
  <c r="BJ190" i="3"/>
  <c r="BJ186" i="3"/>
  <c r="BJ182" i="3"/>
  <c r="BJ178" i="3"/>
  <c r="BJ183" i="3"/>
  <c r="BJ175" i="3"/>
  <c r="BJ171" i="3"/>
  <c r="BJ167" i="3"/>
  <c r="BJ163" i="3"/>
  <c r="BJ159" i="3"/>
  <c r="BJ155" i="3"/>
  <c r="BJ187" i="3"/>
  <c r="BJ179" i="3"/>
  <c r="BJ173" i="3"/>
  <c r="BJ169" i="3"/>
  <c r="BJ165" i="3"/>
  <c r="BJ161" i="3"/>
  <c r="BJ157" i="3"/>
  <c r="BJ153" i="3"/>
  <c r="BJ181" i="3"/>
  <c r="BJ170" i="3"/>
  <c r="BJ162" i="3"/>
  <c r="BJ154" i="3"/>
  <c r="BJ149" i="3"/>
  <c r="BJ145" i="3"/>
  <c r="BJ141" i="3"/>
  <c r="BJ137" i="3"/>
  <c r="BJ133" i="3"/>
  <c r="BJ129" i="3"/>
  <c r="BJ125" i="3"/>
  <c r="BJ121" i="3"/>
  <c r="BJ117" i="3"/>
  <c r="BJ113" i="3"/>
  <c r="BJ174" i="3"/>
  <c r="BJ166" i="3"/>
  <c r="BJ158" i="3"/>
  <c r="BJ151" i="3"/>
  <c r="BJ147" i="3"/>
  <c r="BJ143" i="3"/>
  <c r="BJ139" i="3"/>
  <c r="BJ135" i="3"/>
  <c r="BJ131" i="3"/>
  <c r="BJ127" i="3"/>
  <c r="BJ123" i="3"/>
  <c r="BJ119" i="3"/>
  <c r="BJ115" i="3"/>
  <c r="BJ111" i="3"/>
  <c r="BJ177" i="3"/>
  <c r="BJ168" i="3"/>
  <c r="BJ156" i="3"/>
  <c r="BJ146" i="3"/>
  <c r="BJ138" i="3"/>
  <c r="BJ130" i="3"/>
  <c r="BJ122" i="3"/>
  <c r="BJ114" i="3"/>
  <c r="BJ172" i="3"/>
  <c r="BJ150" i="3"/>
  <c r="BJ142" i="3"/>
  <c r="BJ134" i="3"/>
  <c r="BJ126" i="3"/>
  <c r="BJ118" i="3"/>
  <c r="BJ110" i="3"/>
  <c r="BL110" i="3" s="1"/>
  <c r="BJ148" i="3"/>
  <c r="BJ136" i="3"/>
  <c r="BJ116" i="3"/>
  <c r="BJ189" i="3"/>
  <c r="BJ185" i="3"/>
  <c r="BJ140" i="3"/>
  <c r="BJ128" i="3"/>
  <c r="BJ164" i="3"/>
  <c r="BJ160" i="3"/>
  <c r="BJ152" i="3"/>
  <c r="BJ132" i="3"/>
  <c r="BJ120" i="3"/>
  <c r="BJ144" i="3"/>
  <c r="BJ124" i="3"/>
  <c r="BJ112" i="3"/>
  <c r="BJ280" i="3"/>
  <c r="BL280" i="3" s="1"/>
  <c r="BJ281" i="3"/>
  <c r="BL281" i="3" s="1"/>
  <c r="BJ279" i="3"/>
  <c r="BL279" i="3" s="1"/>
  <c r="BJ274" i="3"/>
  <c r="BL274" i="3" s="1"/>
  <c r="BJ276" i="3"/>
  <c r="BL276" i="3" s="1"/>
  <c r="BJ282" i="3"/>
  <c r="BL282" i="3" s="1"/>
  <c r="BJ277" i="3"/>
  <c r="BL277" i="3" s="1"/>
  <c r="BJ270" i="3"/>
  <c r="BL270" i="3" s="1"/>
  <c r="BJ278" i="3"/>
  <c r="BL278" i="3" s="1"/>
  <c r="BJ272" i="3"/>
  <c r="BL272" i="3" s="1"/>
  <c r="BJ267" i="3"/>
  <c r="BL267" i="3" s="1"/>
  <c r="BJ263" i="3"/>
  <c r="BL263" i="3" s="1"/>
  <c r="BJ273" i="3"/>
  <c r="BL273" i="3" s="1"/>
  <c r="BJ269" i="3"/>
  <c r="BL269" i="3" s="1"/>
  <c r="BJ265" i="3"/>
  <c r="BL265" i="3" s="1"/>
  <c r="BJ271" i="3"/>
  <c r="BL271" i="3" s="1"/>
  <c r="BJ268" i="3"/>
  <c r="BL268" i="3" s="1"/>
  <c r="BJ261" i="3"/>
  <c r="BL261" i="3" s="1"/>
  <c r="BJ257" i="3"/>
  <c r="BL257" i="3" s="1"/>
  <c r="BJ253" i="3"/>
  <c r="BL253" i="3" s="1"/>
  <c r="BJ266" i="3"/>
  <c r="BL266" i="3" s="1"/>
  <c r="BJ264" i="3"/>
  <c r="BL264" i="3" s="1"/>
  <c r="BJ259" i="3"/>
  <c r="BL259" i="3" s="1"/>
  <c r="BJ255" i="3"/>
  <c r="BL255" i="3" s="1"/>
  <c r="BJ258" i="3"/>
  <c r="BL258" i="3" s="1"/>
  <c r="BJ249" i="3"/>
  <c r="BL249" i="3" s="1"/>
  <c r="BJ245" i="3"/>
  <c r="BL245" i="3" s="1"/>
  <c r="BJ241" i="3"/>
  <c r="BL241" i="3" s="1"/>
  <c r="BJ237" i="3"/>
  <c r="BL237" i="3" s="1"/>
  <c r="BJ254" i="3"/>
  <c r="BL254" i="3" s="1"/>
  <c r="BJ251" i="3"/>
  <c r="BL251" i="3" s="1"/>
  <c r="BJ247" i="3"/>
  <c r="BL247" i="3" s="1"/>
  <c r="BJ243" i="3"/>
  <c r="BL243" i="3" s="1"/>
  <c r="BJ239" i="3"/>
  <c r="BL239" i="3" s="1"/>
  <c r="BJ262" i="3"/>
  <c r="BL262" i="3" s="1"/>
  <c r="BJ248" i="3"/>
  <c r="BL248" i="3" s="1"/>
  <c r="BJ275" i="3"/>
  <c r="BL275" i="3" s="1"/>
  <c r="BJ260" i="3"/>
  <c r="BL260" i="3" s="1"/>
  <c r="BJ246" i="3"/>
  <c r="BL246" i="3" s="1"/>
  <c r="BJ238" i="3"/>
  <c r="BL238" i="3" s="1"/>
  <c r="BJ240" i="3"/>
  <c r="BL240" i="3" s="1"/>
  <c r="BJ233" i="3"/>
  <c r="BL233" i="3" s="1"/>
  <c r="BJ229" i="3"/>
  <c r="BL229" i="3" s="1"/>
  <c r="BJ225" i="3"/>
  <c r="BL225" i="3" s="1"/>
  <c r="BJ221" i="3"/>
  <c r="BL221" i="3" s="1"/>
  <c r="BJ252" i="3"/>
  <c r="BL252" i="3" s="1"/>
  <c r="BJ250" i="3"/>
  <c r="BL250" i="3" s="1"/>
  <c r="BJ236" i="3"/>
  <c r="BL236" i="3" s="1"/>
  <c r="BJ235" i="3"/>
  <c r="BL235" i="3" s="1"/>
  <c r="BJ231" i="3"/>
  <c r="BL231" i="3" s="1"/>
  <c r="BJ227" i="3"/>
  <c r="BL227" i="3" s="1"/>
  <c r="BJ223" i="3"/>
  <c r="BL223" i="3" s="1"/>
  <c r="BJ256" i="3"/>
  <c r="BL256" i="3" s="1"/>
  <c r="BJ244" i="3"/>
  <c r="BL244" i="3" s="1"/>
  <c r="BJ228" i="3"/>
  <c r="BL228" i="3" s="1"/>
  <c r="BJ220" i="3"/>
  <c r="BL220" i="3" s="1"/>
  <c r="BJ219" i="3"/>
  <c r="BL219" i="3" s="1"/>
  <c r="BJ215" i="3"/>
  <c r="BL215" i="3" s="1"/>
  <c r="BJ211" i="3"/>
  <c r="BL211" i="3" s="1"/>
  <c r="BJ207" i="3"/>
  <c r="BL207" i="3" s="1"/>
  <c r="BJ203" i="3"/>
  <c r="BL203" i="3" s="1"/>
  <c r="BJ232" i="3"/>
  <c r="BL232" i="3" s="1"/>
  <c r="BJ224" i="3"/>
  <c r="BL224" i="3" s="1"/>
  <c r="BJ217" i="3"/>
  <c r="BL217" i="3" s="1"/>
  <c r="BJ213" i="3"/>
  <c r="BL213" i="3" s="1"/>
  <c r="BJ209" i="3"/>
  <c r="BL209" i="3" s="1"/>
  <c r="BJ205" i="3"/>
  <c r="BL205" i="3" s="1"/>
  <c r="BJ234" i="3"/>
  <c r="BL234" i="3" s="1"/>
  <c r="BJ216" i="3"/>
  <c r="BL216" i="3" s="1"/>
  <c r="BJ208" i="3"/>
  <c r="BL208" i="3" s="1"/>
  <c r="BJ230" i="3"/>
  <c r="BL230" i="3" s="1"/>
  <c r="BJ212" i="3"/>
  <c r="BL212" i="3" s="1"/>
  <c r="BJ204" i="3"/>
  <c r="BL204" i="3" s="1"/>
  <c r="BJ206" i="3"/>
  <c r="BL206" i="3" s="1"/>
  <c r="BJ242" i="3"/>
  <c r="BL242" i="3" s="1"/>
  <c r="BJ210" i="3"/>
  <c r="BL210" i="3" s="1"/>
  <c r="BJ226" i="3"/>
  <c r="BL226" i="3" s="1"/>
  <c r="BJ222" i="3"/>
  <c r="BL222" i="3" s="1"/>
  <c r="BJ218" i="3"/>
  <c r="BL218" i="3" s="1"/>
  <c r="BJ214" i="3"/>
  <c r="BL214" i="3" s="1"/>
  <c r="BJ202" i="3"/>
  <c r="BL202" i="3" s="1"/>
  <c r="AS10" i="2"/>
  <c r="AS193" i="2"/>
  <c r="AS100" i="2"/>
  <c r="AS9" i="2"/>
  <c r="AU6" i="2"/>
  <c r="AS11" i="2"/>
  <c r="BL197" i="3" l="1"/>
  <c r="BJ59" i="3"/>
  <c r="BK59" i="3" s="1"/>
  <c r="BL152" i="3"/>
  <c r="BJ43" i="3"/>
  <c r="BK43" i="3" s="1"/>
  <c r="BL136" i="3"/>
  <c r="BJ79" i="3"/>
  <c r="BK79" i="3" s="1"/>
  <c r="BL172" i="3"/>
  <c r="BJ84" i="3"/>
  <c r="BK84" i="3" s="1"/>
  <c r="BL177" i="3"/>
  <c r="BJ46" i="3"/>
  <c r="BK46" i="3" s="1"/>
  <c r="BL139" i="3"/>
  <c r="BJ24" i="3"/>
  <c r="BK24" i="3" s="1"/>
  <c r="BL117" i="3"/>
  <c r="BJ56" i="3"/>
  <c r="BK56" i="3" s="1"/>
  <c r="BL149" i="3"/>
  <c r="BJ88" i="3"/>
  <c r="BK88" i="3" s="1"/>
  <c r="BL181" i="3"/>
  <c r="BJ94" i="3"/>
  <c r="BK94" i="3" s="1"/>
  <c r="BL187" i="3"/>
  <c r="BJ74" i="3"/>
  <c r="BK74" i="3" s="1"/>
  <c r="BL167" i="3"/>
  <c r="BJ85" i="3"/>
  <c r="BK85" i="3" s="1"/>
  <c r="BL178" i="3"/>
  <c r="BL17" i="3"/>
  <c r="BJ51" i="3"/>
  <c r="BK51" i="3" s="1"/>
  <c r="BL144" i="3"/>
  <c r="BJ92" i="3"/>
  <c r="BK92" i="3" s="1"/>
  <c r="BL185" i="3"/>
  <c r="BJ41" i="3"/>
  <c r="BK41" i="3" s="1"/>
  <c r="BL134" i="3"/>
  <c r="BJ53" i="3"/>
  <c r="BK53" i="3" s="1"/>
  <c r="BL146" i="3"/>
  <c r="BJ34" i="3"/>
  <c r="BK34" i="3" s="1"/>
  <c r="BL127" i="3"/>
  <c r="BJ50" i="3"/>
  <c r="BK50" i="3" s="1"/>
  <c r="BL143" i="3"/>
  <c r="BJ73" i="3"/>
  <c r="BK73" i="3" s="1"/>
  <c r="BL166" i="3"/>
  <c r="BJ28" i="3"/>
  <c r="BK28" i="3" s="1"/>
  <c r="BL121" i="3"/>
  <c r="BJ44" i="3"/>
  <c r="BK44" i="3" s="1"/>
  <c r="BL137" i="3"/>
  <c r="BJ61" i="3"/>
  <c r="BK61" i="3" s="1"/>
  <c r="BL154" i="3"/>
  <c r="BJ60" i="3"/>
  <c r="BK60" i="3" s="1"/>
  <c r="BL153" i="3"/>
  <c r="BJ76" i="3"/>
  <c r="BK76" i="3" s="1"/>
  <c r="BL169" i="3"/>
  <c r="BJ62" i="3"/>
  <c r="BK62" i="3" s="1"/>
  <c r="BL155" i="3"/>
  <c r="BJ78" i="3"/>
  <c r="BK78" i="3" s="1"/>
  <c r="BL171" i="3"/>
  <c r="BJ87" i="3"/>
  <c r="BK87" i="3" s="1"/>
  <c r="BL180" i="3"/>
  <c r="BJ27" i="3"/>
  <c r="BK27" i="3" s="1"/>
  <c r="BL120" i="3"/>
  <c r="BJ71" i="3"/>
  <c r="BK71" i="3" s="1"/>
  <c r="BL164" i="3"/>
  <c r="BJ96" i="3"/>
  <c r="BK96" i="3" s="1"/>
  <c r="BL189" i="3"/>
  <c r="BJ17" i="3"/>
  <c r="BK17" i="3" s="1"/>
  <c r="BJ49" i="3"/>
  <c r="BK49" i="3" s="1"/>
  <c r="BL142" i="3"/>
  <c r="BJ29" i="3"/>
  <c r="BK29" i="3" s="1"/>
  <c r="BL122" i="3"/>
  <c r="BJ63" i="3"/>
  <c r="BK63" i="3" s="1"/>
  <c r="BL156" i="3"/>
  <c r="BJ22" i="3"/>
  <c r="BK22" i="3" s="1"/>
  <c r="BL115" i="3"/>
  <c r="BJ38" i="3"/>
  <c r="BK38" i="3" s="1"/>
  <c r="BL131" i="3"/>
  <c r="BJ54" i="3"/>
  <c r="BK54" i="3" s="1"/>
  <c r="BL147" i="3"/>
  <c r="BJ81" i="3"/>
  <c r="BK81" i="3" s="1"/>
  <c r="BL174" i="3"/>
  <c r="BJ32" i="3"/>
  <c r="BK32" i="3" s="1"/>
  <c r="BL125" i="3"/>
  <c r="BJ48" i="3"/>
  <c r="BK48" i="3" s="1"/>
  <c r="BL141" i="3"/>
  <c r="BJ69" i="3"/>
  <c r="BK69" i="3" s="1"/>
  <c r="BL162" i="3"/>
  <c r="BJ64" i="3"/>
  <c r="BK64" i="3" s="1"/>
  <c r="BL157" i="3"/>
  <c r="BJ80" i="3"/>
  <c r="BK80" i="3" s="1"/>
  <c r="BL173" i="3"/>
  <c r="BJ66" i="3"/>
  <c r="BK66" i="3" s="1"/>
  <c r="BL159" i="3"/>
  <c r="BJ82" i="3"/>
  <c r="BK82" i="3" s="1"/>
  <c r="BL175" i="3"/>
  <c r="BJ93" i="3"/>
  <c r="BK93" i="3" s="1"/>
  <c r="BL186" i="3"/>
  <c r="BJ91" i="3"/>
  <c r="BK91" i="3" s="1"/>
  <c r="BL184" i="3"/>
  <c r="BJ31" i="3"/>
  <c r="BK31" i="3" s="1"/>
  <c r="BL124" i="3"/>
  <c r="BJ47" i="3"/>
  <c r="BK47" i="3" s="1"/>
  <c r="BL140" i="3"/>
  <c r="BJ33" i="3"/>
  <c r="BK33" i="3" s="1"/>
  <c r="BL126" i="3"/>
  <c r="BJ45" i="3"/>
  <c r="BK45" i="3" s="1"/>
  <c r="BL138" i="3"/>
  <c r="BJ30" i="3"/>
  <c r="BK30" i="3" s="1"/>
  <c r="BL123" i="3"/>
  <c r="BJ65" i="3"/>
  <c r="BK65" i="3" s="1"/>
  <c r="BL158" i="3"/>
  <c r="BJ40" i="3"/>
  <c r="BK40" i="3" s="1"/>
  <c r="BL133" i="3"/>
  <c r="BJ72" i="3"/>
  <c r="BK72" i="3" s="1"/>
  <c r="BL165" i="3"/>
  <c r="BJ83" i="3"/>
  <c r="BK83" i="3" s="1"/>
  <c r="BL176" i="3"/>
  <c r="BJ67" i="3"/>
  <c r="BK67" i="3" s="1"/>
  <c r="BL160" i="3"/>
  <c r="BJ55" i="3"/>
  <c r="BK55" i="3" s="1"/>
  <c r="BL148" i="3"/>
  <c r="BJ21" i="3"/>
  <c r="BK21" i="3" s="1"/>
  <c r="BL114" i="3"/>
  <c r="BJ18" i="3"/>
  <c r="BK18" i="3" s="1"/>
  <c r="BL111" i="3"/>
  <c r="BJ89" i="3"/>
  <c r="BK89" i="3" s="1"/>
  <c r="BL182" i="3"/>
  <c r="BL198" i="3"/>
  <c r="BL199" i="3"/>
  <c r="BJ19" i="3"/>
  <c r="BK19" i="3" s="1"/>
  <c r="BL112" i="3"/>
  <c r="BJ39" i="3"/>
  <c r="BK39" i="3" s="1"/>
  <c r="BL132" i="3"/>
  <c r="BJ35" i="3"/>
  <c r="BK35" i="3" s="1"/>
  <c r="BL128" i="3"/>
  <c r="BJ23" i="3"/>
  <c r="BK23" i="3" s="1"/>
  <c r="BL116" i="3"/>
  <c r="BJ25" i="3"/>
  <c r="BK25" i="3" s="1"/>
  <c r="BL118" i="3"/>
  <c r="BJ57" i="3"/>
  <c r="BK57" i="3" s="1"/>
  <c r="BL150" i="3"/>
  <c r="BJ37" i="3"/>
  <c r="BK37" i="3" s="1"/>
  <c r="BL130" i="3"/>
  <c r="BJ75" i="3"/>
  <c r="BK75" i="3" s="1"/>
  <c r="BL168" i="3"/>
  <c r="BJ26" i="3"/>
  <c r="BK26" i="3" s="1"/>
  <c r="BL119" i="3"/>
  <c r="BJ42" i="3"/>
  <c r="BK42" i="3" s="1"/>
  <c r="BL135" i="3"/>
  <c r="BJ58" i="3"/>
  <c r="BK58" i="3" s="1"/>
  <c r="BL151" i="3"/>
  <c r="BJ20" i="3"/>
  <c r="BK20" i="3" s="1"/>
  <c r="BL113" i="3"/>
  <c r="BJ36" i="3"/>
  <c r="BK36" i="3" s="1"/>
  <c r="BL129" i="3"/>
  <c r="BJ52" i="3"/>
  <c r="BK52" i="3" s="1"/>
  <c r="BL145" i="3"/>
  <c r="BJ77" i="3"/>
  <c r="BK77" i="3" s="1"/>
  <c r="BL170" i="3"/>
  <c r="BJ68" i="3"/>
  <c r="BK68" i="3" s="1"/>
  <c r="BL161" i="3"/>
  <c r="BJ86" i="3"/>
  <c r="BK86" i="3" s="1"/>
  <c r="BL179" i="3"/>
  <c r="BJ70" i="3"/>
  <c r="BK70" i="3" s="1"/>
  <c r="BL163" i="3"/>
  <c r="BJ90" i="3"/>
  <c r="BK90" i="3" s="1"/>
  <c r="BL183" i="3"/>
  <c r="BJ97" i="3"/>
  <c r="BK97" i="3" s="1"/>
  <c r="BL190" i="3"/>
  <c r="BL97" i="3" s="1"/>
  <c r="BJ95" i="3"/>
  <c r="BK95" i="3" s="1"/>
  <c r="BL188" i="3"/>
  <c r="AS6" i="2"/>
  <c r="AT6" i="2" s="1"/>
  <c r="AU192" i="2"/>
  <c r="AU99" i="2"/>
  <c r="AS103" i="2"/>
  <c r="AS196" i="2"/>
  <c r="AS202" i="2" s="1"/>
  <c r="AS17" i="2" s="1"/>
  <c r="AT17" i="2" s="1"/>
  <c r="AS194" i="2"/>
  <c r="AS101" i="2"/>
  <c r="AS102" i="2"/>
  <c r="AS195" i="2"/>
  <c r="AS99" i="2" l="1"/>
  <c r="AT99" i="2" s="1"/>
  <c r="AS192" i="2"/>
  <c r="AT192" i="2" s="1"/>
  <c r="BL40" i="3"/>
  <c r="BL33" i="3"/>
  <c r="BL31" i="3"/>
  <c r="BL82" i="3"/>
  <c r="BL69" i="3"/>
  <c r="BL32" i="3"/>
  <c r="BL22" i="3"/>
  <c r="BL104" i="3"/>
  <c r="BL74" i="3"/>
  <c r="BL88" i="3"/>
  <c r="BL24" i="3"/>
  <c r="BL84" i="3"/>
  <c r="BL43" i="3"/>
  <c r="BL95" i="3"/>
  <c r="BL86" i="3"/>
  <c r="BL36" i="3"/>
  <c r="BL37" i="3"/>
  <c r="BL19" i="3"/>
  <c r="BL21" i="3"/>
  <c r="BL96" i="3"/>
  <c r="BL27" i="3"/>
  <c r="BL108" i="3"/>
  <c r="BL78" i="3"/>
  <c r="BL76" i="3"/>
  <c r="BL61" i="3"/>
  <c r="BL28" i="3"/>
  <c r="BL50" i="3"/>
  <c r="BL53" i="3"/>
  <c r="BL92" i="3"/>
  <c r="BL72" i="3"/>
  <c r="BL65" i="3"/>
  <c r="BL45" i="3"/>
  <c r="BL47" i="3"/>
  <c r="BL93" i="3"/>
  <c r="BL66" i="3"/>
  <c r="BL64" i="3"/>
  <c r="BL48" i="3"/>
  <c r="BL81" i="3"/>
  <c r="BL38" i="3"/>
  <c r="BL63" i="3"/>
  <c r="BL49" i="3"/>
  <c r="BL85" i="3"/>
  <c r="BL94" i="3"/>
  <c r="BL56" i="3"/>
  <c r="BL46" i="3"/>
  <c r="BL79" i="3"/>
  <c r="BL59" i="3"/>
  <c r="BL192" i="3"/>
  <c r="BL83" i="3"/>
  <c r="BL30" i="3"/>
  <c r="BL91" i="3"/>
  <c r="BL80" i="3"/>
  <c r="BL54" i="3"/>
  <c r="BL29" i="3"/>
  <c r="BL90" i="3"/>
  <c r="BL77" i="3"/>
  <c r="BL58" i="3"/>
  <c r="BL26" i="3"/>
  <c r="BL25" i="3"/>
  <c r="BL105" i="3"/>
  <c r="BL35" i="3"/>
  <c r="BL89" i="3"/>
  <c r="BL106" i="3"/>
  <c r="BL14" i="3" s="1"/>
  <c r="BL67" i="3"/>
  <c r="BL70" i="3"/>
  <c r="BL68" i="3"/>
  <c r="BL52" i="3"/>
  <c r="BL20" i="3"/>
  <c r="BL42" i="3"/>
  <c r="BL75" i="3"/>
  <c r="BL57" i="3"/>
  <c r="BL23" i="3"/>
  <c r="BL39" i="3"/>
  <c r="BL18" i="3"/>
  <c r="BL55" i="3"/>
  <c r="BL71" i="3"/>
  <c r="BL87" i="3"/>
  <c r="BL62" i="3"/>
  <c r="BL60" i="3"/>
  <c r="BL44" i="3"/>
  <c r="BL73" i="3"/>
  <c r="BL34" i="3"/>
  <c r="BL41" i="3"/>
  <c r="BL51" i="3"/>
  <c r="AU187" i="2"/>
  <c r="AU171" i="2"/>
  <c r="AU155" i="2"/>
  <c r="AU139" i="2"/>
  <c r="AU123" i="2"/>
  <c r="AU189" i="2"/>
  <c r="AU173" i="2"/>
  <c r="AU157" i="2"/>
  <c r="AU141" i="2"/>
  <c r="AU125" i="2"/>
  <c r="AU184" i="2"/>
  <c r="AU152" i="2"/>
  <c r="AU120" i="2"/>
  <c r="AU170" i="2"/>
  <c r="AU138" i="2"/>
  <c r="AU188" i="2"/>
  <c r="AU124" i="2"/>
  <c r="AU166" i="2"/>
  <c r="AU174" i="2"/>
  <c r="AU110" i="2"/>
  <c r="AU134" i="2"/>
  <c r="AU183" i="2"/>
  <c r="AU167" i="2"/>
  <c r="AU151" i="2"/>
  <c r="AU135" i="2"/>
  <c r="AU119" i="2"/>
  <c r="AU185" i="2"/>
  <c r="AU169" i="2"/>
  <c r="AU153" i="2"/>
  <c r="AU137" i="2"/>
  <c r="AU121" i="2"/>
  <c r="AU176" i="2"/>
  <c r="AU144" i="2"/>
  <c r="AU112" i="2"/>
  <c r="AU162" i="2"/>
  <c r="AU130" i="2"/>
  <c r="AU172" i="2"/>
  <c r="AU164" i="2"/>
  <c r="AU150" i="2"/>
  <c r="AU158" i="2"/>
  <c r="AU180" i="2"/>
  <c r="AU179" i="2"/>
  <c r="AU147" i="2"/>
  <c r="AU115" i="2"/>
  <c r="AU165" i="2"/>
  <c r="AU133" i="2"/>
  <c r="AU168" i="2"/>
  <c r="AU186" i="2"/>
  <c r="AU122" i="2"/>
  <c r="AU148" i="2"/>
  <c r="AU142" i="2"/>
  <c r="AU175" i="2"/>
  <c r="AU143" i="2"/>
  <c r="AU111" i="2"/>
  <c r="AU161" i="2"/>
  <c r="AU129" i="2"/>
  <c r="AU160" i="2"/>
  <c r="AU178" i="2"/>
  <c r="AU114" i="2"/>
  <c r="AU132" i="2"/>
  <c r="AU126" i="2"/>
  <c r="AU163" i="2"/>
  <c r="AU131" i="2"/>
  <c r="AU181" i="2"/>
  <c r="AU149" i="2"/>
  <c r="AU117" i="2"/>
  <c r="AU136" i="2"/>
  <c r="AU154" i="2"/>
  <c r="AU156" i="2"/>
  <c r="AU118" i="2"/>
  <c r="AU116" i="2"/>
  <c r="AU145" i="2"/>
  <c r="AU140" i="2"/>
  <c r="AU177" i="2"/>
  <c r="AU159" i="2"/>
  <c r="AU113" i="2"/>
  <c r="AU190" i="2"/>
  <c r="AU127" i="2"/>
  <c r="AU128" i="2"/>
  <c r="AU182" i="2"/>
  <c r="AU146" i="2"/>
  <c r="AU277" i="2"/>
  <c r="AW277" i="2" s="1"/>
  <c r="AU261" i="2"/>
  <c r="AW261" i="2" s="1"/>
  <c r="AU245" i="2"/>
  <c r="AW245" i="2" s="1"/>
  <c r="AU229" i="2"/>
  <c r="AW229" i="2" s="1"/>
  <c r="AU213" i="2"/>
  <c r="AW213" i="2" s="1"/>
  <c r="AU275" i="2"/>
  <c r="AW275" i="2" s="1"/>
  <c r="AU259" i="2"/>
  <c r="AW259" i="2" s="1"/>
  <c r="AU243" i="2"/>
  <c r="AW243" i="2" s="1"/>
  <c r="AU227" i="2"/>
  <c r="AW227" i="2" s="1"/>
  <c r="AU211" i="2"/>
  <c r="AW211" i="2" s="1"/>
  <c r="AU280" i="2"/>
  <c r="AW280" i="2" s="1"/>
  <c r="AU272" i="2"/>
  <c r="AW272" i="2" s="1"/>
  <c r="AU264" i="2"/>
  <c r="AW264" i="2" s="1"/>
  <c r="AU256" i="2"/>
  <c r="AW256" i="2" s="1"/>
  <c r="AU248" i="2"/>
  <c r="AW248" i="2" s="1"/>
  <c r="AU240" i="2"/>
  <c r="AW240" i="2" s="1"/>
  <c r="AU232" i="2"/>
  <c r="AW232" i="2" s="1"/>
  <c r="AU224" i="2"/>
  <c r="AW224" i="2" s="1"/>
  <c r="AU216" i="2"/>
  <c r="AW216" i="2" s="1"/>
  <c r="AU208" i="2"/>
  <c r="AW208" i="2" s="1"/>
  <c r="AU273" i="2"/>
  <c r="AW273" i="2" s="1"/>
  <c r="AU257" i="2"/>
  <c r="AW257" i="2" s="1"/>
  <c r="AU241" i="2"/>
  <c r="AW241" i="2" s="1"/>
  <c r="AU225" i="2"/>
  <c r="AW225" i="2" s="1"/>
  <c r="AU209" i="2"/>
  <c r="AW209" i="2" s="1"/>
  <c r="AU271" i="2"/>
  <c r="AW271" i="2" s="1"/>
  <c r="AU255" i="2"/>
  <c r="AW255" i="2" s="1"/>
  <c r="AU239" i="2"/>
  <c r="AW239" i="2" s="1"/>
  <c r="AU223" i="2"/>
  <c r="AW223" i="2" s="1"/>
  <c r="AU207" i="2"/>
  <c r="AW207" i="2" s="1"/>
  <c r="AU278" i="2"/>
  <c r="AW278" i="2" s="1"/>
  <c r="AU270" i="2"/>
  <c r="AW270" i="2" s="1"/>
  <c r="AU262" i="2"/>
  <c r="AW262" i="2" s="1"/>
  <c r="AU254" i="2"/>
  <c r="AW254" i="2" s="1"/>
  <c r="AU246" i="2"/>
  <c r="AW246" i="2" s="1"/>
  <c r="AU238" i="2"/>
  <c r="AW238" i="2" s="1"/>
  <c r="AU230" i="2"/>
  <c r="AW230" i="2" s="1"/>
  <c r="AU222" i="2"/>
  <c r="AW222" i="2" s="1"/>
  <c r="AU214" i="2"/>
  <c r="AW214" i="2" s="1"/>
  <c r="AU206" i="2"/>
  <c r="AW206" i="2" s="1"/>
  <c r="AU253" i="2"/>
  <c r="AW253" i="2" s="1"/>
  <c r="AU221" i="2"/>
  <c r="AW221" i="2" s="1"/>
  <c r="AU267" i="2"/>
  <c r="AW267" i="2" s="1"/>
  <c r="AU235" i="2"/>
  <c r="AW235" i="2" s="1"/>
  <c r="AU203" i="2"/>
  <c r="AW203" i="2" s="1"/>
  <c r="AU268" i="2"/>
  <c r="AW268" i="2" s="1"/>
  <c r="AU252" i="2"/>
  <c r="AW252" i="2" s="1"/>
  <c r="AU236" i="2"/>
  <c r="AW236" i="2" s="1"/>
  <c r="AU220" i="2"/>
  <c r="AW220" i="2" s="1"/>
  <c r="AU204" i="2"/>
  <c r="AW204" i="2" s="1"/>
  <c r="AU281" i="2"/>
  <c r="AW281" i="2" s="1"/>
  <c r="AU249" i="2"/>
  <c r="AW249" i="2" s="1"/>
  <c r="AU217" i="2"/>
  <c r="AW217" i="2" s="1"/>
  <c r="AU263" i="2"/>
  <c r="AW263" i="2" s="1"/>
  <c r="AU231" i="2"/>
  <c r="AW231" i="2" s="1"/>
  <c r="AU282" i="2"/>
  <c r="AW282" i="2" s="1"/>
  <c r="AU266" i="2"/>
  <c r="AW266" i="2" s="1"/>
  <c r="AU250" i="2"/>
  <c r="AW250" i="2" s="1"/>
  <c r="AU234" i="2"/>
  <c r="AW234" i="2" s="1"/>
  <c r="AU218" i="2"/>
  <c r="AW218" i="2" s="1"/>
  <c r="AU202" i="2"/>
  <c r="AW202" i="2" s="1"/>
  <c r="AU269" i="2"/>
  <c r="AW269" i="2" s="1"/>
  <c r="AU237" i="2"/>
  <c r="AW237" i="2" s="1"/>
  <c r="AU205" i="2"/>
  <c r="AW205" i="2" s="1"/>
  <c r="AU251" i="2"/>
  <c r="AW251" i="2" s="1"/>
  <c r="AU219" i="2"/>
  <c r="AW219" i="2" s="1"/>
  <c r="AU276" i="2"/>
  <c r="AW276" i="2" s="1"/>
  <c r="AU260" i="2"/>
  <c r="AW260" i="2" s="1"/>
  <c r="AU244" i="2"/>
  <c r="AW244" i="2" s="1"/>
  <c r="AU228" i="2"/>
  <c r="AW228" i="2" s="1"/>
  <c r="AU212" i="2"/>
  <c r="AW212" i="2" s="1"/>
  <c r="AU233" i="2"/>
  <c r="AW233" i="2" s="1"/>
  <c r="AU274" i="2"/>
  <c r="AW274" i="2" s="1"/>
  <c r="AU210" i="2"/>
  <c r="AW210" i="2" s="1"/>
  <c r="AU265" i="2"/>
  <c r="AW265" i="2" s="1"/>
  <c r="AU226" i="2"/>
  <c r="AW226" i="2" s="1"/>
  <c r="AU279" i="2"/>
  <c r="AW279" i="2" s="1"/>
  <c r="AU258" i="2"/>
  <c r="AW258" i="2" s="1"/>
  <c r="AU247" i="2"/>
  <c r="AW247" i="2" s="1"/>
  <c r="AU242" i="2"/>
  <c r="AW242" i="2" s="1"/>
  <c r="AU215" i="2"/>
  <c r="AW215" i="2" s="1"/>
  <c r="BL12" i="3" l="1"/>
  <c r="BL99" i="3"/>
  <c r="BL6" i="3" s="1"/>
  <c r="BO6" i="3" s="1"/>
  <c r="BL15" i="3"/>
  <c r="BL13" i="3"/>
  <c r="BL107" i="3"/>
  <c r="BM8" i="3"/>
  <c r="AW197" i="2"/>
  <c r="AW198" i="2"/>
  <c r="AU35" i="2"/>
  <c r="AV35" i="2" s="1"/>
  <c r="AW128" i="2"/>
  <c r="AU66" i="2"/>
  <c r="AV66" i="2" s="1"/>
  <c r="AW159" i="2"/>
  <c r="AU23" i="2"/>
  <c r="AV23" i="2" s="1"/>
  <c r="AW116" i="2"/>
  <c r="AU43" i="2"/>
  <c r="AV43" i="2" s="1"/>
  <c r="AW136" i="2"/>
  <c r="AU38" i="2"/>
  <c r="AV38" i="2" s="1"/>
  <c r="AW131" i="2"/>
  <c r="AU21" i="2"/>
  <c r="AV21" i="2" s="1"/>
  <c r="AW114" i="2"/>
  <c r="AW21" i="2" s="1"/>
  <c r="AU68" i="2"/>
  <c r="AV68" i="2" s="1"/>
  <c r="AW161" i="2"/>
  <c r="AU49" i="2"/>
  <c r="AV49" i="2" s="1"/>
  <c r="AW142" i="2"/>
  <c r="AU75" i="2"/>
  <c r="AV75" i="2" s="1"/>
  <c r="AW168" i="2"/>
  <c r="AU54" i="2"/>
  <c r="AV54" i="2" s="1"/>
  <c r="AW147" i="2"/>
  <c r="AU57" i="2"/>
  <c r="AV57" i="2" s="1"/>
  <c r="AW150" i="2"/>
  <c r="AU69" i="2"/>
  <c r="AV69" i="2" s="1"/>
  <c r="AW162" i="2"/>
  <c r="AW69" i="2" s="1"/>
  <c r="AU28" i="2"/>
  <c r="AV28" i="2" s="1"/>
  <c r="AW121" i="2"/>
  <c r="AU92" i="2"/>
  <c r="AV92" i="2" s="1"/>
  <c r="AW185" i="2"/>
  <c r="AU74" i="2"/>
  <c r="AV74" i="2" s="1"/>
  <c r="AW167" i="2"/>
  <c r="AU81" i="2"/>
  <c r="AV81" i="2" s="1"/>
  <c r="AW174" i="2"/>
  <c r="AU45" i="2"/>
  <c r="AV45" i="2" s="1"/>
  <c r="AW138" i="2"/>
  <c r="AU91" i="2"/>
  <c r="AV91" i="2" s="1"/>
  <c r="AW184" i="2"/>
  <c r="AU80" i="2"/>
  <c r="AV80" i="2" s="1"/>
  <c r="AW173" i="2"/>
  <c r="AU62" i="2"/>
  <c r="AV62" i="2" s="1"/>
  <c r="AW155" i="2"/>
  <c r="AU34" i="2"/>
  <c r="AV34" i="2" s="1"/>
  <c r="AW127" i="2"/>
  <c r="AU84" i="2"/>
  <c r="AV84" i="2" s="1"/>
  <c r="AW177" i="2"/>
  <c r="AU25" i="2"/>
  <c r="AV25" i="2" s="1"/>
  <c r="AW118" i="2"/>
  <c r="AU24" i="2"/>
  <c r="AV24" i="2" s="1"/>
  <c r="AW117" i="2"/>
  <c r="AU70" i="2"/>
  <c r="AV70" i="2" s="1"/>
  <c r="AW163" i="2"/>
  <c r="AU85" i="2"/>
  <c r="AV85" i="2" s="1"/>
  <c r="AW178" i="2"/>
  <c r="AW85" i="2" s="1"/>
  <c r="AU18" i="2"/>
  <c r="AV18" i="2" s="1"/>
  <c r="AW111" i="2"/>
  <c r="AU55" i="2"/>
  <c r="AV55" i="2" s="1"/>
  <c r="AW148" i="2"/>
  <c r="AU40" i="2"/>
  <c r="AV40" i="2" s="1"/>
  <c r="AW133" i="2"/>
  <c r="AU86" i="2"/>
  <c r="AV86" i="2" s="1"/>
  <c r="AW179" i="2"/>
  <c r="AU71" i="2"/>
  <c r="AV71" i="2" s="1"/>
  <c r="AW164" i="2"/>
  <c r="AU19" i="2"/>
  <c r="AV19" i="2" s="1"/>
  <c r="AW112" i="2"/>
  <c r="AU44" i="2"/>
  <c r="AV44" i="2" s="1"/>
  <c r="AW137" i="2"/>
  <c r="AU26" i="2"/>
  <c r="AV26" i="2" s="1"/>
  <c r="AW119" i="2"/>
  <c r="AU90" i="2"/>
  <c r="AV90" i="2" s="1"/>
  <c r="AW183" i="2"/>
  <c r="AU73" i="2"/>
  <c r="AV73" i="2" s="1"/>
  <c r="AW166" i="2"/>
  <c r="AU77" i="2"/>
  <c r="AV77" i="2" s="1"/>
  <c r="AW170" i="2"/>
  <c r="AU32" i="2"/>
  <c r="AV32" i="2" s="1"/>
  <c r="AW125" i="2"/>
  <c r="AU96" i="2"/>
  <c r="AV96" i="2" s="1"/>
  <c r="AW189" i="2"/>
  <c r="AU78" i="2"/>
  <c r="AV78" i="2" s="1"/>
  <c r="AW171" i="2"/>
  <c r="AU53" i="2"/>
  <c r="AV53" i="2" s="1"/>
  <c r="AW146" i="2"/>
  <c r="AW53" i="2" s="1"/>
  <c r="AU97" i="2"/>
  <c r="AV97" i="2" s="1"/>
  <c r="AW190" i="2"/>
  <c r="AW97" i="2" s="1"/>
  <c r="AU47" i="2"/>
  <c r="AV47" i="2" s="1"/>
  <c r="AW140" i="2"/>
  <c r="AU63" i="2"/>
  <c r="AV63" i="2" s="1"/>
  <c r="AW156" i="2"/>
  <c r="AU56" i="2"/>
  <c r="AV56" i="2" s="1"/>
  <c r="AW149" i="2"/>
  <c r="AU33" i="2"/>
  <c r="AV33" i="2" s="1"/>
  <c r="AW126" i="2"/>
  <c r="AU67" i="2"/>
  <c r="AV67" i="2" s="1"/>
  <c r="AW160" i="2"/>
  <c r="AU50" i="2"/>
  <c r="AV50" i="2" s="1"/>
  <c r="AW143" i="2"/>
  <c r="AU29" i="2"/>
  <c r="AV29" i="2" s="1"/>
  <c r="AW122" i="2"/>
  <c r="AU72" i="2"/>
  <c r="AV72" i="2" s="1"/>
  <c r="AW165" i="2"/>
  <c r="AU87" i="2"/>
  <c r="AV87" i="2" s="1"/>
  <c r="AW180" i="2"/>
  <c r="AU79" i="2"/>
  <c r="AV79" i="2" s="1"/>
  <c r="AW172" i="2"/>
  <c r="AU51" i="2"/>
  <c r="AV51" i="2" s="1"/>
  <c r="AW144" i="2"/>
  <c r="AU60" i="2"/>
  <c r="AV60" i="2" s="1"/>
  <c r="AW153" i="2"/>
  <c r="AU42" i="2"/>
  <c r="AV42" i="2" s="1"/>
  <c r="AW135" i="2"/>
  <c r="AU41" i="2"/>
  <c r="AV41" i="2" s="1"/>
  <c r="AW134" i="2"/>
  <c r="AU31" i="2"/>
  <c r="AV31" i="2" s="1"/>
  <c r="AW124" i="2"/>
  <c r="AU27" i="2"/>
  <c r="AV27" i="2" s="1"/>
  <c r="AW120" i="2"/>
  <c r="AU48" i="2"/>
  <c r="AV48" i="2" s="1"/>
  <c r="AW141" i="2"/>
  <c r="AU30" i="2"/>
  <c r="AV30" i="2" s="1"/>
  <c r="AW123" i="2"/>
  <c r="AU94" i="2"/>
  <c r="AV94" i="2" s="1"/>
  <c r="AW187" i="2"/>
  <c r="AW199" i="2"/>
  <c r="AU89" i="2"/>
  <c r="AV89" i="2" s="1"/>
  <c r="AW182" i="2"/>
  <c r="AU20" i="2"/>
  <c r="AV20" i="2" s="1"/>
  <c r="AW113" i="2"/>
  <c r="AU52" i="2"/>
  <c r="AV52" i="2" s="1"/>
  <c r="AW145" i="2"/>
  <c r="AU61" i="2"/>
  <c r="AV61" i="2" s="1"/>
  <c r="AW154" i="2"/>
  <c r="AU88" i="2"/>
  <c r="AV88" i="2" s="1"/>
  <c r="AW181" i="2"/>
  <c r="AU39" i="2"/>
  <c r="AV39" i="2" s="1"/>
  <c r="AW132" i="2"/>
  <c r="AU36" i="2"/>
  <c r="AV36" i="2" s="1"/>
  <c r="AW129" i="2"/>
  <c r="AU82" i="2"/>
  <c r="AV82" i="2" s="1"/>
  <c r="AW175" i="2"/>
  <c r="AU93" i="2"/>
  <c r="AV93" i="2" s="1"/>
  <c r="AW186" i="2"/>
  <c r="AU22" i="2"/>
  <c r="AV22" i="2" s="1"/>
  <c r="AW115" i="2"/>
  <c r="AU65" i="2"/>
  <c r="AV65" i="2" s="1"/>
  <c r="AW158" i="2"/>
  <c r="AU37" i="2"/>
  <c r="AV37" i="2" s="1"/>
  <c r="AW130" i="2"/>
  <c r="AW37" i="2" s="1"/>
  <c r="AU83" i="2"/>
  <c r="AV83" i="2" s="1"/>
  <c r="AW176" i="2"/>
  <c r="AU76" i="2"/>
  <c r="AV76" i="2" s="1"/>
  <c r="AW169" i="2"/>
  <c r="AU58" i="2"/>
  <c r="AV58" i="2" s="1"/>
  <c r="AW151" i="2"/>
  <c r="AU17" i="2"/>
  <c r="AV17" i="2" s="1"/>
  <c r="AU95" i="2"/>
  <c r="AV95" i="2" s="1"/>
  <c r="AW188" i="2"/>
  <c r="AU59" i="2"/>
  <c r="AV59" i="2" s="1"/>
  <c r="AW152" i="2"/>
  <c r="AU64" i="2"/>
  <c r="AV64" i="2" s="1"/>
  <c r="AW157" i="2"/>
  <c r="AU46" i="2"/>
  <c r="AV46" i="2" s="1"/>
  <c r="AW139" i="2"/>
  <c r="AW110" i="2"/>
  <c r="BM11" i="3" l="1"/>
  <c r="BO192" i="3"/>
  <c r="BO99" i="3"/>
  <c r="BM193" i="3"/>
  <c r="BM9" i="3"/>
  <c r="BM100" i="3"/>
  <c r="BM10" i="3"/>
  <c r="BM196" i="3"/>
  <c r="BM202" i="3" s="1"/>
  <c r="BM17" i="3" s="1"/>
  <c r="BN17" i="3" s="1"/>
  <c r="BM103" i="3"/>
  <c r="AW105" i="2"/>
  <c r="AW104" i="2"/>
  <c r="AW192" i="2"/>
  <c r="AW95" i="2"/>
  <c r="AW48" i="2"/>
  <c r="AW42" i="2"/>
  <c r="AW87" i="2"/>
  <c r="AW67" i="2"/>
  <c r="AW106" i="2"/>
  <c r="AW14" i="2" s="1"/>
  <c r="AW17" i="2"/>
  <c r="AW82" i="2"/>
  <c r="AW61" i="2"/>
  <c r="AW77" i="2"/>
  <c r="AW44" i="2"/>
  <c r="AW40" i="2"/>
  <c r="AW70" i="2"/>
  <c r="AW34" i="2"/>
  <c r="AW45" i="2"/>
  <c r="AW28" i="2"/>
  <c r="AW75" i="2"/>
  <c r="AW38" i="2"/>
  <c r="AW35" i="2"/>
  <c r="AW30" i="2"/>
  <c r="AW27" i="2"/>
  <c r="AW41" i="2"/>
  <c r="AW60" i="2"/>
  <c r="AW79" i="2"/>
  <c r="AW72" i="2"/>
  <c r="AW50" i="2"/>
  <c r="AW33" i="2"/>
  <c r="AW63" i="2"/>
  <c r="AW64" i="2"/>
  <c r="AW94" i="2"/>
  <c r="AW31" i="2"/>
  <c r="AW51" i="2"/>
  <c r="AW29" i="2"/>
  <c r="AW56" i="2"/>
  <c r="AW47" i="2"/>
  <c r="AW76" i="2"/>
  <c r="AW22" i="2"/>
  <c r="AW39" i="2"/>
  <c r="AW20" i="2"/>
  <c r="AW96" i="2"/>
  <c r="AW90" i="2"/>
  <c r="AW71" i="2"/>
  <c r="AW18" i="2"/>
  <c r="AW25" i="2"/>
  <c r="AW80" i="2"/>
  <c r="AW74" i="2"/>
  <c r="AW57" i="2"/>
  <c r="AW68" i="2"/>
  <c r="AW23" i="2"/>
  <c r="AW46" i="2"/>
  <c r="AW59" i="2"/>
  <c r="AW58" i="2"/>
  <c r="AW83" i="2"/>
  <c r="AW65" i="2"/>
  <c r="AW93" i="2"/>
  <c r="AW36" i="2"/>
  <c r="AW88" i="2"/>
  <c r="AW52" i="2"/>
  <c r="AW89" i="2"/>
  <c r="AW108" i="2"/>
  <c r="AW78" i="2"/>
  <c r="AW32" i="2"/>
  <c r="AW73" i="2"/>
  <c r="AW26" i="2"/>
  <c r="AW19" i="2"/>
  <c r="AW86" i="2"/>
  <c r="AW55" i="2"/>
  <c r="AW24" i="2"/>
  <c r="AW84" i="2"/>
  <c r="AW62" i="2"/>
  <c r="AW91" i="2"/>
  <c r="AW81" i="2"/>
  <c r="AW92" i="2"/>
  <c r="AW54" i="2"/>
  <c r="AW49" i="2"/>
  <c r="AW43" i="2"/>
  <c r="AW66" i="2"/>
  <c r="BM194" i="3" l="1"/>
  <c r="BM101" i="3"/>
  <c r="BM195" i="3"/>
  <c r="BM192" i="3" s="1"/>
  <c r="BM102" i="3"/>
  <c r="BM99" i="3" s="1"/>
  <c r="BN99" i="3" s="1"/>
  <c r="BM6" i="3"/>
  <c r="BN6" i="3" s="1"/>
  <c r="BO187" i="3"/>
  <c r="BO183" i="3"/>
  <c r="BO179" i="3"/>
  <c r="BO189" i="3"/>
  <c r="BO185" i="3"/>
  <c r="BO181" i="3"/>
  <c r="BO177" i="3"/>
  <c r="BO188" i="3"/>
  <c r="BO180" i="3"/>
  <c r="BO174" i="3"/>
  <c r="BO170" i="3"/>
  <c r="BO166" i="3"/>
  <c r="BO162" i="3"/>
  <c r="BO158" i="3"/>
  <c r="BO154" i="3"/>
  <c r="BO184" i="3"/>
  <c r="BO176" i="3"/>
  <c r="BO172" i="3"/>
  <c r="BO168" i="3"/>
  <c r="BO164" i="3"/>
  <c r="BO160" i="3"/>
  <c r="BO156" i="3"/>
  <c r="BO182" i="3"/>
  <c r="BO175" i="3"/>
  <c r="BO167" i="3"/>
  <c r="BO159" i="3"/>
  <c r="BO152" i="3"/>
  <c r="BO148" i="3"/>
  <c r="BO144" i="3"/>
  <c r="BO140" i="3"/>
  <c r="BO136" i="3"/>
  <c r="BO132" i="3"/>
  <c r="BO128" i="3"/>
  <c r="BO124" i="3"/>
  <c r="BO120" i="3"/>
  <c r="BO116" i="3"/>
  <c r="BO112" i="3"/>
  <c r="BO171" i="3"/>
  <c r="BO163" i="3"/>
  <c r="BO155" i="3"/>
  <c r="BO150" i="3"/>
  <c r="BO146" i="3"/>
  <c r="BO142" i="3"/>
  <c r="BO138" i="3"/>
  <c r="BO134" i="3"/>
  <c r="BO130" i="3"/>
  <c r="BO126" i="3"/>
  <c r="BO122" i="3"/>
  <c r="BO118" i="3"/>
  <c r="BO114" i="3"/>
  <c r="BO110" i="3"/>
  <c r="BO169" i="3"/>
  <c r="BO157" i="3"/>
  <c r="BO151" i="3"/>
  <c r="BO143" i="3"/>
  <c r="BO135" i="3"/>
  <c r="BO127" i="3"/>
  <c r="BO119" i="3"/>
  <c r="BO111" i="3"/>
  <c r="BO190" i="3"/>
  <c r="BO173" i="3"/>
  <c r="BO153" i="3"/>
  <c r="BO147" i="3"/>
  <c r="BO139" i="3"/>
  <c r="BO131" i="3"/>
  <c r="BO123" i="3"/>
  <c r="BO115" i="3"/>
  <c r="BO161" i="3"/>
  <c r="BO149" i="3"/>
  <c r="BO137" i="3"/>
  <c r="BO117" i="3"/>
  <c r="BO165" i="3"/>
  <c r="BO141" i="3"/>
  <c r="BO129" i="3"/>
  <c r="BO186" i="3"/>
  <c r="BO178" i="3"/>
  <c r="BO133" i="3"/>
  <c r="BO121" i="3"/>
  <c r="BO145" i="3"/>
  <c r="BO125" i="3"/>
  <c r="BO113" i="3"/>
  <c r="BO280" i="3"/>
  <c r="BQ280" i="3" s="1"/>
  <c r="BO282" i="3"/>
  <c r="BQ282" i="3" s="1"/>
  <c r="BO277" i="3"/>
  <c r="BQ277" i="3" s="1"/>
  <c r="BO275" i="3"/>
  <c r="BQ275" i="3" s="1"/>
  <c r="BO276" i="3"/>
  <c r="BQ276" i="3" s="1"/>
  <c r="BO273" i="3"/>
  <c r="BQ273" i="3" s="1"/>
  <c r="BO281" i="3"/>
  <c r="BQ281" i="3" s="1"/>
  <c r="BO274" i="3"/>
  <c r="BQ274" i="3" s="1"/>
  <c r="BO271" i="3"/>
  <c r="BQ271" i="3" s="1"/>
  <c r="BO279" i="3"/>
  <c r="BQ279" i="3" s="1"/>
  <c r="BO278" i="3"/>
  <c r="BQ278" i="3" s="1"/>
  <c r="BO266" i="3"/>
  <c r="BQ266" i="3" s="1"/>
  <c r="BO262" i="3"/>
  <c r="BQ262" i="3" s="1"/>
  <c r="BO270" i="3"/>
  <c r="BQ270" i="3" s="1"/>
  <c r="BO268" i="3"/>
  <c r="BQ268" i="3" s="1"/>
  <c r="BO264" i="3"/>
  <c r="BQ264" i="3" s="1"/>
  <c r="BO267" i="3"/>
  <c r="BQ267" i="3" s="1"/>
  <c r="BO272" i="3"/>
  <c r="BQ272" i="3" s="1"/>
  <c r="BO265" i="3"/>
  <c r="BQ265" i="3" s="1"/>
  <c r="BO269" i="3"/>
  <c r="BQ269" i="3" s="1"/>
  <c r="BO260" i="3"/>
  <c r="BQ260" i="3" s="1"/>
  <c r="BO256" i="3"/>
  <c r="BQ256" i="3" s="1"/>
  <c r="BO258" i="3"/>
  <c r="BQ258" i="3" s="1"/>
  <c r="BO254" i="3"/>
  <c r="BQ254" i="3" s="1"/>
  <c r="BO263" i="3"/>
  <c r="BQ263" i="3" s="1"/>
  <c r="BO255" i="3"/>
  <c r="BQ255" i="3" s="1"/>
  <c r="BO252" i="3"/>
  <c r="BQ252" i="3" s="1"/>
  <c r="BO248" i="3"/>
  <c r="BQ248" i="3" s="1"/>
  <c r="BO244" i="3"/>
  <c r="BQ244" i="3" s="1"/>
  <c r="BO240" i="3"/>
  <c r="BQ240" i="3" s="1"/>
  <c r="BO236" i="3"/>
  <c r="BQ236" i="3" s="1"/>
  <c r="BO259" i="3"/>
  <c r="BQ259" i="3" s="1"/>
  <c r="BO250" i="3"/>
  <c r="BQ250" i="3" s="1"/>
  <c r="BO246" i="3"/>
  <c r="BQ246" i="3" s="1"/>
  <c r="BO242" i="3"/>
  <c r="BQ242" i="3" s="1"/>
  <c r="BO238" i="3"/>
  <c r="BQ238" i="3" s="1"/>
  <c r="BO261" i="3"/>
  <c r="BQ261" i="3" s="1"/>
  <c r="BO251" i="3"/>
  <c r="BQ251" i="3" s="1"/>
  <c r="BO243" i="3"/>
  <c r="BQ243" i="3" s="1"/>
  <c r="BO253" i="3"/>
  <c r="BQ253" i="3" s="1"/>
  <c r="BO247" i="3"/>
  <c r="BQ247" i="3" s="1"/>
  <c r="BO241" i="3"/>
  <c r="BQ241" i="3" s="1"/>
  <c r="BO237" i="3"/>
  <c r="BQ237" i="3" s="1"/>
  <c r="BO232" i="3"/>
  <c r="BQ232" i="3" s="1"/>
  <c r="BO228" i="3"/>
  <c r="BQ228" i="3" s="1"/>
  <c r="BO224" i="3"/>
  <c r="BQ224" i="3" s="1"/>
  <c r="BO220" i="3"/>
  <c r="BQ220" i="3" s="1"/>
  <c r="BO234" i="3"/>
  <c r="BQ234" i="3" s="1"/>
  <c r="BO230" i="3"/>
  <c r="BQ230" i="3" s="1"/>
  <c r="BO226" i="3"/>
  <c r="BQ226" i="3" s="1"/>
  <c r="BO222" i="3"/>
  <c r="BQ222" i="3" s="1"/>
  <c r="BO257" i="3"/>
  <c r="BQ257" i="3" s="1"/>
  <c r="BO249" i="3"/>
  <c r="BQ249" i="3" s="1"/>
  <c r="BO245" i="3"/>
  <c r="BQ245" i="3" s="1"/>
  <c r="BO239" i="3"/>
  <c r="BQ239" i="3" s="1"/>
  <c r="BO233" i="3"/>
  <c r="BQ233" i="3" s="1"/>
  <c r="BO225" i="3"/>
  <c r="BQ225" i="3" s="1"/>
  <c r="BO218" i="3"/>
  <c r="BQ218" i="3" s="1"/>
  <c r="BO214" i="3"/>
  <c r="BQ214" i="3" s="1"/>
  <c r="BO210" i="3"/>
  <c r="BQ210" i="3" s="1"/>
  <c r="BO206" i="3"/>
  <c r="BQ206" i="3" s="1"/>
  <c r="BO202" i="3"/>
  <c r="BO229" i="3"/>
  <c r="BQ229" i="3" s="1"/>
  <c r="BO221" i="3"/>
  <c r="BQ221" i="3" s="1"/>
  <c r="BO216" i="3"/>
  <c r="BQ216" i="3" s="1"/>
  <c r="BO212" i="3"/>
  <c r="BQ212" i="3" s="1"/>
  <c r="BO208" i="3"/>
  <c r="BQ208" i="3" s="1"/>
  <c r="BO204" i="3"/>
  <c r="BQ204" i="3" s="1"/>
  <c r="BO235" i="3"/>
  <c r="BQ235" i="3" s="1"/>
  <c r="BO213" i="3"/>
  <c r="BQ213" i="3" s="1"/>
  <c r="BO205" i="3"/>
  <c r="BQ205" i="3" s="1"/>
  <c r="BO231" i="3"/>
  <c r="BQ231" i="3" s="1"/>
  <c r="BO217" i="3"/>
  <c r="BQ217" i="3" s="1"/>
  <c r="BO209" i="3"/>
  <c r="BQ209" i="3" s="1"/>
  <c r="BO227" i="3"/>
  <c r="BQ227" i="3" s="1"/>
  <c r="BO207" i="3"/>
  <c r="BQ207" i="3" s="1"/>
  <c r="BO211" i="3"/>
  <c r="BQ211" i="3" s="1"/>
  <c r="BO219" i="3"/>
  <c r="BQ219" i="3" s="1"/>
  <c r="BO223" i="3"/>
  <c r="BQ223" i="3" s="1"/>
  <c r="BO215" i="3"/>
  <c r="BQ215" i="3" s="1"/>
  <c r="BO203" i="3"/>
  <c r="BQ203" i="3" s="1"/>
  <c r="AW13" i="2"/>
  <c r="AW12" i="2"/>
  <c r="AW107" i="2"/>
  <c r="AX8" i="2"/>
  <c r="AW99" i="2"/>
  <c r="AW6" i="2" s="1"/>
  <c r="AW15" i="2"/>
  <c r="BQ110" i="3" l="1"/>
  <c r="BO28" i="3"/>
  <c r="BP28" i="3" s="1"/>
  <c r="BQ121" i="3"/>
  <c r="BO36" i="3"/>
  <c r="BP36" i="3" s="1"/>
  <c r="BQ129" i="3"/>
  <c r="BO44" i="3"/>
  <c r="BP44" i="3" s="1"/>
  <c r="BQ137" i="3"/>
  <c r="BO30" i="3"/>
  <c r="BP30" i="3" s="1"/>
  <c r="BQ123" i="3"/>
  <c r="BO60" i="3"/>
  <c r="BP60" i="3" s="1"/>
  <c r="BQ153" i="3"/>
  <c r="BO26" i="3"/>
  <c r="BP26" i="3" s="1"/>
  <c r="BQ119" i="3"/>
  <c r="BO58" i="3"/>
  <c r="BP58" i="3" s="1"/>
  <c r="BQ151" i="3"/>
  <c r="BO21" i="3"/>
  <c r="BP21" i="3" s="1"/>
  <c r="BQ114" i="3"/>
  <c r="BO37" i="3"/>
  <c r="BP37" i="3" s="1"/>
  <c r="BQ130" i="3"/>
  <c r="BO53" i="3"/>
  <c r="BP53" i="3" s="1"/>
  <c r="BQ146" i="3"/>
  <c r="BO78" i="3"/>
  <c r="BP78" i="3" s="1"/>
  <c r="BQ171" i="3"/>
  <c r="BO31" i="3"/>
  <c r="BP31" i="3" s="1"/>
  <c r="BQ124" i="3"/>
  <c r="BO47" i="3"/>
  <c r="BP47" i="3" s="1"/>
  <c r="BQ140" i="3"/>
  <c r="BO66" i="3"/>
  <c r="BP66" i="3" s="1"/>
  <c r="BQ159" i="3"/>
  <c r="BO63" i="3"/>
  <c r="BP63" i="3" s="1"/>
  <c r="BQ156" i="3"/>
  <c r="BO79" i="3"/>
  <c r="BP79" i="3" s="1"/>
  <c r="BQ172" i="3"/>
  <c r="BO65" i="3"/>
  <c r="BP65" i="3" s="1"/>
  <c r="BQ158" i="3"/>
  <c r="BO81" i="3"/>
  <c r="BP81" i="3" s="1"/>
  <c r="BQ174" i="3"/>
  <c r="BO88" i="3"/>
  <c r="BP88" i="3" s="1"/>
  <c r="BQ181" i="3"/>
  <c r="BO90" i="3"/>
  <c r="BP90" i="3" s="1"/>
  <c r="BQ183" i="3"/>
  <c r="BQ198" i="3"/>
  <c r="BO20" i="3"/>
  <c r="BP20" i="3" s="1"/>
  <c r="BQ113" i="3"/>
  <c r="BO40" i="3"/>
  <c r="BP40" i="3" s="1"/>
  <c r="BQ133" i="3"/>
  <c r="BO48" i="3"/>
  <c r="BP48" i="3" s="1"/>
  <c r="BQ141" i="3"/>
  <c r="BO56" i="3"/>
  <c r="BP56" i="3" s="1"/>
  <c r="BQ149" i="3"/>
  <c r="BO38" i="3"/>
  <c r="BP38" i="3" s="1"/>
  <c r="BQ131" i="3"/>
  <c r="BO80" i="3"/>
  <c r="BP80" i="3" s="1"/>
  <c r="BQ173" i="3"/>
  <c r="BO34" i="3"/>
  <c r="BP34" i="3" s="1"/>
  <c r="BQ127" i="3"/>
  <c r="BO64" i="3"/>
  <c r="BP64" i="3" s="1"/>
  <c r="BQ157" i="3"/>
  <c r="BO25" i="3"/>
  <c r="BP25" i="3" s="1"/>
  <c r="BQ118" i="3"/>
  <c r="BO41" i="3"/>
  <c r="BP41" i="3" s="1"/>
  <c r="BQ134" i="3"/>
  <c r="BO57" i="3"/>
  <c r="BP57" i="3" s="1"/>
  <c r="BQ150" i="3"/>
  <c r="BO19" i="3"/>
  <c r="BP19" i="3" s="1"/>
  <c r="BQ112" i="3"/>
  <c r="BO35" i="3"/>
  <c r="BP35" i="3" s="1"/>
  <c r="BQ128" i="3"/>
  <c r="BO51" i="3"/>
  <c r="BP51" i="3" s="1"/>
  <c r="BQ144" i="3"/>
  <c r="BO74" i="3"/>
  <c r="BP74" i="3" s="1"/>
  <c r="BQ167" i="3"/>
  <c r="BO67" i="3"/>
  <c r="BP67" i="3" s="1"/>
  <c r="BQ160" i="3"/>
  <c r="BO83" i="3"/>
  <c r="BP83" i="3" s="1"/>
  <c r="BQ176" i="3"/>
  <c r="BO69" i="3"/>
  <c r="BP69" i="3" s="1"/>
  <c r="BQ162" i="3"/>
  <c r="BO87" i="3"/>
  <c r="BP87" i="3" s="1"/>
  <c r="BQ180" i="3"/>
  <c r="BO92" i="3"/>
  <c r="BP92" i="3" s="1"/>
  <c r="BQ185" i="3"/>
  <c r="BO94" i="3"/>
  <c r="BP94" i="3" s="1"/>
  <c r="BQ187" i="3"/>
  <c r="BO32" i="3"/>
  <c r="BP32" i="3" s="1"/>
  <c r="BQ125" i="3"/>
  <c r="BO85" i="3"/>
  <c r="BP85" i="3" s="1"/>
  <c r="BQ178" i="3"/>
  <c r="BO72" i="3"/>
  <c r="BP72" i="3" s="1"/>
  <c r="BQ165" i="3"/>
  <c r="BO68" i="3"/>
  <c r="BP68" i="3" s="1"/>
  <c r="BQ161" i="3"/>
  <c r="BO46" i="3"/>
  <c r="BP46" i="3" s="1"/>
  <c r="BQ139" i="3"/>
  <c r="BO97" i="3"/>
  <c r="BP97" i="3" s="1"/>
  <c r="BQ190" i="3"/>
  <c r="BQ97" i="3" s="1"/>
  <c r="BO42" i="3"/>
  <c r="BP42" i="3" s="1"/>
  <c r="BQ135" i="3"/>
  <c r="BO76" i="3"/>
  <c r="BP76" i="3" s="1"/>
  <c r="BQ169" i="3"/>
  <c r="BO29" i="3"/>
  <c r="BP29" i="3" s="1"/>
  <c r="BQ122" i="3"/>
  <c r="BO45" i="3"/>
  <c r="BP45" i="3" s="1"/>
  <c r="BQ138" i="3"/>
  <c r="BO62" i="3"/>
  <c r="BP62" i="3" s="1"/>
  <c r="BQ155" i="3"/>
  <c r="BO23" i="3"/>
  <c r="BP23" i="3" s="1"/>
  <c r="BQ116" i="3"/>
  <c r="BO39" i="3"/>
  <c r="BP39" i="3" s="1"/>
  <c r="BQ132" i="3"/>
  <c r="BO55" i="3"/>
  <c r="BP55" i="3" s="1"/>
  <c r="BQ148" i="3"/>
  <c r="BO82" i="3"/>
  <c r="BP82" i="3" s="1"/>
  <c r="BQ175" i="3"/>
  <c r="BO71" i="3"/>
  <c r="BP71" i="3" s="1"/>
  <c r="BQ164" i="3"/>
  <c r="BO91" i="3"/>
  <c r="BP91" i="3" s="1"/>
  <c r="BQ184" i="3"/>
  <c r="BO73" i="3"/>
  <c r="BP73" i="3" s="1"/>
  <c r="BQ166" i="3"/>
  <c r="BO95" i="3"/>
  <c r="BP95" i="3" s="1"/>
  <c r="BQ188" i="3"/>
  <c r="BO96" i="3"/>
  <c r="BP96" i="3" s="1"/>
  <c r="BQ189" i="3"/>
  <c r="BQ199" i="3"/>
  <c r="BO52" i="3"/>
  <c r="BP52" i="3" s="1"/>
  <c r="BQ145" i="3"/>
  <c r="BO93" i="3"/>
  <c r="BP93" i="3" s="1"/>
  <c r="BQ186" i="3"/>
  <c r="BO24" i="3"/>
  <c r="BP24" i="3" s="1"/>
  <c r="BQ117" i="3"/>
  <c r="BO22" i="3"/>
  <c r="BP22" i="3" s="1"/>
  <c r="BQ115" i="3"/>
  <c r="BO54" i="3"/>
  <c r="BP54" i="3" s="1"/>
  <c r="BQ147" i="3"/>
  <c r="BO18" i="3"/>
  <c r="BP18" i="3" s="1"/>
  <c r="BQ111" i="3"/>
  <c r="BO50" i="3"/>
  <c r="BP50" i="3" s="1"/>
  <c r="BQ143" i="3"/>
  <c r="BO17" i="3"/>
  <c r="BP17" i="3" s="1"/>
  <c r="BO33" i="3"/>
  <c r="BP33" i="3" s="1"/>
  <c r="BQ126" i="3"/>
  <c r="BO49" i="3"/>
  <c r="BP49" i="3" s="1"/>
  <c r="BQ142" i="3"/>
  <c r="BO70" i="3"/>
  <c r="BP70" i="3" s="1"/>
  <c r="BQ163" i="3"/>
  <c r="BO27" i="3"/>
  <c r="BP27" i="3" s="1"/>
  <c r="BQ120" i="3"/>
  <c r="BO43" i="3"/>
  <c r="BP43" i="3" s="1"/>
  <c r="BQ136" i="3"/>
  <c r="BO59" i="3"/>
  <c r="BP59" i="3" s="1"/>
  <c r="BQ152" i="3"/>
  <c r="BO89" i="3"/>
  <c r="BP89" i="3" s="1"/>
  <c r="BQ182" i="3"/>
  <c r="BO75" i="3"/>
  <c r="BP75" i="3" s="1"/>
  <c r="BQ168" i="3"/>
  <c r="BO61" i="3"/>
  <c r="BP61" i="3" s="1"/>
  <c r="BQ154" i="3"/>
  <c r="BO77" i="3"/>
  <c r="BP77" i="3" s="1"/>
  <c r="BQ170" i="3"/>
  <c r="BO84" i="3"/>
  <c r="BP84" i="3" s="1"/>
  <c r="BQ177" i="3"/>
  <c r="BO86" i="3"/>
  <c r="BP86" i="3" s="1"/>
  <c r="BQ179" i="3"/>
  <c r="BN192" i="3"/>
  <c r="BQ202" i="3"/>
  <c r="BQ17" i="3" s="1"/>
  <c r="AX11" i="2"/>
  <c r="AZ6" i="2"/>
  <c r="AX193" i="2"/>
  <c r="AX9" i="2"/>
  <c r="AX10" i="2"/>
  <c r="AX100" i="2"/>
  <c r="BQ50" i="3" l="1"/>
  <c r="BQ24" i="3"/>
  <c r="BQ52" i="3"/>
  <c r="BQ94" i="3"/>
  <c r="BQ83" i="3"/>
  <c r="BQ105" i="3"/>
  <c r="BQ35" i="3"/>
  <c r="BQ25" i="3"/>
  <c r="BQ38" i="3"/>
  <c r="BQ20" i="3"/>
  <c r="BQ61" i="3"/>
  <c r="BQ43" i="3"/>
  <c r="BQ82" i="3"/>
  <c r="BQ62" i="3"/>
  <c r="BQ42" i="3"/>
  <c r="BQ72" i="3"/>
  <c r="BQ88" i="3"/>
  <c r="BQ65" i="3"/>
  <c r="BQ63" i="3"/>
  <c r="BQ47" i="3"/>
  <c r="BQ108" i="3"/>
  <c r="BQ78" i="3"/>
  <c r="BQ37" i="3"/>
  <c r="BQ58" i="3"/>
  <c r="BQ60" i="3"/>
  <c r="BQ44" i="3"/>
  <c r="BQ28" i="3"/>
  <c r="BQ18" i="3"/>
  <c r="BQ22" i="3"/>
  <c r="BQ93" i="3"/>
  <c r="BQ104" i="3"/>
  <c r="BQ92" i="3"/>
  <c r="BQ69" i="3"/>
  <c r="BQ106" i="3"/>
  <c r="BQ14" i="3" s="1"/>
  <c r="BQ67" i="3"/>
  <c r="BQ51" i="3"/>
  <c r="BQ19" i="3"/>
  <c r="BQ41" i="3"/>
  <c r="BQ64" i="3"/>
  <c r="BQ80" i="3"/>
  <c r="BQ56" i="3"/>
  <c r="BQ40" i="3"/>
  <c r="BQ54" i="3"/>
  <c r="BQ87" i="3"/>
  <c r="BQ74" i="3"/>
  <c r="BQ57" i="3"/>
  <c r="BQ34" i="3"/>
  <c r="BQ48" i="3"/>
  <c r="BQ197" i="3"/>
  <c r="BQ192" i="3" s="1"/>
  <c r="BQ84" i="3"/>
  <c r="BQ89" i="3"/>
  <c r="BQ70" i="3"/>
  <c r="BQ33" i="3"/>
  <c r="BQ95" i="3"/>
  <c r="BQ91" i="3"/>
  <c r="BQ39" i="3"/>
  <c r="BQ29" i="3"/>
  <c r="BQ46" i="3"/>
  <c r="BQ32" i="3"/>
  <c r="BQ86" i="3"/>
  <c r="BQ77" i="3"/>
  <c r="BQ75" i="3"/>
  <c r="BQ59" i="3"/>
  <c r="BQ27" i="3"/>
  <c r="BQ49" i="3"/>
  <c r="BQ96" i="3"/>
  <c r="BQ73" i="3"/>
  <c r="BQ71" i="3"/>
  <c r="BQ55" i="3"/>
  <c r="BQ23" i="3"/>
  <c r="BQ45" i="3"/>
  <c r="BQ76" i="3"/>
  <c r="BQ68" i="3"/>
  <c r="BQ85" i="3"/>
  <c r="BQ90" i="3"/>
  <c r="BQ81" i="3"/>
  <c r="BQ79" i="3"/>
  <c r="BQ66" i="3"/>
  <c r="BQ31" i="3"/>
  <c r="BQ53" i="3"/>
  <c r="BQ21" i="3"/>
  <c r="BQ26" i="3"/>
  <c r="BQ30" i="3"/>
  <c r="BQ36" i="3"/>
  <c r="AX6" i="2"/>
  <c r="AY6" i="2" s="1"/>
  <c r="AX194" i="2"/>
  <c r="AX101" i="2"/>
  <c r="AZ192" i="2"/>
  <c r="AZ99" i="2"/>
  <c r="AX195" i="2"/>
  <c r="AX102" i="2"/>
  <c r="AX103" i="2"/>
  <c r="AX196" i="2"/>
  <c r="AX202" i="2" s="1"/>
  <c r="AX17" i="2" s="1"/>
  <c r="AY17" i="2" s="1"/>
  <c r="BQ12" i="3" l="1"/>
  <c r="BQ99" i="3"/>
  <c r="BQ6" i="3" s="1"/>
  <c r="BQ107" i="3"/>
  <c r="BR8" i="3"/>
  <c r="BQ15" i="3"/>
  <c r="BQ13" i="3"/>
  <c r="AX99" i="2"/>
  <c r="AY99" i="2" s="1"/>
  <c r="AZ273" i="2"/>
  <c r="BB273" i="2" s="1"/>
  <c r="AZ257" i="2"/>
  <c r="BB257" i="2" s="1"/>
  <c r="AZ241" i="2"/>
  <c r="BB241" i="2" s="1"/>
  <c r="AZ225" i="2"/>
  <c r="BB225" i="2" s="1"/>
  <c r="AZ209" i="2"/>
  <c r="BB209" i="2" s="1"/>
  <c r="AZ272" i="2"/>
  <c r="BB272" i="2" s="1"/>
  <c r="AZ256" i="2"/>
  <c r="BB256" i="2" s="1"/>
  <c r="AZ240" i="2"/>
  <c r="BB240" i="2" s="1"/>
  <c r="AZ224" i="2"/>
  <c r="BB224" i="2" s="1"/>
  <c r="AZ208" i="2"/>
  <c r="BB208" i="2" s="1"/>
  <c r="AZ274" i="2"/>
  <c r="BB274" i="2" s="1"/>
  <c r="AZ258" i="2"/>
  <c r="BB258" i="2" s="1"/>
  <c r="AZ242" i="2"/>
  <c r="BB242" i="2" s="1"/>
  <c r="AZ226" i="2"/>
  <c r="BB226" i="2" s="1"/>
  <c r="AZ210" i="2"/>
  <c r="BB210" i="2" s="1"/>
  <c r="AZ275" i="2"/>
  <c r="BB275" i="2" s="1"/>
  <c r="AZ259" i="2"/>
  <c r="BB259" i="2" s="1"/>
  <c r="AZ243" i="2"/>
  <c r="BB243" i="2" s="1"/>
  <c r="AZ227" i="2"/>
  <c r="BB227" i="2" s="1"/>
  <c r="AZ211" i="2"/>
  <c r="BB211" i="2" s="1"/>
  <c r="AZ269" i="2"/>
  <c r="BB269" i="2" s="1"/>
  <c r="AZ253" i="2"/>
  <c r="BB253" i="2" s="1"/>
  <c r="AZ237" i="2"/>
  <c r="BB237" i="2" s="1"/>
  <c r="AZ221" i="2"/>
  <c r="BB221" i="2" s="1"/>
  <c r="AZ205" i="2"/>
  <c r="BB205" i="2" s="1"/>
  <c r="AZ268" i="2"/>
  <c r="BB268" i="2" s="1"/>
  <c r="AZ252" i="2"/>
  <c r="BB252" i="2" s="1"/>
  <c r="AZ236" i="2"/>
  <c r="BB236" i="2" s="1"/>
  <c r="AZ220" i="2"/>
  <c r="BB220" i="2" s="1"/>
  <c r="AZ204" i="2"/>
  <c r="BB204" i="2" s="1"/>
  <c r="AZ270" i="2"/>
  <c r="BB270" i="2" s="1"/>
  <c r="AZ254" i="2"/>
  <c r="BB254" i="2" s="1"/>
  <c r="AZ238" i="2"/>
  <c r="BB238" i="2" s="1"/>
  <c r="AZ222" i="2"/>
  <c r="BB222" i="2" s="1"/>
  <c r="AZ206" i="2"/>
  <c r="BB206" i="2" s="1"/>
  <c r="AZ271" i="2"/>
  <c r="BB271" i="2" s="1"/>
  <c r="AZ255" i="2"/>
  <c r="BB255" i="2" s="1"/>
  <c r="AZ239" i="2"/>
  <c r="BB239" i="2" s="1"/>
  <c r="AZ223" i="2"/>
  <c r="BB223" i="2" s="1"/>
  <c r="AZ207" i="2"/>
  <c r="BB207" i="2" s="1"/>
  <c r="AZ265" i="2"/>
  <c r="BB265" i="2" s="1"/>
  <c r="AZ233" i="2"/>
  <c r="BB233" i="2" s="1"/>
  <c r="AZ280" i="2"/>
  <c r="BB280" i="2" s="1"/>
  <c r="AZ248" i="2"/>
  <c r="BB248" i="2" s="1"/>
  <c r="AZ216" i="2"/>
  <c r="BB216" i="2" s="1"/>
  <c r="AZ266" i="2"/>
  <c r="BB266" i="2" s="1"/>
  <c r="AZ234" i="2"/>
  <c r="BB234" i="2" s="1"/>
  <c r="AZ202" i="2"/>
  <c r="AZ251" i="2"/>
  <c r="BB251" i="2" s="1"/>
  <c r="AZ219" i="2"/>
  <c r="BB219" i="2" s="1"/>
  <c r="AZ261" i="2"/>
  <c r="BB261" i="2" s="1"/>
  <c r="AZ229" i="2"/>
  <c r="BB229" i="2" s="1"/>
  <c r="AZ276" i="2"/>
  <c r="BB276" i="2" s="1"/>
  <c r="AZ244" i="2"/>
  <c r="BB244" i="2" s="1"/>
  <c r="AZ212" i="2"/>
  <c r="BB212" i="2" s="1"/>
  <c r="AZ262" i="2"/>
  <c r="BB262" i="2" s="1"/>
  <c r="AZ230" i="2"/>
  <c r="BB230" i="2" s="1"/>
  <c r="AZ279" i="2"/>
  <c r="BB279" i="2" s="1"/>
  <c r="AZ247" i="2"/>
  <c r="BB247" i="2" s="1"/>
  <c r="AZ215" i="2"/>
  <c r="BB215" i="2" s="1"/>
  <c r="AZ245" i="2"/>
  <c r="BB245" i="2" s="1"/>
  <c r="AZ260" i="2"/>
  <c r="BB260" i="2" s="1"/>
  <c r="AZ278" i="2"/>
  <c r="BB278" i="2" s="1"/>
  <c r="AZ214" i="2"/>
  <c r="BB214" i="2" s="1"/>
  <c r="AZ231" i="2"/>
  <c r="BB231" i="2" s="1"/>
  <c r="AZ281" i="2"/>
  <c r="BB281" i="2" s="1"/>
  <c r="AZ217" i="2"/>
  <c r="BB217" i="2" s="1"/>
  <c r="AZ232" i="2"/>
  <c r="BB232" i="2" s="1"/>
  <c r="AZ250" i="2"/>
  <c r="BB250" i="2" s="1"/>
  <c r="AZ267" i="2"/>
  <c r="BB267" i="2" s="1"/>
  <c r="AZ203" i="2"/>
  <c r="BB203" i="2" s="1"/>
  <c r="AZ264" i="2"/>
  <c r="BB264" i="2" s="1"/>
  <c r="AZ218" i="2"/>
  <c r="BB218" i="2" s="1"/>
  <c r="AZ282" i="2"/>
  <c r="BB282" i="2" s="1"/>
  <c r="AZ277" i="2"/>
  <c r="BB277" i="2" s="1"/>
  <c r="AZ228" i="2"/>
  <c r="BB228" i="2" s="1"/>
  <c r="AZ263" i="2"/>
  <c r="BB263" i="2" s="1"/>
  <c r="AZ249" i="2"/>
  <c r="BB249" i="2" s="1"/>
  <c r="AZ235" i="2"/>
  <c r="BB235" i="2" s="1"/>
  <c r="AZ213" i="2"/>
  <c r="BB213" i="2" s="1"/>
  <c r="AZ246" i="2"/>
  <c r="BB246" i="2" s="1"/>
  <c r="AX192" i="2"/>
  <c r="AY192" i="2" s="1"/>
  <c r="AZ187" i="2"/>
  <c r="AZ171" i="2"/>
  <c r="AZ155" i="2"/>
  <c r="AZ139" i="2"/>
  <c r="AZ123" i="2"/>
  <c r="AZ190" i="2"/>
  <c r="AZ174" i="2"/>
  <c r="AZ158" i="2"/>
  <c r="AZ142" i="2"/>
  <c r="AZ126" i="2"/>
  <c r="AZ110" i="2"/>
  <c r="AZ176" i="2"/>
  <c r="AZ160" i="2"/>
  <c r="AZ144" i="2"/>
  <c r="AZ128" i="2"/>
  <c r="AZ112" i="2"/>
  <c r="AZ177" i="2"/>
  <c r="AZ161" i="2"/>
  <c r="AZ145" i="2"/>
  <c r="AZ129" i="2"/>
  <c r="AZ113" i="2"/>
  <c r="AZ183" i="2"/>
  <c r="AZ167" i="2"/>
  <c r="AZ151" i="2"/>
  <c r="AZ135" i="2"/>
  <c r="AZ119" i="2"/>
  <c r="AZ186" i="2"/>
  <c r="AZ170" i="2"/>
  <c r="AZ154" i="2"/>
  <c r="AZ138" i="2"/>
  <c r="AZ122" i="2"/>
  <c r="AZ188" i="2"/>
  <c r="AZ172" i="2"/>
  <c r="AZ156" i="2"/>
  <c r="AZ140" i="2"/>
  <c r="AZ124" i="2"/>
  <c r="AZ189" i="2"/>
  <c r="AZ173" i="2"/>
  <c r="AZ157" i="2"/>
  <c r="AZ141" i="2"/>
  <c r="AZ125" i="2"/>
  <c r="AZ179" i="2"/>
  <c r="AZ147" i="2"/>
  <c r="AZ115" i="2"/>
  <c r="AZ166" i="2"/>
  <c r="AZ134" i="2"/>
  <c r="AZ184" i="2"/>
  <c r="AZ152" i="2"/>
  <c r="AZ120" i="2"/>
  <c r="AZ169" i="2"/>
  <c r="AZ137" i="2"/>
  <c r="AZ175" i="2"/>
  <c r="AZ143" i="2"/>
  <c r="AZ111" i="2"/>
  <c r="AZ162" i="2"/>
  <c r="AZ130" i="2"/>
  <c r="AZ180" i="2"/>
  <c r="AZ148" i="2"/>
  <c r="AZ116" i="2"/>
  <c r="AZ165" i="2"/>
  <c r="AZ133" i="2"/>
  <c r="AZ127" i="2"/>
  <c r="AZ146" i="2"/>
  <c r="AZ164" i="2"/>
  <c r="AZ181" i="2"/>
  <c r="AZ117" i="2"/>
  <c r="AZ163" i="2"/>
  <c r="AZ182" i="2"/>
  <c r="AZ118" i="2"/>
  <c r="AZ136" i="2"/>
  <c r="AZ153" i="2"/>
  <c r="AZ131" i="2"/>
  <c r="AZ168" i="2"/>
  <c r="AZ121" i="2"/>
  <c r="AZ150" i="2"/>
  <c r="AZ178" i="2"/>
  <c r="AZ132" i="2"/>
  <c r="AZ185" i="2"/>
  <c r="AZ159" i="2"/>
  <c r="AZ114" i="2"/>
  <c r="AZ149" i="2"/>
  <c r="BB202" i="2"/>
  <c r="BR193" i="3" l="1"/>
  <c r="BR100" i="3"/>
  <c r="BR10" i="3"/>
  <c r="BR9" i="3"/>
  <c r="BR11" i="3"/>
  <c r="BT6" i="3"/>
  <c r="BB198" i="2"/>
  <c r="BB197" i="2"/>
  <c r="AZ17" i="2"/>
  <c r="BA17" i="2" s="1"/>
  <c r="BB199" i="2"/>
  <c r="AZ66" i="2"/>
  <c r="BA66" i="2" s="1"/>
  <c r="BB159" i="2"/>
  <c r="AZ60" i="2"/>
  <c r="BA60" i="2" s="1"/>
  <c r="BB153" i="2"/>
  <c r="AZ53" i="2"/>
  <c r="BA53" i="2" s="1"/>
  <c r="BB146" i="2"/>
  <c r="AZ69" i="2"/>
  <c r="BA69" i="2" s="1"/>
  <c r="BB162" i="2"/>
  <c r="AZ91" i="2"/>
  <c r="BA91" i="2" s="1"/>
  <c r="BB184" i="2"/>
  <c r="AZ56" i="2"/>
  <c r="BA56" i="2" s="1"/>
  <c r="BB149" i="2"/>
  <c r="AZ39" i="2"/>
  <c r="BA39" i="2" s="1"/>
  <c r="BB132" i="2"/>
  <c r="AZ75" i="2"/>
  <c r="BA75" i="2" s="1"/>
  <c r="BB168" i="2"/>
  <c r="AZ25" i="2"/>
  <c r="BA25" i="2" s="1"/>
  <c r="BB118" i="2"/>
  <c r="AZ88" i="2"/>
  <c r="BA88" i="2" s="1"/>
  <c r="BB181" i="2"/>
  <c r="AZ40" i="2"/>
  <c r="BA40" i="2" s="1"/>
  <c r="BB133" i="2"/>
  <c r="AZ87" i="2"/>
  <c r="BA87" i="2" s="1"/>
  <c r="BB180" i="2"/>
  <c r="AZ50" i="2"/>
  <c r="BA50" i="2" s="1"/>
  <c r="BB143" i="2"/>
  <c r="AZ27" i="2"/>
  <c r="BA27" i="2" s="1"/>
  <c r="BB120" i="2"/>
  <c r="AZ73" i="2"/>
  <c r="BA73" i="2" s="1"/>
  <c r="BB166" i="2"/>
  <c r="AZ32" i="2"/>
  <c r="BA32" i="2" s="1"/>
  <c r="BB125" i="2"/>
  <c r="AZ96" i="2"/>
  <c r="BA96" i="2" s="1"/>
  <c r="BB189" i="2"/>
  <c r="AZ79" i="2"/>
  <c r="BA79" i="2" s="1"/>
  <c r="BB172" i="2"/>
  <c r="AZ61" i="2"/>
  <c r="BA61" i="2" s="1"/>
  <c r="BB154" i="2"/>
  <c r="AZ42" i="2"/>
  <c r="BA42" i="2" s="1"/>
  <c r="BB135" i="2"/>
  <c r="AZ20" i="2"/>
  <c r="BA20" i="2" s="1"/>
  <c r="BB113" i="2"/>
  <c r="AZ84" i="2"/>
  <c r="BA84" i="2" s="1"/>
  <c r="BB177" i="2"/>
  <c r="AZ67" i="2"/>
  <c r="BA67" i="2" s="1"/>
  <c r="BB160" i="2"/>
  <c r="AZ49" i="2"/>
  <c r="BA49" i="2" s="1"/>
  <c r="BB142" i="2"/>
  <c r="AZ30" i="2"/>
  <c r="BA30" i="2" s="1"/>
  <c r="BB123" i="2"/>
  <c r="AZ94" i="2"/>
  <c r="BA94" i="2" s="1"/>
  <c r="BB187" i="2"/>
  <c r="AZ21" i="2"/>
  <c r="BA21" i="2" s="1"/>
  <c r="BB114" i="2"/>
  <c r="AZ85" i="2"/>
  <c r="BA85" i="2" s="1"/>
  <c r="BB178" i="2"/>
  <c r="BB131" i="2"/>
  <c r="AZ38" i="2"/>
  <c r="BA38" i="2" s="1"/>
  <c r="AZ89" i="2"/>
  <c r="BA89" i="2" s="1"/>
  <c r="BB182" i="2"/>
  <c r="AZ71" i="2"/>
  <c r="BA71" i="2" s="1"/>
  <c r="BB164" i="2"/>
  <c r="AZ72" i="2"/>
  <c r="BA72" i="2" s="1"/>
  <c r="BB165" i="2"/>
  <c r="AZ37" i="2"/>
  <c r="BA37" i="2" s="1"/>
  <c r="BB130" i="2"/>
  <c r="AZ82" i="2"/>
  <c r="BA82" i="2" s="1"/>
  <c r="BB175" i="2"/>
  <c r="AZ59" i="2"/>
  <c r="BA59" i="2" s="1"/>
  <c r="BB152" i="2"/>
  <c r="BB115" i="2"/>
  <c r="AZ22" i="2"/>
  <c r="BA22" i="2" s="1"/>
  <c r="AZ48" i="2"/>
  <c r="BA48" i="2" s="1"/>
  <c r="BB141" i="2"/>
  <c r="AZ31" i="2"/>
  <c r="BA31" i="2" s="1"/>
  <c r="BB124" i="2"/>
  <c r="AZ95" i="2"/>
  <c r="BA95" i="2" s="1"/>
  <c r="BB188" i="2"/>
  <c r="AZ77" i="2"/>
  <c r="BA77" i="2" s="1"/>
  <c r="BB170" i="2"/>
  <c r="AZ58" i="2"/>
  <c r="BA58" i="2" s="1"/>
  <c r="BB151" i="2"/>
  <c r="AZ36" i="2"/>
  <c r="BA36" i="2" s="1"/>
  <c r="BB129" i="2"/>
  <c r="AZ19" i="2"/>
  <c r="BA19" i="2" s="1"/>
  <c r="BB112" i="2"/>
  <c r="AZ83" i="2"/>
  <c r="BA83" i="2" s="1"/>
  <c r="BB176" i="2"/>
  <c r="AZ65" i="2"/>
  <c r="BA65" i="2" s="1"/>
  <c r="BB158" i="2"/>
  <c r="AZ46" i="2"/>
  <c r="BA46" i="2" s="1"/>
  <c r="BB139" i="2"/>
  <c r="AZ57" i="2"/>
  <c r="BA57" i="2" s="1"/>
  <c r="BB150" i="2"/>
  <c r="BB163" i="2"/>
  <c r="AZ70" i="2"/>
  <c r="BA70" i="2" s="1"/>
  <c r="AZ23" i="2"/>
  <c r="BA23" i="2" s="1"/>
  <c r="BB116" i="2"/>
  <c r="AZ44" i="2"/>
  <c r="BA44" i="2" s="1"/>
  <c r="BB137" i="2"/>
  <c r="BB147" i="2"/>
  <c r="AZ54" i="2"/>
  <c r="BA54" i="2" s="1"/>
  <c r="AZ64" i="2"/>
  <c r="BA64" i="2" s="1"/>
  <c r="BB157" i="2"/>
  <c r="AZ47" i="2"/>
  <c r="BA47" i="2" s="1"/>
  <c r="BB140" i="2"/>
  <c r="AZ29" i="2"/>
  <c r="BA29" i="2" s="1"/>
  <c r="BB122" i="2"/>
  <c r="AZ93" i="2"/>
  <c r="BA93" i="2" s="1"/>
  <c r="BB186" i="2"/>
  <c r="AZ74" i="2"/>
  <c r="BA74" i="2" s="1"/>
  <c r="BB167" i="2"/>
  <c r="AZ52" i="2"/>
  <c r="BA52" i="2" s="1"/>
  <c r="BB145" i="2"/>
  <c r="AZ35" i="2"/>
  <c r="BA35" i="2" s="1"/>
  <c r="BB128" i="2"/>
  <c r="AZ81" i="2"/>
  <c r="BA81" i="2" s="1"/>
  <c r="BB174" i="2"/>
  <c r="AZ62" i="2"/>
  <c r="BA62" i="2" s="1"/>
  <c r="BB155" i="2"/>
  <c r="AZ92" i="2"/>
  <c r="BA92" i="2" s="1"/>
  <c r="BB185" i="2"/>
  <c r="AZ28" i="2"/>
  <c r="BA28" i="2" s="1"/>
  <c r="BB121" i="2"/>
  <c r="AZ43" i="2"/>
  <c r="BA43" i="2" s="1"/>
  <c r="BB136" i="2"/>
  <c r="AZ24" i="2"/>
  <c r="BA24" i="2" s="1"/>
  <c r="BB117" i="2"/>
  <c r="AZ34" i="2"/>
  <c r="BA34" i="2" s="1"/>
  <c r="BB127" i="2"/>
  <c r="AZ55" i="2"/>
  <c r="BA55" i="2" s="1"/>
  <c r="BB148" i="2"/>
  <c r="AZ18" i="2"/>
  <c r="BA18" i="2" s="1"/>
  <c r="BB111" i="2"/>
  <c r="AZ76" i="2"/>
  <c r="BA76" i="2" s="1"/>
  <c r="BB169" i="2"/>
  <c r="AZ41" i="2"/>
  <c r="BA41" i="2" s="1"/>
  <c r="BB134" i="2"/>
  <c r="BB179" i="2"/>
  <c r="AZ86" i="2"/>
  <c r="BA86" i="2" s="1"/>
  <c r="AZ80" i="2"/>
  <c r="BA80" i="2" s="1"/>
  <c r="BB173" i="2"/>
  <c r="AZ63" i="2"/>
  <c r="BA63" i="2" s="1"/>
  <c r="BB156" i="2"/>
  <c r="AZ45" i="2"/>
  <c r="BA45" i="2" s="1"/>
  <c r="BB138" i="2"/>
  <c r="AZ26" i="2"/>
  <c r="BA26" i="2" s="1"/>
  <c r="BB119" i="2"/>
  <c r="AZ90" i="2"/>
  <c r="BA90" i="2" s="1"/>
  <c r="BB183" i="2"/>
  <c r="AZ68" i="2"/>
  <c r="BA68" i="2" s="1"/>
  <c r="BB161" i="2"/>
  <c r="AZ51" i="2"/>
  <c r="BA51" i="2" s="1"/>
  <c r="BB144" i="2"/>
  <c r="AZ33" i="2"/>
  <c r="BA33" i="2" s="1"/>
  <c r="BB126" i="2"/>
  <c r="AZ97" i="2"/>
  <c r="BA97" i="2" s="1"/>
  <c r="BB190" i="2"/>
  <c r="BB97" i="2" s="1"/>
  <c r="AZ78" i="2"/>
  <c r="BA78" i="2" s="1"/>
  <c r="BB171" i="2"/>
  <c r="BB110" i="2"/>
  <c r="BR194" i="3" l="1"/>
  <c r="BR101" i="3"/>
  <c r="BR195" i="3"/>
  <c r="BR102" i="3"/>
  <c r="BR196" i="3"/>
  <c r="BR202" i="3" s="1"/>
  <c r="BR17" i="3" s="1"/>
  <c r="BS17" i="3" s="1"/>
  <c r="BR103" i="3"/>
  <c r="BT192" i="3"/>
  <c r="BT99" i="3"/>
  <c r="BR6" i="3"/>
  <c r="BS6" i="3" s="1"/>
  <c r="BB105" i="2"/>
  <c r="BB17" i="2"/>
  <c r="BB104" i="2"/>
  <c r="BB192" i="2"/>
  <c r="BB86" i="2"/>
  <c r="BB54" i="2"/>
  <c r="BB19" i="2"/>
  <c r="BB95" i="2"/>
  <c r="BB48" i="2"/>
  <c r="BB37" i="2"/>
  <c r="BB71" i="2"/>
  <c r="BB21" i="2"/>
  <c r="BB49" i="2"/>
  <c r="BB42" i="2"/>
  <c r="BB79" i="2"/>
  <c r="BB27" i="2"/>
  <c r="BB87" i="2"/>
  <c r="BB88" i="2"/>
  <c r="BB75" i="2"/>
  <c r="BB56" i="2"/>
  <c r="BB60" i="2"/>
  <c r="BB51" i="2"/>
  <c r="BB80" i="2"/>
  <c r="BB18" i="2"/>
  <c r="BB43" i="2"/>
  <c r="BB35" i="2"/>
  <c r="BB29" i="2"/>
  <c r="BB38" i="2"/>
  <c r="BB70" i="2"/>
  <c r="BB46" i="2"/>
  <c r="BB83" i="2"/>
  <c r="BB36" i="2"/>
  <c r="BB77" i="2"/>
  <c r="BB31" i="2"/>
  <c r="BB82" i="2"/>
  <c r="BB72" i="2"/>
  <c r="BB89" i="2"/>
  <c r="BB85" i="2"/>
  <c r="BB30" i="2"/>
  <c r="BB106" i="2"/>
  <c r="BB14" i="2" s="1"/>
  <c r="BB67" i="2"/>
  <c r="BB20" i="2"/>
  <c r="BB61" i="2"/>
  <c r="BB96" i="2"/>
  <c r="BB73" i="2"/>
  <c r="BB50" i="2"/>
  <c r="BB40" i="2"/>
  <c r="BB25" i="2"/>
  <c r="BB39" i="2"/>
  <c r="BB91" i="2"/>
  <c r="BB53" i="2"/>
  <c r="BB66" i="2"/>
  <c r="BB65" i="2"/>
  <c r="BB58" i="2"/>
  <c r="BB59" i="2"/>
  <c r="BB94" i="2"/>
  <c r="BB84" i="2"/>
  <c r="BB32" i="2"/>
  <c r="BB69" i="2"/>
  <c r="BB90" i="2"/>
  <c r="BB45" i="2"/>
  <c r="BB41" i="2"/>
  <c r="BB34" i="2"/>
  <c r="BB92" i="2"/>
  <c r="BB62" i="2"/>
  <c r="BB74" i="2"/>
  <c r="BB64" i="2"/>
  <c r="BB44" i="2"/>
  <c r="BB78" i="2"/>
  <c r="BB108" i="2"/>
  <c r="BB33" i="2"/>
  <c r="BB68" i="2"/>
  <c r="BB26" i="2"/>
  <c r="BB63" i="2"/>
  <c r="BB76" i="2"/>
  <c r="BB55" i="2"/>
  <c r="BB24" i="2"/>
  <c r="BB28" i="2"/>
  <c r="BB81" i="2"/>
  <c r="BB52" i="2"/>
  <c r="BB93" i="2"/>
  <c r="BB47" i="2"/>
  <c r="BB23" i="2"/>
  <c r="BB57" i="2"/>
  <c r="BB22" i="2"/>
  <c r="BR99" i="3" l="1"/>
  <c r="BS99" i="3" s="1"/>
  <c r="BR192" i="3"/>
  <c r="BS192" i="3" s="1"/>
  <c r="BT282" i="3"/>
  <c r="BV282" i="3" s="1"/>
  <c r="BT279" i="3"/>
  <c r="BV279" i="3" s="1"/>
  <c r="BT281" i="3"/>
  <c r="BV281" i="3" s="1"/>
  <c r="BT280" i="3"/>
  <c r="BV280" i="3" s="1"/>
  <c r="BT276" i="3"/>
  <c r="BV276" i="3" s="1"/>
  <c r="BT274" i="3"/>
  <c r="BV274" i="3" s="1"/>
  <c r="BT278" i="3"/>
  <c r="BV278" i="3" s="1"/>
  <c r="BT272" i="3"/>
  <c r="BV272" i="3" s="1"/>
  <c r="BT270" i="3"/>
  <c r="BV270" i="3" s="1"/>
  <c r="BT277" i="3"/>
  <c r="BV277" i="3" s="1"/>
  <c r="BT271" i="3"/>
  <c r="BV271" i="3" s="1"/>
  <c r="BT269" i="3"/>
  <c r="BV269" i="3" s="1"/>
  <c r="BT265" i="3"/>
  <c r="BV265" i="3" s="1"/>
  <c r="BT275" i="3"/>
  <c r="BV275" i="3" s="1"/>
  <c r="BT267" i="3"/>
  <c r="BV267" i="3" s="1"/>
  <c r="BT263" i="3"/>
  <c r="BV263" i="3" s="1"/>
  <c r="BT273" i="3"/>
  <c r="BV273" i="3" s="1"/>
  <c r="BT262" i="3"/>
  <c r="BV262" i="3" s="1"/>
  <c r="BT266" i="3"/>
  <c r="BV266" i="3" s="1"/>
  <c r="BT264" i="3"/>
  <c r="BV264" i="3" s="1"/>
  <c r="BT259" i="3"/>
  <c r="BV259" i="3" s="1"/>
  <c r="BT255" i="3"/>
  <c r="BV255" i="3" s="1"/>
  <c r="BT261" i="3"/>
  <c r="BV261" i="3" s="1"/>
  <c r="BT257" i="3"/>
  <c r="BV257" i="3" s="1"/>
  <c r="BT260" i="3"/>
  <c r="BV260" i="3" s="1"/>
  <c r="BT251" i="3"/>
  <c r="BV251" i="3" s="1"/>
  <c r="BT247" i="3"/>
  <c r="BV247" i="3" s="1"/>
  <c r="BT243" i="3"/>
  <c r="BV243" i="3" s="1"/>
  <c r="BT239" i="3"/>
  <c r="BV239" i="3" s="1"/>
  <c r="BT256" i="3"/>
  <c r="BV256" i="3" s="1"/>
  <c r="BT249" i="3"/>
  <c r="BV249" i="3" s="1"/>
  <c r="BT245" i="3"/>
  <c r="BV245" i="3" s="1"/>
  <c r="BT241" i="3"/>
  <c r="BV241" i="3" s="1"/>
  <c r="BT237" i="3"/>
  <c r="BV237" i="3" s="1"/>
  <c r="BT268" i="3"/>
  <c r="BV268" i="3" s="1"/>
  <c r="BT254" i="3"/>
  <c r="BV254" i="3" s="1"/>
  <c r="BT250" i="3"/>
  <c r="BV250" i="3" s="1"/>
  <c r="BT248" i="3"/>
  <c r="BV248" i="3" s="1"/>
  <c r="BT240" i="3"/>
  <c r="BV240" i="3" s="1"/>
  <c r="BT236" i="3"/>
  <c r="BV236" i="3" s="1"/>
  <c r="BT235" i="3"/>
  <c r="BV235" i="3" s="1"/>
  <c r="BT231" i="3"/>
  <c r="BV231" i="3" s="1"/>
  <c r="BT227" i="3"/>
  <c r="BV227" i="3" s="1"/>
  <c r="BT223" i="3"/>
  <c r="BV223" i="3" s="1"/>
  <c r="BT233" i="3"/>
  <c r="BV233" i="3" s="1"/>
  <c r="BT229" i="3"/>
  <c r="BV229" i="3" s="1"/>
  <c r="BT225" i="3"/>
  <c r="BV225" i="3" s="1"/>
  <c r="BT221" i="3"/>
  <c r="BV221" i="3" s="1"/>
  <c r="BT253" i="3"/>
  <c r="BV253" i="3" s="1"/>
  <c r="BT252" i="3"/>
  <c r="BV252" i="3" s="1"/>
  <c r="BT258" i="3"/>
  <c r="BV258" i="3" s="1"/>
  <c r="BT242" i="3"/>
  <c r="BV242" i="3" s="1"/>
  <c r="BT230" i="3"/>
  <c r="BV230" i="3" s="1"/>
  <c r="BT222" i="3"/>
  <c r="BV222" i="3" s="1"/>
  <c r="BT217" i="3"/>
  <c r="BV217" i="3" s="1"/>
  <c r="BT213" i="3"/>
  <c r="BV213" i="3" s="1"/>
  <c r="BT209" i="3"/>
  <c r="BV209" i="3" s="1"/>
  <c r="BT205" i="3"/>
  <c r="BV205" i="3" s="1"/>
  <c r="BT246" i="3"/>
  <c r="BV246" i="3" s="1"/>
  <c r="BT234" i="3"/>
  <c r="BV234" i="3" s="1"/>
  <c r="BT226" i="3"/>
  <c r="BV226" i="3" s="1"/>
  <c r="BT219" i="3"/>
  <c r="BV219" i="3" s="1"/>
  <c r="BT215" i="3"/>
  <c r="BV215" i="3" s="1"/>
  <c r="BT211" i="3"/>
  <c r="BV211" i="3" s="1"/>
  <c r="BT207" i="3"/>
  <c r="BV207" i="3" s="1"/>
  <c r="BT203" i="3"/>
  <c r="BV203" i="3" s="1"/>
  <c r="BT238" i="3"/>
  <c r="BV238" i="3" s="1"/>
  <c r="BT218" i="3"/>
  <c r="BV218" i="3" s="1"/>
  <c r="BT210" i="3"/>
  <c r="BV210" i="3" s="1"/>
  <c r="BT202" i="3"/>
  <c r="BV202" i="3" s="1"/>
  <c r="BT244" i="3"/>
  <c r="BV244" i="3" s="1"/>
  <c r="BT232" i="3"/>
  <c r="BV232" i="3" s="1"/>
  <c r="BT220" i="3"/>
  <c r="BV220" i="3" s="1"/>
  <c r="BT214" i="3"/>
  <c r="BV214" i="3" s="1"/>
  <c r="BT206" i="3"/>
  <c r="BV206" i="3" s="1"/>
  <c r="BT208" i="3"/>
  <c r="BV208" i="3" s="1"/>
  <c r="BT224" i="3"/>
  <c r="BV224" i="3" s="1"/>
  <c r="BT212" i="3"/>
  <c r="BV212" i="3" s="1"/>
  <c r="BT216" i="3"/>
  <c r="BV216" i="3" s="1"/>
  <c r="BT204" i="3"/>
  <c r="BV204" i="3" s="1"/>
  <c r="BT228" i="3"/>
  <c r="BV228" i="3" s="1"/>
  <c r="BT190" i="3"/>
  <c r="BT186" i="3"/>
  <c r="BT182" i="3"/>
  <c r="BT178" i="3"/>
  <c r="BT188" i="3"/>
  <c r="BT184" i="3"/>
  <c r="BT180" i="3"/>
  <c r="BT176" i="3"/>
  <c r="BT185" i="3"/>
  <c r="BT177" i="3"/>
  <c r="BT173" i="3"/>
  <c r="BT169" i="3"/>
  <c r="BT165" i="3"/>
  <c r="BT161" i="3"/>
  <c r="BT157" i="3"/>
  <c r="BT153" i="3"/>
  <c r="BT189" i="3"/>
  <c r="BT181" i="3"/>
  <c r="BT175" i="3"/>
  <c r="BT171" i="3"/>
  <c r="BT167" i="3"/>
  <c r="BT163" i="3"/>
  <c r="BT159" i="3"/>
  <c r="BT155" i="3"/>
  <c r="BT183" i="3"/>
  <c r="BT172" i="3"/>
  <c r="BT164" i="3"/>
  <c r="BT156" i="3"/>
  <c r="BT151" i="3"/>
  <c r="BT147" i="3"/>
  <c r="BT143" i="3"/>
  <c r="BT139" i="3"/>
  <c r="BT135" i="3"/>
  <c r="BT131" i="3"/>
  <c r="BT127" i="3"/>
  <c r="BT123" i="3"/>
  <c r="BT119" i="3"/>
  <c r="BT115" i="3"/>
  <c r="BT111" i="3"/>
  <c r="BT168" i="3"/>
  <c r="BT160" i="3"/>
  <c r="BT149" i="3"/>
  <c r="BT145" i="3"/>
  <c r="BT141" i="3"/>
  <c r="BT137" i="3"/>
  <c r="BT133" i="3"/>
  <c r="BT129" i="3"/>
  <c r="BT125" i="3"/>
  <c r="BT121" i="3"/>
  <c r="BT117" i="3"/>
  <c r="BT113" i="3"/>
  <c r="BT187" i="3"/>
  <c r="BT170" i="3"/>
  <c r="BT158" i="3"/>
  <c r="BT148" i="3"/>
  <c r="BT140" i="3"/>
  <c r="BT132" i="3"/>
  <c r="BT124" i="3"/>
  <c r="BT116" i="3"/>
  <c r="BT179" i="3"/>
  <c r="BT174" i="3"/>
  <c r="BT154" i="3"/>
  <c r="BT152" i="3"/>
  <c r="BT144" i="3"/>
  <c r="BT136" i="3"/>
  <c r="BT128" i="3"/>
  <c r="BT120" i="3"/>
  <c r="BT112" i="3"/>
  <c r="BT166" i="3"/>
  <c r="BT150" i="3"/>
  <c r="BT138" i="3"/>
  <c r="BT118" i="3"/>
  <c r="BT142" i="3"/>
  <c r="BT130" i="3"/>
  <c r="BT110" i="3"/>
  <c r="BV110" i="3" s="1"/>
  <c r="BT134" i="3"/>
  <c r="BT122" i="3"/>
  <c r="BT162" i="3"/>
  <c r="BT146" i="3"/>
  <c r="BT126" i="3"/>
  <c r="BT114" i="3"/>
  <c r="BB13" i="2"/>
  <c r="BB12" i="2"/>
  <c r="BB15" i="2"/>
  <c r="BB107" i="2"/>
  <c r="BC8" i="2"/>
  <c r="BB99" i="2"/>
  <c r="BB6" i="2" s="1"/>
  <c r="BV197" i="3" l="1"/>
  <c r="BT37" i="3"/>
  <c r="BU37" i="3" s="1"/>
  <c r="BV130" i="3"/>
  <c r="BT61" i="3"/>
  <c r="BU61" i="3" s="1"/>
  <c r="BV154" i="3"/>
  <c r="BT65" i="3"/>
  <c r="BU65" i="3" s="1"/>
  <c r="BV158" i="3"/>
  <c r="BT40" i="3"/>
  <c r="BU40" i="3" s="1"/>
  <c r="BV133" i="3"/>
  <c r="BT22" i="3"/>
  <c r="BU22" i="3" s="1"/>
  <c r="BV115" i="3"/>
  <c r="BT38" i="3"/>
  <c r="BU38" i="3" s="1"/>
  <c r="BV131" i="3"/>
  <c r="BT54" i="3"/>
  <c r="BU54" i="3" s="1"/>
  <c r="BV147" i="3"/>
  <c r="BT79" i="3"/>
  <c r="BU79" i="3" s="1"/>
  <c r="BV172" i="3"/>
  <c r="BT70" i="3"/>
  <c r="BU70" i="3" s="1"/>
  <c r="BV163" i="3"/>
  <c r="BT88" i="3"/>
  <c r="BU88" i="3" s="1"/>
  <c r="BV181" i="3"/>
  <c r="BT68" i="3"/>
  <c r="BU68" i="3" s="1"/>
  <c r="BV161" i="3"/>
  <c r="BT84" i="3"/>
  <c r="BU84" i="3" s="1"/>
  <c r="BV177" i="3"/>
  <c r="BT91" i="3"/>
  <c r="BU91" i="3" s="1"/>
  <c r="BV184" i="3"/>
  <c r="BT93" i="3"/>
  <c r="BU93" i="3" s="1"/>
  <c r="BV186" i="3"/>
  <c r="BV199" i="3"/>
  <c r="BT21" i="3"/>
  <c r="BU21" i="3" s="1"/>
  <c r="BV114" i="3"/>
  <c r="BT29" i="3"/>
  <c r="BU29" i="3" s="1"/>
  <c r="BV122" i="3"/>
  <c r="BT49" i="3"/>
  <c r="BU49" i="3" s="1"/>
  <c r="BV142" i="3"/>
  <c r="BT73" i="3"/>
  <c r="BU73" i="3" s="1"/>
  <c r="BV166" i="3"/>
  <c r="BT43" i="3"/>
  <c r="BU43" i="3" s="1"/>
  <c r="BV136" i="3"/>
  <c r="BT81" i="3"/>
  <c r="BU81" i="3" s="1"/>
  <c r="BV174" i="3"/>
  <c r="BT39" i="3"/>
  <c r="BU39" i="3" s="1"/>
  <c r="BV132" i="3"/>
  <c r="BT77" i="3"/>
  <c r="BU77" i="3" s="1"/>
  <c r="BV170" i="3"/>
  <c r="BT28" i="3"/>
  <c r="BU28" i="3" s="1"/>
  <c r="BV121" i="3"/>
  <c r="BT44" i="3"/>
  <c r="BU44" i="3" s="1"/>
  <c r="BV137" i="3"/>
  <c r="BT67" i="3"/>
  <c r="BU67" i="3" s="1"/>
  <c r="BV160" i="3"/>
  <c r="BT26" i="3"/>
  <c r="BU26" i="3" s="1"/>
  <c r="BV119" i="3"/>
  <c r="BT42" i="3"/>
  <c r="BU42" i="3" s="1"/>
  <c r="BV135" i="3"/>
  <c r="BT58" i="3"/>
  <c r="BU58" i="3" s="1"/>
  <c r="BV151" i="3"/>
  <c r="BT90" i="3"/>
  <c r="BU90" i="3" s="1"/>
  <c r="BV183" i="3"/>
  <c r="BT74" i="3"/>
  <c r="BU74" i="3" s="1"/>
  <c r="BV167" i="3"/>
  <c r="BT96" i="3"/>
  <c r="BU96" i="3" s="1"/>
  <c r="BV189" i="3"/>
  <c r="BT72" i="3"/>
  <c r="BU72" i="3" s="1"/>
  <c r="BV165" i="3"/>
  <c r="BT92" i="3"/>
  <c r="BU92" i="3" s="1"/>
  <c r="BV185" i="3"/>
  <c r="BT95" i="3"/>
  <c r="BU95" i="3" s="1"/>
  <c r="BV188" i="3"/>
  <c r="BT97" i="3"/>
  <c r="BU97" i="3" s="1"/>
  <c r="BV190" i="3"/>
  <c r="BV97" i="3" s="1"/>
  <c r="BT69" i="3"/>
  <c r="BU69" i="3" s="1"/>
  <c r="BV162" i="3"/>
  <c r="BT57" i="3"/>
  <c r="BU57" i="3" s="1"/>
  <c r="BV150" i="3"/>
  <c r="BT35" i="3"/>
  <c r="BU35" i="3" s="1"/>
  <c r="BV128" i="3"/>
  <c r="BT31" i="3"/>
  <c r="BU31" i="3" s="1"/>
  <c r="BV124" i="3"/>
  <c r="BT24" i="3"/>
  <c r="BU24" i="3" s="1"/>
  <c r="BV117" i="3"/>
  <c r="BT56" i="3"/>
  <c r="BU56" i="3" s="1"/>
  <c r="BV149" i="3"/>
  <c r="BT33" i="3"/>
  <c r="BU33" i="3" s="1"/>
  <c r="BV126" i="3"/>
  <c r="BT41" i="3"/>
  <c r="BU41" i="3" s="1"/>
  <c r="BV134" i="3"/>
  <c r="BT25" i="3"/>
  <c r="BU25" i="3" s="1"/>
  <c r="BV118" i="3"/>
  <c r="BT19" i="3"/>
  <c r="BU19" i="3" s="1"/>
  <c r="BV112" i="3"/>
  <c r="BT51" i="3"/>
  <c r="BU51" i="3" s="1"/>
  <c r="BV144" i="3"/>
  <c r="BT86" i="3"/>
  <c r="BU86" i="3" s="1"/>
  <c r="BV179" i="3"/>
  <c r="BT47" i="3"/>
  <c r="BU47" i="3" s="1"/>
  <c r="BV140" i="3"/>
  <c r="BT94" i="3"/>
  <c r="BU94" i="3" s="1"/>
  <c r="BV187" i="3"/>
  <c r="BT32" i="3"/>
  <c r="BU32" i="3" s="1"/>
  <c r="BV125" i="3"/>
  <c r="BT48" i="3"/>
  <c r="BU48" i="3" s="1"/>
  <c r="BV141" i="3"/>
  <c r="BT75" i="3"/>
  <c r="BU75" i="3" s="1"/>
  <c r="BV168" i="3"/>
  <c r="BT30" i="3"/>
  <c r="BU30" i="3" s="1"/>
  <c r="BV123" i="3"/>
  <c r="BT46" i="3"/>
  <c r="BU46" i="3" s="1"/>
  <c r="BV139" i="3"/>
  <c r="BT63" i="3"/>
  <c r="BU63" i="3" s="1"/>
  <c r="BV156" i="3"/>
  <c r="BT62" i="3"/>
  <c r="BU62" i="3" s="1"/>
  <c r="BV155" i="3"/>
  <c r="BT78" i="3"/>
  <c r="BU78" i="3" s="1"/>
  <c r="BV171" i="3"/>
  <c r="BT60" i="3"/>
  <c r="BU60" i="3" s="1"/>
  <c r="BV153" i="3"/>
  <c r="BT76" i="3"/>
  <c r="BU76" i="3" s="1"/>
  <c r="BV169" i="3"/>
  <c r="BT83" i="3"/>
  <c r="BU83" i="3" s="1"/>
  <c r="BV176" i="3"/>
  <c r="BT85" i="3"/>
  <c r="BU85" i="3" s="1"/>
  <c r="BV178" i="3"/>
  <c r="BV17" i="3"/>
  <c r="BT53" i="3"/>
  <c r="BU53" i="3" s="1"/>
  <c r="BV146" i="3"/>
  <c r="BT17" i="3"/>
  <c r="BU17" i="3" s="1"/>
  <c r="BT45" i="3"/>
  <c r="BU45" i="3" s="1"/>
  <c r="BV138" i="3"/>
  <c r="BT27" i="3"/>
  <c r="BU27" i="3" s="1"/>
  <c r="BV120" i="3"/>
  <c r="BT59" i="3"/>
  <c r="BU59" i="3" s="1"/>
  <c r="BV152" i="3"/>
  <c r="BT23" i="3"/>
  <c r="BU23" i="3" s="1"/>
  <c r="BV116" i="3"/>
  <c r="BT55" i="3"/>
  <c r="BU55" i="3" s="1"/>
  <c r="BV148" i="3"/>
  <c r="BT20" i="3"/>
  <c r="BU20" i="3" s="1"/>
  <c r="BV113" i="3"/>
  <c r="BT36" i="3"/>
  <c r="BU36" i="3" s="1"/>
  <c r="BV129" i="3"/>
  <c r="BT52" i="3"/>
  <c r="BU52" i="3" s="1"/>
  <c r="BV145" i="3"/>
  <c r="BT18" i="3"/>
  <c r="BU18" i="3" s="1"/>
  <c r="BV111" i="3"/>
  <c r="BT34" i="3"/>
  <c r="BU34" i="3" s="1"/>
  <c r="BV127" i="3"/>
  <c r="BT50" i="3"/>
  <c r="BU50" i="3" s="1"/>
  <c r="BV143" i="3"/>
  <c r="BT71" i="3"/>
  <c r="BU71" i="3" s="1"/>
  <c r="BV164" i="3"/>
  <c r="BT66" i="3"/>
  <c r="BU66" i="3" s="1"/>
  <c r="BV159" i="3"/>
  <c r="BT82" i="3"/>
  <c r="BU82" i="3" s="1"/>
  <c r="BV175" i="3"/>
  <c r="BT64" i="3"/>
  <c r="BU64" i="3" s="1"/>
  <c r="BV157" i="3"/>
  <c r="BT80" i="3"/>
  <c r="BU80" i="3" s="1"/>
  <c r="BV173" i="3"/>
  <c r="BT87" i="3"/>
  <c r="BU87" i="3" s="1"/>
  <c r="BV180" i="3"/>
  <c r="BT89" i="3"/>
  <c r="BU89" i="3" s="1"/>
  <c r="BV182" i="3"/>
  <c r="BV198" i="3"/>
  <c r="BC11" i="2"/>
  <c r="BE6" i="2"/>
  <c r="BC10" i="2"/>
  <c r="BC193" i="2"/>
  <c r="BC100" i="2"/>
  <c r="BC9" i="2"/>
  <c r="BV87" i="3" l="1"/>
  <c r="BV64" i="3"/>
  <c r="BV50" i="3"/>
  <c r="BV36" i="3"/>
  <c r="BV59" i="3"/>
  <c r="BV91" i="3"/>
  <c r="BV68" i="3"/>
  <c r="BV70" i="3"/>
  <c r="BV54" i="3"/>
  <c r="BV22" i="3"/>
  <c r="BV65" i="3"/>
  <c r="BV83" i="3"/>
  <c r="BV62" i="3"/>
  <c r="BV75" i="3"/>
  <c r="BV47" i="3"/>
  <c r="BV51" i="3"/>
  <c r="BV33" i="3"/>
  <c r="BV24" i="3"/>
  <c r="BV105" i="3"/>
  <c r="BV35" i="3"/>
  <c r="BV69" i="3"/>
  <c r="BV95" i="3"/>
  <c r="BV72" i="3"/>
  <c r="BV74" i="3"/>
  <c r="BV58" i="3"/>
  <c r="BV26" i="3"/>
  <c r="BV44" i="3"/>
  <c r="BV77" i="3"/>
  <c r="BV81" i="3"/>
  <c r="BV73" i="3"/>
  <c r="BV29" i="3"/>
  <c r="BV89" i="3"/>
  <c r="BV80" i="3"/>
  <c r="BV82" i="3"/>
  <c r="BV71" i="3"/>
  <c r="BV34" i="3"/>
  <c r="BV52" i="3"/>
  <c r="BV20" i="3"/>
  <c r="BV23" i="3"/>
  <c r="BV27" i="3"/>
  <c r="BV93" i="3"/>
  <c r="BV84" i="3"/>
  <c r="BV88" i="3"/>
  <c r="BV79" i="3"/>
  <c r="BV38" i="3"/>
  <c r="BV40" i="3"/>
  <c r="BV61" i="3"/>
  <c r="BV192" i="3"/>
  <c r="BV66" i="3"/>
  <c r="BV18" i="3"/>
  <c r="BV55" i="3"/>
  <c r="BV45" i="3"/>
  <c r="BV37" i="3"/>
  <c r="BV104" i="3"/>
  <c r="BV60" i="3"/>
  <c r="BV46" i="3"/>
  <c r="BV32" i="3"/>
  <c r="BV25" i="3"/>
  <c r="BV53" i="3"/>
  <c r="BV85" i="3"/>
  <c r="BV76" i="3"/>
  <c r="BV108" i="3"/>
  <c r="BV78" i="3"/>
  <c r="BV63" i="3"/>
  <c r="BV30" i="3"/>
  <c r="BV48" i="3"/>
  <c r="BV94" i="3"/>
  <c r="BV86" i="3"/>
  <c r="BV19" i="3"/>
  <c r="BV41" i="3"/>
  <c r="BV56" i="3"/>
  <c r="BV31" i="3"/>
  <c r="BV57" i="3"/>
  <c r="BV92" i="3"/>
  <c r="BV96" i="3"/>
  <c r="BV90" i="3"/>
  <c r="BV42" i="3"/>
  <c r="BV106" i="3"/>
  <c r="BV14" i="3" s="1"/>
  <c r="BV67" i="3"/>
  <c r="BV28" i="3"/>
  <c r="BV39" i="3"/>
  <c r="BV43" i="3"/>
  <c r="BV49" i="3"/>
  <c r="BV21" i="3"/>
  <c r="BC194" i="2"/>
  <c r="BC101" i="2"/>
  <c r="BC102" i="2"/>
  <c r="BC195" i="2"/>
  <c r="BC6" i="2"/>
  <c r="BD6" i="2" s="1"/>
  <c r="BE192" i="2"/>
  <c r="BE99" i="2"/>
  <c r="BC196" i="2"/>
  <c r="BC202" i="2" s="1"/>
  <c r="BC17" i="2" s="1"/>
  <c r="BD17" i="2" s="1"/>
  <c r="BC103" i="2"/>
  <c r="BV12" i="3" l="1"/>
  <c r="BV15" i="3"/>
  <c r="BV107" i="3"/>
  <c r="BW8" i="3"/>
  <c r="BV99" i="3"/>
  <c r="BV6" i="3" s="1"/>
  <c r="BV13" i="3"/>
  <c r="BC192" i="2"/>
  <c r="BD192" i="2" s="1"/>
  <c r="BC99" i="2"/>
  <c r="BD99" i="2" s="1"/>
  <c r="BE187" i="2"/>
  <c r="BE171" i="2"/>
  <c r="BE155" i="2"/>
  <c r="BE139" i="2"/>
  <c r="BE123" i="2"/>
  <c r="BE189" i="2"/>
  <c r="BE173" i="2"/>
  <c r="BE157" i="2"/>
  <c r="BE141" i="2"/>
  <c r="BE125" i="2"/>
  <c r="BE190" i="2"/>
  <c r="BE182" i="2"/>
  <c r="BE174" i="2"/>
  <c r="BE166" i="2"/>
  <c r="BE158" i="2"/>
  <c r="BE150" i="2"/>
  <c r="BE142" i="2"/>
  <c r="BE134" i="2"/>
  <c r="BE126" i="2"/>
  <c r="BE118" i="2"/>
  <c r="BE110" i="2"/>
  <c r="BG110" i="2" s="1"/>
  <c r="BE183" i="2"/>
  <c r="BE167" i="2"/>
  <c r="BE151" i="2"/>
  <c r="BE135" i="2"/>
  <c r="BE119" i="2"/>
  <c r="BE185" i="2"/>
  <c r="BE169" i="2"/>
  <c r="BE153" i="2"/>
  <c r="BE137" i="2"/>
  <c r="BE121" i="2"/>
  <c r="BE188" i="2"/>
  <c r="BE180" i="2"/>
  <c r="BE172" i="2"/>
  <c r="BE164" i="2"/>
  <c r="BE156" i="2"/>
  <c r="BE148" i="2"/>
  <c r="BE140" i="2"/>
  <c r="BE132" i="2"/>
  <c r="BE124" i="2"/>
  <c r="BE116" i="2"/>
  <c r="BE163" i="2"/>
  <c r="BE131" i="2"/>
  <c r="BE181" i="2"/>
  <c r="BE149" i="2"/>
  <c r="BE117" i="2"/>
  <c r="BE178" i="2"/>
  <c r="BE162" i="2"/>
  <c r="BE146" i="2"/>
  <c r="BE130" i="2"/>
  <c r="BE114" i="2"/>
  <c r="BE147" i="2"/>
  <c r="BE159" i="2"/>
  <c r="BE127" i="2"/>
  <c r="BE177" i="2"/>
  <c r="BE145" i="2"/>
  <c r="BE113" i="2"/>
  <c r="BE176" i="2"/>
  <c r="BE160" i="2"/>
  <c r="BE144" i="2"/>
  <c r="BE128" i="2"/>
  <c r="BE112" i="2"/>
  <c r="BE179" i="2"/>
  <c r="BE115" i="2"/>
  <c r="BE165" i="2"/>
  <c r="BE133" i="2"/>
  <c r="BE186" i="2"/>
  <c r="BE170" i="2"/>
  <c r="BE154" i="2"/>
  <c r="BE138" i="2"/>
  <c r="BE122" i="2"/>
  <c r="BE175" i="2"/>
  <c r="BE129" i="2"/>
  <c r="BE136" i="2"/>
  <c r="BE161" i="2"/>
  <c r="BE143" i="2"/>
  <c r="BE184" i="2"/>
  <c r="BE120" i="2"/>
  <c r="BE111" i="2"/>
  <c r="BE168" i="2"/>
  <c r="BE152" i="2"/>
  <c r="BE273" i="2"/>
  <c r="BG273" i="2" s="1"/>
  <c r="BE257" i="2"/>
  <c r="BG257" i="2" s="1"/>
  <c r="BE241" i="2"/>
  <c r="BG241" i="2" s="1"/>
  <c r="BE225" i="2"/>
  <c r="BG225" i="2" s="1"/>
  <c r="BE209" i="2"/>
  <c r="BG209" i="2" s="1"/>
  <c r="BE271" i="2"/>
  <c r="BG271" i="2" s="1"/>
  <c r="BE255" i="2"/>
  <c r="BG255" i="2" s="1"/>
  <c r="BE239" i="2"/>
  <c r="BG239" i="2" s="1"/>
  <c r="BE223" i="2"/>
  <c r="BG223" i="2" s="1"/>
  <c r="BE207" i="2"/>
  <c r="BG207" i="2" s="1"/>
  <c r="BE278" i="2"/>
  <c r="BG278" i="2" s="1"/>
  <c r="BE270" i="2"/>
  <c r="BG270" i="2" s="1"/>
  <c r="BE262" i="2"/>
  <c r="BG262" i="2" s="1"/>
  <c r="BE254" i="2"/>
  <c r="BG254" i="2" s="1"/>
  <c r="BE246" i="2"/>
  <c r="BG246" i="2" s="1"/>
  <c r="BE238" i="2"/>
  <c r="BG238" i="2" s="1"/>
  <c r="BE230" i="2"/>
  <c r="BG230" i="2" s="1"/>
  <c r="BE222" i="2"/>
  <c r="BG222" i="2" s="1"/>
  <c r="BE214" i="2"/>
  <c r="BG214" i="2" s="1"/>
  <c r="BE206" i="2"/>
  <c r="BG206" i="2" s="1"/>
  <c r="BE269" i="2"/>
  <c r="BG269" i="2" s="1"/>
  <c r="BE253" i="2"/>
  <c r="BG253" i="2" s="1"/>
  <c r="BE237" i="2"/>
  <c r="BG237" i="2" s="1"/>
  <c r="BE221" i="2"/>
  <c r="BG221" i="2" s="1"/>
  <c r="BE205" i="2"/>
  <c r="BG205" i="2" s="1"/>
  <c r="BE267" i="2"/>
  <c r="BG267" i="2" s="1"/>
  <c r="BE251" i="2"/>
  <c r="BG251" i="2" s="1"/>
  <c r="BE235" i="2"/>
  <c r="BG235" i="2" s="1"/>
  <c r="BE219" i="2"/>
  <c r="BG219" i="2" s="1"/>
  <c r="BE203" i="2"/>
  <c r="BG203" i="2" s="1"/>
  <c r="BE276" i="2"/>
  <c r="BG276" i="2" s="1"/>
  <c r="BE268" i="2"/>
  <c r="BG268" i="2" s="1"/>
  <c r="BE260" i="2"/>
  <c r="BG260" i="2" s="1"/>
  <c r="BE252" i="2"/>
  <c r="BG252" i="2" s="1"/>
  <c r="BE244" i="2"/>
  <c r="BG244" i="2" s="1"/>
  <c r="BE236" i="2"/>
  <c r="BG236" i="2" s="1"/>
  <c r="BE228" i="2"/>
  <c r="BG228" i="2" s="1"/>
  <c r="BE220" i="2"/>
  <c r="BG220" i="2" s="1"/>
  <c r="BE212" i="2"/>
  <c r="BG212" i="2" s="1"/>
  <c r="BE204" i="2"/>
  <c r="BG204" i="2" s="1"/>
  <c r="BE281" i="2"/>
  <c r="BG281" i="2" s="1"/>
  <c r="BE249" i="2"/>
  <c r="BG249" i="2" s="1"/>
  <c r="BE217" i="2"/>
  <c r="BG217" i="2" s="1"/>
  <c r="BE263" i="2"/>
  <c r="BG263" i="2" s="1"/>
  <c r="BE231" i="2"/>
  <c r="BG231" i="2" s="1"/>
  <c r="BE282" i="2"/>
  <c r="BG282" i="2" s="1"/>
  <c r="BE266" i="2"/>
  <c r="BG266" i="2" s="1"/>
  <c r="BE250" i="2"/>
  <c r="BG250" i="2" s="1"/>
  <c r="BE234" i="2"/>
  <c r="BG234" i="2" s="1"/>
  <c r="BE218" i="2"/>
  <c r="BG218" i="2" s="1"/>
  <c r="BE202" i="2"/>
  <c r="BG202" i="2" s="1"/>
  <c r="BE277" i="2"/>
  <c r="BG277" i="2" s="1"/>
  <c r="BE245" i="2"/>
  <c r="BG245" i="2" s="1"/>
  <c r="BE213" i="2"/>
  <c r="BG213" i="2" s="1"/>
  <c r="BE259" i="2"/>
  <c r="BG259" i="2" s="1"/>
  <c r="BE227" i="2"/>
  <c r="BG227" i="2" s="1"/>
  <c r="BE280" i="2"/>
  <c r="BG280" i="2" s="1"/>
  <c r="BE264" i="2"/>
  <c r="BG264" i="2" s="1"/>
  <c r="BE248" i="2"/>
  <c r="BG248" i="2" s="1"/>
  <c r="BE232" i="2"/>
  <c r="BG232" i="2" s="1"/>
  <c r="BE216" i="2"/>
  <c r="BG216" i="2" s="1"/>
  <c r="BE265" i="2"/>
  <c r="BG265" i="2" s="1"/>
  <c r="BE279" i="2"/>
  <c r="BG279" i="2" s="1"/>
  <c r="BE215" i="2"/>
  <c r="BG215" i="2" s="1"/>
  <c r="BE258" i="2"/>
  <c r="BG258" i="2" s="1"/>
  <c r="BE226" i="2"/>
  <c r="BG226" i="2" s="1"/>
  <c r="BE261" i="2"/>
  <c r="BG261" i="2" s="1"/>
  <c r="BE275" i="2"/>
  <c r="BG275" i="2" s="1"/>
  <c r="BE211" i="2"/>
  <c r="BG211" i="2" s="1"/>
  <c r="BE256" i="2"/>
  <c r="BG256" i="2" s="1"/>
  <c r="BE224" i="2"/>
  <c r="BG224" i="2" s="1"/>
  <c r="BE233" i="2"/>
  <c r="BG233" i="2" s="1"/>
  <c r="BE274" i="2"/>
  <c r="BG274" i="2" s="1"/>
  <c r="BE210" i="2"/>
  <c r="BG210" i="2" s="1"/>
  <c r="BE242" i="2"/>
  <c r="BG242" i="2" s="1"/>
  <c r="BE240" i="2"/>
  <c r="BG240" i="2" s="1"/>
  <c r="BE229" i="2"/>
  <c r="BG229" i="2" s="1"/>
  <c r="BE272" i="2"/>
  <c r="BG272" i="2" s="1"/>
  <c r="BE208" i="2"/>
  <c r="BG208" i="2" s="1"/>
  <c r="BE247" i="2"/>
  <c r="BG247" i="2" s="1"/>
  <c r="BE243" i="2"/>
  <c r="BG243" i="2" s="1"/>
  <c r="BW11" i="3" l="1"/>
  <c r="BY6" i="3"/>
  <c r="BW193" i="3"/>
  <c r="BW100" i="3"/>
  <c r="BW9" i="3"/>
  <c r="BW10" i="3"/>
  <c r="BG197" i="2"/>
  <c r="BG198" i="2"/>
  <c r="BG17" i="2"/>
  <c r="BE50" i="2"/>
  <c r="BF50" i="2" s="1"/>
  <c r="BG143" i="2"/>
  <c r="BE77" i="2"/>
  <c r="BF77" i="2" s="1"/>
  <c r="BG170" i="2"/>
  <c r="BE51" i="2"/>
  <c r="BF51" i="2" s="1"/>
  <c r="BG144" i="2"/>
  <c r="BE54" i="2"/>
  <c r="BF54" i="2" s="1"/>
  <c r="BG147" i="2"/>
  <c r="BE88" i="2"/>
  <c r="BF88" i="2" s="1"/>
  <c r="BG181" i="2"/>
  <c r="BE63" i="2"/>
  <c r="BF63" i="2" s="1"/>
  <c r="BG156" i="2"/>
  <c r="BE76" i="2"/>
  <c r="BF76" i="2" s="1"/>
  <c r="BG169" i="2"/>
  <c r="BE64" i="2"/>
  <c r="BF64" i="2" s="1"/>
  <c r="BG157" i="2"/>
  <c r="BE68" i="2"/>
  <c r="BF68" i="2" s="1"/>
  <c r="BG161" i="2"/>
  <c r="BE93" i="2"/>
  <c r="BF93" i="2" s="1"/>
  <c r="BG186" i="2"/>
  <c r="BE67" i="2"/>
  <c r="BF67" i="2" s="1"/>
  <c r="BG160" i="2"/>
  <c r="BE84" i="2"/>
  <c r="BF84" i="2" s="1"/>
  <c r="BG177" i="2"/>
  <c r="BE85" i="2"/>
  <c r="BF85" i="2" s="1"/>
  <c r="BG178" i="2"/>
  <c r="BE38" i="2"/>
  <c r="BF38" i="2" s="1"/>
  <c r="BG131" i="2"/>
  <c r="BE39" i="2"/>
  <c r="BF39" i="2" s="1"/>
  <c r="BG132" i="2"/>
  <c r="BE71" i="2"/>
  <c r="BF71" i="2" s="1"/>
  <c r="BG164" i="2"/>
  <c r="BE28" i="2"/>
  <c r="BF28" i="2" s="1"/>
  <c r="BG121" i="2"/>
  <c r="BE92" i="2"/>
  <c r="BF92" i="2" s="1"/>
  <c r="BG185" i="2"/>
  <c r="BE74" i="2"/>
  <c r="BF74" i="2" s="1"/>
  <c r="BG167" i="2"/>
  <c r="BG74" i="2" s="1"/>
  <c r="BE33" i="2"/>
  <c r="BF33" i="2" s="1"/>
  <c r="BG126" i="2"/>
  <c r="BE97" i="2"/>
  <c r="BF97" i="2" s="1"/>
  <c r="BG190" i="2"/>
  <c r="BG97" i="2" s="1"/>
  <c r="BE80" i="2"/>
  <c r="BF80" i="2" s="1"/>
  <c r="BG173" i="2"/>
  <c r="BE62" i="2"/>
  <c r="BF62" i="2" s="1"/>
  <c r="BG155" i="2"/>
  <c r="BG199" i="2"/>
  <c r="BE27" i="2"/>
  <c r="BF27" i="2" s="1"/>
  <c r="BG120" i="2"/>
  <c r="BE43" i="2"/>
  <c r="BF43" i="2" s="1"/>
  <c r="BG136" i="2"/>
  <c r="BE45" i="2"/>
  <c r="BF45" i="2" s="1"/>
  <c r="BG138" i="2"/>
  <c r="BE40" i="2"/>
  <c r="BF40" i="2" s="1"/>
  <c r="BG133" i="2"/>
  <c r="BE19" i="2"/>
  <c r="BF19" i="2" s="1"/>
  <c r="BG112" i="2"/>
  <c r="BE83" i="2"/>
  <c r="BF83" i="2" s="1"/>
  <c r="BG176" i="2"/>
  <c r="BE34" i="2"/>
  <c r="BF34" i="2" s="1"/>
  <c r="BG127" i="2"/>
  <c r="BE37" i="2"/>
  <c r="BF37" i="2" s="1"/>
  <c r="BG130" i="2"/>
  <c r="BE24" i="2"/>
  <c r="BF24" i="2" s="1"/>
  <c r="BG117" i="2"/>
  <c r="BE70" i="2"/>
  <c r="BF70" i="2" s="1"/>
  <c r="BG163" i="2"/>
  <c r="BE47" i="2"/>
  <c r="BF47" i="2" s="1"/>
  <c r="BG140" i="2"/>
  <c r="BE79" i="2"/>
  <c r="BF79" i="2" s="1"/>
  <c r="BG172" i="2"/>
  <c r="BE44" i="2"/>
  <c r="BF44" i="2" s="1"/>
  <c r="BG137" i="2"/>
  <c r="BE26" i="2"/>
  <c r="BF26" i="2" s="1"/>
  <c r="BG119" i="2"/>
  <c r="BG26" i="2" s="1"/>
  <c r="BE90" i="2"/>
  <c r="BF90" i="2" s="1"/>
  <c r="BG183" i="2"/>
  <c r="BE41" i="2"/>
  <c r="BF41" i="2" s="1"/>
  <c r="BG134" i="2"/>
  <c r="BE73" i="2"/>
  <c r="BF73" i="2" s="1"/>
  <c r="BG166" i="2"/>
  <c r="BE32" i="2"/>
  <c r="BF32" i="2" s="1"/>
  <c r="BG125" i="2"/>
  <c r="BE96" i="2"/>
  <c r="BF96" i="2" s="1"/>
  <c r="BG189" i="2"/>
  <c r="BE78" i="2"/>
  <c r="BF78" i="2" s="1"/>
  <c r="BG171" i="2"/>
  <c r="BE75" i="2"/>
  <c r="BF75" i="2" s="1"/>
  <c r="BG168" i="2"/>
  <c r="BE82" i="2"/>
  <c r="BF82" i="2" s="1"/>
  <c r="BG175" i="2"/>
  <c r="BE22" i="2"/>
  <c r="BF22" i="2" s="1"/>
  <c r="BG115" i="2"/>
  <c r="BE52" i="2"/>
  <c r="BF52" i="2" s="1"/>
  <c r="BG145" i="2"/>
  <c r="BE69" i="2"/>
  <c r="BF69" i="2" s="1"/>
  <c r="BG162" i="2"/>
  <c r="BE31" i="2"/>
  <c r="BF31" i="2" s="1"/>
  <c r="BG124" i="2"/>
  <c r="BE95" i="2"/>
  <c r="BF95" i="2" s="1"/>
  <c r="BG188" i="2"/>
  <c r="BE58" i="2"/>
  <c r="BF58" i="2" s="1"/>
  <c r="BG151" i="2"/>
  <c r="BG58" i="2" s="1"/>
  <c r="BE25" i="2"/>
  <c r="BF25" i="2" s="1"/>
  <c r="BG118" i="2"/>
  <c r="BE57" i="2"/>
  <c r="BF57" i="2" s="1"/>
  <c r="BG150" i="2"/>
  <c r="BE89" i="2"/>
  <c r="BF89" i="2" s="1"/>
  <c r="BG182" i="2"/>
  <c r="BE46" i="2"/>
  <c r="BF46" i="2" s="1"/>
  <c r="BG139" i="2"/>
  <c r="BE18" i="2"/>
  <c r="BF18" i="2" s="1"/>
  <c r="BG111" i="2"/>
  <c r="BE29" i="2"/>
  <c r="BF29" i="2" s="1"/>
  <c r="BG122" i="2"/>
  <c r="BE86" i="2"/>
  <c r="BF86" i="2" s="1"/>
  <c r="BG179" i="2"/>
  <c r="BE21" i="2"/>
  <c r="BF21" i="2" s="1"/>
  <c r="BG114" i="2"/>
  <c r="BE65" i="2"/>
  <c r="BF65" i="2" s="1"/>
  <c r="BG158" i="2"/>
  <c r="BE59" i="2"/>
  <c r="BF59" i="2" s="1"/>
  <c r="BG152" i="2"/>
  <c r="BE91" i="2"/>
  <c r="BF91" i="2" s="1"/>
  <c r="BG184" i="2"/>
  <c r="BE36" i="2"/>
  <c r="BF36" i="2" s="1"/>
  <c r="BG129" i="2"/>
  <c r="BE61" i="2"/>
  <c r="BF61" i="2" s="1"/>
  <c r="BG154" i="2"/>
  <c r="BE72" i="2"/>
  <c r="BF72" i="2" s="1"/>
  <c r="BG165" i="2"/>
  <c r="BE35" i="2"/>
  <c r="BF35" i="2" s="1"/>
  <c r="BG128" i="2"/>
  <c r="BE20" i="2"/>
  <c r="BF20" i="2" s="1"/>
  <c r="BG113" i="2"/>
  <c r="BE66" i="2"/>
  <c r="BF66" i="2" s="1"/>
  <c r="BG159" i="2"/>
  <c r="BE53" i="2"/>
  <c r="BF53" i="2" s="1"/>
  <c r="BG146" i="2"/>
  <c r="BE56" i="2"/>
  <c r="BF56" i="2" s="1"/>
  <c r="BG149" i="2"/>
  <c r="BE23" i="2"/>
  <c r="BF23" i="2" s="1"/>
  <c r="BG116" i="2"/>
  <c r="BE55" i="2"/>
  <c r="BF55" i="2" s="1"/>
  <c r="BG148" i="2"/>
  <c r="BE87" i="2"/>
  <c r="BF87" i="2" s="1"/>
  <c r="BG180" i="2"/>
  <c r="BE60" i="2"/>
  <c r="BF60" i="2" s="1"/>
  <c r="BG153" i="2"/>
  <c r="BE42" i="2"/>
  <c r="BF42" i="2" s="1"/>
  <c r="BG135" i="2"/>
  <c r="BG42" i="2" s="1"/>
  <c r="BE17" i="2"/>
  <c r="BF17" i="2" s="1"/>
  <c r="BE49" i="2"/>
  <c r="BF49" i="2" s="1"/>
  <c r="BG142" i="2"/>
  <c r="BE81" i="2"/>
  <c r="BF81" i="2" s="1"/>
  <c r="BG174" i="2"/>
  <c r="BE48" i="2"/>
  <c r="BF48" i="2" s="1"/>
  <c r="BG141" i="2"/>
  <c r="BE30" i="2"/>
  <c r="BF30" i="2" s="1"/>
  <c r="BG123" i="2"/>
  <c r="BE94" i="2"/>
  <c r="BF94" i="2" s="1"/>
  <c r="BG187" i="2"/>
  <c r="BW6" i="3" l="1"/>
  <c r="BX6" i="3" s="1"/>
  <c r="BY192" i="3"/>
  <c r="BY99" i="3"/>
  <c r="BW195" i="3"/>
  <c r="BW102" i="3"/>
  <c r="BW194" i="3"/>
  <c r="BW101" i="3"/>
  <c r="BW196" i="3"/>
  <c r="BW202" i="3" s="1"/>
  <c r="BW17" i="3" s="1"/>
  <c r="BX17" i="3" s="1"/>
  <c r="BW103" i="3"/>
  <c r="BG87" i="2"/>
  <c r="BG53" i="2"/>
  <c r="BG20" i="2"/>
  <c r="BG36" i="2"/>
  <c r="BG21" i="2"/>
  <c r="BG46" i="2"/>
  <c r="BG31" i="2"/>
  <c r="BG82" i="2"/>
  <c r="BG70" i="2"/>
  <c r="BG37" i="2"/>
  <c r="BG40" i="2"/>
  <c r="BG43" i="2"/>
  <c r="BG60" i="2"/>
  <c r="BG55" i="2"/>
  <c r="BG56" i="2"/>
  <c r="BG66" i="2"/>
  <c r="BG35" i="2"/>
  <c r="BG105" i="2"/>
  <c r="BH8" i="2" s="1"/>
  <c r="BG61" i="2"/>
  <c r="BG91" i="2"/>
  <c r="BG65" i="2"/>
  <c r="BG86" i="2"/>
  <c r="BG18" i="2"/>
  <c r="BG89" i="2"/>
  <c r="BG25" i="2"/>
  <c r="BG95" i="2"/>
  <c r="BG69" i="2"/>
  <c r="BG22" i="2"/>
  <c r="BG75" i="2"/>
  <c r="BG96" i="2"/>
  <c r="BG73" i="2"/>
  <c r="BG90" i="2"/>
  <c r="BG44" i="2"/>
  <c r="BG47" i="2"/>
  <c r="BG24" i="2"/>
  <c r="BG34" i="2"/>
  <c r="BG19" i="2"/>
  <c r="BG45" i="2"/>
  <c r="BG27" i="2"/>
  <c r="BG30" i="2"/>
  <c r="BG81" i="2"/>
  <c r="BG80" i="2"/>
  <c r="BG33" i="2"/>
  <c r="BG92" i="2"/>
  <c r="BG71" i="2"/>
  <c r="BG38" i="2"/>
  <c r="BG84" i="2"/>
  <c r="BG93" i="2"/>
  <c r="BG64" i="2"/>
  <c r="BG63" i="2"/>
  <c r="BG54" i="2"/>
  <c r="BG77" i="2"/>
  <c r="BG23" i="2"/>
  <c r="BG72" i="2"/>
  <c r="BG59" i="2"/>
  <c r="BG29" i="2"/>
  <c r="BG57" i="2"/>
  <c r="BG52" i="2"/>
  <c r="BG41" i="2"/>
  <c r="BG79" i="2"/>
  <c r="BG83" i="2"/>
  <c r="BG94" i="2"/>
  <c r="BG48" i="2"/>
  <c r="BG49" i="2"/>
  <c r="BG62" i="2"/>
  <c r="BG28" i="2"/>
  <c r="BG39" i="2"/>
  <c r="BG85" i="2"/>
  <c r="BG68" i="2"/>
  <c r="BG76" i="2"/>
  <c r="BG88" i="2"/>
  <c r="BG51" i="2"/>
  <c r="BG50" i="2"/>
  <c r="BG104" i="2"/>
  <c r="BG192" i="2"/>
  <c r="BG78" i="2"/>
  <c r="BG108" i="2"/>
  <c r="BG32" i="2"/>
  <c r="BG106" i="2"/>
  <c r="BG14" i="2" s="1"/>
  <c r="BG67" i="2"/>
  <c r="BG15" i="2" l="1"/>
  <c r="BW192" i="3"/>
  <c r="BX192" i="3" s="1"/>
  <c r="BW99" i="3"/>
  <c r="BX99" i="3" s="1"/>
  <c r="BY189" i="3"/>
  <c r="BY185" i="3"/>
  <c r="BY181" i="3"/>
  <c r="BY177" i="3"/>
  <c r="BY187" i="3"/>
  <c r="BY183" i="3"/>
  <c r="BY179" i="3"/>
  <c r="BY190" i="3"/>
  <c r="BY182" i="3"/>
  <c r="BY172" i="3"/>
  <c r="BY168" i="3"/>
  <c r="BY164" i="3"/>
  <c r="BY160" i="3"/>
  <c r="BY156" i="3"/>
  <c r="BY186" i="3"/>
  <c r="BY178" i="3"/>
  <c r="BY174" i="3"/>
  <c r="BY170" i="3"/>
  <c r="BY166" i="3"/>
  <c r="BY162" i="3"/>
  <c r="BY158" i="3"/>
  <c r="BY154" i="3"/>
  <c r="BY184" i="3"/>
  <c r="BY169" i="3"/>
  <c r="BY161" i="3"/>
  <c r="BY153" i="3"/>
  <c r="BY150" i="3"/>
  <c r="BY146" i="3"/>
  <c r="BY142" i="3"/>
  <c r="BY138" i="3"/>
  <c r="BY134" i="3"/>
  <c r="BY130" i="3"/>
  <c r="BY126" i="3"/>
  <c r="BY122" i="3"/>
  <c r="BY118" i="3"/>
  <c r="BY114" i="3"/>
  <c r="BY110" i="3"/>
  <c r="BY188" i="3"/>
  <c r="BY176" i="3"/>
  <c r="BY173" i="3"/>
  <c r="BY165" i="3"/>
  <c r="BY157" i="3"/>
  <c r="BY152" i="3"/>
  <c r="BY148" i="3"/>
  <c r="BY144" i="3"/>
  <c r="BY140" i="3"/>
  <c r="BY136" i="3"/>
  <c r="BY132" i="3"/>
  <c r="BY128" i="3"/>
  <c r="BY124" i="3"/>
  <c r="BY120" i="3"/>
  <c r="BY116" i="3"/>
  <c r="BY112" i="3"/>
  <c r="BY159" i="3"/>
  <c r="BY145" i="3"/>
  <c r="BY137" i="3"/>
  <c r="BY129" i="3"/>
  <c r="BY121" i="3"/>
  <c r="BY113" i="3"/>
  <c r="BY175" i="3"/>
  <c r="BY163" i="3"/>
  <c r="BY149" i="3"/>
  <c r="BY141" i="3"/>
  <c r="BY133" i="3"/>
  <c r="BY125" i="3"/>
  <c r="BY117" i="3"/>
  <c r="BY151" i="3"/>
  <c r="BY131" i="3"/>
  <c r="BY119" i="3"/>
  <c r="BY155" i="3"/>
  <c r="BY143" i="3"/>
  <c r="BY123" i="3"/>
  <c r="BY111" i="3"/>
  <c r="BY171" i="3"/>
  <c r="BY147" i="3"/>
  <c r="BY135" i="3"/>
  <c r="BY115" i="3"/>
  <c r="BY180" i="3"/>
  <c r="BY167" i="3"/>
  <c r="BY139" i="3"/>
  <c r="BY127" i="3"/>
  <c r="BY281" i="3"/>
  <c r="CA281" i="3" s="1"/>
  <c r="BY282" i="3"/>
  <c r="CA282" i="3" s="1"/>
  <c r="BY278" i="3"/>
  <c r="CA278" i="3" s="1"/>
  <c r="BY279" i="3"/>
  <c r="CA279" i="3" s="1"/>
  <c r="BY275" i="3"/>
  <c r="CA275" i="3" s="1"/>
  <c r="BY277" i="3"/>
  <c r="CA277" i="3" s="1"/>
  <c r="BY280" i="3"/>
  <c r="CA280" i="3" s="1"/>
  <c r="BY274" i="3"/>
  <c r="CA274" i="3" s="1"/>
  <c r="BY271" i="3"/>
  <c r="CA271" i="3" s="1"/>
  <c r="BY273" i="3"/>
  <c r="CA273" i="3" s="1"/>
  <c r="BY268" i="3"/>
  <c r="CA268" i="3" s="1"/>
  <c r="BY264" i="3"/>
  <c r="CA264" i="3" s="1"/>
  <c r="BY272" i="3"/>
  <c r="CA272" i="3" s="1"/>
  <c r="BY266" i="3"/>
  <c r="CA266" i="3" s="1"/>
  <c r="BY262" i="3"/>
  <c r="CA262" i="3" s="1"/>
  <c r="BY276" i="3"/>
  <c r="CA276" i="3" s="1"/>
  <c r="BY269" i="3"/>
  <c r="CA269" i="3" s="1"/>
  <c r="BY267" i="3"/>
  <c r="CA267" i="3" s="1"/>
  <c r="BY265" i="3"/>
  <c r="CA265" i="3" s="1"/>
  <c r="BY258" i="3"/>
  <c r="CA258" i="3" s="1"/>
  <c r="BY254" i="3"/>
  <c r="CA254" i="3" s="1"/>
  <c r="BY260" i="3"/>
  <c r="CA260" i="3" s="1"/>
  <c r="BY256" i="3"/>
  <c r="CA256" i="3" s="1"/>
  <c r="BY257" i="3"/>
  <c r="CA257" i="3" s="1"/>
  <c r="BY250" i="3"/>
  <c r="CA250" i="3" s="1"/>
  <c r="BY246" i="3"/>
  <c r="CA246" i="3" s="1"/>
  <c r="BY242" i="3"/>
  <c r="CA242" i="3" s="1"/>
  <c r="BY238" i="3"/>
  <c r="CA238" i="3" s="1"/>
  <c r="BY270" i="3"/>
  <c r="CA270" i="3" s="1"/>
  <c r="BY261" i="3"/>
  <c r="CA261" i="3" s="1"/>
  <c r="BY252" i="3"/>
  <c r="CA252" i="3" s="1"/>
  <c r="BY248" i="3"/>
  <c r="CA248" i="3" s="1"/>
  <c r="BY244" i="3"/>
  <c r="CA244" i="3" s="1"/>
  <c r="BY240" i="3"/>
  <c r="CA240" i="3" s="1"/>
  <c r="BY236" i="3"/>
  <c r="CA236" i="3" s="1"/>
  <c r="BY247" i="3"/>
  <c r="CA247" i="3" s="1"/>
  <c r="BY253" i="3"/>
  <c r="CA253" i="3" s="1"/>
  <c r="BY245" i="3"/>
  <c r="CA245" i="3" s="1"/>
  <c r="BY237" i="3"/>
  <c r="CA237" i="3" s="1"/>
  <c r="BY259" i="3"/>
  <c r="CA259" i="3" s="1"/>
  <c r="BY249" i="3"/>
  <c r="CA249" i="3" s="1"/>
  <c r="BY234" i="3"/>
  <c r="CA234" i="3" s="1"/>
  <c r="BY230" i="3"/>
  <c r="CA230" i="3" s="1"/>
  <c r="BY226" i="3"/>
  <c r="CA226" i="3" s="1"/>
  <c r="BY222" i="3"/>
  <c r="CA222" i="3" s="1"/>
  <c r="BY263" i="3"/>
  <c r="CA263" i="3" s="1"/>
  <c r="BY241" i="3"/>
  <c r="CA241" i="3" s="1"/>
  <c r="BY232" i="3"/>
  <c r="CA232" i="3" s="1"/>
  <c r="BY228" i="3"/>
  <c r="CA228" i="3" s="1"/>
  <c r="BY224" i="3"/>
  <c r="CA224" i="3" s="1"/>
  <c r="BY220" i="3"/>
  <c r="CA220" i="3" s="1"/>
  <c r="BY255" i="3"/>
  <c r="CA255" i="3" s="1"/>
  <c r="BY251" i="3"/>
  <c r="CA251" i="3" s="1"/>
  <c r="BY243" i="3"/>
  <c r="CA243" i="3" s="1"/>
  <c r="BY235" i="3"/>
  <c r="CA235" i="3" s="1"/>
  <c r="BY227" i="3"/>
  <c r="CA227" i="3" s="1"/>
  <c r="BY216" i="3"/>
  <c r="CA216" i="3" s="1"/>
  <c r="BY212" i="3"/>
  <c r="CA212" i="3" s="1"/>
  <c r="BY208" i="3"/>
  <c r="CA208" i="3" s="1"/>
  <c r="BY204" i="3"/>
  <c r="CA204" i="3" s="1"/>
  <c r="BY231" i="3"/>
  <c r="CA231" i="3" s="1"/>
  <c r="BY223" i="3"/>
  <c r="CA223" i="3" s="1"/>
  <c r="BY218" i="3"/>
  <c r="CA218" i="3" s="1"/>
  <c r="BY214" i="3"/>
  <c r="CA214" i="3" s="1"/>
  <c r="BY210" i="3"/>
  <c r="CA210" i="3" s="1"/>
  <c r="BY206" i="3"/>
  <c r="CA206" i="3" s="1"/>
  <c r="BY202" i="3"/>
  <c r="CA202" i="3" s="1"/>
  <c r="BY225" i="3"/>
  <c r="CA225" i="3" s="1"/>
  <c r="BY215" i="3"/>
  <c r="CA215" i="3" s="1"/>
  <c r="BY207" i="3"/>
  <c r="CA207" i="3" s="1"/>
  <c r="BY221" i="3"/>
  <c r="CA221" i="3" s="1"/>
  <c r="BY219" i="3"/>
  <c r="CA219" i="3" s="1"/>
  <c r="BY211" i="3"/>
  <c r="CA211" i="3" s="1"/>
  <c r="BY203" i="3"/>
  <c r="CA203" i="3" s="1"/>
  <c r="BY239" i="3"/>
  <c r="CA239" i="3" s="1"/>
  <c r="BY209" i="3"/>
  <c r="CA209" i="3" s="1"/>
  <c r="BY229" i="3"/>
  <c r="CA229" i="3" s="1"/>
  <c r="BY205" i="3"/>
  <c r="CA205" i="3" s="1"/>
  <c r="BY213" i="3"/>
  <c r="CA213" i="3" s="1"/>
  <c r="BY233" i="3"/>
  <c r="CA233" i="3" s="1"/>
  <c r="BY217" i="3"/>
  <c r="CA217" i="3" s="1"/>
  <c r="BG12" i="2"/>
  <c r="BH10" i="2"/>
  <c r="BH100" i="2"/>
  <c r="BH193" i="2"/>
  <c r="BH9" i="2"/>
  <c r="BG13" i="2"/>
  <c r="BG107" i="2"/>
  <c r="BG99" i="2"/>
  <c r="BG6" i="2" s="1"/>
  <c r="BY54" i="3" l="1"/>
  <c r="BZ54" i="3" s="1"/>
  <c r="CA147" i="3"/>
  <c r="BY50" i="3"/>
  <c r="BZ50" i="3" s="1"/>
  <c r="CA143" i="3"/>
  <c r="BY48" i="3"/>
  <c r="BZ48" i="3" s="1"/>
  <c r="CA141" i="3"/>
  <c r="BY52" i="3"/>
  <c r="BZ52" i="3" s="1"/>
  <c r="CA145" i="3"/>
  <c r="BY43" i="3"/>
  <c r="BZ43" i="3" s="1"/>
  <c r="CA136" i="3"/>
  <c r="BY83" i="3"/>
  <c r="BZ83" i="3" s="1"/>
  <c r="CA176" i="3"/>
  <c r="BY41" i="3"/>
  <c r="BZ41" i="3" s="1"/>
  <c r="CA134" i="3"/>
  <c r="BY91" i="3"/>
  <c r="BZ91" i="3" s="1"/>
  <c r="CA184" i="3"/>
  <c r="BY73" i="3"/>
  <c r="BZ73" i="3" s="1"/>
  <c r="CA166" i="3"/>
  <c r="BY93" i="3"/>
  <c r="BZ93" i="3" s="1"/>
  <c r="CA186" i="3"/>
  <c r="BY75" i="3"/>
  <c r="BZ75" i="3" s="1"/>
  <c r="CA168" i="3"/>
  <c r="BY88" i="3"/>
  <c r="BZ88" i="3" s="1"/>
  <c r="CA181" i="3"/>
  <c r="BY87" i="3"/>
  <c r="BZ87" i="3" s="1"/>
  <c r="CA180" i="3"/>
  <c r="BY62" i="3"/>
  <c r="BZ62" i="3" s="1"/>
  <c r="CA155" i="3"/>
  <c r="BY24" i="3"/>
  <c r="BZ24" i="3" s="1"/>
  <c r="CA117" i="3"/>
  <c r="BY28" i="3"/>
  <c r="BZ28" i="3" s="1"/>
  <c r="CA121" i="3"/>
  <c r="BY66" i="3"/>
  <c r="BZ66" i="3" s="1"/>
  <c r="CA159" i="3"/>
  <c r="BY31" i="3"/>
  <c r="BZ31" i="3" s="1"/>
  <c r="CA124" i="3"/>
  <c r="BY47" i="3"/>
  <c r="BZ47" i="3" s="1"/>
  <c r="CA140" i="3"/>
  <c r="BY64" i="3"/>
  <c r="BZ64" i="3" s="1"/>
  <c r="CA157" i="3"/>
  <c r="BY95" i="3"/>
  <c r="BZ95" i="3" s="1"/>
  <c r="CA188" i="3"/>
  <c r="BY29" i="3"/>
  <c r="BZ29" i="3" s="1"/>
  <c r="CA122" i="3"/>
  <c r="BY45" i="3"/>
  <c r="BZ45" i="3" s="1"/>
  <c r="CA138" i="3"/>
  <c r="BY60" i="3"/>
  <c r="BZ60" i="3" s="1"/>
  <c r="CA153" i="3"/>
  <c r="BY77" i="3"/>
  <c r="BZ77" i="3" s="1"/>
  <c r="CA170" i="3"/>
  <c r="BY63" i="3"/>
  <c r="BZ63" i="3" s="1"/>
  <c r="CA156" i="3"/>
  <c r="BY79" i="3"/>
  <c r="BZ79" i="3" s="1"/>
  <c r="CA172" i="3"/>
  <c r="BY90" i="3"/>
  <c r="BZ90" i="3" s="1"/>
  <c r="CA183" i="3"/>
  <c r="BY92" i="3"/>
  <c r="BZ92" i="3" s="1"/>
  <c r="CA185" i="3"/>
  <c r="CA198" i="3"/>
  <c r="BY34" i="3"/>
  <c r="BZ34" i="3" s="1"/>
  <c r="CA127" i="3"/>
  <c r="BY22" i="3"/>
  <c r="BZ22" i="3" s="1"/>
  <c r="CA115" i="3"/>
  <c r="BY18" i="3"/>
  <c r="BZ18" i="3" s="1"/>
  <c r="CA111" i="3"/>
  <c r="BY26" i="3"/>
  <c r="BZ26" i="3" s="1"/>
  <c r="CA119" i="3"/>
  <c r="BY32" i="3"/>
  <c r="BZ32" i="3" s="1"/>
  <c r="CA125" i="3"/>
  <c r="BY70" i="3"/>
  <c r="BZ70" i="3" s="1"/>
  <c r="CA163" i="3"/>
  <c r="BY36" i="3"/>
  <c r="BZ36" i="3" s="1"/>
  <c r="CA129" i="3"/>
  <c r="BY19" i="3"/>
  <c r="BZ19" i="3" s="1"/>
  <c r="CA112" i="3"/>
  <c r="BY35" i="3"/>
  <c r="BZ35" i="3" s="1"/>
  <c r="CA128" i="3"/>
  <c r="BY51" i="3"/>
  <c r="BZ51" i="3" s="1"/>
  <c r="CA144" i="3"/>
  <c r="BY72" i="3"/>
  <c r="BZ72" i="3" s="1"/>
  <c r="CA165" i="3"/>
  <c r="BY17" i="3"/>
  <c r="BZ17" i="3" s="1"/>
  <c r="BY33" i="3"/>
  <c r="BZ33" i="3" s="1"/>
  <c r="CA126" i="3"/>
  <c r="BY49" i="3"/>
  <c r="BZ49" i="3" s="1"/>
  <c r="CA142" i="3"/>
  <c r="BY68" i="3"/>
  <c r="BZ68" i="3" s="1"/>
  <c r="CA161" i="3"/>
  <c r="BY65" i="3"/>
  <c r="BZ65" i="3" s="1"/>
  <c r="CA158" i="3"/>
  <c r="BY81" i="3"/>
  <c r="BZ81" i="3" s="1"/>
  <c r="CA174" i="3"/>
  <c r="BY67" i="3"/>
  <c r="BZ67" i="3" s="1"/>
  <c r="CA160" i="3"/>
  <c r="BY89" i="3"/>
  <c r="BZ89" i="3" s="1"/>
  <c r="CA182" i="3"/>
  <c r="BY94" i="3"/>
  <c r="BZ94" i="3" s="1"/>
  <c r="CA187" i="3"/>
  <c r="BY96" i="3"/>
  <c r="BZ96" i="3" s="1"/>
  <c r="CA189" i="3"/>
  <c r="BY74" i="3"/>
  <c r="BZ74" i="3" s="1"/>
  <c r="CA167" i="3"/>
  <c r="BY58" i="3"/>
  <c r="BZ58" i="3" s="1"/>
  <c r="CA151" i="3"/>
  <c r="BY20" i="3"/>
  <c r="BZ20" i="3" s="1"/>
  <c r="CA113" i="3"/>
  <c r="BY27" i="3"/>
  <c r="BZ27" i="3" s="1"/>
  <c r="CA120" i="3"/>
  <c r="BY59" i="3"/>
  <c r="BZ59" i="3" s="1"/>
  <c r="CA152" i="3"/>
  <c r="BY25" i="3"/>
  <c r="BZ25" i="3" s="1"/>
  <c r="CA118" i="3"/>
  <c r="BY57" i="3"/>
  <c r="BZ57" i="3" s="1"/>
  <c r="CA150" i="3"/>
  <c r="BY86" i="3"/>
  <c r="BZ86" i="3" s="1"/>
  <c r="CA179" i="3"/>
  <c r="CA197" i="3"/>
  <c r="BY78" i="3"/>
  <c r="BZ78" i="3" s="1"/>
  <c r="CA171" i="3"/>
  <c r="BY56" i="3"/>
  <c r="BZ56" i="3" s="1"/>
  <c r="CA149" i="3"/>
  <c r="BY61" i="3"/>
  <c r="BZ61" i="3" s="1"/>
  <c r="CA154" i="3"/>
  <c r="CA199" i="3"/>
  <c r="BY46" i="3"/>
  <c r="BZ46" i="3" s="1"/>
  <c r="CA139" i="3"/>
  <c r="BY42" i="3"/>
  <c r="BZ42" i="3" s="1"/>
  <c r="CA135" i="3"/>
  <c r="BY30" i="3"/>
  <c r="BZ30" i="3" s="1"/>
  <c r="CA123" i="3"/>
  <c r="BY38" i="3"/>
  <c r="BZ38" i="3" s="1"/>
  <c r="CA131" i="3"/>
  <c r="BY40" i="3"/>
  <c r="BZ40" i="3" s="1"/>
  <c r="CA133" i="3"/>
  <c r="BY82" i="3"/>
  <c r="BZ82" i="3" s="1"/>
  <c r="CA175" i="3"/>
  <c r="BY44" i="3"/>
  <c r="BZ44" i="3" s="1"/>
  <c r="CA137" i="3"/>
  <c r="BY23" i="3"/>
  <c r="BZ23" i="3" s="1"/>
  <c r="CA116" i="3"/>
  <c r="BY39" i="3"/>
  <c r="BZ39" i="3" s="1"/>
  <c r="CA132" i="3"/>
  <c r="BY55" i="3"/>
  <c r="BZ55" i="3" s="1"/>
  <c r="CA148" i="3"/>
  <c r="BY80" i="3"/>
  <c r="BZ80" i="3" s="1"/>
  <c r="CA173" i="3"/>
  <c r="BY21" i="3"/>
  <c r="BZ21" i="3" s="1"/>
  <c r="CA114" i="3"/>
  <c r="BY37" i="3"/>
  <c r="BZ37" i="3" s="1"/>
  <c r="CA130" i="3"/>
  <c r="BY53" i="3"/>
  <c r="BZ53" i="3" s="1"/>
  <c r="CA146" i="3"/>
  <c r="BY76" i="3"/>
  <c r="BZ76" i="3" s="1"/>
  <c r="CA169" i="3"/>
  <c r="BY69" i="3"/>
  <c r="BZ69" i="3" s="1"/>
  <c r="CA162" i="3"/>
  <c r="BY85" i="3"/>
  <c r="BZ85" i="3" s="1"/>
  <c r="CA178" i="3"/>
  <c r="BY71" i="3"/>
  <c r="BZ71" i="3" s="1"/>
  <c r="CA164" i="3"/>
  <c r="BY97" i="3"/>
  <c r="BZ97" i="3" s="1"/>
  <c r="CA190" i="3"/>
  <c r="CA97" i="3" s="1"/>
  <c r="BY84" i="3"/>
  <c r="BZ84" i="3" s="1"/>
  <c r="CA177" i="3"/>
  <c r="CA110" i="3"/>
  <c r="BH11" i="2"/>
  <c r="BH6" i="2" s="1"/>
  <c r="BI6" i="2" s="1"/>
  <c r="BJ6" i="2"/>
  <c r="BH194" i="2"/>
  <c r="BH101" i="2"/>
  <c r="BH102" i="2"/>
  <c r="BH195" i="2"/>
  <c r="CA192" i="3" l="1"/>
  <c r="CA71" i="3"/>
  <c r="CA53" i="3"/>
  <c r="CA55" i="3"/>
  <c r="CA82" i="3"/>
  <c r="CA38" i="3"/>
  <c r="CA61" i="3"/>
  <c r="CA57" i="3"/>
  <c r="CA20" i="3"/>
  <c r="CA96" i="3"/>
  <c r="CA89" i="3"/>
  <c r="CA68" i="3"/>
  <c r="CA51" i="3"/>
  <c r="CA19" i="3"/>
  <c r="CA70" i="3"/>
  <c r="CA26" i="3"/>
  <c r="CA22" i="3"/>
  <c r="CA92" i="3"/>
  <c r="CA79" i="3"/>
  <c r="CA77" i="3"/>
  <c r="CA45" i="3"/>
  <c r="CA95" i="3"/>
  <c r="CA47" i="3"/>
  <c r="CA66" i="3"/>
  <c r="CA24" i="3"/>
  <c r="CA87" i="3"/>
  <c r="CA88" i="3"/>
  <c r="CA93" i="3"/>
  <c r="CA91" i="3"/>
  <c r="CA83" i="3"/>
  <c r="CA52" i="3"/>
  <c r="CA50" i="3"/>
  <c r="CA85" i="3"/>
  <c r="CA76" i="3"/>
  <c r="CA37" i="3"/>
  <c r="CA80" i="3"/>
  <c r="CA39" i="3"/>
  <c r="CA44" i="3"/>
  <c r="CA40" i="3"/>
  <c r="CA30" i="3"/>
  <c r="CA46" i="3"/>
  <c r="CA56" i="3"/>
  <c r="CA86" i="3"/>
  <c r="CA25" i="3"/>
  <c r="CA27" i="3"/>
  <c r="CA58" i="3"/>
  <c r="CA94" i="3"/>
  <c r="CA106" i="3"/>
  <c r="CA14" i="3" s="1"/>
  <c r="CA67" i="3"/>
  <c r="CA65" i="3"/>
  <c r="CA49" i="3"/>
  <c r="CA84" i="3"/>
  <c r="CA69" i="3"/>
  <c r="CA21" i="3"/>
  <c r="CA23" i="3"/>
  <c r="CA42" i="3"/>
  <c r="CA108" i="3"/>
  <c r="CA78" i="3"/>
  <c r="CA59" i="3"/>
  <c r="CA74" i="3"/>
  <c r="CA81" i="3"/>
  <c r="CA33" i="3"/>
  <c r="CA104" i="3"/>
  <c r="CA17" i="3"/>
  <c r="CA72" i="3"/>
  <c r="CA105" i="3"/>
  <c r="CA35" i="3"/>
  <c r="CA36" i="3"/>
  <c r="CA32" i="3"/>
  <c r="CA18" i="3"/>
  <c r="CA34" i="3"/>
  <c r="CA90" i="3"/>
  <c r="CA63" i="3"/>
  <c r="CA60" i="3"/>
  <c r="CA29" i="3"/>
  <c r="CA64" i="3"/>
  <c r="CA31" i="3"/>
  <c r="CA28" i="3"/>
  <c r="CA62" i="3"/>
  <c r="CA75" i="3"/>
  <c r="CA73" i="3"/>
  <c r="CA41" i="3"/>
  <c r="CA43" i="3"/>
  <c r="CA48" i="3"/>
  <c r="CA54" i="3"/>
  <c r="BJ192" i="2"/>
  <c r="BJ99" i="2"/>
  <c r="BH103" i="2"/>
  <c r="BH99" i="2" s="1"/>
  <c r="BI99" i="2" s="1"/>
  <c r="BH196" i="2"/>
  <c r="BH202" i="2" s="1"/>
  <c r="BH17" i="2" s="1"/>
  <c r="BI17" i="2" s="1"/>
  <c r="CA15" i="3" l="1"/>
  <c r="CA13" i="3"/>
  <c r="CA12" i="3"/>
  <c r="CA107" i="3"/>
  <c r="CB8" i="3"/>
  <c r="CA99" i="3"/>
  <c r="CA6" i="3" s="1"/>
  <c r="BJ281" i="2"/>
  <c r="BL281" i="2" s="1"/>
  <c r="BJ278" i="2"/>
  <c r="BL278" i="2" s="1"/>
  <c r="BJ273" i="2"/>
  <c r="BL273" i="2" s="1"/>
  <c r="BJ270" i="2"/>
  <c r="BL270" i="2" s="1"/>
  <c r="BJ265" i="2"/>
  <c r="BL265" i="2" s="1"/>
  <c r="BJ262" i="2"/>
  <c r="BL262" i="2" s="1"/>
  <c r="BJ257" i="2"/>
  <c r="BL257" i="2" s="1"/>
  <c r="BJ254" i="2"/>
  <c r="BL254" i="2" s="1"/>
  <c r="BJ249" i="2"/>
  <c r="BL249" i="2" s="1"/>
  <c r="BJ246" i="2"/>
  <c r="BL246" i="2" s="1"/>
  <c r="BJ241" i="2"/>
  <c r="BL241" i="2" s="1"/>
  <c r="BJ238" i="2"/>
  <c r="BL238" i="2" s="1"/>
  <c r="BJ233" i="2"/>
  <c r="BL233" i="2" s="1"/>
  <c r="BJ230" i="2"/>
  <c r="BL230" i="2" s="1"/>
  <c r="BJ225" i="2"/>
  <c r="BL225" i="2" s="1"/>
  <c r="BJ222" i="2"/>
  <c r="BL222" i="2" s="1"/>
  <c r="BJ217" i="2"/>
  <c r="BL217" i="2" s="1"/>
  <c r="BJ214" i="2"/>
  <c r="BL214" i="2" s="1"/>
  <c r="BJ209" i="2"/>
  <c r="BL209" i="2" s="1"/>
  <c r="BJ206" i="2"/>
  <c r="BL206" i="2" s="1"/>
  <c r="BJ282" i="2"/>
  <c r="BL282" i="2" s="1"/>
  <c r="BJ277" i="2"/>
  <c r="BL277" i="2" s="1"/>
  <c r="BJ274" i="2"/>
  <c r="BL274" i="2" s="1"/>
  <c r="BJ269" i="2"/>
  <c r="BL269" i="2" s="1"/>
  <c r="BJ266" i="2"/>
  <c r="BL266" i="2" s="1"/>
  <c r="BJ261" i="2"/>
  <c r="BL261" i="2" s="1"/>
  <c r="BJ258" i="2"/>
  <c r="BL258" i="2" s="1"/>
  <c r="BJ253" i="2"/>
  <c r="BL253" i="2" s="1"/>
  <c r="BJ250" i="2"/>
  <c r="BL250" i="2" s="1"/>
  <c r="BJ245" i="2"/>
  <c r="BL245" i="2" s="1"/>
  <c r="BJ242" i="2"/>
  <c r="BL242" i="2" s="1"/>
  <c r="BJ237" i="2"/>
  <c r="BL237" i="2" s="1"/>
  <c r="BJ234" i="2"/>
  <c r="BL234" i="2" s="1"/>
  <c r="BJ229" i="2"/>
  <c r="BL229" i="2" s="1"/>
  <c r="BJ226" i="2"/>
  <c r="BL226" i="2" s="1"/>
  <c r="BJ221" i="2"/>
  <c r="BL221" i="2" s="1"/>
  <c r="BJ218" i="2"/>
  <c r="BL218" i="2" s="1"/>
  <c r="BJ213" i="2"/>
  <c r="BL213" i="2" s="1"/>
  <c r="BJ210" i="2"/>
  <c r="BL210" i="2" s="1"/>
  <c r="BJ205" i="2"/>
  <c r="BL205" i="2" s="1"/>
  <c r="BJ202" i="2"/>
  <c r="BL202" i="2" s="1"/>
  <c r="BJ279" i="2"/>
  <c r="BL279" i="2" s="1"/>
  <c r="BJ263" i="2"/>
  <c r="BL263" i="2" s="1"/>
  <c r="BJ247" i="2"/>
  <c r="BL247" i="2" s="1"/>
  <c r="BJ231" i="2"/>
  <c r="BL231" i="2" s="1"/>
  <c r="BJ215" i="2"/>
  <c r="BL215" i="2" s="1"/>
  <c r="BJ280" i="2"/>
  <c r="BL280" i="2" s="1"/>
  <c r="BJ264" i="2"/>
  <c r="BL264" i="2" s="1"/>
  <c r="BJ248" i="2"/>
  <c r="BL248" i="2" s="1"/>
  <c r="BJ232" i="2"/>
  <c r="BL232" i="2" s="1"/>
  <c r="BJ216" i="2"/>
  <c r="BL216" i="2" s="1"/>
  <c r="BJ271" i="2"/>
  <c r="BL271" i="2" s="1"/>
  <c r="BJ239" i="2"/>
  <c r="BL239" i="2" s="1"/>
  <c r="BJ207" i="2"/>
  <c r="BL207" i="2" s="1"/>
  <c r="BJ256" i="2"/>
  <c r="BL256" i="2" s="1"/>
  <c r="BJ240" i="2"/>
  <c r="BL240" i="2" s="1"/>
  <c r="BJ208" i="2"/>
  <c r="BL208" i="2" s="1"/>
  <c r="BJ267" i="2"/>
  <c r="BL267" i="2" s="1"/>
  <c r="BJ235" i="2"/>
  <c r="BL235" i="2" s="1"/>
  <c r="BJ219" i="2"/>
  <c r="BL219" i="2" s="1"/>
  <c r="BJ268" i="2"/>
  <c r="BL268" i="2" s="1"/>
  <c r="BJ236" i="2"/>
  <c r="BL236" i="2" s="1"/>
  <c r="BJ204" i="2"/>
  <c r="BJ275" i="2"/>
  <c r="BL275" i="2" s="1"/>
  <c r="BJ259" i="2"/>
  <c r="BL259" i="2" s="1"/>
  <c r="BJ243" i="2"/>
  <c r="BL243" i="2" s="1"/>
  <c r="BJ227" i="2"/>
  <c r="BL227" i="2" s="1"/>
  <c r="BJ211" i="2"/>
  <c r="BL211" i="2" s="1"/>
  <c r="BJ276" i="2"/>
  <c r="BL276" i="2" s="1"/>
  <c r="BJ260" i="2"/>
  <c r="BJ244" i="2"/>
  <c r="BJ228" i="2"/>
  <c r="BJ212" i="2"/>
  <c r="BJ255" i="2"/>
  <c r="BL255" i="2" s="1"/>
  <c r="BJ223" i="2"/>
  <c r="BL223" i="2" s="1"/>
  <c r="BJ272" i="2"/>
  <c r="BL272" i="2" s="1"/>
  <c r="BJ224" i="2"/>
  <c r="BL224" i="2" s="1"/>
  <c r="BJ251" i="2"/>
  <c r="BL251" i="2" s="1"/>
  <c r="BJ203" i="2"/>
  <c r="BL203" i="2" s="1"/>
  <c r="BJ252" i="2"/>
  <c r="BJ220" i="2"/>
  <c r="BL220" i="2" s="1"/>
  <c r="BH192" i="2"/>
  <c r="BI192" i="2" s="1"/>
  <c r="BJ144" i="2"/>
  <c r="BJ112" i="2"/>
  <c r="BL112" i="2" s="1"/>
  <c r="BJ160" i="2"/>
  <c r="BL160" i="2" s="1"/>
  <c r="BJ128" i="2"/>
  <c r="BJ136" i="2"/>
  <c r="BL136" i="2" s="1"/>
  <c r="BJ120" i="2"/>
  <c r="BL120" i="2" s="1"/>
  <c r="BJ168" i="2"/>
  <c r="BL168" i="2" s="1"/>
  <c r="BJ152" i="2"/>
  <c r="BL152" i="2" s="1"/>
  <c r="BJ189" i="2"/>
  <c r="BJ173" i="2"/>
  <c r="BJ157" i="2"/>
  <c r="BJ141" i="2"/>
  <c r="BJ125" i="2"/>
  <c r="BJ190" i="2"/>
  <c r="BJ174" i="2"/>
  <c r="BJ176" i="2"/>
  <c r="BJ162" i="2"/>
  <c r="BJ146" i="2"/>
  <c r="BJ130" i="2"/>
  <c r="BJ114" i="2"/>
  <c r="BJ179" i="2"/>
  <c r="BJ163" i="2"/>
  <c r="BJ147" i="2"/>
  <c r="BJ131" i="2"/>
  <c r="BJ115" i="2"/>
  <c r="BJ124" i="2"/>
  <c r="BJ164" i="2"/>
  <c r="BJ181" i="2"/>
  <c r="BJ165" i="2"/>
  <c r="BJ133" i="2"/>
  <c r="BJ182" i="2"/>
  <c r="BJ170" i="2"/>
  <c r="BJ138" i="2"/>
  <c r="BJ187" i="2"/>
  <c r="BJ171" i="2"/>
  <c r="BJ139" i="2"/>
  <c r="BJ177" i="2"/>
  <c r="BJ161" i="2"/>
  <c r="BJ129" i="2"/>
  <c r="BJ113" i="2"/>
  <c r="BJ180" i="2"/>
  <c r="BJ151" i="2"/>
  <c r="BJ119" i="2"/>
  <c r="BJ166" i="2"/>
  <c r="BJ134" i="2"/>
  <c r="BJ140" i="2"/>
  <c r="BJ185" i="2"/>
  <c r="BJ169" i="2"/>
  <c r="BJ153" i="2"/>
  <c r="BJ137" i="2"/>
  <c r="BJ121" i="2"/>
  <c r="BJ186" i="2"/>
  <c r="BJ188" i="2"/>
  <c r="BJ172" i="2"/>
  <c r="BJ159" i="2"/>
  <c r="BJ143" i="2"/>
  <c r="BJ127" i="2"/>
  <c r="BJ111" i="2"/>
  <c r="BJ175" i="2"/>
  <c r="BJ158" i="2"/>
  <c r="BJ142" i="2"/>
  <c r="BJ126" i="2"/>
  <c r="BJ110" i="2"/>
  <c r="BJ148" i="2"/>
  <c r="BJ149" i="2"/>
  <c r="BJ117" i="2"/>
  <c r="BJ184" i="2"/>
  <c r="BJ154" i="2"/>
  <c r="BJ122" i="2"/>
  <c r="BJ155" i="2"/>
  <c r="BJ123" i="2"/>
  <c r="BJ132" i="2"/>
  <c r="BJ156" i="2"/>
  <c r="BJ145" i="2"/>
  <c r="BJ178" i="2"/>
  <c r="BJ167" i="2"/>
  <c r="BJ135" i="2"/>
  <c r="BJ183" i="2"/>
  <c r="BJ150" i="2"/>
  <c r="BJ118" i="2"/>
  <c r="BJ116" i="2"/>
  <c r="CB193" i="3" l="1"/>
  <c r="CB100" i="3"/>
  <c r="CB10" i="3"/>
  <c r="CB9" i="3"/>
  <c r="CB11" i="3"/>
  <c r="CD6" i="3"/>
  <c r="BJ90" i="2"/>
  <c r="BK90" i="2" s="1"/>
  <c r="BL183" i="2"/>
  <c r="BJ62" i="2"/>
  <c r="BK62" i="2" s="1"/>
  <c r="BL155" i="2"/>
  <c r="BJ33" i="2"/>
  <c r="BK33" i="2" s="1"/>
  <c r="BL126" i="2"/>
  <c r="BJ79" i="2"/>
  <c r="BK79" i="2" s="1"/>
  <c r="BL172" i="2"/>
  <c r="BJ58" i="2"/>
  <c r="BK58" i="2" s="1"/>
  <c r="BL151" i="2"/>
  <c r="BJ94" i="2"/>
  <c r="BK94" i="2" s="1"/>
  <c r="BL187" i="2"/>
  <c r="BJ31" i="2"/>
  <c r="BK31" i="2" s="1"/>
  <c r="BL124" i="2"/>
  <c r="BJ70" i="2"/>
  <c r="BK70" i="2" s="1"/>
  <c r="BL163" i="2"/>
  <c r="BJ97" i="2"/>
  <c r="BK97" i="2" s="1"/>
  <c r="BL190" i="2"/>
  <c r="BL97" i="2" s="1"/>
  <c r="BJ80" i="2"/>
  <c r="BK80" i="2" s="1"/>
  <c r="BL173" i="2"/>
  <c r="BJ67" i="2"/>
  <c r="BK67" i="2" s="1"/>
  <c r="BL252" i="2"/>
  <c r="BJ43" i="2"/>
  <c r="BK43" i="2" s="1"/>
  <c r="BL228" i="2"/>
  <c r="BJ63" i="2"/>
  <c r="BK63" i="2" s="1"/>
  <c r="BL156" i="2"/>
  <c r="BJ56" i="2"/>
  <c r="BK56" i="2" s="1"/>
  <c r="BL149" i="2"/>
  <c r="BJ34" i="2"/>
  <c r="BK34" i="2" s="1"/>
  <c r="BL127" i="2"/>
  <c r="BJ60" i="2"/>
  <c r="BK60" i="2" s="1"/>
  <c r="BL153" i="2"/>
  <c r="BJ87" i="2"/>
  <c r="BK87" i="2" s="1"/>
  <c r="BL180" i="2"/>
  <c r="BJ45" i="2"/>
  <c r="BK45" i="2" s="1"/>
  <c r="BL138" i="2"/>
  <c r="BJ86" i="2"/>
  <c r="BK86" i="2" s="1"/>
  <c r="BL179" i="2"/>
  <c r="BJ32" i="2"/>
  <c r="BK32" i="2" s="1"/>
  <c r="BL125" i="2"/>
  <c r="BJ96" i="2"/>
  <c r="BK96" i="2" s="1"/>
  <c r="BL189" i="2"/>
  <c r="BJ19" i="2"/>
  <c r="BK19" i="2" s="1"/>
  <c r="BL204" i="2"/>
  <c r="BJ39" i="2"/>
  <c r="BK39" i="2" s="1"/>
  <c r="BL132" i="2"/>
  <c r="BJ50" i="2"/>
  <c r="BK50" i="2" s="1"/>
  <c r="BL143" i="2"/>
  <c r="BJ20" i="2"/>
  <c r="BK20" i="2" s="1"/>
  <c r="BL113" i="2"/>
  <c r="BJ88" i="2"/>
  <c r="BK88" i="2" s="1"/>
  <c r="BL181" i="2"/>
  <c r="BJ21" i="2"/>
  <c r="BK21" i="2" s="1"/>
  <c r="BL114" i="2"/>
  <c r="BJ48" i="2"/>
  <c r="BK48" i="2" s="1"/>
  <c r="BL141" i="2"/>
  <c r="BJ35" i="2"/>
  <c r="BK35" i="2" s="1"/>
  <c r="BL128" i="2"/>
  <c r="BJ75" i="2"/>
  <c r="BK75" i="2" s="1"/>
  <c r="BL260" i="2"/>
  <c r="BJ52" i="2"/>
  <c r="BK52" i="2" s="1"/>
  <c r="BL145" i="2"/>
  <c r="BJ24" i="2"/>
  <c r="BK24" i="2" s="1"/>
  <c r="BL117" i="2"/>
  <c r="BJ18" i="2"/>
  <c r="BK18" i="2" s="1"/>
  <c r="BL111" i="2"/>
  <c r="BJ44" i="2"/>
  <c r="BK44" i="2" s="1"/>
  <c r="BL137" i="2"/>
  <c r="BJ47" i="2"/>
  <c r="BK47" i="2" s="1"/>
  <c r="BL140" i="2"/>
  <c r="BJ68" i="2"/>
  <c r="BK68" i="2" s="1"/>
  <c r="BL161" i="2"/>
  <c r="BJ40" i="2"/>
  <c r="BK40" i="2" s="1"/>
  <c r="BL133" i="2"/>
  <c r="BJ53" i="2"/>
  <c r="BK53" i="2" s="1"/>
  <c r="BL146" i="2"/>
  <c r="BJ23" i="2"/>
  <c r="BK23" i="2" s="1"/>
  <c r="BL116" i="2"/>
  <c r="BJ42" i="2"/>
  <c r="BK42" i="2" s="1"/>
  <c r="BL135" i="2"/>
  <c r="BJ29" i="2"/>
  <c r="BK29" i="2" s="1"/>
  <c r="BL122" i="2"/>
  <c r="BJ49" i="2"/>
  <c r="BK49" i="2" s="1"/>
  <c r="BL142" i="2"/>
  <c r="BJ95" i="2"/>
  <c r="BK95" i="2" s="1"/>
  <c r="BL188" i="2"/>
  <c r="BJ41" i="2"/>
  <c r="BK41" i="2" s="1"/>
  <c r="BL134" i="2"/>
  <c r="BJ84" i="2"/>
  <c r="BK84" i="2" s="1"/>
  <c r="BL177" i="2"/>
  <c r="BJ72" i="2"/>
  <c r="BK72" i="2" s="1"/>
  <c r="BL165" i="2"/>
  <c r="BJ22" i="2"/>
  <c r="BK22" i="2" s="1"/>
  <c r="BL115" i="2"/>
  <c r="BJ69" i="2"/>
  <c r="BK69" i="2" s="1"/>
  <c r="BL162" i="2"/>
  <c r="BJ51" i="2"/>
  <c r="BK51" i="2" s="1"/>
  <c r="BL144" i="2"/>
  <c r="BJ59" i="2"/>
  <c r="BK59" i="2" s="1"/>
  <c r="BL244" i="2"/>
  <c r="BL199" i="2"/>
  <c r="BJ25" i="2"/>
  <c r="BK25" i="2" s="1"/>
  <c r="BL118" i="2"/>
  <c r="BJ74" i="2"/>
  <c r="BK74" i="2" s="1"/>
  <c r="BL167" i="2"/>
  <c r="BJ61" i="2"/>
  <c r="BK61" i="2" s="1"/>
  <c r="BL154" i="2"/>
  <c r="BJ55" i="2"/>
  <c r="BK55" i="2" s="1"/>
  <c r="BL148" i="2"/>
  <c r="BJ65" i="2"/>
  <c r="BK65" i="2" s="1"/>
  <c r="BL158" i="2"/>
  <c r="BJ93" i="2"/>
  <c r="BK93" i="2" s="1"/>
  <c r="BL186" i="2"/>
  <c r="BJ76" i="2"/>
  <c r="BK76" i="2" s="1"/>
  <c r="BL169" i="2"/>
  <c r="BJ73" i="2"/>
  <c r="BK73" i="2" s="1"/>
  <c r="BL166" i="2"/>
  <c r="BJ46" i="2"/>
  <c r="BK46" i="2" s="1"/>
  <c r="BL139" i="2"/>
  <c r="BJ77" i="2"/>
  <c r="BK77" i="2" s="1"/>
  <c r="BL170" i="2"/>
  <c r="BJ38" i="2"/>
  <c r="BK38" i="2" s="1"/>
  <c r="BL131" i="2"/>
  <c r="BJ83" i="2"/>
  <c r="BK83" i="2" s="1"/>
  <c r="BL176" i="2"/>
  <c r="BJ57" i="2"/>
  <c r="BK57" i="2" s="1"/>
  <c r="BL150" i="2"/>
  <c r="BJ85" i="2"/>
  <c r="BK85" i="2" s="1"/>
  <c r="BL178" i="2"/>
  <c r="BJ30" i="2"/>
  <c r="BK30" i="2" s="1"/>
  <c r="BL123" i="2"/>
  <c r="BJ91" i="2"/>
  <c r="BK91" i="2" s="1"/>
  <c r="BL184" i="2"/>
  <c r="BJ17" i="2"/>
  <c r="BK17" i="2" s="1"/>
  <c r="BL110" i="2"/>
  <c r="BJ82" i="2"/>
  <c r="BK82" i="2" s="1"/>
  <c r="BL175" i="2"/>
  <c r="BJ66" i="2"/>
  <c r="BK66" i="2" s="1"/>
  <c r="BL159" i="2"/>
  <c r="BJ28" i="2"/>
  <c r="BK28" i="2" s="1"/>
  <c r="BL121" i="2"/>
  <c r="BJ92" i="2"/>
  <c r="BK92" i="2" s="1"/>
  <c r="BL185" i="2"/>
  <c r="BJ26" i="2"/>
  <c r="BK26" i="2" s="1"/>
  <c r="BL119" i="2"/>
  <c r="BJ36" i="2"/>
  <c r="BK36" i="2" s="1"/>
  <c r="BL129" i="2"/>
  <c r="BJ78" i="2"/>
  <c r="BK78" i="2" s="1"/>
  <c r="BL171" i="2"/>
  <c r="BJ89" i="2"/>
  <c r="BK89" i="2" s="1"/>
  <c r="BL182" i="2"/>
  <c r="BJ71" i="2"/>
  <c r="BK71" i="2" s="1"/>
  <c r="BL164" i="2"/>
  <c r="BJ54" i="2"/>
  <c r="BK54" i="2" s="1"/>
  <c r="BL147" i="2"/>
  <c r="BJ37" i="2"/>
  <c r="BK37" i="2" s="1"/>
  <c r="BL130" i="2"/>
  <c r="BJ81" i="2"/>
  <c r="BK81" i="2" s="1"/>
  <c r="BL174" i="2"/>
  <c r="BJ64" i="2"/>
  <c r="BK64" i="2" s="1"/>
  <c r="BL157" i="2"/>
  <c r="BJ27" i="2"/>
  <c r="BK27" i="2" s="1"/>
  <c r="BL212" i="2"/>
  <c r="CB195" i="3" l="1"/>
  <c r="CB102" i="3"/>
  <c r="CB196" i="3"/>
  <c r="CB202" i="3" s="1"/>
  <c r="CB17" i="3" s="1"/>
  <c r="CC17" i="3" s="1"/>
  <c r="CB103" i="3"/>
  <c r="CB194" i="3"/>
  <c r="CB101" i="3"/>
  <c r="CD192" i="3"/>
  <c r="CD99" i="3"/>
  <c r="CB6" i="3"/>
  <c r="CC6" i="3" s="1"/>
  <c r="BL198" i="2"/>
  <c r="BL59" i="2"/>
  <c r="BL53" i="2"/>
  <c r="BL44" i="2"/>
  <c r="BL35" i="2"/>
  <c r="BL105" i="2"/>
  <c r="BL51" i="2"/>
  <c r="BL40" i="2"/>
  <c r="BL47" i="2"/>
  <c r="BL18" i="2"/>
  <c r="BL52" i="2"/>
  <c r="BL80" i="2"/>
  <c r="BL70" i="2"/>
  <c r="BL94" i="2"/>
  <c r="BL79" i="2"/>
  <c r="BL62" i="2"/>
  <c r="BL67" i="2"/>
  <c r="BL81" i="2"/>
  <c r="BL54" i="2"/>
  <c r="BL89" i="2"/>
  <c r="BL36" i="2"/>
  <c r="BL92" i="2"/>
  <c r="BL66" i="2"/>
  <c r="BL17" i="2"/>
  <c r="BL104" i="2"/>
  <c r="BL30" i="2"/>
  <c r="BL57" i="2"/>
  <c r="BL38" i="2"/>
  <c r="BL46" i="2"/>
  <c r="BL76" i="2"/>
  <c r="BL65" i="2"/>
  <c r="BL61" i="2"/>
  <c r="BL25" i="2"/>
  <c r="BL22" i="2"/>
  <c r="BL84" i="2"/>
  <c r="BL95" i="2"/>
  <c r="BL29" i="2"/>
  <c r="BL23" i="2"/>
  <c r="BL48" i="2"/>
  <c r="BL88" i="2"/>
  <c r="BL50" i="2"/>
  <c r="BL32" i="2"/>
  <c r="BL45" i="2"/>
  <c r="BL60" i="2"/>
  <c r="BL56" i="2"/>
  <c r="BL27" i="2"/>
  <c r="BL68" i="2"/>
  <c r="BL24" i="2"/>
  <c r="BL43" i="2"/>
  <c r="BL31" i="2"/>
  <c r="BL58" i="2"/>
  <c r="BL33" i="2"/>
  <c r="BL90" i="2"/>
  <c r="BL197" i="2"/>
  <c r="BL192" i="2" s="1"/>
  <c r="BL106" i="2"/>
  <c r="BL14" i="2" s="1"/>
  <c r="BL64" i="2"/>
  <c r="BL37" i="2"/>
  <c r="BL71" i="2"/>
  <c r="BL108" i="2"/>
  <c r="BL78" i="2"/>
  <c r="BL26" i="2"/>
  <c r="BL28" i="2"/>
  <c r="BL82" i="2"/>
  <c r="BL91" i="2"/>
  <c r="BL85" i="2"/>
  <c r="BL83" i="2"/>
  <c r="BL77" i="2"/>
  <c r="BL73" i="2"/>
  <c r="BL93" i="2"/>
  <c r="BL55" i="2"/>
  <c r="BL74" i="2"/>
  <c r="BL69" i="2"/>
  <c r="BL72" i="2"/>
  <c r="BL41" i="2"/>
  <c r="BL49" i="2"/>
  <c r="BL42" i="2"/>
  <c r="BL75" i="2"/>
  <c r="BL21" i="2"/>
  <c r="BL20" i="2"/>
  <c r="BL39" i="2"/>
  <c r="BL96" i="2"/>
  <c r="BL86" i="2"/>
  <c r="BL87" i="2"/>
  <c r="BL34" i="2"/>
  <c r="BL63" i="2"/>
  <c r="BL19" i="2"/>
  <c r="CB99" i="3" l="1"/>
  <c r="CC99" i="3" s="1"/>
  <c r="CB192" i="3"/>
  <c r="CC192" i="3" s="1"/>
  <c r="CD280" i="3"/>
  <c r="CF280" i="3" s="1"/>
  <c r="CD281" i="3"/>
  <c r="CF281" i="3" s="1"/>
  <c r="CD279" i="3"/>
  <c r="CF279" i="3" s="1"/>
  <c r="CD282" i="3"/>
  <c r="CF282" i="3" s="1"/>
  <c r="CD274" i="3"/>
  <c r="CF274" i="3" s="1"/>
  <c r="CD278" i="3"/>
  <c r="CF278" i="3" s="1"/>
  <c r="CD276" i="3"/>
  <c r="CF276" i="3" s="1"/>
  <c r="CD277" i="3"/>
  <c r="CF277" i="3" s="1"/>
  <c r="CD275" i="3"/>
  <c r="CF275" i="3" s="1"/>
  <c r="CD270" i="3"/>
  <c r="CF270" i="3" s="1"/>
  <c r="CD272" i="3"/>
  <c r="CF272" i="3" s="1"/>
  <c r="CD273" i="3"/>
  <c r="CF273" i="3" s="1"/>
  <c r="CD267" i="3"/>
  <c r="CF267" i="3" s="1"/>
  <c r="CD263" i="3"/>
  <c r="CF263" i="3" s="1"/>
  <c r="CD269" i="3"/>
  <c r="CF269" i="3" s="1"/>
  <c r="CD265" i="3"/>
  <c r="CF265" i="3" s="1"/>
  <c r="CD264" i="3"/>
  <c r="CF264" i="3" s="1"/>
  <c r="CD268" i="3"/>
  <c r="CF268" i="3" s="1"/>
  <c r="CD257" i="3"/>
  <c r="CF257" i="3" s="1"/>
  <c r="CD253" i="3"/>
  <c r="CF253" i="3" s="1"/>
  <c r="CD266" i="3"/>
  <c r="CF266" i="3" s="1"/>
  <c r="CD262" i="3"/>
  <c r="CF262" i="3" s="1"/>
  <c r="CD259" i="3"/>
  <c r="CF259" i="3" s="1"/>
  <c r="CD255" i="3"/>
  <c r="CF255" i="3" s="1"/>
  <c r="CD254" i="3"/>
  <c r="CF254" i="3" s="1"/>
  <c r="CD249" i="3"/>
  <c r="CF249" i="3" s="1"/>
  <c r="CD245" i="3"/>
  <c r="CF245" i="3" s="1"/>
  <c r="CD241" i="3"/>
  <c r="CF241" i="3" s="1"/>
  <c r="CD237" i="3"/>
  <c r="CF237" i="3" s="1"/>
  <c r="CD258" i="3"/>
  <c r="CF258" i="3" s="1"/>
  <c r="CD251" i="3"/>
  <c r="CF251" i="3" s="1"/>
  <c r="CD247" i="3"/>
  <c r="CF247" i="3" s="1"/>
  <c r="CD243" i="3"/>
  <c r="CF243" i="3" s="1"/>
  <c r="CD239" i="3"/>
  <c r="CF239" i="3" s="1"/>
  <c r="CD271" i="3"/>
  <c r="CF271" i="3" s="1"/>
  <c r="CD252" i="3"/>
  <c r="CF252" i="3" s="1"/>
  <c r="CD250" i="3"/>
  <c r="CF250" i="3" s="1"/>
  <c r="CD242" i="3"/>
  <c r="CF242" i="3" s="1"/>
  <c r="CD261" i="3"/>
  <c r="CF261" i="3" s="1"/>
  <c r="CD260" i="3"/>
  <c r="CF260" i="3" s="1"/>
  <c r="CD256" i="3"/>
  <c r="CF256" i="3" s="1"/>
  <c r="CD246" i="3"/>
  <c r="CF246" i="3" s="1"/>
  <c r="CD233" i="3"/>
  <c r="CF233" i="3" s="1"/>
  <c r="CD229" i="3"/>
  <c r="CF229" i="3" s="1"/>
  <c r="CD225" i="3"/>
  <c r="CF225" i="3" s="1"/>
  <c r="CD221" i="3"/>
  <c r="CF221" i="3" s="1"/>
  <c r="CD248" i="3"/>
  <c r="CF248" i="3" s="1"/>
  <c r="CD236" i="3"/>
  <c r="CF236" i="3" s="1"/>
  <c r="CD235" i="3"/>
  <c r="CF235" i="3" s="1"/>
  <c r="CD231" i="3"/>
  <c r="CF231" i="3" s="1"/>
  <c r="CD227" i="3"/>
  <c r="CF227" i="3" s="1"/>
  <c r="CD223" i="3"/>
  <c r="CF223" i="3" s="1"/>
  <c r="CD244" i="3"/>
  <c r="CF244" i="3" s="1"/>
  <c r="CD240" i="3"/>
  <c r="CF240" i="3" s="1"/>
  <c r="CD232" i="3"/>
  <c r="CF232" i="3" s="1"/>
  <c r="CD224" i="3"/>
  <c r="CF224" i="3" s="1"/>
  <c r="CD219" i="3"/>
  <c r="CF219" i="3" s="1"/>
  <c r="CD215" i="3"/>
  <c r="CF215" i="3" s="1"/>
  <c r="CD211" i="3"/>
  <c r="CF211" i="3" s="1"/>
  <c r="CD207" i="3"/>
  <c r="CF207" i="3" s="1"/>
  <c r="CD203" i="3"/>
  <c r="CF203" i="3" s="1"/>
  <c r="CD238" i="3"/>
  <c r="CF238" i="3" s="1"/>
  <c r="CD228" i="3"/>
  <c r="CF228" i="3" s="1"/>
  <c r="CD220" i="3"/>
  <c r="CF220" i="3" s="1"/>
  <c r="CD217" i="3"/>
  <c r="CF217" i="3" s="1"/>
  <c r="CD213" i="3"/>
  <c r="CF213" i="3" s="1"/>
  <c r="CD209" i="3"/>
  <c r="CF209" i="3" s="1"/>
  <c r="CD205" i="3"/>
  <c r="CF205" i="3" s="1"/>
  <c r="CD226" i="3"/>
  <c r="CF226" i="3" s="1"/>
  <c r="CD212" i="3"/>
  <c r="CF212" i="3" s="1"/>
  <c r="CD204" i="3"/>
  <c r="CF204" i="3" s="1"/>
  <c r="CD222" i="3"/>
  <c r="CF222" i="3" s="1"/>
  <c r="CD216" i="3"/>
  <c r="CF216" i="3" s="1"/>
  <c r="CD208" i="3"/>
  <c r="CF208" i="3" s="1"/>
  <c r="CD234" i="3"/>
  <c r="CF234" i="3" s="1"/>
  <c r="CD214" i="3"/>
  <c r="CF214" i="3" s="1"/>
  <c r="CD202" i="3"/>
  <c r="CF202" i="3" s="1"/>
  <c r="CD218" i="3"/>
  <c r="CF218" i="3" s="1"/>
  <c r="CD210" i="3"/>
  <c r="CF210" i="3" s="1"/>
  <c r="CD206" i="3"/>
  <c r="CF206" i="3" s="1"/>
  <c r="CD230" i="3"/>
  <c r="CF230" i="3" s="1"/>
  <c r="CD188" i="3"/>
  <c r="CD184" i="3"/>
  <c r="CD180" i="3"/>
  <c r="CD176" i="3"/>
  <c r="CD190" i="3"/>
  <c r="CD186" i="3"/>
  <c r="CD182" i="3"/>
  <c r="CD178" i="3"/>
  <c r="CD187" i="3"/>
  <c r="CD179" i="3"/>
  <c r="CD175" i="3"/>
  <c r="CD171" i="3"/>
  <c r="CD167" i="3"/>
  <c r="CD163" i="3"/>
  <c r="CD159" i="3"/>
  <c r="CD155" i="3"/>
  <c r="CD183" i="3"/>
  <c r="CD173" i="3"/>
  <c r="CD169" i="3"/>
  <c r="CD165" i="3"/>
  <c r="CD161" i="3"/>
  <c r="CD157" i="3"/>
  <c r="CD153" i="3"/>
  <c r="CD185" i="3"/>
  <c r="CD174" i="3"/>
  <c r="CD166" i="3"/>
  <c r="CD158" i="3"/>
  <c r="CD149" i="3"/>
  <c r="CD145" i="3"/>
  <c r="CD141" i="3"/>
  <c r="CD137" i="3"/>
  <c r="CD133" i="3"/>
  <c r="CD129" i="3"/>
  <c r="CD125" i="3"/>
  <c r="CD121" i="3"/>
  <c r="CD117" i="3"/>
  <c r="CD113" i="3"/>
  <c r="CD189" i="3"/>
  <c r="CD177" i="3"/>
  <c r="CD170" i="3"/>
  <c r="CD162" i="3"/>
  <c r="CD154" i="3"/>
  <c r="CD151" i="3"/>
  <c r="CD147" i="3"/>
  <c r="CD143" i="3"/>
  <c r="CD139" i="3"/>
  <c r="CD135" i="3"/>
  <c r="CD131" i="3"/>
  <c r="CD127" i="3"/>
  <c r="CD123" i="3"/>
  <c r="CD119" i="3"/>
  <c r="CD115" i="3"/>
  <c r="CD111" i="3"/>
  <c r="CD181" i="3"/>
  <c r="CD160" i="3"/>
  <c r="CD150" i="3"/>
  <c r="CD142" i="3"/>
  <c r="CD134" i="3"/>
  <c r="CD126" i="3"/>
  <c r="CD118" i="3"/>
  <c r="CD110" i="3"/>
  <c r="CD164" i="3"/>
  <c r="CD146" i="3"/>
  <c r="CD138" i="3"/>
  <c r="CD130" i="3"/>
  <c r="CD122" i="3"/>
  <c r="CD114" i="3"/>
  <c r="CD156" i="3"/>
  <c r="CD144" i="3"/>
  <c r="CD124" i="3"/>
  <c r="CD112" i="3"/>
  <c r="CD172" i="3"/>
  <c r="CD148" i="3"/>
  <c r="CD136" i="3"/>
  <c r="CD116" i="3"/>
  <c r="CD168" i="3"/>
  <c r="CD140" i="3"/>
  <c r="CD128" i="3"/>
  <c r="CD152" i="3"/>
  <c r="CD132" i="3"/>
  <c r="CD120" i="3"/>
  <c r="BL12" i="2"/>
  <c r="BL13" i="2"/>
  <c r="BL99" i="2"/>
  <c r="BL6" i="2" s="1"/>
  <c r="BL107" i="2"/>
  <c r="BM8" i="2"/>
  <c r="BL15" i="2"/>
  <c r="CD17" i="3" l="1"/>
  <c r="CE17" i="3" s="1"/>
  <c r="CF197" i="3"/>
  <c r="CD47" i="3"/>
  <c r="CE47" i="3" s="1"/>
  <c r="CF140" i="3"/>
  <c r="CD55" i="3"/>
  <c r="CE55" i="3" s="1"/>
  <c r="CF148" i="3"/>
  <c r="CD51" i="3"/>
  <c r="CE51" i="3" s="1"/>
  <c r="CF144" i="3"/>
  <c r="CD37" i="3"/>
  <c r="CE37" i="3" s="1"/>
  <c r="CF130" i="3"/>
  <c r="CD49" i="3"/>
  <c r="CE49" i="3" s="1"/>
  <c r="CF142" i="3"/>
  <c r="CD34" i="3"/>
  <c r="CE34" i="3" s="1"/>
  <c r="CF127" i="3"/>
  <c r="CD69" i="3"/>
  <c r="CE69" i="3" s="1"/>
  <c r="CF162" i="3"/>
  <c r="CD36" i="3"/>
  <c r="CE36" i="3" s="1"/>
  <c r="CF129" i="3"/>
  <c r="CD52" i="3"/>
  <c r="CE52" i="3" s="1"/>
  <c r="CF145" i="3"/>
  <c r="CD68" i="3"/>
  <c r="CE68" i="3" s="1"/>
  <c r="CF161" i="3"/>
  <c r="CD74" i="3"/>
  <c r="CE74" i="3" s="1"/>
  <c r="CF167" i="3"/>
  <c r="CD97" i="3"/>
  <c r="CE97" i="3" s="1"/>
  <c r="CF190" i="3"/>
  <c r="CF97" i="3" s="1"/>
  <c r="CD95" i="3"/>
  <c r="CE95" i="3" s="1"/>
  <c r="CF188" i="3"/>
  <c r="CD75" i="3"/>
  <c r="CE75" i="3" s="1"/>
  <c r="CF168" i="3"/>
  <c r="CD63" i="3"/>
  <c r="CE63" i="3" s="1"/>
  <c r="CF156" i="3"/>
  <c r="CD25" i="3"/>
  <c r="CE25" i="3" s="1"/>
  <c r="CF118" i="3"/>
  <c r="CD22" i="3"/>
  <c r="CE22" i="3" s="1"/>
  <c r="CF115" i="3"/>
  <c r="CD54" i="3"/>
  <c r="CE54" i="3" s="1"/>
  <c r="CF147" i="3"/>
  <c r="CD24" i="3"/>
  <c r="CE24" i="3" s="1"/>
  <c r="CF117" i="3"/>
  <c r="CD56" i="3"/>
  <c r="CE56" i="3" s="1"/>
  <c r="CF149" i="3"/>
  <c r="CD72" i="3"/>
  <c r="CE72" i="3" s="1"/>
  <c r="CF165" i="3"/>
  <c r="CD78" i="3"/>
  <c r="CE78" i="3" s="1"/>
  <c r="CF171" i="3"/>
  <c r="CD85" i="3"/>
  <c r="CE85" i="3" s="1"/>
  <c r="CF178" i="3"/>
  <c r="CD83" i="3"/>
  <c r="CE83" i="3" s="1"/>
  <c r="CF176" i="3"/>
  <c r="CD59" i="3"/>
  <c r="CE59" i="3" s="1"/>
  <c r="CF152" i="3"/>
  <c r="CD23" i="3"/>
  <c r="CE23" i="3" s="1"/>
  <c r="CF116" i="3"/>
  <c r="CD19" i="3"/>
  <c r="CE19" i="3" s="1"/>
  <c r="CF112" i="3"/>
  <c r="CD21" i="3"/>
  <c r="CE21" i="3" s="1"/>
  <c r="CF114" i="3"/>
  <c r="CD53" i="3"/>
  <c r="CE53" i="3" s="1"/>
  <c r="CF146" i="3"/>
  <c r="CD33" i="3"/>
  <c r="CE33" i="3" s="1"/>
  <c r="CF126" i="3"/>
  <c r="CD67" i="3"/>
  <c r="CE67" i="3" s="1"/>
  <c r="CF160" i="3"/>
  <c r="CD26" i="3"/>
  <c r="CE26" i="3" s="1"/>
  <c r="CF119" i="3"/>
  <c r="CD42" i="3"/>
  <c r="CE42" i="3" s="1"/>
  <c r="CF135" i="3"/>
  <c r="CD58" i="3"/>
  <c r="CE58" i="3" s="1"/>
  <c r="CF151" i="3"/>
  <c r="CD84" i="3"/>
  <c r="CE84" i="3" s="1"/>
  <c r="CF177" i="3"/>
  <c r="CD28" i="3"/>
  <c r="CE28" i="3" s="1"/>
  <c r="CF121" i="3"/>
  <c r="CD44" i="3"/>
  <c r="CE44" i="3" s="1"/>
  <c r="CF137" i="3"/>
  <c r="CD65" i="3"/>
  <c r="CE65" i="3" s="1"/>
  <c r="CF158" i="3"/>
  <c r="CD60" i="3"/>
  <c r="CE60" i="3" s="1"/>
  <c r="CF153" i="3"/>
  <c r="CD76" i="3"/>
  <c r="CE76" i="3" s="1"/>
  <c r="CF169" i="3"/>
  <c r="CD66" i="3"/>
  <c r="CE66" i="3" s="1"/>
  <c r="CF159" i="3"/>
  <c r="CD82" i="3"/>
  <c r="CE82" i="3" s="1"/>
  <c r="CF175" i="3"/>
  <c r="CD89" i="3"/>
  <c r="CE89" i="3" s="1"/>
  <c r="CF182" i="3"/>
  <c r="CD87" i="3"/>
  <c r="CE87" i="3" s="1"/>
  <c r="CF180" i="3"/>
  <c r="CF198" i="3"/>
  <c r="CD27" i="3"/>
  <c r="CE27" i="3" s="1"/>
  <c r="CF120" i="3"/>
  <c r="CD18" i="3"/>
  <c r="CE18" i="3" s="1"/>
  <c r="CF111" i="3"/>
  <c r="CD50" i="3"/>
  <c r="CE50" i="3" s="1"/>
  <c r="CF143" i="3"/>
  <c r="CD20" i="3"/>
  <c r="CE20" i="3" s="1"/>
  <c r="CF113" i="3"/>
  <c r="CD81" i="3"/>
  <c r="CE81" i="3" s="1"/>
  <c r="CF174" i="3"/>
  <c r="CD90" i="3"/>
  <c r="CE90" i="3" s="1"/>
  <c r="CF183" i="3"/>
  <c r="CD94" i="3"/>
  <c r="CE94" i="3" s="1"/>
  <c r="CF187" i="3"/>
  <c r="CF199" i="3"/>
  <c r="CD39" i="3"/>
  <c r="CE39" i="3" s="1"/>
  <c r="CF132" i="3"/>
  <c r="CD79" i="3"/>
  <c r="CE79" i="3" s="1"/>
  <c r="CF172" i="3"/>
  <c r="CD45" i="3"/>
  <c r="CE45" i="3" s="1"/>
  <c r="CF138" i="3"/>
  <c r="CD57" i="3"/>
  <c r="CE57" i="3" s="1"/>
  <c r="CF150" i="3"/>
  <c r="CD38" i="3"/>
  <c r="CE38" i="3" s="1"/>
  <c r="CF131" i="3"/>
  <c r="CD77" i="3"/>
  <c r="CE77" i="3" s="1"/>
  <c r="CF170" i="3"/>
  <c r="CD40" i="3"/>
  <c r="CE40" i="3" s="1"/>
  <c r="CF133" i="3"/>
  <c r="CD92" i="3"/>
  <c r="CE92" i="3" s="1"/>
  <c r="CF185" i="3"/>
  <c r="CD62" i="3"/>
  <c r="CE62" i="3" s="1"/>
  <c r="CF155" i="3"/>
  <c r="CD35" i="3"/>
  <c r="CE35" i="3" s="1"/>
  <c r="CF128" i="3"/>
  <c r="CD43" i="3"/>
  <c r="CE43" i="3" s="1"/>
  <c r="CF136" i="3"/>
  <c r="CD31" i="3"/>
  <c r="CE31" i="3" s="1"/>
  <c r="CF124" i="3"/>
  <c r="CD29" i="3"/>
  <c r="CE29" i="3" s="1"/>
  <c r="CF122" i="3"/>
  <c r="CD71" i="3"/>
  <c r="CE71" i="3" s="1"/>
  <c r="CF164" i="3"/>
  <c r="CD41" i="3"/>
  <c r="CE41" i="3" s="1"/>
  <c r="CF134" i="3"/>
  <c r="CD88" i="3"/>
  <c r="CE88" i="3" s="1"/>
  <c r="CF181" i="3"/>
  <c r="CD30" i="3"/>
  <c r="CE30" i="3" s="1"/>
  <c r="CF123" i="3"/>
  <c r="CD46" i="3"/>
  <c r="CE46" i="3" s="1"/>
  <c r="CF139" i="3"/>
  <c r="CD61" i="3"/>
  <c r="CE61" i="3" s="1"/>
  <c r="CF154" i="3"/>
  <c r="CD96" i="3"/>
  <c r="CE96" i="3" s="1"/>
  <c r="CF189" i="3"/>
  <c r="CD32" i="3"/>
  <c r="CE32" i="3" s="1"/>
  <c r="CF125" i="3"/>
  <c r="CD48" i="3"/>
  <c r="CE48" i="3" s="1"/>
  <c r="CF141" i="3"/>
  <c r="CD73" i="3"/>
  <c r="CE73" i="3" s="1"/>
  <c r="CF166" i="3"/>
  <c r="CD64" i="3"/>
  <c r="CE64" i="3" s="1"/>
  <c r="CF157" i="3"/>
  <c r="CD80" i="3"/>
  <c r="CE80" i="3" s="1"/>
  <c r="CF173" i="3"/>
  <c r="CD70" i="3"/>
  <c r="CE70" i="3" s="1"/>
  <c r="CF163" i="3"/>
  <c r="CD86" i="3"/>
  <c r="CE86" i="3" s="1"/>
  <c r="CF179" i="3"/>
  <c r="CD93" i="3"/>
  <c r="CE93" i="3" s="1"/>
  <c r="CF186" i="3"/>
  <c r="CD91" i="3"/>
  <c r="CE91" i="3" s="1"/>
  <c r="CF184" i="3"/>
  <c r="CF110" i="3"/>
  <c r="BM193" i="2"/>
  <c r="BM100" i="2"/>
  <c r="BM9" i="2"/>
  <c r="BM10" i="2"/>
  <c r="BM11" i="2"/>
  <c r="BO6" i="2"/>
  <c r="CF104" i="3" l="1"/>
  <c r="CF17" i="3"/>
  <c r="CF20" i="3"/>
  <c r="CF87" i="3"/>
  <c r="CF76" i="3"/>
  <c r="CF28" i="3"/>
  <c r="CF58" i="3"/>
  <c r="CF33" i="3"/>
  <c r="CF23" i="3"/>
  <c r="CF83" i="3"/>
  <c r="CF56" i="3"/>
  <c r="CF25" i="3"/>
  <c r="CF95" i="3"/>
  <c r="CF74" i="3"/>
  <c r="CF52" i="3"/>
  <c r="CF69" i="3"/>
  <c r="CF49" i="3"/>
  <c r="CF51" i="3"/>
  <c r="CF80" i="3"/>
  <c r="CF32" i="3"/>
  <c r="CF41" i="3"/>
  <c r="CF43" i="3"/>
  <c r="CF38" i="3"/>
  <c r="CF39" i="3"/>
  <c r="CF94" i="3"/>
  <c r="CF81" i="3"/>
  <c r="CF50" i="3"/>
  <c r="CF27" i="3"/>
  <c r="CF89" i="3"/>
  <c r="CF66" i="3"/>
  <c r="CF60" i="3"/>
  <c r="CF44" i="3"/>
  <c r="CF84" i="3"/>
  <c r="CF42" i="3"/>
  <c r="CF106" i="3"/>
  <c r="CF14" i="3" s="1"/>
  <c r="CF67" i="3"/>
  <c r="CF53" i="3"/>
  <c r="CF19" i="3"/>
  <c r="CF59" i="3"/>
  <c r="CF85" i="3"/>
  <c r="CF72" i="3"/>
  <c r="CF24" i="3"/>
  <c r="CF22" i="3"/>
  <c r="CF63" i="3"/>
  <c r="CF68" i="3"/>
  <c r="CF36" i="3"/>
  <c r="CF34" i="3"/>
  <c r="CF37" i="3"/>
  <c r="CF55" i="3"/>
  <c r="CF192" i="3"/>
  <c r="CF90" i="3"/>
  <c r="CF18" i="3"/>
  <c r="CF82" i="3"/>
  <c r="CF65" i="3"/>
  <c r="CF26" i="3"/>
  <c r="CF21" i="3"/>
  <c r="CF78" i="3"/>
  <c r="CF108" i="3"/>
  <c r="CF54" i="3"/>
  <c r="CF75" i="3"/>
  <c r="CF47" i="3"/>
  <c r="CF91" i="3"/>
  <c r="CF86" i="3"/>
  <c r="CF73" i="3"/>
  <c r="CF61" i="3"/>
  <c r="CF30" i="3"/>
  <c r="CF29" i="3"/>
  <c r="CF62" i="3"/>
  <c r="CF40" i="3"/>
  <c r="CF45" i="3"/>
  <c r="CF93" i="3"/>
  <c r="CF70" i="3"/>
  <c r="CF64" i="3"/>
  <c r="CF48" i="3"/>
  <c r="CF96" i="3"/>
  <c r="CF46" i="3"/>
  <c r="CF88" i="3"/>
  <c r="CF71" i="3"/>
  <c r="CF31" i="3"/>
  <c r="CF105" i="3"/>
  <c r="CF35" i="3"/>
  <c r="CF92" i="3"/>
  <c r="CF77" i="3"/>
  <c r="CF57" i="3"/>
  <c r="CF79" i="3"/>
  <c r="BM195" i="2"/>
  <c r="BM102" i="2"/>
  <c r="BO192" i="2"/>
  <c r="BO99" i="2"/>
  <c r="BM194" i="2"/>
  <c r="BM101" i="2"/>
  <c r="BM103" i="2"/>
  <c r="BM196" i="2"/>
  <c r="BM202" i="2" s="1"/>
  <c r="BM17" i="2" s="1"/>
  <c r="BN17" i="2" s="1"/>
  <c r="BM6" i="2"/>
  <c r="BN6" i="2" s="1"/>
  <c r="CF107" i="3" l="1"/>
  <c r="CG8" i="3"/>
  <c r="CF12" i="3"/>
  <c r="CF99" i="3"/>
  <c r="CF6" i="3" s="1"/>
  <c r="CF15" i="3"/>
  <c r="CF13" i="3"/>
  <c r="BM99" i="2"/>
  <c r="BN99" i="2" s="1"/>
  <c r="BM192" i="2"/>
  <c r="BO187" i="2"/>
  <c r="BO171" i="2"/>
  <c r="BO155" i="2"/>
  <c r="BO139" i="2"/>
  <c r="BO181" i="2"/>
  <c r="BO165" i="2"/>
  <c r="BO149" i="2"/>
  <c r="BO133" i="2"/>
  <c r="BO117" i="2"/>
  <c r="BO122" i="2"/>
  <c r="BO131" i="2"/>
  <c r="BO115" i="2"/>
  <c r="BO186" i="2"/>
  <c r="BO178" i="2"/>
  <c r="BO170" i="2"/>
  <c r="BO162" i="2"/>
  <c r="BO154" i="2"/>
  <c r="BO146" i="2"/>
  <c r="BO138" i="2"/>
  <c r="BO124" i="2"/>
  <c r="BO112" i="2"/>
  <c r="BO167" i="2"/>
  <c r="BO161" i="2"/>
  <c r="BO129" i="2"/>
  <c r="BO119" i="2"/>
  <c r="BO184" i="2"/>
  <c r="BO168" i="2"/>
  <c r="BO152" i="2"/>
  <c r="BO136" i="2"/>
  <c r="BO179" i="2"/>
  <c r="BO163" i="2"/>
  <c r="BO147" i="2"/>
  <c r="BO189" i="2"/>
  <c r="BO173" i="2"/>
  <c r="BO157" i="2"/>
  <c r="BO141" i="2"/>
  <c r="BO125" i="2"/>
  <c r="BO130" i="2"/>
  <c r="BO114" i="2"/>
  <c r="BO123" i="2"/>
  <c r="BO190" i="2"/>
  <c r="BO182" i="2"/>
  <c r="BO174" i="2"/>
  <c r="BO166" i="2"/>
  <c r="BO158" i="2"/>
  <c r="BO150" i="2"/>
  <c r="BO142" i="2"/>
  <c r="BO134" i="2"/>
  <c r="BO120" i="2"/>
  <c r="BO175" i="2"/>
  <c r="BO159" i="2"/>
  <c r="BO143" i="2"/>
  <c r="BO185" i="2"/>
  <c r="BO169" i="2"/>
  <c r="BO153" i="2"/>
  <c r="BO137" i="2"/>
  <c r="BO121" i="2"/>
  <c r="BO127" i="2"/>
  <c r="BO111" i="2"/>
  <c r="BO118" i="2"/>
  <c r="BO188" i="2"/>
  <c r="BO180" i="2"/>
  <c r="BO172" i="2"/>
  <c r="BO164" i="2"/>
  <c r="BO156" i="2"/>
  <c r="BO148" i="2"/>
  <c r="BO140" i="2"/>
  <c r="BO132" i="2"/>
  <c r="BO128" i="2"/>
  <c r="BO183" i="2"/>
  <c r="BO151" i="2"/>
  <c r="BO135" i="2"/>
  <c r="BO177" i="2"/>
  <c r="BO145" i="2"/>
  <c r="BO113" i="2"/>
  <c r="BO126" i="2"/>
  <c r="BO110" i="2"/>
  <c r="BO176" i="2"/>
  <c r="BO160" i="2"/>
  <c r="BO144" i="2"/>
  <c r="BO116" i="2"/>
  <c r="BO273" i="2"/>
  <c r="BQ273" i="2" s="1"/>
  <c r="BO257" i="2"/>
  <c r="BQ257" i="2" s="1"/>
  <c r="BO241" i="2"/>
  <c r="BQ241" i="2" s="1"/>
  <c r="BO225" i="2"/>
  <c r="BQ225" i="2" s="1"/>
  <c r="BO209" i="2"/>
  <c r="BQ209" i="2" s="1"/>
  <c r="BO271" i="2"/>
  <c r="BQ271" i="2" s="1"/>
  <c r="BO255" i="2"/>
  <c r="BQ255" i="2" s="1"/>
  <c r="BO239" i="2"/>
  <c r="BQ239" i="2" s="1"/>
  <c r="BO223" i="2"/>
  <c r="BQ223" i="2" s="1"/>
  <c r="BO207" i="2"/>
  <c r="BQ207" i="2" s="1"/>
  <c r="BO278" i="2"/>
  <c r="BQ278" i="2" s="1"/>
  <c r="BO270" i="2"/>
  <c r="BQ270" i="2" s="1"/>
  <c r="BO262" i="2"/>
  <c r="BQ262" i="2" s="1"/>
  <c r="BO254" i="2"/>
  <c r="BQ254" i="2" s="1"/>
  <c r="BO246" i="2"/>
  <c r="BQ246" i="2" s="1"/>
  <c r="BO238" i="2"/>
  <c r="BQ238" i="2" s="1"/>
  <c r="BO230" i="2"/>
  <c r="BQ230" i="2" s="1"/>
  <c r="BO222" i="2"/>
  <c r="BQ222" i="2" s="1"/>
  <c r="BO214" i="2"/>
  <c r="BQ214" i="2" s="1"/>
  <c r="BO206" i="2"/>
  <c r="BQ206" i="2" s="1"/>
  <c r="BO281" i="2"/>
  <c r="BQ281" i="2" s="1"/>
  <c r="BO249" i="2"/>
  <c r="BQ249" i="2" s="1"/>
  <c r="BO217" i="2"/>
  <c r="BQ217" i="2" s="1"/>
  <c r="BO279" i="2"/>
  <c r="BQ279" i="2" s="1"/>
  <c r="BO247" i="2"/>
  <c r="BQ247" i="2" s="1"/>
  <c r="BO215" i="2"/>
  <c r="BQ215" i="2" s="1"/>
  <c r="BO274" i="2"/>
  <c r="BQ274" i="2" s="1"/>
  <c r="BO258" i="2"/>
  <c r="BQ258" i="2" s="1"/>
  <c r="BO242" i="2"/>
  <c r="BQ242" i="2" s="1"/>
  <c r="BO226" i="2"/>
  <c r="BQ226" i="2" s="1"/>
  <c r="BO210" i="2"/>
  <c r="BQ210" i="2" s="1"/>
  <c r="BO277" i="2"/>
  <c r="BQ277" i="2" s="1"/>
  <c r="BO261" i="2"/>
  <c r="BQ261" i="2" s="1"/>
  <c r="BO229" i="2"/>
  <c r="BQ229" i="2" s="1"/>
  <c r="BO275" i="2"/>
  <c r="BQ275" i="2" s="1"/>
  <c r="BO227" i="2"/>
  <c r="BQ227" i="2" s="1"/>
  <c r="BO280" i="2"/>
  <c r="BQ280" i="2" s="1"/>
  <c r="BO256" i="2"/>
  <c r="BQ256" i="2" s="1"/>
  <c r="BO240" i="2"/>
  <c r="BQ240" i="2" s="1"/>
  <c r="BO216" i="2"/>
  <c r="BQ216" i="2" s="1"/>
  <c r="BO269" i="2"/>
  <c r="BQ269" i="2" s="1"/>
  <c r="BO253" i="2"/>
  <c r="BQ253" i="2" s="1"/>
  <c r="BO237" i="2"/>
  <c r="BQ237" i="2" s="1"/>
  <c r="BO221" i="2"/>
  <c r="BQ221" i="2" s="1"/>
  <c r="BO205" i="2"/>
  <c r="BQ205" i="2" s="1"/>
  <c r="BO267" i="2"/>
  <c r="BQ267" i="2" s="1"/>
  <c r="BO251" i="2"/>
  <c r="BQ251" i="2" s="1"/>
  <c r="BO235" i="2"/>
  <c r="BQ235" i="2" s="1"/>
  <c r="BO219" i="2"/>
  <c r="BQ219" i="2" s="1"/>
  <c r="BO203" i="2"/>
  <c r="BQ203" i="2" s="1"/>
  <c r="BO276" i="2"/>
  <c r="BQ276" i="2" s="1"/>
  <c r="BO268" i="2"/>
  <c r="BQ268" i="2" s="1"/>
  <c r="BO260" i="2"/>
  <c r="BQ260" i="2" s="1"/>
  <c r="BO252" i="2"/>
  <c r="BQ252" i="2" s="1"/>
  <c r="BO244" i="2"/>
  <c r="BQ244" i="2" s="1"/>
  <c r="BO236" i="2"/>
  <c r="BQ236" i="2" s="1"/>
  <c r="BO228" i="2"/>
  <c r="BQ228" i="2" s="1"/>
  <c r="BO220" i="2"/>
  <c r="BQ220" i="2" s="1"/>
  <c r="BO212" i="2"/>
  <c r="BQ212" i="2" s="1"/>
  <c r="BO204" i="2"/>
  <c r="BQ204" i="2" s="1"/>
  <c r="BO265" i="2"/>
  <c r="BQ265" i="2" s="1"/>
  <c r="BO233" i="2"/>
  <c r="BQ233" i="2" s="1"/>
  <c r="BO263" i="2"/>
  <c r="BQ263" i="2" s="1"/>
  <c r="BO231" i="2"/>
  <c r="BQ231" i="2" s="1"/>
  <c r="BO282" i="2"/>
  <c r="BQ282" i="2" s="1"/>
  <c r="BO266" i="2"/>
  <c r="BQ266" i="2" s="1"/>
  <c r="BO250" i="2"/>
  <c r="BQ250" i="2" s="1"/>
  <c r="BO234" i="2"/>
  <c r="BQ234" i="2" s="1"/>
  <c r="BO218" i="2"/>
  <c r="BQ218" i="2" s="1"/>
  <c r="BO202" i="2"/>
  <c r="BQ202" i="2" s="1"/>
  <c r="BO245" i="2"/>
  <c r="BQ245" i="2" s="1"/>
  <c r="BO213" i="2"/>
  <c r="BQ213" i="2" s="1"/>
  <c r="BO259" i="2"/>
  <c r="BQ259" i="2" s="1"/>
  <c r="BO243" i="2"/>
  <c r="BQ243" i="2" s="1"/>
  <c r="BO211" i="2"/>
  <c r="BQ211" i="2" s="1"/>
  <c r="BO272" i="2"/>
  <c r="BQ272" i="2" s="1"/>
  <c r="BO264" i="2"/>
  <c r="BQ264" i="2" s="1"/>
  <c r="BO248" i="2"/>
  <c r="BQ248" i="2" s="1"/>
  <c r="BO232" i="2"/>
  <c r="BQ232" i="2" s="1"/>
  <c r="BO224" i="2"/>
  <c r="BQ224" i="2" s="1"/>
  <c r="BO208" i="2"/>
  <c r="BQ208" i="2" s="1"/>
  <c r="BQ110" i="2"/>
  <c r="BN192" i="2"/>
  <c r="CG9" i="3" l="1"/>
  <c r="CG100" i="3"/>
  <c r="CG193" i="3"/>
  <c r="CG10" i="3"/>
  <c r="CG11" i="3"/>
  <c r="CI6" i="3"/>
  <c r="BQ197" i="2"/>
  <c r="BQ17" i="2"/>
  <c r="BQ198" i="2"/>
  <c r="BO67" i="2"/>
  <c r="BP67" i="2" s="1"/>
  <c r="BQ160" i="2"/>
  <c r="BO20" i="2"/>
  <c r="BP20" i="2" s="1"/>
  <c r="BQ113" i="2"/>
  <c r="BO58" i="2"/>
  <c r="BP58" i="2" s="1"/>
  <c r="BQ151" i="2"/>
  <c r="BQ58" i="2" s="1"/>
  <c r="BO47" i="2"/>
  <c r="BP47" i="2" s="1"/>
  <c r="BQ140" i="2"/>
  <c r="BO79" i="2"/>
  <c r="BP79" i="2" s="1"/>
  <c r="BQ172" i="2"/>
  <c r="BO18" i="2"/>
  <c r="BP18" i="2" s="1"/>
  <c r="BQ111" i="2"/>
  <c r="BO60" i="2"/>
  <c r="BP60" i="2" s="1"/>
  <c r="BQ153" i="2"/>
  <c r="BO66" i="2"/>
  <c r="BP66" i="2" s="1"/>
  <c r="BQ159" i="2"/>
  <c r="BQ66" i="2" s="1"/>
  <c r="BO49" i="2"/>
  <c r="BP49" i="2" s="1"/>
  <c r="BQ142" i="2"/>
  <c r="BQ49" i="2" s="1"/>
  <c r="BO81" i="2"/>
  <c r="BP81" i="2" s="1"/>
  <c r="BQ174" i="2"/>
  <c r="BO21" i="2"/>
  <c r="BP21" i="2" s="1"/>
  <c r="BQ114" i="2"/>
  <c r="BO64" i="2"/>
  <c r="BP64" i="2" s="1"/>
  <c r="BQ157" i="2"/>
  <c r="BO70" i="2"/>
  <c r="BP70" i="2" s="1"/>
  <c r="BQ163" i="2"/>
  <c r="BQ70" i="2" s="1"/>
  <c r="BO75" i="2"/>
  <c r="BP75" i="2" s="1"/>
  <c r="BQ168" i="2"/>
  <c r="BO68" i="2"/>
  <c r="BP68" i="2" s="1"/>
  <c r="BQ161" i="2"/>
  <c r="BO45" i="2"/>
  <c r="BP45" i="2" s="1"/>
  <c r="BQ138" i="2"/>
  <c r="BO77" i="2"/>
  <c r="BP77" i="2" s="1"/>
  <c r="BQ170" i="2"/>
  <c r="BO38" i="2"/>
  <c r="BP38" i="2" s="1"/>
  <c r="BQ131" i="2"/>
  <c r="BO56" i="2"/>
  <c r="BP56" i="2" s="1"/>
  <c r="BQ149" i="2"/>
  <c r="BO62" i="2"/>
  <c r="BP62" i="2" s="1"/>
  <c r="BQ155" i="2"/>
  <c r="BQ62" i="2" s="1"/>
  <c r="BO83" i="2"/>
  <c r="BP83" i="2" s="1"/>
  <c r="BQ176" i="2"/>
  <c r="BO52" i="2"/>
  <c r="BP52" i="2" s="1"/>
  <c r="BQ145" i="2"/>
  <c r="BO90" i="2"/>
  <c r="BP90" i="2" s="1"/>
  <c r="BQ183" i="2"/>
  <c r="BQ90" i="2" s="1"/>
  <c r="BO55" i="2"/>
  <c r="BP55" i="2" s="1"/>
  <c r="BQ148" i="2"/>
  <c r="BO87" i="2"/>
  <c r="BP87" i="2" s="1"/>
  <c r="BQ180" i="2"/>
  <c r="BO34" i="2"/>
  <c r="BP34" i="2" s="1"/>
  <c r="BQ127" i="2"/>
  <c r="BO76" i="2"/>
  <c r="BP76" i="2" s="1"/>
  <c r="BQ169" i="2"/>
  <c r="BO82" i="2"/>
  <c r="BP82" i="2" s="1"/>
  <c r="BQ175" i="2"/>
  <c r="BQ82" i="2" s="1"/>
  <c r="BO57" i="2"/>
  <c r="BP57" i="2" s="1"/>
  <c r="BQ150" i="2"/>
  <c r="BO89" i="2"/>
  <c r="BP89" i="2" s="1"/>
  <c r="BQ182" i="2"/>
  <c r="BO37" i="2"/>
  <c r="BP37" i="2" s="1"/>
  <c r="BQ130" i="2"/>
  <c r="BO80" i="2"/>
  <c r="BP80" i="2" s="1"/>
  <c r="BQ173" i="2"/>
  <c r="BO86" i="2"/>
  <c r="BP86" i="2" s="1"/>
  <c r="BQ179" i="2"/>
  <c r="BQ86" i="2" s="1"/>
  <c r="BO91" i="2"/>
  <c r="BP91" i="2" s="1"/>
  <c r="BQ184" i="2"/>
  <c r="BO74" i="2"/>
  <c r="BP74" i="2" s="1"/>
  <c r="BQ167" i="2"/>
  <c r="BQ74" i="2" s="1"/>
  <c r="BO53" i="2"/>
  <c r="BP53" i="2" s="1"/>
  <c r="BQ146" i="2"/>
  <c r="BO85" i="2"/>
  <c r="BP85" i="2" s="1"/>
  <c r="BQ178" i="2"/>
  <c r="BO29" i="2"/>
  <c r="BP29" i="2" s="1"/>
  <c r="BQ122" i="2"/>
  <c r="BO72" i="2"/>
  <c r="BP72" i="2" s="1"/>
  <c r="BQ165" i="2"/>
  <c r="BO78" i="2"/>
  <c r="BP78" i="2" s="1"/>
  <c r="BQ171" i="2"/>
  <c r="BO23" i="2"/>
  <c r="BP23" i="2" s="1"/>
  <c r="BQ116" i="2"/>
  <c r="BO17" i="2"/>
  <c r="BP17" i="2" s="1"/>
  <c r="BO84" i="2"/>
  <c r="BP84" i="2" s="1"/>
  <c r="BQ177" i="2"/>
  <c r="BO35" i="2"/>
  <c r="BP35" i="2" s="1"/>
  <c r="BQ128" i="2"/>
  <c r="BO63" i="2"/>
  <c r="BP63" i="2" s="1"/>
  <c r="BQ156" i="2"/>
  <c r="BO95" i="2"/>
  <c r="BP95" i="2" s="1"/>
  <c r="BQ188" i="2"/>
  <c r="BO28" i="2"/>
  <c r="BP28" i="2" s="1"/>
  <c r="BQ121" i="2"/>
  <c r="BO92" i="2"/>
  <c r="BP92" i="2" s="1"/>
  <c r="BQ185" i="2"/>
  <c r="BO27" i="2"/>
  <c r="BP27" i="2" s="1"/>
  <c r="BQ120" i="2"/>
  <c r="BO65" i="2"/>
  <c r="BP65" i="2" s="1"/>
  <c r="BQ158" i="2"/>
  <c r="BO97" i="2"/>
  <c r="BP97" i="2" s="1"/>
  <c r="BQ190" i="2"/>
  <c r="BQ97" i="2" s="1"/>
  <c r="BO32" i="2"/>
  <c r="BP32" i="2" s="1"/>
  <c r="BQ125" i="2"/>
  <c r="BO96" i="2"/>
  <c r="BP96" i="2" s="1"/>
  <c r="BQ189" i="2"/>
  <c r="BO43" i="2"/>
  <c r="BP43" i="2" s="1"/>
  <c r="BQ136" i="2"/>
  <c r="BO26" i="2"/>
  <c r="BP26" i="2" s="1"/>
  <c r="BQ119" i="2"/>
  <c r="BO19" i="2"/>
  <c r="BP19" i="2" s="1"/>
  <c r="BQ112" i="2"/>
  <c r="BO61" i="2"/>
  <c r="BP61" i="2" s="1"/>
  <c r="BQ154" i="2"/>
  <c r="BO93" i="2"/>
  <c r="BP93" i="2" s="1"/>
  <c r="BQ186" i="2"/>
  <c r="BO24" i="2"/>
  <c r="BP24" i="2" s="1"/>
  <c r="BQ117" i="2"/>
  <c r="BO88" i="2"/>
  <c r="BP88" i="2" s="1"/>
  <c r="BQ181" i="2"/>
  <c r="BO94" i="2"/>
  <c r="BP94" i="2" s="1"/>
  <c r="BQ187" i="2"/>
  <c r="BQ94" i="2" s="1"/>
  <c r="BQ199" i="2"/>
  <c r="BO51" i="2"/>
  <c r="BP51" i="2" s="1"/>
  <c r="BQ144" i="2"/>
  <c r="BO33" i="2"/>
  <c r="BP33" i="2" s="1"/>
  <c r="BQ126" i="2"/>
  <c r="BQ33" i="2" s="1"/>
  <c r="BO42" i="2"/>
  <c r="BP42" i="2" s="1"/>
  <c r="BQ135" i="2"/>
  <c r="BO39" i="2"/>
  <c r="BP39" i="2" s="1"/>
  <c r="BQ132" i="2"/>
  <c r="BO71" i="2"/>
  <c r="BP71" i="2" s="1"/>
  <c r="BQ164" i="2"/>
  <c r="BO25" i="2"/>
  <c r="BP25" i="2" s="1"/>
  <c r="BQ118" i="2"/>
  <c r="BQ25" i="2" s="1"/>
  <c r="BO44" i="2"/>
  <c r="BP44" i="2" s="1"/>
  <c r="BQ137" i="2"/>
  <c r="BO50" i="2"/>
  <c r="BP50" i="2" s="1"/>
  <c r="BQ143" i="2"/>
  <c r="BO41" i="2"/>
  <c r="BP41" i="2" s="1"/>
  <c r="BQ134" i="2"/>
  <c r="BQ41" i="2" s="1"/>
  <c r="BO73" i="2"/>
  <c r="BP73" i="2" s="1"/>
  <c r="BQ166" i="2"/>
  <c r="BO30" i="2"/>
  <c r="BP30" i="2" s="1"/>
  <c r="BQ123" i="2"/>
  <c r="BO48" i="2"/>
  <c r="BP48" i="2" s="1"/>
  <c r="BQ141" i="2"/>
  <c r="BO54" i="2"/>
  <c r="BP54" i="2" s="1"/>
  <c r="BQ147" i="2"/>
  <c r="BQ54" i="2" s="1"/>
  <c r="BO59" i="2"/>
  <c r="BP59" i="2" s="1"/>
  <c r="BQ152" i="2"/>
  <c r="BO36" i="2"/>
  <c r="BP36" i="2" s="1"/>
  <c r="BQ129" i="2"/>
  <c r="BO31" i="2"/>
  <c r="BP31" i="2" s="1"/>
  <c r="BQ124" i="2"/>
  <c r="BO69" i="2"/>
  <c r="BP69" i="2" s="1"/>
  <c r="BQ162" i="2"/>
  <c r="BO22" i="2"/>
  <c r="BP22" i="2" s="1"/>
  <c r="BQ115" i="2"/>
  <c r="BQ22" i="2" s="1"/>
  <c r="BO40" i="2"/>
  <c r="BP40" i="2" s="1"/>
  <c r="BQ133" i="2"/>
  <c r="BO46" i="2"/>
  <c r="BP46" i="2" s="1"/>
  <c r="BQ139" i="2"/>
  <c r="BQ192" i="2" l="1"/>
  <c r="CG195" i="3"/>
  <c r="CG102" i="3"/>
  <c r="CG196" i="3"/>
  <c r="CG202" i="3" s="1"/>
  <c r="CG17" i="3" s="1"/>
  <c r="CH17" i="3" s="1"/>
  <c r="CG103" i="3"/>
  <c r="CI192" i="3"/>
  <c r="CI99" i="3"/>
  <c r="CG6" i="3"/>
  <c r="CH6" i="3" s="1"/>
  <c r="CG194" i="3"/>
  <c r="CG101" i="3"/>
  <c r="BQ40" i="2"/>
  <c r="BQ36" i="2"/>
  <c r="BQ30" i="2"/>
  <c r="BQ44" i="2"/>
  <c r="BQ42" i="2"/>
  <c r="BQ23" i="2"/>
  <c r="BQ61" i="2"/>
  <c r="BQ96" i="2"/>
  <c r="BQ28" i="2"/>
  <c r="BQ78" i="2"/>
  <c r="BQ108" i="2"/>
  <c r="BQ91" i="2"/>
  <c r="BQ55" i="2"/>
  <c r="BQ77" i="2"/>
  <c r="BQ68" i="2"/>
  <c r="BQ21" i="2"/>
  <c r="BQ60" i="2"/>
  <c r="BQ79" i="2"/>
  <c r="BQ106" i="2"/>
  <c r="BQ14" i="2" s="1"/>
  <c r="BQ67" i="2"/>
  <c r="BQ73" i="2"/>
  <c r="BQ69" i="2"/>
  <c r="BQ71" i="2"/>
  <c r="BQ51" i="2"/>
  <c r="BQ24" i="2"/>
  <c r="BQ26" i="2"/>
  <c r="BQ27" i="2"/>
  <c r="BQ63" i="2"/>
  <c r="BQ84" i="2"/>
  <c r="BQ29" i="2"/>
  <c r="BQ53" i="2"/>
  <c r="BQ80" i="2"/>
  <c r="BQ89" i="2"/>
  <c r="BQ34" i="2"/>
  <c r="BQ52" i="2"/>
  <c r="BQ56" i="2"/>
  <c r="BQ46" i="2"/>
  <c r="BQ31" i="2"/>
  <c r="BQ59" i="2"/>
  <c r="BQ48" i="2"/>
  <c r="BQ50" i="2"/>
  <c r="BQ39" i="2"/>
  <c r="BQ88" i="2"/>
  <c r="BQ93" i="2"/>
  <c r="BQ19" i="2"/>
  <c r="BQ43" i="2"/>
  <c r="BQ32" i="2"/>
  <c r="BQ65" i="2"/>
  <c r="BQ92" i="2"/>
  <c r="BQ95" i="2"/>
  <c r="BQ105" i="2"/>
  <c r="BQ35" i="2"/>
  <c r="BQ72" i="2"/>
  <c r="BQ85" i="2"/>
  <c r="BQ37" i="2"/>
  <c r="BQ57" i="2"/>
  <c r="BQ76" i="2"/>
  <c r="BQ87" i="2"/>
  <c r="BQ83" i="2"/>
  <c r="BQ38" i="2"/>
  <c r="BQ45" i="2"/>
  <c r="BQ75" i="2"/>
  <c r="BQ64" i="2"/>
  <c r="BQ81" i="2"/>
  <c r="BQ18" i="2"/>
  <c r="BQ47" i="2"/>
  <c r="BQ20" i="2"/>
  <c r="BQ104" i="2"/>
  <c r="BQ99" i="2" l="1"/>
  <c r="BQ6" i="2" s="1"/>
  <c r="CG99" i="3"/>
  <c r="CH99" i="3" s="1"/>
  <c r="CI280" i="3"/>
  <c r="CK280" i="3" s="1"/>
  <c r="CI282" i="3"/>
  <c r="CK282" i="3" s="1"/>
  <c r="CI281" i="3"/>
  <c r="CK281" i="3" s="1"/>
  <c r="CI278" i="3"/>
  <c r="CK278" i="3" s="1"/>
  <c r="CI277" i="3"/>
  <c r="CK277" i="3" s="1"/>
  <c r="CI275" i="3"/>
  <c r="CK275" i="3" s="1"/>
  <c r="CI279" i="3"/>
  <c r="CK279" i="3" s="1"/>
  <c r="CI273" i="3"/>
  <c r="CK273" i="3" s="1"/>
  <c r="CI274" i="3"/>
  <c r="CK274" i="3" s="1"/>
  <c r="CI271" i="3"/>
  <c r="CK271" i="3" s="1"/>
  <c r="CI276" i="3"/>
  <c r="CK276" i="3" s="1"/>
  <c r="CI270" i="3"/>
  <c r="CK270" i="3" s="1"/>
  <c r="CI266" i="3"/>
  <c r="CK266" i="3" s="1"/>
  <c r="CI262" i="3"/>
  <c r="CK262" i="3" s="1"/>
  <c r="CI268" i="3"/>
  <c r="CK268" i="3" s="1"/>
  <c r="CI264" i="3"/>
  <c r="CK264" i="3" s="1"/>
  <c r="CI269" i="3"/>
  <c r="CK269" i="3" s="1"/>
  <c r="CI272" i="3"/>
  <c r="CK272" i="3" s="1"/>
  <c r="CI260" i="3"/>
  <c r="CK260" i="3" s="1"/>
  <c r="CI256" i="3"/>
  <c r="CK256" i="3" s="1"/>
  <c r="CI265" i="3"/>
  <c r="CK265" i="3" s="1"/>
  <c r="CI258" i="3"/>
  <c r="CK258" i="3" s="1"/>
  <c r="CI254" i="3"/>
  <c r="CK254" i="3" s="1"/>
  <c r="CI267" i="3"/>
  <c r="CK267" i="3" s="1"/>
  <c r="CI261" i="3"/>
  <c r="CK261" i="3" s="1"/>
  <c r="CI259" i="3"/>
  <c r="CK259" i="3" s="1"/>
  <c r="CI252" i="3"/>
  <c r="CK252" i="3" s="1"/>
  <c r="CI248" i="3"/>
  <c r="CK248" i="3" s="1"/>
  <c r="CI244" i="3"/>
  <c r="CK244" i="3" s="1"/>
  <c r="CI240" i="3"/>
  <c r="CK240" i="3" s="1"/>
  <c r="CI236" i="3"/>
  <c r="CK236" i="3" s="1"/>
  <c r="CI263" i="3"/>
  <c r="CK263" i="3" s="1"/>
  <c r="CI255" i="3"/>
  <c r="CK255" i="3" s="1"/>
  <c r="CI253" i="3"/>
  <c r="CK253" i="3" s="1"/>
  <c r="CI250" i="3"/>
  <c r="CK250" i="3" s="1"/>
  <c r="CI246" i="3"/>
  <c r="CK246" i="3" s="1"/>
  <c r="CI242" i="3"/>
  <c r="CK242" i="3" s="1"/>
  <c r="CI238" i="3"/>
  <c r="CK238" i="3" s="1"/>
  <c r="CI249" i="3"/>
  <c r="CK249" i="3" s="1"/>
  <c r="CI247" i="3"/>
  <c r="CK247" i="3" s="1"/>
  <c r="CI239" i="3"/>
  <c r="CK239" i="3" s="1"/>
  <c r="CI241" i="3"/>
  <c r="CK241" i="3" s="1"/>
  <c r="CI232" i="3"/>
  <c r="CK232" i="3" s="1"/>
  <c r="CI228" i="3"/>
  <c r="CK228" i="3" s="1"/>
  <c r="CI224" i="3"/>
  <c r="CK224" i="3" s="1"/>
  <c r="CI220" i="3"/>
  <c r="CK220" i="3" s="1"/>
  <c r="CI257" i="3"/>
  <c r="CK257" i="3" s="1"/>
  <c r="CI251" i="3"/>
  <c r="CK251" i="3" s="1"/>
  <c r="CI234" i="3"/>
  <c r="CK234" i="3" s="1"/>
  <c r="CI230" i="3"/>
  <c r="CK230" i="3" s="1"/>
  <c r="CI226" i="3"/>
  <c r="CK226" i="3" s="1"/>
  <c r="CI222" i="3"/>
  <c r="CK222" i="3" s="1"/>
  <c r="CI245" i="3"/>
  <c r="CK245" i="3" s="1"/>
  <c r="CI243" i="3"/>
  <c r="CK243" i="3" s="1"/>
  <c r="CI229" i="3"/>
  <c r="CK229" i="3" s="1"/>
  <c r="CI221" i="3"/>
  <c r="CK221" i="3" s="1"/>
  <c r="CI218" i="3"/>
  <c r="CK218" i="3" s="1"/>
  <c r="CI214" i="3"/>
  <c r="CK214" i="3" s="1"/>
  <c r="CI210" i="3"/>
  <c r="CK210" i="3" s="1"/>
  <c r="CI206" i="3"/>
  <c r="CK206" i="3" s="1"/>
  <c r="CI202" i="3"/>
  <c r="CI233" i="3"/>
  <c r="CK233" i="3" s="1"/>
  <c r="CI225" i="3"/>
  <c r="CK225" i="3" s="1"/>
  <c r="CI216" i="3"/>
  <c r="CK216" i="3" s="1"/>
  <c r="CI212" i="3"/>
  <c r="CK212" i="3" s="1"/>
  <c r="CI208" i="3"/>
  <c r="CK208" i="3" s="1"/>
  <c r="CI204" i="3"/>
  <c r="CK204" i="3" s="1"/>
  <c r="CI237" i="3"/>
  <c r="CK237" i="3" s="1"/>
  <c r="CI227" i="3"/>
  <c r="CK227" i="3" s="1"/>
  <c r="CI217" i="3"/>
  <c r="CK217" i="3" s="1"/>
  <c r="CI209" i="3"/>
  <c r="CK209" i="3" s="1"/>
  <c r="CI223" i="3"/>
  <c r="CK223" i="3" s="1"/>
  <c r="CI213" i="3"/>
  <c r="CK213" i="3" s="1"/>
  <c r="CI205" i="3"/>
  <c r="CK205" i="3" s="1"/>
  <c r="CI231" i="3"/>
  <c r="CK231" i="3" s="1"/>
  <c r="CI215" i="3"/>
  <c r="CK215" i="3" s="1"/>
  <c r="CI203" i="3"/>
  <c r="CK203" i="3" s="1"/>
  <c r="CI219" i="3"/>
  <c r="CK219" i="3" s="1"/>
  <c r="CI235" i="3"/>
  <c r="CK235" i="3" s="1"/>
  <c r="CI211" i="3"/>
  <c r="CK211" i="3" s="1"/>
  <c r="CI207" i="3"/>
  <c r="CK207" i="3" s="1"/>
  <c r="CG192" i="3"/>
  <c r="CH192" i="3" s="1"/>
  <c r="CK202" i="3"/>
  <c r="CI187" i="3"/>
  <c r="CI183" i="3"/>
  <c r="CI179" i="3"/>
  <c r="CI189" i="3"/>
  <c r="CI185" i="3"/>
  <c r="CI181" i="3"/>
  <c r="CI177" i="3"/>
  <c r="CI184" i="3"/>
  <c r="CI176" i="3"/>
  <c r="CI174" i="3"/>
  <c r="CI170" i="3"/>
  <c r="CI166" i="3"/>
  <c r="CI162" i="3"/>
  <c r="CI158" i="3"/>
  <c r="CI154" i="3"/>
  <c r="CI188" i="3"/>
  <c r="CI180" i="3"/>
  <c r="CI172" i="3"/>
  <c r="CI168" i="3"/>
  <c r="CI164" i="3"/>
  <c r="CI160" i="3"/>
  <c r="CI156" i="3"/>
  <c r="CI186" i="3"/>
  <c r="CI171" i="3"/>
  <c r="CI163" i="3"/>
  <c r="CI155" i="3"/>
  <c r="CI152" i="3"/>
  <c r="CI148" i="3"/>
  <c r="CI144" i="3"/>
  <c r="CI140" i="3"/>
  <c r="CI136" i="3"/>
  <c r="CI132" i="3"/>
  <c r="CI128" i="3"/>
  <c r="CI124" i="3"/>
  <c r="CI120" i="3"/>
  <c r="CI116" i="3"/>
  <c r="CI112" i="3"/>
  <c r="CI190" i="3"/>
  <c r="CI178" i="3"/>
  <c r="CI175" i="3"/>
  <c r="CI167" i="3"/>
  <c r="CI159" i="3"/>
  <c r="CI150" i="3"/>
  <c r="CI146" i="3"/>
  <c r="CI142" i="3"/>
  <c r="CI138" i="3"/>
  <c r="CI134" i="3"/>
  <c r="CI130" i="3"/>
  <c r="CI126" i="3"/>
  <c r="CI122" i="3"/>
  <c r="CI118" i="3"/>
  <c r="CI114" i="3"/>
  <c r="CI110" i="3"/>
  <c r="CI161" i="3"/>
  <c r="CI147" i="3"/>
  <c r="CI139" i="3"/>
  <c r="CI131" i="3"/>
  <c r="CI123" i="3"/>
  <c r="CI115" i="3"/>
  <c r="CI165" i="3"/>
  <c r="CI151" i="3"/>
  <c r="CI143" i="3"/>
  <c r="CI135" i="3"/>
  <c r="CI127" i="3"/>
  <c r="CI119" i="3"/>
  <c r="CI111" i="3"/>
  <c r="CI182" i="3"/>
  <c r="CI173" i="3"/>
  <c r="CI153" i="3"/>
  <c r="CI145" i="3"/>
  <c r="CI125" i="3"/>
  <c r="CI113" i="3"/>
  <c r="CI169" i="3"/>
  <c r="CI149" i="3"/>
  <c r="CI137" i="3"/>
  <c r="CI117" i="3"/>
  <c r="CI141" i="3"/>
  <c r="CI129" i="3"/>
  <c r="CI157" i="3"/>
  <c r="CI133" i="3"/>
  <c r="CI121" i="3"/>
  <c r="BQ12" i="2"/>
  <c r="BR8" i="2"/>
  <c r="BQ107" i="2"/>
  <c r="BQ15" i="2"/>
  <c r="BR11" i="2"/>
  <c r="BT6" i="2"/>
  <c r="BQ13" i="2"/>
  <c r="CI20" i="3" l="1"/>
  <c r="CJ20" i="3" s="1"/>
  <c r="CK113" i="3"/>
  <c r="CI72" i="3"/>
  <c r="CJ72" i="3" s="1"/>
  <c r="CK165" i="3"/>
  <c r="CI37" i="3"/>
  <c r="CJ37" i="3" s="1"/>
  <c r="CK130" i="3"/>
  <c r="CI82" i="3"/>
  <c r="CJ82" i="3" s="1"/>
  <c r="CK175" i="3"/>
  <c r="CI39" i="3"/>
  <c r="CJ39" i="3" s="1"/>
  <c r="CK132" i="3"/>
  <c r="CI55" i="3"/>
  <c r="CJ55" i="3" s="1"/>
  <c r="CK148" i="3"/>
  <c r="CI71" i="3"/>
  <c r="CJ71" i="3" s="1"/>
  <c r="CK164" i="3"/>
  <c r="CI95" i="3"/>
  <c r="CJ95" i="3" s="1"/>
  <c r="CK188" i="3"/>
  <c r="CI73" i="3"/>
  <c r="CJ73" i="3" s="1"/>
  <c r="CK166" i="3"/>
  <c r="CI91" i="3"/>
  <c r="CJ91" i="3" s="1"/>
  <c r="CK184" i="3"/>
  <c r="CI96" i="3"/>
  <c r="CJ96" i="3" s="1"/>
  <c r="CK189" i="3"/>
  <c r="CK197" i="3"/>
  <c r="CI64" i="3"/>
  <c r="CJ64" i="3" s="1"/>
  <c r="CK157" i="3"/>
  <c r="CI44" i="3"/>
  <c r="CJ44" i="3" s="1"/>
  <c r="CK137" i="3"/>
  <c r="CI32" i="3"/>
  <c r="CJ32" i="3" s="1"/>
  <c r="CK125" i="3"/>
  <c r="CI89" i="3"/>
  <c r="CJ89" i="3" s="1"/>
  <c r="CK182" i="3"/>
  <c r="CI42" i="3"/>
  <c r="CJ42" i="3" s="1"/>
  <c r="CK135" i="3"/>
  <c r="CI22" i="3"/>
  <c r="CJ22" i="3" s="1"/>
  <c r="CK115" i="3"/>
  <c r="CI54" i="3"/>
  <c r="CJ54" i="3" s="1"/>
  <c r="CK147" i="3"/>
  <c r="CI25" i="3"/>
  <c r="CJ25" i="3" s="1"/>
  <c r="CK118" i="3"/>
  <c r="CI41" i="3"/>
  <c r="CJ41" i="3" s="1"/>
  <c r="CK134" i="3"/>
  <c r="CI57" i="3"/>
  <c r="CJ57" i="3" s="1"/>
  <c r="CK150" i="3"/>
  <c r="CI85" i="3"/>
  <c r="CJ85" i="3" s="1"/>
  <c r="CK178" i="3"/>
  <c r="CI27" i="3"/>
  <c r="CJ27" i="3" s="1"/>
  <c r="CK120" i="3"/>
  <c r="CI43" i="3"/>
  <c r="CJ43" i="3" s="1"/>
  <c r="CK136" i="3"/>
  <c r="CI59" i="3"/>
  <c r="CJ59" i="3" s="1"/>
  <c r="CK152" i="3"/>
  <c r="CI93" i="3"/>
  <c r="CJ93" i="3" s="1"/>
  <c r="CK186" i="3"/>
  <c r="CI75" i="3"/>
  <c r="CJ75" i="3" s="1"/>
  <c r="CK168" i="3"/>
  <c r="CI61" i="3"/>
  <c r="CJ61" i="3" s="1"/>
  <c r="CK154" i="3"/>
  <c r="CI77" i="3"/>
  <c r="CJ77" i="3" s="1"/>
  <c r="CK170" i="3"/>
  <c r="CI84" i="3"/>
  <c r="CJ84" i="3" s="1"/>
  <c r="CK177" i="3"/>
  <c r="CI86" i="3"/>
  <c r="CJ86" i="3" s="1"/>
  <c r="CK179" i="3"/>
  <c r="CK198" i="3"/>
  <c r="CI40" i="3"/>
  <c r="CJ40" i="3" s="1"/>
  <c r="CK133" i="3"/>
  <c r="CI24" i="3"/>
  <c r="CJ24" i="3" s="1"/>
  <c r="CK117" i="3"/>
  <c r="CI80" i="3"/>
  <c r="CJ80" i="3" s="1"/>
  <c r="CK173" i="3"/>
  <c r="CI34" i="3"/>
  <c r="CJ34" i="3" s="1"/>
  <c r="CK127" i="3"/>
  <c r="CI46" i="3"/>
  <c r="CJ46" i="3" s="1"/>
  <c r="CK139" i="3"/>
  <c r="CI21" i="3"/>
  <c r="CJ21" i="3" s="1"/>
  <c r="CK114" i="3"/>
  <c r="CI53" i="3"/>
  <c r="CJ53" i="3" s="1"/>
  <c r="CK146" i="3"/>
  <c r="CI23" i="3"/>
  <c r="CJ23" i="3" s="1"/>
  <c r="CK116" i="3"/>
  <c r="CI78" i="3"/>
  <c r="CJ78" i="3" s="1"/>
  <c r="CK171" i="3"/>
  <c r="CI36" i="3"/>
  <c r="CJ36" i="3" s="1"/>
  <c r="CK129" i="3"/>
  <c r="CI56" i="3"/>
  <c r="CJ56" i="3" s="1"/>
  <c r="CK149" i="3"/>
  <c r="CI52" i="3"/>
  <c r="CJ52" i="3" s="1"/>
  <c r="CK145" i="3"/>
  <c r="CI18" i="3"/>
  <c r="CJ18" i="3" s="1"/>
  <c r="CK111" i="3"/>
  <c r="CI50" i="3"/>
  <c r="CJ50" i="3" s="1"/>
  <c r="CK143" i="3"/>
  <c r="CI30" i="3"/>
  <c r="CJ30" i="3" s="1"/>
  <c r="CK123" i="3"/>
  <c r="CI68" i="3"/>
  <c r="CJ68" i="3" s="1"/>
  <c r="CK161" i="3"/>
  <c r="CI29" i="3"/>
  <c r="CJ29" i="3" s="1"/>
  <c r="CK122" i="3"/>
  <c r="CI45" i="3"/>
  <c r="CJ45" i="3" s="1"/>
  <c r="CK138" i="3"/>
  <c r="CI66" i="3"/>
  <c r="CJ66" i="3" s="1"/>
  <c r="CK159" i="3"/>
  <c r="CI97" i="3"/>
  <c r="CJ97" i="3" s="1"/>
  <c r="CK190" i="3"/>
  <c r="CK97" i="3" s="1"/>
  <c r="CI31" i="3"/>
  <c r="CJ31" i="3" s="1"/>
  <c r="CK124" i="3"/>
  <c r="CI47" i="3"/>
  <c r="CJ47" i="3" s="1"/>
  <c r="CK140" i="3"/>
  <c r="CI62" i="3"/>
  <c r="CJ62" i="3" s="1"/>
  <c r="CK155" i="3"/>
  <c r="CI63" i="3"/>
  <c r="CJ63" i="3" s="1"/>
  <c r="CK156" i="3"/>
  <c r="CI79" i="3"/>
  <c r="CJ79" i="3" s="1"/>
  <c r="CK172" i="3"/>
  <c r="CI65" i="3"/>
  <c r="CJ65" i="3" s="1"/>
  <c r="CK158" i="3"/>
  <c r="CI81" i="3"/>
  <c r="CJ81" i="3" s="1"/>
  <c r="CK174" i="3"/>
  <c r="CI88" i="3"/>
  <c r="CJ88" i="3" s="1"/>
  <c r="CK181" i="3"/>
  <c r="CI90" i="3"/>
  <c r="CJ90" i="3" s="1"/>
  <c r="CK183" i="3"/>
  <c r="CI28" i="3"/>
  <c r="CJ28" i="3" s="1"/>
  <c r="CK121" i="3"/>
  <c r="CI48" i="3"/>
  <c r="CJ48" i="3" s="1"/>
  <c r="CK141" i="3"/>
  <c r="CI76" i="3"/>
  <c r="CJ76" i="3" s="1"/>
  <c r="CK169" i="3"/>
  <c r="CI60" i="3"/>
  <c r="CJ60" i="3" s="1"/>
  <c r="CK153" i="3"/>
  <c r="CI26" i="3"/>
  <c r="CJ26" i="3" s="1"/>
  <c r="CK119" i="3"/>
  <c r="CI58" i="3"/>
  <c r="CJ58" i="3" s="1"/>
  <c r="CK151" i="3"/>
  <c r="CI38" i="3"/>
  <c r="CJ38" i="3" s="1"/>
  <c r="CK131" i="3"/>
  <c r="CI17" i="3"/>
  <c r="CJ17" i="3" s="1"/>
  <c r="CI33" i="3"/>
  <c r="CJ33" i="3" s="1"/>
  <c r="CK126" i="3"/>
  <c r="CI49" i="3"/>
  <c r="CJ49" i="3" s="1"/>
  <c r="CK142" i="3"/>
  <c r="CI74" i="3"/>
  <c r="CJ74" i="3" s="1"/>
  <c r="CK167" i="3"/>
  <c r="CI19" i="3"/>
  <c r="CJ19" i="3" s="1"/>
  <c r="CK112" i="3"/>
  <c r="CI35" i="3"/>
  <c r="CJ35" i="3" s="1"/>
  <c r="CK128" i="3"/>
  <c r="CI51" i="3"/>
  <c r="CJ51" i="3" s="1"/>
  <c r="CK144" i="3"/>
  <c r="CI70" i="3"/>
  <c r="CJ70" i="3" s="1"/>
  <c r="CK163" i="3"/>
  <c r="CI67" i="3"/>
  <c r="CJ67" i="3" s="1"/>
  <c r="CK160" i="3"/>
  <c r="CI87" i="3"/>
  <c r="CJ87" i="3" s="1"/>
  <c r="CK180" i="3"/>
  <c r="CI69" i="3"/>
  <c r="CJ69" i="3" s="1"/>
  <c r="CK162" i="3"/>
  <c r="CI83" i="3"/>
  <c r="CJ83" i="3" s="1"/>
  <c r="CK176" i="3"/>
  <c r="CI92" i="3"/>
  <c r="CJ92" i="3" s="1"/>
  <c r="CK185" i="3"/>
  <c r="CI94" i="3"/>
  <c r="CJ94" i="3" s="1"/>
  <c r="CK187" i="3"/>
  <c r="CK199" i="3"/>
  <c r="CK110" i="3"/>
  <c r="BT99" i="2"/>
  <c r="BT192" i="2"/>
  <c r="BR193" i="2"/>
  <c r="BR100" i="2"/>
  <c r="BR9" i="2"/>
  <c r="BR10" i="2"/>
  <c r="BR6" i="2" s="1"/>
  <c r="BS6" i="2" s="1"/>
  <c r="BR196" i="2"/>
  <c r="BR202" i="2" s="1"/>
  <c r="BR17" i="2" s="1"/>
  <c r="BS17" i="2" s="1"/>
  <c r="BR103" i="2"/>
  <c r="CK26" i="3" l="1"/>
  <c r="CK28" i="3"/>
  <c r="CK65" i="3"/>
  <c r="CK45" i="3"/>
  <c r="CK50" i="3"/>
  <c r="CK36" i="3"/>
  <c r="CK21" i="3"/>
  <c r="CK34" i="3"/>
  <c r="CK77" i="3"/>
  <c r="CK59" i="3"/>
  <c r="CK57" i="3"/>
  <c r="CK22" i="3"/>
  <c r="CK89" i="3"/>
  <c r="CK91" i="3"/>
  <c r="CK95" i="3"/>
  <c r="CK55" i="3"/>
  <c r="CK82" i="3"/>
  <c r="CK83" i="3"/>
  <c r="CK105" i="3"/>
  <c r="CK35" i="3"/>
  <c r="CK192" i="3"/>
  <c r="CK58" i="3"/>
  <c r="CK60" i="3"/>
  <c r="CK48" i="3"/>
  <c r="CK90" i="3"/>
  <c r="CK81" i="3"/>
  <c r="CK79" i="3"/>
  <c r="CK62" i="3"/>
  <c r="CK31" i="3"/>
  <c r="CK66" i="3"/>
  <c r="CK29" i="3"/>
  <c r="CK30" i="3"/>
  <c r="CK18" i="3"/>
  <c r="CK56" i="3"/>
  <c r="CK108" i="3"/>
  <c r="CK78" i="3"/>
  <c r="CK53" i="3"/>
  <c r="CK46" i="3"/>
  <c r="CK80" i="3"/>
  <c r="CK40" i="3"/>
  <c r="CK84" i="3"/>
  <c r="CK61" i="3"/>
  <c r="CK93" i="3"/>
  <c r="CK43" i="3"/>
  <c r="CK85" i="3"/>
  <c r="CK41" i="3"/>
  <c r="CK54" i="3"/>
  <c r="CK42" i="3"/>
  <c r="CK32" i="3"/>
  <c r="CK64" i="3"/>
  <c r="CK96" i="3"/>
  <c r="CK73" i="3"/>
  <c r="CK71" i="3"/>
  <c r="CK39" i="3"/>
  <c r="CK37" i="3"/>
  <c r="CK20" i="3"/>
  <c r="CK38" i="3"/>
  <c r="CK76" i="3"/>
  <c r="CK88" i="3"/>
  <c r="CK63" i="3"/>
  <c r="CK47" i="3"/>
  <c r="CK68" i="3"/>
  <c r="CK52" i="3"/>
  <c r="CK23" i="3"/>
  <c r="CK24" i="3"/>
  <c r="CK86" i="3"/>
  <c r="CK75" i="3"/>
  <c r="CK27" i="3"/>
  <c r="CK25" i="3"/>
  <c r="CK44" i="3"/>
  <c r="CK72" i="3"/>
  <c r="CK94" i="3"/>
  <c r="CK87" i="3"/>
  <c r="CK70" i="3"/>
  <c r="CK74" i="3"/>
  <c r="CK33" i="3"/>
  <c r="CK104" i="3"/>
  <c r="CK17" i="3"/>
  <c r="CK92" i="3"/>
  <c r="CK69" i="3"/>
  <c r="CK106" i="3"/>
  <c r="CK14" i="3" s="1"/>
  <c r="CK67" i="3"/>
  <c r="CK51" i="3"/>
  <c r="CK19" i="3"/>
  <c r="CK49" i="3"/>
  <c r="BR102" i="2"/>
  <c r="BR99" i="2" s="1"/>
  <c r="BS99" i="2" s="1"/>
  <c r="BR195" i="2"/>
  <c r="BR192" i="2" s="1"/>
  <c r="BS192" i="2" s="1"/>
  <c r="BT269" i="2"/>
  <c r="BV269" i="2" s="1"/>
  <c r="BT253" i="2"/>
  <c r="BV253" i="2" s="1"/>
  <c r="BT237" i="2"/>
  <c r="BV237" i="2" s="1"/>
  <c r="BT221" i="2"/>
  <c r="BV221" i="2" s="1"/>
  <c r="BT205" i="2"/>
  <c r="BV205" i="2" s="1"/>
  <c r="BT267" i="2"/>
  <c r="BV267" i="2" s="1"/>
  <c r="BT251" i="2"/>
  <c r="BV251" i="2" s="1"/>
  <c r="BT235" i="2"/>
  <c r="BV235" i="2" s="1"/>
  <c r="BT219" i="2"/>
  <c r="BV219" i="2" s="1"/>
  <c r="BT203" i="2"/>
  <c r="BV203" i="2" s="1"/>
  <c r="BT276" i="2"/>
  <c r="BV276" i="2" s="1"/>
  <c r="BT268" i="2"/>
  <c r="BV268" i="2" s="1"/>
  <c r="BT260" i="2"/>
  <c r="BV260" i="2" s="1"/>
  <c r="BT252" i="2"/>
  <c r="BV252" i="2" s="1"/>
  <c r="BT244" i="2"/>
  <c r="BV244" i="2" s="1"/>
  <c r="BT236" i="2"/>
  <c r="BV236" i="2" s="1"/>
  <c r="BT228" i="2"/>
  <c r="BV228" i="2" s="1"/>
  <c r="BT220" i="2"/>
  <c r="BV220" i="2" s="1"/>
  <c r="BT212" i="2"/>
  <c r="BV212" i="2" s="1"/>
  <c r="BT204" i="2"/>
  <c r="BV204" i="2" s="1"/>
  <c r="BT281" i="2"/>
  <c r="BV281" i="2" s="1"/>
  <c r="BT265" i="2"/>
  <c r="BV265" i="2" s="1"/>
  <c r="BT249" i="2"/>
  <c r="BV249" i="2" s="1"/>
  <c r="BT233" i="2"/>
  <c r="BV233" i="2" s="1"/>
  <c r="BT217" i="2"/>
  <c r="BV217" i="2" s="1"/>
  <c r="BT279" i="2"/>
  <c r="BV279" i="2" s="1"/>
  <c r="BT263" i="2"/>
  <c r="BV263" i="2" s="1"/>
  <c r="BT247" i="2"/>
  <c r="BV247" i="2" s="1"/>
  <c r="BT215" i="2"/>
  <c r="BV215" i="2" s="1"/>
  <c r="BT282" i="2"/>
  <c r="BV282" i="2" s="1"/>
  <c r="BT266" i="2"/>
  <c r="BV266" i="2" s="1"/>
  <c r="BT250" i="2"/>
  <c r="BV250" i="2" s="1"/>
  <c r="BT234" i="2"/>
  <c r="BV234" i="2" s="1"/>
  <c r="BT218" i="2"/>
  <c r="BV218" i="2" s="1"/>
  <c r="BT202" i="2"/>
  <c r="BT277" i="2"/>
  <c r="BV277" i="2" s="1"/>
  <c r="BT261" i="2"/>
  <c r="BV261" i="2" s="1"/>
  <c r="BT245" i="2"/>
  <c r="BV245" i="2" s="1"/>
  <c r="BT229" i="2"/>
  <c r="BV229" i="2" s="1"/>
  <c r="BT213" i="2"/>
  <c r="BV213" i="2" s="1"/>
  <c r="BT275" i="2"/>
  <c r="BV275" i="2" s="1"/>
  <c r="BT259" i="2"/>
  <c r="BV259" i="2" s="1"/>
  <c r="BT243" i="2"/>
  <c r="BV243" i="2" s="1"/>
  <c r="BT227" i="2"/>
  <c r="BV227" i="2" s="1"/>
  <c r="BT211" i="2"/>
  <c r="BV211" i="2" s="1"/>
  <c r="BT280" i="2"/>
  <c r="BV280" i="2" s="1"/>
  <c r="BT272" i="2"/>
  <c r="BV272" i="2" s="1"/>
  <c r="BT264" i="2"/>
  <c r="BV264" i="2" s="1"/>
  <c r="BT256" i="2"/>
  <c r="BV256" i="2" s="1"/>
  <c r="BT248" i="2"/>
  <c r="BV248" i="2" s="1"/>
  <c r="BT240" i="2"/>
  <c r="BV240" i="2" s="1"/>
  <c r="BT232" i="2"/>
  <c r="BV232" i="2" s="1"/>
  <c r="BT224" i="2"/>
  <c r="BV224" i="2" s="1"/>
  <c r="BT216" i="2"/>
  <c r="BV216" i="2" s="1"/>
  <c r="BT208" i="2"/>
  <c r="BV208" i="2" s="1"/>
  <c r="BT273" i="2"/>
  <c r="BV273" i="2" s="1"/>
  <c r="BT257" i="2"/>
  <c r="BV257" i="2" s="1"/>
  <c r="BT241" i="2"/>
  <c r="BV241" i="2" s="1"/>
  <c r="BT225" i="2"/>
  <c r="BV225" i="2" s="1"/>
  <c r="BT209" i="2"/>
  <c r="BV209" i="2" s="1"/>
  <c r="BT271" i="2"/>
  <c r="BV271" i="2" s="1"/>
  <c r="BT255" i="2"/>
  <c r="BV255" i="2" s="1"/>
  <c r="BT239" i="2"/>
  <c r="BV239" i="2" s="1"/>
  <c r="BT223" i="2"/>
  <c r="BV223" i="2" s="1"/>
  <c r="BT207" i="2"/>
  <c r="BV207" i="2" s="1"/>
  <c r="BT278" i="2"/>
  <c r="BV278" i="2" s="1"/>
  <c r="BT270" i="2"/>
  <c r="BV270" i="2" s="1"/>
  <c r="BT262" i="2"/>
  <c r="BV262" i="2" s="1"/>
  <c r="BT254" i="2"/>
  <c r="BV254" i="2" s="1"/>
  <c r="BT246" i="2"/>
  <c r="BV246" i="2" s="1"/>
  <c r="BT238" i="2"/>
  <c r="BV238" i="2" s="1"/>
  <c r="BT230" i="2"/>
  <c r="BV230" i="2" s="1"/>
  <c r="BT222" i="2"/>
  <c r="BV222" i="2" s="1"/>
  <c r="BT214" i="2"/>
  <c r="BV214" i="2" s="1"/>
  <c r="BT206" i="2"/>
  <c r="BV206" i="2" s="1"/>
  <c r="BT231" i="2"/>
  <c r="BV231" i="2" s="1"/>
  <c r="BT274" i="2"/>
  <c r="BV274" i="2" s="1"/>
  <c r="BT258" i="2"/>
  <c r="BV258" i="2" s="1"/>
  <c r="BT242" i="2"/>
  <c r="BV242" i="2" s="1"/>
  <c r="BT226" i="2"/>
  <c r="BV226" i="2" s="1"/>
  <c r="BT210" i="2"/>
  <c r="BV210" i="2" s="1"/>
  <c r="BR101" i="2"/>
  <c r="BR194" i="2"/>
  <c r="BV202" i="2" s="1"/>
  <c r="BT119" i="2"/>
  <c r="BT190" i="2"/>
  <c r="BT182" i="2"/>
  <c r="BT174" i="2"/>
  <c r="BT166" i="2"/>
  <c r="BT158" i="2"/>
  <c r="BT150" i="2"/>
  <c r="BT142" i="2"/>
  <c r="BT139" i="2"/>
  <c r="BT134" i="2"/>
  <c r="BT131" i="2"/>
  <c r="BT126" i="2"/>
  <c r="BT123" i="2"/>
  <c r="BT186" i="2"/>
  <c r="BT178" i="2"/>
  <c r="BT170" i="2"/>
  <c r="BT162" i="2"/>
  <c r="BT154" i="2"/>
  <c r="BT146" i="2"/>
  <c r="BT143" i="2"/>
  <c r="BT138" i="2"/>
  <c r="BT135" i="2"/>
  <c r="BT130" i="2"/>
  <c r="BT127" i="2"/>
  <c r="BT122" i="2"/>
  <c r="BT188" i="2"/>
  <c r="BT180" i="2"/>
  <c r="BT172" i="2"/>
  <c r="BT164" i="2"/>
  <c r="BT156" i="2"/>
  <c r="BT148" i="2"/>
  <c r="BT115" i="2"/>
  <c r="BT160" i="2"/>
  <c r="BT116" i="2"/>
  <c r="BT168" i="2"/>
  <c r="BT176" i="2"/>
  <c r="BT184" i="2"/>
  <c r="BT152" i="2"/>
  <c r="BT114" i="2"/>
  <c r="BT110" i="2"/>
  <c r="BT17" i="2" s="1"/>
  <c r="BU17" i="2" s="1"/>
  <c r="BT187" i="2"/>
  <c r="BT171" i="2"/>
  <c r="BT155" i="2"/>
  <c r="BT185" i="2"/>
  <c r="BT169" i="2"/>
  <c r="BT153" i="2"/>
  <c r="BT137" i="2"/>
  <c r="BT121" i="2"/>
  <c r="BT136" i="2"/>
  <c r="BT140" i="2"/>
  <c r="BT111" i="2"/>
  <c r="BT179" i="2"/>
  <c r="BT163" i="2"/>
  <c r="BT177" i="2"/>
  <c r="BT145" i="2"/>
  <c r="BT129" i="2"/>
  <c r="BT120" i="2"/>
  <c r="BT118" i="2"/>
  <c r="BT175" i="2"/>
  <c r="BT189" i="2"/>
  <c r="BT157" i="2"/>
  <c r="BT125" i="2"/>
  <c r="BT183" i="2"/>
  <c r="BT167" i="2"/>
  <c r="BT151" i="2"/>
  <c r="BT181" i="2"/>
  <c r="BT165" i="2"/>
  <c r="BT149" i="2"/>
  <c r="BT133" i="2"/>
  <c r="BT117" i="2"/>
  <c r="BT128" i="2"/>
  <c r="BT132" i="2"/>
  <c r="BT147" i="2"/>
  <c r="BT161" i="2"/>
  <c r="BT113" i="2"/>
  <c r="BT124" i="2"/>
  <c r="BT159" i="2"/>
  <c r="BT173" i="2"/>
  <c r="BT141" i="2"/>
  <c r="BT144" i="2"/>
  <c r="BT112" i="2"/>
  <c r="BV110" i="2" l="1"/>
  <c r="CK12" i="3"/>
  <c r="CK13" i="3"/>
  <c r="CK99" i="3"/>
  <c r="CK6" i="3" s="1"/>
  <c r="CK15" i="3"/>
  <c r="CK107" i="3"/>
  <c r="CL8" i="3"/>
  <c r="BT19" i="2"/>
  <c r="BU19" i="2" s="1"/>
  <c r="BV112" i="2"/>
  <c r="BT66" i="2"/>
  <c r="BU66" i="2" s="1"/>
  <c r="BV159" i="2"/>
  <c r="BT40" i="2"/>
  <c r="BU40" i="2" s="1"/>
  <c r="BV133" i="2"/>
  <c r="BT58" i="2"/>
  <c r="BU58" i="2" s="1"/>
  <c r="BV151" i="2"/>
  <c r="BT64" i="2"/>
  <c r="BU64" i="2" s="1"/>
  <c r="BV157" i="2"/>
  <c r="BT70" i="2"/>
  <c r="BU70" i="2" s="1"/>
  <c r="BV163" i="2"/>
  <c r="BT43" i="2"/>
  <c r="BU43" i="2" s="1"/>
  <c r="BV136" i="2"/>
  <c r="BT76" i="2"/>
  <c r="BU76" i="2" s="1"/>
  <c r="BV169" i="2"/>
  <c r="BV184" i="2"/>
  <c r="BV91" i="2" s="1"/>
  <c r="BT91" i="2"/>
  <c r="BU91" i="2" s="1"/>
  <c r="BV160" i="2"/>
  <c r="BT67" i="2"/>
  <c r="BU67" i="2" s="1"/>
  <c r="BV164" i="2"/>
  <c r="BV71" i="2" s="1"/>
  <c r="BT71" i="2"/>
  <c r="BU71" i="2" s="1"/>
  <c r="BT45" i="2"/>
  <c r="BU45" i="2" s="1"/>
  <c r="BV138" i="2"/>
  <c r="BT69" i="2"/>
  <c r="BU69" i="2" s="1"/>
  <c r="BV162" i="2"/>
  <c r="BT30" i="2"/>
  <c r="BU30" i="2" s="1"/>
  <c r="BV123" i="2"/>
  <c r="BV30" i="2" s="1"/>
  <c r="BT73" i="2"/>
  <c r="BU73" i="2" s="1"/>
  <c r="BV166" i="2"/>
  <c r="BT48" i="2"/>
  <c r="BU48" i="2" s="1"/>
  <c r="BV141" i="2"/>
  <c r="BT20" i="2"/>
  <c r="BU20" i="2" s="1"/>
  <c r="BV113" i="2"/>
  <c r="BT35" i="2"/>
  <c r="BU35" i="2" s="1"/>
  <c r="BV128" i="2"/>
  <c r="BT72" i="2"/>
  <c r="BU72" i="2" s="1"/>
  <c r="BV165" i="2"/>
  <c r="BT90" i="2"/>
  <c r="BU90" i="2" s="1"/>
  <c r="BV183" i="2"/>
  <c r="BT82" i="2"/>
  <c r="BU82" i="2" s="1"/>
  <c r="BV175" i="2"/>
  <c r="BT52" i="2"/>
  <c r="BU52" i="2" s="1"/>
  <c r="BV145" i="2"/>
  <c r="BT18" i="2"/>
  <c r="BU18" i="2" s="1"/>
  <c r="BV111" i="2"/>
  <c r="BT44" i="2"/>
  <c r="BU44" i="2" s="1"/>
  <c r="BV137" i="2"/>
  <c r="BT62" i="2"/>
  <c r="BU62" i="2" s="1"/>
  <c r="BV155" i="2"/>
  <c r="BT21" i="2"/>
  <c r="BU21" i="2" s="1"/>
  <c r="BV114" i="2"/>
  <c r="BV21" i="2" s="1"/>
  <c r="BV168" i="2"/>
  <c r="BT75" i="2"/>
  <c r="BU75" i="2" s="1"/>
  <c r="BV148" i="2"/>
  <c r="BV55" i="2" s="1"/>
  <c r="BT55" i="2"/>
  <c r="BU55" i="2" s="1"/>
  <c r="BV180" i="2"/>
  <c r="BV87" i="2" s="1"/>
  <c r="BT87" i="2"/>
  <c r="BU87" i="2" s="1"/>
  <c r="BT37" i="2"/>
  <c r="BU37" i="2" s="1"/>
  <c r="BV130" i="2"/>
  <c r="BV37" i="2" s="1"/>
  <c r="BT53" i="2"/>
  <c r="BU53" i="2" s="1"/>
  <c r="BV146" i="2"/>
  <c r="BV53" i="2" s="1"/>
  <c r="BT85" i="2"/>
  <c r="BU85" i="2" s="1"/>
  <c r="BV178" i="2"/>
  <c r="BV85" i="2" s="1"/>
  <c r="BT38" i="2"/>
  <c r="BU38" i="2" s="1"/>
  <c r="BV131" i="2"/>
  <c r="BV38" i="2" s="1"/>
  <c r="BT57" i="2"/>
  <c r="BU57" i="2" s="1"/>
  <c r="BV150" i="2"/>
  <c r="BV57" i="2" s="1"/>
  <c r="BT89" i="2"/>
  <c r="BU89" i="2" s="1"/>
  <c r="BV182" i="2"/>
  <c r="BV17" i="2"/>
  <c r="BV198" i="2"/>
  <c r="BV67" i="2"/>
  <c r="BT80" i="2"/>
  <c r="BU80" i="2" s="1"/>
  <c r="BV173" i="2"/>
  <c r="BT68" i="2"/>
  <c r="BU68" i="2" s="1"/>
  <c r="BV161" i="2"/>
  <c r="BT24" i="2"/>
  <c r="BU24" i="2" s="1"/>
  <c r="BV117" i="2"/>
  <c r="BT88" i="2"/>
  <c r="BU88" i="2" s="1"/>
  <c r="BV181" i="2"/>
  <c r="BT32" i="2"/>
  <c r="BU32" i="2" s="1"/>
  <c r="BV125" i="2"/>
  <c r="BT25" i="2"/>
  <c r="BU25" i="2" s="1"/>
  <c r="BV118" i="2"/>
  <c r="BT84" i="2"/>
  <c r="BU84" i="2" s="1"/>
  <c r="BV177" i="2"/>
  <c r="BT47" i="2"/>
  <c r="BU47" i="2" s="1"/>
  <c r="BV140" i="2"/>
  <c r="BT60" i="2"/>
  <c r="BU60" i="2" s="1"/>
  <c r="BV153" i="2"/>
  <c r="BT78" i="2"/>
  <c r="BU78" i="2" s="1"/>
  <c r="BV171" i="2"/>
  <c r="BV152" i="2"/>
  <c r="BV59" i="2" s="1"/>
  <c r="BT59" i="2"/>
  <c r="BU59" i="2" s="1"/>
  <c r="BV116" i="2"/>
  <c r="BT23" i="2"/>
  <c r="BU23" i="2" s="1"/>
  <c r="BV156" i="2"/>
  <c r="BT63" i="2"/>
  <c r="BU63" i="2" s="1"/>
  <c r="BV188" i="2"/>
  <c r="BV95" i="2" s="1"/>
  <c r="BT95" i="2"/>
  <c r="BU95" i="2" s="1"/>
  <c r="BV135" i="2"/>
  <c r="BV42" i="2" s="1"/>
  <c r="BT42" i="2"/>
  <c r="BU42" i="2" s="1"/>
  <c r="BT61" i="2"/>
  <c r="BU61" i="2" s="1"/>
  <c r="BV154" i="2"/>
  <c r="BT93" i="2"/>
  <c r="BU93" i="2" s="1"/>
  <c r="BV186" i="2"/>
  <c r="BT41" i="2"/>
  <c r="BU41" i="2" s="1"/>
  <c r="BV134" i="2"/>
  <c r="BT65" i="2"/>
  <c r="BU65" i="2" s="1"/>
  <c r="BV158" i="2"/>
  <c r="BT97" i="2"/>
  <c r="BU97" i="2" s="1"/>
  <c r="BV190" i="2"/>
  <c r="BV97" i="2" s="1"/>
  <c r="BV89" i="2"/>
  <c r="BV69" i="2"/>
  <c r="BT54" i="2"/>
  <c r="BU54" i="2" s="1"/>
  <c r="BV147" i="2"/>
  <c r="BT27" i="2"/>
  <c r="BU27" i="2" s="1"/>
  <c r="BV120" i="2"/>
  <c r="BT94" i="2"/>
  <c r="BU94" i="2" s="1"/>
  <c r="BV187" i="2"/>
  <c r="BT29" i="2"/>
  <c r="BU29" i="2" s="1"/>
  <c r="BV122" i="2"/>
  <c r="BV29" i="2" s="1"/>
  <c r="BT46" i="2"/>
  <c r="BU46" i="2" s="1"/>
  <c r="BV139" i="2"/>
  <c r="BV46" i="2" s="1"/>
  <c r="BV119" i="2"/>
  <c r="BV26" i="2" s="1"/>
  <c r="BT26" i="2"/>
  <c r="BU26" i="2" s="1"/>
  <c r="BT51" i="2"/>
  <c r="BU51" i="2" s="1"/>
  <c r="BV144" i="2"/>
  <c r="BT31" i="2"/>
  <c r="BU31" i="2" s="1"/>
  <c r="BV124" i="2"/>
  <c r="BT39" i="2"/>
  <c r="BU39" i="2" s="1"/>
  <c r="BV132" i="2"/>
  <c r="BT56" i="2"/>
  <c r="BU56" i="2" s="1"/>
  <c r="BV149" i="2"/>
  <c r="BT74" i="2"/>
  <c r="BU74" i="2" s="1"/>
  <c r="BV167" i="2"/>
  <c r="BT96" i="2"/>
  <c r="BU96" i="2" s="1"/>
  <c r="BV189" i="2"/>
  <c r="BT36" i="2"/>
  <c r="BU36" i="2" s="1"/>
  <c r="BV129" i="2"/>
  <c r="BT86" i="2"/>
  <c r="BU86" i="2" s="1"/>
  <c r="BV179" i="2"/>
  <c r="BT28" i="2"/>
  <c r="BU28" i="2" s="1"/>
  <c r="BV121" i="2"/>
  <c r="BT92" i="2"/>
  <c r="BU92" i="2" s="1"/>
  <c r="BV185" i="2"/>
  <c r="BV176" i="2"/>
  <c r="BT83" i="2"/>
  <c r="BU83" i="2" s="1"/>
  <c r="BT22" i="2"/>
  <c r="BU22" i="2" s="1"/>
  <c r="BV115" i="2"/>
  <c r="BV22" i="2" s="1"/>
  <c r="BV172" i="2"/>
  <c r="BT79" i="2"/>
  <c r="BU79" i="2" s="1"/>
  <c r="BV127" i="2"/>
  <c r="BT34" i="2"/>
  <c r="BU34" i="2" s="1"/>
  <c r="BV143" i="2"/>
  <c r="BT50" i="2"/>
  <c r="BU50" i="2" s="1"/>
  <c r="BT77" i="2"/>
  <c r="BU77" i="2" s="1"/>
  <c r="BV170" i="2"/>
  <c r="BV77" i="2" s="1"/>
  <c r="BT33" i="2"/>
  <c r="BU33" i="2" s="1"/>
  <c r="BV126" i="2"/>
  <c r="BV33" i="2" s="1"/>
  <c r="BT49" i="2"/>
  <c r="BU49" i="2" s="1"/>
  <c r="BV142" i="2"/>
  <c r="BV49" i="2" s="1"/>
  <c r="BT81" i="2"/>
  <c r="BU81" i="2" s="1"/>
  <c r="BV174" i="2"/>
  <c r="BV81" i="2" s="1"/>
  <c r="BV197" i="2"/>
  <c r="BV23" i="2"/>
  <c r="BV199" i="2"/>
  <c r="CN6" i="3" l="1"/>
  <c r="CL11" i="3"/>
  <c r="CL193" i="3"/>
  <c r="CL100" i="3"/>
  <c r="CL10" i="3"/>
  <c r="CL9" i="3"/>
  <c r="BV192" i="2"/>
  <c r="BV104" i="2"/>
  <c r="BV84" i="2"/>
  <c r="BV24" i="2"/>
  <c r="BV80" i="2"/>
  <c r="BV50" i="2"/>
  <c r="BV65" i="2"/>
  <c r="BV34" i="2"/>
  <c r="BV108" i="2"/>
  <c r="BV78" i="2"/>
  <c r="BV47" i="2"/>
  <c r="BV25" i="2"/>
  <c r="BV88" i="2"/>
  <c r="BV68" i="2"/>
  <c r="BV61" i="2"/>
  <c r="BV76" i="2"/>
  <c r="BV70" i="2"/>
  <c r="BV58" i="2"/>
  <c r="BV66" i="2"/>
  <c r="BV28" i="2"/>
  <c r="BV36" i="2"/>
  <c r="BV74" i="2"/>
  <c r="BV39" i="2"/>
  <c r="BV51" i="2"/>
  <c r="BV83" i="2"/>
  <c r="BV94" i="2"/>
  <c r="BV54" i="2"/>
  <c r="BV75" i="2"/>
  <c r="BV44" i="2"/>
  <c r="BV52" i="2"/>
  <c r="BV90" i="2"/>
  <c r="BV35" i="2"/>
  <c r="BV105" i="2"/>
  <c r="BV48" i="2"/>
  <c r="BV41" i="2"/>
  <c r="BV106" i="2"/>
  <c r="BV14" i="2" s="1"/>
  <c r="BV60" i="2"/>
  <c r="BV32" i="2"/>
  <c r="BV43" i="2"/>
  <c r="BV64" i="2"/>
  <c r="BV40" i="2"/>
  <c r="BV19" i="2"/>
  <c r="BV92" i="2"/>
  <c r="BV86" i="2"/>
  <c r="BV96" i="2"/>
  <c r="BV56" i="2"/>
  <c r="BV31" i="2"/>
  <c r="BV27" i="2"/>
  <c r="BV63" i="2"/>
  <c r="BV93" i="2"/>
  <c r="BV73" i="2"/>
  <c r="BV62" i="2"/>
  <c r="BV18" i="2"/>
  <c r="BV82" i="2"/>
  <c r="BV72" i="2"/>
  <c r="BV20" i="2"/>
  <c r="BV79" i="2"/>
  <c r="BV45" i="2"/>
  <c r="CL6" i="3" l="1"/>
  <c r="CM6" i="3" s="1"/>
  <c r="CL194" i="3"/>
  <c r="CL101" i="3"/>
  <c r="CL196" i="3"/>
  <c r="CL202" i="3" s="1"/>
  <c r="CL17" i="3" s="1"/>
  <c r="CM17" i="3" s="1"/>
  <c r="CL103" i="3"/>
  <c r="CL195" i="3"/>
  <c r="CL102" i="3"/>
  <c r="CN192" i="3"/>
  <c r="CN99" i="3"/>
  <c r="BV12" i="2"/>
  <c r="BV13" i="2"/>
  <c r="BW8" i="2"/>
  <c r="BV107" i="2"/>
  <c r="BV15" i="2"/>
  <c r="BV99" i="2"/>
  <c r="BV6" i="2" s="1"/>
  <c r="CL99" i="3" l="1"/>
  <c r="CM99" i="3" s="1"/>
  <c r="CL192" i="3"/>
  <c r="CM192" i="3" s="1"/>
  <c r="CN190" i="3"/>
  <c r="CN186" i="3"/>
  <c r="CN182" i="3"/>
  <c r="CN178" i="3"/>
  <c r="CN188" i="3"/>
  <c r="CN184" i="3"/>
  <c r="CN180" i="3"/>
  <c r="CN176" i="3"/>
  <c r="CN189" i="3"/>
  <c r="CN181" i="3"/>
  <c r="CN173" i="3"/>
  <c r="CN169" i="3"/>
  <c r="CN165" i="3"/>
  <c r="CN161" i="3"/>
  <c r="CN157" i="3"/>
  <c r="CN153" i="3"/>
  <c r="CN185" i="3"/>
  <c r="CN177" i="3"/>
  <c r="CN175" i="3"/>
  <c r="CN171" i="3"/>
  <c r="CN167" i="3"/>
  <c r="CN163" i="3"/>
  <c r="CN159" i="3"/>
  <c r="CN155" i="3"/>
  <c r="CN187" i="3"/>
  <c r="CN168" i="3"/>
  <c r="CN160" i="3"/>
  <c r="CN151" i="3"/>
  <c r="CN147" i="3"/>
  <c r="CN143" i="3"/>
  <c r="CN139" i="3"/>
  <c r="CN135" i="3"/>
  <c r="CN131" i="3"/>
  <c r="CN127" i="3"/>
  <c r="CN123" i="3"/>
  <c r="CN119" i="3"/>
  <c r="CN115" i="3"/>
  <c r="CN111" i="3"/>
  <c r="CN179" i="3"/>
  <c r="CN172" i="3"/>
  <c r="CN164" i="3"/>
  <c r="CN156" i="3"/>
  <c r="CN149" i="3"/>
  <c r="CN145" i="3"/>
  <c r="CN141" i="3"/>
  <c r="CN137" i="3"/>
  <c r="CN133" i="3"/>
  <c r="CN129" i="3"/>
  <c r="CN125" i="3"/>
  <c r="CN121" i="3"/>
  <c r="CN117" i="3"/>
  <c r="CN113" i="3"/>
  <c r="CN162" i="3"/>
  <c r="CN152" i="3"/>
  <c r="CN144" i="3"/>
  <c r="CN136" i="3"/>
  <c r="CN128" i="3"/>
  <c r="CN120" i="3"/>
  <c r="CN112" i="3"/>
  <c r="CN183" i="3"/>
  <c r="CN166" i="3"/>
  <c r="CN148" i="3"/>
  <c r="CN140" i="3"/>
  <c r="CN132" i="3"/>
  <c r="CN124" i="3"/>
  <c r="CN116" i="3"/>
  <c r="CN146" i="3"/>
  <c r="CN126" i="3"/>
  <c r="CN114" i="3"/>
  <c r="CN158" i="3"/>
  <c r="CN150" i="3"/>
  <c r="CN138" i="3"/>
  <c r="CN118" i="3"/>
  <c r="CN174" i="3"/>
  <c r="CN154" i="3"/>
  <c r="CN142" i="3"/>
  <c r="CN130" i="3"/>
  <c r="CN110" i="3"/>
  <c r="CN170" i="3"/>
  <c r="CN134" i="3"/>
  <c r="CN122" i="3"/>
  <c r="CN282" i="3"/>
  <c r="CP282" i="3" s="1"/>
  <c r="CN281" i="3"/>
  <c r="CP281" i="3" s="1"/>
  <c r="CN280" i="3"/>
  <c r="CP280" i="3" s="1"/>
  <c r="CN279" i="3"/>
  <c r="CP279" i="3" s="1"/>
  <c r="CN276" i="3"/>
  <c r="CP276" i="3" s="1"/>
  <c r="CN278" i="3"/>
  <c r="CP278" i="3" s="1"/>
  <c r="CN274" i="3"/>
  <c r="CP274" i="3" s="1"/>
  <c r="CN277" i="3"/>
  <c r="CP277" i="3" s="1"/>
  <c r="CN272" i="3"/>
  <c r="CP272" i="3" s="1"/>
  <c r="CN275" i="3"/>
  <c r="CP275" i="3" s="1"/>
  <c r="CN270" i="3"/>
  <c r="CP270" i="3" s="1"/>
  <c r="CN269" i="3"/>
  <c r="CP269" i="3" s="1"/>
  <c r="CN265" i="3"/>
  <c r="CP265" i="3" s="1"/>
  <c r="CN261" i="3"/>
  <c r="CP261" i="3" s="1"/>
  <c r="CN271" i="3"/>
  <c r="CP271" i="3" s="1"/>
  <c r="CN267" i="3"/>
  <c r="CP267" i="3" s="1"/>
  <c r="CN263" i="3"/>
  <c r="CP263" i="3" s="1"/>
  <c r="CN268" i="3"/>
  <c r="CP268" i="3" s="1"/>
  <c r="CN266" i="3"/>
  <c r="CP266" i="3" s="1"/>
  <c r="CN262" i="3"/>
  <c r="CP262" i="3" s="1"/>
  <c r="CN259" i="3"/>
  <c r="CP259" i="3" s="1"/>
  <c r="CN255" i="3"/>
  <c r="CP255" i="3" s="1"/>
  <c r="CN257" i="3"/>
  <c r="CP257" i="3" s="1"/>
  <c r="CN256" i="3"/>
  <c r="CP256" i="3" s="1"/>
  <c r="CN253" i="3"/>
  <c r="CP253" i="3" s="1"/>
  <c r="CN251" i="3"/>
  <c r="CP251" i="3" s="1"/>
  <c r="CN247" i="3"/>
  <c r="CP247" i="3" s="1"/>
  <c r="CN243" i="3"/>
  <c r="CP243" i="3" s="1"/>
  <c r="CN239" i="3"/>
  <c r="CP239" i="3" s="1"/>
  <c r="CN260" i="3"/>
  <c r="CP260" i="3" s="1"/>
  <c r="CN249" i="3"/>
  <c r="CP249" i="3" s="1"/>
  <c r="CN245" i="3"/>
  <c r="CP245" i="3" s="1"/>
  <c r="CN241" i="3"/>
  <c r="CP241" i="3" s="1"/>
  <c r="CN237" i="3"/>
  <c r="CP237" i="3" s="1"/>
  <c r="CN264" i="3"/>
  <c r="CP264" i="3" s="1"/>
  <c r="CN246" i="3"/>
  <c r="CP246" i="3" s="1"/>
  <c r="CN254" i="3"/>
  <c r="CP254" i="3" s="1"/>
  <c r="CN252" i="3"/>
  <c r="CP252" i="3" s="1"/>
  <c r="CN244" i="3"/>
  <c r="CP244" i="3" s="1"/>
  <c r="CN236" i="3"/>
  <c r="CP236" i="3" s="1"/>
  <c r="CN258" i="3"/>
  <c r="CP258" i="3" s="1"/>
  <c r="CN242" i="3"/>
  <c r="CP242" i="3" s="1"/>
  <c r="CN235" i="3"/>
  <c r="CP235" i="3" s="1"/>
  <c r="CN231" i="3"/>
  <c r="CP231" i="3" s="1"/>
  <c r="CN227" i="3"/>
  <c r="CP227" i="3" s="1"/>
  <c r="CN223" i="3"/>
  <c r="CP223" i="3" s="1"/>
  <c r="CN273" i="3"/>
  <c r="CP273" i="3" s="1"/>
  <c r="CN233" i="3"/>
  <c r="CP233" i="3" s="1"/>
  <c r="CN229" i="3"/>
  <c r="CP229" i="3" s="1"/>
  <c r="CN225" i="3"/>
  <c r="CP225" i="3" s="1"/>
  <c r="CN221" i="3"/>
  <c r="CP221" i="3" s="1"/>
  <c r="CN248" i="3"/>
  <c r="CP248" i="3" s="1"/>
  <c r="CN240" i="3"/>
  <c r="CP240" i="3" s="1"/>
  <c r="CN234" i="3"/>
  <c r="CP234" i="3" s="1"/>
  <c r="CN226" i="3"/>
  <c r="CP226" i="3" s="1"/>
  <c r="CN217" i="3"/>
  <c r="CP217" i="3" s="1"/>
  <c r="CN213" i="3"/>
  <c r="CP213" i="3" s="1"/>
  <c r="CN209" i="3"/>
  <c r="CP209" i="3" s="1"/>
  <c r="CN205" i="3"/>
  <c r="CP205" i="3" s="1"/>
  <c r="CN230" i="3"/>
  <c r="CP230" i="3" s="1"/>
  <c r="CN222" i="3"/>
  <c r="CP222" i="3" s="1"/>
  <c r="CN219" i="3"/>
  <c r="CP219" i="3" s="1"/>
  <c r="CN215" i="3"/>
  <c r="CP215" i="3" s="1"/>
  <c r="CN211" i="3"/>
  <c r="CP211" i="3" s="1"/>
  <c r="CN207" i="3"/>
  <c r="CP207" i="3" s="1"/>
  <c r="CN203" i="3"/>
  <c r="CP203" i="3" s="1"/>
  <c r="CN228" i="3"/>
  <c r="CP228" i="3" s="1"/>
  <c r="CN214" i="3"/>
  <c r="CP214" i="3" s="1"/>
  <c r="CN206" i="3"/>
  <c r="CP206" i="3" s="1"/>
  <c r="CN224" i="3"/>
  <c r="CP224" i="3" s="1"/>
  <c r="CN218" i="3"/>
  <c r="CP218" i="3" s="1"/>
  <c r="CN210" i="3"/>
  <c r="CP210" i="3" s="1"/>
  <c r="CN202" i="3"/>
  <c r="CP202" i="3" s="1"/>
  <c r="CN220" i="3"/>
  <c r="CP220" i="3" s="1"/>
  <c r="CN216" i="3"/>
  <c r="CP216" i="3" s="1"/>
  <c r="CN204" i="3"/>
  <c r="CP204" i="3" s="1"/>
  <c r="CN232" i="3"/>
  <c r="CP232" i="3" s="1"/>
  <c r="CN238" i="3"/>
  <c r="CP238" i="3" s="1"/>
  <c r="CN250" i="3"/>
  <c r="CP250" i="3" s="1"/>
  <c r="CN212" i="3"/>
  <c r="CP212" i="3" s="1"/>
  <c r="CN208" i="3"/>
  <c r="CP208" i="3" s="1"/>
  <c r="BW10" i="2"/>
  <c r="BW100" i="2"/>
  <c r="BW193" i="2"/>
  <c r="BW9" i="2"/>
  <c r="BW11" i="2"/>
  <c r="BY6" i="2"/>
  <c r="BW6" i="2" l="1"/>
  <c r="BX6" i="2" s="1"/>
  <c r="CP197" i="3"/>
  <c r="CN77" i="3"/>
  <c r="CO77" i="3" s="1"/>
  <c r="CP170" i="3"/>
  <c r="CN57" i="3"/>
  <c r="CO57" i="3" s="1"/>
  <c r="CP150" i="3"/>
  <c r="CN47" i="3"/>
  <c r="CO47" i="3" s="1"/>
  <c r="CP140" i="3"/>
  <c r="CN51" i="3"/>
  <c r="CO51" i="3" s="1"/>
  <c r="CP144" i="3"/>
  <c r="CN40" i="3"/>
  <c r="CO40" i="3" s="1"/>
  <c r="CP133" i="3"/>
  <c r="CN86" i="3"/>
  <c r="CO86" i="3" s="1"/>
  <c r="CP179" i="3"/>
  <c r="CN46" i="3"/>
  <c r="CO46" i="3" s="1"/>
  <c r="CP139" i="3"/>
  <c r="CN66" i="3"/>
  <c r="CO66" i="3" s="1"/>
  <c r="CP159" i="3"/>
  <c r="CN82" i="3"/>
  <c r="CO82" i="3" s="1"/>
  <c r="CP175" i="3"/>
  <c r="CN64" i="3"/>
  <c r="CO64" i="3" s="1"/>
  <c r="CP157" i="3"/>
  <c r="CN80" i="3"/>
  <c r="CO80" i="3" s="1"/>
  <c r="CP173" i="3"/>
  <c r="CN89" i="3"/>
  <c r="CO89" i="3" s="1"/>
  <c r="CP182" i="3"/>
  <c r="CN17" i="3"/>
  <c r="CO17" i="3" s="1"/>
  <c r="CN65" i="3"/>
  <c r="CO65" i="3" s="1"/>
  <c r="CP158" i="3"/>
  <c r="CN55" i="3"/>
  <c r="CO55" i="3" s="1"/>
  <c r="CP148" i="3"/>
  <c r="CN59" i="3"/>
  <c r="CO59" i="3" s="1"/>
  <c r="CP152" i="3"/>
  <c r="CN28" i="3"/>
  <c r="CO28" i="3" s="1"/>
  <c r="CP121" i="3"/>
  <c r="CN44" i="3"/>
  <c r="CO44" i="3" s="1"/>
  <c r="CP137" i="3"/>
  <c r="CN18" i="3"/>
  <c r="CO18" i="3" s="1"/>
  <c r="CP111" i="3"/>
  <c r="CN34" i="3"/>
  <c r="CO34" i="3" s="1"/>
  <c r="CP127" i="3"/>
  <c r="CN50" i="3"/>
  <c r="CO50" i="3" s="1"/>
  <c r="CP143" i="3"/>
  <c r="CN75" i="3"/>
  <c r="CO75" i="3" s="1"/>
  <c r="CP168" i="3"/>
  <c r="CN70" i="3"/>
  <c r="CO70" i="3" s="1"/>
  <c r="CP163" i="3"/>
  <c r="CN84" i="3"/>
  <c r="CO84" i="3" s="1"/>
  <c r="CP177" i="3"/>
  <c r="CN68" i="3"/>
  <c r="CO68" i="3" s="1"/>
  <c r="CP161" i="3"/>
  <c r="CN88" i="3"/>
  <c r="CO88" i="3" s="1"/>
  <c r="CP181" i="3"/>
  <c r="CN93" i="3"/>
  <c r="CO93" i="3" s="1"/>
  <c r="CP186" i="3"/>
  <c r="CN29" i="3"/>
  <c r="CO29" i="3" s="1"/>
  <c r="CP122" i="3"/>
  <c r="CN37" i="3"/>
  <c r="CO37" i="3" s="1"/>
  <c r="CP130" i="3"/>
  <c r="CN25" i="3"/>
  <c r="CO25" i="3" s="1"/>
  <c r="CP118" i="3"/>
  <c r="CN21" i="3"/>
  <c r="CO21" i="3" s="1"/>
  <c r="CP114" i="3"/>
  <c r="CN31" i="3"/>
  <c r="CO31" i="3" s="1"/>
  <c r="CP124" i="3"/>
  <c r="CN73" i="3"/>
  <c r="CO73" i="3" s="1"/>
  <c r="CP166" i="3"/>
  <c r="CN35" i="3"/>
  <c r="CO35" i="3" s="1"/>
  <c r="CP128" i="3"/>
  <c r="CN69" i="3"/>
  <c r="CO69" i="3" s="1"/>
  <c r="CP162" i="3"/>
  <c r="CN32" i="3"/>
  <c r="CO32" i="3" s="1"/>
  <c r="CP125" i="3"/>
  <c r="CN48" i="3"/>
  <c r="CO48" i="3" s="1"/>
  <c r="CP141" i="3"/>
  <c r="CN71" i="3"/>
  <c r="CO71" i="3" s="1"/>
  <c r="CP164" i="3"/>
  <c r="CN22" i="3"/>
  <c r="CO22" i="3" s="1"/>
  <c r="CP115" i="3"/>
  <c r="CN38" i="3"/>
  <c r="CO38" i="3" s="1"/>
  <c r="CP131" i="3"/>
  <c r="CN54" i="3"/>
  <c r="CO54" i="3" s="1"/>
  <c r="CP147" i="3"/>
  <c r="CN94" i="3"/>
  <c r="CO94" i="3" s="1"/>
  <c r="CP187" i="3"/>
  <c r="CN74" i="3"/>
  <c r="CO74" i="3" s="1"/>
  <c r="CP167" i="3"/>
  <c r="CN92" i="3"/>
  <c r="CO92" i="3" s="1"/>
  <c r="CP185" i="3"/>
  <c r="CN72" i="3"/>
  <c r="CO72" i="3" s="1"/>
  <c r="CP165" i="3"/>
  <c r="CN96" i="3"/>
  <c r="CO96" i="3" s="1"/>
  <c r="CP189" i="3"/>
  <c r="CN95" i="3"/>
  <c r="CO95" i="3" s="1"/>
  <c r="CP188" i="3"/>
  <c r="CN97" i="3"/>
  <c r="CO97" i="3" s="1"/>
  <c r="CP190" i="3"/>
  <c r="CP97" i="3" s="1"/>
  <c r="CP199" i="3"/>
  <c r="CN61" i="3"/>
  <c r="CO61" i="3" s="1"/>
  <c r="CP154" i="3"/>
  <c r="CN53" i="3"/>
  <c r="CO53" i="3" s="1"/>
  <c r="CP146" i="3"/>
  <c r="CN19" i="3"/>
  <c r="CO19" i="3" s="1"/>
  <c r="CP112" i="3"/>
  <c r="CN24" i="3"/>
  <c r="CO24" i="3" s="1"/>
  <c r="CP117" i="3"/>
  <c r="CN56" i="3"/>
  <c r="CO56" i="3" s="1"/>
  <c r="CP149" i="3"/>
  <c r="CN30" i="3"/>
  <c r="CO30" i="3" s="1"/>
  <c r="CP123" i="3"/>
  <c r="CN67" i="3"/>
  <c r="CO67" i="3" s="1"/>
  <c r="CP160" i="3"/>
  <c r="CN87" i="3"/>
  <c r="CO87" i="3" s="1"/>
  <c r="CP180" i="3"/>
  <c r="CN81" i="3"/>
  <c r="CO81" i="3" s="1"/>
  <c r="CP174" i="3"/>
  <c r="CN23" i="3"/>
  <c r="CO23" i="3" s="1"/>
  <c r="CP116" i="3"/>
  <c r="CN27" i="3"/>
  <c r="CO27" i="3" s="1"/>
  <c r="CP120" i="3"/>
  <c r="CN63" i="3"/>
  <c r="CO63" i="3" s="1"/>
  <c r="CP156" i="3"/>
  <c r="CN91" i="3"/>
  <c r="CO91" i="3" s="1"/>
  <c r="CP184" i="3"/>
  <c r="CP198" i="3"/>
  <c r="CN41" i="3"/>
  <c r="CO41" i="3" s="1"/>
  <c r="CP134" i="3"/>
  <c r="CN49" i="3"/>
  <c r="CO49" i="3" s="1"/>
  <c r="CP142" i="3"/>
  <c r="CN45" i="3"/>
  <c r="CO45" i="3" s="1"/>
  <c r="CP138" i="3"/>
  <c r="CN33" i="3"/>
  <c r="CO33" i="3" s="1"/>
  <c r="CP126" i="3"/>
  <c r="CN39" i="3"/>
  <c r="CO39" i="3" s="1"/>
  <c r="CP132" i="3"/>
  <c r="CN90" i="3"/>
  <c r="CO90" i="3" s="1"/>
  <c r="CP183" i="3"/>
  <c r="CN43" i="3"/>
  <c r="CO43" i="3" s="1"/>
  <c r="CP136" i="3"/>
  <c r="CN20" i="3"/>
  <c r="CO20" i="3" s="1"/>
  <c r="CP113" i="3"/>
  <c r="CN36" i="3"/>
  <c r="CO36" i="3" s="1"/>
  <c r="CP129" i="3"/>
  <c r="CN52" i="3"/>
  <c r="CO52" i="3" s="1"/>
  <c r="CP145" i="3"/>
  <c r="CN79" i="3"/>
  <c r="CO79" i="3" s="1"/>
  <c r="CP172" i="3"/>
  <c r="CN26" i="3"/>
  <c r="CO26" i="3" s="1"/>
  <c r="CP119" i="3"/>
  <c r="CN42" i="3"/>
  <c r="CO42" i="3" s="1"/>
  <c r="CP135" i="3"/>
  <c r="CN58" i="3"/>
  <c r="CO58" i="3" s="1"/>
  <c r="CP151" i="3"/>
  <c r="CN62" i="3"/>
  <c r="CO62" i="3" s="1"/>
  <c r="CP155" i="3"/>
  <c r="CN78" i="3"/>
  <c r="CO78" i="3" s="1"/>
  <c r="CP171" i="3"/>
  <c r="CN60" i="3"/>
  <c r="CO60" i="3" s="1"/>
  <c r="CP153" i="3"/>
  <c r="CN76" i="3"/>
  <c r="CO76" i="3" s="1"/>
  <c r="CP169" i="3"/>
  <c r="CN83" i="3"/>
  <c r="CO83" i="3" s="1"/>
  <c r="CP176" i="3"/>
  <c r="CN85" i="3"/>
  <c r="CO85" i="3" s="1"/>
  <c r="CP178" i="3"/>
  <c r="CP110" i="3"/>
  <c r="BY192" i="2"/>
  <c r="BY99" i="2"/>
  <c r="BW196" i="2"/>
  <c r="BW202" i="2" s="1"/>
  <c r="BW17" i="2" s="1"/>
  <c r="BX17" i="2" s="1"/>
  <c r="BW103" i="2"/>
  <c r="BW194" i="2"/>
  <c r="BW101" i="2"/>
  <c r="BW195" i="2"/>
  <c r="BW102" i="2"/>
  <c r="BW99" i="2" s="1"/>
  <c r="BX99" i="2" s="1"/>
  <c r="CP85" i="3" l="1"/>
  <c r="CP108" i="3"/>
  <c r="CP78" i="3"/>
  <c r="CP26" i="3"/>
  <c r="CP52" i="3"/>
  <c r="CP90" i="3"/>
  <c r="CP49" i="3"/>
  <c r="CP64" i="3"/>
  <c r="CP66" i="3"/>
  <c r="CP86" i="3"/>
  <c r="CP51" i="3"/>
  <c r="CP57" i="3"/>
  <c r="CP27" i="3"/>
  <c r="CP30" i="3"/>
  <c r="CP53" i="3"/>
  <c r="CP95" i="3"/>
  <c r="CP74" i="3"/>
  <c r="CP22" i="3"/>
  <c r="CP69" i="3"/>
  <c r="CP21" i="3"/>
  <c r="CP93" i="3"/>
  <c r="CP68" i="3"/>
  <c r="CP70" i="3"/>
  <c r="CP50" i="3"/>
  <c r="CP18" i="3"/>
  <c r="CP28" i="3"/>
  <c r="CP55" i="3"/>
  <c r="CP83" i="3"/>
  <c r="CP60" i="3"/>
  <c r="CP62" i="3"/>
  <c r="CP42" i="3"/>
  <c r="CP79" i="3"/>
  <c r="CP36" i="3"/>
  <c r="CP43" i="3"/>
  <c r="CP39" i="3"/>
  <c r="CP45" i="3"/>
  <c r="CP41" i="3"/>
  <c r="CP80" i="3"/>
  <c r="CP82" i="3"/>
  <c r="CP46" i="3"/>
  <c r="CP40" i="3"/>
  <c r="CP47" i="3"/>
  <c r="CP77" i="3"/>
  <c r="CP192" i="3"/>
  <c r="CP76" i="3"/>
  <c r="CP58" i="3"/>
  <c r="CP20" i="3"/>
  <c r="CP33" i="3"/>
  <c r="CP89" i="3"/>
  <c r="CP91" i="3"/>
  <c r="CP81" i="3"/>
  <c r="CP87" i="3"/>
  <c r="CP24" i="3"/>
  <c r="CP72" i="3"/>
  <c r="CP54" i="3"/>
  <c r="CP48" i="3"/>
  <c r="CP73" i="3"/>
  <c r="CP37" i="3"/>
  <c r="CP104" i="3"/>
  <c r="CP17" i="3"/>
  <c r="CP63" i="3"/>
  <c r="CP23" i="3"/>
  <c r="CP106" i="3"/>
  <c r="CP14" i="3" s="1"/>
  <c r="CP67" i="3"/>
  <c r="CP56" i="3"/>
  <c r="CP19" i="3"/>
  <c r="CP61" i="3"/>
  <c r="CP96" i="3"/>
  <c r="CP92" i="3"/>
  <c r="CP94" i="3"/>
  <c r="CP38" i="3"/>
  <c r="CP71" i="3"/>
  <c r="CP32" i="3"/>
  <c r="CP105" i="3"/>
  <c r="CP35" i="3"/>
  <c r="CP31" i="3"/>
  <c r="CP25" i="3"/>
  <c r="CP29" i="3"/>
  <c r="CP88" i="3"/>
  <c r="CP84" i="3"/>
  <c r="CP75" i="3"/>
  <c r="CP34" i="3"/>
  <c r="CP44" i="3"/>
  <c r="CP59" i="3"/>
  <c r="CP65" i="3"/>
  <c r="BW192" i="2"/>
  <c r="BX192" i="2" s="1"/>
  <c r="BY175" i="2"/>
  <c r="BY159" i="2"/>
  <c r="BY143" i="2"/>
  <c r="BY127" i="2"/>
  <c r="BY111" i="2"/>
  <c r="BY177" i="2"/>
  <c r="BY161" i="2"/>
  <c r="BY145" i="2"/>
  <c r="BY129" i="2"/>
  <c r="BY113" i="2"/>
  <c r="BY160" i="2"/>
  <c r="BY128" i="2"/>
  <c r="BY180" i="2"/>
  <c r="BY148" i="2"/>
  <c r="BY116" i="2"/>
  <c r="BY130" i="2"/>
  <c r="BY158" i="2"/>
  <c r="BY186" i="2"/>
  <c r="BY122" i="2"/>
  <c r="BY134" i="2"/>
  <c r="BY187" i="2"/>
  <c r="BY171" i="2"/>
  <c r="BY155" i="2"/>
  <c r="BY139" i="2"/>
  <c r="BY123" i="2"/>
  <c r="BY189" i="2"/>
  <c r="BY173" i="2"/>
  <c r="BY157" i="2"/>
  <c r="BY141" i="2"/>
  <c r="BY125" i="2"/>
  <c r="BY184" i="2"/>
  <c r="BY152" i="2"/>
  <c r="BY120" i="2"/>
  <c r="BY172" i="2"/>
  <c r="BY140" i="2"/>
  <c r="BY178" i="2"/>
  <c r="BY114" i="2"/>
  <c r="BY142" i="2"/>
  <c r="BY170" i="2"/>
  <c r="BY182" i="2"/>
  <c r="BY118" i="2"/>
  <c r="BY183" i="2"/>
  <c r="BY167" i="2"/>
  <c r="BY151" i="2"/>
  <c r="BY135" i="2"/>
  <c r="BY119" i="2"/>
  <c r="BY185" i="2"/>
  <c r="BY169" i="2"/>
  <c r="BY153" i="2"/>
  <c r="BY137" i="2"/>
  <c r="BY121" i="2"/>
  <c r="BY176" i="2"/>
  <c r="BY144" i="2"/>
  <c r="BY112" i="2"/>
  <c r="BY164" i="2"/>
  <c r="BY132" i="2"/>
  <c r="BY162" i="2"/>
  <c r="BY190" i="2"/>
  <c r="BY126" i="2"/>
  <c r="BY154" i="2"/>
  <c r="BY166" i="2"/>
  <c r="BY179" i="2"/>
  <c r="BY163" i="2"/>
  <c r="BY147" i="2"/>
  <c r="BY131" i="2"/>
  <c r="BY115" i="2"/>
  <c r="BY181" i="2"/>
  <c r="BY165" i="2"/>
  <c r="BY149" i="2"/>
  <c r="BY133" i="2"/>
  <c r="BY117" i="2"/>
  <c r="BY168" i="2"/>
  <c r="BY136" i="2"/>
  <c r="BY188" i="2"/>
  <c r="BY156" i="2"/>
  <c r="BY124" i="2"/>
  <c r="BY146" i="2"/>
  <c r="BY174" i="2"/>
  <c r="BY110" i="2"/>
  <c r="CA110" i="2" s="1"/>
  <c r="BY138" i="2"/>
  <c r="BY150" i="2"/>
  <c r="BY273" i="2"/>
  <c r="CA273" i="2" s="1"/>
  <c r="BY257" i="2"/>
  <c r="CA257" i="2" s="1"/>
  <c r="BY241" i="2"/>
  <c r="CA241" i="2" s="1"/>
  <c r="BY225" i="2"/>
  <c r="CA225" i="2" s="1"/>
  <c r="BY209" i="2"/>
  <c r="CA209" i="2" s="1"/>
  <c r="BY271" i="2"/>
  <c r="CA271" i="2" s="1"/>
  <c r="BY255" i="2"/>
  <c r="CA255" i="2" s="1"/>
  <c r="BY239" i="2"/>
  <c r="CA239" i="2" s="1"/>
  <c r="BY223" i="2"/>
  <c r="CA223" i="2" s="1"/>
  <c r="BY207" i="2"/>
  <c r="CA207" i="2" s="1"/>
  <c r="BY278" i="2"/>
  <c r="CA278" i="2" s="1"/>
  <c r="BY270" i="2"/>
  <c r="CA270" i="2" s="1"/>
  <c r="BY262" i="2"/>
  <c r="CA262" i="2" s="1"/>
  <c r="BY254" i="2"/>
  <c r="CA254" i="2" s="1"/>
  <c r="BY246" i="2"/>
  <c r="CA246" i="2" s="1"/>
  <c r="BY238" i="2"/>
  <c r="CA238" i="2" s="1"/>
  <c r="BY230" i="2"/>
  <c r="CA230" i="2" s="1"/>
  <c r="BY222" i="2"/>
  <c r="CA222" i="2" s="1"/>
  <c r="BY214" i="2"/>
  <c r="CA214" i="2" s="1"/>
  <c r="BY206" i="2"/>
  <c r="CA206" i="2" s="1"/>
  <c r="BY265" i="2"/>
  <c r="CA265" i="2" s="1"/>
  <c r="BY233" i="2"/>
  <c r="CA233" i="2" s="1"/>
  <c r="BY279" i="2"/>
  <c r="CA279" i="2" s="1"/>
  <c r="BY231" i="2"/>
  <c r="CA231" i="2" s="1"/>
  <c r="BY282" i="2"/>
  <c r="CA282" i="2" s="1"/>
  <c r="BY266" i="2"/>
  <c r="CA266" i="2" s="1"/>
  <c r="BY250" i="2"/>
  <c r="CA250" i="2" s="1"/>
  <c r="BY234" i="2"/>
  <c r="CA234" i="2" s="1"/>
  <c r="BY210" i="2"/>
  <c r="CA210" i="2" s="1"/>
  <c r="BY261" i="2"/>
  <c r="CA261" i="2" s="1"/>
  <c r="BY229" i="2"/>
  <c r="CA229" i="2" s="1"/>
  <c r="BY275" i="2"/>
  <c r="CA275" i="2" s="1"/>
  <c r="BY227" i="2"/>
  <c r="CA227" i="2" s="1"/>
  <c r="BY280" i="2"/>
  <c r="CA280" i="2" s="1"/>
  <c r="BY256" i="2"/>
  <c r="CA256" i="2" s="1"/>
  <c r="BY240" i="2"/>
  <c r="CA240" i="2" s="1"/>
  <c r="BY216" i="2"/>
  <c r="CA216" i="2" s="1"/>
  <c r="BY269" i="2"/>
  <c r="CA269" i="2" s="1"/>
  <c r="BY253" i="2"/>
  <c r="CA253" i="2" s="1"/>
  <c r="BY237" i="2"/>
  <c r="CA237" i="2" s="1"/>
  <c r="BY221" i="2"/>
  <c r="CA221" i="2" s="1"/>
  <c r="BY205" i="2"/>
  <c r="CA205" i="2" s="1"/>
  <c r="BY267" i="2"/>
  <c r="CA267" i="2" s="1"/>
  <c r="BY251" i="2"/>
  <c r="CA251" i="2" s="1"/>
  <c r="BY235" i="2"/>
  <c r="CA235" i="2" s="1"/>
  <c r="BY219" i="2"/>
  <c r="CA219" i="2" s="1"/>
  <c r="BY203" i="2"/>
  <c r="CA203" i="2" s="1"/>
  <c r="BY276" i="2"/>
  <c r="CA276" i="2" s="1"/>
  <c r="BY268" i="2"/>
  <c r="CA268" i="2" s="1"/>
  <c r="BY260" i="2"/>
  <c r="CA260" i="2" s="1"/>
  <c r="BY252" i="2"/>
  <c r="CA252" i="2" s="1"/>
  <c r="BY244" i="2"/>
  <c r="CA244" i="2" s="1"/>
  <c r="BY236" i="2"/>
  <c r="CA236" i="2" s="1"/>
  <c r="BY228" i="2"/>
  <c r="CA228" i="2" s="1"/>
  <c r="BY220" i="2"/>
  <c r="CA220" i="2" s="1"/>
  <c r="BY212" i="2"/>
  <c r="CA212" i="2" s="1"/>
  <c r="BY204" i="2"/>
  <c r="CA204" i="2" s="1"/>
  <c r="BY281" i="2"/>
  <c r="CA281" i="2" s="1"/>
  <c r="BY249" i="2"/>
  <c r="CA249" i="2" s="1"/>
  <c r="BY217" i="2"/>
  <c r="CA217" i="2" s="1"/>
  <c r="BY263" i="2"/>
  <c r="CA263" i="2" s="1"/>
  <c r="BY247" i="2"/>
  <c r="CA247" i="2" s="1"/>
  <c r="BY215" i="2"/>
  <c r="CA215" i="2" s="1"/>
  <c r="BY274" i="2"/>
  <c r="CA274" i="2" s="1"/>
  <c r="BY258" i="2"/>
  <c r="CA258" i="2" s="1"/>
  <c r="BY242" i="2"/>
  <c r="CA242" i="2" s="1"/>
  <c r="BY226" i="2"/>
  <c r="CA226" i="2" s="1"/>
  <c r="BY218" i="2"/>
  <c r="CA218" i="2" s="1"/>
  <c r="BY202" i="2"/>
  <c r="CA202" i="2" s="1"/>
  <c r="BY277" i="2"/>
  <c r="CA277" i="2" s="1"/>
  <c r="BY245" i="2"/>
  <c r="CA245" i="2" s="1"/>
  <c r="BY213" i="2"/>
  <c r="CA213" i="2" s="1"/>
  <c r="BY259" i="2"/>
  <c r="CA259" i="2" s="1"/>
  <c r="BY243" i="2"/>
  <c r="CA243" i="2" s="1"/>
  <c r="BY211" i="2"/>
  <c r="CA211" i="2" s="1"/>
  <c r="BY272" i="2"/>
  <c r="CA272" i="2" s="1"/>
  <c r="BY264" i="2"/>
  <c r="CA264" i="2" s="1"/>
  <c r="BY248" i="2"/>
  <c r="CA248" i="2" s="1"/>
  <c r="BY232" i="2"/>
  <c r="CA232" i="2" s="1"/>
  <c r="BY224" i="2"/>
  <c r="CA224" i="2" s="1"/>
  <c r="BY208" i="2"/>
  <c r="CA208" i="2" s="1"/>
  <c r="CP107" i="3" l="1"/>
  <c r="CQ8" i="3"/>
  <c r="CP99" i="3"/>
  <c r="CP6" i="3" s="1"/>
  <c r="CP13" i="3"/>
  <c r="CP12" i="3"/>
  <c r="CP15" i="3"/>
  <c r="CA197" i="2"/>
  <c r="BY81" i="2"/>
  <c r="BZ81" i="2" s="1"/>
  <c r="CA174" i="2"/>
  <c r="BY95" i="2"/>
  <c r="BZ95" i="2" s="1"/>
  <c r="CA188" i="2"/>
  <c r="BY40" i="2"/>
  <c r="BZ40" i="2" s="1"/>
  <c r="CA133" i="2"/>
  <c r="BY22" i="2"/>
  <c r="BZ22" i="2" s="1"/>
  <c r="CA115" i="2"/>
  <c r="BY86" i="2"/>
  <c r="BZ86" i="2" s="1"/>
  <c r="CA179" i="2"/>
  <c r="BY97" i="2"/>
  <c r="BZ97" i="2" s="1"/>
  <c r="CA190" i="2"/>
  <c r="CA97" i="2" s="1"/>
  <c r="BY19" i="2"/>
  <c r="BZ19" i="2" s="1"/>
  <c r="CA112" i="2"/>
  <c r="BY44" i="2"/>
  <c r="BZ44" i="2" s="1"/>
  <c r="CA137" i="2"/>
  <c r="BY26" i="2"/>
  <c r="BZ26" i="2" s="1"/>
  <c r="CA119" i="2"/>
  <c r="BY90" i="2"/>
  <c r="BZ90" i="2" s="1"/>
  <c r="CA183" i="2"/>
  <c r="BY49" i="2"/>
  <c r="BZ49" i="2" s="1"/>
  <c r="CA142" i="2"/>
  <c r="BY79" i="2"/>
  <c r="BZ79" i="2" s="1"/>
  <c r="CA172" i="2"/>
  <c r="BY32" i="2"/>
  <c r="BZ32" i="2" s="1"/>
  <c r="CA125" i="2"/>
  <c r="BY96" i="2"/>
  <c r="BZ96" i="2" s="1"/>
  <c r="CA189" i="2"/>
  <c r="BY78" i="2"/>
  <c r="BZ78" i="2" s="1"/>
  <c r="CA171" i="2"/>
  <c r="BY93" i="2"/>
  <c r="BZ93" i="2" s="1"/>
  <c r="CA186" i="2"/>
  <c r="BY55" i="2"/>
  <c r="BZ55" i="2" s="1"/>
  <c r="CA148" i="2"/>
  <c r="BY20" i="2"/>
  <c r="BZ20" i="2" s="1"/>
  <c r="CA113" i="2"/>
  <c r="BY84" i="2"/>
  <c r="BZ84" i="2" s="1"/>
  <c r="CA177" i="2"/>
  <c r="BY66" i="2"/>
  <c r="BZ66" i="2" s="1"/>
  <c r="CA159" i="2"/>
  <c r="CA198" i="2"/>
  <c r="BY57" i="2"/>
  <c r="BZ57" i="2" s="1"/>
  <c r="CA150" i="2"/>
  <c r="BY53" i="2"/>
  <c r="BZ53" i="2" s="1"/>
  <c r="CA146" i="2"/>
  <c r="BY43" i="2"/>
  <c r="BZ43" i="2" s="1"/>
  <c r="CA136" i="2"/>
  <c r="BY56" i="2"/>
  <c r="BZ56" i="2" s="1"/>
  <c r="CA149" i="2"/>
  <c r="BY38" i="2"/>
  <c r="BZ38" i="2" s="1"/>
  <c r="CA131" i="2"/>
  <c r="BY73" i="2"/>
  <c r="BZ73" i="2" s="1"/>
  <c r="CA166" i="2"/>
  <c r="BY69" i="2"/>
  <c r="BZ69" i="2" s="1"/>
  <c r="CA162" i="2"/>
  <c r="BY51" i="2"/>
  <c r="BZ51" i="2" s="1"/>
  <c r="CA144" i="2"/>
  <c r="BY60" i="2"/>
  <c r="BZ60" i="2" s="1"/>
  <c r="CA153" i="2"/>
  <c r="BY42" i="2"/>
  <c r="BZ42" i="2" s="1"/>
  <c r="CA135" i="2"/>
  <c r="BY25" i="2"/>
  <c r="BZ25" i="2" s="1"/>
  <c r="CA118" i="2"/>
  <c r="BY21" i="2"/>
  <c r="BZ21" i="2" s="1"/>
  <c r="CA114" i="2"/>
  <c r="BY27" i="2"/>
  <c r="BZ27" i="2" s="1"/>
  <c r="CA120" i="2"/>
  <c r="BY48" i="2"/>
  <c r="BZ48" i="2" s="1"/>
  <c r="CA141" i="2"/>
  <c r="BY30" i="2"/>
  <c r="BZ30" i="2" s="1"/>
  <c r="CA123" i="2"/>
  <c r="BY94" i="2"/>
  <c r="BZ94" i="2" s="1"/>
  <c r="CA187" i="2"/>
  <c r="BY65" i="2"/>
  <c r="BZ65" i="2" s="1"/>
  <c r="CA158" i="2"/>
  <c r="BY87" i="2"/>
  <c r="BZ87" i="2" s="1"/>
  <c r="CA180" i="2"/>
  <c r="BY36" i="2"/>
  <c r="BZ36" i="2" s="1"/>
  <c r="CA129" i="2"/>
  <c r="BY18" i="2"/>
  <c r="BZ18" i="2" s="1"/>
  <c r="CA111" i="2"/>
  <c r="BY82" i="2"/>
  <c r="BZ82" i="2" s="1"/>
  <c r="CA175" i="2"/>
  <c r="BY45" i="2"/>
  <c r="BZ45" i="2" s="1"/>
  <c r="CA138" i="2"/>
  <c r="BY31" i="2"/>
  <c r="BZ31" i="2" s="1"/>
  <c r="CA124" i="2"/>
  <c r="BY75" i="2"/>
  <c r="BZ75" i="2" s="1"/>
  <c r="CA168" i="2"/>
  <c r="BY72" i="2"/>
  <c r="BZ72" i="2" s="1"/>
  <c r="CA165" i="2"/>
  <c r="BY54" i="2"/>
  <c r="BZ54" i="2" s="1"/>
  <c r="CA147" i="2"/>
  <c r="BY61" i="2"/>
  <c r="BZ61" i="2" s="1"/>
  <c r="CA154" i="2"/>
  <c r="BY39" i="2"/>
  <c r="BZ39" i="2" s="1"/>
  <c r="CA132" i="2"/>
  <c r="BY83" i="2"/>
  <c r="BZ83" i="2" s="1"/>
  <c r="CA176" i="2"/>
  <c r="BY76" i="2"/>
  <c r="BZ76" i="2" s="1"/>
  <c r="CA169" i="2"/>
  <c r="BY58" i="2"/>
  <c r="BZ58" i="2" s="1"/>
  <c r="CA151" i="2"/>
  <c r="BY89" i="2"/>
  <c r="BZ89" i="2" s="1"/>
  <c r="CA182" i="2"/>
  <c r="BY85" i="2"/>
  <c r="BZ85" i="2" s="1"/>
  <c r="CA178" i="2"/>
  <c r="BY59" i="2"/>
  <c r="BZ59" i="2" s="1"/>
  <c r="CA152" i="2"/>
  <c r="BY64" i="2"/>
  <c r="BZ64" i="2" s="1"/>
  <c r="CA157" i="2"/>
  <c r="BY46" i="2"/>
  <c r="BZ46" i="2" s="1"/>
  <c r="CA139" i="2"/>
  <c r="BY41" i="2"/>
  <c r="BZ41" i="2" s="1"/>
  <c r="CA134" i="2"/>
  <c r="BY37" i="2"/>
  <c r="BZ37" i="2" s="1"/>
  <c r="CA130" i="2"/>
  <c r="BY35" i="2"/>
  <c r="BZ35" i="2" s="1"/>
  <c r="CA128" i="2"/>
  <c r="BY52" i="2"/>
  <c r="BZ52" i="2" s="1"/>
  <c r="CA145" i="2"/>
  <c r="BY34" i="2"/>
  <c r="BZ34" i="2" s="1"/>
  <c r="CA127" i="2"/>
  <c r="CA17" i="2"/>
  <c r="CA199" i="2"/>
  <c r="BY17" i="2"/>
  <c r="BZ17" i="2" s="1"/>
  <c r="BY63" i="2"/>
  <c r="BZ63" i="2" s="1"/>
  <c r="CA156" i="2"/>
  <c r="BY24" i="2"/>
  <c r="BZ24" i="2" s="1"/>
  <c r="CA117" i="2"/>
  <c r="BY88" i="2"/>
  <c r="BZ88" i="2" s="1"/>
  <c r="CA181" i="2"/>
  <c r="BY70" i="2"/>
  <c r="BZ70" i="2" s="1"/>
  <c r="CA163" i="2"/>
  <c r="BY33" i="2"/>
  <c r="BZ33" i="2" s="1"/>
  <c r="CA126" i="2"/>
  <c r="BY71" i="2"/>
  <c r="BZ71" i="2" s="1"/>
  <c r="CA164" i="2"/>
  <c r="BY28" i="2"/>
  <c r="BZ28" i="2" s="1"/>
  <c r="CA121" i="2"/>
  <c r="BY92" i="2"/>
  <c r="BZ92" i="2" s="1"/>
  <c r="CA185" i="2"/>
  <c r="BY74" i="2"/>
  <c r="BZ74" i="2" s="1"/>
  <c r="CA167" i="2"/>
  <c r="BY77" i="2"/>
  <c r="BZ77" i="2" s="1"/>
  <c r="CA170" i="2"/>
  <c r="BY47" i="2"/>
  <c r="BZ47" i="2" s="1"/>
  <c r="CA140" i="2"/>
  <c r="BY91" i="2"/>
  <c r="BZ91" i="2" s="1"/>
  <c r="CA184" i="2"/>
  <c r="BY80" i="2"/>
  <c r="BZ80" i="2" s="1"/>
  <c r="CA173" i="2"/>
  <c r="BY62" i="2"/>
  <c r="BZ62" i="2" s="1"/>
  <c r="CA155" i="2"/>
  <c r="BY29" i="2"/>
  <c r="BZ29" i="2" s="1"/>
  <c r="CA122" i="2"/>
  <c r="BY23" i="2"/>
  <c r="BZ23" i="2" s="1"/>
  <c r="CA116" i="2"/>
  <c r="BY67" i="2"/>
  <c r="BZ67" i="2" s="1"/>
  <c r="CA160" i="2"/>
  <c r="BY68" i="2"/>
  <c r="BZ68" i="2" s="1"/>
  <c r="CA161" i="2"/>
  <c r="BY50" i="2"/>
  <c r="BZ50" i="2" s="1"/>
  <c r="CA143" i="2"/>
  <c r="CQ11" i="3" l="1"/>
  <c r="CS6" i="3"/>
  <c r="CQ193" i="3"/>
  <c r="CQ100" i="3"/>
  <c r="CQ9" i="3"/>
  <c r="CQ10" i="3"/>
  <c r="CA104" i="2"/>
  <c r="CA37" i="2"/>
  <c r="CA59" i="2"/>
  <c r="CA89" i="2"/>
  <c r="CA39" i="2"/>
  <c r="CA75" i="2"/>
  <c r="CA45" i="2"/>
  <c r="CA87" i="2"/>
  <c r="CA94" i="2"/>
  <c r="CA21" i="2"/>
  <c r="CA42" i="2"/>
  <c r="CA73" i="2"/>
  <c r="CA56" i="2"/>
  <c r="CA53" i="2"/>
  <c r="CA34" i="2"/>
  <c r="CA105" i="2"/>
  <c r="CA35" i="2"/>
  <c r="CA41" i="2"/>
  <c r="CA64" i="2"/>
  <c r="CA85" i="2"/>
  <c r="CA58" i="2"/>
  <c r="CA83" i="2"/>
  <c r="CA61" i="2"/>
  <c r="CA72" i="2"/>
  <c r="CA31" i="2"/>
  <c r="CA82" i="2"/>
  <c r="CA36" i="2"/>
  <c r="CA65" i="2"/>
  <c r="CA30" i="2"/>
  <c r="CA27" i="2"/>
  <c r="CA25" i="2"/>
  <c r="CA60" i="2"/>
  <c r="CA69" i="2"/>
  <c r="CA38" i="2"/>
  <c r="CA43" i="2"/>
  <c r="CA57" i="2"/>
  <c r="CA50" i="2"/>
  <c r="CA106" i="2"/>
  <c r="CA14" i="2" s="1"/>
  <c r="CA67" i="2"/>
  <c r="CA29" i="2"/>
  <c r="CA80" i="2"/>
  <c r="CA47" i="2"/>
  <c r="CA74" i="2"/>
  <c r="CA28" i="2"/>
  <c r="CA33" i="2"/>
  <c r="CA88" i="2"/>
  <c r="CA63" i="2"/>
  <c r="CA84" i="2"/>
  <c r="CA55" i="2"/>
  <c r="CA78" i="2"/>
  <c r="CA108" i="2"/>
  <c r="CA32" i="2"/>
  <c r="CA49" i="2"/>
  <c r="CA26" i="2"/>
  <c r="CA19" i="2"/>
  <c r="CA86" i="2"/>
  <c r="CA40" i="2"/>
  <c r="CA81" i="2"/>
  <c r="CA52" i="2"/>
  <c r="CA46" i="2"/>
  <c r="CA76" i="2"/>
  <c r="CA54" i="2"/>
  <c r="CA18" i="2"/>
  <c r="CA48" i="2"/>
  <c r="CA51" i="2"/>
  <c r="CA68" i="2"/>
  <c r="CA23" i="2"/>
  <c r="CA62" i="2"/>
  <c r="CA91" i="2"/>
  <c r="CA77" i="2"/>
  <c r="CA92" i="2"/>
  <c r="CA71" i="2"/>
  <c r="CA70" i="2"/>
  <c r="CA24" i="2"/>
  <c r="CA66" i="2"/>
  <c r="CA20" i="2"/>
  <c r="CA93" i="2"/>
  <c r="CA96" i="2"/>
  <c r="CA79" i="2"/>
  <c r="CA90" i="2"/>
  <c r="CA44" i="2"/>
  <c r="CA22" i="2"/>
  <c r="CA95" i="2"/>
  <c r="CA192" i="2"/>
  <c r="CA12" i="2" l="1"/>
  <c r="CQ195" i="3"/>
  <c r="CQ102" i="3"/>
  <c r="CQ6" i="3"/>
  <c r="CR6" i="3" s="1"/>
  <c r="CS192" i="3"/>
  <c r="CS99" i="3"/>
  <c r="CQ194" i="3"/>
  <c r="CQ101" i="3"/>
  <c r="CQ196" i="3"/>
  <c r="CQ202" i="3" s="1"/>
  <c r="CQ17" i="3" s="1"/>
  <c r="CR17" i="3" s="1"/>
  <c r="CQ103" i="3"/>
  <c r="CA13" i="2"/>
  <c r="CB8" i="2"/>
  <c r="CA107" i="2"/>
  <c r="CA15" i="2"/>
  <c r="CA99" i="2"/>
  <c r="CA6" i="2" s="1"/>
  <c r="CQ99" i="3" l="1"/>
  <c r="CR99" i="3" s="1"/>
  <c r="CQ192" i="3"/>
  <c r="CR192" i="3" s="1"/>
  <c r="CS189" i="3"/>
  <c r="CS185" i="3"/>
  <c r="CS181" i="3"/>
  <c r="CS177" i="3"/>
  <c r="CS187" i="3"/>
  <c r="CS183" i="3"/>
  <c r="CS179" i="3"/>
  <c r="CS186" i="3"/>
  <c r="CS178" i="3"/>
  <c r="CS172" i="3"/>
  <c r="CS168" i="3"/>
  <c r="CS164" i="3"/>
  <c r="CS160" i="3"/>
  <c r="CS156" i="3"/>
  <c r="CS190" i="3"/>
  <c r="CS182" i="3"/>
  <c r="CS174" i="3"/>
  <c r="CS170" i="3"/>
  <c r="CS166" i="3"/>
  <c r="CS162" i="3"/>
  <c r="CS158" i="3"/>
  <c r="CS154" i="3"/>
  <c r="CS173" i="3"/>
  <c r="CS165" i="3"/>
  <c r="CS157" i="3"/>
  <c r="CS150" i="3"/>
  <c r="CS146" i="3"/>
  <c r="CS142" i="3"/>
  <c r="CS138" i="3"/>
  <c r="CS134" i="3"/>
  <c r="CS130" i="3"/>
  <c r="CS126" i="3"/>
  <c r="CS122" i="3"/>
  <c r="CS118" i="3"/>
  <c r="CS114" i="3"/>
  <c r="CS110" i="3"/>
  <c r="CS180" i="3"/>
  <c r="CS169" i="3"/>
  <c r="CS161" i="3"/>
  <c r="CS153" i="3"/>
  <c r="CS152" i="3"/>
  <c r="CS148" i="3"/>
  <c r="CS144" i="3"/>
  <c r="CS140" i="3"/>
  <c r="CS136" i="3"/>
  <c r="CS132" i="3"/>
  <c r="CS128" i="3"/>
  <c r="CS124" i="3"/>
  <c r="CS120" i="3"/>
  <c r="CS116" i="3"/>
  <c r="CS112" i="3"/>
  <c r="CS171" i="3"/>
  <c r="CS149" i="3"/>
  <c r="CS141" i="3"/>
  <c r="CS133" i="3"/>
  <c r="CS125" i="3"/>
  <c r="CS117" i="3"/>
  <c r="CS176" i="3"/>
  <c r="CS167" i="3"/>
  <c r="CS155" i="3"/>
  <c r="CS145" i="3"/>
  <c r="CS137" i="3"/>
  <c r="CS129" i="3"/>
  <c r="CS121" i="3"/>
  <c r="CS113" i="3"/>
  <c r="CS163" i="3"/>
  <c r="CS159" i="3"/>
  <c r="CS139" i="3"/>
  <c r="CS127" i="3"/>
  <c r="CS188" i="3"/>
  <c r="CS184" i="3"/>
  <c r="CS175" i="3"/>
  <c r="CS151" i="3"/>
  <c r="CS131" i="3"/>
  <c r="CS119" i="3"/>
  <c r="CS143" i="3"/>
  <c r="CS123" i="3"/>
  <c r="CS111" i="3"/>
  <c r="CS147" i="3"/>
  <c r="CS135" i="3"/>
  <c r="CS115" i="3"/>
  <c r="CS281" i="3"/>
  <c r="CU281" i="3" s="1"/>
  <c r="CS282" i="3"/>
  <c r="CU282" i="3" s="1"/>
  <c r="CS278" i="3"/>
  <c r="CU278" i="3" s="1"/>
  <c r="CS275" i="3"/>
  <c r="CU275" i="3" s="1"/>
  <c r="CS280" i="3"/>
  <c r="CU280" i="3" s="1"/>
  <c r="CS279" i="3"/>
  <c r="CU279" i="3" s="1"/>
  <c r="CS277" i="3"/>
  <c r="CU277" i="3" s="1"/>
  <c r="CS274" i="3"/>
  <c r="CU274" i="3" s="1"/>
  <c r="CS271" i="3"/>
  <c r="CU271" i="3" s="1"/>
  <c r="CS273" i="3"/>
  <c r="CU273" i="3" s="1"/>
  <c r="CS272" i="3"/>
  <c r="CU272" i="3" s="1"/>
  <c r="CS268" i="3"/>
  <c r="CU268" i="3" s="1"/>
  <c r="CS264" i="3"/>
  <c r="CU264" i="3" s="1"/>
  <c r="CS266" i="3"/>
  <c r="CU266" i="3" s="1"/>
  <c r="CS262" i="3"/>
  <c r="CU262" i="3" s="1"/>
  <c r="CS263" i="3"/>
  <c r="CU263" i="3" s="1"/>
  <c r="CS276" i="3"/>
  <c r="CU276" i="3" s="1"/>
  <c r="CS270" i="3"/>
  <c r="CU270" i="3" s="1"/>
  <c r="CS267" i="3"/>
  <c r="CU267" i="3" s="1"/>
  <c r="CS265" i="3"/>
  <c r="CU265" i="3" s="1"/>
  <c r="CS258" i="3"/>
  <c r="CU258" i="3" s="1"/>
  <c r="CS254" i="3"/>
  <c r="CU254" i="3" s="1"/>
  <c r="CS261" i="3"/>
  <c r="CU261" i="3" s="1"/>
  <c r="CS260" i="3"/>
  <c r="CU260" i="3" s="1"/>
  <c r="CS256" i="3"/>
  <c r="CU256" i="3" s="1"/>
  <c r="CS250" i="3"/>
  <c r="CU250" i="3" s="1"/>
  <c r="CS246" i="3"/>
  <c r="CU246" i="3" s="1"/>
  <c r="CS242" i="3"/>
  <c r="CU242" i="3" s="1"/>
  <c r="CS238" i="3"/>
  <c r="CU238" i="3" s="1"/>
  <c r="CS257" i="3"/>
  <c r="CU257" i="3" s="1"/>
  <c r="CS253" i="3"/>
  <c r="CU253" i="3" s="1"/>
  <c r="CS252" i="3"/>
  <c r="CU252" i="3" s="1"/>
  <c r="CS248" i="3"/>
  <c r="CU248" i="3" s="1"/>
  <c r="CS244" i="3"/>
  <c r="CU244" i="3" s="1"/>
  <c r="CS240" i="3"/>
  <c r="CU240" i="3" s="1"/>
  <c r="CS236" i="3"/>
  <c r="CU236" i="3" s="1"/>
  <c r="CS255" i="3"/>
  <c r="CU255" i="3" s="1"/>
  <c r="CS251" i="3"/>
  <c r="CU251" i="3" s="1"/>
  <c r="CS249" i="3"/>
  <c r="CU249" i="3" s="1"/>
  <c r="CS241" i="3"/>
  <c r="CU241" i="3" s="1"/>
  <c r="CS269" i="3"/>
  <c r="CU269" i="3" s="1"/>
  <c r="CS245" i="3"/>
  <c r="CU245" i="3" s="1"/>
  <c r="CS234" i="3"/>
  <c r="CU234" i="3" s="1"/>
  <c r="CS230" i="3"/>
  <c r="CU230" i="3" s="1"/>
  <c r="CS226" i="3"/>
  <c r="CU226" i="3" s="1"/>
  <c r="CS222" i="3"/>
  <c r="CU222" i="3" s="1"/>
  <c r="CS239" i="3"/>
  <c r="CU239" i="3" s="1"/>
  <c r="CS232" i="3"/>
  <c r="CU232" i="3" s="1"/>
  <c r="CS228" i="3"/>
  <c r="CU228" i="3" s="1"/>
  <c r="CS224" i="3"/>
  <c r="CU224" i="3" s="1"/>
  <c r="CS220" i="3"/>
  <c r="CU220" i="3" s="1"/>
  <c r="CS259" i="3"/>
  <c r="CU259" i="3" s="1"/>
  <c r="CS247" i="3"/>
  <c r="CU247" i="3" s="1"/>
  <c r="CS237" i="3"/>
  <c r="CU237" i="3" s="1"/>
  <c r="CS231" i="3"/>
  <c r="CU231" i="3" s="1"/>
  <c r="CS223" i="3"/>
  <c r="CU223" i="3" s="1"/>
  <c r="CS216" i="3"/>
  <c r="CU216" i="3" s="1"/>
  <c r="CS212" i="3"/>
  <c r="CU212" i="3" s="1"/>
  <c r="CS208" i="3"/>
  <c r="CU208" i="3" s="1"/>
  <c r="CS204" i="3"/>
  <c r="CU204" i="3" s="1"/>
  <c r="CS243" i="3"/>
  <c r="CU243" i="3" s="1"/>
  <c r="CS235" i="3"/>
  <c r="CU235" i="3" s="1"/>
  <c r="CS227" i="3"/>
  <c r="CU227" i="3" s="1"/>
  <c r="CS218" i="3"/>
  <c r="CU218" i="3" s="1"/>
  <c r="CS214" i="3"/>
  <c r="CU214" i="3" s="1"/>
  <c r="CS210" i="3"/>
  <c r="CU210" i="3" s="1"/>
  <c r="CS206" i="3"/>
  <c r="CU206" i="3" s="1"/>
  <c r="CS202" i="3"/>
  <c r="CU202" i="3" s="1"/>
  <c r="CS229" i="3"/>
  <c r="CU229" i="3" s="1"/>
  <c r="CS219" i="3"/>
  <c r="CU219" i="3" s="1"/>
  <c r="CS211" i="3"/>
  <c r="CU211" i="3" s="1"/>
  <c r="CS203" i="3"/>
  <c r="CU203" i="3" s="1"/>
  <c r="CS233" i="3"/>
  <c r="CU233" i="3" s="1"/>
  <c r="CS215" i="3"/>
  <c r="CU215" i="3" s="1"/>
  <c r="CS207" i="3"/>
  <c r="CU207" i="3" s="1"/>
  <c r="CS217" i="3"/>
  <c r="CU217" i="3" s="1"/>
  <c r="CS213" i="3"/>
  <c r="CU213" i="3" s="1"/>
  <c r="CS209" i="3"/>
  <c r="CU209" i="3" s="1"/>
  <c r="CS225" i="3"/>
  <c r="CU225" i="3" s="1"/>
  <c r="CS221" i="3"/>
  <c r="CU221" i="3" s="1"/>
  <c r="CS205" i="3"/>
  <c r="CU205" i="3" s="1"/>
  <c r="CB193" i="2"/>
  <c r="CB100" i="2"/>
  <c r="CB10" i="2"/>
  <c r="CB9" i="2"/>
  <c r="CB11" i="2"/>
  <c r="CD6" i="2"/>
  <c r="CU197" i="3" l="1"/>
  <c r="CU199" i="3"/>
  <c r="CS22" i="3"/>
  <c r="CT22" i="3" s="1"/>
  <c r="CU115" i="3"/>
  <c r="CS30" i="3"/>
  <c r="CT30" i="3" s="1"/>
  <c r="CU123" i="3"/>
  <c r="CS58" i="3"/>
  <c r="CT58" i="3" s="1"/>
  <c r="CU151" i="3"/>
  <c r="CS34" i="3"/>
  <c r="CT34" i="3" s="1"/>
  <c r="CU127" i="3"/>
  <c r="CS20" i="3"/>
  <c r="CT20" i="3" s="1"/>
  <c r="CU113" i="3"/>
  <c r="CS52" i="3"/>
  <c r="CT52" i="3" s="1"/>
  <c r="CU145" i="3"/>
  <c r="CS24" i="3"/>
  <c r="CT24" i="3" s="1"/>
  <c r="CU117" i="3"/>
  <c r="CS56" i="3"/>
  <c r="CT56" i="3" s="1"/>
  <c r="CU149" i="3"/>
  <c r="CS27" i="3"/>
  <c r="CT27" i="3" s="1"/>
  <c r="CU120" i="3"/>
  <c r="CS43" i="3"/>
  <c r="CT43" i="3" s="1"/>
  <c r="CU136" i="3"/>
  <c r="CS59" i="3"/>
  <c r="CT59" i="3" s="1"/>
  <c r="CU152" i="3"/>
  <c r="CS87" i="3"/>
  <c r="CT87" i="3" s="1"/>
  <c r="CU180" i="3"/>
  <c r="CS29" i="3"/>
  <c r="CT29" i="3" s="1"/>
  <c r="CU122" i="3"/>
  <c r="CS45" i="3"/>
  <c r="CT45" i="3" s="1"/>
  <c r="CU138" i="3"/>
  <c r="CS64" i="3"/>
  <c r="CT64" i="3" s="1"/>
  <c r="CU157" i="3"/>
  <c r="CS65" i="3"/>
  <c r="CT65" i="3" s="1"/>
  <c r="CU158" i="3"/>
  <c r="CS81" i="3"/>
  <c r="CT81" i="3" s="1"/>
  <c r="CU174" i="3"/>
  <c r="CS67" i="3"/>
  <c r="CT67" i="3" s="1"/>
  <c r="CU160" i="3"/>
  <c r="CS85" i="3"/>
  <c r="CT85" i="3" s="1"/>
  <c r="CU178" i="3"/>
  <c r="CS94" i="3"/>
  <c r="CT94" i="3" s="1"/>
  <c r="CU187" i="3"/>
  <c r="CS96" i="3"/>
  <c r="CT96" i="3" s="1"/>
  <c r="CU189" i="3"/>
  <c r="CU198" i="3"/>
  <c r="CS42" i="3"/>
  <c r="CT42" i="3" s="1"/>
  <c r="CU135" i="3"/>
  <c r="CS50" i="3"/>
  <c r="CT50" i="3" s="1"/>
  <c r="CU143" i="3"/>
  <c r="CS82" i="3"/>
  <c r="CT82" i="3" s="1"/>
  <c r="CU175" i="3"/>
  <c r="CS46" i="3"/>
  <c r="CT46" i="3" s="1"/>
  <c r="CU139" i="3"/>
  <c r="CS28" i="3"/>
  <c r="CT28" i="3" s="1"/>
  <c r="CU121" i="3"/>
  <c r="CS62" i="3"/>
  <c r="CT62" i="3" s="1"/>
  <c r="CU155" i="3"/>
  <c r="CS32" i="3"/>
  <c r="CT32" i="3" s="1"/>
  <c r="CU125" i="3"/>
  <c r="CS78" i="3"/>
  <c r="CT78" i="3" s="1"/>
  <c r="CU171" i="3"/>
  <c r="CS31" i="3"/>
  <c r="CT31" i="3" s="1"/>
  <c r="CU124" i="3"/>
  <c r="CS47" i="3"/>
  <c r="CT47" i="3" s="1"/>
  <c r="CU140" i="3"/>
  <c r="CS60" i="3"/>
  <c r="CT60" i="3" s="1"/>
  <c r="CU153" i="3"/>
  <c r="CS17" i="3"/>
  <c r="CT17" i="3" s="1"/>
  <c r="CS33" i="3"/>
  <c r="CT33" i="3" s="1"/>
  <c r="CU126" i="3"/>
  <c r="CS49" i="3"/>
  <c r="CT49" i="3" s="1"/>
  <c r="CU142" i="3"/>
  <c r="CS72" i="3"/>
  <c r="CT72" i="3" s="1"/>
  <c r="CU165" i="3"/>
  <c r="CS69" i="3"/>
  <c r="CT69" i="3" s="1"/>
  <c r="CU162" i="3"/>
  <c r="CS89" i="3"/>
  <c r="CT89" i="3" s="1"/>
  <c r="CU182" i="3"/>
  <c r="CS71" i="3"/>
  <c r="CT71" i="3" s="1"/>
  <c r="CU164" i="3"/>
  <c r="CS93" i="3"/>
  <c r="CT93" i="3" s="1"/>
  <c r="CU186" i="3"/>
  <c r="CS84" i="3"/>
  <c r="CT84" i="3" s="1"/>
  <c r="CU177" i="3"/>
  <c r="CS54" i="3"/>
  <c r="CT54" i="3" s="1"/>
  <c r="CU147" i="3"/>
  <c r="CS26" i="3"/>
  <c r="CT26" i="3" s="1"/>
  <c r="CU119" i="3"/>
  <c r="CS91" i="3"/>
  <c r="CT91" i="3" s="1"/>
  <c r="CU184" i="3"/>
  <c r="CS66" i="3"/>
  <c r="CT66" i="3" s="1"/>
  <c r="CU159" i="3"/>
  <c r="CS36" i="3"/>
  <c r="CT36" i="3" s="1"/>
  <c r="CU129" i="3"/>
  <c r="CS74" i="3"/>
  <c r="CT74" i="3" s="1"/>
  <c r="CU167" i="3"/>
  <c r="CS40" i="3"/>
  <c r="CT40" i="3" s="1"/>
  <c r="CU133" i="3"/>
  <c r="CS19" i="3"/>
  <c r="CT19" i="3" s="1"/>
  <c r="CU112" i="3"/>
  <c r="CS35" i="3"/>
  <c r="CT35" i="3" s="1"/>
  <c r="CU128" i="3"/>
  <c r="CS51" i="3"/>
  <c r="CT51" i="3" s="1"/>
  <c r="CU144" i="3"/>
  <c r="CS68" i="3"/>
  <c r="CT68" i="3" s="1"/>
  <c r="CU161" i="3"/>
  <c r="CS21" i="3"/>
  <c r="CT21" i="3" s="1"/>
  <c r="CU114" i="3"/>
  <c r="CS37" i="3"/>
  <c r="CT37" i="3" s="1"/>
  <c r="CU130" i="3"/>
  <c r="CS53" i="3"/>
  <c r="CT53" i="3" s="1"/>
  <c r="CU146" i="3"/>
  <c r="CS80" i="3"/>
  <c r="CT80" i="3" s="1"/>
  <c r="CU173" i="3"/>
  <c r="CS73" i="3"/>
  <c r="CT73" i="3" s="1"/>
  <c r="CU166" i="3"/>
  <c r="CS97" i="3"/>
  <c r="CT97" i="3" s="1"/>
  <c r="CU190" i="3"/>
  <c r="CU97" i="3" s="1"/>
  <c r="CS75" i="3"/>
  <c r="CT75" i="3" s="1"/>
  <c r="CU168" i="3"/>
  <c r="CS86" i="3"/>
  <c r="CT86" i="3" s="1"/>
  <c r="CU179" i="3"/>
  <c r="CS88" i="3"/>
  <c r="CT88" i="3" s="1"/>
  <c r="CU181" i="3"/>
  <c r="CS18" i="3"/>
  <c r="CT18" i="3" s="1"/>
  <c r="CU111" i="3"/>
  <c r="CS38" i="3"/>
  <c r="CT38" i="3" s="1"/>
  <c r="CU131" i="3"/>
  <c r="CS95" i="3"/>
  <c r="CT95" i="3" s="1"/>
  <c r="CU188" i="3"/>
  <c r="CS70" i="3"/>
  <c r="CT70" i="3" s="1"/>
  <c r="CU163" i="3"/>
  <c r="CS44" i="3"/>
  <c r="CT44" i="3" s="1"/>
  <c r="CU137" i="3"/>
  <c r="CS83" i="3"/>
  <c r="CT83" i="3" s="1"/>
  <c r="CU176" i="3"/>
  <c r="CS48" i="3"/>
  <c r="CT48" i="3" s="1"/>
  <c r="CU141" i="3"/>
  <c r="CS23" i="3"/>
  <c r="CT23" i="3" s="1"/>
  <c r="CU116" i="3"/>
  <c r="CS39" i="3"/>
  <c r="CT39" i="3" s="1"/>
  <c r="CU132" i="3"/>
  <c r="CS55" i="3"/>
  <c r="CT55" i="3" s="1"/>
  <c r="CU148" i="3"/>
  <c r="CS76" i="3"/>
  <c r="CT76" i="3" s="1"/>
  <c r="CU169" i="3"/>
  <c r="CS25" i="3"/>
  <c r="CT25" i="3" s="1"/>
  <c r="CU118" i="3"/>
  <c r="CS41" i="3"/>
  <c r="CT41" i="3" s="1"/>
  <c r="CU134" i="3"/>
  <c r="CS57" i="3"/>
  <c r="CT57" i="3" s="1"/>
  <c r="CU150" i="3"/>
  <c r="CS61" i="3"/>
  <c r="CT61" i="3" s="1"/>
  <c r="CU154" i="3"/>
  <c r="CS77" i="3"/>
  <c r="CT77" i="3" s="1"/>
  <c r="CU170" i="3"/>
  <c r="CS63" i="3"/>
  <c r="CT63" i="3" s="1"/>
  <c r="CU156" i="3"/>
  <c r="CS79" i="3"/>
  <c r="CT79" i="3" s="1"/>
  <c r="CU172" i="3"/>
  <c r="CS90" i="3"/>
  <c r="CT90" i="3" s="1"/>
  <c r="CU183" i="3"/>
  <c r="CS92" i="3"/>
  <c r="CT92" i="3" s="1"/>
  <c r="CU185" i="3"/>
  <c r="CU110" i="3"/>
  <c r="CB103" i="2"/>
  <c r="CB196" i="2"/>
  <c r="CB202" i="2" s="1"/>
  <c r="CB17" i="2" s="1"/>
  <c r="CC17" i="2" s="1"/>
  <c r="CB194" i="2"/>
  <c r="CB101" i="2"/>
  <c r="CD192" i="2"/>
  <c r="CD99" i="2"/>
  <c r="CB195" i="2"/>
  <c r="CB102" i="2"/>
  <c r="CB6" i="2"/>
  <c r="CC6" i="2" s="1"/>
  <c r="CB192" i="2" l="1"/>
  <c r="CC192" i="2"/>
  <c r="CB99" i="2"/>
  <c r="CU92" i="3"/>
  <c r="CU77" i="3"/>
  <c r="CU25" i="3"/>
  <c r="CU23" i="3"/>
  <c r="CU83" i="3"/>
  <c r="CU38" i="3"/>
  <c r="CU89" i="3"/>
  <c r="CU33" i="3"/>
  <c r="CU94" i="3"/>
  <c r="CU106" i="3"/>
  <c r="CU14" i="3" s="1"/>
  <c r="CU67" i="3"/>
  <c r="CU45" i="3"/>
  <c r="CU87" i="3"/>
  <c r="CU43" i="3"/>
  <c r="CU56" i="3"/>
  <c r="CU52" i="3"/>
  <c r="CU34" i="3"/>
  <c r="CU30" i="3"/>
  <c r="CU88" i="3"/>
  <c r="CU53" i="3"/>
  <c r="CU51" i="3"/>
  <c r="CU74" i="3"/>
  <c r="CU26" i="3"/>
  <c r="CU47" i="3"/>
  <c r="CU108" i="3"/>
  <c r="CU78" i="3"/>
  <c r="CU62" i="3"/>
  <c r="CU46" i="3"/>
  <c r="CU50" i="3"/>
  <c r="CU90" i="3"/>
  <c r="CU63" i="3"/>
  <c r="CU61" i="3"/>
  <c r="CU41" i="3"/>
  <c r="CU76" i="3"/>
  <c r="CU39" i="3"/>
  <c r="CU48" i="3"/>
  <c r="CU44" i="3"/>
  <c r="CU95" i="3"/>
  <c r="CU18" i="3"/>
  <c r="CU84" i="3"/>
  <c r="CU71" i="3"/>
  <c r="CU69" i="3"/>
  <c r="CU49" i="3"/>
  <c r="CU96" i="3"/>
  <c r="CU85" i="3"/>
  <c r="CU81" i="3"/>
  <c r="CU64" i="3"/>
  <c r="CU29" i="3"/>
  <c r="CU59" i="3"/>
  <c r="CU27" i="3"/>
  <c r="CU24" i="3"/>
  <c r="CU20" i="3"/>
  <c r="CU58" i="3"/>
  <c r="CU22" i="3"/>
  <c r="CU79" i="3"/>
  <c r="CU57" i="3"/>
  <c r="CU55" i="3"/>
  <c r="CU70" i="3"/>
  <c r="CU93" i="3"/>
  <c r="CU72" i="3"/>
  <c r="CU65" i="3"/>
  <c r="CU75" i="3"/>
  <c r="CU73" i="3"/>
  <c r="CU21" i="3"/>
  <c r="CU19" i="3"/>
  <c r="CU66" i="3"/>
  <c r="CU104" i="3"/>
  <c r="CU17" i="3"/>
  <c r="CU86" i="3"/>
  <c r="CU80" i="3"/>
  <c r="CU37" i="3"/>
  <c r="CU68" i="3"/>
  <c r="CU105" i="3"/>
  <c r="CU35" i="3"/>
  <c r="CU40" i="3"/>
  <c r="CU36" i="3"/>
  <c r="CU91" i="3"/>
  <c r="CU54" i="3"/>
  <c r="CU60" i="3"/>
  <c r="CU31" i="3"/>
  <c r="CU32" i="3"/>
  <c r="CU28" i="3"/>
  <c r="CU82" i="3"/>
  <c r="CU42" i="3"/>
  <c r="CU192" i="3"/>
  <c r="CD176" i="2"/>
  <c r="CD160" i="2"/>
  <c r="CD144" i="2"/>
  <c r="CD128" i="2"/>
  <c r="CD112" i="2"/>
  <c r="CD178" i="2"/>
  <c r="CD162" i="2"/>
  <c r="CD146" i="2"/>
  <c r="CD130" i="2"/>
  <c r="CD114" i="2"/>
  <c r="CD158" i="2"/>
  <c r="CD126" i="2"/>
  <c r="CD169" i="2"/>
  <c r="CD137" i="2"/>
  <c r="CD159" i="2"/>
  <c r="CD179" i="2"/>
  <c r="CD147" i="2"/>
  <c r="CD115" i="2"/>
  <c r="CD185" i="2"/>
  <c r="CD135" i="2"/>
  <c r="CD188" i="2"/>
  <c r="CD172" i="2"/>
  <c r="CD156" i="2"/>
  <c r="CD140" i="2"/>
  <c r="CD124" i="2"/>
  <c r="CD190" i="2"/>
  <c r="CD173" i="2"/>
  <c r="CD157" i="2"/>
  <c r="CD141" i="2"/>
  <c r="CD125" i="2"/>
  <c r="CD182" i="2"/>
  <c r="CD150" i="2"/>
  <c r="CD118" i="2"/>
  <c r="CD155" i="2"/>
  <c r="CD123" i="2"/>
  <c r="CD143" i="2"/>
  <c r="CD177" i="2"/>
  <c r="CD145" i="2"/>
  <c r="CD113" i="2"/>
  <c r="CD183" i="2"/>
  <c r="CD119" i="2"/>
  <c r="CD184" i="2"/>
  <c r="CD168" i="2"/>
  <c r="CD152" i="2"/>
  <c r="CD136" i="2"/>
  <c r="CD120" i="2"/>
  <c r="CD186" i="2"/>
  <c r="CD170" i="2"/>
  <c r="CD154" i="2"/>
  <c r="CD138" i="2"/>
  <c r="CD122" i="2"/>
  <c r="CD174" i="2"/>
  <c r="CD142" i="2"/>
  <c r="CD110" i="2"/>
  <c r="CF110" i="2" s="1"/>
  <c r="CD153" i="2"/>
  <c r="CD121" i="2"/>
  <c r="CD127" i="2"/>
  <c r="CD163" i="2"/>
  <c r="CD131" i="2"/>
  <c r="CD189" i="2"/>
  <c r="CD167" i="2"/>
  <c r="CD180" i="2"/>
  <c r="CD164" i="2"/>
  <c r="CD148" i="2"/>
  <c r="CD132" i="2"/>
  <c r="CD116" i="2"/>
  <c r="CD181" i="2"/>
  <c r="CD165" i="2"/>
  <c r="CD149" i="2"/>
  <c r="CD133" i="2"/>
  <c r="CD117" i="2"/>
  <c r="CD166" i="2"/>
  <c r="CD134" i="2"/>
  <c r="CD171" i="2"/>
  <c r="CD139" i="2"/>
  <c r="CD175" i="2"/>
  <c r="CD111" i="2"/>
  <c r="CD161" i="2"/>
  <c r="CD129" i="2"/>
  <c r="CD187" i="2"/>
  <c r="CD151" i="2"/>
  <c r="CD274" i="2"/>
  <c r="CF274" i="2" s="1"/>
  <c r="CD258" i="2"/>
  <c r="CF258" i="2" s="1"/>
  <c r="CD242" i="2"/>
  <c r="CF242" i="2" s="1"/>
  <c r="CD226" i="2"/>
  <c r="CF226" i="2" s="1"/>
  <c r="CD210" i="2"/>
  <c r="CF210" i="2" s="1"/>
  <c r="CD276" i="2"/>
  <c r="CF276" i="2" s="1"/>
  <c r="CD260" i="2"/>
  <c r="CF260" i="2" s="1"/>
  <c r="CD244" i="2"/>
  <c r="CF244" i="2" s="1"/>
  <c r="CD228" i="2"/>
  <c r="CF228" i="2" s="1"/>
  <c r="CD212" i="2"/>
  <c r="CF212" i="2" s="1"/>
  <c r="CD279" i="2"/>
  <c r="CF279" i="2" s="1"/>
  <c r="CD271" i="2"/>
  <c r="CF271" i="2" s="1"/>
  <c r="CD263" i="2"/>
  <c r="CF263" i="2" s="1"/>
  <c r="CD255" i="2"/>
  <c r="CF255" i="2" s="1"/>
  <c r="CD247" i="2"/>
  <c r="CF247" i="2" s="1"/>
  <c r="CD239" i="2"/>
  <c r="CF239" i="2" s="1"/>
  <c r="CD231" i="2"/>
  <c r="CF231" i="2" s="1"/>
  <c r="CD223" i="2"/>
  <c r="CF223" i="2" s="1"/>
  <c r="CD215" i="2"/>
  <c r="CF215" i="2" s="1"/>
  <c r="CD207" i="2"/>
  <c r="CF207" i="2" s="1"/>
  <c r="CD270" i="2"/>
  <c r="CF270" i="2" s="1"/>
  <c r="CD254" i="2"/>
  <c r="CF254" i="2" s="1"/>
  <c r="CD238" i="2"/>
  <c r="CF238" i="2" s="1"/>
  <c r="CD222" i="2"/>
  <c r="CF222" i="2" s="1"/>
  <c r="CD206" i="2"/>
  <c r="CF206" i="2" s="1"/>
  <c r="CD272" i="2"/>
  <c r="CF272" i="2" s="1"/>
  <c r="CD256" i="2"/>
  <c r="CF256" i="2" s="1"/>
  <c r="CD240" i="2"/>
  <c r="CF240" i="2" s="1"/>
  <c r="CD224" i="2"/>
  <c r="CF224" i="2" s="1"/>
  <c r="CD208" i="2"/>
  <c r="CF208" i="2" s="1"/>
  <c r="CD277" i="2"/>
  <c r="CF277" i="2" s="1"/>
  <c r="CD269" i="2"/>
  <c r="CF269" i="2" s="1"/>
  <c r="CD261" i="2"/>
  <c r="CF261" i="2" s="1"/>
  <c r="CD253" i="2"/>
  <c r="CF253" i="2" s="1"/>
  <c r="CD245" i="2"/>
  <c r="CF245" i="2" s="1"/>
  <c r="CD237" i="2"/>
  <c r="CF237" i="2" s="1"/>
  <c r="CD229" i="2"/>
  <c r="CF229" i="2" s="1"/>
  <c r="CD221" i="2"/>
  <c r="CF221" i="2" s="1"/>
  <c r="CD213" i="2"/>
  <c r="CF213" i="2" s="1"/>
  <c r="CD205" i="2"/>
  <c r="CF205" i="2" s="1"/>
  <c r="CD282" i="2"/>
  <c r="CF282" i="2" s="1"/>
  <c r="CD266" i="2"/>
  <c r="CF266" i="2" s="1"/>
  <c r="CD250" i="2"/>
  <c r="CF250" i="2" s="1"/>
  <c r="CD234" i="2"/>
  <c r="CF234" i="2" s="1"/>
  <c r="CD218" i="2"/>
  <c r="CF218" i="2" s="1"/>
  <c r="CD202" i="2"/>
  <c r="CF202" i="2" s="1"/>
  <c r="CD268" i="2"/>
  <c r="CF268" i="2" s="1"/>
  <c r="CD252" i="2"/>
  <c r="CF252" i="2" s="1"/>
  <c r="CD236" i="2"/>
  <c r="CF236" i="2" s="1"/>
  <c r="CD220" i="2"/>
  <c r="CF220" i="2" s="1"/>
  <c r="CD204" i="2"/>
  <c r="CF204" i="2" s="1"/>
  <c r="CD275" i="2"/>
  <c r="CF275" i="2" s="1"/>
  <c r="CD267" i="2"/>
  <c r="CF267" i="2" s="1"/>
  <c r="CD259" i="2"/>
  <c r="CF259" i="2" s="1"/>
  <c r="CD251" i="2"/>
  <c r="CF251" i="2" s="1"/>
  <c r="CD243" i="2"/>
  <c r="CF243" i="2" s="1"/>
  <c r="CD235" i="2"/>
  <c r="CF235" i="2" s="1"/>
  <c r="CD227" i="2"/>
  <c r="CF227" i="2" s="1"/>
  <c r="CD219" i="2"/>
  <c r="CF219" i="2" s="1"/>
  <c r="CD211" i="2"/>
  <c r="CF211" i="2" s="1"/>
  <c r="CD203" i="2"/>
  <c r="CF203" i="2" s="1"/>
  <c r="CD278" i="2"/>
  <c r="CF278" i="2" s="1"/>
  <c r="CD262" i="2"/>
  <c r="CF262" i="2" s="1"/>
  <c r="CD246" i="2"/>
  <c r="CF246" i="2" s="1"/>
  <c r="CD230" i="2"/>
  <c r="CF230" i="2" s="1"/>
  <c r="CD214" i="2"/>
  <c r="CF214" i="2" s="1"/>
  <c r="CD280" i="2"/>
  <c r="CF280" i="2" s="1"/>
  <c r="CD264" i="2"/>
  <c r="CF264" i="2" s="1"/>
  <c r="CD248" i="2"/>
  <c r="CF248" i="2" s="1"/>
  <c r="CD232" i="2"/>
  <c r="CF232" i="2" s="1"/>
  <c r="CD216" i="2"/>
  <c r="CF216" i="2" s="1"/>
  <c r="CD281" i="2"/>
  <c r="CF281" i="2" s="1"/>
  <c r="CD273" i="2"/>
  <c r="CF273" i="2" s="1"/>
  <c r="CD265" i="2"/>
  <c r="CF265" i="2" s="1"/>
  <c r="CD257" i="2"/>
  <c r="CF257" i="2" s="1"/>
  <c r="CD249" i="2"/>
  <c r="CF249" i="2" s="1"/>
  <c r="CD241" i="2"/>
  <c r="CF241" i="2" s="1"/>
  <c r="CD233" i="2"/>
  <c r="CF233" i="2" s="1"/>
  <c r="CD225" i="2"/>
  <c r="CF225" i="2" s="1"/>
  <c r="CD217" i="2"/>
  <c r="CF217" i="2" s="1"/>
  <c r="CD209" i="2"/>
  <c r="CF209" i="2" s="1"/>
  <c r="CC99" i="2"/>
  <c r="CU107" i="3" l="1"/>
  <c r="CV8" i="3"/>
  <c r="CU15" i="3"/>
  <c r="CU13" i="3"/>
  <c r="CU12" i="3"/>
  <c r="CU99" i="3"/>
  <c r="CU6" i="3" s="1"/>
  <c r="CF17" i="2"/>
  <c r="CD94" i="2"/>
  <c r="CE94" i="2" s="1"/>
  <c r="CF187" i="2"/>
  <c r="CD73" i="2"/>
  <c r="CE73" i="2" s="1"/>
  <c r="CF166" i="2"/>
  <c r="CD55" i="2"/>
  <c r="CE55" i="2" s="1"/>
  <c r="CF148" i="2"/>
  <c r="CD96" i="2"/>
  <c r="CE96" i="2" s="1"/>
  <c r="CF189" i="2"/>
  <c r="CD81" i="2"/>
  <c r="CE81" i="2" s="1"/>
  <c r="CF174" i="2"/>
  <c r="CD59" i="2"/>
  <c r="CE59" i="2" s="1"/>
  <c r="CF152" i="2"/>
  <c r="CD50" i="2"/>
  <c r="CE50" i="2" s="1"/>
  <c r="CF143" i="2"/>
  <c r="CD64" i="2"/>
  <c r="CE64" i="2" s="1"/>
  <c r="CF157" i="2"/>
  <c r="CD42" i="2"/>
  <c r="CE42" i="2" s="1"/>
  <c r="CF135" i="2"/>
  <c r="CD35" i="2"/>
  <c r="CE35" i="2" s="1"/>
  <c r="CF128" i="2"/>
  <c r="CF197" i="2"/>
  <c r="CD46" i="2"/>
  <c r="CE46" i="2" s="1"/>
  <c r="CF139" i="2"/>
  <c r="CD88" i="2"/>
  <c r="CE88" i="2" s="1"/>
  <c r="CF181" i="2"/>
  <c r="CD38" i="2"/>
  <c r="CE38" i="2" s="1"/>
  <c r="CF131" i="2"/>
  <c r="CD29" i="2"/>
  <c r="CE29" i="2" s="1"/>
  <c r="CF122" i="2"/>
  <c r="CD75" i="2"/>
  <c r="CE75" i="2" s="1"/>
  <c r="CF168" i="2"/>
  <c r="CD20" i="2"/>
  <c r="CE20" i="2" s="1"/>
  <c r="CF113" i="2"/>
  <c r="CD89" i="2"/>
  <c r="CE89" i="2" s="1"/>
  <c r="CF182" i="2"/>
  <c r="CD80" i="2"/>
  <c r="CE80" i="2" s="1"/>
  <c r="CF173" i="2"/>
  <c r="CD63" i="2"/>
  <c r="CE63" i="2" s="1"/>
  <c r="CF156" i="2"/>
  <c r="CD92" i="2"/>
  <c r="CE92" i="2" s="1"/>
  <c r="CF185" i="2"/>
  <c r="CD66" i="2"/>
  <c r="CE66" i="2" s="1"/>
  <c r="CF159" i="2"/>
  <c r="CD65" i="2"/>
  <c r="CE65" i="2" s="1"/>
  <c r="CF158" i="2"/>
  <c r="CD51" i="2"/>
  <c r="CE51" i="2" s="1"/>
  <c r="CF144" i="2"/>
  <c r="CF199" i="2"/>
  <c r="CD68" i="2"/>
  <c r="CE68" i="2" s="1"/>
  <c r="CF161" i="2"/>
  <c r="CD78" i="2"/>
  <c r="CE78" i="2" s="1"/>
  <c r="CF171" i="2"/>
  <c r="CD40" i="2"/>
  <c r="CE40" i="2" s="1"/>
  <c r="CF133" i="2"/>
  <c r="CD23" i="2"/>
  <c r="CE23" i="2" s="1"/>
  <c r="CF116" i="2"/>
  <c r="CD87" i="2"/>
  <c r="CE87" i="2" s="1"/>
  <c r="CF180" i="2"/>
  <c r="CD70" i="2"/>
  <c r="CE70" i="2" s="1"/>
  <c r="CF163" i="2"/>
  <c r="CD17" i="2"/>
  <c r="CE17" i="2" s="1"/>
  <c r="CD45" i="2"/>
  <c r="CE45" i="2" s="1"/>
  <c r="CF138" i="2"/>
  <c r="CD27" i="2"/>
  <c r="CE27" i="2" s="1"/>
  <c r="CF120" i="2"/>
  <c r="CD91" i="2"/>
  <c r="CE91" i="2" s="1"/>
  <c r="CF184" i="2"/>
  <c r="CD52" i="2"/>
  <c r="CE52" i="2" s="1"/>
  <c r="CF145" i="2"/>
  <c r="CD62" i="2"/>
  <c r="CE62" i="2" s="1"/>
  <c r="CF155" i="2"/>
  <c r="CD32" i="2"/>
  <c r="CE32" i="2" s="1"/>
  <c r="CF125" i="2"/>
  <c r="CD97" i="2"/>
  <c r="CE97" i="2" s="1"/>
  <c r="CF190" i="2"/>
  <c r="CF97" i="2" s="1"/>
  <c r="CD79" i="2"/>
  <c r="CE79" i="2" s="1"/>
  <c r="CF172" i="2"/>
  <c r="CD22" i="2"/>
  <c r="CE22" i="2" s="1"/>
  <c r="CF115" i="2"/>
  <c r="CD44" i="2"/>
  <c r="CE44" i="2" s="1"/>
  <c r="CF137" i="2"/>
  <c r="CD21" i="2"/>
  <c r="CE21" i="2" s="1"/>
  <c r="CF114" i="2"/>
  <c r="CD85" i="2"/>
  <c r="CE85" i="2" s="1"/>
  <c r="CF178" i="2"/>
  <c r="CD67" i="2"/>
  <c r="CE67" i="2" s="1"/>
  <c r="CF160" i="2"/>
  <c r="CD82" i="2"/>
  <c r="CE82" i="2" s="1"/>
  <c r="CF175" i="2"/>
  <c r="CD72" i="2"/>
  <c r="CE72" i="2" s="1"/>
  <c r="CF165" i="2"/>
  <c r="CD28" i="2"/>
  <c r="CE28" i="2" s="1"/>
  <c r="CF121" i="2"/>
  <c r="CD77" i="2"/>
  <c r="CE77" i="2" s="1"/>
  <c r="CF170" i="2"/>
  <c r="CD90" i="2"/>
  <c r="CE90" i="2" s="1"/>
  <c r="CF183" i="2"/>
  <c r="CD57" i="2"/>
  <c r="CE57" i="2" s="1"/>
  <c r="CF150" i="2"/>
  <c r="CD47" i="2"/>
  <c r="CE47" i="2" s="1"/>
  <c r="CF140" i="2"/>
  <c r="CD86" i="2"/>
  <c r="CE86" i="2" s="1"/>
  <c r="CF179" i="2"/>
  <c r="CD33" i="2"/>
  <c r="CE33" i="2" s="1"/>
  <c r="CF126" i="2"/>
  <c r="CD53" i="2"/>
  <c r="CE53" i="2" s="1"/>
  <c r="CF146" i="2"/>
  <c r="CF198" i="2"/>
  <c r="CD36" i="2"/>
  <c r="CE36" i="2" s="1"/>
  <c r="CF129" i="2"/>
  <c r="CD24" i="2"/>
  <c r="CE24" i="2" s="1"/>
  <c r="CF117" i="2"/>
  <c r="CD71" i="2"/>
  <c r="CE71" i="2" s="1"/>
  <c r="CF164" i="2"/>
  <c r="CD60" i="2"/>
  <c r="CE60" i="2" s="1"/>
  <c r="CF153" i="2"/>
  <c r="CD93" i="2"/>
  <c r="CE93" i="2" s="1"/>
  <c r="CF186" i="2"/>
  <c r="CD30" i="2"/>
  <c r="CE30" i="2" s="1"/>
  <c r="CF123" i="2"/>
  <c r="CD69" i="2"/>
  <c r="CE69" i="2" s="1"/>
  <c r="CF162" i="2"/>
  <c r="CD58" i="2"/>
  <c r="CE58" i="2" s="1"/>
  <c r="CF151" i="2"/>
  <c r="CD18" i="2"/>
  <c r="CE18" i="2" s="1"/>
  <c r="CF111" i="2"/>
  <c r="CD41" i="2"/>
  <c r="CE41" i="2" s="1"/>
  <c r="CF134" i="2"/>
  <c r="CD56" i="2"/>
  <c r="CE56" i="2" s="1"/>
  <c r="CF149" i="2"/>
  <c r="CD39" i="2"/>
  <c r="CE39" i="2" s="1"/>
  <c r="CF132" i="2"/>
  <c r="CD74" i="2"/>
  <c r="CE74" i="2" s="1"/>
  <c r="CF167" i="2"/>
  <c r="CD34" i="2"/>
  <c r="CE34" i="2" s="1"/>
  <c r="CF127" i="2"/>
  <c r="CD49" i="2"/>
  <c r="CE49" i="2" s="1"/>
  <c r="CF142" i="2"/>
  <c r="CD61" i="2"/>
  <c r="CE61" i="2" s="1"/>
  <c r="CF154" i="2"/>
  <c r="CD43" i="2"/>
  <c r="CE43" i="2" s="1"/>
  <c r="CF136" i="2"/>
  <c r="CD26" i="2"/>
  <c r="CE26" i="2" s="1"/>
  <c r="CF119" i="2"/>
  <c r="CD84" i="2"/>
  <c r="CE84" i="2" s="1"/>
  <c r="CF177" i="2"/>
  <c r="CD25" i="2"/>
  <c r="CE25" i="2" s="1"/>
  <c r="CF118" i="2"/>
  <c r="CD48" i="2"/>
  <c r="CE48" i="2" s="1"/>
  <c r="CF141" i="2"/>
  <c r="CD31" i="2"/>
  <c r="CE31" i="2" s="1"/>
  <c r="CF124" i="2"/>
  <c r="CD95" i="2"/>
  <c r="CE95" i="2" s="1"/>
  <c r="CF188" i="2"/>
  <c r="CD54" i="2"/>
  <c r="CE54" i="2" s="1"/>
  <c r="CF147" i="2"/>
  <c r="CD76" i="2"/>
  <c r="CE76" i="2" s="1"/>
  <c r="CF169" i="2"/>
  <c r="CD37" i="2"/>
  <c r="CE37" i="2" s="1"/>
  <c r="CF130" i="2"/>
  <c r="CD19" i="2"/>
  <c r="CE19" i="2" s="1"/>
  <c r="CF112" i="2"/>
  <c r="CD83" i="2"/>
  <c r="CE83" i="2" s="1"/>
  <c r="CF176" i="2"/>
  <c r="CX6" i="3" l="1"/>
  <c r="CV11" i="3"/>
  <c r="CV193" i="3"/>
  <c r="CV100" i="3"/>
  <c r="CV10" i="3"/>
  <c r="CV9" i="3"/>
  <c r="CF104" i="2"/>
  <c r="CF86" i="2"/>
  <c r="CF77" i="2"/>
  <c r="CF67" i="2"/>
  <c r="CF106" i="2"/>
  <c r="CF14" i="2" s="1"/>
  <c r="CF33" i="2"/>
  <c r="CF47" i="2"/>
  <c r="CF90" i="2"/>
  <c r="CF28" i="2"/>
  <c r="CF82" i="2"/>
  <c r="CF85" i="2"/>
  <c r="CF44" i="2"/>
  <c r="CF79" i="2"/>
  <c r="CF32" i="2"/>
  <c r="CF52" i="2"/>
  <c r="CF27" i="2"/>
  <c r="CF65" i="2"/>
  <c r="CF92" i="2"/>
  <c r="CF80" i="2"/>
  <c r="CF20" i="2"/>
  <c r="CF29" i="2"/>
  <c r="CF88" i="2"/>
  <c r="CF83" i="2"/>
  <c r="CF37" i="2"/>
  <c r="CF54" i="2"/>
  <c r="CF31" i="2"/>
  <c r="CF25" i="2"/>
  <c r="CF26" i="2"/>
  <c r="CF61" i="2"/>
  <c r="CF34" i="2"/>
  <c r="CF39" i="2"/>
  <c r="CF41" i="2"/>
  <c r="CF58" i="2"/>
  <c r="CF30" i="2"/>
  <c r="CF60" i="2"/>
  <c r="CF24" i="2"/>
  <c r="CF192" i="2"/>
  <c r="CF70" i="2"/>
  <c r="CF23" i="2"/>
  <c r="CF108" i="2"/>
  <c r="CF78" i="2"/>
  <c r="CF35" i="2"/>
  <c r="CF105" i="2"/>
  <c r="CF64" i="2"/>
  <c r="CF59" i="2"/>
  <c r="CF96" i="2"/>
  <c r="CF73" i="2"/>
  <c r="CF53" i="2"/>
  <c r="CF57" i="2"/>
  <c r="CF72" i="2"/>
  <c r="CF21" i="2"/>
  <c r="CF22" i="2"/>
  <c r="CF62" i="2"/>
  <c r="CF91" i="2"/>
  <c r="CF45" i="2"/>
  <c r="CF51" i="2"/>
  <c r="CF66" i="2"/>
  <c r="CF63" i="2"/>
  <c r="CF89" i="2"/>
  <c r="CF75" i="2"/>
  <c r="CF38" i="2"/>
  <c r="CF46" i="2"/>
  <c r="CF19" i="2"/>
  <c r="CF76" i="2"/>
  <c r="CF95" i="2"/>
  <c r="CF48" i="2"/>
  <c r="CF84" i="2"/>
  <c r="CF43" i="2"/>
  <c r="CF49" i="2"/>
  <c r="CF74" i="2"/>
  <c r="CF56" i="2"/>
  <c r="CF18" i="2"/>
  <c r="CF69" i="2"/>
  <c r="CF93" i="2"/>
  <c r="CF71" i="2"/>
  <c r="CF36" i="2"/>
  <c r="CF87" i="2"/>
  <c r="CF40" i="2"/>
  <c r="CF68" i="2"/>
  <c r="CF42" i="2"/>
  <c r="CF50" i="2"/>
  <c r="CF81" i="2"/>
  <c r="CF55" i="2"/>
  <c r="CF94" i="2"/>
  <c r="CF12" i="2" l="1"/>
  <c r="CV6" i="3"/>
  <c r="CW6" i="3" s="1"/>
  <c r="CV194" i="3"/>
  <c r="CV101" i="3"/>
  <c r="CV196" i="3"/>
  <c r="CV202" i="3" s="1"/>
  <c r="CV17" i="3" s="1"/>
  <c r="CW17" i="3" s="1"/>
  <c r="CV103" i="3"/>
  <c r="CV195" i="3"/>
  <c r="CV102" i="3"/>
  <c r="CX192" i="3"/>
  <c r="CX99" i="3"/>
  <c r="CF13" i="2"/>
  <c r="CF15" i="2"/>
  <c r="CF107" i="2"/>
  <c r="CG8" i="2"/>
  <c r="CF99" i="2"/>
  <c r="CF6" i="2" s="1"/>
  <c r="CV99" i="3" l="1"/>
  <c r="CW99" i="3" s="1"/>
  <c r="CV192" i="3"/>
  <c r="CW192" i="3" s="1"/>
  <c r="CX280" i="3"/>
  <c r="CZ280" i="3" s="1"/>
  <c r="CX281" i="3"/>
  <c r="CZ281" i="3" s="1"/>
  <c r="CX279" i="3"/>
  <c r="CZ279" i="3" s="1"/>
  <c r="CX274" i="3"/>
  <c r="CZ274" i="3" s="1"/>
  <c r="CX276" i="3"/>
  <c r="CZ276" i="3" s="1"/>
  <c r="CX275" i="3"/>
  <c r="CZ275" i="3" s="1"/>
  <c r="CX270" i="3"/>
  <c r="CZ270" i="3" s="1"/>
  <c r="CX282" i="3"/>
  <c r="CZ282" i="3" s="1"/>
  <c r="CX277" i="3"/>
  <c r="CZ277" i="3" s="1"/>
  <c r="CX272" i="3"/>
  <c r="CZ272" i="3" s="1"/>
  <c r="CX267" i="3"/>
  <c r="CZ267" i="3" s="1"/>
  <c r="CX263" i="3"/>
  <c r="CZ263" i="3" s="1"/>
  <c r="CX278" i="3"/>
  <c r="CZ278" i="3" s="1"/>
  <c r="CX273" i="3"/>
  <c r="CZ273" i="3" s="1"/>
  <c r="CX269" i="3"/>
  <c r="CZ269" i="3" s="1"/>
  <c r="CX265" i="3"/>
  <c r="CZ265" i="3" s="1"/>
  <c r="CX268" i="3"/>
  <c r="CZ268" i="3" s="1"/>
  <c r="CX271" i="3"/>
  <c r="CZ271" i="3" s="1"/>
  <c r="CX261" i="3"/>
  <c r="CZ261" i="3" s="1"/>
  <c r="CX257" i="3"/>
  <c r="CZ257" i="3" s="1"/>
  <c r="CX253" i="3"/>
  <c r="CZ253" i="3" s="1"/>
  <c r="CX262" i="3"/>
  <c r="CZ262" i="3" s="1"/>
  <c r="CX259" i="3"/>
  <c r="CZ259" i="3" s="1"/>
  <c r="CX255" i="3"/>
  <c r="CZ255" i="3" s="1"/>
  <c r="CX264" i="3"/>
  <c r="CZ264" i="3" s="1"/>
  <c r="CX258" i="3"/>
  <c r="CZ258" i="3" s="1"/>
  <c r="CX249" i="3"/>
  <c r="CZ249" i="3" s="1"/>
  <c r="CX245" i="3"/>
  <c r="CZ245" i="3" s="1"/>
  <c r="CX241" i="3"/>
  <c r="CZ241" i="3" s="1"/>
  <c r="CX237" i="3"/>
  <c r="CZ237" i="3" s="1"/>
  <c r="CX254" i="3"/>
  <c r="CZ254" i="3" s="1"/>
  <c r="CX251" i="3"/>
  <c r="CZ251" i="3" s="1"/>
  <c r="CX247" i="3"/>
  <c r="CZ247" i="3" s="1"/>
  <c r="CX243" i="3"/>
  <c r="CZ243" i="3" s="1"/>
  <c r="CX239" i="3"/>
  <c r="CZ239" i="3" s="1"/>
  <c r="CX266" i="3"/>
  <c r="CZ266" i="3" s="1"/>
  <c r="CX256" i="3"/>
  <c r="CZ256" i="3" s="1"/>
  <c r="CX248" i="3"/>
  <c r="CZ248" i="3" s="1"/>
  <c r="CX246" i="3"/>
  <c r="CZ246" i="3" s="1"/>
  <c r="CX238" i="3"/>
  <c r="CZ238" i="3" s="1"/>
  <c r="CX252" i="3"/>
  <c r="CZ252" i="3" s="1"/>
  <c r="CX250" i="3"/>
  <c r="CZ250" i="3" s="1"/>
  <c r="CX233" i="3"/>
  <c r="CZ233" i="3" s="1"/>
  <c r="CX229" i="3"/>
  <c r="CZ229" i="3" s="1"/>
  <c r="CX225" i="3"/>
  <c r="CZ225" i="3" s="1"/>
  <c r="CX221" i="3"/>
  <c r="CZ221" i="3" s="1"/>
  <c r="CX244" i="3"/>
  <c r="CZ244" i="3" s="1"/>
  <c r="CX242" i="3"/>
  <c r="CZ242" i="3" s="1"/>
  <c r="CX235" i="3"/>
  <c r="CZ235" i="3" s="1"/>
  <c r="CX231" i="3"/>
  <c r="CZ231" i="3" s="1"/>
  <c r="CX227" i="3"/>
  <c r="CZ227" i="3" s="1"/>
  <c r="CX223" i="3"/>
  <c r="CZ223" i="3" s="1"/>
  <c r="CX260" i="3"/>
  <c r="CZ260" i="3" s="1"/>
  <c r="CX228" i="3"/>
  <c r="CZ228" i="3" s="1"/>
  <c r="CX220" i="3"/>
  <c r="CZ220" i="3" s="1"/>
  <c r="CX219" i="3"/>
  <c r="CZ219" i="3" s="1"/>
  <c r="CX215" i="3"/>
  <c r="CZ215" i="3" s="1"/>
  <c r="CX211" i="3"/>
  <c r="CZ211" i="3" s="1"/>
  <c r="CX207" i="3"/>
  <c r="CZ207" i="3" s="1"/>
  <c r="CX203" i="3"/>
  <c r="CZ203" i="3" s="1"/>
  <c r="CX232" i="3"/>
  <c r="CZ232" i="3" s="1"/>
  <c r="CX224" i="3"/>
  <c r="CZ224" i="3" s="1"/>
  <c r="CX217" i="3"/>
  <c r="CZ217" i="3" s="1"/>
  <c r="CX213" i="3"/>
  <c r="CZ213" i="3" s="1"/>
  <c r="CX209" i="3"/>
  <c r="CZ209" i="3" s="1"/>
  <c r="CX205" i="3"/>
  <c r="CZ205" i="3" s="1"/>
  <c r="CX230" i="3"/>
  <c r="CZ230" i="3" s="1"/>
  <c r="CX216" i="3"/>
  <c r="CZ216" i="3" s="1"/>
  <c r="CX208" i="3"/>
  <c r="CZ208" i="3" s="1"/>
  <c r="CX240" i="3"/>
  <c r="CZ240" i="3" s="1"/>
  <c r="CX234" i="3"/>
  <c r="CZ234" i="3" s="1"/>
  <c r="CX212" i="3"/>
  <c r="CZ212" i="3" s="1"/>
  <c r="CX204" i="3"/>
  <c r="CZ204" i="3" s="1"/>
  <c r="CX210" i="3"/>
  <c r="CZ210" i="3" s="1"/>
  <c r="CX236" i="3"/>
  <c r="CZ236" i="3" s="1"/>
  <c r="CX226" i="3"/>
  <c r="CZ226" i="3" s="1"/>
  <c r="CX222" i="3"/>
  <c r="CZ222" i="3" s="1"/>
  <c r="CX206" i="3"/>
  <c r="CZ206" i="3" s="1"/>
  <c r="CX214" i="3"/>
  <c r="CZ214" i="3" s="1"/>
  <c r="CX202" i="3"/>
  <c r="CZ202" i="3" s="1"/>
  <c r="CX218" i="3"/>
  <c r="CZ218" i="3" s="1"/>
  <c r="CX188" i="3"/>
  <c r="CX184" i="3"/>
  <c r="CX180" i="3"/>
  <c r="CX176" i="3"/>
  <c r="CX190" i="3"/>
  <c r="CX186" i="3"/>
  <c r="CX182" i="3"/>
  <c r="CX178" i="3"/>
  <c r="CX183" i="3"/>
  <c r="CX175" i="3"/>
  <c r="CX171" i="3"/>
  <c r="CX167" i="3"/>
  <c r="CX163" i="3"/>
  <c r="CX159" i="3"/>
  <c r="CX155" i="3"/>
  <c r="CX187" i="3"/>
  <c r="CX179" i="3"/>
  <c r="CX173" i="3"/>
  <c r="CX169" i="3"/>
  <c r="CX165" i="3"/>
  <c r="CX161" i="3"/>
  <c r="CX157" i="3"/>
  <c r="CX153" i="3"/>
  <c r="CX170" i="3"/>
  <c r="CX162" i="3"/>
  <c r="CX154" i="3"/>
  <c r="CX149" i="3"/>
  <c r="CX145" i="3"/>
  <c r="CX141" i="3"/>
  <c r="CX137" i="3"/>
  <c r="CX133" i="3"/>
  <c r="CX129" i="3"/>
  <c r="CX125" i="3"/>
  <c r="CX121" i="3"/>
  <c r="CX117" i="3"/>
  <c r="CX113" i="3"/>
  <c r="CX181" i="3"/>
  <c r="CX174" i="3"/>
  <c r="CX166" i="3"/>
  <c r="CX158" i="3"/>
  <c r="CX151" i="3"/>
  <c r="CX147" i="3"/>
  <c r="CX143" i="3"/>
  <c r="CX139" i="3"/>
  <c r="CX135" i="3"/>
  <c r="CX131" i="3"/>
  <c r="CX127" i="3"/>
  <c r="CX123" i="3"/>
  <c r="CX119" i="3"/>
  <c r="CX115" i="3"/>
  <c r="CX111" i="3"/>
  <c r="CX189" i="3"/>
  <c r="CX185" i="3"/>
  <c r="CX172" i="3"/>
  <c r="CX146" i="3"/>
  <c r="CX138" i="3"/>
  <c r="CX130" i="3"/>
  <c r="CX122" i="3"/>
  <c r="CX114" i="3"/>
  <c r="CX168" i="3"/>
  <c r="CX156" i="3"/>
  <c r="CX150" i="3"/>
  <c r="CX142" i="3"/>
  <c r="CX134" i="3"/>
  <c r="CX126" i="3"/>
  <c r="CX118" i="3"/>
  <c r="CX110" i="3"/>
  <c r="CX152" i="3"/>
  <c r="CX132" i="3"/>
  <c r="CX120" i="3"/>
  <c r="CX144" i="3"/>
  <c r="CX124" i="3"/>
  <c r="CX112" i="3"/>
  <c r="CX177" i="3"/>
  <c r="CX148" i="3"/>
  <c r="CX136" i="3"/>
  <c r="CX116" i="3"/>
  <c r="CX164" i="3"/>
  <c r="CX160" i="3"/>
  <c r="CX140" i="3"/>
  <c r="CX128" i="3"/>
  <c r="CG11" i="2"/>
  <c r="CI6" i="2"/>
  <c r="CG193" i="2"/>
  <c r="CG10" i="2"/>
  <c r="CG100" i="2"/>
  <c r="CG9" i="2"/>
  <c r="CZ197" i="3" l="1"/>
  <c r="CX35" i="3"/>
  <c r="CY35" i="3" s="1"/>
  <c r="CZ128" i="3"/>
  <c r="CX23" i="3"/>
  <c r="CY23" i="3" s="1"/>
  <c r="CZ116" i="3"/>
  <c r="CX19" i="3"/>
  <c r="CY19" i="3" s="1"/>
  <c r="CZ112" i="3"/>
  <c r="CX39" i="3"/>
  <c r="CY39" i="3" s="1"/>
  <c r="CZ132" i="3"/>
  <c r="CX33" i="3"/>
  <c r="CY33" i="3" s="1"/>
  <c r="CZ126" i="3"/>
  <c r="CX63" i="3"/>
  <c r="CY63" i="3" s="1"/>
  <c r="CZ156" i="3"/>
  <c r="CX92" i="3"/>
  <c r="CY92" i="3" s="1"/>
  <c r="CZ185" i="3"/>
  <c r="CX42" i="3"/>
  <c r="CY42" i="3" s="1"/>
  <c r="CZ135" i="3"/>
  <c r="CX88" i="3"/>
  <c r="CY88" i="3" s="1"/>
  <c r="CZ181" i="3"/>
  <c r="CX48" i="3"/>
  <c r="CY48" i="3" s="1"/>
  <c r="CZ141" i="3"/>
  <c r="CX69" i="3"/>
  <c r="CY69" i="3" s="1"/>
  <c r="CZ162" i="3"/>
  <c r="CX86" i="3"/>
  <c r="CY86" i="3" s="1"/>
  <c r="CZ179" i="3"/>
  <c r="CX70" i="3"/>
  <c r="CY70" i="3" s="1"/>
  <c r="CZ163" i="3"/>
  <c r="CX97" i="3"/>
  <c r="CY97" i="3" s="1"/>
  <c r="CZ190" i="3"/>
  <c r="CZ97" i="3" s="1"/>
  <c r="CX95" i="3"/>
  <c r="CY95" i="3" s="1"/>
  <c r="CZ188" i="3"/>
  <c r="CZ199" i="3"/>
  <c r="CX43" i="3"/>
  <c r="CY43" i="3" s="1"/>
  <c r="CZ136" i="3"/>
  <c r="CX59" i="3"/>
  <c r="CY59" i="3" s="1"/>
  <c r="CZ152" i="3"/>
  <c r="CX75" i="3"/>
  <c r="CY75" i="3" s="1"/>
  <c r="CZ168" i="3"/>
  <c r="CX96" i="3"/>
  <c r="CY96" i="3" s="1"/>
  <c r="CZ189" i="3"/>
  <c r="CX46" i="3"/>
  <c r="CY46" i="3" s="1"/>
  <c r="CZ139" i="3"/>
  <c r="CX20" i="3"/>
  <c r="CY20" i="3" s="1"/>
  <c r="CZ113" i="3"/>
  <c r="CX52" i="3"/>
  <c r="CY52" i="3" s="1"/>
  <c r="CZ145" i="3"/>
  <c r="CX77" i="3"/>
  <c r="CY77" i="3" s="1"/>
  <c r="CZ170" i="3"/>
  <c r="CX94" i="3"/>
  <c r="CY94" i="3" s="1"/>
  <c r="CZ187" i="3"/>
  <c r="CX85" i="3"/>
  <c r="CY85" i="3" s="1"/>
  <c r="CZ178" i="3"/>
  <c r="CX83" i="3"/>
  <c r="CY83" i="3" s="1"/>
  <c r="CZ176" i="3"/>
  <c r="CX67" i="3"/>
  <c r="CY67" i="3" s="1"/>
  <c r="CZ160" i="3"/>
  <c r="CX55" i="3"/>
  <c r="CY55" i="3" s="1"/>
  <c r="CZ148" i="3"/>
  <c r="CX51" i="3"/>
  <c r="CY51" i="3" s="1"/>
  <c r="CZ144" i="3"/>
  <c r="CX17" i="3"/>
  <c r="CY17" i="3" s="1"/>
  <c r="CX49" i="3"/>
  <c r="CY49" i="3" s="1"/>
  <c r="CZ142" i="3"/>
  <c r="CX21" i="3"/>
  <c r="CY21" i="3" s="1"/>
  <c r="CZ114" i="3"/>
  <c r="CX53" i="3"/>
  <c r="CY53" i="3" s="1"/>
  <c r="CZ146" i="3"/>
  <c r="CX18" i="3"/>
  <c r="CY18" i="3" s="1"/>
  <c r="CZ111" i="3"/>
  <c r="CX34" i="3"/>
  <c r="CY34" i="3" s="1"/>
  <c r="CZ127" i="3"/>
  <c r="CX50" i="3"/>
  <c r="CY50" i="3" s="1"/>
  <c r="CZ143" i="3"/>
  <c r="CX73" i="3"/>
  <c r="CY73" i="3" s="1"/>
  <c r="CZ166" i="3"/>
  <c r="CX24" i="3"/>
  <c r="CY24" i="3" s="1"/>
  <c r="CZ117" i="3"/>
  <c r="CX40" i="3"/>
  <c r="CY40" i="3" s="1"/>
  <c r="CZ133" i="3"/>
  <c r="CX56" i="3"/>
  <c r="CY56" i="3" s="1"/>
  <c r="CZ149" i="3"/>
  <c r="CX60" i="3"/>
  <c r="CY60" i="3" s="1"/>
  <c r="CZ153" i="3"/>
  <c r="CX76" i="3"/>
  <c r="CY76" i="3" s="1"/>
  <c r="CZ169" i="3"/>
  <c r="CX62" i="3"/>
  <c r="CY62" i="3" s="1"/>
  <c r="CZ155" i="3"/>
  <c r="CX78" i="3"/>
  <c r="CY78" i="3" s="1"/>
  <c r="CZ171" i="3"/>
  <c r="CX89" i="3"/>
  <c r="CY89" i="3" s="1"/>
  <c r="CZ182" i="3"/>
  <c r="CX87" i="3"/>
  <c r="CY87" i="3" s="1"/>
  <c r="CZ180" i="3"/>
  <c r="CZ110" i="3"/>
  <c r="CX37" i="3"/>
  <c r="CY37" i="3" s="1"/>
  <c r="CZ130" i="3"/>
  <c r="CX26" i="3"/>
  <c r="CY26" i="3" s="1"/>
  <c r="CZ119" i="3"/>
  <c r="CX58" i="3"/>
  <c r="CY58" i="3" s="1"/>
  <c r="CZ151" i="3"/>
  <c r="CX32" i="3"/>
  <c r="CY32" i="3" s="1"/>
  <c r="CZ125" i="3"/>
  <c r="CX68" i="3"/>
  <c r="CY68" i="3" s="1"/>
  <c r="CZ161" i="3"/>
  <c r="CX90" i="3"/>
  <c r="CY90" i="3" s="1"/>
  <c r="CZ183" i="3"/>
  <c r="CX47" i="3"/>
  <c r="CY47" i="3" s="1"/>
  <c r="CZ140" i="3"/>
  <c r="CX31" i="3"/>
  <c r="CY31" i="3" s="1"/>
  <c r="CZ124" i="3"/>
  <c r="CX41" i="3"/>
  <c r="CY41" i="3" s="1"/>
  <c r="CZ134" i="3"/>
  <c r="CX45" i="3"/>
  <c r="CY45" i="3" s="1"/>
  <c r="CZ138" i="3"/>
  <c r="CX30" i="3"/>
  <c r="CY30" i="3" s="1"/>
  <c r="CZ123" i="3"/>
  <c r="CX65" i="3"/>
  <c r="CY65" i="3" s="1"/>
  <c r="CZ158" i="3"/>
  <c r="CX36" i="3"/>
  <c r="CY36" i="3" s="1"/>
  <c r="CZ129" i="3"/>
  <c r="CX72" i="3"/>
  <c r="CY72" i="3" s="1"/>
  <c r="CZ165" i="3"/>
  <c r="CX74" i="3"/>
  <c r="CY74" i="3" s="1"/>
  <c r="CZ167" i="3"/>
  <c r="CZ198" i="3"/>
  <c r="CX71" i="3"/>
  <c r="CY71" i="3" s="1"/>
  <c r="CZ164" i="3"/>
  <c r="CX84" i="3"/>
  <c r="CY84" i="3" s="1"/>
  <c r="CZ177" i="3"/>
  <c r="CX27" i="3"/>
  <c r="CY27" i="3" s="1"/>
  <c r="CZ120" i="3"/>
  <c r="CX25" i="3"/>
  <c r="CY25" i="3" s="1"/>
  <c r="CZ118" i="3"/>
  <c r="CX57" i="3"/>
  <c r="CY57" i="3" s="1"/>
  <c r="CZ150" i="3"/>
  <c r="CX29" i="3"/>
  <c r="CY29" i="3" s="1"/>
  <c r="CZ122" i="3"/>
  <c r="CX79" i="3"/>
  <c r="CY79" i="3" s="1"/>
  <c r="CZ172" i="3"/>
  <c r="CX22" i="3"/>
  <c r="CY22" i="3" s="1"/>
  <c r="CZ115" i="3"/>
  <c r="CX38" i="3"/>
  <c r="CY38" i="3" s="1"/>
  <c r="CZ131" i="3"/>
  <c r="CX54" i="3"/>
  <c r="CY54" i="3" s="1"/>
  <c r="CZ147" i="3"/>
  <c r="CX81" i="3"/>
  <c r="CY81" i="3" s="1"/>
  <c r="CZ174" i="3"/>
  <c r="CX28" i="3"/>
  <c r="CY28" i="3" s="1"/>
  <c r="CZ121" i="3"/>
  <c r="CX44" i="3"/>
  <c r="CY44" i="3" s="1"/>
  <c r="CZ137" i="3"/>
  <c r="CX61" i="3"/>
  <c r="CY61" i="3" s="1"/>
  <c r="CZ154" i="3"/>
  <c r="CX64" i="3"/>
  <c r="CY64" i="3" s="1"/>
  <c r="CZ157" i="3"/>
  <c r="CX80" i="3"/>
  <c r="CY80" i="3" s="1"/>
  <c r="CZ173" i="3"/>
  <c r="CX66" i="3"/>
  <c r="CY66" i="3" s="1"/>
  <c r="CZ159" i="3"/>
  <c r="CX82" i="3"/>
  <c r="CY82" i="3" s="1"/>
  <c r="CZ175" i="3"/>
  <c r="CX93" i="3"/>
  <c r="CY93" i="3" s="1"/>
  <c r="CZ186" i="3"/>
  <c r="CX91" i="3"/>
  <c r="CY91" i="3" s="1"/>
  <c r="CZ184" i="3"/>
  <c r="CG195" i="2"/>
  <c r="CG102" i="2"/>
  <c r="CG194" i="2"/>
  <c r="CG101" i="2"/>
  <c r="CI99" i="2"/>
  <c r="CI192" i="2"/>
  <c r="CG6" i="2"/>
  <c r="CH6" i="2" s="1"/>
  <c r="CG196" i="2"/>
  <c r="CG202" i="2" s="1"/>
  <c r="CG17" i="2" s="1"/>
  <c r="CH17" i="2" s="1"/>
  <c r="CG103" i="2"/>
  <c r="CZ91" i="3" l="1"/>
  <c r="CZ80" i="3"/>
  <c r="CZ61" i="3"/>
  <c r="CZ28" i="3"/>
  <c r="CZ22" i="3"/>
  <c r="CZ29" i="3"/>
  <c r="CZ25" i="3"/>
  <c r="CZ84" i="3"/>
  <c r="CZ90" i="3"/>
  <c r="CZ26" i="3"/>
  <c r="CZ104" i="3"/>
  <c r="CZ17" i="3"/>
  <c r="CZ55" i="3"/>
  <c r="CZ83" i="3"/>
  <c r="CZ52" i="3"/>
  <c r="CZ75" i="3"/>
  <c r="CZ70" i="3"/>
  <c r="CZ69" i="3"/>
  <c r="CZ88" i="3"/>
  <c r="CZ92" i="3"/>
  <c r="CZ33" i="3"/>
  <c r="CZ105" i="3"/>
  <c r="CZ35" i="3"/>
  <c r="CZ74" i="3"/>
  <c r="CZ30" i="3"/>
  <c r="CZ47" i="3"/>
  <c r="CZ87" i="3"/>
  <c r="CZ108" i="3"/>
  <c r="CZ78" i="3"/>
  <c r="CZ56" i="3"/>
  <c r="CZ50" i="3"/>
  <c r="CZ18" i="3"/>
  <c r="CZ21" i="3"/>
  <c r="CZ93" i="3"/>
  <c r="CZ66" i="3"/>
  <c r="CZ64" i="3"/>
  <c r="CZ44" i="3"/>
  <c r="CZ81" i="3"/>
  <c r="CZ38" i="3"/>
  <c r="CZ79" i="3"/>
  <c r="CZ57" i="3"/>
  <c r="CZ27" i="3"/>
  <c r="CZ71" i="3"/>
  <c r="CZ68" i="3"/>
  <c r="CZ58" i="3"/>
  <c r="CZ37" i="3"/>
  <c r="CZ51" i="3"/>
  <c r="CZ106" i="3"/>
  <c r="CZ14" i="3" s="1"/>
  <c r="CZ67" i="3"/>
  <c r="CZ85" i="3"/>
  <c r="CZ77" i="3"/>
  <c r="CZ20" i="3"/>
  <c r="CZ96" i="3"/>
  <c r="CZ59" i="3"/>
  <c r="CZ86" i="3"/>
  <c r="CZ48" i="3"/>
  <c r="CZ42" i="3"/>
  <c r="CZ63" i="3"/>
  <c r="CZ39" i="3"/>
  <c r="CZ23" i="3"/>
  <c r="CZ192" i="3"/>
  <c r="CZ82" i="3"/>
  <c r="CZ54" i="3"/>
  <c r="CZ32" i="3"/>
  <c r="CZ94" i="3"/>
  <c r="CZ46" i="3"/>
  <c r="CZ43" i="3"/>
  <c r="CZ95" i="3"/>
  <c r="CZ19" i="3"/>
  <c r="CZ36" i="3"/>
  <c r="CZ41" i="3"/>
  <c r="CZ76" i="3"/>
  <c r="CZ24" i="3"/>
  <c r="CZ72" i="3"/>
  <c r="CZ65" i="3"/>
  <c r="CZ45" i="3"/>
  <c r="CZ31" i="3"/>
  <c r="CZ89" i="3"/>
  <c r="CZ62" i="3"/>
  <c r="CZ60" i="3"/>
  <c r="CZ40" i="3"/>
  <c r="CZ73" i="3"/>
  <c r="CZ34" i="3"/>
  <c r="CZ53" i="3"/>
  <c r="CZ49" i="3"/>
  <c r="CG99" i="2"/>
  <c r="CH99" i="2" s="1"/>
  <c r="CI269" i="2"/>
  <c r="CK269" i="2" s="1"/>
  <c r="CI253" i="2"/>
  <c r="CK253" i="2" s="1"/>
  <c r="CI237" i="2"/>
  <c r="CK237" i="2" s="1"/>
  <c r="CI221" i="2"/>
  <c r="CK221" i="2" s="1"/>
  <c r="CI205" i="2"/>
  <c r="CK205" i="2" s="1"/>
  <c r="CI267" i="2"/>
  <c r="CK267" i="2" s="1"/>
  <c r="CI251" i="2"/>
  <c r="CK251" i="2" s="1"/>
  <c r="CI235" i="2"/>
  <c r="CK235" i="2" s="1"/>
  <c r="CI219" i="2"/>
  <c r="CK219" i="2" s="1"/>
  <c r="CI203" i="2"/>
  <c r="CK203" i="2" s="1"/>
  <c r="CI276" i="2"/>
  <c r="CK276" i="2" s="1"/>
  <c r="CI268" i="2"/>
  <c r="CK268" i="2" s="1"/>
  <c r="CI260" i="2"/>
  <c r="CK260" i="2" s="1"/>
  <c r="CI252" i="2"/>
  <c r="CK252" i="2" s="1"/>
  <c r="CI244" i="2"/>
  <c r="CK244" i="2" s="1"/>
  <c r="CI236" i="2"/>
  <c r="CK236" i="2" s="1"/>
  <c r="CI228" i="2"/>
  <c r="CK228" i="2" s="1"/>
  <c r="CI220" i="2"/>
  <c r="CK220" i="2" s="1"/>
  <c r="CI212" i="2"/>
  <c r="CK212" i="2" s="1"/>
  <c r="CI204" i="2"/>
  <c r="CK204" i="2" s="1"/>
  <c r="CI281" i="2"/>
  <c r="CK281" i="2" s="1"/>
  <c r="CI233" i="2"/>
  <c r="CK233" i="2" s="1"/>
  <c r="CI263" i="2"/>
  <c r="CK263" i="2" s="1"/>
  <c r="CI215" i="2"/>
  <c r="CK215" i="2" s="1"/>
  <c r="CI266" i="2"/>
  <c r="CK266" i="2" s="1"/>
  <c r="CI242" i="2"/>
  <c r="CK242" i="2" s="1"/>
  <c r="CI218" i="2"/>
  <c r="CK218" i="2" s="1"/>
  <c r="CI202" i="2"/>
  <c r="CI277" i="2"/>
  <c r="CK277" i="2" s="1"/>
  <c r="CI261" i="2"/>
  <c r="CK261" i="2" s="1"/>
  <c r="CI245" i="2"/>
  <c r="CK245" i="2" s="1"/>
  <c r="CI229" i="2"/>
  <c r="CK229" i="2" s="1"/>
  <c r="CI213" i="2"/>
  <c r="CK213" i="2" s="1"/>
  <c r="CI275" i="2"/>
  <c r="CK275" i="2" s="1"/>
  <c r="CI259" i="2"/>
  <c r="CK259" i="2" s="1"/>
  <c r="CI243" i="2"/>
  <c r="CK243" i="2" s="1"/>
  <c r="CI227" i="2"/>
  <c r="CK227" i="2" s="1"/>
  <c r="CI211" i="2"/>
  <c r="CK211" i="2" s="1"/>
  <c r="CI280" i="2"/>
  <c r="CK280" i="2" s="1"/>
  <c r="CI272" i="2"/>
  <c r="CK272" i="2" s="1"/>
  <c r="CI264" i="2"/>
  <c r="CK264" i="2" s="1"/>
  <c r="CI256" i="2"/>
  <c r="CK256" i="2" s="1"/>
  <c r="CI248" i="2"/>
  <c r="CK248" i="2" s="1"/>
  <c r="CI240" i="2"/>
  <c r="CK240" i="2" s="1"/>
  <c r="CI232" i="2"/>
  <c r="CK232" i="2" s="1"/>
  <c r="CI224" i="2"/>
  <c r="CK224" i="2" s="1"/>
  <c r="CI216" i="2"/>
  <c r="CK216" i="2" s="1"/>
  <c r="CI208" i="2"/>
  <c r="CK208" i="2" s="1"/>
  <c r="CI273" i="2"/>
  <c r="CK273" i="2" s="1"/>
  <c r="CI257" i="2"/>
  <c r="CK257" i="2" s="1"/>
  <c r="CI241" i="2"/>
  <c r="CK241" i="2" s="1"/>
  <c r="CI225" i="2"/>
  <c r="CK225" i="2" s="1"/>
  <c r="CI209" i="2"/>
  <c r="CK209" i="2" s="1"/>
  <c r="CI271" i="2"/>
  <c r="CK271" i="2" s="1"/>
  <c r="CI255" i="2"/>
  <c r="CK255" i="2" s="1"/>
  <c r="CI239" i="2"/>
  <c r="CK239" i="2" s="1"/>
  <c r="CI223" i="2"/>
  <c r="CK223" i="2" s="1"/>
  <c r="CI207" i="2"/>
  <c r="CK207" i="2" s="1"/>
  <c r="CI278" i="2"/>
  <c r="CK278" i="2" s="1"/>
  <c r="CI270" i="2"/>
  <c r="CK270" i="2" s="1"/>
  <c r="CI262" i="2"/>
  <c r="CK262" i="2" s="1"/>
  <c r="CI254" i="2"/>
  <c r="CK254" i="2" s="1"/>
  <c r="CI246" i="2"/>
  <c r="CK246" i="2" s="1"/>
  <c r="CI238" i="2"/>
  <c r="CK238" i="2" s="1"/>
  <c r="CI230" i="2"/>
  <c r="CK230" i="2" s="1"/>
  <c r="CI222" i="2"/>
  <c r="CK222" i="2" s="1"/>
  <c r="CI214" i="2"/>
  <c r="CK214" i="2" s="1"/>
  <c r="CI206" i="2"/>
  <c r="CK206" i="2" s="1"/>
  <c r="CI265" i="2"/>
  <c r="CK265" i="2" s="1"/>
  <c r="CI249" i="2"/>
  <c r="CK249" i="2" s="1"/>
  <c r="CI217" i="2"/>
  <c r="CK217" i="2" s="1"/>
  <c r="CI279" i="2"/>
  <c r="CK279" i="2" s="1"/>
  <c r="CI247" i="2"/>
  <c r="CK247" i="2" s="1"/>
  <c r="CI231" i="2"/>
  <c r="CK231" i="2" s="1"/>
  <c r="CI282" i="2"/>
  <c r="CK282" i="2" s="1"/>
  <c r="CI274" i="2"/>
  <c r="CK274" i="2" s="1"/>
  <c r="CI258" i="2"/>
  <c r="CK258" i="2" s="1"/>
  <c r="CI250" i="2"/>
  <c r="CK250" i="2" s="1"/>
  <c r="CI234" i="2"/>
  <c r="CK234" i="2" s="1"/>
  <c r="CI226" i="2"/>
  <c r="CK226" i="2" s="1"/>
  <c r="CI210" i="2"/>
  <c r="CK210" i="2" s="1"/>
  <c r="CI183" i="2"/>
  <c r="CI167" i="2"/>
  <c r="CI151" i="2"/>
  <c r="CI185" i="2"/>
  <c r="CI169" i="2"/>
  <c r="CI153" i="2"/>
  <c r="CI137" i="2"/>
  <c r="CI121" i="2"/>
  <c r="CI132" i="2"/>
  <c r="CI135" i="2"/>
  <c r="CI119" i="2"/>
  <c r="CI176" i="2"/>
  <c r="CI144" i="2"/>
  <c r="CI186" i="2"/>
  <c r="CI154" i="2"/>
  <c r="CI123" i="2"/>
  <c r="CI156" i="2"/>
  <c r="CI158" i="2"/>
  <c r="CI164" i="2"/>
  <c r="CI166" i="2"/>
  <c r="CI181" i="2"/>
  <c r="CI117" i="2"/>
  <c r="CI168" i="2"/>
  <c r="CI118" i="2"/>
  <c r="CI150" i="2"/>
  <c r="CI175" i="2"/>
  <c r="CI159" i="2"/>
  <c r="CI143" i="2"/>
  <c r="CI177" i="2"/>
  <c r="CI161" i="2"/>
  <c r="CI145" i="2"/>
  <c r="CI129" i="2"/>
  <c r="CI113" i="2"/>
  <c r="CI116" i="2"/>
  <c r="CI127" i="2"/>
  <c r="CI111" i="2"/>
  <c r="CI160" i="2"/>
  <c r="CI112" i="2"/>
  <c r="CI170" i="2"/>
  <c r="CI139" i="2"/>
  <c r="CI188" i="2"/>
  <c r="CI190" i="2"/>
  <c r="CI136" i="2"/>
  <c r="CI115" i="2"/>
  <c r="CI126" i="2"/>
  <c r="CI187" i="2"/>
  <c r="CI171" i="2"/>
  <c r="CI155" i="2"/>
  <c r="CI189" i="2"/>
  <c r="CI173" i="2"/>
  <c r="CI157" i="2"/>
  <c r="CI141" i="2"/>
  <c r="CI125" i="2"/>
  <c r="CI140" i="2"/>
  <c r="CI138" i="2"/>
  <c r="CI122" i="2"/>
  <c r="CI184" i="2"/>
  <c r="CI152" i="2"/>
  <c r="CI110" i="2"/>
  <c r="CI17" i="2" s="1"/>
  <c r="CJ17" i="2" s="1"/>
  <c r="CI162" i="2"/>
  <c r="CI134" i="2"/>
  <c r="CI172" i="2"/>
  <c r="CI174" i="2"/>
  <c r="CI180" i="2"/>
  <c r="CI182" i="2"/>
  <c r="CI120" i="2"/>
  <c r="CI179" i="2"/>
  <c r="CI163" i="2"/>
  <c r="CI147" i="2"/>
  <c r="CI165" i="2"/>
  <c r="CI149" i="2"/>
  <c r="CI133" i="2"/>
  <c r="CI124" i="2"/>
  <c r="CI130" i="2"/>
  <c r="CI114" i="2"/>
  <c r="CI128" i="2"/>
  <c r="CI178" i="2"/>
  <c r="CI146" i="2"/>
  <c r="CI131" i="2"/>
  <c r="CI142" i="2"/>
  <c r="CI148" i="2"/>
  <c r="CK202" i="2"/>
  <c r="CG192" i="2"/>
  <c r="CH192" i="2" s="1"/>
  <c r="CK197" i="2" l="1"/>
  <c r="CZ107" i="3"/>
  <c r="DA8" i="3"/>
  <c r="CZ12" i="3"/>
  <c r="CZ99" i="3"/>
  <c r="CZ6" i="3" s="1"/>
  <c r="CZ13" i="3"/>
  <c r="CZ15" i="3"/>
  <c r="CI85" i="2"/>
  <c r="CJ85" i="2" s="1"/>
  <c r="CK178" i="2"/>
  <c r="CI31" i="2"/>
  <c r="CJ31" i="2" s="1"/>
  <c r="CK124" i="2"/>
  <c r="CI54" i="2"/>
  <c r="CJ54" i="2" s="1"/>
  <c r="CK147" i="2"/>
  <c r="CI41" i="2"/>
  <c r="CJ41" i="2" s="1"/>
  <c r="CK134" i="2"/>
  <c r="CI91" i="2"/>
  <c r="CJ91" i="2" s="1"/>
  <c r="CK184" i="2"/>
  <c r="CI32" i="2"/>
  <c r="CJ32" i="2" s="1"/>
  <c r="CK125" i="2"/>
  <c r="CI33" i="2"/>
  <c r="CJ33" i="2" s="1"/>
  <c r="CK126" i="2"/>
  <c r="CI95" i="2"/>
  <c r="CJ95" i="2" s="1"/>
  <c r="CK188" i="2"/>
  <c r="CI67" i="2"/>
  <c r="CJ67" i="2" s="1"/>
  <c r="CK160" i="2"/>
  <c r="CI84" i="2"/>
  <c r="CJ84" i="2" s="1"/>
  <c r="CK177" i="2"/>
  <c r="CI57" i="2"/>
  <c r="CJ57" i="2" s="1"/>
  <c r="CK150" i="2"/>
  <c r="CI63" i="2"/>
  <c r="CJ63" i="2" s="1"/>
  <c r="CK156" i="2"/>
  <c r="CI51" i="2"/>
  <c r="CJ51" i="2" s="1"/>
  <c r="CK144" i="2"/>
  <c r="CI76" i="2"/>
  <c r="CJ76" i="2" s="1"/>
  <c r="CK169" i="2"/>
  <c r="CI38" i="2"/>
  <c r="CJ38" i="2" s="1"/>
  <c r="CK131" i="2"/>
  <c r="CI21" i="2"/>
  <c r="CJ21" i="2" s="1"/>
  <c r="CK114" i="2"/>
  <c r="CI56" i="2"/>
  <c r="CJ56" i="2" s="1"/>
  <c r="CK149" i="2"/>
  <c r="CI86" i="2"/>
  <c r="CJ86" i="2" s="1"/>
  <c r="CK179" i="2"/>
  <c r="CI81" i="2"/>
  <c r="CJ81" i="2" s="1"/>
  <c r="CK174" i="2"/>
  <c r="CI45" i="2"/>
  <c r="CJ45" i="2" s="1"/>
  <c r="CK138" i="2"/>
  <c r="CI64" i="2"/>
  <c r="CJ64" i="2" s="1"/>
  <c r="CK157" i="2"/>
  <c r="CI78" i="2"/>
  <c r="CJ78" i="2" s="1"/>
  <c r="CK171" i="2"/>
  <c r="CI43" i="2"/>
  <c r="CJ43" i="2" s="1"/>
  <c r="CK136" i="2"/>
  <c r="CI77" i="2"/>
  <c r="CJ77" i="2" s="1"/>
  <c r="CK170" i="2"/>
  <c r="CI34" i="2"/>
  <c r="CJ34" i="2" s="1"/>
  <c r="CK127" i="2"/>
  <c r="CI52" i="2"/>
  <c r="CJ52" i="2" s="1"/>
  <c r="CK145" i="2"/>
  <c r="CI66" i="2"/>
  <c r="CJ66" i="2" s="1"/>
  <c r="CK159" i="2"/>
  <c r="CI75" i="2"/>
  <c r="CJ75" i="2" s="1"/>
  <c r="CK168" i="2"/>
  <c r="CI71" i="2"/>
  <c r="CJ71" i="2" s="1"/>
  <c r="CK164" i="2"/>
  <c r="CI61" i="2"/>
  <c r="CJ61" i="2" s="1"/>
  <c r="CK154" i="2"/>
  <c r="CI26" i="2"/>
  <c r="CJ26" i="2" s="1"/>
  <c r="CK119" i="2"/>
  <c r="CI44" i="2"/>
  <c r="CJ44" i="2" s="1"/>
  <c r="CK137" i="2"/>
  <c r="CI58" i="2"/>
  <c r="CJ58" i="2" s="1"/>
  <c r="CK151" i="2"/>
  <c r="CK110" i="2"/>
  <c r="CI53" i="2"/>
  <c r="CJ53" i="2" s="1"/>
  <c r="CK146" i="2"/>
  <c r="CI37" i="2"/>
  <c r="CJ37" i="2" s="1"/>
  <c r="CK130" i="2"/>
  <c r="CI72" i="2"/>
  <c r="CJ72" i="2" s="1"/>
  <c r="CK165" i="2"/>
  <c r="CI27" i="2"/>
  <c r="CJ27" i="2" s="1"/>
  <c r="CK120" i="2"/>
  <c r="CI79" i="2"/>
  <c r="CJ79" i="2" s="1"/>
  <c r="CK172" i="2"/>
  <c r="CI59" i="2"/>
  <c r="CJ59" i="2" s="1"/>
  <c r="CK152" i="2"/>
  <c r="CI47" i="2"/>
  <c r="CJ47" i="2" s="1"/>
  <c r="CK140" i="2"/>
  <c r="CI80" i="2"/>
  <c r="CJ80" i="2" s="1"/>
  <c r="CK173" i="2"/>
  <c r="CI94" i="2"/>
  <c r="CJ94" i="2" s="1"/>
  <c r="CK187" i="2"/>
  <c r="CI97" i="2"/>
  <c r="CJ97" i="2" s="1"/>
  <c r="CK190" i="2"/>
  <c r="CK97" i="2" s="1"/>
  <c r="CI19" i="2"/>
  <c r="CJ19" i="2" s="1"/>
  <c r="CK112" i="2"/>
  <c r="CI23" i="2"/>
  <c r="CJ23" i="2" s="1"/>
  <c r="CK116" i="2"/>
  <c r="CI68" i="2"/>
  <c r="CJ68" i="2" s="1"/>
  <c r="CK161" i="2"/>
  <c r="CI82" i="2"/>
  <c r="CJ82" i="2" s="1"/>
  <c r="CK175" i="2"/>
  <c r="CI24" i="2"/>
  <c r="CJ24" i="2" s="1"/>
  <c r="CK117" i="2"/>
  <c r="CI65" i="2"/>
  <c r="CJ65" i="2" s="1"/>
  <c r="CK158" i="2"/>
  <c r="CI93" i="2"/>
  <c r="CJ93" i="2" s="1"/>
  <c r="CK186" i="2"/>
  <c r="CI42" i="2"/>
  <c r="CJ42" i="2" s="1"/>
  <c r="CK135" i="2"/>
  <c r="CI60" i="2"/>
  <c r="CJ60" i="2" s="1"/>
  <c r="CK153" i="2"/>
  <c r="CI74" i="2"/>
  <c r="CJ74" i="2" s="1"/>
  <c r="CK167" i="2"/>
  <c r="CK199" i="2"/>
  <c r="CI55" i="2"/>
  <c r="CJ55" i="2" s="1"/>
  <c r="CK148" i="2"/>
  <c r="CI89" i="2"/>
  <c r="CJ89" i="2" s="1"/>
  <c r="CK182" i="2"/>
  <c r="CI96" i="2"/>
  <c r="CJ96" i="2" s="1"/>
  <c r="CK189" i="2"/>
  <c r="CI20" i="2"/>
  <c r="CJ20" i="2" s="1"/>
  <c r="CK113" i="2"/>
  <c r="CI88" i="2"/>
  <c r="CJ88" i="2" s="1"/>
  <c r="CK181" i="2"/>
  <c r="CI39" i="2"/>
  <c r="CJ39" i="2" s="1"/>
  <c r="CK132" i="2"/>
  <c r="CI90" i="2"/>
  <c r="CJ90" i="2" s="1"/>
  <c r="CK183" i="2"/>
  <c r="CK198" i="2"/>
  <c r="CI49" i="2"/>
  <c r="CJ49" i="2" s="1"/>
  <c r="CK142" i="2"/>
  <c r="CI35" i="2"/>
  <c r="CJ35" i="2" s="1"/>
  <c r="CK128" i="2"/>
  <c r="CI40" i="2"/>
  <c r="CJ40" i="2" s="1"/>
  <c r="CK133" i="2"/>
  <c r="CI70" i="2"/>
  <c r="CJ70" i="2" s="1"/>
  <c r="CK163" i="2"/>
  <c r="CI87" i="2"/>
  <c r="CJ87" i="2" s="1"/>
  <c r="CK180" i="2"/>
  <c r="CI69" i="2"/>
  <c r="CJ69" i="2" s="1"/>
  <c r="CK162" i="2"/>
  <c r="CI29" i="2"/>
  <c r="CJ29" i="2" s="1"/>
  <c r="CK122" i="2"/>
  <c r="CI48" i="2"/>
  <c r="CJ48" i="2" s="1"/>
  <c r="CK141" i="2"/>
  <c r="CI62" i="2"/>
  <c r="CJ62" i="2" s="1"/>
  <c r="CK155" i="2"/>
  <c r="CI22" i="2"/>
  <c r="CJ22" i="2" s="1"/>
  <c r="CK115" i="2"/>
  <c r="CI46" i="2"/>
  <c r="CJ46" i="2" s="1"/>
  <c r="CK139" i="2"/>
  <c r="CI18" i="2"/>
  <c r="CJ18" i="2" s="1"/>
  <c r="CK111" i="2"/>
  <c r="CI36" i="2"/>
  <c r="CJ36" i="2" s="1"/>
  <c r="CK129" i="2"/>
  <c r="CI50" i="2"/>
  <c r="CJ50" i="2" s="1"/>
  <c r="CK143" i="2"/>
  <c r="CI25" i="2"/>
  <c r="CJ25" i="2" s="1"/>
  <c r="CK118" i="2"/>
  <c r="CI73" i="2"/>
  <c r="CJ73" i="2" s="1"/>
  <c r="CK166" i="2"/>
  <c r="CI30" i="2"/>
  <c r="CJ30" i="2" s="1"/>
  <c r="CK123" i="2"/>
  <c r="CI83" i="2"/>
  <c r="CJ83" i="2" s="1"/>
  <c r="CK176" i="2"/>
  <c r="CI28" i="2"/>
  <c r="CJ28" i="2" s="1"/>
  <c r="CK121" i="2"/>
  <c r="CI92" i="2"/>
  <c r="CJ92" i="2" s="1"/>
  <c r="CK185" i="2"/>
  <c r="CK192" i="2" l="1"/>
  <c r="DA193" i="3"/>
  <c r="DA100" i="3"/>
  <c r="DA9" i="3"/>
  <c r="DA10" i="3"/>
  <c r="DA11" i="3"/>
  <c r="DC6" i="3"/>
  <c r="CK90" i="2"/>
  <c r="CK88" i="2"/>
  <c r="CK55" i="2"/>
  <c r="CK39" i="2"/>
  <c r="CK20" i="2"/>
  <c r="CK89" i="2"/>
  <c r="CK44" i="2"/>
  <c r="CK61" i="2"/>
  <c r="CK75" i="2"/>
  <c r="CK52" i="2"/>
  <c r="CK77" i="2"/>
  <c r="CK108" i="2"/>
  <c r="CK78" i="2"/>
  <c r="CK45" i="2"/>
  <c r="CK86" i="2"/>
  <c r="CK21" i="2"/>
  <c r="CK76" i="2"/>
  <c r="CK63" i="2"/>
  <c r="CK84" i="2"/>
  <c r="CK95" i="2"/>
  <c r="CK32" i="2"/>
  <c r="CK41" i="2"/>
  <c r="CK31" i="2"/>
  <c r="CK92" i="2"/>
  <c r="CK83" i="2"/>
  <c r="CK73" i="2"/>
  <c r="CK50" i="2"/>
  <c r="CK18" i="2"/>
  <c r="CK22" i="2"/>
  <c r="CK48" i="2"/>
  <c r="CK69" i="2"/>
  <c r="CK70" i="2"/>
  <c r="CK105" i="2"/>
  <c r="CK35" i="2"/>
  <c r="CK74" i="2"/>
  <c r="CK42" i="2"/>
  <c r="CK65" i="2"/>
  <c r="CK82" i="2"/>
  <c r="CK23" i="2"/>
  <c r="CK80" i="2"/>
  <c r="CK59" i="2"/>
  <c r="CK27" i="2"/>
  <c r="CK37" i="2"/>
  <c r="CK104" i="2"/>
  <c r="CK17" i="2"/>
  <c r="CK96" i="2"/>
  <c r="CK58" i="2"/>
  <c r="CK26" i="2"/>
  <c r="CK71" i="2"/>
  <c r="CK66" i="2"/>
  <c r="CK34" i="2"/>
  <c r="CK43" i="2"/>
  <c r="CK64" i="2"/>
  <c r="CK81" i="2"/>
  <c r="CK56" i="2"/>
  <c r="CK38" i="2"/>
  <c r="CK51" i="2"/>
  <c r="CK57" i="2"/>
  <c r="CK106" i="2"/>
  <c r="CK14" i="2" s="1"/>
  <c r="CK67" i="2"/>
  <c r="CK33" i="2"/>
  <c r="CK91" i="2"/>
  <c r="CK54" i="2"/>
  <c r="CK85" i="2"/>
  <c r="CK28" i="2"/>
  <c r="CK30" i="2"/>
  <c r="CK25" i="2"/>
  <c r="CK36" i="2"/>
  <c r="CK46" i="2"/>
  <c r="CK62" i="2"/>
  <c r="CK29" i="2"/>
  <c r="CK87" i="2"/>
  <c r="CK40" i="2"/>
  <c r="CK49" i="2"/>
  <c r="CK60" i="2"/>
  <c r="CK93" i="2"/>
  <c r="CK24" i="2"/>
  <c r="CK68" i="2"/>
  <c r="CK19" i="2"/>
  <c r="CK94" i="2"/>
  <c r="CK47" i="2"/>
  <c r="CK79" i="2"/>
  <c r="CK72" i="2"/>
  <c r="CK53" i="2"/>
  <c r="CK99" i="2" l="1"/>
  <c r="CK6" i="2" s="1"/>
  <c r="CL11" i="2" s="1"/>
  <c r="DA6" i="3"/>
  <c r="DB6" i="3" s="1"/>
  <c r="DC192" i="3"/>
  <c r="DC99" i="3"/>
  <c r="DA194" i="3"/>
  <c r="DA101" i="3"/>
  <c r="DA196" i="3"/>
  <c r="DA202" i="3" s="1"/>
  <c r="DA17" i="3" s="1"/>
  <c r="DB17" i="3" s="1"/>
  <c r="DA103" i="3"/>
  <c r="DA195" i="3"/>
  <c r="DA102" i="3"/>
  <c r="CK12" i="2"/>
  <c r="CK13" i="2"/>
  <c r="CK107" i="2"/>
  <c r="CL8" i="2"/>
  <c r="CK15" i="2"/>
  <c r="CN6" i="2" l="1"/>
  <c r="DA99" i="3"/>
  <c r="DB99" i="3" s="1"/>
  <c r="DA192" i="3"/>
  <c r="DB192" i="3" s="1"/>
  <c r="DC187" i="3"/>
  <c r="DC183" i="3"/>
  <c r="DC179" i="3"/>
  <c r="DC189" i="3"/>
  <c r="DC185" i="3"/>
  <c r="DC181" i="3"/>
  <c r="DC177" i="3"/>
  <c r="DC188" i="3"/>
  <c r="DC180" i="3"/>
  <c r="DC174" i="3"/>
  <c r="DC170" i="3"/>
  <c r="DC166" i="3"/>
  <c r="DC162" i="3"/>
  <c r="DC158" i="3"/>
  <c r="DC154" i="3"/>
  <c r="DC184" i="3"/>
  <c r="DC176" i="3"/>
  <c r="DC172" i="3"/>
  <c r="DC168" i="3"/>
  <c r="DC164" i="3"/>
  <c r="DC160" i="3"/>
  <c r="DC156" i="3"/>
  <c r="DC152" i="3"/>
  <c r="DC175" i="3"/>
  <c r="DC167" i="3"/>
  <c r="DC159" i="3"/>
  <c r="DC148" i="3"/>
  <c r="DC144" i="3"/>
  <c r="DC140" i="3"/>
  <c r="DC136" i="3"/>
  <c r="DC132" i="3"/>
  <c r="DC128" i="3"/>
  <c r="DC124" i="3"/>
  <c r="DC120" i="3"/>
  <c r="DC116" i="3"/>
  <c r="DC112" i="3"/>
  <c r="DC182" i="3"/>
  <c r="DC171" i="3"/>
  <c r="DC163" i="3"/>
  <c r="DC155" i="3"/>
  <c r="DC150" i="3"/>
  <c r="DC146" i="3"/>
  <c r="DC142" i="3"/>
  <c r="DC138" i="3"/>
  <c r="DC134" i="3"/>
  <c r="DC130" i="3"/>
  <c r="DC126" i="3"/>
  <c r="DC122" i="3"/>
  <c r="DC118" i="3"/>
  <c r="DC114" i="3"/>
  <c r="DC110" i="3"/>
  <c r="DC178" i="3"/>
  <c r="DC173" i="3"/>
  <c r="DC153" i="3"/>
  <c r="DC151" i="3"/>
  <c r="DC143" i="3"/>
  <c r="DC135" i="3"/>
  <c r="DC127" i="3"/>
  <c r="DC119" i="3"/>
  <c r="DC111" i="3"/>
  <c r="DC186" i="3"/>
  <c r="DC169" i="3"/>
  <c r="DC157" i="3"/>
  <c r="DC147" i="3"/>
  <c r="DC139" i="3"/>
  <c r="DC131" i="3"/>
  <c r="DC123" i="3"/>
  <c r="DC115" i="3"/>
  <c r="DC133" i="3"/>
  <c r="DC121" i="3"/>
  <c r="DC161" i="3"/>
  <c r="DC145" i="3"/>
  <c r="DC125" i="3"/>
  <c r="DC113" i="3"/>
  <c r="DC190" i="3"/>
  <c r="DC165" i="3"/>
  <c r="DC149" i="3"/>
  <c r="DC137" i="3"/>
  <c r="DC117" i="3"/>
  <c r="DC141" i="3"/>
  <c r="DC129" i="3"/>
  <c r="DC280" i="3"/>
  <c r="DE280" i="3" s="1"/>
  <c r="DC282" i="3"/>
  <c r="DE282" i="3" s="1"/>
  <c r="DC277" i="3"/>
  <c r="DE277" i="3" s="1"/>
  <c r="DC275" i="3"/>
  <c r="DE275" i="3" s="1"/>
  <c r="DC281" i="3"/>
  <c r="DE281" i="3" s="1"/>
  <c r="DC279" i="3"/>
  <c r="DE279" i="3" s="1"/>
  <c r="DC278" i="3"/>
  <c r="DE278" i="3" s="1"/>
  <c r="DC276" i="3"/>
  <c r="DE276" i="3" s="1"/>
  <c r="DC273" i="3"/>
  <c r="DE273" i="3" s="1"/>
  <c r="DC271" i="3"/>
  <c r="DE271" i="3" s="1"/>
  <c r="DC266" i="3"/>
  <c r="DE266" i="3" s="1"/>
  <c r="DC262" i="3"/>
  <c r="DE262" i="3" s="1"/>
  <c r="DC274" i="3"/>
  <c r="DE274" i="3" s="1"/>
  <c r="DC270" i="3"/>
  <c r="DE270" i="3" s="1"/>
  <c r="DC268" i="3"/>
  <c r="DE268" i="3" s="1"/>
  <c r="DC264" i="3"/>
  <c r="DE264" i="3" s="1"/>
  <c r="DC267" i="3"/>
  <c r="DE267" i="3" s="1"/>
  <c r="DC265" i="3"/>
  <c r="DE265" i="3" s="1"/>
  <c r="DC260" i="3"/>
  <c r="DE260" i="3" s="1"/>
  <c r="DC256" i="3"/>
  <c r="DE256" i="3" s="1"/>
  <c r="DC269" i="3"/>
  <c r="DE269" i="3" s="1"/>
  <c r="DC263" i="3"/>
  <c r="DE263" i="3" s="1"/>
  <c r="DC261" i="3"/>
  <c r="DE261" i="3" s="1"/>
  <c r="DC258" i="3"/>
  <c r="DE258" i="3" s="1"/>
  <c r="DC254" i="3"/>
  <c r="DE254" i="3" s="1"/>
  <c r="DC255" i="3"/>
  <c r="DE255" i="3" s="1"/>
  <c r="DC252" i="3"/>
  <c r="DE252" i="3" s="1"/>
  <c r="DC248" i="3"/>
  <c r="DE248" i="3" s="1"/>
  <c r="DC244" i="3"/>
  <c r="DE244" i="3" s="1"/>
  <c r="DC240" i="3"/>
  <c r="DE240" i="3" s="1"/>
  <c r="DC236" i="3"/>
  <c r="DE236" i="3" s="1"/>
  <c r="DC272" i="3"/>
  <c r="DE272" i="3" s="1"/>
  <c r="DC259" i="3"/>
  <c r="DE259" i="3" s="1"/>
  <c r="DC250" i="3"/>
  <c r="DE250" i="3" s="1"/>
  <c r="DC246" i="3"/>
  <c r="DE246" i="3" s="1"/>
  <c r="DC242" i="3"/>
  <c r="DE242" i="3" s="1"/>
  <c r="DC238" i="3"/>
  <c r="DE238" i="3" s="1"/>
  <c r="DC257" i="3"/>
  <c r="DE257" i="3" s="1"/>
  <c r="DC245" i="3"/>
  <c r="DE245" i="3" s="1"/>
  <c r="DC251" i="3"/>
  <c r="DE251" i="3" s="1"/>
  <c r="DC243" i="3"/>
  <c r="DE243" i="3" s="1"/>
  <c r="DC239" i="3"/>
  <c r="DE239" i="3" s="1"/>
  <c r="DC232" i="3"/>
  <c r="DE232" i="3" s="1"/>
  <c r="DC228" i="3"/>
  <c r="DE228" i="3" s="1"/>
  <c r="DC224" i="3"/>
  <c r="DE224" i="3" s="1"/>
  <c r="DC220" i="3"/>
  <c r="DE220" i="3" s="1"/>
  <c r="DC247" i="3"/>
  <c r="DE247" i="3" s="1"/>
  <c r="DC234" i="3"/>
  <c r="DE234" i="3" s="1"/>
  <c r="DC230" i="3"/>
  <c r="DE230" i="3" s="1"/>
  <c r="DC226" i="3"/>
  <c r="DE226" i="3" s="1"/>
  <c r="DC222" i="3"/>
  <c r="DE222" i="3" s="1"/>
  <c r="DC233" i="3"/>
  <c r="DE233" i="3" s="1"/>
  <c r="DC225" i="3"/>
  <c r="DE225" i="3" s="1"/>
  <c r="DC218" i="3"/>
  <c r="DE218" i="3" s="1"/>
  <c r="DC214" i="3"/>
  <c r="DE214" i="3" s="1"/>
  <c r="DC210" i="3"/>
  <c r="DE210" i="3" s="1"/>
  <c r="DC206" i="3"/>
  <c r="DE206" i="3" s="1"/>
  <c r="DC202" i="3"/>
  <c r="DE202" i="3" s="1"/>
  <c r="DC249" i="3"/>
  <c r="DE249" i="3" s="1"/>
  <c r="DC241" i="3"/>
  <c r="DE241" i="3" s="1"/>
  <c r="DC229" i="3"/>
  <c r="DE229" i="3" s="1"/>
  <c r="DC221" i="3"/>
  <c r="DE221" i="3" s="1"/>
  <c r="DC216" i="3"/>
  <c r="DE216" i="3" s="1"/>
  <c r="DC212" i="3"/>
  <c r="DE212" i="3" s="1"/>
  <c r="DC208" i="3"/>
  <c r="DE208" i="3" s="1"/>
  <c r="DC204" i="3"/>
  <c r="DE204" i="3" s="1"/>
  <c r="DC253" i="3"/>
  <c r="DE253" i="3" s="1"/>
  <c r="DC231" i="3"/>
  <c r="DE231" i="3" s="1"/>
  <c r="DC213" i="3"/>
  <c r="DE213" i="3" s="1"/>
  <c r="DC205" i="3"/>
  <c r="DE205" i="3" s="1"/>
  <c r="DC235" i="3"/>
  <c r="DE235" i="3" s="1"/>
  <c r="DC217" i="3"/>
  <c r="DE217" i="3" s="1"/>
  <c r="DC209" i="3"/>
  <c r="DE209" i="3" s="1"/>
  <c r="DC223" i="3"/>
  <c r="DE223" i="3" s="1"/>
  <c r="DC211" i="3"/>
  <c r="DE211" i="3" s="1"/>
  <c r="DC237" i="3"/>
  <c r="DE237" i="3" s="1"/>
  <c r="DC207" i="3"/>
  <c r="DE207" i="3" s="1"/>
  <c r="DC219" i="3"/>
  <c r="DE219" i="3" s="1"/>
  <c r="DC215" i="3"/>
  <c r="DE215" i="3" s="1"/>
  <c r="DC203" i="3"/>
  <c r="DE203" i="3" s="1"/>
  <c r="DC227" i="3"/>
  <c r="DE227" i="3" s="1"/>
  <c r="CL100" i="2"/>
  <c r="CL9" i="2"/>
  <c r="CL193" i="2"/>
  <c r="CL10" i="2"/>
  <c r="CL6" i="2" s="1"/>
  <c r="CM6" i="2" s="1"/>
  <c r="CL196" i="2"/>
  <c r="CL202" i="2" s="1"/>
  <c r="CL17" i="2" s="1"/>
  <c r="CM17" i="2" s="1"/>
  <c r="CL103" i="2"/>
  <c r="CN192" i="2"/>
  <c r="CN99" i="2"/>
  <c r="DE197" i="3" l="1"/>
  <c r="DC44" i="3"/>
  <c r="DD44" i="3" s="1"/>
  <c r="DE137" i="3"/>
  <c r="DC28" i="3"/>
  <c r="DD28" i="3" s="1"/>
  <c r="DE121" i="3"/>
  <c r="DC76" i="3"/>
  <c r="DD76" i="3" s="1"/>
  <c r="DE169" i="3"/>
  <c r="DC60" i="3"/>
  <c r="DD60" i="3" s="1"/>
  <c r="DE153" i="3"/>
  <c r="DC37" i="3"/>
  <c r="DD37" i="3" s="1"/>
  <c r="DE130" i="3"/>
  <c r="DC78" i="3"/>
  <c r="DD78" i="3" s="1"/>
  <c r="DE171" i="3"/>
  <c r="DC27" i="3"/>
  <c r="DD27" i="3" s="1"/>
  <c r="DE120" i="3"/>
  <c r="DC66" i="3"/>
  <c r="DD66" i="3" s="1"/>
  <c r="DE159" i="3"/>
  <c r="DC63" i="3"/>
  <c r="DD63" i="3" s="1"/>
  <c r="DE156" i="3"/>
  <c r="DC79" i="3"/>
  <c r="DD79" i="3" s="1"/>
  <c r="DE172" i="3"/>
  <c r="DC65" i="3"/>
  <c r="DD65" i="3" s="1"/>
  <c r="DE158" i="3"/>
  <c r="DC81" i="3"/>
  <c r="DD81" i="3" s="1"/>
  <c r="DE174" i="3"/>
  <c r="DC90" i="3"/>
  <c r="DD90" i="3" s="1"/>
  <c r="DE183" i="3"/>
  <c r="DC36" i="3"/>
  <c r="DD36" i="3" s="1"/>
  <c r="DE129" i="3"/>
  <c r="DC32" i="3"/>
  <c r="DD32" i="3" s="1"/>
  <c r="DE125" i="3"/>
  <c r="DC46" i="3"/>
  <c r="DD46" i="3" s="1"/>
  <c r="DE139" i="3"/>
  <c r="DC42" i="3"/>
  <c r="DD42" i="3" s="1"/>
  <c r="DE135" i="3"/>
  <c r="DC25" i="3"/>
  <c r="DD25" i="3" s="1"/>
  <c r="DE118" i="3"/>
  <c r="DC57" i="3"/>
  <c r="DD57" i="3" s="1"/>
  <c r="DE150" i="3"/>
  <c r="DC89" i="3"/>
  <c r="DD89" i="3" s="1"/>
  <c r="DE182" i="3"/>
  <c r="DC31" i="3"/>
  <c r="DD31" i="3" s="1"/>
  <c r="DE124" i="3"/>
  <c r="DC47" i="3"/>
  <c r="DD47" i="3" s="1"/>
  <c r="DE140" i="3"/>
  <c r="DC74" i="3"/>
  <c r="DD74" i="3" s="1"/>
  <c r="DE167" i="3"/>
  <c r="DC67" i="3"/>
  <c r="DD67" i="3" s="1"/>
  <c r="DE160" i="3"/>
  <c r="DC83" i="3"/>
  <c r="DD83" i="3" s="1"/>
  <c r="DE176" i="3"/>
  <c r="DC69" i="3"/>
  <c r="DD69" i="3" s="1"/>
  <c r="DE162" i="3"/>
  <c r="DC87" i="3"/>
  <c r="DD87" i="3" s="1"/>
  <c r="DE180" i="3"/>
  <c r="DC94" i="3"/>
  <c r="DD94" i="3" s="1"/>
  <c r="DE187" i="3"/>
  <c r="DC48" i="3"/>
  <c r="DD48" i="3" s="1"/>
  <c r="DE141" i="3"/>
  <c r="DC72" i="3"/>
  <c r="DD72" i="3" s="1"/>
  <c r="DE165" i="3"/>
  <c r="DC52" i="3"/>
  <c r="DD52" i="3" s="1"/>
  <c r="DE145" i="3"/>
  <c r="DC22" i="3"/>
  <c r="DD22" i="3" s="1"/>
  <c r="DE115" i="3"/>
  <c r="DC54" i="3"/>
  <c r="DD54" i="3" s="1"/>
  <c r="DE147" i="3"/>
  <c r="DC18" i="3"/>
  <c r="DD18" i="3" s="1"/>
  <c r="DE111" i="3"/>
  <c r="DC50" i="3"/>
  <c r="DD50" i="3" s="1"/>
  <c r="DE143" i="3"/>
  <c r="DC85" i="3"/>
  <c r="DD85" i="3" s="1"/>
  <c r="DE178" i="3"/>
  <c r="DC29" i="3"/>
  <c r="DD29" i="3" s="1"/>
  <c r="DE122" i="3"/>
  <c r="DC45" i="3"/>
  <c r="DD45" i="3" s="1"/>
  <c r="DE138" i="3"/>
  <c r="DC62" i="3"/>
  <c r="DD62" i="3" s="1"/>
  <c r="DE155" i="3"/>
  <c r="DC19" i="3"/>
  <c r="DD19" i="3" s="1"/>
  <c r="DE112" i="3"/>
  <c r="DC35" i="3"/>
  <c r="DD35" i="3" s="1"/>
  <c r="DE128" i="3"/>
  <c r="DC51" i="3"/>
  <c r="DD51" i="3" s="1"/>
  <c r="DE144" i="3"/>
  <c r="DC82" i="3"/>
  <c r="DD82" i="3" s="1"/>
  <c r="DE175" i="3"/>
  <c r="DC71" i="3"/>
  <c r="DD71" i="3" s="1"/>
  <c r="DE164" i="3"/>
  <c r="DC91" i="3"/>
  <c r="DD91" i="3" s="1"/>
  <c r="DE184" i="3"/>
  <c r="DC73" i="3"/>
  <c r="DD73" i="3" s="1"/>
  <c r="DE166" i="3"/>
  <c r="DC95" i="3"/>
  <c r="DD95" i="3" s="1"/>
  <c r="DE188" i="3"/>
  <c r="DC96" i="3"/>
  <c r="DD96" i="3" s="1"/>
  <c r="DE189" i="3"/>
  <c r="DC20" i="3"/>
  <c r="DD20" i="3" s="1"/>
  <c r="DE113" i="3"/>
  <c r="DC38" i="3"/>
  <c r="DD38" i="3" s="1"/>
  <c r="DE131" i="3"/>
  <c r="DC34" i="3"/>
  <c r="DD34" i="3" s="1"/>
  <c r="DE127" i="3"/>
  <c r="DC21" i="3"/>
  <c r="DD21" i="3" s="1"/>
  <c r="DE114" i="3"/>
  <c r="DC53" i="3"/>
  <c r="DD53" i="3" s="1"/>
  <c r="DE146" i="3"/>
  <c r="DC43" i="3"/>
  <c r="DD43" i="3" s="1"/>
  <c r="DE136" i="3"/>
  <c r="DC88" i="3"/>
  <c r="DD88" i="3" s="1"/>
  <c r="DE181" i="3"/>
  <c r="DC56" i="3"/>
  <c r="DD56" i="3" s="1"/>
  <c r="DE149" i="3"/>
  <c r="DC40" i="3"/>
  <c r="DD40" i="3" s="1"/>
  <c r="DE133" i="3"/>
  <c r="DC93" i="3"/>
  <c r="DD93" i="3" s="1"/>
  <c r="DE186" i="3"/>
  <c r="DC80" i="3"/>
  <c r="DD80" i="3" s="1"/>
  <c r="DE173" i="3"/>
  <c r="DC41" i="3"/>
  <c r="DD41" i="3" s="1"/>
  <c r="DE134" i="3"/>
  <c r="DC92" i="3"/>
  <c r="DD92" i="3" s="1"/>
  <c r="DE185" i="3"/>
  <c r="DE198" i="3"/>
  <c r="DE199" i="3"/>
  <c r="DC24" i="3"/>
  <c r="DD24" i="3" s="1"/>
  <c r="DE117" i="3"/>
  <c r="DC97" i="3"/>
  <c r="DD97" i="3" s="1"/>
  <c r="DE190" i="3"/>
  <c r="DE97" i="3" s="1"/>
  <c r="DC68" i="3"/>
  <c r="DD68" i="3" s="1"/>
  <c r="DE161" i="3"/>
  <c r="DC30" i="3"/>
  <c r="DD30" i="3" s="1"/>
  <c r="DE123" i="3"/>
  <c r="DC64" i="3"/>
  <c r="DD64" i="3" s="1"/>
  <c r="DE157" i="3"/>
  <c r="DC26" i="3"/>
  <c r="DD26" i="3" s="1"/>
  <c r="DE119" i="3"/>
  <c r="DC58" i="3"/>
  <c r="DD58" i="3" s="1"/>
  <c r="DE151" i="3"/>
  <c r="DC17" i="3"/>
  <c r="DD17" i="3" s="1"/>
  <c r="DC33" i="3"/>
  <c r="DD33" i="3" s="1"/>
  <c r="DE126" i="3"/>
  <c r="DC49" i="3"/>
  <c r="DD49" i="3" s="1"/>
  <c r="DE142" i="3"/>
  <c r="DC70" i="3"/>
  <c r="DD70" i="3" s="1"/>
  <c r="DE163" i="3"/>
  <c r="DC23" i="3"/>
  <c r="DD23" i="3" s="1"/>
  <c r="DE116" i="3"/>
  <c r="DC39" i="3"/>
  <c r="DD39" i="3" s="1"/>
  <c r="DE132" i="3"/>
  <c r="DC55" i="3"/>
  <c r="DD55" i="3" s="1"/>
  <c r="DE148" i="3"/>
  <c r="DC59" i="3"/>
  <c r="DD59" i="3" s="1"/>
  <c r="DE152" i="3"/>
  <c r="DC75" i="3"/>
  <c r="DD75" i="3" s="1"/>
  <c r="DE168" i="3"/>
  <c r="DC61" i="3"/>
  <c r="DD61" i="3" s="1"/>
  <c r="DE154" i="3"/>
  <c r="DC77" i="3"/>
  <c r="DD77" i="3" s="1"/>
  <c r="DE170" i="3"/>
  <c r="DC84" i="3"/>
  <c r="DD84" i="3" s="1"/>
  <c r="DE177" i="3"/>
  <c r="DC86" i="3"/>
  <c r="DD86" i="3" s="1"/>
  <c r="DE179" i="3"/>
  <c r="DE110" i="3"/>
  <c r="CL101" i="2"/>
  <c r="CL194" i="2"/>
  <c r="CN271" i="2"/>
  <c r="CP271" i="2" s="1"/>
  <c r="CN255" i="2"/>
  <c r="CP255" i="2" s="1"/>
  <c r="CN239" i="2"/>
  <c r="CP239" i="2" s="1"/>
  <c r="CN223" i="2"/>
  <c r="CP223" i="2" s="1"/>
  <c r="CN207" i="2"/>
  <c r="CP207" i="2" s="1"/>
  <c r="CN273" i="2"/>
  <c r="CP273" i="2" s="1"/>
  <c r="CN257" i="2"/>
  <c r="CP257" i="2" s="1"/>
  <c r="CN241" i="2"/>
  <c r="CP241" i="2" s="1"/>
  <c r="CN225" i="2"/>
  <c r="CP225" i="2" s="1"/>
  <c r="CN209" i="2"/>
  <c r="CP209" i="2" s="1"/>
  <c r="CN272" i="2"/>
  <c r="CP272" i="2" s="1"/>
  <c r="CN256" i="2"/>
  <c r="CP256" i="2" s="1"/>
  <c r="CN240" i="2"/>
  <c r="CP240" i="2" s="1"/>
  <c r="CN224" i="2"/>
  <c r="CP224" i="2" s="1"/>
  <c r="CN208" i="2"/>
  <c r="CP208" i="2" s="1"/>
  <c r="CN266" i="2"/>
  <c r="CP266" i="2" s="1"/>
  <c r="CN234" i="2"/>
  <c r="CP234" i="2" s="1"/>
  <c r="CN202" i="2"/>
  <c r="CN254" i="2"/>
  <c r="CP254" i="2" s="1"/>
  <c r="CN222" i="2"/>
  <c r="CP222" i="2" s="1"/>
  <c r="CN235" i="2"/>
  <c r="CP235" i="2" s="1"/>
  <c r="CN252" i="2"/>
  <c r="CP252" i="2" s="1"/>
  <c r="CN204" i="2"/>
  <c r="CP204" i="2" s="1"/>
  <c r="CN237" i="2"/>
  <c r="CP237" i="2" s="1"/>
  <c r="CN258" i="2"/>
  <c r="CP258" i="2" s="1"/>
  <c r="CN246" i="2"/>
  <c r="CP246" i="2" s="1"/>
  <c r="CN279" i="2"/>
  <c r="CP279" i="2" s="1"/>
  <c r="CN263" i="2"/>
  <c r="CP263" i="2" s="1"/>
  <c r="CN247" i="2"/>
  <c r="CP247" i="2" s="1"/>
  <c r="CN231" i="2"/>
  <c r="CP231" i="2" s="1"/>
  <c r="CN215" i="2"/>
  <c r="CP215" i="2" s="1"/>
  <c r="CN281" i="2"/>
  <c r="CP281" i="2" s="1"/>
  <c r="CN265" i="2"/>
  <c r="CP265" i="2" s="1"/>
  <c r="CN249" i="2"/>
  <c r="CP249" i="2" s="1"/>
  <c r="CN233" i="2"/>
  <c r="CP233" i="2" s="1"/>
  <c r="CN217" i="2"/>
  <c r="CP217" i="2" s="1"/>
  <c r="CN280" i="2"/>
  <c r="CP280" i="2" s="1"/>
  <c r="CN264" i="2"/>
  <c r="CP264" i="2" s="1"/>
  <c r="CN248" i="2"/>
  <c r="CP248" i="2" s="1"/>
  <c r="CN232" i="2"/>
  <c r="CP232" i="2" s="1"/>
  <c r="CN216" i="2"/>
  <c r="CP216" i="2" s="1"/>
  <c r="CN282" i="2"/>
  <c r="CP282" i="2" s="1"/>
  <c r="CN250" i="2"/>
  <c r="CP250" i="2" s="1"/>
  <c r="CN218" i="2"/>
  <c r="CP218" i="2" s="1"/>
  <c r="CN270" i="2"/>
  <c r="CP270" i="2" s="1"/>
  <c r="CN238" i="2"/>
  <c r="CP238" i="2" s="1"/>
  <c r="CN206" i="2"/>
  <c r="CP206" i="2" s="1"/>
  <c r="CN275" i="2"/>
  <c r="CP275" i="2" s="1"/>
  <c r="CN259" i="2"/>
  <c r="CP259" i="2" s="1"/>
  <c r="CN243" i="2"/>
  <c r="CP243" i="2" s="1"/>
  <c r="CN227" i="2"/>
  <c r="CP227" i="2" s="1"/>
  <c r="CN211" i="2"/>
  <c r="CP211" i="2" s="1"/>
  <c r="CN276" i="2"/>
  <c r="CP276" i="2" s="1"/>
  <c r="CN260" i="2"/>
  <c r="CP260" i="2" s="1"/>
  <c r="CN244" i="2"/>
  <c r="CP244" i="2" s="1"/>
  <c r="CN228" i="2"/>
  <c r="CP228" i="2" s="1"/>
  <c r="CN212" i="2"/>
  <c r="CP212" i="2" s="1"/>
  <c r="CN277" i="2"/>
  <c r="CP277" i="2" s="1"/>
  <c r="CN261" i="2"/>
  <c r="CP261" i="2" s="1"/>
  <c r="CN245" i="2"/>
  <c r="CP245" i="2" s="1"/>
  <c r="CN229" i="2"/>
  <c r="CP229" i="2" s="1"/>
  <c r="CN213" i="2"/>
  <c r="CP213" i="2" s="1"/>
  <c r="CN274" i="2"/>
  <c r="CP274" i="2" s="1"/>
  <c r="CN242" i="2"/>
  <c r="CP242" i="2" s="1"/>
  <c r="CN210" i="2"/>
  <c r="CP210" i="2" s="1"/>
  <c r="CN262" i="2"/>
  <c r="CP262" i="2" s="1"/>
  <c r="CN230" i="2"/>
  <c r="CP230" i="2" s="1"/>
  <c r="CN267" i="2"/>
  <c r="CP267" i="2" s="1"/>
  <c r="CN251" i="2"/>
  <c r="CP251" i="2" s="1"/>
  <c r="CN219" i="2"/>
  <c r="CP219" i="2" s="1"/>
  <c r="CN203" i="2"/>
  <c r="CP203" i="2" s="1"/>
  <c r="CN268" i="2"/>
  <c r="CP268" i="2" s="1"/>
  <c r="CN236" i="2"/>
  <c r="CP236" i="2" s="1"/>
  <c r="CN220" i="2"/>
  <c r="CP220" i="2" s="1"/>
  <c r="CN269" i="2"/>
  <c r="CP269" i="2" s="1"/>
  <c r="CN253" i="2"/>
  <c r="CP253" i="2" s="1"/>
  <c r="CN221" i="2"/>
  <c r="CP221" i="2" s="1"/>
  <c r="CN205" i="2"/>
  <c r="CP205" i="2" s="1"/>
  <c r="CN226" i="2"/>
  <c r="CP226" i="2" s="1"/>
  <c r="CN278" i="2"/>
  <c r="CP278" i="2" s="1"/>
  <c r="CN214" i="2"/>
  <c r="CP214" i="2" s="1"/>
  <c r="CL195" i="2"/>
  <c r="CL192" i="2" s="1"/>
  <c r="CM192" i="2" s="1"/>
  <c r="CL102" i="2"/>
  <c r="CL99" i="2" s="1"/>
  <c r="CM99" i="2" s="1"/>
  <c r="CN185" i="2"/>
  <c r="CN169" i="2"/>
  <c r="CN153" i="2"/>
  <c r="CN137" i="2"/>
  <c r="CN121" i="2"/>
  <c r="CN180" i="2"/>
  <c r="CN148" i="2"/>
  <c r="CN116" i="2"/>
  <c r="CN160" i="2"/>
  <c r="CN128" i="2"/>
  <c r="CN186" i="2"/>
  <c r="CN170" i="2"/>
  <c r="CN154" i="2"/>
  <c r="CN138" i="2"/>
  <c r="CN179" i="2"/>
  <c r="CN147" i="2"/>
  <c r="CN122" i="2"/>
  <c r="CN183" i="2"/>
  <c r="CN151" i="2"/>
  <c r="CN123" i="2"/>
  <c r="CN165" i="2"/>
  <c r="CN117" i="2"/>
  <c r="CN140" i="2"/>
  <c r="CN120" i="2"/>
  <c r="CN166" i="2"/>
  <c r="CN171" i="2"/>
  <c r="CN175" i="2"/>
  <c r="CN177" i="2"/>
  <c r="CN161" i="2"/>
  <c r="CN145" i="2"/>
  <c r="CN129" i="2"/>
  <c r="CN113" i="2"/>
  <c r="CN164" i="2"/>
  <c r="CN132" i="2"/>
  <c r="CN176" i="2"/>
  <c r="CN144" i="2"/>
  <c r="CN112" i="2"/>
  <c r="CN178" i="2"/>
  <c r="CN162" i="2"/>
  <c r="CN146" i="2"/>
  <c r="CN130" i="2"/>
  <c r="CN163" i="2"/>
  <c r="CN131" i="2"/>
  <c r="CN114" i="2"/>
  <c r="CN167" i="2"/>
  <c r="CN135" i="2"/>
  <c r="CN115" i="2"/>
  <c r="CN189" i="2"/>
  <c r="CN173" i="2"/>
  <c r="CN157" i="2"/>
  <c r="CN141" i="2"/>
  <c r="CN125" i="2"/>
  <c r="CN188" i="2"/>
  <c r="CN156" i="2"/>
  <c r="CN124" i="2"/>
  <c r="CN168" i="2"/>
  <c r="CN136" i="2"/>
  <c r="CN190" i="2"/>
  <c r="CN174" i="2"/>
  <c r="CN158" i="2"/>
  <c r="CN142" i="2"/>
  <c r="CN187" i="2"/>
  <c r="CN155" i="2"/>
  <c r="CN126" i="2"/>
  <c r="CN110" i="2"/>
  <c r="CN159" i="2"/>
  <c r="CN127" i="2"/>
  <c r="CN111" i="2"/>
  <c r="CN181" i="2"/>
  <c r="CN149" i="2"/>
  <c r="CN133" i="2"/>
  <c r="CN172" i="2"/>
  <c r="CN184" i="2"/>
  <c r="CN152" i="2"/>
  <c r="CN182" i="2"/>
  <c r="CN150" i="2"/>
  <c r="CN134" i="2"/>
  <c r="CN139" i="2"/>
  <c r="CN118" i="2"/>
  <c r="CN143" i="2"/>
  <c r="CN119" i="2"/>
  <c r="CN17" i="2" l="1"/>
  <c r="CO17" i="2" s="1"/>
  <c r="CP202" i="2"/>
  <c r="DE86" i="3"/>
  <c r="DE77" i="3"/>
  <c r="DE55" i="3"/>
  <c r="DE49" i="3"/>
  <c r="DE58" i="3"/>
  <c r="DE64" i="3"/>
  <c r="DE24" i="3"/>
  <c r="DE41" i="3"/>
  <c r="DE93" i="3"/>
  <c r="DE88" i="3"/>
  <c r="DE34" i="3"/>
  <c r="DE96" i="3"/>
  <c r="DE73" i="3"/>
  <c r="DE51" i="3"/>
  <c r="DE45" i="3"/>
  <c r="DE18" i="3"/>
  <c r="DE72" i="3"/>
  <c r="DE69" i="3"/>
  <c r="DE47" i="3"/>
  <c r="DE25" i="3"/>
  <c r="DE36" i="3"/>
  <c r="DE90" i="3"/>
  <c r="DE63" i="3"/>
  <c r="DE37" i="3"/>
  <c r="DE44" i="3"/>
  <c r="DE84" i="3"/>
  <c r="DE61" i="3"/>
  <c r="DE59" i="3"/>
  <c r="DE39" i="3"/>
  <c r="DE70" i="3"/>
  <c r="DE33" i="3"/>
  <c r="DE75" i="3"/>
  <c r="DE23" i="3"/>
  <c r="DE68" i="3"/>
  <c r="DE56" i="3"/>
  <c r="DE53" i="3"/>
  <c r="DE20" i="3"/>
  <c r="DE71" i="3"/>
  <c r="DE19" i="3"/>
  <c r="DE85" i="3"/>
  <c r="DE22" i="3"/>
  <c r="DE94" i="3"/>
  <c r="DE106" i="3"/>
  <c r="DE14" i="3" s="1"/>
  <c r="DE67" i="3"/>
  <c r="DE89" i="3"/>
  <c r="DE46" i="3"/>
  <c r="DE65" i="3"/>
  <c r="DE27" i="3"/>
  <c r="DE76" i="3"/>
  <c r="DE104" i="3"/>
  <c r="DE17" i="3"/>
  <c r="DE26" i="3"/>
  <c r="DE30" i="3"/>
  <c r="DE92" i="3"/>
  <c r="DE80" i="3"/>
  <c r="DE40" i="3"/>
  <c r="DE43" i="3"/>
  <c r="DE21" i="3"/>
  <c r="DE38" i="3"/>
  <c r="DE95" i="3"/>
  <c r="DE91" i="3"/>
  <c r="DE82" i="3"/>
  <c r="DE105" i="3"/>
  <c r="DE35" i="3"/>
  <c r="DE62" i="3"/>
  <c r="DE29" i="3"/>
  <c r="DE50" i="3"/>
  <c r="DE54" i="3"/>
  <c r="DE52" i="3"/>
  <c r="DE48" i="3"/>
  <c r="DE87" i="3"/>
  <c r="DE83" i="3"/>
  <c r="DE74" i="3"/>
  <c r="DE31" i="3"/>
  <c r="DE57" i="3"/>
  <c r="DE42" i="3"/>
  <c r="DE32" i="3"/>
  <c r="DE81" i="3"/>
  <c r="DE79" i="3"/>
  <c r="DE66" i="3"/>
  <c r="DE108" i="3"/>
  <c r="DE78" i="3"/>
  <c r="DE60" i="3"/>
  <c r="DE28" i="3"/>
  <c r="DE192" i="3"/>
  <c r="CN41" i="2"/>
  <c r="CO41" i="2" s="1"/>
  <c r="CP134" i="2"/>
  <c r="CN49" i="2"/>
  <c r="CO49" i="2" s="1"/>
  <c r="CP142" i="2"/>
  <c r="CN95" i="2"/>
  <c r="CO95" i="2" s="1"/>
  <c r="CP188" i="2"/>
  <c r="CN80" i="2"/>
  <c r="CO80" i="2" s="1"/>
  <c r="CP173" i="2"/>
  <c r="CN74" i="2"/>
  <c r="CO74" i="2" s="1"/>
  <c r="CP167" i="2"/>
  <c r="CN19" i="2"/>
  <c r="CO19" i="2" s="1"/>
  <c r="CP112" i="2"/>
  <c r="CN71" i="2"/>
  <c r="CO71" i="2" s="1"/>
  <c r="CP164" i="2"/>
  <c r="CN73" i="2"/>
  <c r="CO73" i="2" s="1"/>
  <c r="CP166" i="2"/>
  <c r="CN72" i="2"/>
  <c r="CO72" i="2" s="1"/>
  <c r="CP165" i="2"/>
  <c r="CN61" i="2"/>
  <c r="CO61" i="2" s="1"/>
  <c r="CP154" i="2"/>
  <c r="CN28" i="2"/>
  <c r="CO28" i="2" s="1"/>
  <c r="CP121" i="2"/>
  <c r="CN25" i="2"/>
  <c r="CO25" i="2" s="1"/>
  <c r="CP118" i="2"/>
  <c r="CN89" i="2"/>
  <c r="CO89" i="2" s="1"/>
  <c r="CP182" i="2"/>
  <c r="CN40" i="2"/>
  <c r="CO40" i="2" s="1"/>
  <c r="CP133" i="2"/>
  <c r="CN34" i="2"/>
  <c r="CO34" i="2" s="1"/>
  <c r="CP127" i="2"/>
  <c r="CN62" i="2"/>
  <c r="CO62" i="2" s="1"/>
  <c r="CP155" i="2"/>
  <c r="CN81" i="2"/>
  <c r="CO81" i="2" s="1"/>
  <c r="CP174" i="2"/>
  <c r="CN31" i="2"/>
  <c r="CO31" i="2" s="1"/>
  <c r="CP124" i="2"/>
  <c r="CN48" i="2"/>
  <c r="CO48" i="2" s="1"/>
  <c r="CP141" i="2"/>
  <c r="CN22" i="2"/>
  <c r="CO22" i="2" s="1"/>
  <c r="CP115" i="2"/>
  <c r="CN38" i="2"/>
  <c r="CO38" i="2" s="1"/>
  <c r="CP131" i="2"/>
  <c r="CN69" i="2"/>
  <c r="CO69" i="2" s="1"/>
  <c r="CP162" i="2"/>
  <c r="CN83" i="2"/>
  <c r="CO83" i="2" s="1"/>
  <c r="CP176" i="2"/>
  <c r="CN36" i="2"/>
  <c r="CO36" i="2" s="1"/>
  <c r="CP129" i="2"/>
  <c r="CN82" i="2"/>
  <c r="CO82" i="2" s="1"/>
  <c r="CP175" i="2"/>
  <c r="CN47" i="2"/>
  <c r="CO47" i="2" s="1"/>
  <c r="CP140" i="2"/>
  <c r="CN58" i="2"/>
  <c r="CO58" i="2" s="1"/>
  <c r="CP151" i="2"/>
  <c r="CN86" i="2"/>
  <c r="CO86" i="2" s="1"/>
  <c r="CP179" i="2"/>
  <c r="CN93" i="2"/>
  <c r="CO93" i="2" s="1"/>
  <c r="CP186" i="2"/>
  <c r="CN55" i="2"/>
  <c r="CO55" i="2" s="1"/>
  <c r="CP148" i="2"/>
  <c r="CN60" i="2"/>
  <c r="CO60" i="2" s="1"/>
  <c r="CP153" i="2"/>
  <c r="CP198" i="2"/>
  <c r="CN46" i="2"/>
  <c r="CO46" i="2" s="1"/>
  <c r="CP139" i="2"/>
  <c r="CN59" i="2"/>
  <c r="CO59" i="2" s="1"/>
  <c r="CP152" i="2"/>
  <c r="CN56" i="2"/>
  <c r="CO56" i="2" s="1"/>
  <c r="CP149" i="2"/>
  <c r="CN66" i="2"/>
  <c r="CO66" i="2" s="1"/>
  <c r="CP159" i="2"/>
  <c r="CN94" i="2"/>
  <c r="CO94" i="2" s="1"/>
  <c r="CP187" i="2"/>
  <c r="CN97" i="2"/>
  <c r="CO97" i="2" s="1"/>
  <c r="CP190" i="2"/>
  <c r="CP97" i="2" s="1"/>
  <c r="CN63" i="2"/>
  <c r="CO63" i="2" s="1"/>
  <c r="CP156" i="2"/>
  <c r="CN64" i="2"/>
  <c r="CO64" i="2" s="1"/>
  <c r="CP157" i="2"/>
  <c r="CN42" i="2"/>
  <c r="CO42" i="2" s="1"/>
  <c r="CP135" i="2"/>
  <c r="CN70" i="2"/>
  <c r="CO70" i="2" s="1"/>
  <c r="CP163" i="2"/>
  <c r="CN85" i="2"/>
  <c r="CO85" i="2" s="1"/>
  <c r="CP178" i="2"/>
  <c r="CN39" i="2"/>
  <c r="CO39" i="2" s="1"/>
  <c r="CP132" i="2"/>
  <c r="CN52" i="2"/>
  <c r="CO52" i="2" s="1"/>
  <c r="CP145" i="2"/>
  <c r="CN78" i="2"/>
  <c r="CO78" i="2" s="1"/>
  <c r="CP171" i="2"/>
  <c r="CN24" i="2"/>
  <c r="CO24" i="2" s="1"/>
  <c r="CP117" i="2"/>
  <c r="CN90" i="2"/>
  <c r="CO90" i="2" s="1"/>
  <c r="CP183" i="2"/>
  <c r="CN45" i="2"/>
  <c r="CO45" i="2" s="1"/>
  <c r="CP138" i="2"/>
  <c r="CN35" i="2"/>
  <c r="CO35" i="2" s="1"/>
  <c r="CP128" i="2"/>
  <c r="CN87" i="2"/>
  <c r="CO87" i="2" s="1"/>
  <c r="CP180" i="2"/>
  <c r="CN76" i="2"/>
  <c r="CO76" i="2" s="1"/>
  <c r="CP169" i="2"/>
  <c r="CN26" i="2"/>
  <c r="CO26" i="2" s="1"/>
  <c r="CP119" i="2"/>
  <c r="CN91" i="2"/>
  <c r="CO91" i="2" s="1"/>
  <c r="CP184" i="2"/>
  <c r="CN88" i="2"/>
  <c r="CO88" i="2" s="1"/>
  <c r="CP181" i="2"/>
  <c r="CN43" i="2"/>
  <c r="CO43" i="2" s="1"/>
  <c r="CP136" i="2"/>
  <c r="CN37" i="2"/>
  <c r="CO37" i="2" s="1"/>
  <c r="CP130" i="2"/>
  <c r="CN68" i="2"/>
  <c r="CO68" i="2" s="1"/>
  <c r="CP161" i="2"/>
  <c r="CN29" i="2"/>
  <c r="CO29" i="2" s="1"/>
  <c r="CP122" i="2"/>
  <c r="CN67" i="2"/>
  <c r="CO67" i="2" s="1"/>
  <c r="CP160" i="2"/>
  <c r="CN92" i="2"/>
  <c r="CO92" i="2" s="1"/>
  <c r="CP185" i="2"/>
  <c r="CP199" i="2"/>
  <c r="CP197" i="2"/>
  <c r="CN50" i="2"/>
  <c r="CO50" i="2" s="1"/>
  <c r="CP143" i="2"/>
  <c r="CN57" i="2"/>
  <c r="CO57" i="2" s="1"/>
  <c r="CP150" i="2"/>
  <c r="CN79" i="2"/>
  <c r="CO79" i="2" s="1"/>
  <c r="CP172" i="2"/>
  <c r="CN18" i="2"/>
  <c r="CO18" i="2" s="1"/>
  <c r="CP111" i="2"/>
  <c r="CN33" i="2"/>
  <c r="CO33" i="2" s="1"/>
  <c r="CP126" i="2"/>
  <c r="CN65" i="2"/>
  <c r="CO65" i="2" s="1"/>
  <c r="CP158" i="2"/>
  <c r="CN75" i="2"/>
  <c r="CO75" i="2" s="1"/>
  <c r="CP168" i="2"/>
  <c r="CN32" i="2"/>
  <c r="CO32" i="2" s="1"/>
  <c r="CP125" i="2"/>
  <c r="CN96" i="2"/>
  <c r="CO96" i="2" s="1"/>
  <c r="CP189" i="2"/>
  <c r="CN21" i="2"/>
  <c r="CO21" i="2" s="1"/>
  <c r="CP114" i="2"/>
  <c r="CN53" i="2"/>
  <c r="CO53" i="2" s="1"/>
  <c r="CP146" i="2"/>
  <c r="CN51" i="2"/>
  <c r="CO51" i="2" s="1"/>
  <c r="CP144" i="2"/>
  <c r="CN20" i="2"/>
  <c r="CO20" i="2" s="1"/>
  <c r="CP113" i="2"/>
  <c r="CN84" i="2"/>
  <c r="CO84" i="2" s="1"/>
  <c r="CP177" i="2"/>
  <c r="CN27" i="2"/>
  <c r="CO27" i="2" s="1"/>
  <c r="CP120" i="2"/>
  <c r="CN30" i="2"/>
  <c r="CO30" i="2" s="1"/>
  <c r="CP123" i="2"/>
  <c r="CN54" i="2"/>
  <c r="CO54" i="2" s="1"/>
  <c r="CP147" i="2"/>
  <c r="CN77" i="2"/>
  <c r="CO77" i="2" s="1"/>
  <c r="CP170" i="2"/>
  <c r="CN23" i="2"/>
  <c r="CO23" i="2" s="1"/>
  <c r="CP116" i="2"/>
  <c r="CN44" i="2"/>
  <c r="CO44" i="2" s="1"/>
  <c r="CP137" i="2"/>
  <c r="CP110" i="2"/>
  <c r="CP192" i="2" l="1"/>
  <c r="DE15" i="3"/>
  <c r="DE107" i="3"/>
  <c r="DF8" i="3"/>
  <c r="DE99" i="3"/>
  <c r="DE6" i="3" s="1"/>
  <c r="DE12" i="3"/>
  <c r="DE13" i="3"/>
  <c r="CP92" i="2"/>
  <c r="CP29" i="2"/>
  <c r="CP88" i="2"/>
  <c r="CP45" i="2"/>
  <c r="CP52" i="2"/>
  <c r="CP85" i="2"/>
  <c r="CP63" i="2"/>
  <c r="CP56" i="2"/>
  <c r="CP86" i="2"/>
  <c r="CP28" i="2"/>
  <c r="CP106" i="2"/>
  <c r="CP14" i="2" s="1"/>
  <c r="CP67" i="2"/>
  <c r="CP68" i="2"/>
  <c r="CP43" i="2"/>
  <c r="CP91" i="2"/>
  <c r="CP76" i="2"/>
  <c r="CP105" i="2"/>
  <c r="CP35" i="2"/>
  <c r="CP90" i="2"/>
  <c r="CP108" i="2"/>
  <c r="CP78" i="2"/>
  <c r="CP39" i="2"/>
  <c r="CP70" i="2"/>
  <c r="CP64" i="2"/>
  <c r="CP66" i="2"/>
  <c r="CP59" i="2"/>
  <c r="CP60" i="2"/>
  <c r="CP93" i="2"/>
  <c r="CP58" i="2"/>
  <c r="CP82" i="2"/>
  <c r="CP83" i="2"/>
  <c r="CP38" i="2"/>
  <c r="CP48" i="2"/>
  <c r="CP81" i="2"/>
  <c r="CP34" i="2"/>
  <c r="CP89" i="2"/>
  <c r="CP61" i="2"/>
  <c r="CP73" i="2"/>
  <c r="CP19" i="2"/>
  <c r="CP80" i="2"/>
  <c r="CP49" i="2"/>
  <c r="CP23" i="2"/>
  <c r="CP54" i="2"/>
  <c r="CP27" i="2"/>
  <c r="CP20" i="2"/>
  <c r="CP53" i="2"/>
  <c r="CP96" i="2"/>
  <c r="CP75" i="2"/>
  <c r="CP33" i="2"/>
  <c r="CP79" i="2"/>
  <c r="CP50" i="2"/>
  <c r="CP37" i="2"/>
  <c r="CP26" i="2"/>
  <c r="CP87" i="2"/>
  <c r="CP24" i="2"/>
  <c r="CP42" i="2"/>
  <c r="CP94" i="2"/>
  <c r="CP46" i="2"/>
  <c r="CP55" i="2"/>
  <c r="CP47" i="2"/>
  <c r="CP36" i="2"/>
  <c r="CP69" i="2"/>
  <c r="CP22" i="2"/>
  <c r="CP31" i="2"/>
  <c r="CP62" i="2"/>
  <c r="CP40" i="2"/>
  <c r="CP25" i="2"/>
  <c r="CP72" i="2"/>
  <c r="CP71" i="2"/>
  <c r="CP74" i="2"/>
  <c r="CP95" i="2"/>
  <c r="CP41" i="2"/>
  <c r="CP104" i="2"/>
  <c r="CP17" i="2"/>
  <c r="CP44" i="2"/>
  <c r="CP77" i="2"/>
  <c r="CP30" i="2"/>
  <c r="CP84" i="2"/>
  <c r="CP51" i="2"/>
  <c r="CP21" i="2"/>
  <c r="CP32" i="2"/>
  <c r="CP65" i="2"/>
  <c r="CP18" i="2"/>
  <c r="CP57" i="2"/>
  <c r="DF11" i="3" l="1"/>
  <c r="DH6" i="3"/>
  <c r="DF193" i="3"/>
  <c r="DF100" i="3"/>
  <c r="DF10" i="3"/>
  <c r="DF9" i="3"/>
  <c r="CP13" i="2"/>
  <c r="CP12" i="2"/>
  <c r="CP99" i="2"/>
  <c r="CP6" i="2" s="1"/>
  <c r="CP15" i="2"/>
  <c r="CQ8" i="2"/>
  <c r="CP107" i="2"/>
  <c r="DF6" i="3" l="1"/>
  <c r="DG6" i="3" s="1"/>
  <c r="DF194" i="3"/>
  <c r="DF101" i="3"/>
  <c r="DH192" i="3"/>
  <c r="DH99" i="3"/>
  <c r="DF195" i="3"/>
  <c r="DF102" i="3"/>
  <c r="DF196" i="3"/>
  <c r="DF202" i="3" s="1"/>
  <c r="DF17" i="3" s="1"/>
  <c r="DG17" i="3" s="1"/>
  <c r="DF103" i="3"/>
  <c r="CQ100" i="2"/>
  <c r="CQ193" i="2"/>
  <c r="CQ9" i="2"/>
  <c r="CQ10" i="2"/>
  <c r="CS6" i="2"/>
  <c r="CQ11" i="2"/>
  <c r="CQ6" i="2" l="1"/>
  <c r="CR6" i="2" s="1"/>
  <c r="DF192" i="3"/>
  <c r="DG192" i="3" s="1"/>
  <c r="DF99" i="3"/>
  <c r="DG99" i="3" s="1"/>
  <c r="DH190" i="3"/>
  <c r="DH186" i="3"/>
  <c r="DH182" i="3"/>
  <c r="DH178" i="3"/>
  <c r="DH188" i="3"/>
  <c r="DH184" i="3"/>
  <c r="DH180" i="3"/>
  <c r="DH176" i="3"/>
  <c r="DH185" i="3"/>
  <c r="DH177" i="3"/>
  <c r="DH173" i="3"/>
  <c r="DH169" i="3"/>
  <c r="DH165" i="3"/>
  <c r="DH161" i="3"/>
  <c r="DH157" i="3"/>
  <c r="DH153" i="3"/>
  <c r="DH189" i="3"/>
  <c r="DH181" i="3"/>
  <c r="DH175" i="3"/>
  <c r="DH171" i="3"/>
  <c r="DH167" i="3"/>
  <c r="DH163" i="3"/>
  <c r="DH159" i="3"/>
  <c r="DH155" i="3"/>
  <c r="DH172" i="3"/>
  <c r="DH164" i="3"/>
  <c r="DH156" i="3"/>
  <c r="DH151" i="3"/>
  <c r="DH147" i="3"/>
  <c r="DH143" i="3"/>
  <c r="DH139" i="3"/>
  <c r="DH135" i="3"/>
  <c r="DH131" i="3"/>
  <c r="DH127" i="3"/>
  <c r="DH123" i="3"/>
  <c r="DH119" i="3"/>
  <c r="DH115" i="3"/>
  <c r="DH111" i="3"/>
  <c r="DH183" i="3"/>
  <c r="DH168" i="3"/>
  <c r="DH160" i="3"/>
  <c r="DH152" i="3"/>
  <c r="DH149" i="3"/>
  <c r="DH145" i="3"/>
  <c r="DH141" i="3"/>
  <c r="DH137" i="3"/>
  <c r="DH133" i="3"/>
  <c r="DH129" i="3"/>
  <c r="DH125" i="3"/>
  <c r="DH121" i="3"/>
  <c r="DH117" i="3"/>
  <c r="DH113" i="3"/>
  <c r="DH174" i="3"/>
  <c r="DH154" i="3"/>
  <c r="DH148" i="3"/>
  <c r="DH140" i="3"/>
  <c r="DH132" i="3"/>
  <c r="DH124" i="3"/>
  <c r="DH116" i="3"/>
  <c r="DH170" i="3"/>
  <c r="DH158" i="3"/>
  <c r="DH144" i="3"/>
  <c r="DH136" i="3"/>
  <c r="DH128" i="3"/>
  <c r="DH120" i="3"/>
  <c r="DH112" i="3"/>
  <c r="DH162" i="3"/>
  <c r="DH134" i="3"/>
  <c r="DH122" i="3"/>
  <c r="DH166" i="3"/>
  <c r="DH146" i="3"/>
  <c r="DH126" i="3"/>
  <c r="DH114" i="3"/>
  <c r="DH150" i="3"/>
  <c r="DH138" i="3"/>
  <c r="DH118" i="3"/>
  <c r="DH187" i="3"/>
  <c r="DH179" i="3"/>
  <c r="DH142" i="3"/>
  <c r="DH130" i="3"/>
  <c r="DH110" i="3"/>
  <c r="DH282" i="3"/>
  <c r="DJ282" i="3" s="1"/>
  <c r="DH279" i="3"/>
  <c r="DJ279" i="3" s="1"/>
  <c r="DH281" i="3"/>
  <c r="DJ281" i="3" s="1"/>
  <c r="DH280" i="3"/>
  <c r="DJ280" i="3" s="1"/>
  <c r="DH276" i="3"/>
  <c r="DJ276" i="3" s="1"/>
  <c r="DH274" i="3"/>
  <c r="DJ274" i="3" s="1"/>
  <c r="DH278" i="3"/>
  <c r="DJ278" i="3" s="1"/>
  <c r="DH272" i="3"/>
  <c r="DJ272" i="3" s="1"/>
  <c r="DH275" i="3"/>
  <c r="DJ275" i="3" s="1"/>
  <c r="DH270" i="3"/>
  <c r="DJ270" i="3" s="1"/>
  <c r="DH271" i="3"/>
  <c r="DJ271" i="3" s="1"/>
  <c r="DH269" i="3"/>
  <c r="DJ269" i="3" s="1"/>
  <c r="DH265" i="3"/>
  <c r="DJ265" i="3" s="1"/>
  <c r="DH261" i="3"/>
  <c r="DJ261" i="3" s="1"/>
  <c r="DH267" i="3"/>
  <c r="DJ267" i="3" s="1"/>
  <c r="DH263" i="3"/>
  <c r="DJ263" i="3" s="1"/>
  <c r="DH262" i="3"/>
  <c r="DJ262" i="3" s="1"/>
  <c r="DH277" i="3"/>
  <c r="DJ277" i="3" s="1"/>
  <c r="DH259" i="3"/>
  <c r="DJ259" i="3" s="1"/>
  <c r="DH255" i="3"/>
  <c r="DJ255" i="3" s="1"/>
  <c r="DH273" i="3"/>
  <c r="DJ273" i="3" s="1"/>
  <c r="DH257" i="3"/>
  <c r="DJ257" i="3" s="1"/>
  <c r="DH253" i="3"/>
  <c r="DJ253" i="3" s="1"/>
  <c r="DH260" i="3"/>
  <c r="DJ260" i="3" s="1"/>
  <c r="DH251" i="3"/>
  <c r="DJ251" i="3" s="1"/>
  <c r="DH247" i="3"/>
  <c r="DJ247" i="3" s="1"/>
  <c r="DH243" i="3"/>
  <c r="DJ243" i="3" s="1"/>
  <c r="DH239" i="3"/>
  <c r="DJ239" i="3" s="1"/>
  <c r="DH268" i="3"/>
  <c r="DJ268" i="3" s="1"/>
  <c r="DH266" i="3"/>
  <c r="DJ266" i="3" s="1"/>
  <c r="DH256" i="3"/>
  <c r="DJ256" i="3" s="1"/>
  <c r="DH249" i="3"/>
  <c r="DJ249" i="3" s="1"/>
  <c r="DH245" i="3"/>
  <c r="DJ245" i="3" s="1"/>
  <c r="DH241" i="3"/>
  <c r="DJ241" i="3" s="1"/>
  <c r="DH237" i="3"/>
  <c r="DJ237" i="3" s="1"/>
  <c r="DH258" i="3"/>
  <c r="DJ258" i="3" s="1"/>
  <c r="DH250" i="3"/>
  <c r="DJ250" i="3" s="1"/>
  <c r="DH248" i="3"/>
  <c r="DJ248" i="3" s="1"/>
  <c r="DH240" i="3"/>
  <c r="DJ240" i="3" s="1"/>
  <c r="DH244" i="3"/>
  <c r="DJ244" i="3" s="1"/>
  <c r="DH242" i="3"/>
  <c r="DJ242" i="3" s="1"/>
  <c r="DH238" i="3"/>
  <c r="DJ238" i="3" s="1"/>
  <c r="DH235" i="3"/>
  <c r="DJ235" i="3" s="1"/>
  <c r="DH231" i="3"/>
  <c r="DJ231" i="3" s="1"/>
  <c r="DH227" i="3"/>
  <c r="DJ227" i="3" s="1"/>
  <c r="DH223" i="3"/>
  <c r="DJ223" i="3" s="1"/>
  <c r="DH264" i="3"/>
  <c r="DJ264" i="3" s="1"/>
  <c r="DH233" i="3"/>
  <c r="DJ233" i="3" s="1"/>
  <c r="DH229" i="3"/>
  <c r="DJ229" i="3" s="1"/>
  <c r="DH225" i="3"/>
  <c r="DJ225" i="3" s="1"/>
  <c r="DH221" i="3"/>
  <c r="DJ221" i="3" s="1"/>
  <c r="DH254" i="3"/>
  <c r="DJ254" i="3" s="1"/>
  <c r="DH230" i="3"/>
  <c r="DJ230" i="3" s="1"/>
  <c r="DH222" i="3"/>
  <c r="DJ222" i="3" s="1"/>
  <c r="DH217" i="3"/>
  <c r="DJ217" i="3" s="1"/>
  <c r="DH213" i="3"/>
  <c r="DJ213" i="3" s="1"/>
  <c r="DH209" i="3"/>
  <c r="DJ209" i="3" s="1"/>
  <c r="DH205" i="3"/>
  <c r="DJ205" i="3" s="1"/>
  <c r="DH236" i="3"/>
  <c r="DJ236" i="3" s="1"/>
  <c r="DH234" i="3"/>
  <c r="DJ234" i="3" s="1"/>
  <c r="DH226" i="3"/>
  <c r="DJ226" i="3" s="1"/>
  <c r="DH219" i="3"/>
  <c r="DJ219" i="3" s="1"/>
  <c r="DH215" i="3"/>
  <c r="DJ215" i="3" s="1"/>
  <c r="DH211" i="3"/>
  <c r="DJ211" i="3" s="1"/>
  <c r="DH207" i="3"/>
  <c r="DJ207" i="3" s="1"/>
  <c r="DH203" i="3"/>
  <c r="DJ203" i="3" s="1"/>
  <c r="DH232" i="3"/>
  <c r="DJ232" i="3" s="1"/>
  <c r="DH220" i="3"/>
  <c r="DJ220" i="3" s="1"/>
  <c r="DH218" i="3"/>
  <c r="DJ218" i="3" s="1"/>
  <c r="DH210" i="3"/>
  <c r="DJ210" i="3" s="1"/>
  <c r="DH202" i="3"/>
  <c r="DJ202" i="3" s="1"/>
  <c r="DH252" i="3"/>
  <c r="DJ252" i="3" s="1"/>
  <c r="DH214" i="3"/>
  <c r="DJ214" i="3" s="1"/>
  <c r="DH206" i="3"/>
  <c r="DJ206" i="3" s="1"/>
  <c r="DH246" i="3"/>
  <c r="DJ246" i="3" s="1"/>
  <c r="DH228" i="3"/>
  <c r="DJ228" i="3" s="1"/>
  <c r="DH212" i="3"/>
  <c r="DJ212" i="3" s="1"/>
  <c r="DH208" i="3"/>
  <c r="DJ208" i="3" s="1"/>
  <c r="DH224" i="3"/>
  <c r="DJ224" i="3" s="1"/>
  <c r="DH216" i="3"/>
  <c r="DJ216" i="3" s="1"/>
  <c r="DH204" i="3"/>
  <c r="DJ204" i="3" s="1"/>
  <c r="CQ196" i="2"/>
  <c r="CQ202" i="2" s="1"/>
  <c r="CQ17" i="2" s="1"/>
  <c r="CR17" i="2" s="1"/>
  <c r="CQ103" i="2"/>
  <c r="CQ195" i="2"/>
  <c r="CQ102" i="2"/>
  <c r="CS99" i="2"/>
  <c r="CS192" i="2"/>
  <c r="CQ101" i="2"/>
  <c r="CQ194" i="2"/>
  <c r="DH17" i="3" l="1"/>
  <c r="DI17" i="3" s="1"/>
  <c r="DJ197" i="3"/>
  <c r="DH57" i="3"/>
  <c r="DI57" i="3" s="1"/>
  <c r="DJ150" i="3"/>
  <c r="DH19" i="3"/>
  <c r="DI19" i="3" s="1"/>
  <c r="DJ112" i="3"/>
  <c r="DH31" i="3"/>
  <c r="DI31" i="3" s="1"/>
  <c r="DJ124" i="3"/>
  <c r="DH28" i="3"/>
  <c r="DI28" i="3" s="1"/>
  <c r="DJ121" i="3"/>
  <c r="DH44" i="3"/>
  <c r="DI44" i="3" s="1"/>
  <c r="DJ137" i="3"/>
  <c r="DH34" i="3"/>
  <c r="DI34" i="3" s="1"/>
  <c r="DJ127" i="3"/>
  <c r="DH50" i="3"/>
  <c r="DI50" i="3" s="1"/>
  <c r="DJ143" i="3"/>
  <c r="DH70" i="3"/>
  <c r="DI70" i="3" s="1"/>
  <c r="DJ163" i="3"/>
  <c r="DH68" i="3"/>
  <c r="DI68" i="3" s="1"/>
  <c r="DJ161" i="3"/>
  <c r="DH91" i="3"/>
  <c r="DI91" i="3" s="1"/>
  <c r="DJ184" i="3"/>
  <c r="DJ199" i="3"/>
  <c r="DH94" i="3"/>
  <c r="DI94" i="3" s="1"/>
  <c r="DJ187" i="3"/>
  <c r="DH29" i="3"/>
  <c r="DI29" i="3" s="1"/>
  <c r="DJ122" i="3"/>
  <c r="DH27" i="3"/>
  <c r="DI27" i="3" s="1"/>
  <c r="DJ120" i="3"/>
  <c r="DH39" i="3"/>
  <c r="DI39" i="3" s="1"/>
  <c r="DJ132" i="3"/>
  <c r="DH81" i="3"/>
  <c r="DI81" i="3" s="1"/>
  <c r="DJ174" i="3"/>
  <c r="DH48" i="3"/>
  <c r="DI48" i="3" s="1"/>
  <c r="DJ141" i="3"/>
  <c r="DH67" i="3"/>
  <c r="DI67" i="3" s="1"/>
  <c r="DJ160" i="3"/>
  <c r="DH22" i="3"/>
  <c r="DI22" i="3" s="1"/>
  <c r="DJ115" i="3"/>
  <c r="DH38" i="3"/>
  <c r="DI38" i="3" s="1"/>
  <c r="DJ131" i="3"/>
  <c r="DH54" i="3"/>
  <c r="DI54" i="3" s="1"/>
  <c r="DJ147" i="3"/>
  <c r="DH79" i="3"/>
  <c r="DI79" i="3" s="1"/>
  <c r="DJ172" i="3"/>
  <c r="DH74" i="3"/>
  <c r="DI74" i="3" s="1"/>
  <c r="DJ167" i="3"/>
  <c r="DH96" i="3"/>
  <c r="DI96" i="3" s="1"/>
  <c r="DJ189" i="3"/>
  <c r="DH92" i="3"/>
  <c r="DI92" i="3" s="1"/>
  <c r="DJ185" i="3"/>
  <c r="DH95" i="3"/>
  <c r="DI95" i="3" s="1"/>
  <c r="DJ188" i="3"/>
  <c r="DH97" i="3"/>
  <c r="DI97" i="3" s="1"/>
  <c r="DJ190" i="3"/>
  <c r="DJ97" i="3" s="1"/>
  <c r="DH37" i="3"/>
  <c r="DI37" i="3" s="1"/>
  <c r="DJ130" i="3"/>
  <c r="DH25" i="3"/>
  <c r="DI25" i="3" s="1"/>
  <c r="DJ118" i="3"/>
  <c r="DH33" i="3"/>
  <c r="DI33" i="3" s="1"/>
  <c r="DJ126" i="3"/>
  <c r="DH41" i="3"/>
  <c r="DI41" i="3" s="1"/>
  <c r="DJ134" i="3"/>
  <c r="DH35" i="3"/>
  <c r="DI35" i="3" s="1"/>
  <c r="DJ128" i="3"/>
  <c r="DH77" i="3"/>
  <c r="DI77" i="3" s="1"/>
  <c r="DJ170" i="3"/>
  <c r="DH47" i="3"/>
  <c r="DI47" i="3" s="1"/>
  <c r="DJ140" i="3"/>
  <c r="DH20" i="3"/>
  <c r="DI20" i="3" s="1"/>
  <c r="DJ113" i="3"/>
  <c r="DH36" i="3"/>
  <c r="DI36" i="3" s="1"/>
  <c r="DJ129" i="3"/>
  <c r="DH52" i="3"/>
  <c r="DI52" i="3" s="1"/>
  <c r="DJ145" i="3"/>
  <c r="DH75" i="3"/>
  <c r="DI75" i="3" s="1"/>
  <c r="DJ168" i="3"/>
  <c r="DH26" i="3"/>
  <c r="DI26" i="3" s="1"/>
  <c r="DJ119" i="3"/>
  <c r="DH42" i="3"/>
  <c r="DI42" i="3" s="1"/>
  <c r="DJ135" i="3"/>
  <c r="DH58" i="3"/>
  <c r="DI58" i="3" s="1"/>
  <c r="DJ151" i="3"/>
  <c r="DH62" i="3"/>
  <c r="DI62" i="3" s="1"/>
  <c r="DJ155" i="3"/>
  <c r="DH78" i="3"/>
  <c r="DI78" i="3" s="1"/>
  <c r="DJ171" i="3"/>
  <c r="DH60" i="3"/>
  <c r="DI60" i="3" s="1"/>
  <c r="DJ153" i="3"/>
  <c r="DH76" i="3"/>
  <c r="DI76" i="3" s="1"/>
  <c r="DJ169" i="3"/>
  <c r="DH83" i="3"/>
  <c r="DI83" i="3" s="1"/>
  <c r="DJ176" i="3"/>
  <c r="DH85" i="3"/>
  <c r="DI85" i="3" s="1"/>
  <c r="DJ178" i="3"/>
  <c r="DH86" i="3"/>
  <c r="DI86" i="3" s="1"/>
  <c r="DJ179" i="3"/>
  <c r="DH73" i="3"/>
  <c r="DI73" i="3" s="1"/>
  <c r="DJ166" i="3"/>
  <c r="DH51" i="3"/>
  <c r="DI51" i="3" s="1"/>
  <c r="DJ144" i="3"/>
  <c r="DH61" i="3"/>
  <c r="DI61" i="3" s="1"/>
  <c r="DJ154" i="3"/>
  <c r="DH59" i="3"/>
  <c r="DI59" i="3" s="1"/>
  <c r="DJ152" i="3"/>
  <c r="DH18" i="3"/>
  <c r="DI18" i="3" s="1"/>
  <c r="DJ111" i="3"/>
  <c r="DH71" i="3"/>
  <c r="DI71" i="3" s="1"/>
  <c r="DJ164" i="3"/>
  <c r="DH88" i="3"/>
  <c r="DI88" i="3" s="1"/>
  <c r="DJ181" i="3"/>
  <c r="DH84" i="3"/>
  <c r="DI84" i="3" s="1"/>
  <c r="DJ177" i="3"/>
  <c r="DH93" i="3"/>
  <c r="DI93" i="3" s="1"/>
  <c r="DJ186" i="3"/>
  <c r="DJ198" i="3"/>
  <c r="DH21" i="3"/>
  <c r="DI21" i="3" s="1"/>
  <c r="DJ114" i="3"/>
  <c r="DH65" i="3"/>
  <c r="DI65" i="3" s="1"/>
  <c r="DJ158" i="3"/>
  <c r="DH32" i="3"/>
  <c r="DI32" i="3" s="1"/>
  <c r="DJ125" i="3"/>
  <c r="DH72" i="3"/>
  <c r="DI72" i="3" s="1"/>
  <c r="DJ165" i="3"/>
  <c r="DH49" i="3"/>
  <c r="DI49" i="3" s="1"/>
  <c r="DJ142" i="3"/>
  <c r="DH45" i="3"/>
  <c r="DI45" i="3" s="1"/>
  <c r="DJ138" i="3"/>
  <c r="DH53" i="3"/>
  <c r="DI53" i="3" s="1"/>
  <c r="DJ146" i="3"/>
  <c r="DH69" i="3"/>
  <c r="DI69" i="3" s="1"/>
  <c r="DJ162" i="3"/>
  <c r="DH43" i="3"/>
  <c r="DI43" i="3" s="1"/>
  <c r="DJ136" i="3"/>
  <c r="DH23" i="3"/>
  <c r="DI23" i="3" s="1"/>
  <c r="DJ116" i="3"/>
  <c r="DH55" i="3"/>
  <c r="DI55" i="3" s="1"/>
  <c r="DJ148" i="3"/>
  <c r="DH24" i="3"/>
  <c r="DI24" i="3" s="1"/>
  <c r="DJ117" i="3"/>
  <c r="DH40" i="3"/>
  <c r="DI40" i="3" s="1"/>
  <c r="DJ133" i="3"/>
  <c r="DH56" i="3"/>
  <c r="DI56" i="3" s="1"/>
  <c r="DJ149" i="3"/>
  <c r="DH90" i="3"/>
  <c r="DI90" i="3" s="1"/>
  <c r="DJ183" i="3"/>
  <c r="DH30" i="3"/>
  <c r="DI30" i="3" s="1"/>
  <c r="DJ123" i="3"/>
  <c r="DH46" i="3"/>
  <c r="DI46" i="3" s="1"/>
  <c r="DJ139" i="3"/>
  <c r="DH63" i="3"/>
  <c r="DI63" i="3" s="1"/>
  <c r="DJ156" i="3"/>
  <c r="DH66" i="3"/>
  <c r="DI66" i="3" s="1"/>
  <c r="DJ159" i="3"/>
  <c r="DH82" i="3"/>
  <c r="DI82" i="3" s="1"/>
  <c r="DJ175" i="3"/>
  <c r="DH64" i="3"/>
  <c r="DI64" i="3" s="1"/>
  <c r="DJ157" i="3"/>
  <c r="DH80" i="3"/>
  <c r="DI80" i="3" s="1"/>
  <c r="DJ173" i="3"/>
  <c r="DH87" i="3"/>
  <c r="DI87" i="3" s="1"/>
  <c r="DJ180" i="3"/>
  <c r="DH89" i="3"/>
  <c r="DI89" i="3" s="1"/>
  <c r="DJ182" i="3"/>
  <c r="DJ110" i="3"/>
  <c r="CQ99" i="2"/>
  <c r="CR99" i="2" s="1"/>
  <c r="CQ192" i="2"/>
  <c r="CR192" i="2" s="1"/>
  <c r="CS203" i="2"/>
  <c r="CU203" i="2" s="1"/>
  <c r="CS205" i="2"/>
  <c r="CU205" i="2" s="1"/>
  <c r="CS210" i="2"/>
  <c r="CU210" i="2" s="1"/>
  <c r="CS212" i="2"/>
  <c r="CU212" i="2" s="1"/>
  <c r="CS214" i="2"/>
  <c r="CU214" i="2" s="1"/>
  <c r="CS217" i="2"/>
  <c r="CU217" i="2" s="1"/>
  <c r="CS219" i="2"/>
  <c r="CU219" i="2" s="1"/>
  <c r="CS221" i="2"/>
  <c r="CU221" i="2" s="1"/>
  <c r="CS226" i="2"/>
  <c r="CU226" i="2" s="1"/>
  <c r="CS228" i="2"/>
  <c r="CU228" i="2" s="1"/>
  <c r="CS230" i="2"/>
  <c r="CU230" i="2" s="1"/>
  <c r="CS233" i="2"/>
  <c r="CU233" i="2" s="1"/>
  <c r="CS235" i="2"/>
  <c r="CU235" i="2" s="1"/>
  <c r="CS237" i="2"/>
  <c r="CU237" i="2" s="1"/>
  <c r="CS242" i="2"/>
  <c r="CU242" i="2" s="1"/>
  <c r="CS244" i="2"/>
  <c r="CU244" i="2" s="1"/>
  <c r="CS246" i="2"/>
  <c r="CU246" i="2" s="1"/>
  <c r="CS249" i="2"/>
  <c r="CU249" i="2" s="1"/>
  <c r="CS251" i="2"/>
  <c r="CU251" i="2" s="1"/>
  <c r="CS253" i="2"/>
  <c r="CU253" i="2" s="1"/>
  <c r="CS258" i="2"/>
  <c r="CU258" i="2" s="1"/>
  <c r="CS261" i="2"/>
  <c r="CU261" i="2" s="1"/>
  <c r="CS268" i="2"/>
  <c r="CU268" i="2" s="1"/>
  <c r="CS270" i="2"/>
  <c r="CU270" i="2" s="1"/>
  <c r="CS272" i="2"/>
  <c r="CU272" i="2" s="1"/>
  <c r="CS280" i="2"/>
  <c r="CU280" i="2" s="1"/>
  <c r="CS282" i="2"/>
  <c r="CU282" i="2" s="1"/>
  <c r="CS204" i="2"/>
  <c r="CU204" i="2" s="1"/>
  <c r="CS211" i="2"/>
  <c r="CU211" i="2" s="1"/>
  <c r="CS216" i="2"/>
  <c r="CU216" i="2" s="1"/>
  <c r="CS218" i="2"/>
  <c r="CU218" i="2" s="1"/>
  <c r="CS223" i="2"/>
  <c r="CU223" i="2" s="1"/>
  <c r="CS225" i="2"/>
  <c r="CU225" i="2" s="1"/>
  <c r="CS254" i="2"/>
  <c r="CU254" i="2" s="1"/>
  <c r="CS256" i="2"/>
  <c r="CU256" i="2" s="1"/>
  <c r="CS265" i="2"/>
  <c r="CU265" i="2" s="1"/>
  <c r="CS281" i="2"/>
  <c r="CU281" i="2" s="1"/>
  <c r="CS222" i="2"/>
  <c r="CU222" i="2" s="1"/>
  <c r="CS224" i="2"/>
  <c r="CU224" i="2" s="1"/>
  <c r="CS229" i="2"/>
  <c r="CU229" i="2" s="1"/>
  <c r="CS231" i="2"/>
  <c r="CU231" i="2" s="1"/>
  <c r="CS236" i="2"/>
  <c r="CU236" i="2" s="1"/>
  <c r="CS243" i="2"/>
  <c r="CU243" i="2" s="1"/>
  <c r="CS248" i="2"/>
  <c r="CU248" i="2" s="1"/>
  <c r="CS250" i="2"/>
  <c r="CU250" i="2" s="1"/>
  <c r="CS255" i="2"/>
  <c r="CU255" i="2" s="1"/>
  <c r="CS257" i="2"/>
  <c r="CU257" i="2" s="1"/>
  <c r="CS266" i="2"/>
  <c r="CU266" i="2" s="1"/>
  <c r="CS271" i="2"/>
  <c r="CU271" i="2" s="1"/>
  <c r="CS273" i="2"/>
  <c r="CU273" i="2" s="1"/>
  <c r="CS206" i="2"/>
  <c r="CU206" i="2" s="1"/>
  <c r="CS215" i="2"/>
  <c r="CU215" i="2" s="1"/>
  <c r="CS220" i="2"/>
  <c r="CU220" i="2" s="1"/>
  <c r="CS234" i="2"/>
  <c r="CU234" i="2" s="1"/>
  <c r="CS239" i="2"/>
  <c r="CU239" i="2" s="1"/>
  <c r="CS262" i="2"/>
  <c r="CU262" i="2" s="1"/>
  <c r="CS267" i="2"/>
  <c r="CU267" i="2" s="1"/>
  <c r="CS276" i="2"/>
  <c r="CU276" i="2" s="1"/>
  <c r="CS202" i="2"/>
  <c r="CU202" i="2" s="1"/>
  <c r="CS207" i="2"/>
  <c r="CU207" i="2" s="1"/>
  <c r="CS240" i="2"/>
  <c r="CU240" i="2" s="1"/>
  <c r="CS245" i="2"/>
  <c r="CU245" i="2" s="1"/>
  <c r="CS259" i="2"/>
  <c r="CU259" i="2" s="1"/>
  <c r="CS263" i="2"/>
  <c r="CU263" i="2" s="1"/>
  <c r="CS277" i="2"/>
  <c r="CU277" i="2" s="1"/>
  <c r="CS209" i="2"/>
  <c r="CU209" i="2" s="1"/>
  <c r="CS238" i="2"/>
  <c r="CU238" i="2" s="1"/>
  <c r="CS247" i="2"/>
  <c r="CU247" i="2" s="1"/>
  <c r="CS275" i="2"/>
  <c r="CU275" i="2" s="1"/>
  <c r="CS279" i="2"/>
  <c r="CU279" i="2" s="1"/>
  <c r="CS274" i="2"/>
  <c r="CU274" i="2" s="1"/>
  <c r="CS213" i="2"/>
  <c r="CU213" i="2" s="1"/>
  <c r="CS232" i="2"/>
  <c r="CU232" i="2" s="1"/>
  <c r="CS241" i="2"/>
  <c r="CU241" i="2" s="1"/>
  <c r="CS260" i="2"/>
  <c r="CU260" i="2" s="1"/>
  <c r="CS269" i="2"/>
  <c r="CU269" i="2" s="1"/>
  <c r="CS278" i="2"/>
  <c r="CU278" i="2" s="1"/>
  <c r="CS252" i="2"/>
  <c r="CU252" i="2" s="1"/>
  <c r="CS208" i="2"/>
  <c r="CU208" i="2" s="1"/>
  <c r="CS227" i="2"/>
  <c r="CU227" i="2" s="1"/>
  <c r="CS264" i="2"/>
  <c r="CU264" i="2" s="1"/>
  <c r="CS119" i="2"/>
  <c r="CS135" i="2"/>
  <c r="CS118" i="2"/>
  <c r="CS148" i="2"/>
  <c r="CS164" i="2"/>
  <c r="CS180" i="2"/>
  <c r="CS114" i="2"/>
  <c r="CS146" i="2"/>
  <c r="CS162" i="2"/>
  <c r="CS178" i="2"/>
  <c r="CS185" i="2"/>
  <c r="CS177" i="2"/>
  <c r="CS169" i="2"/>
  <c r="CS161" i="2"/>
  <c r="CS153" i="2"/>
  <c r="CS145" i="2"/>
  <c r="CS129" i="2"/>
  <c r="CS136" i="2"/>
  <c r="CS120" i="2"/>
  <c r="CS111" i="2"/>
  <c r="CS134" i="2"/>
  <c r="CS188" i="2"/>
  <c r="CS154" i="2"/>
  <c r="CS165" i="2"/>
  <c r="CS137" i="2"/>
  <c r="CS144" i="2"/>
  <c r="CS112" i="2"/>
  <c r="CS123" i="2"/>
  <c r="CS139" i="2"/>
  <c r="CS126" i="2"/>
  <c r="CS152" i="2"/>
  <c r="CS168" i="2"/>
  <c r="CS184" i="2"/>
  <c r="CS122" i="2"/>
  <c r="CS150" i="2"/>
  <c r="CS166" i="2"/>
  <c r="CS182" i="2"/>
  <c r="CS183" i="2"/>
  <c r="CS175" i="2"/>
  <c r="CS167" i="2"/>
  <c r="CS159" i="2"/>
  <c r="CS151" i="2"/>
  <c r="CS141" i="2"/>
  <c r="CS125" i="2"/>
  <c r="CS132" i="2"/>
  <c r="CS116" i="2"/>
  <c r="CS127" i="2"/>
  <c r="CS143" i="2"/>
  <c r="CS156" i="2"/>
  <c r="CS172" i="2"/>
  <c r="CS130" i="2"/>
  <c r="CS170" i="2"/>
  <c r="CS186" i="2"/>
  <c r="CS189" i="2"/>
  <c r="CS181" i="2"/>
  <c r="CS173" i="2"/>
  <c r="CS157" i="2"/>
  <c r="CS149" i="2"/>
  <c r="CS121" i="2"/>
  <c r="CS128" i="2"/>
  <c r="CS142" i="2"/>
  <c r="CS138" i="2"/>
  <c r="CS179" i="2"/>
  <c r="CS147" i="2"/>
  <c r="CS124" i="2"/>
  <c r="CS176" i="2"/>
  <c r="CS110" i="2"/>
  <c r="CS17" i="2" s="1"/>
  <c r="CT17" i="2" s="1"/>
  <c r="CS187" i="2"/>
  <c r="CS115" i="2"/>
  <c r="CS160" i="2"/>
  <c r="CS158" i="2"/>
  <c r="CS171" i="2"/>
  <c r="CS133" i="2"/>
  <c r="CS131" i="2"/>
  <c r="CS174" i="2"/>
  <c r="CS163" i="2"/>
  <c r="CS117" i="2"/>
  <c r="CS113" i="2"/>
  <c r="CS190" i="2"/>
  <c r="CS155" i="2"/>
  <c r="CS140" i="2"/>
  <c r="DJ104" i="3" l="1"/>
  <c r="DJ17" i="3"/>
  <c r="DJ92" i="3"/>
  <c r="DJ74" i="3"/>
  <c r="DJ54" i="3"/>
  <c r="DJ22" i="3"/>
  <c r="DJ48" i="3"/>
  <c r="DJ39" i="3"/>
  <c r="DJ29" i="3"/>
  <c r="DJ91" i="3"/>
  <c r="DJ70" i="3"/>
  <c r="DJ34" i="3"/>
  <c r="DJ28" i="3"/>
  <c r="DJ19" i="3"/>
  <c r="DJ89" i="3"/>
  <c r="DJ80" i="3"/>
  <c r="DJ82" i="3"/>
  <c r="DJ63" i="3"/>
  <c r="DJ30" i="3"/>
  <c r="DJ56" i="3"/>
  <c r="DJ24" i="3"/>
  <c r="DJ23" i="3"/>
  <c r="DJ69" i="3"/>
  <c r="DJ45" i="3"/>
  <c r="DJ72" i="3"/>
  <c r="DJ65" i="3"/>
  <c r="DJ84" i="3"/>
  <c r="DJ71" i="3"/>
  <c r="DJ59" i="3"/>
  <c r="DJ51" i="3"/>
  <c r="DJ86" i="3"/>
  <c r="DJ85" i="3"/>
  <c r="DJ76" i="3"/>
  <c r="DJ108" i="3"/>
  <c r="DJ78" i="3"/>
  <c r="DJ58" i="3"/>
  <c r="DJ26" i="3"/>
  <c r="DJ52" i="3"/>
  <c r="DJ20" i="3"/>
  <c r="DJ77" i="3"/>
  <c r="DJ41" i="3"/>
  <c r="DJ25" i="3"/>
  <c r="DJ95" i="3"/>
  <c r="DJ96" i="3"/>
  <c r="DJ79" i="3"/>
  <c r="DJ38" i="3"/>
  <c r="DJ67" i="3"/>
  <c r="DJ106" i="3"/>
  <c r="DJ14" i="3" s="1"/>
  <c r="DJ81" i="3"/>
  <c r="DJ27" i="3"/>
  <c r="DJ94" i="3"/>
  <c r="DJ68" i="3"/>
  <c r="DJ50" i="3"/>
  <c r="DJ44" i="3"/>
  <c r="DJ31" i="3"/>
  <c r="DJ57" i="3"/>
  <c r="DJ192" i="3"/>
  <c r="DJ87" i="3"/>
  <c r="DJ64" i="3"/>
  <c r="DJ66" i="3"/>
  <c r="DJ46" i="3"/>
  <c r="DJ90" i="3"/>
  <c r="DJ40" i="3"/>
  <c r="DJ55" i="3"/>
  <c r="DJ43" i="3"/>
  <c r="DJ53" i="3"/>
  <c r="DJ49" i="3"/>
  <c r="DJ32" i="3"/>
  <c r="DJ21" i="3"/>
  <c r="DJ93" i="3"/>
  <c r="DJ88" i="3"/>
  <c r="DJ18" i="3"/>
  <c r="DJ61" i="3"/>
  <c r="DJ73" i="3"/>
  <c r="DJ83" i="3"/>
  <c r="DJ60" i="3"/>
  <c r="DJ62" i="3"/>
  <c r="DJ42" i="3"/>
  <c r="DJ75" i="3"/>
  <c r="DJ36" i="3"/>
  <c r="DJ47" i="3"/>
  <c r="DJ105" i="3"/>
  <c r="DJ35" i="3"/>
  <c r="DJ33" i="3"/>
  <c r="DJ37" i="3"/>
  <c r="CS97" i="2"/>
  <c r="CT97" i="2" s="1"/>
  <c r="CU190" i="2"/>
  <c r="CU97" i="2" s="1"/>
  <c r="CS28" i="2"/>
  <c r="CT28" i="2" s="1"/>
  <c r="CU121" i="2"/>
  <c r="CS88" i="2"/>
  <c r="CT88" i="2" s="1"/>
  <c r="CU181" i="2"/>
  <c r="CS37" i="2"/>
  <c r="CT37" i="2" s="1"/>
  <c r="CU130" i="2"/>
  <c r="CS48" i="2"/>
  <c r="CT48" i="2" s="1"/>
  <c r="CU141" i="2"/>
  <c r="CS82" i="2"/>
  <c r="CT82" i="2" s="1"/>
  <c r="CU175" i="2"/>
  <c r="CS57" i="2"/>
  <c r="CT57" i="2" s="1"/>
  <c r="CU150" i="2"/>
  <c r="CS19" i="2"/>
  <c r="CT19" i="2" s="1"/>
  <c r="CU112" i="2"/>
  <c r="CS61" i="2"/>
  <c r="CT61" i="2" s="1"/>
  <c r="CU154" i="2"/>
  <c r="CS27" i="2"/>
  <c r="CT27" i="2" s="1"/>
  <c r="CU120" i="2"/>
  <c r="CS92" i="2"/>
  <c r="CT92" i="2" s="1"/>
  <c r="CU185" i="2"/>
  <c r="CS25" i="2"/>
  <c r="CT25" i="2" s="1"/>
  <c r="CU118" i="2"/>
  <c r="CS47" i="2"/>
  <c r="CT47" i="2" s="1"/>
  <c r="CU140" i="2"/>
  <c r="CS24" i="2"/>
  <c r="CT24" i="2" s="1"/>
  <c r="CU117" i="2"/>
  <c r="CS40" i="2"/>
  <c r="CT40" i="2" s="1"/>
  <c r="CU133" i="2"/>
  <c r="CS22" i="2"/>
  <c r="CT22" i="2" s="1"/>
  <c r="CU115" i="2"/>
  <c r="CS31" i="2"/>
  <c r="CT31" i="2" s="1"/>
  <c r="CU124" i="2"/>
  <c r="CS49" i="2"/>
  <c r="CT49" i="2" s="1"/>
  <c r="CU142" i="2"/>
  <c r="CS64" i="2"/>
  <c r="CT64" i="2" s="1"/>
  <c r="CU157" i="2"/>
  <c r="CS93" i="2"/>
  <c r="CT93" i="2" s="1"/>
  <c r="CU186" i="2"/>
  <c r="CS63" i="2"/>
  <c r="CT63" i="2" s="1"/>
  <c r="CU156" i="2"/>
  <c r="CS39" i="2"/>
  <c r="CT39" i="2" s="1"/>
  <c r="CU132" i="2"/>
  <c r="CS66" i="2"/>
  <c r="CT66" i="2" s="1"/>
  <c r="CU159" i="2"/>
  <c r="CS89" i="2"/>
  <c r="CT89" i="2" s="1"/>
  <c r="CU182" i="2"/>
  <c r="CS91" i="2"/>
  <c r="CT91" i="2" s="1"/>
  <c r="CU184" i="2"/>
  <c r="CS46" i="2"/>
  <c r="CT46" i="2" s="1"/>
  <c r="CU139" i="2"/>
  <c r="CS44" i="2"/>
  <c r="CT44" i="2" s="1"/>
  <c r="CU137" i="2"/>
  <c r="CS41" i="2"/>
  <c r="CT41" i="2" s="1"/>
  <c r="CU134" i="2"/>
  <c r="CS36" i="2"/>
  <c r="CT36" i="2" s="1"/>
  <c r="CU129" i="2"/>
  <c r="CS76" i="2"/>
  <c r="CT76" i="2" s="1"/>
  <c r="CU169" i="2"/>
  <c r="CS69" i="2"/>
  <c r="CT69" i="2" s="1"/>
  <c r="CU162" i="2"/>
  <c r="CS71" i="2"/>
  <c r="CT71" i="2" s="1"/>
  <c r="CU164" i="2"/>
  <c r="CS26" i="2"/>
  <c r="CT26" i="2" s="1"/>
  <c r="CU119" i="2"/>
  <c r="CU197" i="2"/>
  <c r="CS62" i="2"/>
  <c r="CT62" i="2" s="1"/>
  <c r="CU155" i="2"/>
  <c r="CS70" i="2"/>
  <c r="CT70" i="2" s="1"/>
  <c r="CU163" i="2"/>
  <c r="CS78" i="2"/>
  <c r="CT78" i="2" s="1"/>
  <c r="CU171" i="2"/>
  <c r="CS94" i="2"/>
  <c r="CT94" i="2" s="1"/>
  <c r="CU187" i="2"/>
  <c r="CS54" i="2"/>
  <c r="CT54" i="2" s="1"/>
  <c r="CU147" i="2"/>
  <c r="CS35" i="2"/>
  <c r="CT35" i="2" s="1"/>
  <c r="CU128" i="2"/>
  <c r="CS80" i="2"/>
  <c r="CT80" i="2" s="1"/>
  <c r="CU173" i="2"/>
  <c r="CS77" i="2"/>
  <c r="CT77" i="2" s="1"/>
  <c r="CU170" i="2"/>
  <c r="CS50" i="2"/>
  <c r="CT50" i="2" s="1"/>
  <c r="CU143" i="2"/>
  <c r="CS32" i="2"/>
  <c r="CT32" i="2" s="1"/>
  <c r="CU125" i="2"/>
  <c r="CS74" i="2"/>
  <c r="CT74" i="2" s="1"/>
  <c r="CU167" i="2"/>
  <c r="CS73" i="2"/>
  <c r="CT73" i="2" s="1"/>
  <c r="CU166" i="2"/>
  <c r="CS75" i="2"/>
  <c r="CT75" i="2" s="1"/>
  <c r="CU168" i="2"/>
  <c r="CS30" i="2"/>
  <c r="CT30" i="2" s="1"/>
  <c r="CU123" i="2"/>
  <c r="CS72" i="2"/>
  <c r="CT72" i="2" s="1"/>
  <c r="CU165" i="2"/>
  <c r="CS18" i="2"/>
  <c r="CT18" i="2" s="1"/>
  <c r="CU111" i="2"/>
  <c r="CS52" i="2"/>
  <c r="CT52" i="2" s="1"/>
  <c r="CU145" i="2"/>
  <c r="CS84" i="2"/>
  <c r="CT84" i="2" s="1"/>
  <c r="CU177" i="2"/>
  <c r="CS53" i="2"/>
  <c r="CT53" i="2" s="1"/>
  <c r="CU146" i="2"/>
  <c r="CS55" i="2"/>
  <c r="CT55" i="2" s="1"/>
  <c r="CU148" i="2"/>
  <c r="CU199" i="2"/>
  <c r="CU198" i="2"/>
  <c r="CS81" i="2"/>
  <c r="CT81" i="2" s="1"/>
  <c r="CU174" i="2"/>
  <c r="CS65" i="2"/>
  <c r="CT65" i="2" s="1"/>
  <c r="CU158" i="2"/>
  <c r="CS86" i="2"/>
  <c r="CT86" i="2" s="1"/>
  <c r="CU179" i="2"/>
  <c r="CS34" i="2"/>
  <c r="CT34" i="2" s="1"/>
  <c r="CU127" i="2"/>
  <c r="CS59" i="2"/>
  <c r="CT59" i="2" s="1"/>
  <c r="CU152" i="2"/>
  <c r="CS60" i="2"/>
  <c r="CT60" i="2" s="1"/>
  <c r="CU153" i="2"/>
  <c r="CS21" i="2"/>
  <c r="CT21" i="2" s="1"/>
  <c r="CU114" i="2"/>
  <c r="CU110" i="2"/>
  <c r="CS20" i="2"/>
  <c r="CT20" i="2" s="1"/>
  <c r="CU113" i="2"/>
  <c r="CS38" i="2"/>
  <c r="CT38" i="2" s="1"/>
  <c r="CU131" i="2"/>
  <c r="CS67" i="2"/>
  <c r="CT67" i="2" s="1"/>
  <c r="CU160" i="2"/>
  <c r="CS83" i="2"/>
  <c r="CT83" i="2" s="1"/>
  <c r="CU176" i="2"/>
  <c r="CS45" i="2"/>
  <c r="CT45" i="2" s="1"/>
  <c r="CU138" i="2"/>
  <c r="CS56" i="2"/>
  <c r="CT56" i="2" s="1"/>
  <c r="CU149" i="2"/>
  <c r="CS96" i="2"/>
  <c r="CT96" i="2" s="1"/>
  <c r="CU189" i="2"/>
  <c r="CS79" i="2"/>
  <c r="CT79" i="2" s="1"/>
  <c r="CU172" i="2"/>
  <c r="CS23" i="2"/>
  <c r="CT23" i="2" s="1"/>
  <c r="CU116" i="2"/>
  <c r="CS58" i="2"/>
  <c r="CT58" i="2" s="1"/>
  <c r="CU151" i="2"/>
  <c r="CS90" i="2"/>
  <c r="CT90" i="2" s="1"/>
  <c r="CU183" i="2"/>
  <c r="CS29" i="2"/>
  <c r="CT29" i="2" s="1"/>
  <c r="CU122" i="2"/>
  <c r="CS33" i="2"/>
  <c r="CT33" i="2" s="1"/>
  <c r="CU126" i="2"/>
  <c r="CS51" i="2"/>
  <c r="CT51" i="2" s="1"/>
  <c r="CU144" i="2"/>
  <c r="CS95" i="2"/>
  <c r="CT95" i="2" s="1"/>
  <c r="CU188" i="2"/>
  <c r="CS43" i="2"/>
  <c r="CT43" i="2" s="1"/>
  <c r="CU136" i="2"/>
  <c r="CS68" i="2"/>
  <c r="CT68" i="2" s="1"/>
  <c r="CU161" i="2"/>
  <c r="CS85" i="2"/>
  <c r="CT85" i="2" s="1"/>
  <c r="CU178" i="2"/>
  <c r="CS87" i="2"/>
  <c r="CT87" i="2" s="1"/>
  <c r="CU180" i="2"/>
  <c r="CS42" i="2"/>
  <c r="CT42" i="2" s="1"/>
  <c r="CU135" i="2"/>
  <c r="DJ12" i="3" l="1"/>
  <c r="DJ99" i="3"/>
  <c r="DJ6" i="3" s="1"/>
  <c r="DJ107" i="3"/>
  <c r="DK8" i="3"/>
  <c r="DJ15" i="3"/>
  <c r="DJ13" i="3"/>
  <c r="CU192" i="2"/>
  <c r="CU60" i="2"/>
  <c r="CU34" i="2"/>
  <c r="CU65" i="2"/>
  <c r="CU26" i="2"/>
  <c r="CU69" i="2"/>
  <c r="CU36" i="2"/>
  <c r="CU44" i="2"/>
  <c r="CU91" i="2"/>
  <c r="CU66" i="2"/>
  <c r="CU63" i="2"/>
  <c r="CU64" i="2"/>
  <c r="CU31" i="2"/>
  <c r="CU40" i="2"/>
  <c r="CU47" i="2"/>
  <c r="CU42" i="2"/>
  <c r="CU85" i="2"/>
  <c r="CU43" i="2"/>
  <c r="CU51" i="2"/>
  <c r="CU29" i="2"/>
  <c r="CU58" i="2"/>
  <c r="CU79" i="2"/>
  <c r="CU56" i="2"/>
  <c r="CU83" i="2"/>
  <c r="CU38" i="2"/>
  <c r="CU17" i="2"/>
  <c r="CU104" i="2"/>
  <c r="CU55" i="2"/>
  <c r="CU84" i="2"/>
  <c r="CU18" i="2"/>
  <c r="CU30" i="2"/>
  <c r="CU73" i="2"/>
  <c r="CU32" i="2"/>
  <c r="CU77" i="2"/>
  <c r="CU35" i="2"/>
  <c r="CU105" i="2"/>
  <c r="CU94" i="2"/>
  <c r="CU70" i="2"/>
  <c r="CU92" i="2"/>
  <c r="CU61" i="2"/>
  <c r="CU57" i="2"/>
  <c r="CU48" i="2"/>
  <c r="CU88" i="2"/>
  <c r="CU21" i="2"/>
  <c r="CU59" i="2"/>
  <c r="CU86" i="2"/>
  <c r="CU81" i="2"/>
  <c r="CU71" i="2"/>
  <c r="CU76" i="2"/>
  <c r="CU41" i="2"/>
  <c r="CU46" i="2"/>
  <c r="CU89" i="2"/>
  <c r="CU39" i="2"/>
  <c r="CU93" i="2"/>
  <c r="CU49" i="2"/>
  <c r="CU22" i="2"/>
  <c r="CU24" i="2"/>
  <c r="CU87" i="2"/>
  <c r="CU68" i="2"/>
  <c r="CU95" i="2"/>
  <c r="CU33" i="2"/>
  <c r="CU90" i="2"/>
  <c r="CU23" i="2"/>
  <c r="CU96" i="2"/>
  <c r="CU45" i="2"/>
  <c r="CU67" i="2"/>
  <c r="CU106" i="2"/>
  <c r="CU14" i="2" s="1"/>
  <c r="CU20" i="2"/>
  <c r="CU53" i="2"/>
  <c r="CU52" i="2"/>
  <c r="CU72" i="2"/>
  <c r="CU75" i="2"/>
  <c r="CU74" i="2"/>
  <c r="CU50" i="2"/>
  <c r="CU80" i="2"/>
  <c r="CU54" i="2"/>
  <c r="CU108" i="2"/>
  <c r="CU78" i="2"/>
  <c r="CU62" i="2"/>
  <c r="CU25" i="2"/>
  <c r="CU27" i="2"/>
  <c r="CU19" i="2"/>
  <c r="CU82" i="2"/>
  <c r="CU37" i="2"/>
  <c r="CU28" i="2"/>
  <c r="DK193" i="3" l="1"/>
  <c r="DK100" i="3"/>
  <c r="DK9" i="3"/>
  <c r="DK10" i="3"/>
  <c r="DK11" i="3"/>
  <c r="DM6" i="3"/>
  <c r="CU15" i="2"/>
  <c r="CV8" i="2"/>
  <c r="CU107" i="2"/>
  <c r="CU13" i="2"/>
  <c r="CU99" i="2"/>
  <c r="CU6" i="2" s="1"/>
  <c r="CU12" i="2"/>
  <c r="DK195" i="3" l="1"/>
  <c r="DK102" i="3"/>
  <c r="DK6" i="3"/>
  <c r="DL6" i="3" s="1"/>
  <c r="DM192" i="3"/>
  <c r="DM99" i="3"/>
  <c r="DK194" i="3"/>
  <c r="DK101" i="3"/>
  <c r="DK196" i="3"/>
  <c r="DK202" i="3" s="1"/>
  <c r="DK17" i="3" s="1"/>
  <c r="DL17" i="3" s="1"/>
  <c r="DK103" i="3"/>
  <c r="CX6" i="2"/>
  <c r="CV11" i="2"/>
  <c r="CV10" i="2"/>
  <c r="CV100" i="2"/>
  <c r="CV193" i="2"/>
  <c r="CV9" i="2"/>
  <c r="DK99" i="3" l="1"/>
  <c r="DL99" i="3" s="1"/>
  <c r="DK192" i="3"/>
  <c r="DL192" i="3" s="1"/>
  <c r="DM281" i="3"/>
  <c r="DO281" i="3" s="1"/>
  <c r="DM282" i="3"/>
  <c r="DO282" i="3" s="1"/>
  <c r="DM278" i="3"/>
  <c r="DO278" i="3" s="1"/>
  <c r="DM279" i="3"/>
  <c r="DO279" i="3" s="1"/>
  <c r="DM275" i="3"/>
  <c r="DO275" i="3" s="1"/>
  <c r="DM277" i="3"/>
  <c r="DO277" i="3" s="1"/>
  <c r="DM280" i="3"/>
  <c r="DO280" i="3" s="1"/>
  <c r="DM271" i="3"/>
  <c r="DO271" i="3" s="1"/>
  <c r="DM276" i="3"/>
  <c r="DO276" i="3" s="1"/>
  <c r="DM273" i="3"/>
  <c r="DO273" i="3" s="1"/>
  <c r="DM268" i="3"/>
  <c r="DO268" i="3" s="1"/>
  <c r="DM264" i="3"/>
  <c r="DO264" i="3" s="1"/>
  <c r="DM272" i="3"/>
  <c r="DO272" i="3" s="1"/>
  <c r="DM266" i="3"/>
  <c r="DO266" i="3" s="1"/>
  <c r="DM262" i="3"/>
  <c r="DO262" i="3" s="1"/>
  <c r="DM274" i="3"/>
  <c r="DO274" i="3" s="1"/>
  <c r="DM270" i="3"/>
  <c r="DO270" i="3" s="1"/>
  <c r="DM269" i="3"/>
  <c r="DO269" i="3" s="1"/>
  <c r="DM267" i="3"/>
  <c r="DO267" i="3" s="1"/>
  <c r="DM263" i="3"/>
  <c r="DO263" i="3" s="1"/>
  <c r="DM258" i="3"/>
  <c r="DO258" i="3" s="1"/>
  <c r="DM254" i="3"/>
  <c r="DO254" i="3" s="1"/>
  <c r="DM261" i="3"/>
  <c r="DO261" i="3" s="1"/>
  <c r="DM260" i="3"/>
  <c r="DO260" i="3" s="1"/>
  <c r="DM256" i="3"/>
  <c r="DO256" i="3" s="1"/>
  <c r="DM257" i="3"/>
  <c r="DO257" i="3" s="1"/>
  <c r="DM250" i="3"/>
  <c r="DO250" i="3" s="1"/>
  <c r="DM246" i="3"/>
  <c r="DO246" i="3" s="1"/>
  <c r="DM242" i="3"/>
  <c r="DO242" i="3" s="1"/>
  <c r="DM238" i="3"/>
  <c r="DO238" i="3" s="1"/>
  <c r="DM253" i="3"/>
  <c r="DO253" i="3" s="1"/>
  <c r="DM252" i="3"/>
  <c r="DO252" i="3" s="1"/>
  <c r="DM248" i="3"/>
  <c r="DO248" i="3" s="1"/>
  <c r="DM244" i="3"/>
  <c r="DO244" i="3" s="1"/>
  <c r="DM240" i="3"/>
  <c r="DO240" i="3" s="1"/>
  <c r="DM236" i="3"/>
  <c r="DO236" i="3" s="1"/>
  <c r="DM265" i="3"/>
  <c r="DO265" i="3" s="1"/>
  <c r="DM259" i="3"/>
  <c r="DO259" i="3" s="1"/>
  <c r="DM247" i="3"/>
  <c r="DO247" i="3" s="1"/>
  <c r="DM255" i="3"/>
  <c r="DO255" i="3" s="1"/>
  <c r="DM245" i="3"/>
  <c r="DO245" i="3" s="1"/>
  <c r="DM237" i="3"/>
  <c r="DO237" i="3" s="1"/>
  <c r="DM243" i="3"/>
  <c r="DO243" i="3" s="1"/>
  <c r="DM234" i="3"/>
  <c r="DO234" i="3" s="1"/>
  <c r="DM230" i="3"/>
  <c r="DO230" i="3" s="1"/>
  <c r="DM226" i="3"/>
  <c r="DO226" i="3" s="1"/>
  <c r="DM222" i="3"/>
  <c r="DO222" i="3" s="1"/>
  <c r="DM249" i="3"/>
  <c r="DO249" i="3" s="1"/>
  <c r="DM239" i="3"/>
  <c r="DO239" i="3" s="1"/>
  <c r="DM232" i="3"/>
  <c r="DO232" i="3" s="1"/>
  <c r="DM228" i="3"/>
  <c r="DO228" i="3" s="1"/>
  <c r="DM224" i="3"/>
  <c r="DO224" i="3" s="1"/>
  <c r="DM220" i="3"/>
  <c r="DO220" i="3" s="1"/>
  <c r="DM241" i="3"/>
  <c r="DO241" i="3" s="1"/>
  <c r="DM235" i="3"/>
  <c r="DO235" i="3" s="1"/>
  <c r="DM227" i="3"/>
  <c r="DO227" i="3" s="1"/>
  <c r="DM216" i="3"/>
  <c r="DO216" i="3" s="1"/>
  <c r="DM212" i="3"/>
  <c r="DO212" i="3" s="1"/>
  <c r="DM208" i="3"/>
  <c r="DO208" i="3" s="1"/>
  <c r="DM204" i="3"/>
  <c r="DO204" i="3" s="1"/>
  <c r="DM231" i="3"/>
  <c r="DO231" i="3" s="1"/>
  <c r="DM223" i="3"/>
  <c r="DO223" i="3" s="1"/>
  <c r="DM218" i="3"/>
  <c r="DO218" i="3" s="1"/>
  <c r="DM214" i="3"/>
  <c r="DO214" i="3" s="1"/>
  <c r="DM210" i="3"/>
  <c r="DO210" i="3" s="1"/>
  <c r="DM206" i="3"/>
  <c r="DO206" i="3" s="1"/>
  <c r="DM202" i="3"/>
  <c r="DM221" i="3"/>
  <c r="DO221" i="3" s="1"/>
  <c r="DM215" i="3"/>
  <c r="DO215" i="3" s="1"/>
  <c r="DM207" i="3"/>
  <c r="DO207" i="3" s="1"/>
  <c r="DM225" i="3"/>
  <c r="DO225" i="3" s="1"/>
  <c r="DM219" i="3"/>
  <c r="DO219" i="3" s="1"/>
  <c r="DM211" i="3"/>
  <c r="DO211" i="3" s="1"/>
  <c r="DM203" i="3"/>
  <c r="DO203" i="3" s="1"/>
  <c r="DM205" i="3"/>
  <c r="DO205" i="3" s="1"/>
  <c r="DM233" i="3"/>
  <c r="DO233" i="3" s="1"/>
  <c r="DM209" i="3"/>
  <c r="DO209" i="3" s="1"/>
  <c r="DM217" i="3"/>
  <c r="DO217" i="3" s="1"/>
  <c r="DM251" i="3"/>
  <c r="DO251" i="3" s="1"/>
  <c r="DM229" i="3"/>
  <c r="DO229" i="3" s="1"/>
  <c r="DM213" i="3"/>
  <c r="DO213" i="3" s="1"/>
  <c r="DO202" i="3"/>
  <c r="DM189" i="3"/>
  <c r="DM185" i="3"/>
  <c r="DM181" i="3"/>
  <c r="DM177" i="3"/>
  <c r="DM187" i="3"/>
  <c r="DM183" i="3"/>
  <c r="DM179" i="3"/>
  <c r="DM190" i="3"/>
  <c r="DM182" i="3"/>
  <c r="DM172" i="3"/>
  <c r="DM168" i="3"/>
  <c r="DM164" i="3"/>
  <c r="DM160" i="3"/>
  <c r="DM156" i="3"/>
  <c r="DM152" i="3"/>
  <c r="DM186" i="3"/>
  <c r="DM178" i="3"/>
  <c r="DM174" i="3"/>
  <c r="DM170" i="3"/>
  <c r="DM166" i="3"/>
  <c r="DM162" i="3"/>
  <c r="DM158" i="3"/>
  <c r="DM154" i="3"/>
  <c r="DM188" i="3"/>
  <c r="DM176" i="3"/>
  <c r="DM169" i="3"/>
  <c r="DM161" i="3"/>
  <c r="DM153" i="3"/>
  <c r="DM150" i="3"/>
  <c r="DM146" i="3"/>
  <c r="DM142" i="3"/>
  <c r="DM138" i="3"/>
  <c r="DM134" i="3"/>
  <c r="DM130" i="3"/>
  <c r="DM126" i="3"/>
  <c r="DM122" i="3"/>
  <c r="DM118" i="3"/>
  <c r="DM114" i="3"/>
  <c r="DM110" i="3"/>
  <c r="DM184" i="3"/>
  <c r="DM173" i="3"/>
  <c r="DM165" i="3"/>
  <c r="DM157" i="3"/>
  <c r="DM148" i="3"/>
  <c r="DM144" i="3"/>
  <c r="DM140" i="3"/>
  <c r="DM136" i="3"/>
  <c r="DM132" i="3"/>
  <c r="DM128" i="3"/>
  <c r="DM124" i="3"/>
  <c r="DM120" i="3"/>
  <c r="DM116" i="3"/>
  <c r="DM112" i="3"/>
  <c r="DM175" i="3"/>
  <c r="DM163" i="3"/>
  <c r="DM145" i="3"/>
  <c r="DM137" i="3"/>
  <c r="DM129" i="3"/>
  <c r="DM121" i="3"/>
  <c r="DM113" i="3"/>
  <c r="DM180" i="3"/>
  <c r="DM159" i="3"/>
  <c r="DM149" i="3"/>
  <c r="DM141" i="3"/>
  <c r="DM133" i="3"/>
  <c r="DM125" i="3"/>
  <c r="DM117" i="3"/>
  <c r="DM167" i="3"/>
  <c r="DM147" i="3"/>
  <c r="DM135" i="3"/>
  <c r="DM115" i="3"/>
  <c r="DM139" i="3"/>
  <c r="DM127" i="3"/>
  <c r="DM155" i="3"/>
  <c r="DM151" i="3"/>
  <c r="DM131" i="3"/>
  <c r="DM119" i="3"/>
  <c r="DM171" i="3"/>
  <c r="DM143" i="3"/>
  <c r="DM123" i="3"/>
  <c r="DM111" i="3"/>
  <c r="CV196" i="2"/>
  <c r="CV202" i="2" s="1"/>
  <c r="CV17" i="2" s="1"/>
  <c r="CW17" i="2" s="1"/>
  <c r="CV103" i="2"/>
  <c r="CV102" i="2"/>
  <c r="CV195" i="2"/>
  <c r="CV192" i="2" s="1"/>
  <c r="CV101" i="2"/>
  <c r="CV194" i="2"/>
  <c r="CV6" i="2"/>
  <c r="CW6" i="2" s="1"/>
  <c r="CX192" i="2"/>
  <c r="CX99" i="2"/>
  <c r="CV99" i="2" l="1"/>
  <c r="CW99" i="2" s="1"/>
  <c r="CW192" i="2"/>
  <c r="DM26" i="3"/>
  <c r="DN26" i="3" s="1"/>
  <c r="DO119" i="3"/>
  <c r="DM34" i="3"/>
  <c r="DN34" i="3" s="1"/>
  <c r="DO127" i="3"/>
  <c r="DM40" i="3"/>
  <c r="DN40" i="3" s="1"/>
  <c r="DO133" i="3"/>
  <c r="DM44" i="3"/>
  <c r="DN44" i="3" s="1"/>
  <c r="DO137" i="3"/>
  <c r="DM19" i="3"/>
  <c r="DN19" i="3" s="1"/>
  <c r="DO112" i="3"/>
  <c r="DM51" i="3"/>
  <c r="DN51" i="3" s="1"/>
  <c r="DO144" i="3"/>
  <c r="DM25" i="3"/>
  <c r="DN25" i="3" s="1"/>
  <c r="DO118" i="3"/>
  <c r="DM57" i="3"/>
  <c r="DN57" i="3" s="1"/>
  <c r="DO150" i="3"/>
  <c r="DM69" i="3"/>
  <c r="DN69" i="3" s="1"/>
  <c r="DO162" i="3"/>
  <c r="DM67" i="3"/>
  <c r="DN67" i="3" s="1"/>
  <c r="DO160" i="3"/>
  <c r="DO199" i="3"/>
  <c r="DM38" i="3"/>
  <c r="DN38" i="3" s="1"/>
  <c r="DO131" i="3"/>
  <c r="DM74" i="3"/>
  <c r="DN74" i="3" s="1"/>
  <c r="DO167" i="3"/>
  <c r="DM20" i="3"/>
  <c r="DN20" i="3" s="1"/>
  <c r="DO113" i="3"/>
  <c r="DM23" i="3"/>
  <c r="DN23" i="3" s="1"/>
  <c r="DO116" i="3"/>
  <c r="DM55" i="3"/>
  <c r="DN55" i="3" s="1"/>
  <c r="DO148" i="3"/>
  <c r="DM29" i="3"/>
  <c r="DN29" i="3" s="1"/>
  <c r="DO122" i="3"/>
  <c r="DM60" i="3"/>
  <c r="DN60" i="3" s="1"/>
  <c r="DO153" i="3"/>
  <c r="DM73" i="3"/>
  <c r="DN73" i="3" s="1"/>
  <c r="DO166" i="3"/>
  <c r="DM93" i="3"/>
  <c r="DN93" i="3" s="1"/>
  <c r="DO186" i="3"/>
  <c r="DM97" i="3"/>
  <c r="DN97" i="3" s="1"/>
  <c r="DO190" i="3"/>
  <c r="DO97" i="3" s="1"/>
  <c r="DM84" i="3"/>
  <c r="DN84" i="3" s="1"/>
  <c r="DO177" i="3"/>
  <c r="DO197" i="3"/>
  <c r="DM50" i="3"/>
  <c r="DN50" i="3" s="1"/>
  <c r="DO143" i="3"/>
  <c r="DM58" i="3"/>
  <c r="DN58" i="3" s="1"/>
  <c r="DO151" i="3"/>
  <c r="DM22" i="3"/>
  <c r="DN22" i="3" s="1"/>
  <c r="DO115" i="3"/>
  <c r="DM24" i="3"/>
  <c r="DN24" i="3" s="1"/>
  <c r="DO117" i="3"/>
  <c r="DM56" i="3"/>
  <c r="DN56" i="3" s="1"/>
  <c r="DO149" i="3"/>
  <c r="DM28" i="3"/>
  <c r="DN28" i="3" s="1"/>
  <c r="DO121" i="3"/>
  <c r="DM70" i="3"/>
  <c r="DN70" i="3" s="1"/>
  <c r="DO163" i="3"/>
  <c r="DM27" i="3"/>
  <c r="DN27" i="3" s="1"/>
  <c r="DO120" i="3"/>
  <c r="DM43" i="3"/>
  <c r="DN43" i="3" s="1"/>
  <c r="DO136" i="3"/>
  <c r="DM64" i="3"/>
  <c r="DN64" i="3" s="1"/>
  <c r="DO157" i="3"/>
  <c r="DM17" i="3"/>
  <c r="DN17" i="3" s="1"/>
  <c r="DM33" i="3"/>
  <c r="DN33" i="3" s="1"/>
  <c r="DO126" i="3"/>
  <c r="DM49" i="3"/>
  <c r="DN49" i="3" s="1"/>
  <c r="DO142" i="3"/>
  <c r="DM68" i="3"/>
  <c r="DN68" i="3" s="1"/>
  <c r="DO161" i="3"/>
  <c r="DM61" i="3"/>
  <c r="DN61" i="3" s="1"/>
  <c r="DO154" i="3"/>
  <c r="DM77" i="3"/>
  <c r="DN77" i="3" s="1"/>
  <c r="DO170" i="3"/>
  <c r="DM59" i="3"/>
  <c r="DN59" i="3" s="1"/>
  <c r="DO152" i="3"/>
  <c r="DM75" i="3"/>
  <c r="DN75" i="3" s="1"/>
  <c r="DO168" i="3"/>
  <c r="DM86" i="3"/>
  <c r="DN86" i="3" s="1"/>
  <c r="DO179" i="3"/>
  <c r="DM88" i="3"/>
  <c r="DN88" i="3" s="1"/>
  <c r="DO181" i="3"/>
  <c r="DO110" i="3"/>
  <c r="DM18" i="3"/>
  <c r="DN18" i="3" s="1"/>
  <c r="DO111" i="3"/>
  <c r="DM54" i="3"/>
  <c r="DN54" i="3" s="1"/>
  <c r="DO147" i="3"/>
  <c r="DM87" i="3"/>
  <c r="DN87" i="3" s="1"/>
  <c r="DO180" i="3"/>
  <c r="DM35" i="3"/>
  <c r="DN35" i="3" s="1"/>
  <c r="DO128" i="3"/>
  <c r="DM80" i="3"/>
  <c r="DN80" i="3" s="1"/>
  <c r="DO173" i="3"/>
  <c r="DM41" i="3"/>
  <c r="DN41" i="3" s="1"/>
  <c r="DO134" i="3"/>
  <c r="DM83" i="3"/>
  <c r="DN83" i="3" s="1"/>
  <c r="DO176" i="3"/>
  <c r="DM85" i="3"/>
  <c r="DN85" i="3" s="1"/>
  <c r="DO178" i="3"/>
  <c r="DM89" i="3"/>
  <c r="DN89" i="3" s="1"/>
  <c r="DO182" i="3"/>
  <c r="DM94" i="3"/>
  <c r="DN94" i="3" s="1"/>
  <c r="DO187" i="3"/>
  <c r="DM96" i="3"/>
  <c r="DN96" i="3" s="1"/>
  <c r="DO189" i="3"/>
  <c r="DM30" i="3"/>
  <c r="DN30" i="3" s="1"/>
  <c r="DO123" i="3"/>
  <c r="DM46" i="3"/>
  <c r="DN46" i="3" s="1"/>
  <c r="DO139" i="3"/>
  <c r="DM48" i="3"/>
  <c r="DN48" i="3" s="1"/>
  <c r="DO141" i="3"/>
  <c r="DM52" i="3"/>
  <c r="DN52" i="3" s="1"/>
  <c r="DO145" i="3"/>
  <c r="DM39" i="3"/>
  <c r="DN39" i="3" s="1"/>
  <c r="DO132" i="3"/>
  <c r="DM91" i="3"/>
  <c r="DN91" i="3" s="1"/>
  <c r="DO184" i="3"/>
  <c r="DM45" i="3"/>
  <c r="DN45" i="3" s="1"/>
  <c r="DO138" i="3"/>
  <c r="DM95" i="3"/>
  <c r="DN95" i="3" s="1"/>
  <c r="DO188" i="3"/>
  <c r="DM71" i="3"/>
  <c r="DN71" i="3" s="1"/>
  <c r="DO164" i="3"/>
  <c r="DM78" i="3"/>
  <c r="DN78" i="3" s="1"/>
  <c r="DO171" i="3"/>
  <c r="DM62" i="3"/>
  <c r="DN62" i="3" s="1"/>
  <c r="DO155" i="3"/>
  <c r="DM42" i="3"/>
  <c r="DN42" i="3" s="1"/>
  <c r="DO135" i="3"/>
  <c r="DM32" i="3"/>
  <c r="DN32" i="3" s="1"/>
  <c r="DO125" i="3"/>
  <c r="DM66" i="3"/>
  <c r="DN66" i="3" s="1"/>
  <c r="DO159" i="3"/>
  <c r="DM36" i="3"/>
  <c r="DN36" i="3" s="1"/>
  <c r="DO129" i="3"/>
  <c r="DM82" i="3"/>
  <c r="DN82" i="3" s="1"/>
  <c r="DO175" i="3"/>
  <c r="DM31" i="3"/>
  <c r="DN31" i="3" s="1"/>
  <c r="DO124" i="3"/>
  <c r="DM47" i="3"/>
  <c r="DN47" i="3" s="1"/>
  <c r="DO140" i="3"/>
  <c r="DM72" i="3"/>
  <c r="DN72" i="3" s="1"/>
  <c r="DO165" i="3"/>
  <c r="DM21" i="3"/>
  <c r="DN21" i="3" s="1"/>
  <c r="DO114" i="3"/>
  <c r="DM37" i="3"/>
  <c r="DN37" i="3" s="1"/>
  <c r="DO130" i="3"/>
  <c r="DM53" i="3"/>
  <c r="DN53" i="3" s="1"/>
  <c r="DO146" i="3"/>
  <c r="DM76" i="3"/>
  <c r="DN76" i="3" s="1"/>
  <c r="DO169" i="3"/>
  <c r="DM65" i="3"/>
  <c r="DN65" i="3" s="1"/>
  <c r="DO158" i="3"/>
  <c r="DM81" i="3"/>
  <c r="DN81" i="3" s="1"/>
  <c r="DO174" i="3"/>
  <c r="DM63" i="3"/>
  <c r="DN63" i="3" s="1"/>
  <c r="DO156" i="3"/>
  <c r="DM79" i="3"/>
  <c r="DN79" i="3" s="1"/>
  <c r="DO172" i="3"/>
  <c r="DM90" i="3"/>
  <c r="DN90" i="3" s="1"/>
  <c r="DO183" i="3"/>
  <c r="DM92" i="3"/>
  <c r="DN92" i="3" s="1"/>
  <c r="DO185" i="3"/>
  <c r="DO198" i="3"/>
  <c r="CX113" i="2"/>
  <c r="CX117" i="2"/>
  <c r="CX121" i="2"/>
  <c r="CX125" i="2"/>
  <c r="CX129" i="2"/>
  <c r="CX133" i="2"/>
  <c r="CX137" i="2"/>
  <c r="CX141" i="2"/>
  <c r="CX145" i="2"/>
  <c r="CX149" i="2"/>
  <c r="CX111" i="2"/>
  <c r="CX115" i="2"/>
  <c r="CX119" i="2"/>
  <c r="CZ119" i="2" s="1"/>
  <c r="CX123" i="2"/>
  <c r="CX127" i="2"/>
  <c r="CZ127" i="2" s="1"/>
  <c r="CX131" i="2"/>
  <c r="CX135" i="2"/>
  <c r="CX139" i="2"/>
  <c r="CX143" i="2"/>
  <c r="CX147" i="2"/>
  <c r="CX151" i="2"/>
  <c r="CX155" i="2"/>
  <c r="CX159" i="2"/>
  <c r="CX163" i="2"/>
  <c r="CX167" i="2"/>
  <c r="CX171" i="2"/>
  <c r="CX175" i="2"/>
  <c r="CX179" i="2"/>
  <c r="CX182" i="2"/>
  <c r="CX188" i="2"/>
  <c r="CX114" i="2"/>
  <c r="CX122" i="2"/>
  <c r="CX130" i="2"/>
  <c r="CX138" i="2"/>
  <c r="CX146" i="2"/>
  <c r="CX160" i="2"/>
  <c r="CX161" i="2"/>
  <c r="CX162" i="2"/>
  <c r="CX176" i="2"/>
  <c r="CX177" i="2"/>
  <c r="CX178" i="2"/>
  <c r="CX184" i="2"/>
  <c r="CX185" i="2"/>
  <c r="CZ185" i="2" s="1"/>
  <c r="CX186" i="2"/>
  <c r="CX187" i="2"/>
  <c r="CX190" i="2"/>
  <c r="CX110" i="2"/>
  <c r="CX118" i="2"/>
  <c r="CX126" i="2"/>
  <c r="CX134" i="2"/>
  <c r="CX142" i="2"/>
  <c r="CX152" i="2"/>
  <c r="CX153" i="2"/>
  <c r="CX154" i="2"/>
  <c r="CX168" i="2"/>
  <c r="CX169" i="2"/>
  <c r="CX170" i="2"/>
  <c r="CX112" i="2"/>
  <c r="CZ112" i="2" s="1"/>
  <c r="CX120" i="2"/>
  <c r="CX128" i="2"/>
  <c r="CX136" i="2"/>
  <c r="CX144" i="2"/>
  <c r="CX150" i="2"/>
  <c r="CX164" i="2"/>
  <c r="CX165" i="2"/>
  <c r="CX166" i="2"/>
  <c r="CX180" i="2"/>
  <c r="CX181" i="2"/>
  <c r="CX183" i="2"/>
  <c r="CX140" i="2"/>
  <c r="CX156" i="2"/>
  <c r="CX173" i="2"/>
  <c r="CX116" i="2"/>
  <c r="CX148" i="2"/>
  <c r="CX157" i="2"/>
  <c r="CX174" i="2"/>
  <c r="CX124" i="2"/>
  <c r="CX158" i="2"/>
  <c r="CX189" i="2"/>
  <c r="CX172" i="2"/>
  <c r="CX132" i="2"/>
  <c r="CX202" i="2"/>
  <c r="CZ202" i="2" s="1"/>
  <c r="CX205" i="2"/>
  <c r="CZ205" i="2" s="1"/>
  <c r="CX223" i="2"/>
  <c r="CZ223" i="2" s="1"/>
  <c r="CX226" i="2"/>
  <c r="CZ226" i="2" s="1"/>
  <c r="CX229" i="2"/>
  <c r="CZ229" i="2" s="1"/>
  <c r="CX232" i="2"/>
  <c r="CZ232" i="2" s="1"/>
  <c r="CX234" i="2"/>
  <c r="CZ234" i="2" s="1"/>
  <c r="CX237" i="2"/>
  <c r="CZ237" i="2" s="1"/>
  <c r="CX240" i="2"/>
  <c r="CZ240" i="2" s="1"/>
  <c r="CX242" i="2"/>
  <c r="CZ242" i="2" s="1"/>
  <c r="CX245" i="2"/>
  <c r="CZ245" i="2" s="1"/>
  <c r="CX248" i="2"/>
  <c r="CZ248" i="2" s="1"/>
  <c r="CX250" i="2"/>
  <c r="CZ250" i="2" s="1"/>
  <c r="CX253" i="2"/>
  <c r="CZ253" i="2" s="1"/>
  <c r="CX256" i="2"/>
  <c r="CZ256" i="2" s="1"/>
  <c r="CX258" i="2"/>
  <c r="CZ258" i="2" s="1"/>
  <c r="CX261" i="2"/>
  <c r="CZ261" i="2" s="1"/>
  <c r="CX264" i="2"/>
  <c r="CZ264" i="2" s="1"/>
  <c r="CX266" i="2"/>
  <c r="CZ266" i="2" s="1"/>
  <c r="CX269" i="2"/>
  <c r="CZ269" i="2" s="1"/>
  <c r="CX272" i="2"/>
  <c r="CZ272" i="2" s="1"/>
  <c r="CX274" i="2"/>
  <c r="CZ274" i="2" s="1"/>
  <c r="CX277" i="2"/>
  <c r="CX280" i="2"/>
  <c r="CZ280" i="2" s="1"/>
  <c r="CX282" i="2"/>
  <c r="CZ282" i="2" s="1"/>
  <c r="CX212" i="2"/>
  <c r="CZ212" i="2" s="1"/>
  <c r="CX222" i="2"/>
  <c r="CZ222" i="2" s="1"/>
  <c r="CX230" i="2"/>
  <c r="CZ230" i="2" s="1"/>
  <c r="CX231" i="2"/>
  <c r="CZ231" i="2" s="1"/>
  <c r="CX233" i="2"/>
  <c r="CZ233" i="2" s="1"/>
  <c r="CX235" i="2"/>
  <c r="CZ235" i="2" s="1"/>
  <c r="CX236" i="2"/>
  <c r="CZ236" i="2" s="1"/>
  <c r="CX262" i="2"/>
  <c r="CZ262" i="2" s="1"/>
  <c r="CX263" i="2"/>
  <c r="CZ263" i="2" s="1"/>
  <c r="CX265" i="2"/>
  <c r="CZ265" i="2" s="1"/>
  <c r="CX267" i="2"/>
  <c r="CZ267" i="2" s="1"/>
  <c r="CX268" i="2"/>
  <c r="CZ268" i="2" s="1"/>
  <c r="CX246" i="2"/>
  <c r="CZ246" i="2" s="1"/>
  <c r="CX247" i="2"/>
  <c r="CZ247" i="2" s="1"/>
  <c r="CX249" i="2"/>
  <c r="CZ249" i="2" s="1"/>
  <c r="CX251" i="2"/>
  <c r="CZ251" i="2" s="1"/>
  <c r="CX252" i="2"/>
  <c r="CZ252" i="2" s="1"/>
  <c r="CX278" i="2"/>
  <c r="CZ278" i="2" s="1"/>
  <c r="CX279" i="2"/>
  <c r="CZ279" i="2" s="1"/>
  <c r="CX281" i="2"/>
  <c r="CZ281" i="2" s="1"/>
  <c r="CX239" i="2"/>
  <c r="CZ239" i="2" s="1"/>
  <c r="CX241" i="2"/>
  <c r="CZ241" i="2" s="1"/>
  <c r="CX243" i="2"/>
  <c r="CZ243" i="2" s="1"/>
  <c r="CX224" i="2"/>
  <c r="CZ224" i="2" s="1"/>
  <c r="CX228" i="2"/>
  <c r="CZ228" i="2" s="1"/>
  <c r="CX255" i="2"/>
  <c r="CZ255" i="2" s="1"/>
  <c r="CX257" i="2"/>
  <c r="CZ257" i="2" s="1"/>
  <c r="CX259" i="2"/>
  <c r="CZ259" i="2" s="1"/>
  <c r="CX203" i="2"/>
  <c r="CZ203" i="2" s="1"/>
  <c r="CX208" i="2"/>
  <c r="CZ208" i="2" s="1"/>
  <c r="CX238" i="2"/>
  <c r="CZ238" i="2" s="1"/>
  <c r="CX254" i="2"/>
  <c r="CZ254" i="2" s="1"/>
  <c r="CX210" i="2"/>
  <c r="CZ210" i="2" s="1"/>
  <c r="CX227" i="2"/>
  <c r="CZ227" i="2" s="1"/>
  <c r="CX260" i="2"/>
  <c r="CZ260" i="2" s="1"/>
  <c r="CX271" i="2"/>
  <c r="CZ271" i="2" s="1"/>
  <c r="CX273" i="2"/>
  <c r="CZ273" i="2" s="1"/>
  <c r="CX275" i="2"/>
  <c r="CZ275" i="2" s="1"/>
  <c r="CX244" i="2"/>
  <c r="CZ244" i="2" s="1"/>
  <c r="CX270" i="2"/>
  <c r="CZ270" i="2" s="1"/>
  <c r="CX225" i="2"/>
  <c r="CZ225" i="2" s="1"/>
  <c r="CX276" i="2"/>
  <c r="CZ276" i="2" s="1"/>
  <c r="CX221" i="2"/>
  <c r="CZ221" i="2" s="1"/>
  <c r="CX219" i="2"/>
  <c r="CX211" i="2"/>
  <c r="CX220" i="2"/>
  <c r="CZ220" i="2" s="1"/>
  <c r="CX218" i="2"/>
  <c r="CZ218" i="2" s="1"/>
  <c r="CX216" i="2"/>
  <c r="CZ216" i="2" s="1"/>
  <c r="CX214" i="2"/>
  <c r="CZ214" i="2" s="1"/>
  <c r="CX209" i="2"/>
  <c r="CZ209" i="2" s="1"/>
  <c r="CX204" i="2"/>
  <c r="CX207" i="2"/>
  <c r="CZ207" i="2" s="1"/>
  <c r="CX206" i="2"/>
  <c r="CZ206" i="2" s="1"/>
  <c r="CX213" i="2"/>
  <c r="CZ213" i="2" s="1"/>
  <c r="CX217" i="2"/>
  <c r="CZ217" i="2" s="1"/>
  <c r="CX215" i="2"/>
  <c r="CZ215" i="2" s="1"/>
  <c r="DO96" i="3" l="1"/>
  <c r="DO89" i="3"/>
  <c r="DO83" i="3"/>
  <c r="DO80" i="3"/>
  <c r="DO87" i="3"/>
  <c r="DO18" i="3"/>
  <c r="DO86" i="3"/>
  <c r="DO59" i="3"/>
  <c r="DO61" i="3"/>
  <c r="DO49" i="3"/>
  <c r="DO73" i="3"/>
  <c r="DO29" i="3"/>
  <c r="DO23" i="3"/>
  <c r="DO74" i="3"/>
  <c r="DO106" i="3"/>
  <c r="DO14" i="3" s="1"/>
  <c r="DO67" i="3"/>
  <c r="DO57" i="3"/>
  <c r="DO51" i="3"/>
  <c r="DO44" i="3"/>
  <c r="DO34" i="3"/>
  <c r="DO92" i="3"/>
  <c r="DO79" i="3"/>
  <c r="DO81" i="3"/>
  <c r="DO76" i="3"/>
  <c r="DO37" i="3"/>
  <c r="DO72" i="3"/>
  <c r="DO31" i="3"/>
  <c r="DO36" i="3"/>
  <c r="DO32" i="3"/>
  <c r="DO62" i="3"/>
  <c r="DO71" i="3"/>
  <c r="DO45" i="3"/>
  <c r="DO39" i="3"/>
  <c r="DO48" i="3"/>
  <c r="DO30" i="3"/>
  <c r="DO104" i="3"/>
  <c r="DO17" i="3"/>
  <c r="DO64" i="3"/>
  <c r="DO27" i="3"/>
  <c r="DO28" i="3"/>
  <c r="DO24" i="3"/>
  <c r="DO58" i="3"/>
  <c r="DO192" i="3"/>
  <c r="DO94" i="3"/>
  <c r="DO85" i="3"/>
  <c r="DO41" i="3"/>
  <c r="DO105" i="3"/>
  <c r="DO35" i="3"/>
  <c r="DO54" i="3"/>
  <c r="DO88" i="3"/>
  <c r="DO75" i="3"/>
  <c r="DO77" i="3"/>
  <c r="DO68" i="3"/>
  <c r="DO33" i="3"/>
  <c r="DO84" i="3"/>
  <c r="DO93" i="3"/>
  <c r="DO60" i="3"/>
  <c r="DO55" i="3"/>
  <c r="DO20" i="3"/>
  <c r="DO38" i="3"/>
  <c r="DO69" i="3"/>
  <c r="DO25" i="3"/>
  <c r="DO19" i="3"/>
  <c r="DO40" i="3"/>
  <c r="DO26" i="3"/>
  <c r="DO90" i="3"/>
  <c r="DO63" i="3"/>
  <c r="DO65" i="3"/>
  <c r="DO53" i="3"/>
  <c r="DO21" i="3"/>
  <c r="DO47" i="3"/>
  <c r="DO82" i="3"/>
  <c r="DO66" i="3"/>
  <c r="DO42" i="3"/>
  <c r="DO108" i="3"/>
  <c r="DO78" i="3"/>
  <c r="DO95" i="3"/>
  <c r="DO91" i="3"/>
  <c r="DO52" i="3"/>
  <c r="DO46" i="3"/>
  <c r="DO43" i="3"/>
  <c r="DO70" i="3"/>
  <c r="DO56" i="3"/>
  <c r="DO22" i="3"/>
  <c r="DO50" i="3"/>
  <c r="CX81" i="2"/>
  <c r="CY81" i="2" s="1"/>
  <c r="CZ174" i="2"/>
  <c r="CX88" i="2"/>
  <c r="CY88" i="2" s="1"/>
  <c r="CZ181" i="2"/>
  <c r="CX35" i="2"/>
  <c r="CY35" i="2" s="1"/>
  <c r="CZ128" i="2"/>
  <c r="CX59" i="2"/>
  <c r="CY59" i="2" s="1"/>
  <c r="CZ152" i="2"/>
  <c r="CX93" i="2"/>
  <c r="CY93" i="2" s="1"/>
  <c r="CZ186" i="2"/>
  <c r="CX67" i="2"/>
  <c r="CY67" i="2" s="1"/>
  <c r="CZ160" i="2"/>
  <c r="CX86" i="2"/>
  <c r="CY86" i="2" s="1"/>
  <c r="CZ179" i="2"/>
  <c r="CX54" i="2"/>
  <c r="CY54" i="2" s="1"/>
  <c r="CZ147" i="2"/>
  <c r="CX22" i="2"/>
  <c r="CY22" i="2" s="1"/>
  <c r="CZ115" i="2"/>
  <c r="CX32" i="2"/>
  <c r="CY32" i="2" s="1"/>
  <c r="CZ125" i="2"/>
  <c r="CX34" i="2"/>
  <c r="CY34" i="2" s="1"/>
  <c r="CZ219" i="2"/>
  <c r="CZ34" i="2" s="1"/>
  <c r="CX64" i="2"/>
  <c r="CY64" i="2" s="1"/>
  <c r="CZ157" i="2"/>
  <c r="CX57" i="2"/>
  <c r="CY57" i="2" s="1"/>
  <c r="CZ150" i="2"/>
  <c r="CX75" i="2"/>
  <c r="CY75" i="2" s="1"/>
  <c r="CZ168" i="2"/>
  <c r="CX17" i="2"/>
  <c r="CY17" i="2" s="1"/>
  <c r="CX83" i="2"/>
  <c r="CY83" i="2" s="1"/>
  <c r="CZ176" i="2"/>
  <c r="CX53" i="2"/>
  <c r="CY53" i="2" s="1"/>
  <c r="CZ146" i="2"/>
  <c r="CX21" i="2"/>
  <c r="CY21" i="2" s="1"/>
  <c r="CZ114" i="2"/>
  <c r="CX82" i="2"/>
  <c r="CY82" i="2" s="1"/>
  <c r="CZ175" i="2"/>
  <c r="CX66" i="2"/>
  <c r="CY66" i="2" s="1"/>
  <c r="CZ159" i="2"/>
  <c r="CX50" i="2"/>
  <c r="CY50" i="2" s="1"/>
  <c r="CZ143" i="2"/>
  <c r="CX18" i="2"/>
  <c r="CY18" i="2" s="1"/>
  <c r="CZ111" i="2"/>
  <c r="CX28" i="2"/>
  <c r="CY28" i="2" s="1"/>
  <c r="CZ121" i="2"/>
  <c r="CX19" i="2"/>
  <c r="CY19" i="2" s="1"/>
  <c r="CZ204" i="2"/>
  <c r="CZ110" i="2"/>
  <c r="CX65" i="2"/>
  <c r="CY65" i="2" s="1"/>
  <c r="CZ158" i="2"/>
  <c r="CX55" i="2"/>
  <c r="CY55" i="2" s="1"/>
  <c r="CZ148" i="2"/>
  <c r="CX47" i="2"/>
  <c r="CY47" i="2" s="1"/>
  <c r="CZ140" i="2"/>
  <c r="CX73" i="2"/>
  <c r="CY73" i="2" s="1"/>
  <c r="CZ166" i="2"/>
  <c r="CX51" i="2"/>
  <c r="CY51" i="2" s="1"/>
  <c r="CZ144" i="2"/>
  <c r="CZ19" i="2"/>
  <c r="CX61" i="2"/>
  <c r="CY61" i="2" s="1"/>
  <c r="CZ154" i="2"/>
  <c r="CX41" i="2"/>
  <c r="CY41" i="2" s="1"/>
  <c r="CZ134" i="2"/>
  <c r="CX97" i="2"/>
  <c r="CY97" i="2" s="1"/>
  <c r="CZ190" i="2"/>
  <c r="CZ97" i="2" s="1"/>
  <c r="CX91" i="2"/>
  <c r="CY91" i="2" s="1"/>
  <c r="CZ184" i="2"/>
  <c r="CX69" i="2"/>
  <c r="CY69" i="2" s="1"/>
  <c r="CZ162" i="2"/>
  <c r="CX45" i="2"/>
  <c r="CY45" i="2" s="1"/>
  <c r="CZ138" i="2"/>
  <c r="CX95" i="2"/>
  <c r="CY95" i="2" s="1"/>
  <c r="CZ188" i="2"/>
  <c r="CX78" i="2"/>
  <c r="CY78" i="2" s="1"/>
  <c r="CZ171" i="2"/>
  <c r="CX62" i="2"/>
  <c r="CY62" i="2" s="1"/>
  <c r="CZ155" i="2"/>
  <c r="CX46" i="2"/>
  <c r="CY46" i="2" s="1"/>
  <c r="CZ139" i="2"/>
  <c r="CX30" i="2"/>
  <c r="CY30" i="2" s="1"/>
  <c r="CZ123" i="2"/>
  <c r="CX56" i="2"/>
  <c r="CY56" i="2" s="1"/>
  <c r="CZ149" i="2"/>
  <c r="CX40" i="2"/>
  <c r="CY40" i="2" s="1"/>
  <c r="CZ133" i="2"/>
  <c r="CX24" i="2"/>
  <c r="CY24" i="2" s="1"/>
  <c r="CZ117" i="2"/>
  <c r="CX26" i="2"/>
  <c r="CY26" i="2" s="1"/>
  <c r="CZ211" i="2"/>
  <c r="CZ26" i="2" s="1"/>
  <c r="CX79" i="2"/>
  <c r="CY79" i="2" s="1"/>
  <c r="CZ172" i="2"/>
  <c r="CX80" i="2"/>
  <c r="CY80" i="2" s="1"/>
  <c r="CZ173" i="2"/>
  <c r="CX71" i="2"/>
  <c r="CY71" i="2" s="1"/>
  <c r="CZ164" i="2"/>
  <c r="CX76" i="2"/>
  <c r="CY76" i="2" s="1"/>
  <c r="CZ169" i="2"/>
  <c r="CX25" i="2"/>
  <c r="CY25" i="2" s="1"/>
  <c r="CZ118" i="2"/>
  <c r="CX84" i="2"/>
  <c r="CY84" i="2" s="1"/>
  <c r="CZ177" i="2"/>
  <c r="CX29" i="2"/>
  <c r="CY29" i="2" s="1"/>
  <c r="CZ122" i="2"/>
  <c r="CX70" i="2"/>
  <c r="CY70" i="2" s="1"/>
  <c r="CZ163" i="2"/>
  <c r="CX38" i="2"/>
  <c r="CY38" i="2" s="1"/>
  <c r="CZ131" i="2"/>
  <c r="CX48" i="2"/>
  <c r="CY48" i="2" s="1"/>
  <c r="CZ141" i="2"/>
  <c r="CX96" i="2"/>
  <c r="CY96" i="2" s="1"/>
  <c r="CZ189" i="2"/>
  <c r="CX63" i="2"/>
  <c r="CY63" i="2" s="1"/>
  <c r="CZ156" i="2"/>
  <c r="CX87" i="2"/>
  <c r="CY87" i="2" s="1"/>
  <c r="CZ180" i="2"/>
  <c r="CX27" i="2"/>
  <c r="CY27" i="2" s="1"/>
  <c r="CZ120" i="2"/>
  <c r="CX49" i="2"/>
  <c r="CY49" i="2" s="1"/>
  <c r="CZ142" i="2"/>
  <c r="CX44" i="2"/>
  <c r="CY44" i="2" s="1"/>
  <c r="CZ137" i="2"/>
  <c r="CZ198" i="2"/>
  <c r="CZ70" i="2"/>
  <c r="CX92" i="2"/>
  <c r="CY92" i="2" s="1"/>
  <c r="CZ277" i="2"/>
  <c r="CZ92" i="2" s="1"/>
  <c r="CX39" i="2"/>
  <c r="CY39" i="2" s="1"/>
  <c r="CZ132" i="2"/>
  <c r="CX31" i="2"/>
  <c r="CY31" i="2" s="1"/>
  <c r="CZ124" i="2"/>
  <c r="CX23" i="2"/>
  <c r="CY23" i="2" s="1"/>
  <c r="CZ116" i="2"/>
  <c r="CX90" i="2"/>
  <c r="CY90" i="2" s="1"/>
  <c r="CZ183" i="2"/>
  <c r="CX72" i="2"/>
  <c r="CY72" i="2" s="1"/>
  <c r="CZ165" i="2"/>
  <c r="CX43" i="2"/>
  <c r="CY43" i="2" s="1"/>
  <c r="CZ136" i="2"/>
  <c r="CX77" i="2"/>
  <c r="CY77" i="2" s="1"/>
  <c r="CZ170" i="2"/>
  <c r="CX60" i="2"/>
  <c r="CY60" i="2" s="1"/>
  <c r="CZ153" i="2"/>
  <c r="CX33" i="2"/>
  <c r="CY33" i="2" s="1"/>
  <c r="CZ126" i="2"/>
  <c r="CX94" i="2"/>
  <c r="CY94" i="2" s="1"/>
  <c r="CZ187" i="2"/>
  <c r="CX85" i="2"/>
  <c r="CY85" i="2" s="1"/>
  <c r="CZ178" i="2"/>
  <c r="CX68" i="2"/>
  <c r="CY68" i="2" s="1"/>
  <c r="CZ161" i="2"/>
  <c r="CX37" i="2"/>
  <c r="CY37" i="2" s="1"/>
  <c r="CZ130" i="2"/>
  <c r="CX89" i="2"/>
  <c r="CY89" i="2" s="1"/>
  <c r="CZ182" i="2"/>
  <c r="CX74" i="2"/>
  <c r="CY74" i="2" s="1"/>
  <c r="CZ167" i="2"/>
  <c r="CX58" i="2"/>
  <c r="CY58" i="2" s="1"/>
  <c r="CZ151" i="2"/>
  <c r="CX42" i="2"/>
  <c r="CY42" i="2" s="1"/>
  <c r="CZ135" i="2"/>
  <c r="CX52" i="2"/>
  <c r="CY52" i="2" s="1"/>
  <c r="CZ145" i="2"/>
  <c r="CX36" i="2"/>
  <c r="CY36" i="2" s="1"/>
  <c r="CZ129" i="2"/>
  <c r="CX20" i="2"/>
  <c r="CY20" i="2" s="1"/>
  <c r="CZ113" i="2"/>
  <c r="DO12" i="3" l="1"/>
  <c r="DO107" i="3"/>
  <c r="DP8" i="3"/>
  <c r="DO99" i="3"/>
  <c r="DO6" i="3" s="1"/>
  <c r="DO13" i="3"/>
  <c r="DO15" i="3"/>
  <c r="CZ197" i="2"/>
  <c r="CZ199" i="2"/>
  <c r="CZ52" i="2"/>
  <c r="CZ42" i="2"/>
  <c r="CZ37" i="2"/>
  <c r="CZ85" i="2"/>
  <c r="CZ77" i="2"/>
  <c r="CZ72" i="2"/>
  <c r="CZ39" i="2"/>
  <c r="CZ27" i="2"/>
  <c r="CZ63" i="2"/>
  <c r="CZ48" i="2"/>
  <c r="CZ84" i="2"/>
  <c r="CZ76" i="2"/>
  <c r="CZ80" i="2"/>
  <c r="CZ50" i="2"/>
  <c r="CZ22" i="2"/>
  <c r="CZ36" i="2"/>
  <c r="CZ58" i="2"/>
  <c r="CZ89" i="2"/>
  <c r="CZ68" i="2"/>
  <c r="CZ94" i="2"/>
  <c r="CZ60" i="2"/>
  <c r="CZ43" i="2"/>
  <c r="CZ90" i="2"/>
  <c r="CZ31" i="2"/>
  <c r="CZ44" i="2"/>
  <c r="CZ49" i="2"/>
  <c r="CZ87" i="2"/>
  <c r="CZ96" i="2"/>
  <c r="CZ38" i="2"/>
  <c r="CZ29" i="2"/>
  <c r="CZ25" i="2"/>
  <c r="CZ71" i="2"/>
  <c r="CZ79" i="2"/>
  <c r="CZ28" i="2"/>
  <c r="CZ66" i="2"/>
  <c r="CZ21" i="2"/>
  <c r="CZ83" i="2"/>
  <c r="CZ32" i="2"/>
  <c r="CZ54" i="2"/>
  <c r="CZ106" i="2"/>
  <c r="CZ14" i="2" s="1"/>
  <c r="CZ67" i="2"/>
  <c r="CZ59" i="2"/>
  <c r="CZ88" i="2"/>
  <c r="CZ24" i="2"/>
  <c r="CZ56" i="2"/>
  <c r="CZ46" i="2"/>
  <c r="CZ78" i="2"/>
  <c r="CZ108" i="2"/>
  <c r="CZ45" i="2"/>
  <c r="CZ91" i="2"/>
  <c r="CZ41" i="2"/>
  <c r="CZ73" i="2"/>
  <c r="CZ55" i="2"/>
  <c r="CZ17" i="2"/>
  <c r="CZ104" i="2"/>
  <c r="CZ57" i="2"/>
  <c r="CZ20" i="2"/>
  <c r="CZ74" i="2"/>
  <c r="CZ33" i="2"/>
  <c r="CZ23" i="2"/>
  <c r="CZ18" i="2"/>
  <c r="CZ82" i="2"/>
  <c r="CZ53" i="2"/>
  <c r="CZ86" i="2"/>
  <c r="CZ93" i="2"/>
  <c r="CZ35" i="2"/>
  <c r="CZ105" i="2"/>
  <c r="CZ81" i="2"/>
  <c r="CZ40" i="2"/>
  <c r="CZ30" i="2"/>
  <c r="CZ62" i="2"/>
  <c r="CZ95" i="2"/>
  <c r="CZ69" i="2"/>
  <c r="CZ61" i="2"/>
  <c r="CZ51" i="2"/>
  <c r="CZ47" i="2"/>
  <c r="CZ65" i="2"/>
  <c r="CZ75" i="2"/>
  <c r="CZ64" i="2"/>
  <c r="CZ192" i="2" l="1"/>
  <c r="DP11" i="3"/>
  <c r="DR6" i="3"/>
  <c r="DP193" i="3"/>
  <c r="DP100" i="3"/>
  <c r="DP10" i="3"/>
  <c r="DP9" i="3"/>
  <c r="CZ13" i="2"/>
  <c r="CZ12" i="2"/>
  <c r="DA8" i="2"/>
  <c r="CZ107" i="2"/>
  <c r="CZ99" i="2"/>
  <c r="CZ15" i="2"/>
  <c r="CZ6" i="2" l="1"/>
  <c r="DA11" i="2" s="1"/>
  <c r="DP195" i="3"/>
  <c r="DP102" i="3"/>
  <c r="DP6" i="3"/>
  <c r="DQ6" i="3" s="1"/>
  <c r="DP101" i="3"/>
  <c r="DP194" i="3"/>
  <c r="DR192" i="3"/>
  <c r="DR99" i="3"/>
  <c r="DP196" i="3"/>
  <c r="DP202" i="3" s="1"/>
  <c r="DP17" i="3" s="1"/>
  <c r="DQ17" i="3" s="1"/>
  <c r="DP103" i="3"/>
  <c r="DA9" i="2"/>
  <c r="DA193" i="2"/>
  <c r="DA100" i="2"/>
  <c r="DA10" i="2"/>
  <c r="DC6" i="2" l="1"/>
  <c r="DP99" i="3"/>
  <c r="DQ99" i="3" s="1"/>
  <c r="DR280" i="3"/>
  <c r="DT280" i="3" s="1"/>
  <c r="DR281" i="3"/>
  <c r="DT281" i="3" s="1"/>
  <c r="DR279" i="3"/>
  <c r="DT279" i="3" s="1"/>
  <c r="DR278" i="3"/>
  <c r="DT278" i="3" s="1"/>
  <c r="DR274" i="3"/>
  <c r="DT274" i="3" s="1"/>
  <c r="DR282" i="3"/>
  <c r="DT282" i="3" s="1"/>
  <c r="DR276" i="3"/>
  <c r="DT276" i="3" s="1"/>
  <c r="DR277" i="3"/>
  <c r="DT277" i="3" s="1"/>
  <c r="DR275" i="3"/>
  <c r="DT275" i="3" s="1"/>
  <c r="DR270" i="3"/>
  <c r="DT270" i="3" s="1"/>
  <c r="DR272" i="3"/>
  <c r="DT272" i="3" s="1"/>
  <c r="DR273" i="3"/>
  <c r="DT273" i="3" s="1"/>
  <c r="DR267" i="3"/>
  <c r="DT267" i="3" s="1"/>
  <c r="DR263" i="3"/>
  <c r="DT263" i="3" s="1"/>
  <c r="DR265" i="3"/>
  <c r="DT265" i="3" s="1"/>
  <c r="DR271" i="3"/>
  <c r="DT271" i="3" s="1"/>
  <c r="DR264" i="3"/>
  <c r="DT264" i="3" s="1"/>
  <c r="DR261" i="3"/>
  <c r="DT261" i="3" s="1"/>
  <c r="DR269" i="3"/>
  <c r="DT269" i="3" s="1"/>
  <c r="DR257" i="3"/>
  <c r="DT257" i="3" s="1"/>
  <c r="DR253" i="3"/>
  <c r="DT253" i="3" s="1"/>
  <c r="DR268" i="3"/>
  <c r="DT268" i="3" s="1"/>
  <c r="DR259" i="3"/>
  <c r="DT259" i="3" s="1"/>
  <c r="DR255" i="3"/>
  <c r="DT255" i="3" s="1"/>
  <c r="DR254" i="3"/>
  <c r="DT254" i="3" s="1"/>
  <c r="DR249" i="3"/>
  <c r="DT249" i="3" s="1"/>
  <c r="DR245" i="3"/>
  <c r="DT245" i="3" s="1"/>
  <c r="DR241" i="3"/>
  <c r="DT241" i="3" s="1"/>
  <c r="DR237" i="3"/>
  <c r="DT237" i="3" s="1"/>
  <c r="DR262" i="3"/>
  <c r="DT262" i="3" s="1"/>
  <c r="DR258" i="3"/>
  <c r="DT258" i="3" s="1"/>
  <c r="DR251" i="3"/>
  <c r="DT251" i="3" s="1"/>
  <c r="DR247" i="3"/>
  <c r="DT247" i="3" s="1"/>
  <c r="DR243" i="3"/>
  <c r="DT243" i="3" s="1"/>
  <c r="DR239" i="3"/>
  <c r="DT239" i="3" s="1"/>
  <c r="DR260" i="3"/>
  <c r="DT260" i="3" s="1"/>
  <c r="DR252" i="3"/>
  <c r="DT252" i="3" s="1"/>
  <c r="DR256" i="3"/>
  <c r="DT256" i="3" s="1"/>
  <c r="DR250" i="3"/>
  <c r="DT250" i="3" s="1"/>
  <c r="DR242" i="3"/>
  <c r="DT242" i="3" s="1"/>
  <c r="DR248" i="3"/>
  <c r="DT248" i="3" s="1"/>
  <c r="DR233" i="3"/>
  <c r="DT233" i="3" s="1"/>
  <c r="DR229" i="3"/>
  <c r="DT229" i="3" s="1"/>
  <c r="DR225" i="3"/>
  <c r="DT225" i="3" s="1"/>
  <c r="DR221" i="3"/>
  <c r="DT221" i="3" s="1"/>
  <c r="DR266" i="3"/>
  <c r="DT266" i="3" s="1"/>
  <c r="DR246" i="3"/>
  <c r="DT246" i="3" s="1"/>
  <c r="DR244" i="3"/>
  <c r="DT244" i="3" s="1"/>
  <c r="DR240" i="3"/>
  <c r="DT240" i="3" s="1"/>
  <c r="DR238" i="3"/>
  <c r="DT238" i="3" s="1"/>
  <c r="DR235" i="3"/>
  <c r="DT235" i="3" s="1"/>
  <c r="DR231" i="3"/>
  <c r="DT231" i="3" s="1"/>
  <c r="DR227" i="3"/>
  <c r="DT227" i="3" s="1"/>
  <c r="DR223" i="3"/>
  <c r="DT223" i="3" s="1"/>
  <c r="DR232" i="3"/>
  <c r="DT232" i="3" s="1"/>
  <c r="DR224" i="3"/>
  <c r="DT224" i="3" s="1"/>
  <c r="DR219" i="3"/>
  <c r="DT219" i="3" s="1"/>
  <c r="DR215" i="3"/>
  <c r="DT215" i="3" s="1"/>
  <c r="DR211" i="3"/>
  <c r="DT211" i="3" s="1"/>
  <c r="DR207" i="3"/>
  <c r="DT207" i="3" s="1"/>
  <c r="DR203" i="3"/>
  <c r="DT203" i="3" s="1"/>
  <c r="DR228" i="3"/>
  <c r="DT228" i="3" s="1"/>
  <c r="DR220" i="3"/>
  <c r="DT220" i="3" s="1"/>
  <c r="DR217" i="3"/>
  <c r="DT217" i="3" s="1"/>
  <c r="DR213" i="3"/>
  <c r="DT213" i="3" s="1"/>
  <c r="DR209" i="3"/>
  <c r="DT209" i="3" s="1"/>
  <c r="DR205" i="3"/>
  <c r="DT205" i="3" s="1"/>
  <c r="DR236" i="3"/>
  <c r="DT236" i="3" s="1"/>
  <c r="DR222" i="3"/>
  <c r="DT222" i="3" s="1"/>
  <c r="DR212" i="3"/>
  <c r="DT212" i="3" s="1"/>
  <c r="DR204" i="3"/>
  <c r="DT204" i="3" s="1"/>
  <c r="DR226" i="3"/>
  <c r="DT226" i="3" s="1"/>
  <c r="DR216" i="3"/>
  <c r="DT216" i="3" s="1"/>
  <c r="DR208" i="3"/>
  <c r="DT208" i="3" s="1"/>
  <c r="DR218" i="3"/>
  <c r="DT218" i="3" s="1"/>
  <c r="DR230" i="3"/>
  <c r="DT230" i="3" s="1"/>
  <c r="DR214" i="3"/>
  <c r="DT214" i="3" s="1"/>
  <c r="DR202" i="3"/>
  <c r="DT202" i="3" s="1"/>
  <c r="DR234" i="3"/>
  <c r="DT234" i="3" s="1"/>
  <c r="DR210" i="3"/>
  <c r="DT210" i="3" s="1"/>
  <c r="DR206" i="3"/>
  <c r="DT206" i="3" s="1"/>
  <c r="DR188" i="3"/>
  <c r="DR184" i="3"/>
  <c r="DR180" i="3"/>
  <c r="DR176" i="3"/>
  <c r="DR190" i="3"/>
  <c r="DR186" i="3"/>
  <c r="DR182" i="3"/>
  <c r="DR178" i="3"/>
  <c r="DR187" i="3"/>
  <c r="DR179" i="3"/>
  <c r="DR175" i="3"/>
  <c r="DR171" i="3"/>
  <c r="DR167" i="3"/>
  <c r="DR163" i="3"/>
  <c r="DR159" i="3"/>
  <c r="DR155" i="3"/>
  <c r="DR183" i="3"/>
  <c r="DR173" i="3"/>
  <c r="DR169" i="3"/>
  <c r="DR165" i="3"/>
  <c r="DR161" i="3"/>
  <c r="DR157" i="3"/>
  <c r="DR153" i="3"/>
  <c r="DR189" i="3"/>
  <c r="DR177" i="3"/>
  <c r="DR174" i="3"/>
  <c r="DR166" i="3"/>
  <c r="DR158" i="3"/>
  <c r="DR149" i="3"/>
  <c r="DR145" i="3"/>
  <c r="DR141" i="3"/>
  <c r="DR137" i="3"/>
  <c r="DR133" i="3"/>
  <c r="DR129" i="3"/>
  <c r="DR125" i="3"/>
  <c r="DR121" i="3"/>
  <c r="DR117" i="3"/>
  <c r="DR113" i="3"/>
  <c r="DR185" i="3"/>
  <c r="DR170" i="3"/>
  <c r="DR162" i="3"/>
  <c r="DR154" i="3"/>
  <c r="DR151" i="3"/>
  <c r="DR147" i="3"/>
  <c r="DR143" i="3"/>
  <c r="DR139" i="3"/>
  <c r="DR135" i="3"/>
  <c r="DR131" i="3"/>
  <c r="DR127" i="3"/>
  <c r="DR123" i="3"/>
  <c r="DR119" i="3"/>
  <c r="DR115" i="3"/>
  <c r="DR111" i="3"/>
  <c r="DR164" i="3"/>
  <c r="DR150" i="3"/>
  <c r="DR142" i="3"/>
  <c r="DR134" i="3"/>
  <c r="DR126" i="3"/>
  <c r="DR118" i="3"/>
  <c r="DR110" i="3"/>
  <c r="DR160" i="3"/>
  <c r="DR146" i="3"/>
  <c r="DR138" i="3"/>
  <c r="DR130" i="3"/>
  <c r="DR122" i="3"/>
  <c r="DR114" i="3"/>
  <c r="DR181" i="3"/>
  <c r="DR140" i="3"/>
  <c r="DR128" i="3"/>
  <c r="DR156" i="3"/>
  <c r="DR132" i="3"/>
  <c r="DR120" i="3"/>
  <c r="DR172" i="3"/>
  <c r="DR152" i="3"/>
  <c r="DR144" i="3"/>
  <c r="DR124" i="3"/>
  <c r="DR112" i="3"/>
  <c r="DR168" i="3"/>
  <c r="DR148" i="3"/>
  <c r="DR136" i="3"/>
  <c r="DR116" i="3"/>
  <c r="DP192" i="3"/>
  <c r="DQ192" i="3" s="1"/>
  <c r="DA102" i="2"/>
  <c r="DA195" i="2"/>
  <c r="DC99" i="2"/>
  <c r="DC192" i="2"/>
  <c r="DA6" i="2"/>
  <c r="DB6" i="2" s="1"/>
  <c r="DA101" i="2"/>
  <c r="DA194" i="2"/>
  <c r="DA196" i="2"/>
  <c r="DA202" i="2" s="1"/>
  <c r="DA17" i="2" s="1"/>
  <c r="DB17" i="2" s="1"/>
  <c r="DA103" i="2"/>
  <c r="DA192" i="2" l="1"/>
  <c r="DB192" i="2" s="1"/>
  <c r="DR17" i="3"/>
  <c r="DS17" i="3" s="1"/>
  <c r="DR19" i="3"/>
  <c r="DS19" i="3" s="1"/>
  <c r="DT112" i="3"/>
  <c r="DR79" i="3"/>
  <c r="DS79" i="3" s="1"/>
  <c r="DT172" i="3"/>
  <c r="DR29" i="3"/>
  <c r="DS29" i="3" s="1"/>
  <c r="DT122" i="3"/>
  <c r="DR41" i="3"/>
  <c r="DS41" i="3" s="1"/>
  <c r="DT134" i="3"/>
  <c r="DR18" i="3"/>
  <c r="DS18" i="3" s="1"/>
  <c r="DT111" i="3"/>
  <c r="DR50" i="3"/>
  <c r="DS50" i="3" s="1"/>
  <c r="DT143" i="3"/>
  <c r="DR24" i="3"/>
  <c r="DS24" i="3" s="1"/>
  <c r="DT117" i="3"/>
  <c r="DR56" i="3"/>
  <c r="DS56" i="3" s="1"/>
  <c r="DT149" i="3"/>
  <c r="DR68" i="3"/>
  <c r="DS68" i="3" s="1"/>
  <c r="DT161" i="3"/>
  <c r="DR74" i="3"/>
  <c r="DS74" i="3" s="1"/>
  <c r="DT167" i="3"/>
  <c r="DR97" i="3"/>
  <c r="DS97" i="3" s="1"/>
  <c r="DT190" i="3"/>
  <c r="DT97" i="3" s="1"/>
  <c r="DR31" i="3"/>
  <c r="DS31" i="3" s="1"/>
  <c r="DT124" i="3"/>
  <c r="DR22" i="3"/>
  <c r="DS22" i="3" s="1"/>
  <c r="DT115" i="3"/>
  <c r="DR54" i="3"/>
  <c r="DS54" i="3" s="1"/>
  <c r="DT147" i="3"/>
  <c r="DR28" i="3"/>
  <c r="DS28" i="3" s="1"/>
  <c r="DT121" i="3"/>
  <c r="DR65" i="3"/>
  <c r="DS65" i="3" s="1"/>
  <c r="DT158" i="3"/>
  <c r="DR72" i="3"/>
  <c r="DS72" i="3" s="1"/>
  <c r="DT165" i="3"/>
  <c r="DR78" i="3"/>
  <c r="DS78" i="3" s="1"/>
  <c r="DT171" i="3"/>
  <c r="DR83" i="3"/>
  <c r="DS83" i="3" s="1"/>
  <c r="DT176" i="3"/>
  <c r="DT110" i="3"/>
  <c r="DR55" i="3"/>
  <c r="DS55" i="3" s="1"/>
  <c r="DT148" i="3"/>
  <c r="DR51" i="3"/>
  <c r="DS51" i="3" s="1"/>
  <c r="DT144" i="3"/>
  <c r="DR39" i="3"/>
  <c r="DS39" i="3" s="1"/>
  <c r="DT132" i="3"/>
  <c r="DR88" i="3"/>
  <c r="DS88" i="3" s="1"/>
  <c r="DT181" i="3"/>
  <c r="DR45" i="3"/>
  <c r="DS45" i="3" s="1"/>
  <c r="DT138" i="3"/>
  <c r="DR25" i="3"/>
  <c r="DS25" i="3" s="1"/>
  <c r="DT118" i="3"/>
  <c r="DR57" i="3"/>
  <c r="DS57" i="3" s="1"/>
  <c r="DT150" i="3"/>
  <c r="DR26" i="3"/>
  <c r="DS26" i="3" s="1"/>
  <c r="DT119" i="3"/>
  <c r="DR42" i="3"/>
  <c r="DS42" i="3" s="1"/>
  <c r="DT135" i="3"/>
  <c r="DR58" i="3"/>
  <c r="DS58" i="3" s="1"/>
  <c r="DT151" i="3"/>
  <c r="DR92" i="3"/>
  <c r="DS92" i="3" s="1"/>
  <c r="DT185" i="3"/>
  <c r="DR32" i="3"/>
  <c r="DS32" i="3" s="1"/>
  <c r="DT125" i="3"/>
  <c r="DR48" i="3"/>
  <c r="DS48" i="3" s="1"/>
  <c r="DT141" i="3"/>
  <c r="DR73" i="3"/>
  <c r="DS73" i="3" s="1"/>
  <c r="DT166" i="3"/>
  <c r="DR60" i="3"/>
  <c r="DS60" i="3" s="1"/>
  <c r="DT153" i="3"/>
  <c r="DR76" i="3"/>
  <c r="DS76" i="3" s="1"/>
  <c r="DT169" i="3"/>
  <c r="DR66" i="3"/>
  <c r="DS66" i="3" s="1"/>
  <c r="DT159" i="3"/>
  <c r="DR82" i="3"/>
  <c r="DS82" i="3" s="1"/>
  <c r="DT175" i="3"/>
  <c r="DR89" i="3"/>
  <c r="DS89" i="3" s="1"/>
  <c r="DT182" i="3"/>
  <c r="DR87" i="3"/>
  <c r="DS87" i="3" s="1"/>
  <c r="DT180" i="3"/>
  <c r="DT197" i="3"/>
  <c r="DT199" i="3"/>
  <c r="DR23" i="3"/>
  <c r="DS23" i="3" s="1"/>
  <c r="DT116" i="3"/>
  <c r="DR35" i="3"/>
  <c r="DS35" i="3" s="1"/>
  <c r="DT128" i="3"/>
  <c r="DR67" i="3"/>
  <c r="DS67" i="3" s="1"/>
  <c r="DT160" i="3"/>
  <c r="DR34" i="3"/>
  <c r="DS34" i="3" s="1"/>
  <c r="DT127" i="3"/>
  <c r="DR69" i="3"/>
  <c r="DS69" i="3" s="1"/>
  <c r="DT162" i="3"/>
  <c r="DR40" i="3"/>
  <c r="DS40" i="3" s="1"/>
  <c r="DT133" i="3"/>
  <c r="DR84" i="3"/>
  <c r="DS84" i="3" s="1"/>
  <c r="DT177" i="3"/>
  <c r="DR90" i="3"/>
  <c r="DS90" i="3" s="1"/>
  <c r="DT183" i="3"/>
  <c r="DR94" i="3"/>
  <c r="DS94" i="3" s="1"/>
  <c r="DT187" i="3"/>
  <c r="DR95" i="3"/>
  <c r="DS95" i="3" s="1"/>
  <c r="DT188" i="3"/>
  <c r="DR43" i="3"/>
  <c r="DS43" i="3" s="1"/>
  <c r="DT136" i="3"/>
  <c r="DR27" i="3"/>
  <c r="DS27" i="3" s="1"/>
  <c r="DT120" i="3"/>
  <c r="DR47" i="3"/>
  <c r="DS47" i="3" s="1"/>
  <c r="DT140" i="3"/>
  <c r="DR37" i="3"/>
  <c r="DS37" i="3" s="1"/>
  <c r="DT130" i="3"/>
  <c r="DR49" i="3"/>
  <c r="DS49" i="3" s="1"/>
  <c r="DT142" i="3"/>
  <c r="DR38" i="3"/>
  <c r="DS38" i="3" s="1"/>
  <c r="DT131" i="3"/>
  <c r="DR77" i="3"/>
  <c r="DS77" i="3" s="1"/>
  <c r="DT170" i="3"/>
  <c r="DR44" i="3"/>
  <c r="DS44" i="3" s="1"/>
  <c r="DT137" i="3"/>
  <c r="DR96" i="3"/>
  <c r="DS96" i="3" s="1"/>
  <c r="DT189" i="3"/>
  <c r="DR62" i="3"/>
  <c r="DS62" i="3" s="1"/>
  <c r="DT155" i="3"/>
  <c r="DR85" i="3"/>
  <c r="DS85" i="3" s="1"/>
  <c r="DT178" i="3"/>
  <c r="DT198" i="3"/>
  <c r="DR75" i="3"/>
  <c r="DS75" i="3" s="1"/>
  <c r="DT168" i="3"/>
  <c r="DR59" i="3"/>
  <c r="DS59" i="3" s="1"/>
  <c r="DT152" i="3"/>
  <c r="DR63" i="3"/>
  <c r="DS63" i="3" s="1"/>
  <c r="DT156" i="3"/>
  <c r="DR21" i="3"/>
  <c r="DS21" i="3" s="1"/>
  <c r="DT114" i="3"/>
  <c r="DR53" i="3"/>
  <c r="DS53" i="3" s="1"/>
  <c r="DT146" i="3"/>
  <c r="DR33" i="3"/>
  <c r="DS33" i="3" s="1"/>
  <c r="DT126" i="3"/>
  <c r="DR71" i="3"/>
  <c r="DS71" i="3" s="1"/>
  <c r="DT164" i="3"/>
  <c r="DR30" i="3"/>
  <c r="DS30" i="3" s="1"/>
  <c r="DT123" i="3"/>
  <c r="DR46" i="3"/>
  <c r="DS46" i="3" s="1"/>
  <c r="DT139" i="3"/>
  <c r="DR61" i="3"/>
  <c r="DS61" i="3" s="1"/>
  <c r="DT154" i="3"/>
  <c r="DR20" i="3"/>
  <c r="DS20" i="3" s="1"/>
  <c r="DT113" i="3"/>
  <c r="DR36" i="3"/>
  <c r="DS36" i="3" s="1"/>
  <c r="DT129" i="3"/>
  <c r="DR52" i="3"/>
  <c r="DS52" i="3" s="1"/>
  <c r="DT145" i="3"/>
  <c r="DR81" i="3"/>
  <c r="DS81" i="3" s="1"/>
  <c r="DT174" i="3"/>
  <c r="DR64" i="3"/>
  <c r="DS64" i="3" s="1"/>
  <c r="DT157" i="3"/>
  <c r="DR80" i="3"/>
  <c r="DS80" i="3" s="1"/>
  <c r="DT173" i="3"/>
  <c r="DR70" i="3"/>
  <c r="DS70" i="3" s="1"/>
  <c r="DT163" i="3"/>
  <c r="DR86" i="3"/>
  <c r="DS86" i="3" s="1"/>
  <c r="DT179" i="3"/>
  <c r="DR93" i="3"/>
  <c r="DS93" i="3" s="1"/>
  <c r="DT186" i="3"/>
  <c r="DR91" i="3"/>
  <c r="DS91" i="3" s="1"/>
  <c r="DT184" i="3"/>
  <c r="DC205" i="2"/>
  <c r="DE205" i="2" s="1"/>
  <c r="DC212" i="2"/>
  <c r="DE212" i="2" s="1"/>
  <c r="DC230" i="2"/>
  <c r="DE230" i="2" s="1"/>
  <c r="DC246" i="2"/>
  <c r="DE246" i="2" s="1"/>
  <c r="DC262" i="2"/>
  <c r="DE262" i="2" s="1"/>
  <c r="DC278" i="2"/>
  <c r="DE278" i="2" s="1"/>
  <c r="DC217" i="2"/>
  <c r="DE217" i="2" s="1"/>
  <c r="DC231" i="2"/>
  <c r="DE231" i="2" s="1"/>
  <c r="DC259" i="2"/>
  <c r="DE259" i="2" s="1"/>
  <c r="DC232" i="2"/>
  <c r="DE232" i="2" s="1"/>
  <c r="DC248" i="2"/>
  <c r="DE248" i="2" s="1"/>
  <c r="DC264" i="2"/>
  <c r="DE264" i="2" s="1"/>
  <c r="DC280" i="2"/>
  <c r="DE280" i="2" s="1"/>
  <c r="DC218" i="2"/>
  <c r="DE218" i="2" s="1"/>
  <c r="DC229" i="2"/>
  <c r="DE229" i="2" s="1"/>
  <c r="DC245" i="2"/>
  <c r="DE245" i="2" s="1"/>
  <c r="DC261" i="2"/>
  <c r="DE261" i="2" s="1"/>
  <c r="DC277" i="2"/>
  <c r="DE277" i="2" s="1"/>
  <c r="DC255" i="2"/>
  <c r="DE255" i="2" s="1"/>
  <c r="DC275" i="2"/>
  <c r="DE275" i="2" s="1"/>
  <c r="DC206" i="2"/>
  <c r="DE206" i="2" s="1"/>
  <c r="DC266" i="2"/>
  <c r="DE266" i="2" s="1"/>
  <c r="DC235" i="2"/>
  <c r="DE235" i="2" s="1"/>
  <c r="DC268" i="2"/>
  <c r="DE268" i="2" s="1"/>
  <c r="DC233" i="2"/>
  <c r="DE233" i="2" s="1"/>
  <c r="DC281" i="2"/>
  <c r="DE281" i="2" s="1"/>
  <c r="DC203" i="2"/>
  <c r="DE203" i="2" s="1"/>
  <c r="DC208" i="2"/>
  <c r="DE208" i="2" s="1"/>
  <c r="DC222" i="2"/>
  <c r="DE222" i="2" s="1"/>
  <c r="DC238" i="2"/>
  <c r="DE238" i="2" s="1"/>
  <c r="DC254" i="2"/>
  <c r="DE254" i="2" s="1"/>
  <c r="DC270" i="2"/>
  <c r="DE270" i="2" s="1"/>
  <c r="DC213" i="2"/>
  <c r="DE213" i="2" s="1"/>
  <c r="DC221" i="2"/>
  <c r="DE221" i="2" s="1"/>
  <c r="DC239" i="2"/>
  <c r="DE239" i="2" s="1"/>
  <c r="DC224" i="2"/>
  <c r="DE224" i="2" s="1"/>
  <c r="DC240" i="2"/>
  <c r="DE240" i="2" s="1"/>
  <c r="DC256" i="2"/>
  <c r="DE256" i="2" s="1"/>
  <c r="DC272" i="2"/>
  <c r="DE272" i="2" s="1"/>
  <c r="DC214" i="2"/>
  <c r="DE214" i="2" s="1"/>
  <c r="DC223" i="2"/>
  <c r="DE223" i="2" s="1"/>
  <c r="DC237" i="2"/>
  <c r="DE237" i="2" s="1"/>
  <c r="DC253" i="2"/>
  <c r="DE253" i="2" s="1"/>
  <c r="DC269" i="2"/>
  <c r="DE269" i="2" s="1"/>
  <c r="DC243" i="2"/>
  <c r="DE243" i="2" s="1"/>
  <c r="DC267" i="2"/>
  <c r="DE267" i="2" s="1"/>
  <c r="DC204" i="2"/>
  <c r="DE204" i="2" s="1"/>
  <c r="DC210" i="2"/>
  <c r="DE210" i="2" s="1"/>
  <c r="DC226" i="2"/>
  <c r="DE226" i="2" s="1"/>
  <c r="DC242" i="2"/>
  <c r="DE242" i="2" s="1"/>
  <c r="DC258" i="2"/>
  <c r="DE258" i="2" s="1"/>
  <c r="DC274" i="2"/>
  <c r="DE274" i="2" s="1"/>
  <c r="DC215" i="2"/>
  <c r="DE215" i="2" s="1"/>
  <c r="DC227" i="2"/>
  <c r="DE227" i="2" s="1"/>
  <c r="DC247" i="2"/>
  <c r="DE247" i="2" s="1"/>
  <c r="DC228" i="2"/>
  <c r="DE228" i="2" s="1"/>
  <c r="DC244" i="2"/>
  <c r="DE244" i="2" s="1"/>
  <c r="DC260" i="2"/>
  <c r="DE260" i="2" s="1"/>
  <c r="DC276" i="2"/>
  <c r="DE276" i="2" s="1"/>
  <c r="DC216" i="2"/>
  <c r="DE216" i="2" s="1"/>
  <c r="DC225" i="2"/>
  <c r="DE225" i="2" s="1"/>
  <c r="DC241" i="2"/>
  <c r="DE241" i="2" s="1"/>
  <c r="DC257" i="2"/>
  <c r="DE257" i="2" s="1"/>
  <c r="DC273" i="2"/>
  <c r="DE273" i="2" s="1"/>
  <c r="DC251" i="2"/>
  <c r="DE251" i="2" s="1"/>
  <c r="DC271" i="2"/>
  <c r="DE271" i="2" s="1"/>
  <c r="DC202" i="2"/>
  <c r="DE202" i="2" s="1"/>
  <c r="DC207" i="2"/>
  <c r="DE207" i="2" s="1"/>
  <c r="DC234" i="2"/>
  <c r="DE234" i="2" s="1"/>
  <c r="DC250" i="2"/>
  <c r="DE250" i="2" s="1"/>
  <c r="DC282" i="2"/>
  <c r="DE282" i="2" s="1"/>
  <c r="DC219" i="2"/>
  <c r="DE219" i="2" s="1"/>
  <c r="DC211" i="2"/>
  <c r="DE211" i="2" s="1"/>
  <c r="DC236" i="2"/>
  <c r="DE236" i="2" s="1"/>
  <c r="DC252" i="2"/>
  <c r="DE252" i="2" s="1"/>
  <c r="DC209" i="2"/>
  <c r="DE209" i="2" s="1"/>
  <c r="DC220" i="2"/>
  <c r="DE220" i="2" s="1"/>
  <c r="DC249" i="2"/>
  <c r="DE249" i="2" s="1"/>
  <c r="DC265" i="2"/>
  <c r="DE265" i="2" s="1"/>
  <c r="DC263" i="2"/>
  <c r="DE263" i="2" s="1"/>
  <c r="DC279" i="2"/>
  <c r="DE279" i="2" s="1"/>
  <c r="DC165" i="2"/>
  <c r="DC185" i="2"/>
  <c r="DC114" i="2"/>
  <c r="DC122" i="2"/>
  <c r="DC130" i="2"/>
  <c r="DC138" i="2"/>
  <c r="DC146" i="2"/>
  <c r="DC154" i="2"/>
  <c r="DC164" i="2"/>
  <c r="DC180" i="2"/>
  <c r="DC167" i="2"/>
  <c r="DC181" i="2"/>
  <c r="DC111" i="2"/>
  <c r="DC119" i="2"/>
  <c r="DC127" i="2"/>
  <c r="DC135" i="2"/>
  <c r="DC143" i="2"/>
  <c r="DC151" i="2"/>
  <c r="DC159" i="2"/>
  <c r="DC174" i="2"/>
  <c r="DC169" i="2"/>
  <c r="DC140" i="2"/>
  <c r="DC168" i="2"/>
  <c r="DC171" i="2"/>
  <c r="DC113" i="2"/>
  <c r="DC129" i="2"/>
  <c r="DC153" i="2"/>
  <c r="DC178" i="2"/>
  <c r="DC173" i="2"/>
  <c r="DC110" i="2"/>
  <c r="DC17" i="2" s="1"/>
  <c r="DD17" i="2" s="1"/>
  <c r="DC118" i="2"/>
  <c r="DC126" i="2"/>
  <c r="DC134" i="2"/>
  <c r="DC142" i="2"/>
  <c r="DC150" i="2"/>
  <c r="DC158" i="2"/>
  <c r="DC172" i="2"/>
  <c r="DC188" i="2"/>
  <c r="DC175" i="2"/>
  <c r="DC189" i="2"/>
  <c r="DC115" i="2"/>
  <c r="DC123" i="2"/>
  <c r="DC131" i="2"/>
  <c r="DC139" i="2"/>
  <c r="DC147" i="2"/>
  <c r="DC155" i="2"/>
  <c r="DC166" i="2"/>
  <c r="DC183" i="2"/>
  <c r="DC161" i="2"/>
  <c r="DC177" i="2"/>
  <c r="DC112" i="2"/>
  <c r="DC120" i="2"/>
  <c r="DC128" i="2"/>
  <c r="DC136" i="2"/>
  <c r="DC144" i="2"/>
  <c r="DC152" i="2"/>
  <c r="DC160" i="2"/>
  <c r="DC176" i="2"/>
  <c r="DC163" i="2"/>
  <c r="DC179" i="2"/>
  <c r="DC190" i="2"/>
  <c r="DC117" i="2"/>
  <c r="DC125" i="2"/>
  <c r="DC133" i="2"/>
  <c r="DC141" i="2"/>
  <c r="DC149" i="2"/>
  <c r="DC157" i="2"/>
  <c r="DC170" i="2"/>
  <c r="DC184" i="2"/>
  <c r="DC186" i="2"/>
  <c r="DC116" i="2"/>
  <c r="DC124" i="2"/>
  <c r="DC132" i="2"/>
  <c r="DC148" i="2"/>
  <c r="DC156" i="2"/>
  <c r="DC187" i="2"/>
  <c r="DC182" i="2"/>
  <c r="DC121" i="2"/>
  <c r="DC137" i="2"/>
  <c r="DC145" i="2"/>
  <c r="DC162" i="2"/>
  <c r="DA99" i="2"/>
  <c r="DB99" i="2" s="1"/>
  <c r="DT95" i="3" l="1"/>
  <c r="DT90" i="3"/>
  <c r="DT40" i="3"/>
  <c r="DT34" i="3"/>
  <c r="DT105" i="3"/>
  <c r="DT35" i="3"/>
  <c r="DT74" i="3"/>
  <c r="DT56" i="3"/>
  <c r="DT50" i="3"/>
  <c r="DT41" i="3"/>
  <c r="DT79" i="3"/>
  <c r="DT91" i="3"/>
  <c r="DT86" i="3"/>
  <c r="DT80" i="3"/>
  <c r="DT81" i="3"/>
  <c r="DT36" i="3"/>
  <c r="DT61" i="3"/>
  <c r="DT30" i="3"/>
  <c r="DT33" i="3"/>
  <c r="DT21" i="3"/>
  <c r="DT59" i="3"/>
  <c r="DT85" i="3"/>
  <c r="DT96" i="3"/>
  <c r="DT77" i="3"/>
  <c r="DT49" i="3"/>
  <c r="DT47" i="3"/>
  <c r="DT43" i="3"/>
  <c r="DT87" i="3"/>
  <c r="DT82" i="3"/>
  <c r="DT76" i="3"/>
  <c r="DT73" i="3"/>
  <c r="DT32" i="3"/>
  <c r="DT58" i="3"/>
  <c r="DT26" i="3"/>
  <c r="DT25" i="3"/>
  <c r="DT88" i="3"/>
  <c r="DT51" i="3"/>
  <c r="DT108" i="3"/>
  <c r="DT78" i="3"/>
  <c r="DT65" i="3"/>
  <c r="DT54" i="3"/>
  <c r="DT31" i="3"/>
  <c r="DT94" i="3"/>
  <c r="DT84" i="3"/>
  <c r="DT69" i="3"/>
  <c r="DT106" i="3"/>
  <c r="DT14" i="3" s="1"/>
  <c r="DT67" i="3"/>
  <c r="DT23" i="3"/>
  <c r="DT104" i="3"/>
  <c r="DT17" i="3"/>
  <c r="DT68" i="3"/>
  <c r="DT24" i="3"/>
  <c r="DT18" i="3"/>
  <c r="DT29" i="3"/>
  <c r="DT19" i="3"/>
  <c r="DT93" i="3"/>
  <c r="DT70" i="3"/>
  <c r="DT64" i="3"/>
  <c r="DT52" i="3"/>
  <c r="DT20" i="3"/>
  <c r="DT46" i="3"/>
  <c r="DT71" i="3"/>
  <c r="DT53" i="3"/>
  <c r="DT63" i="3"/>
  <c r="DT75" i="3"/>
  <c r="DT62" i="3"/>
  <c r="DT44" i="3"/>
  <c r="DT38" i="3"/>
  <c r="DT37" i="3"/>
  <c r="DT27" i="3"/>
  <c r="DT192" i="3"/>
  <c r="DT89" i="3"/>
  <c r="DT66" i="3"/>
  <c r="DT60" i="3"/>
  <c r="DT48" i="3"/>
  <c r="DT92" i="3"/>
  <c r="DT42" i="3"/>
  <c r="DT57" i="3"/>
  <c r="DT45" i="3"/>
  <c r="DT39" i="3"/>
  <c r="DT55" i="3"/>
  <c r="DT83" i="3"/>
  <c r="DT72" i="3"/>
  <c r="DT28" i="3"/>
  <c r="DT22" i="3"/>
  <c r="DE110" i="2"/>
  <c r="DC52" i="2"/>
  <c r="DD52" i="2" s="1"/>
  <c r="DE145" i="2"/>
  <c r="DC94" i="2"/>
  <c r="DD94" i="2" s="1"/>
  <c r="DE187" i="2"/>
  <c r="DC31" i="2"/>
  <c r="DD31" i="2" s="1"/>
  <c r="DE124" i="2"/>
  <c r="DC40" i="2"/>
  <c r="DD40" i="2" s="1"/>
  <c r="DE133" i="2"/>
  <c r="DC86" i="2"/>
  <c r="DD86" i="2" s="1"/>
  <c r="DE179" i="2"/>
  <c r="DC27" i="2"/>
  <c r="DD27" i="2" s="1"/>
  <c r="DE120" i="2"/>
  <c r="DC90" i="2"/>
  <c r="DD90" i="2" s="1"/>
  <c r="DE183" i="2"/>
  <c r="DC96" i="2"/>
  <c r="DD96" i="2" s="1"/>
  <c r="DE189" i="2"/>
  <c r="DC33" i="2"/>
  <c r="DD33" i="2" s="1"/>
  <c r="DE126" i="2"/>
  <c r="DC85" i="2"/>
  <c r="DD85" i="2" s="1"/>
  <c r="DE178" i="2"/>
  <c r="DC81" i="2"/>
  <c r="DD81" i="2" s="1"/>
  <c r="DE174" i="2"/>
  <c r="DC88" i="2"/>
  <c r="DD88" i="2" s="1"/>
  <c r="DE181" i="2"/>
  <c r="DC29" i="2"/>
  <c r="DD29" i="2" s="1"/>
  <c r="DE122" i="2"/>
  <c r="DC28" i="2"/>
  <c r="DD28" i="2" s="1"/>
  <c r="DE121" i="2"/>
  <c r="DC55" i="2"/>
  <c r="DD55" i="2" s="1"/>
  <c r="DE148" i="2"/>
  <c r="DC93" i="2"/>
  <c r="DD93" i="2" s="1"/>
  <c r="DE186" i="2"/>
  <c r="DC56" i="2"/>
  <c r="DD56" i="2" s="1"/>
  <c r="DE149" i="2"/>
  <c r="DC24" i="2"/>
  <c r="DD24" i="2" s="1"/>
  <c r="DE117" i="2"/>
  <c r="DC83" i="2"/>
  <c r="DD83" i="2" s="1"/>
  <c r="DE176" i="2"/>
  <c r="DC43" i="2"/>
  <c r="DD43" i="2" s="1"/>
  <c r="DE136" i="2"/>
  <c r="DC84" i="2"/>
  <c r="DD84" i="2" s="1"/>
  <c r="DE177" i="2"/>
  <c r="DC62" i="2"/>
  <c r="DD62" i="2" s="1"/>
  <c r="DE155" i="2"/>
  <c r="DC30" i="2"/>
  <c r="DD30" i="2" s="1"/>
  <c r="DE123" i="2"/>
  <c r="DC95" i="2"/>
  <c r="DD95" i="2" s="1"/>
  <c r="DE188" i="2"/>
  <c r="DC49" i="2"/>
  <c r="DD49" i="2" s="1"/>
  <c r="DE142" i="2"/>
  <c r="DC36" i="2"/>
  <c r="DD36" i="2" s="1"/>
  <c r="DE129" i="2"/>
  <c r="DC47" i="2"/>
  <c r="DD47" i="2" s="1"/>
  <c r="DE140" i="2"/>
  <c r="DC58" i="2"/>
  <c r="DD58" i="2" s="1"/>
  <c r="DE151" i="2"/>
  <c r="DC26" i="2"/>
  <c r="DD26" i="2" s="1"/>
  <c r="DE119" i="2"/>
  <c r="DC87" i="2"/>
  <c r="DD87" i="2" s="1"/>
  <c r="DE180" i="2"/>
  <c r="DC45" i="2"/>
  <c r="DD45" i="2" s="1"/>
  <c r="DE138" i="2"/>
  <c r="DC92" i="2"/>
  <c r="DD92" i="2" s="1"/>
  <c r="DE185" i="2"/>
  <c r="DE199" i="2"/>
  <c r="DC69" i="2"/>
  <c r="DD69" i="2" s="1"/>
  <c r="DE162" i="2"/>
  <c r="DC89" i="2"/>
  <c r="DD89" i="2" s="1"/>
  <c r="DE182" i="2"/>
  <c r="DC39" i="2"/>
  <c r="DD39" i="2" s="1"/>
  <c r="DE132" i="2"/>
  <c r="DC91" i="2"/>
  <c r="DD91" i="2" s="1"/>
  <c r="DE184" i="2"/>
  <c r="DC48" i="2"/>
  <c r="DD48" i="2" s="1"/>
  <c r="DE141" i="2"/>
  <c r="DC97" i="2"/>
  <c r="DD97" i="2" s="1"/>
  <c r="DE190" i="2"/>
  <c r="DE97" i="2" s="1"/>
  <c r="DC67" i="2"/>
  <c r="DD67" i="2" s="1"/>
  <c r="DE160" i="2"/>
  <c r="DC35" i="2"/>
  <c r="DD35" i="2" s="1"/>
  <c r="DE128" i="2"/>
  <c r="DC68" i="2"/>
  <c r="DD68" i="2" s="1"/>
  <c r="DE161" i="2"/>
  <c r="DC54" i="2"/>
  <c r="DD54" i="2" s="1"/>
  <c r="DE147" i="2"/>
  <c r="DC22" i="2"/>
  <c r="DD22" i="2" s="1"/>
  <c r="DE115" i="2"/>
  <c r="DC79" i="2"/>
  <c r="DD79" i="2" s="1"/>
  <c r="DE172" i="2"/>
  <c r="DC41" i="2"/>
  <c r="DD41" i="2" s="1"/>
  <c r="DE134" i="2"/>
  <c r="DC80" i="2"/>
  <c r="DD80" i="2" s="1"/>
  <c r="DE173" i="2"/>
  <c r="DC20" i="2"/>
  <c r="DD20" i="2" s="1"/>
  <c r="DE113" i="2"/>
  <c r="DC76" i="2"/>
  <c r="DD76" i="2" s="1"/>
  <c r="DE169" i="2"/>
  <c r="DC50" i="2"/>
  <c r="DD50" i="2" s="1"/>
  <c r="DE143" i="2"/>
  <c r="DC18" i="2"/>
  <c r="DD18" i="2" s="1"/>
  <c r="DE111" i="2"/>
  <c r="DC71" i="2"/>
  <c r="DD71" i="2" s="1"/>
  <c r="DE164" i="2"/>
  <c r="DC37" i="2"/>
  <c r="DD37" i="2" s="1"/>
  <c r="DE130" i="2"/>
  <c r="DC72" i="2"/>
  <c r="DD72" i="2" s="1"/>
  <c r="DE165" i="2"/>
  <c r="DE197" i="2"/>
  <c r="DC77" i="2"/>
  <c r="DD77" i="2" s="1"/>
  <c r="DE170" i="2"/>
  <c r="DC59" i="2"/>
  <c r="DD59" i="2" s="1"/>
  <c r="DE152" i="2"/>
  <c r="DC46" i="2"/>
  <c r="DD46" i="2" s="1"/>
  <c r="DE139" i="2"/>
  <c r="DC65" i="2"/>
  <c r="DD65" i="2" s="1"/>
  <c r="DE158" i="2"/>
  <c r="DC78" i="2"/>
  <c r="DD78" i="2" s="1"/>
  <c r="DE171" i="2"/>
  <c r="DC42" i="2"/>
  <c r="DD42" i="2" s="1"/>
  <c r="DE135" i="2"/>
  <c r="DC61" i="2"/>
  <c r="DD61" i="2" s="1"/>
  <c r="DE154" i="2"/>
  <c r="DE17" i="2"/>
  <c r="DC44" i="2"/>
  <c r="DD44" i="2" s="1"/>
  <c r="DE137" i="2"/>
  <c r="DC63" i="2"/>
  <c r="DD63" i="2" s="1"/>
  <c r="DE156" i="2"/>
  <c r="DC23" i="2"/>
  <c r="DD23" i="2" s="1"/>
  <c r="DE116" i="2"/>
  <c r="DC64" i="2"/>
  <c r="DD64" i="2" s="1"/>
  <c r="DE157" i="2"/>
  <c r="DC32" i="2"/>
  <c r="DD32" i="2" s="1"/>
  <c r="DE125" i="2"/>
  <c r="DC70" i="2"/>
  <c r="DD70" i="2" s="1"/>
  <c r="DE163" i="2"/>
  <c r="DC51" i="2"/>
  <c r="DD51" i="2" s="1"/>
  <c r="DE144" i="2"/>
  <c r="DC19" i="2"/>
  <c r="DD19" i="2" s="1"/>
  <c r="DE112" i="2"/>
  <c r="DC73" i="2"/>
  <c r="DD73" i="2" s="1"/>
  <c r="DE166" i="2"/>
  <c r="DC38" i="2"/>
  <c r="DD38" i="2" s="1"/>
  <c r="DE131" i="2"/>
  <c r="DC82" i="2"/>
  <c r="DD82" i="2" s="1"/>
  <c r="DE175" i="2"/>
  <c r="DC57" i="2"/>
  <c r="DD57" i="2" s="1"/>
  <c r="DE150" i="2"/>
  <c r="DC25" i="2"/>
  <c r="DD25" i="2" s="1"/>
  <c r="DE118" i="2"/>
  <c r="DC60" i="2"/>
  <c r="DD60" i="2" s="1"/>
  <c r="DE153" i="2"/>
  <c r="DC75" i="2"/>
  <c r="DD75" i="2" s="1"/>
  <c r="DE168" i="2"/>
  <c r="DC66" i="2"/>
  <c r="DD66" i="2" s="1"/>
  <c r="DE159" i="2"/>
  <c r="DC34" i="2"/>
  <c r="DD34" i="2" s="1"/>
  <c r="DE127" i="2"/>
  <c r="DC74" i="2"/>
  <c r="DD74" i="2" s="1"/>
  <c r="DE167" i="2"/>
  <c r="DC53" i="2"/>
  <c r="DD53" i="2" s="1"/>
  <c r="DE146" i="2"/>
  <c r="DC21" i="2"/>
  <c r="DD21" i="2" s="1"/>
  <c r="DE114" i="2"/>
  <c r="DE198" i="2"/>
  <c r="DT99" i="3" l="1"/>
  <c r="DT6" i="3" s="1"/>
  <c r="DU11" i="3" s="1"/>
  <c r="DT12" i="3"/>
  <c r="DT15" i="3"/>
  <c r="DW6" i="3"/>
  <c r="DT13" i="3"/>
  <c r="DT107" i="3"/>
  <c r="DU8" i="3"/>
  <c r="DE104" i="2"/>
  <c r="DE61" i="2"/>
  <c r="DE46" i="2"/>
  <c r="DE42" i="2"/>
  <c r="DE65" i="2"/>
  <c r="DE59" i="2"/>
  <c r="DE192" i="2"/>
  <c r="DE92" i="2"/>
  <c r="DE87" i="2"/>
  <c r="DE58" i="2"/>
  <c r="DE36" i="2"/>
  <c r="DE95" i="2"/>
  <c r="DE62" i="2"/>
  <c r="DE43" i="2"/>
  <c r="DE24" i="2"/>
  <c r="DE93" i="2"/>
  <c r="DE28" i="2"/>
  <c r="DE88" i="2"/>
  <c r="DE85" i="2"/>
  <c r="DE96" i="2"/>
  <c r="DE27" i="2"/>
  <c r="DE40" i="2"/>
  <c r="DE94" i="2"/>
  <c r="DE53" i="2"/>
  <c r="DE34" i="2"/>
  <c r="DE75" i="2"/>
  <c r="DE25" i="2"/>
  <c r="DE82" i="2"/>
  <c r="DE73" i="2"/>
  <c r="DE51" i="2"/>
  <c r="DE32" i="2"/>
  <c r="DE23" i="2"/>
  <c r="DE44" i="2"/>
  <c r="DE72" i="2"/>
  <c r="DE71" i="2"/>
  <c r="DE50" i="2"/>
  <c r="DE20" i="2"/>
  <c r="DE41" i="2"/>
  <c r="DE22" i="2"/>
  <c r="DE68" i="2"/>
  <c r="DE67" i="2"/>
  <c r="DE106" i="2"/>
  <c r="DE14" i="2" s="1"/>
  <c r="DE48" i="2"/>
  <c r="DE39" i="2"/>
  <c r="DE69" i="2"/>
  <c r="DE108" i="2"/>
  <c r="DE78" i="2"/>
  <c r="DE77" i="2"/>
  <c r="DE45" i="2"/>
  <c r="DE26" i="2"/>
  <c r="DE47" i="2"/>
  <c r="DE49" i="2"/>
  <c r="DE30" i="2"/>
  <c r="DE84" i="2"/>
  <c r="DE83" i="2"/>
  <c r="DE56" i="2"/>
  <c r="DE55" i="2"/>
  <c r="DE29" i="2"/>
  <c r="DE81" i="2"/>
  <c r="DE33" i="2"/>
  <c r="DE90" i="2"/>
  <c r="DE86" i="2"/>
  <c r="DE31" i="2"/>
  <c r="DE52" i="2"/>
  <c r="DE21" i="2"/>
  <c r="DE74" i="2"/>
  <c r="DE66" i="2"/>
  <c r="DE60" i="2"/>
  <c r="DE57" i="2"/>
  <c r="DE38" i="2"/>
  <c r="DE19" i="2"/>
  <c r="DE70" i="2"/>
  <c r="DE64" i="2"/>
  <c r="DE63" i="2"/>
  <c r="DE37" i="2"/>
  <c r="DE18" i="2"/>
  <c r="DE76" i="2"/>
  <c r="DE80" i="2"/>
  <c r="DE79" i="2"/>
  <c r="DE54" i="2"/>
  <c r="DE105" i="2"/>
  <c r="DE35" i="2"/>
  <c r="DE91" i="2"/>
  <c r="DE89" i="2"/>
  <c r="DE12" i="2" l="1"/>
  <c r="DW192" i="3"/>
  <c r="DW99" i="3"/>
  <c r="DU193" i="3"/>
  <c r="DU9" i="3"/>
  <c r="DU100" i="3"/>
  <c r="DU10" i="3"/>
  <c r="DU6" i="3" s="1"/>
  <c r="DV6" i="3" s="1"/>
  <c r="DU196" i="3"/>
  <c r="DU202" i="3" s="1"/>
  <c r="DU17" i="3" s="1"/>
  <c r="DV17" i="3" s="1"/>
  <c r="DU103" i="3"/>
  <c r="DE15" i="2"/>
  <c r="DE13" i="2"/>
  <c r="DE107" i="2"/>
  <c r="DF8" i="2"/>
  <c r="DE99" i="2"/>
  <c r="DE6" i="2" s="1"/>
  <c r="DU194" i="3" l="1"/>
  <c r="DU101" i="3"/>
  <c r="DU195" i="3"/>
  <c r="DU192" i="3" s="1"/>
  <c r="DV192" i="3" s="1"/>
  <c r="DU102" i="3"/>
  <c r="DU99" i="3" s="1"/>
  <c r="DV99" i="3" s="1"/>
  <c r="DW187" i="3"/>
  <c r="DW183" i="3"/>
  <c r="DW179" i="3"/>
  <c r="DW189" i="3"/>
  <c r="DW185" i="3"/>
  <c r="DW181" i="3"/>
  <c r="DW177" i="3"/>
  <c r="DW184" i="3"/>
  <c r="DW176" i="3"/>
  <c r="DW174" i="3"/>
  <c r="DW170" i="3"/>
  <c r="DW166" i="3"/>
  <c r="DW162" i="3"/>
  <c r="DW158" i="3"/>
  <c r="DW154" i="3"/>
  <c r="DW188" i="3"/>
  <c r="DW180" i="3"/>
  <c r="DW172" i="3"/>
  <c r="DW168" i="3"/>
  <c r="DW164" i="3"/>
  <c r="DW160" i="3"/>
  <c r="DW156" i="3"/>
  <c r="DW152" i="3"/>
  <c r="DW190" i="3"/>
  <c r="DW178" i="3"/>
  <c r="DW171" i="3"/>
  <c r="DW163" i="3"/>
  <c r="DW155" i="3"/>
  <c r="DW148" i="3"/>
  <c r="DW144" i="3"/>
  <c r="DW140" i="3"/>
  <c r="DW136" i="3"/>
  <c r="DW132" i="3"/>
  <c r="DW128" i="3"/>
  <c r="DW124" i="3"/>
  <c r="DW120" i="3"/>
  <c r="DW116" i="3"/>
  <c r="DW112" i="3"/>
  <c r="DW186" i="3"/>
  <c r="DW175" i="3"/>
  <c r="DW167" i="3"/>
  <c r="DW159" i="3"/>
  <c r="DW150" i="3"/>
  <c r="DW146" i="3"/>
  <c r="DW142" i="3"/>
  <c r="DW138" i="3"/>
  <c r="DW134" i="3"/>
  <c r="DW130" i="3"/>
  <c r="DW126" i="3"/>
  <c r="DW122" i="3"/>
  <c r="DW118" i="3"/>
  <c r="DW114" i="3"/>
  <c r="DW110" i="3"/>
  <c r="DW182" i="3"/>
  <c r="DW165" i="3"/>
  <c r="DW147" i="3"/>
  <c r="DW139" i="3"/>
  <c r="DW131" i="3"/>
  <c r="DW123" i="3"/>
  <c r="DW115" i="3"/>
  <c r="DW161" i="3"/>
  <c r="DW151" i="3"/>
  <c r="DW143" i="3"/>
  <c r="DW135" i="3"/>
  <c r="DW127" i="3"/>
  <c r="DW119" i="3"/>
  <c r="DW111" i="3"/>
  <c r="DW157" i="3"/>
  <c r="DW141" i="3"/>
  <c r="DW129" i="3"/>
  <c r="DW173" i="3"/>
  <c r="DW153" i="3"/>
  <c r="DW133" i="3"/>
  <c r="DW121" i="3"/>
  <c r="DW169" i="3"/>
  <c r="DW145" i="3"/>
  <c r="DW125" i="3"/>
  <c r="DW113" i="3"/>
  <c r="DW149" i="3"/>
  <c r="DW137" i="3"/>
  <c r="DW117" i="3"/>
  <c r="DW280" i="3"/>
  <c r="DY280" i="3" s="1"/>
  <c r="DW282" i="3"/>
  <c r="DY282" i="3" s="1"/>
  <c r="DW277" i="3"/>
  <c r="DY277" i="3" s="1"/>
  <c r="DW281" i="3"/>
  <c r="DY281" i="3" s="1"/>
  <c r="DW278" i="3"/>
  <c r="DY278" i="3" s="1"/>
  <c r="DW275" i="3"/>
  <c r="DY275" i="3" s="1"/>
  <c r="DW279" i="3"/>
  <c r="DY279" i="3" s="1"/>
  <c r="DW276" i="3"/>
  <c r="DY276" i="3" s="1"/>
  <c r="DW273" i="3"/>
  <c r="DY273" i="3" s="1"/>
  <c r="DW269" i="3"/>
  <c r="DY269" i="3" s="1"/>
  <c r="DW271" i="3"/>
  <c r="DY271" i="3" s="1"/>
  <c r="DW274" i="3"/>
  <c r="DY274" i="3" s="1"/>
  <c r="DW270" i="3"/>
  <c r="DY270" i="3" s="1"/>
  <c r="DW266" i="3"/>
  <c r="DY266" i="3" s="1"/>
  <c r="DW262" i="3"/>
  <c r="DY262" i="3" s="1"/>
  <c r="DW268" i="3"/>
  <c r="DY268" i="3" s="1"/>
  <c r="DW264" i="3"/>
  <c r="DY264" i="3" s="1"/>
  <c r="DW272" i="3"/>
  <c r="DY272" i="3" s="1"/>
  <c r="DW260" i="3"/>
  <c r="DY260" i="3" s="1"/>
  <c r="DW256" i="3"/>
  <c r="DY256" i="3" s="1"/>
  <c r="DW263" i="3"/>
  <c r="DY263" i="3" s="1"/>
  <c r="DW258" i="3"/>
  <c r="DY258" i="3" s="1"/>
  <c r="DW254" i="3"/>
  <c r="DY254" i="3" s="1"/>
  <c r="DW265" i="3"/>
  <c r="DY265" i="3" s="1"/>
  <c r="DW261" i="3"/>
  <c r="DY261" i="3" s="1"/>
  <c r="DW259" i="3"/>
  <c r="DY259" i="3" s="1"/>
  <c r="DW252" i="3"/>
  <c r="DY252" i="3" s="1"/>
  <c r="DW248" i="3"/>
  <c r="DY248" i="3" s="1"/>
  <c r="DW244" i="3"/>
  <c r="DY244" i="3" s="1"/>
  <c r="DW240" i="3"/>
  <c r="DY240" i="3" s="1"/>
  <c r="DW236" i="3"/>
  <c r="DY236" i="3" s="1"/>
  <c r="DW255" i="3"/>
  <c r="DY255" i="3" s="1"/>
  <c r="DW250" i="3"/>
  <c r="DY250" i="3" s="1"/>
  <c r="DW246" i="3"/>
  <c r="DY246" i="3" s="1"/>
  <c r="DW242" i="3"/>
  <c r="DY242" i="3" s="1"/>
  <c r="DW238" i="3"/>
  <c r="DY238" i="3" s="1"/>
  <c r="DW249" i="3"/>
  <c r="DY249" i="3" s="1"/>
  <c r="DW257" i="3"/>
  <c r="DY257" i="3" s="1"/>
  <c r="DW247" i="3"/>
  <c r="DY247" i="3" s="1"/>
  <c r="DW239" i="3"/>
  <c r="DY239" i="3" s="1"/>
  <c r="DW251" i="3"/>
  <c r="DY251" i="3" s="1"/>
  <c r="DW232" i="3"/>
  <c r="DY232" i="3" s="1"/>
  <c r="DW228" i="3"/>
  <c r="DY228" i="3" s="1"/>
  <c r="DW224" i="3"/>
  <c r="DY224" i="3" s="1"/>
  <c r="DW220" i="3"/>
  <c r="DY220" i="3" s="1"/>
  <c r="DW267" i="3"/>
  <c r="DY267" i="3" s="1"/>
  <c r="DW253" i="3"/>
  <c r="DY253" i="3" s="1"/>
  <c r="DW243" i="3"/>
  <c r="DY243" i="3" s="1"/>
  <c r="DW237" i="3"/>
  <c r="DY237" i="3" s="1"/>
  <c r="DW234" i="3"/>
  <c r="DY234" i="3" s="1"/>
  <c r="DW230" i="3"/>
  <c r="DY230" i="3" s="1"/>
  <c r="DW226" i="3"/>
  <c r="DY226" i="3" s="1"/>
  <c r="DW222" i="3"/>
  <c r="DY222" i="3" s="1"/>
  <c r="DW241" i="3"/>
  <c r="DY241" i="3" s="1"/>
  <c r="DW229" i="3"/>
  <c r="DY229" i="3" s="1"/>
  <c r="DW221" i="3"/>
  <c r="DY221" i="3" s="1"/>
  <c r="DW218" i="3"/>
  <c r="DY218" i="3" s="1"/>
  <c r="DW214" i="3"/>
  <c r="DY214" i="3" s="1"/>
  <c r="DW210" i="3"/>
  <c r="DY210" i="3" s="1"/>
  <c r="DW206" i="3"/>
  <c r="DY206" i="3" s="1"/>
  <c r="DW202" i="3"/>
  <c r="DW233" i="3"/>
  <c r="DY233" i="3" s="1"/>
  <c r="DW225" i="3"/>
  <c r="DY225" i="3" s="1"/>
  <c r="DW216" i="3"/>
  <c r="DY216" i="3" s="1"/>
  <c r="DW212" i="3"/>
  <c r="DY212" i="3" s="1"/>
  <c r="DW208" i="3"/>
  <c r="DY208" i="3" s="1"/>
  <c r="DW204" i="3"/>
  <c r="DY204" i="3" s="1"/>
  <c r="DW223" i="3"/>
  <c r="DY223" i="3" s="1"/>
  <c r="DW217" i="3"/>
  <c r="DY217" i="3" s="1"/>
  <c r="DW209" i="3"/>
  <c r="DY209" i="3" s="1"/>
  <c r="DW245" i="3"/>
  <c r="DY245" i="3" s="1"/>
  <c r="DW227" i="3"/>
  <c r="DY227" i="3" s="1"/>
  <c r="DW213" i="3"/>
  <c r="DY213" i="3" s="1"/>
  <c r="DW205" i="3"/>
  <c r="DY205" i="3" s="1"/>
  <c r="DW235" i="3"/>
  <c r="DY235" i="3" s="1"/>
  <c r="DW219" i="3"/>
  <c r="DY219" i="3" s="1"/>
  <c r="DW215" i="3"/>
  <c r="DY215" i="3" s="1"/>
  <c r="DW203" i="3"/>
  <c r="DY203" i="3" s="1"/>
  <c r="DW231" i="3"/>
  <c r="DY231" i="3" s="1"/>
  <c r="DW211" i="3"/>
  <c r="DY211" i="3" s="1"/>
  <c r="DW207" i="3"/>
  <c r="DY207" i="3" s="1"/>
  <c r="DH6" i="2"/>
  <c r="DF11" i="2"/>
  <c r="DF193" i="2"/>
  <c r="DF9" i="2"/>
  <c r="DF10" i="2"/>
  <c r="DF100" i="2"/>
  <c r="DY198" i="3" l="1"/>
  <c r="DY199" i="3"/>
  <c r="DW56" i="3"/>
  <c r="DX56" i="3" s="1"/>
  <c r="DY149" i="3"/>
  <c r="DW76" i="3"/>
  <c r="DX76" i="3" s="1"/>
  <c r="DY169" i="3"/>
  <c r="DW80" i="3"/>
  <c r="DX80" i="3" s="1"/>
  <c r="DY173" i="3"/>
  <c r="DW18" i="3"/>
  <c r="DX18" i="3" s="1"/>
  <c r="DY111" i="3"/>
  <c r="DW50" i="3"/>
  <c r="DX50" i="3" s="1"/>
  <c r="DY143" i="3"/>
  <c r="DW30" i="3"/>
  <c r="DX30" i="3" s="1"/>
  <c r="DY123" i="3"/>
  <c r="DW72" i="3"/>
  <c r="DX72" i="3" s="1"/>
  <c r="DY165" i="3"/>
  <c r="DW25" i="3"/>
  <c r="DX25" i="3" s="1"/>
  <c r="DY118" i="3"/>
  <c r="DW41" i="3"/>
  <c r="DX41" i="3" s="1"/>
  <c r="DY134" i="3"/>
  <c r="DW57" i="3"/>
  <c r="DX57" i="3" s="1"/>
  <c r="DY150" i="3"/>
  <c r="DW93" i="3"/>
  <c r="DX93" i="3" s="1"/>
  <c r="DY186" i="3"/>
  <c r="DW31" i="3"/>
  <c r="DX31" i="3" s="1"/>
  <c r="DY124" i="3"/>
  <c r="DW47" i="3"/>
  <c r="DX47" i="3" s="1"/>
  <c r="DY140" i="3"/>
  <c r="DW70" i="3"/>
  <c r="DX70" i="3" s="1"/>
  <c r="DY163" i="3"/>
  <c r="DW59" i="3"/>
  <c r="DX59" i="3" s="1"/>
  <c r="DY152" i="3"/>
  <c r="DW75" i="3"/>
  <c r="DX75" i="3" s="1"/>
  <c r="DY168" i="3"/>
  <c r="DW61" i="3"/>
  <c r="DX61" i="3" s="1"/>
  <c r="DY154" i="3"/>
  <c r="DW77" i="3"/>
  <c r="DX77" i="3" s="1"/>
  <c r="DY170" i="3"/>
  <c r="DW84" i="3"/>
  <c r="DX84" i="3" s="1"/>
  <c r="DY177" i="3"/>
  <c r="DW86" i="3"/>
  <c r="DX86" i="3" s="1"/>
  <c r="DY179" i="3"/>
  <c r="DW20" i="3"/>
  <c r="DX20" i="3" s="1"/>
  <c r="DY113" i="3"/>
  <c r="DW28" i="3"/>
  <c r="DX28" i="3" s="1"/>
  <c r="DY121" i="3"/>
  <c r="DW36" i="3"/>
  <c r="DX36" i="3" s="1"/>
  <c r="DY129" i="3"/>
  <c r="DW26" i="3"/>
  <c r="DX26" i="3" s="1"/>
  <c r="DY119" i="3"/>
  <c r="DW58" i="3"/>
  <c r="DX58" i="3" s="1"/>
  <c r="DY151" i="3"/>
  <c r="DW38" i="3"/>
  <c r="DX38" i="3" s="1"/>
  <c r="DY131" i="3"/>
  <c r="DW89" i="3"/>
  <c r="DX89" i="3" s="1"/>
  <c r="DY182" i="3"/>
  <c r="DW29" i="3"/>
  <c r="DX29" i="3" s="1"/>
  <c r="DY122" i="3"/>
  <c r="DW45" i="3"/>
  <c r="DX45" i="3" s="1"/>
  <c r="DY138" i="3"/>
  <c r="DW66" i="3"/>
  <c r="DX66" i="3" s="1"/>
  <c r="DY159" i="3"/>
  <c r="DW19" i="3"/>
  <c r="DX19" i="3" s="1"/>
  <c r="DY112" i="3"/>
  <c r="DW35" i="3"/>
  <c r="DX35" i="3" s="1"/>
  <c r="DY128" i="3"/>
  <c r="DW51" i="3"/>
  <c r="DX51" i="3" s="1"/>
  <c r="DY144" i="3"/>
  <c r="DW78" i="3"/>
  <c r="DX78" i="3" s="1"/>
  <c r="DY171" i="3"/>
  <c r="DW63" i="3"/>
  <c r="DX63" i="3" s="1"/>
  <c r="DY156" i="3"/>
  <c r="DW79" i="3"/>
  <c r="DX79" i="3" s="1"/>
  <c r="DY172" i="3"/>
  <c r="DW65" i="3"/>
  <c r="DX65" i="3" s="1"/>
  <c r="DY158" i="3"/>
  <c r="DW81" i="3"/>
  <c r="DX81" i="3" s="1"/>
  <c r="DY174" i="3"/>
  <c r="DW88" i="3"/>
  <c r="DX88" i="3" s="1"/>
  <c r="DY181" i="3"/>
  <c r="DW90" i="3"/>
  <c r="DX90" i="3" s="1"/>
  <c r="DY183" i="3"/>
  <c r="DW24" i="3"/>
  <c r="DX24" i="3" s="1"/>
  <c r="DY117" i="3"/>
  <c r="DW32" i="3"/>
  <c r="DX32" i="3" s="1"/>
  <c r="DY125" i="3"/>
  <c r="DW40" i="3"/>
  <c r="DX40" i="3" s="1"/>
  <c r="DY133" i="3"/>
  <c r="DW48" i="3"/>
  <c r="DX48" i="3" s="1"/>
  <c r="DY141" i="3"/>
  <c r="DW34" i="3"/>
  <c r="DX34" i="3" s="1"/>
  <c r="DY127" i="3"/>
  <c r="DW68" i="3"/>
  <c r="DX68" i="3" s="1"/>
  <c r="DY161" i="3"/>
  <c r="DW46" i="3"/>
  <c r="DX46" i="3" s="1"/>
  <c r="DY139" i="3"/>
  <c r="DW17" i="3"/>
  <c r="DX17" i="3" s="1"/>
  <c r="DW33" i="3"/>
  <c r="DX33" i="3" s="1"/>
  <c r="DY126" i="3"/>
  <c r="DW49" i="3"/>
  <c r="DX49" i="3" s="1"/>
  <c r="DY142" i="3"/>
  <c r="DW74" i="3"/>
  <c r="DX74" i="3" s="1"/>
  <c r="DY167" i="3"/>
  <c r="DW23" i="3"/>
  <c r="DX23" i="3" s="1"/>
  <c r="DY116" i="3"/>
  <c r="DW39" i="3"/>
  <c r="DX39" i="3" s="1"/>
  <c r="DY132" i="3"/>
  <c r="DW55" i="3"/>
  <c r="DX55" i="3" s="1"/>
  <c r="DY148" i="3"/>
  <c r="DW85" i="3"/>
  <c r="DX85" i="3" s="1"/>
  <c r="DY178" i="3"/>
  <c r="DW67" i="3"/>
  <c r="DX67" i="3" s="1"/>
  <c r="DY160" i="3"/>
  <c r="DW87" i="3"/>
  <c r="DX87" i="3" s="1"/>
  <c r="DY180" i="3"/>
  <c r="DW69" i="3"/>
  <c r="DX69" i="3" s="1"/>
  <c r="DY162" i="3"/>
  <c r="DW83" i="3"/>
  <c r="DX83" i="3" s="1"/>
  <c r="DY176" i="3"/>
  <c r="DW92" i="3"/>
  <c r="DX92" i="3" s="1"/>
  <c r="DY185" i="3"/>
  <c r="DW94" i="3"/>
  <c r="DX94" i="3" s="1"/>
  <c r="DY187" i="3"/>
  <c r="DY110" i="3"/>
  <c r="DW44" i="3"/>
  <c r="DX44" i="3" s="1"/>
  <c r="DY137" i="3"/>
  <c r="DW52" i="3"/>
  <c r="DX52" i="3" s="1"/>
  <c r="DY145" i="3"/>
  <c r="DW60" i="3"/>
  <c r="DX60" i="3" s="1"/>
  <c r="DY153" i="3"/>
  <c r="DW64" i="3"/>
  <c r="DX64" i="3" s="1"/>
  <c r="DY157" i="3"/>
  <c r="DW42" i="3"/>
  <c r="DX42" i="3" s="1"/>
  <c r="DY135" i="3"/>
  <c r="DW22" i="3"/>
  <c r="DX22" i="3" s="1"/>
  <c r="DY115" i="3"/>
  <c r="DW54" i="3"/>
  <c r="DX54" i="3" s="1"/>
  <c r="DY147" i="3"/>
  <c r="DW21" i="3"/>
  <c r="DX21" i="3" s="1"/>
  <c r="DY114" i="3"/>
  <c r="DW37" i="3"/>
  <c r="DX37" i="3" s="1"/>
  <c r="DY130" i="3"/>
  <c r="DW53" i="3"/>
  <c r="DX53" i="3" s="1"/>
  <c r="DY146" i="3"/>
  <c r="DW82" i="3"/>
  <c r="DX82" i="3" s="1"/>
  <c r="DY175" i="3"/>
  <c r="DW27" i="3"/>
  <c r="DX27" i="3" s="1"/>
  <c r="DY120" i="3"/>
  <c r="DW43" i="3"/>
  <c r="DX43" i="3" s="1"/>
  <c r="DY136" i="3"/>
  <c r="DW62" i="3"/>
  <c r="DX62" i="3" s="1"/>
  <c r="DY155" i="3"/>
  <c r="DW97" i="3"/>
  <c r="DX97" i="3" s="1"/>
  <c r="DY190" i="3"/>
  <c r="DY97" i="3" s="1"/>
  <c r="DW71" i="3"/>
  <c r="DX71" i="3" s="1"/>
  <c r="DY164" i="3"/>
  <c r="DW95" i="3"/>
  <c r="DX95" i="3" s="1"/>
  <c r="DY188" i="3"/>
  <c r="DW73" i="3"/>
  <c r="DX73" i="3" s="1"/>
  <c r="DY166" i="3"/>
  <c r="DW91" i="3"/>
  <c r="DX91" i="3" s="1"/>
  <c r="DY184" i="3"/>
  <c r="DW96" i="3"/>
  <c r="DX96" i="3" s="1"/>
  <c r="DY189" i="3"/>
  <c r="DY202" i="3"/>
  <c r="DF6" i="2"/>
  <c r="DG6" i="2" s="1"/>
  <c r="DF103" i="2"/>
  <c r="DF196" i="2"/>
  <c r="DF202" i="2" s="1"/>
  <c r="DF17" i="2" s="1"/>
  <c r="DG17" i="2" s="1"/>
  <c r="DF102" i="2"/>
  <c r="DF195" i="2"/>
  <c r="DF101" i="2"/>
  <c r="DF194" i="2"/>
  <c r="DH99" i="2"/>
  <c r="DH192" i="2"/>
  <c r="DY104" i="3" l="1"/>
  <c r="DY17" i="3"/>
  <c r="DY34" i="3"/>
  <c r="DY24" i="3"/>
  <c r="DY73" i="3"/>
  <c r="DY62" i="3"/>
  <c r="DY53" i="3"/>
  <c r="DY22" i="3"/>
  <c r="DY52" i="3"/>
  <c r="DY83" i="3"/>
  <c r="DY87" i="3"/>
  <c r="DY39" i="3"/>
  <c r="DY33" i="3"/>
  <c r="DY90" i="3"/>
  <c r="DY79" i="3"/>
  <c r="DY108" i="3"/>
  <c r="DY78" i="3"/>
  <c r="DY66" i="3"/>
  <c r="DY38" i="3"/>
  <c r="DY28" i="3"/>
  <c r="DY86" i="3"/>
  <c r="DY77" i="3"/>
  <c r="DY70" i="3"/>
  <c r="DY31" i="3"/>
  <c r="DY25" i="3"/>
  <c r="DY30" i="3"/>
  <c r="DY18" i="3"/>
  <c r="DY76" i="3"/>
  <c r="DY68" i="3"/>
  <c r="DY48" i="3"/>
  <c r="DY32" i="3"/>
  <c r="DY197" i="3"/>
  <c r="DY192" i="3" s="1"/>
  <c r="DY46" i="3"/>
  <c r="DY40" i="3"/>
  <c r="DY96" i="3"/>
  <c r="DY71" i="3"/>
  <c r="DY27" i="3"/>
  <c r="DY21" i="3"/>
  <c r="DY64" i="3"/>
  <c r="DY94" i="3"/>
  <c r="DY85" i="3"/>
  <c r="DY74" i="3"/>
  <c r="DY81" i="3"/>
  <c r="DY105" i="3"/>
  <c r="DY35" i="3"/>
  <c r="DY29" i="3"/>
  <c r="DY26" i="3"/>
  <c r="DY75" i="3"/>
  <c r="DY57" i="3"/>
  <c r="DY91" i="3"/>
  <c r="DY95" i="3"/>
  <c r="DY43" i="3"/>
  <c r="DY82" i="3"/>
  <c r="DY37" i="3"/>
  <c r="DY54" i="3"/>
  <c r="DY42" i="3"/>
  <c r="DY60" i="3"/>
  <c r="DY44" i="3"/>
  <c r="DY92" i="3"/>
  <c r="DY69" i="3"/>
  <c r="DY106" i="3"/>
  <c r="DY14" i="3" s="1"/>
  <c r="DY67" i="3"/>
  <c r="DY55" i="3"/>
  <c r="DY23" i="3"/>
  <c r="DY49" i="3"/>
  <c r="DY88" i="3"/>
  <c r="DY65" i="3"/>
  <c r="DY63" i="3"/>
  <c r="DY51" i="3"/>
  <c r="DY19" i="3"/>
  <c r="DY45" i="3"/>
  <c r="DY89" i="3"/>
  <c r="DY58" i="3"/>
  <c r="DY36" i="3"/>
  <c r="DY20" i="3"/>
  <c r="DY84" i="3"/>
  <c r="DY61" i="3"/>
  <c r="DY59" i="3"/>
  <c r="DY47" i="3"/>
  <c r="DY93" i="3"/>
  <c r="DY41" i="3"/>
  <c r="DY72" i="3"/>
  <c r="DY50" i="3"/>
  <c r="DY80" i="3"/>
  <c r="DY56" i="3"/>
  <c r="DF99" i="2"/>
  <c r="DG99" i="2" s="1"/>
  <c r="DH202" i="2"/>
  <c r="DJ202" i="2" s="1"/>
  <c r="DH206" i="2"/>
  <c r="DJ206" i="2" s="1"/>
  <c r="DH210" i="2"/>
  <c r="DJ210" i="2" s="1"/>
  <c r="DH214" i="2"/>
  <c r="DJ214" i="2" s="1"/>
  <c r="DH218" i="2"/>
  <c r="DJ218" i="2" s="1"/>
  <c r="DH222" i="2"/>
  <c r="DJ222" i="2" s="1"/>
  <c r="DH226" i="2"/>
  <c r="DJ226" i="2" s="1"/>
  <c r="DH230" i="2"/>
  <c r="DJ230" i="2" s="1"/>
  <c r="DH234" i="2"/>
  <c r="DJ234" i="2" s="1"/>
  <c r="DH238" i="2"/>
  <c r="DJ238" i="2" s="1"/>
  <c r="DH242" i="2"/>
  <c r="DJ242" i="2" s="1"/>
  <c r="DH246" i="2"/>
  <c r="DJ246" i="2" s="1"/>
  <c r="DH250" i="2"/>
  <c r="DJ250" i="2" s="1"/>
  <c r="DH254" i="2"/>
  <c r="DJ254" i="2" s="1"/>
  <c r="DH258" i="2"/>
  <c r="DJ258" i="2" s="1"/>
  <c r="DH262" i="2"/>
  <c r="DJ262" i="2" s="1"/>
  <c r="DH266" i="2"/>
  <c r="DJ266" i="2" s="1"/>
  <c r="DH270" i="2"/>
  <c r="DJ270" i="2" s="1"/>
  <c r="DH274" i="2"/>
  <c r="DJ274" i="2" s="1"/>
  <c r="DH278" i="2"/>
  <c r="DJ278" i="2" s="1"/>
  <c r="DH282" i="2"/>
  <c r="DJ282" i="2" s="1"/>
  <c r="DH203" i="2"/>
  <c r="DJ203" i="2" s="1"/>
  <c r="DH207" i="2"/>
  <c r="DJ207" i="2" s="1"/>
  <c r="DH211" i="2"/>
  <c r="DJ211" i="2" s="1"/>
  <c r="DH215" i="2"/>
  <c r="DJ215" i="2" s="1"/>
  <c r="DH219" i="2"/>
  <c r="DJ219" i="2" s="1"/>
  <c r="DH223" i="2"/>
  <c r="DJ223" i="2" s="1"/>
  <c r="DH227" i="2"/>
  <c r="DJ227" i="2" s="1"/>
  <c r="DH231" i="2"/>
  <c r="DJ231" i="2" s="1"/>
  <c r="DH235" i="2"/>
  <c r="DJ235" i="2" s="1"/>
  <c r="DH239" i="2"/>
  <c r="DJ239" i="2" s="1"/>
  <c r="DH243" i="2"/>
  <c r="DJ243" i="2" s="1"/>
  <c r="DH247" i="2"/>
  <c r="DJ247" i="2" s="1"/>
  <c r="DH251" i="2"/>
  <c r="DJ251" i="2" s="1"/>
  <c r="DH255" i="2"/>
  <c r="DJ255" i="2" s="1"/>
  <c r="DH259" i="2"/>
  <c r="DJ259" i="2" s="1"/>
  <c r="DH263" i="2"/>
  <c r="DJ263" i="2" s="1"/>
  <c r="DH267" i="2"/>
  <c r="DJ267" i="2" s="1"/>
  <c r="DH271" i="2"/>
  <c r="DJ271" i="2" s="1"/>
  <c r="DH275" i="2"/>
  <c r="DJ275" i="2" s="1"/>
  <c r="DH279" i="2"/>
  <c r="DJ279" i="2" s="1"/>
  <c r="DH204" i="2"/>
  <c r="DJ204" i="2" s="1"/>
  <c r="DH208" i="2"/>
  <c r="DJ208" i="2" s="1"/>
  <c r="DH212" i="2"/>
  <c r="DJ212" i="2" s="1"/>
  <c r="DH216" i="2"/>
  <c r="DJ216" i="2" s="1"/>
  <c r="DH220" i="2"/>
  <c r="DJ220" i="2" s="1"/>
  <c r="DH224" i="2"/>
  <c r="DJ224" i="2" s="1"/>
  <c r="DH228" i="2"/>
  <c r="DJ228" i="2" s="1"/>
  <c r="DH232" i="2"/>
  <c r="DJ232" i="2" s="1"/>
  <c r="DH236" i="2"/>
  <c r="DJ236" i="2" s="1"/>
  <c r="DH240" i="2"/>
  <c r="DJ240" i="2" s="1"/>
  <c r="DH244" i="2"/>
  <c r="DJ244" i="2" s="1"/>
  <c r="DH248" i="2"/>
  <c r="DJ248" i="2" s="1"/>
  <c r="DH252" i="2"/>
  <c r="DJ252" i="2" s="1"/>
  <c r="DH256" i="2"/>
  <c r="DJ256" i="2" s="1"/>
  <c r="DH260" i="2"/>
  <c r="DJ260" i="2" s="1"/>
  <c r="DH264" i="2"/>
  <c r="DJ264" i="2" s="1"/>
  <c r="DH268" i="2"/>
  <c r="DJ268" i="2" s="1"/>
  <c r="DH272" i="2"/>
  <c r="DJ272" i="2" s="1"/>
  <c r="DH276" i="2"/>
  <c r="DJ276" i="2" s="1"/>
  <c r="DH280" i="2"/>
  <c r="DJ280" i="2" s="1"/>
  <c r="DH205" i="2"/>
  <c r="DJ205" i="2" s="1"/>
  <c r="DH209" i="2"/>
  <c r="DJ209" i="2" s="1"/>
  <c r="DH213" i="2"/>
  <c r="DJ213" i="2" s="1"/>
  <c r="DH217" i="2"/>
  <c r="DJ217" i="2" s="1"/>
  <c r="DH221" i="2"/>
  <c r="DJ221" i="2" s="1"/>
  <c r="DH225" i="2"/>
  <c r="DJ225" i="2" s="1"/>
  <c r="DH229" i="2"/>
  <c r="DJ229" i="2" s="1"/>
  <c r="DH233" i="2"/>
  <c r="DJ233" i="2" s="1"/>
  <c r="DH237" i="2"/>
  <c r="DJ237" i="2" s="1"/>
  <c r="DH241" i="2"/>
  <c r="DJ241" i="2" s="1"/>
  <c r="DH245" i="2"/>
  <c r="DJ245" i="2" s="1"/>
  <c r="DH249" i="2"/>
  <c r="DJ249" i="2" s="1"/>
  <c r="DH253" i="2"/>
  <c r="DJ253" i="2" s="1"/>
  <c r="DH257" i="2"/>
  <c r="DJ257" i="2" s="1"/>
  <c r="DH261" i="2"/>
  <c r="DJ261" i="2" s="1"/>
  <c r="DH265" i="2"/>
  <c r="DJ265" i="2" s="1"/>
  <c r="DH269" i="2"/>
  <c r="DJ269" i="2" s="1"/>
  <c r="DH273" i="2"/>
  <c r="DJ273" i="2" s="1"/>
  <c r="DH277" i="2"/>
  <c r="DJ277" i="2" s="1"/>
  <c r="DH281" i="2"/>
  <c r="DJ281" i="2" s="1"/>
  <c r="DH110" i="2"/>
  <c r="DH114" i="2"/>
  <c r="DH118" i="2"/>
  <c r="DH122" i="2"/>
  <c r="DH126" i="2"/>
  <c r="DH130" i="2"/>
  <c r="DH134" i="2"/>
  <c r="DH138" i="2"/>
  <c r="DH142" i="2"/>
  <c r="DH146" i="2"/>
  <c r="DH150" i="2"/>
  <c r="DH154" i="2"/>
  <c r="DH158" i="2"/>
  <c r="DH162" i="2"/>
  <c r="DH166" i="2"/>
  <c r="DH170" i="2"/>
  <c r="DH174" i="2"/>
  <c r="DH178" i="2"/>
  <c r="DH182" i="2"/>
  <c r="DH186" i="2"/>
  <c r="DH190" i="2"/>
  <c r="DH111" i="2"/>
  <c r="DH115" i="2"/>
  <c r="DH119" i="2"/>
  <c r="DH123" i="2"/>
  <c r="DH127" i="2"/>
  <c r="DH131" i="2"/>
  <c r="DH135" i="2"/>
  <c r="DH139" i="2"/>
  <c r="DH143" i="2"/>
  <c r="DH147" i="2"/>
  <c r="DH151" i="2"/>
  <c r="DH155" i="2"/>
  <c r="DH159" i="2"/>
  <c r="DH163" i="2"/>
  <c r="DH167" i="2"/>
  <c r="DH171" i="2"/>
  <c r="DH175" i="2"/>
  <c r="DH179" i="2"/>
  <c r="DH183" i="2"/>
  <c r="DH187" i="2"/>
  <c r="DH112" i="2"/>
  <c r="DH116" i="2"/>
  <c r="DH120" i="2"/>
  <c r="DH124" i="2"/>
  <c r="DH128" i="2"/>
  <c r="DH132" i="2"/>
  <c r="DH136" i="2"/>
  <c r="DH140" i="2"/>
  <c r="DH144" i="2"/>
  <c r="DH148" i="2"/>
  <c r="DH152" i="2"/>
  <c r="DH156" i="2"/>
  <c r="DH160" i="2"/>
  <c r="DH164" i="2"/>
  <c r="DH168" i="2"/>
  <c r="DH172" i="2"/>
  <c r="DH176" i="2"/>
  <c r="DH180" i="2"/>
  <c r="DH184" i="2"/>
  <c r="DH188" i="2"/>
  <c r="DH113" i="2"/>
  <c r="DH117" i="2"/>
  <c r="DH121" i="2"/>
  <c r="DH125" i="2"/>
  <c r="DH129" i="2"/>
  <c r="DH133" i="2"/>
  <c r="DH137" i="2"/>
  <c r="DH141" i="2"/>
  <c r="DH145" i="2"/>
  <c r="DH149" i="2"/>
  <c r="DH153" i="2"/>
  <c r="DH157" i="2"/>
  <c r="DH161" i="2"/>
  <c r="DH165" i="2"/>
  <c r="DH169" i="2"/>
  <c r="DH173" i="2"/>
  <c r="DH177" i="2"/>
  <c r="DH181" i="2"/>
  <c r="DH185" i="2"/>
  <c r="DH189" i="2"/>
  <c r="DF192" i="2"/>
  <c r="DG192" i="2" s="1"/>
  <c r="DY15" i="3" l="1"/>
  <c r="DY12" i="3"/>
  <c r="DY13" i="3"/>
  <c r="DY107" i="3"/>
  <c r="DZ8" i="3"/>
  <c r="DY99" i="3"/>
  <c r="DY6" i="3" s="1"/>
  <c r="DH17" i="2"/>
  <c r="DI17" i="2" s="1"/>
  <c r="DH96" i="2"/>
  <c r="DI96" i="2" s="1"/>
  <c r="DJ189" i="2"/>
  <c r="DH80" i="2"/>
  <c r="DI80" i="2" s="1"/>
  <c r="DJ173" i="2"/>
  <c r="DH64" i="2"/>
  <c r="DI64" i="2" s="1"/>
  <c r="DJ157" i="2"/>
  <c r="DH48" i="2"/>
  <c r="DI48" i="2" s="1"/>
  <c r="DJ141" i="2"/>
  <c r="DH32" i="2"/>
  <c r="DI32" i="2" s="1"/>
  <c r="DJ125" i="2"/>
  <c r="DH95" i="2"/>
  <c r="DI95" i="2" s="1"/>
  <c r="DJ188" i="2"/>
  <c r="DH79" i="2"/>
  <c r="DI79" i="2" s="1"/>
  <c r="DJ172" i="2"/>
  <c r="DH63" i="2"/>
  <c r="DI63" i="2" s="1"/>
  <c r="DJ156" i="2"/>
  <c r="DH47" i="2"/>
  <c r="DI47" i="2" s="1"/>
  <c r="DJ140" i="2"/>
  <c r="DH31" i="2"/>
  <c r="DI31" i="2" s="1"/>
  <c r="DJ124" i="2"/>
  <c r="DH94" i="2"/>
  <c r="DI94" i="2" s="1"/>
  <c r="DJ187" i="2"/>
  <c r="DH78" i="2"/>
  <c r="DI78" i="2" s="1"/>
  <c r="DJ171" i="2"/>
  <c r="DH62" i="2"/>
  <c r="DI62" i="2" s="1"/>
  <c r="DJ155" i="2"/>
  <c r="DH46" i="2"/>
  <c r="DI46" i="2" s="1"/>
  <c r="DJ139" i="2"/>
  <c r="DH30" i="2"/>
  <c r="DI30" i="2" s="1"/>
  <c r="DJ123" i="2"/>
  <c r="DH97" i="2"/>
  <c r="DI97" i="2" s="1"/>
  <c r="DJ190" i="2"/>
  <c r="DJ97" i="2" s="1"/>
  <c r="DH81" i="2"/>
  <c r="DI81" i="2" s="1"/>
  <c r="DJ174" i="2"/>
  <c r="DH65" i="2"/>
  <c r="DI65" i="2" s="1"/>
  <c r="DJ158" i="2"/>
  <c r="DH49" i="2"/>
  <c r="DI49" i="2" s="1"/>
  <c r="DJ142" i="2"/>
  <c r="DH33" i="2"/>
  <c r="DI33" i="2" s="1"/>
  <c r="DJ126" i="2"/>
  <c r="DJ198" i="2"/>
  <c r="DH92" i="2"/>
  <c r="DI92" i="2" s="1"/>
  <c r="DJ185" i="2"/>
  <c r="DH76" i="2"/>
  <c r="DI76" i="2" s="1"/>
  <c r="DJ169" i="2"/>
  <c r="DH60" i="2"/>
  <c r="DI60" i="2" s="1"/>
  <c r="DJ153" i="2"/>
  <c r="DH44" i="2"/>
  <c r="DI44" i="2" s="1"/>
  <c r="DJ137" i="2"/>
  <c r="DH28" i="2"/>
  <c r="DI28" i="2" s="1"/>
  <c r="DJ121" i="2"/>
  <c r="DH91" i="2"/>
  <c r="DI91" i="2" s="1"/>
  <c r="DJ184" i="2"/>
  <c r="DH75" i="2"/>
  <c r="DI75" i="2" s="1"/>
  <c r="DJ168" i="2"/>
  <c r="DH59" i="2"/>
  <c r="DI59" i="2" s="1"/>
  <c r="DJ152" i="2"/>
  <c r="DH43" i="2"/>
  <c r="DI43" i="2" s="1"/>
  <c r="DJ136" i="2"/>
  <c r="DH27" i="2"/>
  <c r="DI27" i="2" s="1"/>
  <c r="DJ120" i="2"/>
  <c r="DH90" i="2"/>
  <c r="DI90" i="2" s="1"/>
  <c r="DJ183" i="2"/>
  <c r="DH74" i="2"/>
  <c r="DI74" i="2" s="1"/>
  <c r="DJ167" i="2"/>
  <c r="DH58" i="2"/>
  <c r="DI58" i="2" s="1"/>
  <c r="DJ151" i="2"/>
  <c r="DH42" i="2"/>
  <c r="DI42" i="2" s="1"/>
  <c r="DJ135" i="2"/>
  <c r="DH26" i="2"/>
  <c r="DI26" i="2" s="1"/>
  <c r="DJ119" i="2"/>
  <c r="DH93" i="2"/>
  <c r="DI93" i="2" s="1"/>
  <c r="DJ186" i="2"/>
  <c r="DH77" i="2"/>
  <c r="DI77" i="2" s="1"/>
  <c r="DJ170" i="2"/>
  <c r="DH61" i="2"/>
  <c r="DI61" i="2" s="1"/>
  <c r="DJ154" i="2"/>
  <c r="DH45" i="2"/>
  <c r="DI45" i="2" s="1"/>
  <c r="DJ138" i="2"/>
  <c r="DH29" i="2"/>
  <c r="DI29" i="2" s="1"/>
  <c r="DJ122" i="2"/>
  <c r="DJ199" i="2"/>
  <c r="DJ110" i="2"/>
  <c r="DH88" i="2"/>
  <c r="DI88" i="2" s="1"/>
  <c r="DJ181" i="2"/>
  <c r="DH72" i="2"/>
  <c r="DI72" i="2" s="1"/>
  <c r="DJ165" i="2"/>
  <c r="DH56" i="2"/>
  <c r="DI56" i="2" s="1"/>
  <c r="DJ149" i="2"/>
  <c r="DH40" i="2"/>
  <c r="DI40" i="2" s="1"/>
  <c r="DJ133" i="2"/>
  <c r="DH24" i="2"/>
  <c r="DI24" i="2" s="1"/>
  <c r="DJ117" i="2"/>
  <c r="DH87" i="2"/>
  <c r="DI87" i="2" s="1"/>
  <c r="DJ180" i="2"/>
  <c r="DH71" i="2"/>
  <c r="DI71" i="2" s="1"/>
  <c r="DJ164" i="2"/>
  <c r="DH55" i="2"/>
  <c r="DI55" i="2" s="1"/>
  <c r="DJ148" i="2"/>
  <c r="DH39" i="2"/>
  <c r="DI39" i="2" s="1"/>
  <c r="DJ132" i="2"/>
  <c r="DH23" i="2"/>
  <c r="DI23" i="2" s="1"/>
  <c r="DJ116" i="2"/>
  <c r="DH86" i="2"/>
  <c r="DI86" i="2" s="1"/>
  <c r="DJ179" i="2"/>
  <c r="DH70" i="2"/>
  <c r="DI70" i="2" s="1"/>
  <c r="DJ163" i="2"/>
  <c r="DH54" i="2"/>
  <c r="DI54" i="2" s="1"/>
  <c r="DJ147" i="2"/>
  <c r="DH38" i="2"/>
  <c r="DI38" i="2" s="1"/>
  <c r="DJ131" i="2"/>
  <c r="DH22" i="2"/>
  <c r="DI22" i="2" s="1"/>
  <c r="DJ115" i="2"/>
  <c r="DH89" i="2"/>
  <c r="DI89" i="2" s="1"/>
  <c r="DJ182" i="2"/>
  <c r="DH73" i="2"/>
  <c r="DI73" i="2" s="1"/>
  <c r="DJ166" i="2"/>
  <c r="DH57" i="2"/>
  <c r="DI57" i="2" s="1"/>
  <c r="DJ150" i="2"/>
  <c r="DH41" i="2"/>
  <c r="DI41" i="2" s="1"/>
  <c r="DJ134" i="2"/>
  <c r="DH25" i="2"/>
  <c r="DI25" i="2" s="1"/>
  <c r="DJ118" i="2"/>
  <c r="DJ197" i="2"/>
  <c r="DH84" i="2"/>
  <c r="DI84" i="2" s="1"/>
  <c r="DJ177" i="2"/>
  <c r="DH68" i="2"/>
  <c r="DI68" i="2" s="1"/>
  <c r="DJ161" i="2"/>
  <c r="DH52" i="2"/>
  <c r="DI52" i="2" s="1"/>
  <c r="DJ145" i="2"/>
  <c r="DH36" i="2"/>
  <c r="DI36" i="2" s="1"/>
  <c r="DJ129" i="2"/>
  <c r="DH20" i="2"/>
  <c r="DI20" i="2" s="1"/>
  <c r="DJ113" i="2"/>
  <c r="DH83" i="2"/>
  <c r="DI83" i="2" s="1"/>
  <c r="DJ176" i="2"/>
  <c r="DH67" i="2"/>
  <c r="DI67" i="2" s="1"/>
  <c r="DJ160" i="2"/>
  <c r="DH51" i="2"/>
  <c r="DI51" i="2" s="1"/>
  <c r="DJ144" i="2"/>
  <c r="DH35" i="2"/>
  <c r="DI35" i="2" s="1"/>
  <c r="DJ128" i="2"/>
  <c r="DH19" i="2"/>
  <c r="DI19" i="2" s="1"/>
  <c r="DJ112" i="2"/>
  <c r="DH82" i="2"/>
  <c r="DI82" i="2" s="1"/>
  <c r="DJ175" i="2"/>
  <c r="DH66" i="2"/>
  <c r="DI66" i="2" s="1"/>
  <c r="DJ159" i="2"/>
  <c r="DH50" i="2"/>
  <c r="DI50" i="2" s="1"/>
  <c r="DJ143" i="2"/>
  <c r="DH34" i="2"/>
  <c r="DI34" i="2" s="1"/>
  <c r="DJ127" i="2"/>
  <c r="DH18" i="2"/>
  <c r="DI18" i="2" s="1"/>
  <c r="DJ111" i="2"/>
  <c r="DH85" i="2"/>
  <c r="DI85" i="2" s="1"/>
  <c r="DJ178" i="2"/>
  <c r="DH69" i="2"/>
  <c r="DI69" i="2" s="1"/>
  <c r="DJ162" i="2"/>
  <c r="DH53" i="2"/>
  <c r="DI53" i="2" s="1"/>
  <c r="DJ146" i="2"/>
  <c r="DH37" i="2"/>
  <c r="DI37" i="2" s="1"/>
  <c r="DJ130" i="2"/>
  <c r="DH21" i="2"/>
  <c r="DI21" i="2" s="1"/>
  <c r="DJ114" i="2"/>
  <c r="EB6" i="3" l="1"/>
  <c r="DZ11" i="3"/>
  <c r="DZ193" i="3"/>
  <c r="DZ100" i="3"/>
  <c r="DZ10" i="3"/>
  <c r="DZ9" i="3"/>
  <c r="DJ192" i="2"/>
  <c r="DJ21" i="2"/>
  <c r="DJ53" i="2"/>
  <c r="DJ85" i="2"/>
  <c r="DJ34" i="2"/>
  <c r="DJ66" i="2"/>
  <c r="DJ19" i="2"/>
  <c r="DJ51" i="2"/>
  <c r="DJ83" i="2"/>
  <c r="DJ36" i="2"/>
  <c r="DJ68" i="2"/>
  <c r="DJ33" i="2"/>
  <c r="DJ65" i="2"/>
  <c r="DJ46" i="2"/>
  <c r="DJ108" i="2"/>
  <c r="DJ78" i="2"/>
  <c r="DJ31" i="2"/>
  <c r="DJ63" i="2"/>
  <c r="DJ95" i="2"/>
  <c r="DJ48" i="2"/>
  <c r="DJ80" i="2"/>
  <c r="DJ25" i="2"/>
  <c r="DJ57" i="2"/>
  <c r="DJ89" i="2"/>
  <c r="DJ38" i="2"/>
  <c r="DJ70" i="2"/>
  <c r="DJ23" i="2"/>
  <c r="DJ55" i="2"/>
  <c r="DJ87" i="2"/>
  <c r="DJ40" i="2"/>
  <c r="DJ72" i="2"/>
  <c r="DJ17" i="2"/>
  <c r="DJ104" i="2"/>
  <c r="DJ45" i="2"/>
  <c r="DJ77" i="2"/>
  <c r="DJ26" i="2"/>
  <c r="DJ58" i="2"/>
  <c r="DJ90" i="2"/>
  <c r="DJ43" i="2"/>
  <c r="DJ75" i="2"/>
  <c r="DJ28" i="2"/>
  <c r="DJ60" i="2"/>
  <c r="DJ92" i="2"/>
  <c r="DJ37" i="2"/>
  <c r="DJ69" i="2"/>
  <c r="DJ18" i="2"/>
  <c r="DJ50" i="2"/>
  <c r="DJ82" i="2"/>
  <c r="DJ35" i="2"/>
  <c r="DJ105" i="2"/>
  <c r="DJ106" i="2"/>
  <c r="DJ14" i="2" s="1"/>
  <c r="DJ67" i="2"/>
  <c r="DJ20" i="2"/>
  <c r="DJ52" i="2"/>
  <c r="DJ84" i="2"/>
  <c r="DJ49" i="2"/>
  <c r="DJ81" i="2"/>
  <c r="DJ30" i="2"/>
  <c r="DJ62" i="2"/>
  <c r="DJ94" i="2"/>
  <c r="DJ47" i="2"/>
  <c r="DJ79" i="2"/>
  <c r="DJ32" i="2"/>
  <c r="DJ64" i="2"/>
  <c r="DJ96" i="2"/>
  <c r="DJ41" i="2"/>
  <c r="DJ73" i="2"/>
  <c r="DJ22" i="2"/>
  <c r="DJ54" i="2"/>
  <c r="DJ86" i="2"/>
  <c r="DJ39" i="2"/>
  <c r="DJ71" i="2"/>
  <c r="DJ24" i="2"/>
  <c r="DJ56" i="2"/>
  <c r="DJ88" i="2"/>
  <c r="DJ29" i="2"/>
  <c r="DJ61" i="2"/>
  <c r="DJ93" i="2"/>
  <c r="DJ42" i="2"/>
  <c r="DJ74" i="2"/>
  <c r="DJ27" i="2"/>
  <c r="DJ59" i="2"/>
  <c r="DJ91" i="2"/>
  <c r="DJ44" i="2"/>
  <c r="DJ76" i="2"/>
  <c r="DZ6" i="3" l="1"/>
  <c r="EA6" i="3" s="1"/>
  <c r="DZ194" i="3"/>
  <c r="DZ101" i="3"/>
  <c r="DZ196" i="3"/>
  <c r="DZ202" i="3" s="1"/>
  <c r="DZ17" i="3" s="1"/>
  <c r="EA17" i="3" s="1"/>
  <c r="DZ103" i="3"/>
  <c r="DZ195" i="3"/>
  <c r="DZ102" i="3"/>
  <c r="EB192" i="3"/>
  <c r="EB99" i="3"/>
  <c r="DJ15" i="2"/>
  <c r="DJ12" i="2"/>
  <c r="DK8" i="2"/>
  <c r="DJ107" i="2"/>
  <c r="DJ13" i="2"/>
  <c r="DJ99" i="2"/>
  <c r="DJ6" i="2" s="1"/>
  <c r="DZ99" i="3" l="1"/>
  <c r="EA99" i="3" s="1"/>
  <c r="EB282" i="3"/>
  <c r="ED282" i="3" s="1"/>
  <c r="EB281" i="3"/>
  <c r="ED281" i="3" s="1"/>
  <c r="EB280" i="3"/>
  <c r="ED280" i="3" s="1"/>
  <c r="EB279" i="3"/>
  <c r="ED279" i="3" s="1"/>
  <c r="EB278" i="3"/>
  <c r="ED278" i="3" s="1"/>
  <c r="EB276" i="3"/>
  <c r="ED276" i="3" s="1"/>
  <c r="EB274" i="3"/>
  <c r="ED274" i="3" s="1"/>
  <c r="EB277" i="3"/>
  <c r="ED277" i="3" s="1"/>
  <c r="EB272" i="3"/>
  <c r="ED272" i="3" s="1"/>
  <c r="EB270" i="3"/>
  <c r="ED270" i="3" s="1"/>
  <c r="EB265" i="3"/>
  <c r="ED265" i="3" s="1"/>
  <c r="EB261" i="3"/>
  <c r="ED261" i="3" s="1"/>
  <c r="EB271" i="3"/>
  <c r="ED271" i="3" s="1"/>
  <c r="EB269" i="3"/>
  <c r="ED269" i="3" s="1"/>
  <c r="EB267" i="3"/>
  <c r="ED267" i="3" s="1"/>
  <c r="EB263" i="3"/>
  <c r="ED263" i="3" s="1"/>
  <c r="EB273" i="3"/>
  <c r="ED273" i="3" s="1"/>
  <c r="EB268" i="3"/>
  <c r="ED268" i="3" s="1"/>
  <c r="EB266" i="3"/>
  <c r="ED266" i="3" s="1"/>
  <c r="EB259" i="3"/>
  <c r="ED259" i="3" s="1"/>
  <c r="EB255" i="3"/>
  <c r="ED255" i="3" s="1"/>
  <c r="EB264" i="3"/>
  <c r="ED264" i="3" s="1"/>
  <c r="EB257" i="3"/>
  <c r="ED257" i="3" s="1"/>
  <c r="EB253" i="3"/>
  <c r="ED253" i="3" s="1"/>
  <c r="EB256" i="3"/>
  <c r="ED256" i="3" s="1"/>
  <c r="EB251" i="3"/>
  <c r="ED251" i="3" s="1"/>
  <c r="EB247" i="3"/>
  <c r="ED247" i="3" s="1"/>
  <c r="EB243" i="3"/>
  <c r="ED243" i="3" s="1"/>
  <c r="EB239" i="3"/>
  <c r="ED239" i="3" s="1"/>
  <c r="EB275" i="3"/>
  <c r="ED275" i="3" s="1"/>
  <c r="EB260" i="3"/>
  <c r="ED260" i="3" s="1"/>
  <c r="EB249" i="3"/>
  <c r="ED249" i="3" s="1"/>
  <c r="EB245" i="3"/>
  <c r="ED245" i="3" s="1"/>
  <c r="EB241" i="3"/>
  <c r="ED241" i="3" s="1"/>
  <c r="EB237" i="3"/>
  <c r="ED237" i="3" s="1"/>
  <c r="EB262" i="3"/>
  <c r="ED262" i="3" s="1"/>
  <c r="EB246" i="3"/>
  <c r="ED246" i="3" s="1"/>
  <c r="EB258" i="3"/>
  <c r="ED258" i="3" s="1"/>
  <c r="EB252" i="3"/>
  <c r="ED252" i="3" s="1"/>
  <c r="EB244" i="3"/>
  <c r="ED244" i="3" s="1"/>
  <c r="EB236" i="3"/>
  <c r="ED236" i="3" s="1"/>
  <c r="EB240" i="3"/>
  <c r="ED240" i="3" s="1"/>
  <c r="EB238" i="3"/>
  <c r="ED238" i="3" s="1"/>
  <c r="EB235" i="3"/>
  <c r="ED235" i="3" s="1"/>
  <c r="EB231" i="3"/>
  <c r="ED231" i="3" s="1"/>
  <c r="EB227" i="3"/>
  <c r="ED227" i="3" s="1"/>
  <c r="EB223" i="3"/>
  <c r="ED223" i="3" s="1"/>
  <c r="EB254" i="3"/>
  <c r="ED254" i="3" s="1"/>
  <c r="EB233" i="3"/>
  <c r="ED233" i="3" s="1"/>
  <c r="EB229" i="3"/>
  <c r="ED229" i="3" s="1"/>
  <c r="EB225" i="3"/>
  <c r="ED225" i="3" s="1"/>
  <c r="EB221" i="3"/>
  <c r="ED221" i="3" s="1"/>
  <c r="EB248" i="3"/>
  <c r="ED248" i="3" s="1"/>
  <c r="EB250" i="3"/>
  <c r="ED250" i="3" s="1"/>
  <c r="EB234" i="3"/>
  <c r="ED234" i="3" s="1"/>
  <c r="EB226" i="3"/>
  <c r="ED226" i="3" s="1"/>
  <c r="EB217" i="3"/>
  <c r="ED217" i="3" s="1"/>
  <c r="EB213" i="3"/>
  <c r="ED213" i="3" s="1"/>
  <c r="EB209" i="3"/>
  <c r="ED209" i="3" s="1"/>
  <c r="EB205" i="3"/>
  <c r="ED205" i="3" s="1"/>
  <c r="EB230" i="3"/>
  <c r="ED230" i="3" s="1"/>
  <c r="EB222" i="3"/>
  <c r="ED222" i="3" s="1"/>
  <c r="EB219" i="3"/>
  <c r="ED219" i="3" s="1"/>
  <c r="EB215" i="3"/>
  <c r="ED215" i="3" s="1"/>
  <c r="EB211" i="3"/>
  <c r="ED211" i="3" s="1"/>
  <c r="EB207" i="3"/>
  <c r="ED207" i="3" s="1"/>
  <c r="EB203" i="3"/>
  <c r="ED203" i="3" s="1"/>
  <c r="EB224" i="3"/>
  <c r="ED224" i="3" s="1"/>
  <c r="EB214" i="3"/>
  <c r="ED214" i="3" s="1"/>
  <c r="EB206" i="3"/>
  <c r="ED206" i="3" s="1"/>
  <c r="EB228" i="3"/>
  <c r="ED228" i="3" s="1"/>
  <c r="EB218" i="3"/>
  <c r="ED218" i="3" s="1"/>
  <c r="EB210" i="3"/>
  <c r="ED210" i="3" s="1"/>
  <c r="EB202" i="3"/>
  <c r="ED202" i="3" s="1"/>
  <c r="EB216" i="3"/>
  <c r="ED216" i="3" s="1"/>
  <c r="EB204" i="3"/>
  <c r="ED204" i="3" s="1"/>
  <c r="EB232" i="3"/>
  <c r="ED232" i="3" s="1"/>
  <c r="EB220" i="3"/>
  <c r="ED220" i="3" s="1"/>
  <c r="EB212" i="3"/>
  <c r="ED212" i="3" s="1"/>
  <c r="EB208" i="3"/>
  <c r="ED208" i="3" s="1"/>
  <c r="EB242" i="3"/>
  <c r="ED242" i="3" s="1"/>
  <c r="DZ192" i="3"/>
  <c r="EA192" i="3" s="1"/>
  <c r="EB190" i="3"/>
  <c r="EB186" i="3"/>
  <c r="EB182" i="3"/>
  <c r="EB178" i="3"/>
  <c r="EB188" i="3"/>
  <c r="EB184" i="3"/>
  <c r="EB180" i="3"/>
  <c r="EB176" i="3"/>
  <c r="EB189" i="3"/>
  <c r="EB181" i="3"/>
  <c r="EB173" i="3"/>
  <c r="EB169" i="3"/>
  <c r="EB165" i="3"/>
  <c r="EB161" i="3"/>
  <c r="EB157" i="3"/>
  <c r="EB153" i="3"/>
  <c r="EB185" i="3"/>
  <c r="EB177" i="3"/>
  <c r="EB175" i="3"/>
  <c r="EB171" i="3"/>
  <c r="EB167" i="3"/>
  <c r="EB163" i="3"/>
  <c r="EB159" i="3"/>
  <c r="EB155" i="3"/>
  <c r="EB179" i="3"/>
  <c r="EB168" i="3"/>
  <c r="EB160" i="3"/>
  <c r="EB152" i="3"/>
  <c r="EB151" i="3"/>
  <c r="EB147" i="3"/>
  <c r="EB143" i="3"/>
  <c r="EB139" i="3"/>
  <c r="EB135" i="3"/>
  <c r="EB131" i="3"/>
  <c r="EB127" i="3"/>
  <c r="EB123" i="3"/>
  <c r="EB119" i="3"/>
  <c r="EB115" i="3"/>
  <c r="EB111" i="3"/>
  <c r="EB187" i="3"/>
  <c r="EB172" i="3"/>
  <c r="EB164" i="3"/>
  <c r="EB156" i="3"/>
  <c r="EB149" i="3"/>
  <c r="EB145" i="3"/>
  <c r="EB141" i="3"/>
  <c r="EB137" i="3"/>
  <c r="EB133" i="3"/>
  <c r="EB129" i="3"/>
  <c r="EB125" i="3"/>
  <c r="EB121" i="3"/>
  <c r="EB117" i="3"/>
  <c r="EB113" i="3"/>
  <c r="EB166" i="3"/>
  <c r="EB144" i="3"/>
  <c r="EB136" i="3"/>
  <c r="EB128" i="3"/>
  <c r="EB120" i="3"/>
  <c r="EB112" i="3"/>
  <c r="EB162" i="3"/>
  <c r="EB148" i="3"/>
  <c r="EB140" i="3"/>
  <c r="EB132" i="3"/>
  <c r="EB124" i="3"/>
  <c r="EB116" i="3"/>
  <c r="EB170" i="3"/>
  <c r="EB142" i="3"/>
  <c r="EB130" i="3"/>
  <c r="EB110" i="3"/>
  <c r="EB17" i="3" s="1"/>
  <c r="EC17" i="3" s="1"/>
  <c r="EB183" i="3"/>
  <c r="EB134" i="3"/>
  <c r="EB122" i="3"/>
  <c r="EB158" i="3"/>
  <c r="EB146" i="3"/>
  <c r="EB126" i="3"/>
  <c r="EB114" i="3"/>
  <c r="EB174" i="3"/>
  <c r="EB154" i="3"/>
  <c r="EB150" i="3"/>
  <c r="EB138" i="3"/>
  <c r="EB118" i="3"/>
  <c r="DK100" i="2"/>
  <c r="DK10" i="2"/>
  <c r="DK193" i="2"/>
  <c r="DK9" i="2"/>
  <c r="DM6" i="2"/>
  <c r="DK11" i="2"/>
  <c r="ED197" i="3" l="1"/>
  <c r="EB25" i="3"/>
  <c r="EC25" i="3" s="1"/>
  <c r="ED118" i="3"/>
  <c r="EB81" i="3"/>
  <c r="EC81" i="3" s="1"/>
  <c r="ED174" i="3"/>
  <c r="EB65" i="3"/>
  <c r="EC65" i="3" s="1"/>
  <c r="ED158" i="3"/>
  <c r="EB23" i="3"/>
  <c r="EC23" i="3" s="1"/>
  <c r="ED116" i="3"/>
  <c r="EB55" i="3"/>
  <c r="EC55" i="3" s="1"/>
  <c r="ED148" i="3"/>
  <c r="EB35" i="3"/>
  <c r="EC35" i="3" s="1"/>
  <c r="ED128" i="3"/>
  <c r="EB20" i="3"/>
  <c r="EC20" i="3" s="1"/>
  <c r="ED113" i="3"/>
  <c r="EB36" i="3"/>
  <c r="EC36" i="3" s="1"/>
  <c r="ED129" i="3"/>
  <c r="EB52" i="3"/>
  <c r="EC52" i="3" s="1"/>
  <c r="ED145" i="3"/>
  <c r="EB79" i="3"/>
  <c r="EC79" i="3" s="1"/>
  <c r="ED172" i="3"/>
  <c r="EB26" i="3"/>
  <c r="EC26" i="3" s="1"/>
  <c r="ED119" i="3"/>
  <c r="EB42" i="3"/>
  <c r="EC42" i="3" s="1"/>
  <c r="ED135" i="3"/>
  <c r="EB58" i="3"/>
  <c r="EC58" i="3" s="1"/>
  <c r="ED151" i="3"/>
  <c r="EB86" i="3"/>
  <c r="EC86" i="3" s="1"/>
  <c r="ED179" i="3"/>
  <c r="EB74" i="3"/>
  <c r="EC74" i="3" s="1"/>
  <c r="ED167" i="3"/>
  <c r="EB92" i="3"/>
  <c r="EC92" i="3" s="1"/>
  <c r="ED185" i="3"/>
  <c r="EB72" i="3"/>
  <c r="EC72" i="3" s="1"/>
  <c r="ED165" i="3"/>
  <c r="EB96" i="3"/>
  <c r="EC96" i="3" s="1"/>
  <c r="ED189" i="3"/>
  <c r="EB95" i="3"/>
  <c r="EC95" i="3" s="1"/>
  <c r="ED188" i="3"/>
  <c r="EB97" i="3"/>
  <c r="EC97" i="3" s="1"/>
  <c r="ED190" i="3"/>
  <c r="ED97" i="3" s="1"/>
  <c r="ED199" i="3"/>
  <c r="EB45" i="3"/>
  <c r="EC45" i="3" s="1"/>
  <c r="ED138" i="3"/>
  <c r="EB21" i="3"/>
  <c r="EC21" i="3" s="1"/>
  <c r="ED114" i="3"/>
  <c r="EB29" i="3"/>
  <c r="EC29" i="3" s="1"/>
  <c r="ED122" i="3"/>
  <c r="EB37" i="3"/>
  <c r="EC37" i="3" s="1"/>
  <c r="ED130" i="3"/>
  <c r="EB31" i="3"/>
  <c r="EC31" i="3" s="1"/>
  <c r="ED124" i="3"/>
  <c r="EB69" i="3"/>
  <c r="EC69" i="3" s="1"/>
  <c r="ED162" i="3"/>
  <c r="EB43" i="3"/>
  <c r="EC43" i="3" s="1"/>
  <c r="ED136" i="3"/>
  <c r="EB24" i="3"/>
  <c r="EC24" i="3" s="1"/>
  <c r="ED117" i="3"/>
  <c r="EB40" i="3"/>
  <c r="EC40" i="3" s="1"/>
  <c r="ED133" i="3"/>
  <c r="EB56" i="3"/>
  <c r="EC56" i="3" s="1"/>
  <c r="ED149" i="3"/>
  <c r="EB94" i="3"/>
  <c r="EC94" i="3" s="1"/>
  <c r="ED187" i="3"/>
  <c r="EB30" i="3"/>
  <c r="EC30" i="3" s="1"/>
  <c r="ED123" i="3"/>
  <c r="EB46" i="3"/>
  <c r="EC46" i="3" s="1"/>
  <c r="ED139" i="3"/>
  <c r="EB59" i="3"/>
  <c r="EC59" i="3" s="1"/>
  <c r="ED152" i="3"/>
  <c r="EB62" i="3"/>
  <c r="EC62" i="3" s="1"/>
  <c r="ED155" i="3"/>
  <c r="EB78" i="3"/>
  <c r="EC78" i="3" s="1"/>
  <c r="ED171" i="3"/>
  <c r="EB60" i="3"/>
  <c r="EC60" i="3" s="1"/>
  <c r="ED153" i="3"/>
  <c r="EB76" i="3"/>
  <c r="EC76" i="3" s="1"/>
  <c r="ED169" i="3"/>
  <c r="EB83" i="3"/>
  <c r="EC83" i="3" s="1"/>
  <c r="ED176" i="3"/>
  <c r="EB85" i="3"/>
  <c r="EC85" i="3" s="1"/>
  <c r="ED178" i="3"/>
  <c r="ED110" i="3"/>
  <c r="EB57" i="3"/>
  <c r="EC57" i="3" s="1"/>
  <c r="ED150" i="3"/>
  <c r="EB33" i="3"/>
  <c r="EC33" i="3" s="1"/>
  <c r="ED126" i="3"/>
  <c r="EB41" i="3"/>
  <c r="EC41" i="3" s="1"/>
  <c r="ED134" i="3"/>
  <c r="EB49" i="3"/>
  <c r="EC49" i="3" s="1"/>
  <c r="ED142" i="3"/>
  <c r="EB39" i="3"/>
  <c r="EC39" i="3" s="1"/>
  <c r="ED132" i="3"/>
  <c r="EB19" i="3"/>
  <c r="EC19" i="3" s="1"/>
  <c r="ED112" i="3"/>
  <c r="EB51" i="3"/>
  <c r="EC51" i="3" s="1"/>
  <c r="ED144" i="3"/>
  <c r="EB28" i="3"/>
  <c r="EC28" i="3" s="1"/>
  <c r="ED121" i="3"/>
  <c r="EB44" i="3"/>
  <c r="EC44" i="3" s="1"/>
  <c r="ED137" i="3"/>
  <c r="EB63" i="3"/>
  <c r="EC63" i="3" s="1"/>
  <c r="ED156" i="3"/>
  <c r="EB18" i="3"/>
  <c r="EC18" i="3" s="1"/>
  <c r="ED111" i="3"/>
  <c r="EB34" i="3"/>
  <c r="EC34" i="3" s="1"/>
  <c r="ED127" i="3"/>
  <c r="EB50" i="3"/>
  <c r="EC50" i="3" s="1"/>
  <c r="ED143" i="3"/>
  <c r="EB67" i="3"/>
  <c r="EC67" i="3" s="1"/>
  <c r="ED160" i="3"/>
  <c r="EB66" i="3"/>
  <c r="EC66" i="3" s="1"/>
  <c r="ED159" i="3"/>
  <c r="EB82" i="3"/>
  <c r="EC82" i="3" s="1"/>
  <c r="ED175" i="3"/>
  <c r="EB64" i="3"/>
  <c r="EC64" i="3" s="1"/>
  <c r="ED157" i="3"/>
  <c r="EB80" i="3"/>
  <c r="EC80" i="3" s="1"/>
  <c r="ED173" i="3"/>
  <c r="EB87" i="3"/>
  <c r="EC87" i="3" s="1"/>
  <c r="ED180" i="3"/>
  <c r="EB89" i="3"/>
  <c r="EC89" i="3" s="1"/>
  <c r="ED182" i="3"/>
  <c r="ED198" i="3"/>
  <c r="EB61" i="3"/>
  <c r="EC61" i="3" s="1"/>
  <c r="ED154" i="3"/>
  <c r="EB53" i="3"/>
  <c r="EC53" i="3" s="1"/>
  <c r="ED146" i="3"/>
  <c r="EB90" i="3"/>
  <c r="EC90" i="3" s="1"/>
  <c r="ED183" i="3"/>
  <c r="EB77" i="3"/>
  <c r="EC77" i="3" s="1"/>
  <c r="ED170" i="3"/>
  <c r="EB47" i="3"/>
  <c r="EC47" i="3" s="1"/>
  <c r="ED140" i="3"/>
  <c r="EB27" i="3"/>
  <c r="EC27" i="3" s="1"/>
  <c r="ED120" i="3"/>
  <c r="EB73" i="3"/>
  <c r="EC73" i="3" s="1"/>
  <c r="ED166" i="3"/>
  <c r="EB32" i="3"/>
  <c r="EC32" i="3" s="1"/>
  <c r="ED125" i="3"/>
  <c r="EB48" i="3"/>
  <c r="EC48" i="3" s="1"/>
  <c r="ED141" i="3"/>
  <c r="EB71" i="3"/>
  <c r="EC71" i="3" s="1"/>
  <c r="ED164" i="3"/>
  <c r="EB22" i="3"/>
  <c r="EC22" i="3" s="1"/>
  <c r="ED115" i="3"/>
  <c r="EB38" i="3"/>
  <c r="EC38" i="3" s="1"/>
  <c r="ED131" i="3"/>
  <c r="EB54" i="3"/>
  <c r="EC54" i="3" s="1"/>
  <c r="ED147" i="3"/>
  <c r="EB75" i="3"/>
  <c r="EC75" i="3" s="1"/>
  <c r="ED168" i="3"/>
  <c r="EB70" i="3"/>
  <c r="EC70" i="3" s="1"/>
  <c r="ED163" i="3"/>
  <c r="EB84" i="3"/>
  <c r="EC84" i="3" s="1"/>
  <c r="ED177" i="3"/>
  <c r="EB68" i="3"/>
  <c r="EC68" i="3" s="1"/>
  <c r="ED161" i="3"/>
  <c r="EB88" i="3"/>
  <c r="EC88" i="3" s="1"/>
  <c r="ED181" i="3"/>
  <c r="EB91" i="3"/>
  <c r="EC91" i="3" s="1"/>
  <c r="ED184" i="3"/>
  <c r="EB93" i="3"/>
  <c r="EC93" i="3" s="1"/>
  <c r="ED186" i="3"/>
  <c r="DK194" i="2"/>
  <c r="DK101" i="2"/>
  <c r="DK103" i="2"/>
  <c r="DK196" i="2"/>
  <c r="DK202" i="2" s="1"/>
  <c r="DK17" i="2" s="1"/>
  <c r="DL17" i="2" s="1"/>
  <c r="DM192" i="2"/>
  <c r="DM99" i="2"/>
  <c r="DK102" i="2"/>
  <c r="DK99" i="2" s="1"/>
  <c r="DK195" i="2"/>
  <c r="DK192" i="2" s="1"/>
  <c r="DK6" i="2"/>
  <c r="DL6" i="2" s="1"/>
  <c r="DL192" i="2" l="1"/>
  <c r="ED88" i="3"/>
  <c r="ED84" i="3"/>
  <c r="ED38" i="3"/>
  <c r="ED32" i="3"/>
  <c r="ED77" i="3"/>
  <c r="ED80" i="3"/>
  <c r="ED106" i="3"/>
  <c r="ED14" i="3" s="1"/>
  <c r="ED67" i="3"/>
  <c r="ED63" i="3"/>
  <c r="ED28" i="3"/>
  <c r="ED49" i="3"/>
  <c r="ED95" i="3"/>
  <c r="ED72" i="3"/>
  <c r="ED74" i="3"/>
  <c r="ED58" i="3"/>
  <c r="ED26" i="3"/>
  <c r="ED52" i="3"/>
  <c r="ED20" i="3"/>
  <c r="ED55" i="3"/>
  <c r="ED25" i="3"/>
  <c r="ED85" i="3"/>
  <c r="ED108" i="3"/>
  <c r="ED78" i="3"/>
  <c r="ED59" i="3"/>
  <c r="ED30" i="3"/>
  <c r="ED56" i="3"/>
  <c r="ED24" i="3"/>
  <c r="ED69" i="3"/>
  <c r="ED37" i="3"/>
  <c r="ED21" i="3"/>
  <c r="ED91" i="3"/>
  <c r="ED68" i="3"/>
  <c r="ED70" i="3"/>
  <c r="ED54" i="3"/>
  <c r="ED22" i="3"/>
  <c r="ED48" i="3"/>
  <c r="ED73" i="3"/>
  <c r="ED47" i="3"/>
  <c r="ED90" i="3"/>
  <c r="ED61" i="3"/>
  <c r="ED87" i="3"/>
  <c r="ED64" i="3"/>
  <c r="ED66" i="3"/>
  <c r="ED50" i="3"/>
  <c r="ED18" i="3"/>
  <c r="ED44" i="3"/>
  <c r="ED51" i="3"/>
  <c r="ED39" i="3"/>
  <c r="ED41" i="3"/>
  <c r="ED57" i="3"/>
  <c r="ED96" i="3"/>
  <c r="ED92" i="3"/>
  <c r="ED86" i="3"/>
  <c r="ED42" i="3"/>
  <c r="ED79" i="3"/>
  <c r="ED36" i="3"/>
  <c r="ED105" i="3"/>
  <c r="ED35" i="3"/>
  <c r="ED23" i="3"/>
  <c r="ED81" i="3"/>
  <c r="ED192" i="3"/>
  <c r="ED93" i="3"/>
  <c r="ED75" i="3"/>
  <c r="ED71" i="3"/>
  <c r="ED27" i="3"/>
  <c r="ED53" i="3"/>
  <c r="ED89" i="3"/>
  <c r="ED82" i="3"/>
  <c r="ED34" i="3"/>
  <c r="ED19" i="3"/>
  <c r="ED33" i="3"/>
  <c r="ED104" i="3"/>
  <c r="ED17" i="3"/>
  <c r="ED65" i="3"/>
  <c r="ED76" i="3"/>
  <c r="ED83" i="3"/>
  <c r="ED60" i="3"/>
  <c r="ED62" i="3"/>
  <c r="ED46" i="3"/>
  <c r="ED94" i="3"/>
  <c r="ED40" i="3"/>
  <c r="ED43" i="3"/>
  <c r="ED31" i="3"/>
  <c r="ED29" i="3"/>
  <c r="ED45" i="3"/>
  <c r="DL99" i="2"/>
  <c r="DM113" i="2"/>
  <c r="DM117" i="2"/>
  <c r="DM121" i="2"/>
  <c r="DM125" i="2"/>
  <c r="DM129" i="2"/>
  <c r="DM133" i="2"/>
  <c r="DM137" i="2"/>
  <c r="DM141" i="2"/>
  <c r="DM145" i="2"/>
  <c r="DM149" i="2"/>
  <c r="DM153" i="2"/>
  <c r="DM157" i="2"/>
  <c r="DM161" i="2"/>
  <c r="DM165" i="2"/>
  <c r="DM169" i="2"/>
  <c r="DM173" i="2"/>
  <c r="DM177" i="2"/>
  <c r="DM183" i="2"/>
  <c r="DM186" i="2"/>
  <c r="DM190" i="2"/>
  <c r="DM110" i="2"/>
  <c r="DO110" i="2" s="1"/>
  <c r="DM114" i="2"/>
  <c r="DM118" i="2"/>
  <c r="DM122" i="2"/>
  <c r="DM126" i="2"/>
  <c r="DM130" i="2"/>
  <c r="DM134" i="2"/>
  <c r="DM138" i="2"/>
  <c r="DM142" i="2"/>
  <c r="DM146" i="2"/>
  <c r="DM150" i="2"/>
  <c r="DM154" i="2"/>
  <c r="DM158" i="2"/>
  <c r="DM162" i="2"/>
  <c r="DM166" i="2"/>
  <c r="DM170" i="2"/>
  <c r="DM174" i="2"/>
  <c r="DM185" i="2"/>
  <c r="DM180" i="2"/>
  <c r="DM111" i="2"/>
  <c r="DM115" i="2"/>
  <c r="DM119" i="2"/>
  <c r="DM123" i="2"/>
  <c r="DM127" i="2"/>
  <c r="DM131" i="2"/>
  <c r="DM135" i="2"/>
  <c r="DM139" i="2"/>
  <c r="DM143" i="2"/>
  <c r="DM147" i="2"/>
  <c r="DM151" i="2"/>
  <c r="DM155" i="2"/>
  <c r="DM159" i="2"/>
  <c r="DM163" i="2"/>
  <c r="DM167" i="2"/>
  <c r="DM171" i="2"/>
  <c r="DM175" i="2"/>
  <c r="DM179" i="2"/>
  <c r="DM187" i="2"/>
  <c r="DM188" i="2"/>
  <c r="DM112" i="2"/>
  <c r="DM116" i="2"/>
  <c r="DM120" i="2"/>
  <c r="DM124" i="2"/>
  <c r="DM128" i="2"/>
  <c r="DM132" i="2"/>
  <c r="DM136" i="2"/>
  <c r="DM140" i="2"/>
  <c r="DM144" i="2"/>
  <c r="DM148" i="2"/>
  <c r="DM152" i="2"/>
  <c r="DM156" i="2"/>
  <c r="DM160" i="2"/>
  <c r="DM164" i="2"/>
  <c r="DM168" i="2"/>
  <c r="DM172" i="2"/>
  <c r="DM176" i="2"/>
  <c r="DM181" i="2"/>
  <c r="DM189" i="2"/>
  <c r="DM182" i="2"/>
  <c r="DM178" i="2"/>
  <c r="DM184" i="2"/>
  <c r="DM204" i="2"/>
  <c r="DO204" i="2" s="1"/>
  <c r="DM208" i="2"/>
  <c r="DO208" i="2" s="1"/>
  <c r="DM209" i="2"/>
  <c r="DO209" i="2" s="1"/>
  <c r="DM215" i="2"/>
  <c r="DO215" i="2" s="1"/>
  <c r="DM219" i="2"/>
  <c r="DO219" i="2" s="1"/>
  <c r="DM223" i="2"/>
  <c r="DO223" i="2" s="1"/>
  <c r="DM238" i="2"/>
  <c r="DO238" i="2" s="1"/>
  <c r="DM254" i="2"/>
  <c r="DO254" i="2" s="1"/>
  <c r="DM270" i="2"/>
  <c r="DO270" i="2" s="1"/>
  <c r="DM227" i="2"/>
  <c r="DO227" i="2" s="1"/>
  <c r="DM243" i="2"/>
  <c r="DO243" i="2" s="1"/>
  <c r="DM232" i="2"/>
  <c r="DO232" i="2" s="1"/>
  <c r="DM248" i="2"/>
  <c r="DO248" i="2" s="1"/>
  <c r="DM264" i="2"/>
  <c r="DO264" i="2" s="1"/>
  <c r="DM280" i="2"/>
  <c r="DO280" i="2" s="1"/>
  <c r="DM237" i="2"/>
  <c r="DO237" i="2" s="1"/>
  <c r="DM253" i="2"/>
  <c r="DO253" i="2" s="1"/>
  <c r="DM269" i="2"/>
  <c r="DO269" i="2" s="1"/>
  <c r="DM251" i="2"/>
  <c r="DO251" i="2" s="1"/>
  <c r="DM267" i="2"/>
  <c r="DO267" i="2" s="1"/>
  <c r="DM203" i="2"/>
  <c r="DO203" i="2" s="1"/>
  <c r="DM216" i="2"/>
  <c r="DO216" i="2" s="1"/>
  <c r="DM226" i="2"/>
  <c r="DO226" i="2" s="1"/>
  <c r="DM258" i="2"/>
  <c r="DO258" i="2" s="1"/>
  <c r="DM247" i="2"/>
  <c r="DO247" i="2" s="1"/>
  <c r="DM252" i="2"/>
  <c r="DO252" i="2" s="1"/>
  <c r="DM225" i="2"/>
  <c r="DO225" i="2" s="1"/>
  <c r="DM257" i="2"/>
  <c r="DO257" i="2" s="1"/>
  <c r="DM271" i="2"/>
  <c r="DO271" i="2" s="1"/>
  <c r="DM205" i="2"/>
  <c r="DO205" i="2" s="1"/>
  <c r="DM212" i="2"/>
  <c r="DO212" i="2" s="1"/>
  <c r="DM213" i="2"/>
  <c r="DO213" i="2" s="1"/>
  <c r="DM217" i="2"/>
  <c r="DO217" i="2" s="1"/>
  <c r="DM221" i="2"/>
  <c r="DO221" i="2" s="1"/>
  <c r="DM230" i="2"/>
  <c r="DO230" i="2" s="1"/>
  <c r="DM246" i="2"/>
  <c r="DO246" i="2" s="1"/>
  <c r="DM262" i="2"/>
  <c r="DO262" i="2" s="1"/>
  <c r="DM278" i="2"/>
  <c r="DO278" i="2" s="1"/>
  <c r="DM235" i="2"/>
  <c r="DO235" i="2" s="1"/>
  <c r="DM224" i="2"/>
  <c r="DO224" i="2" s="1"/>
  <c r="DM240" i="2"/>
  <c r="DO240" i="2" s="1"/>
  <c r="DM256" i="2"/>
  <c r="DO256" i="2" s="1"/>
  <c r="DM272" i="2"/>
  <c r="DO272" i="2" s="1"/>
  <c r="DM229" i="2"/>
  <c r="DO229" i="2" s="1"/>
  <c r="DM245" i="2"/>
  <c r="DO245" i="2" s="1"/>
  <c r="DM261" i="2"/>
  <c r="DO261" i="2" s="1"/>
  <c r="DM277" i="2"/>
  <c r="DO277" i="2" s="1"/>
  <c r="DM259" i="2"/>
  <c r="DO259" i="2" s="1"/>
  <c r="DM275" i="2"/>
  <c r="DO275" i="2" s="1"/>
  <c r="DM202" i="2"/>
  <c r="DO202" i="2" s="1"/>
  <c r="DM206" i="2"/>
  <c r="DO206" i="2" s="1"/>
  <c r="DM207" i="2"/>
  <c r="DO207" i="2" s="1"/>
  <c r="DM214" i="2"/>
  <c r="DO214" i="2" s="1"/>
  <c r="DM218" i="2"/>
  <c r="DO218" i="2" s="1"/>
  <c r="DM222" i="2"/>
  <c r="DO222" i="2" s="1"/>
  <c r="DM234" i="2"/>
  <c r="DO234" i="2" s="1"/>
  <c r="DM250" i="2"/>
  <c r="DO250" i="2" s="1"/>
  <c r="DM266" i="2"/>
  <c r="DO266" i="2" s="1"/>
  <c r="DM282" i="2"/>
  <c r="DO282" i="2" s="1"/>
  <c r="DM239" i="2"/>
  <c r="DO239" i="2" s="1"/>
  <c r="DM228" i="2"/>
  <c r="DO228" i="2" s="1"/>
  <c r="DM244" i="2"/>
  <c r="DO244" i="2" s="1"/>
  <c r="DM260" i="2"/>
  <c r="DO260" i="2" s="1"/>
  <c r="DM276" i="2"/>
  <c r="DO276" i="2" s="1"/>
  <c r="DM233" i="2"/>
  <c r="DO233" i="2" s="1"/>
  <c r="DM249" i="2"/>
  <c r="DO249" i="2" s="1"/>
  <c r="DM265" i="2"/>
  <c r="DO265" i="2" s="1"/>
  <c r="DM281" i="2"/>
  <c r="DO281" i="2" s="1"/>
  <c r="DM263" i="2"/>
  <c r="DO263" i="2" s="1"/>
  <c r="DM279" i="2"/>
  <c r="DO279" i="2" s="1"/>
  <c r="DM210" i="2"/>
  <c r="DO210" i="2" s="1"/>
  <c r="DM211" i="2"/>
  <c r="DO211" i="2" s="1"/>
  <c r="DM220" i="2"/>
  <c r="DO220" i="2" s="1"/>
  <c r="DM242" i="2"/>
  <c r="DO242" i="2" s="1"/>
  <c r="DM274" i="2"/>
  <c r="DO274" i="2" s="1"/>
  <c r="DM231" i="2"/>
  <c r="DO231" i="2" s="1"/>
  <c r="DM236" i="2"/>
  <c r="DO236" i="2" s="1"/>
  <c r="DM268" i="2"/>
  <c r="DO268" i="2" s="1"/>
  <c r="DM241" i="2"/>
  <c r="DO241" i="2" s="1"/>
  <c r="DM273" i="2"/>
  <c r="DO273" i="2" s="1"/>
  <c r="DM255" i="2"/>
  <c r="DO255" i="2" s="1"/>
  <c r="ED99" i="3" l="1"/>
  <c r="ED6" i="3" s="1"/>
  <c r="EG6" i="3" s="1"/>
  <c r="ED107" i="3"/>
  <c r="EE8" i="3"/>
  <c r="ED15" i="3"/>
  <c r="ED12" i="3"/>
  <c r="ED13" i="3"/>
  <c r="DO197" i="2"/>
  <c r="DM85" i="2"/>
  <c r="DN85" i="2" s="1"/>
  <c r="DO178" i="2"/>
  <c r="DM83" i="2"/>
  <c r="DN83" i="2" s="1"/>
  <c r="DO176" i="2"/>
  <c r="DM67" i="2"/>
  <c r="DN67" i="2" s="1"/>
  <c r="DO160" i="2"/>
  <c r="DM51" i="2"/>
  <c r="DN51" i="2" s="1"/>
  <c r="DO144" i="2"/>
  <c r="DM35" i="2"/>
  <c r="DN35" i="2" s="1"/>
  <c r="DO128" i="2"/>
  <c r="DM19" i="2"/>
  <c r="DN19" i="2" s="1"/>
  <c r="DO112" i="2"/>
  <c r="DM82" i="2"/>
  <c r="DN82" i="2" s="1"/>
  <c r="DO175" i="2"/>
  <c r="DM66" i="2"/>
  <c r="DN66" i="2" s="1"/>
  <c r="DO159" i="2"/>
  <c r="DM50" i="2"/>
  <c r="DN50" i="2" s="1"/>
  <c r="DO143" i="2"/>
  <c r="DM34" i="2"/>
  <c r="DN34" i="2" s="1"/>
  <c r="DO127" i="2"/>
  <c r="DM18" i="2"/>
  <c r="DN18" i="2" s="1"/>
  <c r="DO111" i="2"/>
  <c r="DM77" i="2"/>
  <c r="DN77" i="2" s="1"/>
  <c r="DO170" i="2"/>
  <c r="DM61" i="2"/>
  <c r="DN61" i="2" s="1"/>
  <c r="DO154" i="2"/>
  <c r="DM45" i="2"/>
  <c r="DN45" i="2" s="1"/>
  <c r="DO138" i="2"/>
  <c r="DM29" i="2"/>
  <c r="DN29" i="2" s="1"/>
  <c r="DO122" i="2"/>
  <c r="DM97" i="2"/>
  <c r="DN97" i="2" s="1"/>
  <c r="DO190" i="2"/>
  <c r="DO97" i="2" s="1"/>
  <c r="DM80" i="2"/>
  <c r="DN80" i="2" s="1"/>
  <c r="DO173" i="2"/>
  <c r="DM64" i="2"/>
  <c r="DN64" i="2" s="1"/>
  <c r="DO157" i="2"/>
  <c r="DM48" i="2"/>
  <c r="DN48" i="2" s="1"/>
  <c r="DO141" i="2"/>
  <c r="DM32" i="2"/>
  <c r="DN32" i="2" s="1"/>
  <c r="DO125" i="2"/>
  <c r="DO198" i="2"/>
  <c r="DO199" i="2"/>
  <c r="DM89" i="2"/>
  <c r="DN89" i="2" s="1"/>
  <c r="DO182" i="2"/>
  <c r="DM79" i="2"/>
  <c r="DN79" i="2" s="1"/>
  <c r="DO172" i="2"/>
  <c r="DM63" i="2"/>
  <c r="DN63" i="2" s="1"/>
  <c r="DO156" i="2"/>
  <c r="DM47" i="2"/>
  <c r="DN47" i="2" s="1"/>
  <c r="DO140" i="2"/>
  <c r="DM31" i="2"/>
  <c r="DN31" i="2" s="1"/>
  <c r="DO124" i="2"/>
  <c r="DM95" i="2"/>
  <c r="DN95" i="2" s="1"/>
  <c r="DO188" i="2"/>
  <c r="DM78" i="2"/>
  <c r="DN78" i="2" s="1"/>
  <c r="DO171" i="2"/>
  <c r="DM62" i="2"/>
  <c r="DN62" i="2" s="1"/>
  <c r="DO155" i="2"/>
  <c r="DM46" i="2"/>
  <c r="DN46" i="2" s="1"/>
  <c r="DO139" i="2"/>
  <c r="DM30" i="2"/>
  <c r="DN30" i="2" s="1"/>
  <c r="DO123" i="2"/>
  <c r="DM87" i="2"/>
  <c r="DN87" i="2" s="1"/>
  <c r="DO180" i="2"/>
  <c r="DM73" i="2"/>
  <c r="DN73" i="2" s="1"/>
  <c r="DO166" i="2"/>
  <c r="DM57" i="2"/>
  <c r="DN57" i="2" s="1"/>
  <c r="DO150" i="2"/>
  <c r="DM41" i="2"/>
  <c r="DN41" i="2" s="1"/>
  <c r="DO134" i="2"/>
  <c r="DM25" i="2"/>
  <c r="DN25" i="2" s="1"/>
  <c r="DO118" i="2"/>
  <c r="DM93" i="2"/>
  <c r="DN93" i="2" s="1"/>
  <c r="DO186" i="2"/>
  <c r="DM76" i="2"/>
  <c r="DN76" i="2" s="1"/>
  <c r="DO169" i="2"/>
  <c r="DM60" i="2"/>
  <c r="DN60" i="2" s="1"/>
  <c r="DO153" i="2"/>
  <c r="DM44" i="2"/>
  <c r="DN44" i="2" s="1"/>
  <c r="DO137" i="2"/>
  <c r="DM28" i="2"/>
  <c r="DN28" i="2" s="1"/>
  <c r="DO121" i="2"/>
  <c r="DO17" i="2"/>
  <c r="DM96" i="2"/>
  <c r="DN96" i="2" s="1"/>
  <c r="DO189" i="2"/>
  <c r="DM75" i="2"/>
  <c r="DN75" i="2" s="1"/>
  <c r="DO168" i="2"/>
  <c r="DM59" i="2"/>
  <c r="DN59" i="2" s="1"/>
  <c r="DO152" i="2"/>
  <c r="DM43" i="2"/>
  <c r="DN43" i="2" s="1"/>
  <c r="DO136" i="2"/>
  <c r="DM27" i="2"/>
  <c r="DN27" i="2" s="1"/>
  <c r="DO120" i="2"/>
  <c r="DM94" i="2"/>
  <c r="DN94" i="2" s="1"/>
  <c r="DO187" i="2"/>
  <c r="DM74" i="2"/>
  <c r="DN74" i="2" s="1"/>
  <c r="DO167" i="2"/>
  <c r="DM58" i="2"/>
  <c r="DN58" i="2" s="1"/>
  <c r="DO151" i="2"/>
  <c r="DM42" i="2"/>
  <c r="DN42" i="2" s="1"/>
  <c r="DO135" i="2"/>
  <c r="DM26" i="2"/>
  <c r="DN26" i="2" s="1"/>
  <c r="DO119" i="2"/>
  <c r="DM92" i="2"/>
  <c r="DN92" i="2" s="1"/>
  <c r="DO185" i="2"/>
  <c r="DM69" i="2"/>
  <c r="DN69" i="2" s="1"/>
  <c r="DO162" i="2"/>
  <c r="DM53" i="2"/>
  <c r="DN53" i="2" s="1"/>
  <c r="DO146" i="2"/>
  <c r="DM37" i="2"/>
  <c r="DN37" i="2" s="1"/>
  <c r="DO130" i="2"/>
  <c r="DM21" i="2"/>
  <c r="DN21" i="2" s="1"/>
  <c r="DO114" i="2"/>
  <c r="DM90" i="2"/>
  <c r="DN90" i="2" s="1"/>
  <c r="DO183" i="2"/>
  <c r="DM72" i="2"/>
  <c r="DN72" i="2" s="1"/>
  <c r="DO165" i="2"/>
  <c r="DM56" i="2"/>
  <c r="DN56" i="2" s="1"/>
  <c r="DO149" i="2"/>
  <c r="DM40" i="2"/>
  <c r="DN40" i="2" s="1"/>
  <c r="DO133" i="2"/>
  <c r="DM24" i="2"/>
  <c r="DN24" i="2" s="1"/>
  <c r="DO117" i="2"/>
  <c r="DM91" i="2"/>
  <c r="DN91" i="2" s="1"/>
  <c r="DO184" i="2"/>
  <c r="DM88" i="2"/>
  <c r="DN88" i="2" s="1"/>
  <c r="DO181" i="2"/>
  <c r="DM71" i="2"/>
  <c r="DN71" i="2" s="1"/>
  <c r="DO164" i="2"/>
  <c r="DM55" i="2"/>
  <c r="DN55" i="2" s="1"/>
  <c r="DO148" i="2"/>
  <c r="DM39" i="2"/>
  <c r="DN39" i="2" s="1"/>
  <c r="DO132" i="2"/>
  <c r="DM23" i="2"/>
  <c r="DN23" i="2" s="1"/>
  <c r="DO116" i="2"/>
  <c r="DM86" i="2"/>
  <c r="DN86" i="2" s="1"/>
  <c r="DO179" i="2"/>
  <c r="DM70" i="2"/>
  <c r="DN70" i="2" s="1"/>
  <c r="DO163" i="2"/>
  <c r="DM54" i="2"/>
  <c r="DN54" i="2" s="1"/>
  <c r="DO147" i="2"/>
  <c r="DM38" i="2"/>
  <c r="DN38" i="2" s="1"/>
  <c r="DO131" i="2"/>
  <c r="DM22" i="2"/>
  <c r="DN22" i="2" s="1"/>
  <c r="DO115" i="2"/>
  <c r="DM81" i="2"/>
  <c r="DN81" i="2" s="1"/>
  <c r="DO174" i="2"/>
  <c r="DM65" i="2"/>
  <c r="DN65" i="2" s="1"/>
  <c r="DO158" i="2"/>
  <c r="DM49" i="2"/>
  <c r="DN49" i="2" s="1"/>
  <c r="DO142" i="2"/>
  <c r="DM33" i="2"/>
  <c r="DN33" i="2" s="1"/>
  <c r="DO126" i="2"/>
  <c r="DM17" i="2"/>
  <c r="DN17" i="2" s="1"/>
  <c r="DM84" i="2"/>
  <c r="DN84" i="2" s="1"/>
  <c r="DO177" i="2"/>
  <c r="DM68" i="2"/>
  <c r="DN68" i="2" s="1"/>
  <c r="DO161" i="2"/>
  <c r="DM52" i="2"/>
  <c r="DN52" i="2" s="1"/>
  <c r="DO145" i="2"/>
  <c r="DM36" i="2"/>
  <c r="DN36" i="2" s="1"/>
  <c r="DO129" i="2"/>
  <c r="DM20" i="2"/>
  <c r="DN20" i="2" s="1"/>
  <c r="DO113" i="2"/>
  <c r="EE11" i="3" l="1"/>
  <c r="EE193" i="3"/>
  <c r="EE100" i="3"/>
  <c r="EE9" i="3"/>
  <c r="EE10" i="3"/>
  <c r="EE6" i="3" s="1"/>
  <c r="EF6" i="3" s="1"/>
  <c r="EG192" i="3"/>
  <c r="EG99" i="3"/>
  <c r="EE196" i="3"/>
  <c r="EE202" i="3" s="1"/>
  <c r="EE17" i="3" s="1"/>
  <c r="EF17" i="3" s="1"/>
  <c r="EE103" i="3"/>
  <c r="DO20" i="2"/>
  <c r="DO52" i="2"/>
  <c r="DO84" i="2"/>
  <c r="DO28" i="2"/>
  <c r="DO60" i="2"/>
  <c r="DO93" i="2"/>
  <c r="DO41" i="2"/>
  <c r="DO73" i="2"/>
  <c r="DO30" i="2"/>
  <c r="DO62" i="2"/>
  <c r="DO95" i="2"/>
  <c r="DO47" i="2"/>
  <c r="DO79" i="2"/>
  <c r="DO49" i="2"/>
  <c r="DO81" i="2"/>
  <c r="DO38" i="2"/>
  <c r="DO70" i="2"/>
  <c r="DO23" i="2"/>
  <c r="DO55" i="2"/>
  <c r="DO88" i="2"/>
  <c r="DO24" i="2"/>
  <c r="DO56" i="2"/>
  <c r="DO90" i="2"/>
  <c r="DO37" i="2"/>
  <c r="DO69" i="2"/>
  <c r="DO26" i="2"/>
  <c r="DO58" i="2"/>
  <c r="DO94" i="2"/>
  <c r="DO43" i="2"/>
  <c r="DO75" i="2"/>
  <c r="DO104" i="2"/>
  <c r="DO32" i="2"/>
  <c r="DO64" i="2"/>
  <c r="DO45" i="2"/>
  <c r="DO77" i="2"/>
  <c r="DO34" i="2"/>
  <c r="DO66" i="2"/>
  <c r="DO19" i="2"/>
  <c r="DO51" i="2"/>
  <c r="DO83" i="2"/>
  <c r="DO36" i="2"/>
  <c r="DO68" i="2"/>
  <c r="DO44" i="2"/>
  <c r="DO76" i="2"/>
  <c r="DO25" i="2"/>
  <c r="DO57" i="2"/>
  <c r="DO87" i="2"/>
  <c r="DO46" i="2"/>
  <c r="DO78" i="2"/>
  <c r="DO108" i="2"/>
  <c r="DO31" i="2"/>
  <c r="DO63" i="2"/>
  <c r="DO89" i="2"/>
  <c r="DO33" i="2"/>
  <c r="DO65" i="2"/>
  <c r="DO22" i="2"/>
  <c r="DO54" i="2"/>
  <c r="DO86" i="2"/>
  <c r="DO39" i="2"/>
  <c r="DO71" i="2"/>
  <c r="DO91" i="2"/>
  <c r="DO40" i="2"/>
  <c r="DO72" i="2"/>
  <c r="DO21" i="2"/>
  <c r="DO53" i="2"/>
  <c r="DO92" i="2"/>
  <c r="DO42" i="2"/>
  <c r="DO74" i="2"/>
  <c r="DO27" i="2"/>
  <c r="DO59" i="2"/>
  <c r="DO96" i="2"/>
  <c r="DO192" i="2"/>
  <c r="DO48" i="2"/>
  <c r="DO80" i="2"/>
  <c r="DO29" i="2"/>
  <c r="DO61" i="2"/>
  <c r="DO18" i="2"/>
  <c r="DO50" i="2"/>
  <c r="DO82" i="2"/>
  <c r="DO105" i="2"/>
  <c r="DO35" i="2"/>
  <c r="DO106" i="2"/>
  <c r="DO14" i="2" s="1"/>
  <c r="DO67" i="2"/>
  <c r="DO85" i="2"/>
  <c r="EG189" i="3" l="1"/>
  <c r="EG185" i="3"/>
  <c r="EG181" i="3"/>
  <c r="EG177" i="3"/>
  <c r="EG187" i="3"/>
  <c r="EG183" i="3"/>
  <c r="EG179" i="3"/>
  <c r="EG186" i="3"/>
  <c r="EG178" i="3"/>
  <c r="EG172" i="3"/>
  <c r="EG168" i="3"/>
  <c r="EG164" i="3"/>
  <c r="EG160" i="3"/>
  <c r="EG156" i="3"/>
  <c r="EG152" i="3"/>
  <c r="EG190" i="3"/>
  <c r="EG182" i="3"/>
  <c r="EG174" i="3"/>
  <c r="EG170" i="3"/>
  <c r="EG166" i="3"/>
  <c r="EG162" i="3"/>
  <c r="EG158" i="3"/>
  <c r="EG154" i="3"/>
  <c r="EG180" i="3"/>
  <c r="EG173" i="3"/>
  <c r="EG165" i="3"/>
  <c r="EG157" i="3"/>
  <c r="EG150" i="3"/>
  <c r="EG146" i="3"/>
  <c r="EG142" i="3"/>
  <c r="EG138" i="3"/>
  <c r="EG134" i="3"/>
  <c r="EG130" i="3"/>
  <c r="EG126" i="3"/>
  <c r="EG122" i="3"/>
  <c r="EG118" i="3"/>
  <c r="EG114" i="3"/>
  <c r="EG110" i="3"/>
  <c r="EG169" i="3"/>
  <c r="EG161" i="3"/>
  <c r="EG153" i="3"/>
  <c r="EG148" i="3"/>
  <c r="EG144" i="3"/>
  <c r="EG140" i="3"/>
  <c r="EG136" i="3"/>
  <c r="EG132" i="3"/>
  <c r="EG128" i="3"/>
  <c r="EG124" i="3"/>
  <c r="EG120" i="3"/>
  <c r="EG116" i="3"/>
  <c r="EG112" i="3"/>
  <c r="EG167" i="3"/>
  <c r="EG155" i="3"/>
  <c r="EG149" i="3"/>
  <c r="EG141" i="3"/>
  <c r="EG133" i="3"/>
  <c r="EG125" i="3"/>
  <c r="EG117" i="3"/>
  <c r="EG188" i="3"/>
  <c r="EG184" i="3"/>
  <c r="EG171" i="3"/>
  <c r="EG145" i="3"/>
  <c r="EG137" i="3"/>
  <c r="EG129" i="3"/>
  <c r="EG121" i="3"/>
  <c r="EG113" i="3"/>
  <c r="EG143" i="3"/>
  <c r="EG123" i="3"/>
  <c r="EG111" i="3"/>
  <c r="EG163" i="3"/>
  <c r="EG159" i="3"/>
  <c r="EG147" i="3"/>
  <c r="EG135" i="3"/>
  <c r="EG115" i="3"/>
  <c r="EG176" i="3"/>
  <c r="EG175" i="3"/>
  <c r="EG139" i="3"/>
  <c r="EG127" i="3"/>
  <c r="EG151" i="3"/>
  <c r="EG131" i="3"/>
  <c r="EG119" i="3"/>
  <c r="EE194" i="3"/>
  <c r="EE101" i="3"/>
  <c r="EG281" i="3"/>
  <c r="EI281" i="3" s="1"/>
  <c r="EG282" i="3"/>
  <c r="EI282" i="3" s="1"/>
  <c r="EG278" i="3"/>
  <c r="EI278" i="3" s="1"/>
  <c r="EG280" i="3"/>
  <c r="EI280" i="3" s="1"/>
  <c r="EG275" i="3"/>
  <c r="EI275" i="3" s="1"/>
  <c r="EG279" i="3"/>
  <c r="EI279" i="3" s="1"/>
  <c r="EG277" i="3"/>
  <c r="EI277" i="3" s="1"/>
  <c r="EG274" i="3"/>
  <c r="EI274" i="3" s="1"/>
  <c r="EG271" i="3"/>
  <c r="EI271" i="3" s="1"/>
  <c r="EG276" i="3"/>
  <c r="EI276" i="3" s="1"/>
  <c r="EG273" i="3"/>
  <c r="EI273" i="3" s="1"/>
  <c r="EG272" i="3"/>
  <c r="EI272" i="3" s="1"/>
  <c r="EG269" i="3"/>
  <c r="EI269" i="3" s="1"/>
  <c r="EG268" i="3"/>
  <c r="EI268" i="3" s="1"/>
  <c r="EG264" i="3"/>
  <c r="EI264" i="3" s="1"/>
  <c r="EG266" i="3"/>
  <c r="EI266" i="3" s="1"/>
  <c r="EG262" i="3"/>
  <c r="EI262" i="3" s="1"/>
  <c r="EG270" i="3"/>
  <c r="EI270" i="3" s="1"/>
  <c r="EG263" i="3"/>
  <c r="EI263" i="3" s="1"/>
  <c r="EG258" i="3"/>
  <c r="EI258" i="3" s="1"/>
  <c r="EG254" i="3"/>
  <c r="EI254" i="3" s="1"/>
  <c r="EG267" i="3"/>
  <c r="EI267" i="3" s="1"/>
  <c r="EG260" i="3"/>
  <c r="EI260" i="3" s="1"/>
  <c r="EG256" i="3"/>
  <c r="EI256" i="3" s="1"/>
  <c r="EG253" i="3"/>
  <c r="EI253" i="3" s="1"/>
  <c r="EG250" i="3"/>
  <c r="EI250" i="3" s="1"/>
  <c r="EG246" i="3"/>
  <c r="EI246" i="3" s="1"/>
  <c r="EG242" i="3"/>
  <c r="EI242" i="3" s="1"/>
  <c r="EG238" i="3"/>
  <c r="EI238" i="3" s="1"/>
  <c r="EG261" i="3"/>
  <c r="EI261" i="3" s="1"/>
  <c r="EG257" i="3"/>
  <c r="EI257" i="3" s="1"/>
  <c r="EG252" i="3"/>
  <c r="EI252" i="3" s="1"/>
  <c r="EG248" i="3"/>
  <c r="EI248" i="3" s="1"/>
  <c r="EG244" i="3"/>
  <c r="EI244" i="3" s="1"/>
  <c r="EG240" i="3"/>
  <c r="EI240" i="3" s="1"/>
  <c r="EG236" i="3"/>
  <c r="EI236" i="3" s="1"/>
  <c r="EG251" i="3"/>
  <c r="EI251" i="3" s="1"/>
  <c r="EG259" i="3"/>
  <c r="EI259" i="3" s="1"/>
  <c r="EG249" i="3"/>
  <c r="EI249" i="3" s="1"/>
  <c r="EG241" i="3"/>
  <c r="EI241" i="3" s="1"/>
  <c r="EG265" i="3"/>
  <c r="EI265" i="3" s="1"/>
  <c r="EG255" i="3"/>
  <c r="EI255" i="3" s="1"/>
  <c r="EG243" i="3"/>
  <c r="EI243" i="3" s="1"/>
  <c r="EG237" i="3"/>
  <c r="EI237" i="3" s="1"/>
  <c r="EG234" i="3"/>
  <c r="EI234" i="3" s="1"/>
  <c r="EG230" i="3"/>
  <c r="EI230" i="3" s="1"/>
  <c r="EG226" i="3"/>
  <c r="EI226" i="3" s="1"/>
  <c r="EG222" i="3"/>
  <c r="EI222" i="3" s="1"/>
  <c r="EG245" i="3"/>
  <c r="EI245" i="3" s="1"/>
  <c r="EG232" i="3"/>
  <c r="EI232" i="3" s="1"/>
  <c r="EG228" i="3"/>
  <c r="EI228" i="3" s="1"/>
  <c r="EG224" i="3"/>
  <c r="EI224" i="3" s="1"/>
  <c r="EG220" i="3"/>
  <c r="EI220" i="3" s="1"/>
  <c r="EG247" i="3"/>
  <c r="EI247" i="3" s="1"/>
  <c r="EG231" i="3"/>
  <c r="EI231" i="3" s="1"/>
  <c r="EG223" i="3"/>
  <c r="EI223" i="3" s="1"/>
  <c r="EG216" i="3"/>
  <c r="EI216" i="3" s="1"/>
  <c r="EG212" i="3"/>
  <c r="EI212" i="3" s="1"/>
  <c r="EG208" i="3"/>
  <c r="EI208" i="3" s="1"/>
  <c r="EG204" i="3"/>
  <c r="EI204" i="3" s="1"/>
  <c r="EG239" i="3"/>
  <c r="EI239" i="3" s="1"/>
  <c r="EG235" i="3"/>
  <c r="EI235" i="3" s="1"/>
  <c r="EG227" i="3"/>
  <c r="EI227" i="3" s="1"/>
  <c r="EG218" i="3"/>
  <c r="EI218" i="3" s="1"/>
  <c r="EG214" i="3"/>
  <c r="EI214" i="3" s="1"/>
  <c r="EG210" i="3"/>
  <c r="EI210" i="3" s="1"/>
  <c r="EG206" i="3"/>
  <c r="EI206" i="3" s="1"/>
  <c r="EG202" i="3"/>
  <c r="EG233" i="3"/>
  <c r="EI233" i="3" s="1"/>
  <c r="EG219" i="3"/>
  <c r="EI219" i="3" s="1"/>
  <c r="EG211" i="3"/>
  <c r="EI211" i="3" s="1"/>
  <c r="EG203" i="3"/>
  <c r="EI203" i="3" s="1"/>
  <c r="EG229" i="3"/>
  <c r="EI229" i="3" s="1"/>
  <c r="EG215" i="3"/>
  <c r="EI215" i="3" s="1"/>
  <c r="EG207" i="3"/>
  <c r="EI207" i="3" s="1"/>
  <c r="EG225" i="3"/>
  <c r="EI225" i="3" s="1"/>
  <c r="EG221" i="3"/>
  <c r="EI221" i="3" s="1"/>
  <c r="EG213" i="3"/>
  <c r="EI213" i="3" s="1"/>
  <c r="EG217" i="3"/>
  <c r="EI217" i="3" s="1"/>
  <c r="EG205" i="3"/>
  <c r="EI205" i="3" s="1"/>
  <c r="EG209" i="3"/>
  <c r="EI209" i="3" s="1"/>
  <c r="EE195" i="3"/>
  <c r="EE192" i="3" s="1"/>
  <c r="EF192" i="3" s="1"/>
  <c r="EE102" i="3"/>
  <c r="EE99" i="3" s="1"/>
  <c r="EF99" i="3" s="1"/>
  <c r="DO12" i="2"/>
  <c r="DO13" i="2"/>
  <c r="DO107" i="2"/>
  <c r="DP8" i="2"/>
  <c r="DO15" i="2"/>
  <c r="DO99" i="2"/>
  <c r="DO6" i="2" s="1"/>
  <c r="EI110" i="3" l="1"/>
  <c r="EI198" i="3"/>
  <c r="EG38" i="3"/>
  <c r="EH38" i="3" s="1"/>
  <c r="EI131" i="3"/>
  <c r="EG54" i="3"/>
  <c r="EH54" i="3" s="1"/>
  <c r="EI147" i="3"/>
  <c r="EG30" i="3"/>
  <c r="EH30" i="3" s="1"/>
  <c r="EI123" i="3"/>
  <c r="EG91" i="3"/>
  <c r="EH91" i="3" s="1"/>
  <c r="EI184" i="3"/>
  <c r="EG74" i="3"/>
  <c r="EH74" i="3" s="1"/>
  <c r="EI167" i="3"/>
  <c r="EG47" i="3"/>
  <c r="EH47" i="3" s="1"/>
  <c r="EI140" i="3"/>
  <c r="EG25" i="3"/>
  <c r="EH25" i="3" s="1"/>
  <c r="EI118" i="3"/>
  <c r="EG57" i="3"/>
  <c r="EH57" i="3" s="1"/>
  <c r="EI150" i="3"/>
  <c r="EG87" i="3"/>
  <c r="EH87" i="3" s="1"/>
  <c r="EI180" i="3"/>
  <c r="EG73" i="3"/>
  <c r="EH73" i="3" s="1"/>
  <c r="EI166" i="3"/>
  <c r="EG97" i="3"/>
  <c r="EH97" i="3" s="1"/>
  <c r="EI190" i="3"/>
  <c r="EI97" i="3" s="1"/>
  <c r="EG71" i="3"/>
  <c r="EH71" i="3" s="1"/>
  <c r="EI164" i="3"/>
  <c r="EG84" i="3"/>
  <c r="EH84" i="3" s="1"/>
  <c r="EI177" i="3"/>
  <c r="EG58" i="3"/>
  <c r="EH58" i="3" s="1"/>
  <c r="EI151" i="3"/>
  <c r="EG66" i="3"/>
  <c r="EH66" i="3" s="1"/>
  <c r="EI159" i="3"/>
  <c r="EG44" i="3"/>
  <c r="EH44" i="3" s="1"/>
  <c r="EI137" i="3"/>
  <c r="EG95" i="3"/>
  <c r="EH95" i="3" s="1"/>
  <c r="EI188" i="3"/>
  <c r="EG19" i="3"/>
  <c r="EH19" i="3" s="1"/>
  <c r="EI112" i="3"/>
  <c r="EG35" i="3"/>
  <c r="EH35" i="3" s="1"/>
  <c r="EI128" i="3"/>
  <c r="EG51" i="3"/>
  <c r="EH51" i="3" s="1"/>
  <c r="EI144" i="3"/>
  <c r="EG76" i="3"/>
  <c r="EH76" i="3" s="1"/>
  <c r="EI169" i="3"/>
  <c r="EG29" i="3"/>
  <c r="EH29" i="3" s="1"/>
  <c r="EI122" i="3"/>
  <c r="EG45" i="3"/>
  <c r="EH45" i="3" s="1"/>
  <c r="EI138" i="3"/>
  <c r="EG64" i="3"/>
  <c r="EH64" i="3" s="1"/>
  <c r="EI157" i="3"/>
  <c r="EG61" i="3"/>
  <c r="EH61" i="3" s="1"/>
  <c r="EI154" i="3"/>
  <c r="EG77" i="3"/>
  <c r="EH77" i="3" s="1"/>
  <c r="EI170" i="3"/>
  <c r="EG59" i="3"/>
  <c r="EH59" i="3" s="1"/>
  <c r="EI152" i="3"/>
  <c r="EG86" i="3"/>
  <c r="EH86" i="3" s="1"/>
  <c r="EI179" i="3"/>
  <c r="EG88" i="3"/>
  <c r="EH88" i="3" s="1"/>
  <c r="EI181" i="3"/>
  <c r="EI199" i="3"/>
  <c r="EI202" i="3"/>
  <c r="EG34" i="3"/>
  <c r="EH34" i="3" s="1"/>
  <c r="EI127" i="3"/>
  <c r="EG22" i="3"/>
  <c r="EH22" i="3" s="1"/>
  <c r="EI115" i="3"/>
  <c r="EG70" i="3"/>
  <c r="EH70" i="3" s="1"/>
  <c r="EI163" i="3"/>
  <c r="EG20" i="3"/>
  <c r="EH20" i="3" s="1"/>
  <c r="EI113" i="3"/>
  <c r="EG52" i="3"/>
  <c r="EH52" i="3" s="1"/>
  <c r="EI145" i="3"/>
  <c r="EG24" i="3"/>
  <c r="EH24" i="3" s="1"/>
  <c r="EI117" i="3"/>
  <c r="EG56" i="3"/>
  <c r="EH56" i="3" s="1"/>
  <c r="EI149" i="3"/>
  <c r="EG23" i="3"/>
  <c r="EH23" i="3" s="1"/>
  <c r="EI116" i="3"/>
  <c r="EG39" i="3"/>
  <c r="EH39" i="3" s="1"/>
  <c r="EI132" i="3"/>
  <c r="EG55" i="3"/>
  <c r="EH55" i="3" s="1"/>
  <c r="EI148" i="3"/>
  <c r="EG17" i="3"/>
  <c r="EH17" i="3" s="1"/>
  <c r="EG33" i="3"/>
  <c r="EH33" i="3" s="1"/>
  <c r="EI126" i="3"/>
  <c r="EG49" i="3"/>
  <c r="EH49" i="3" s="1"/>
  <c r="EI142" i="3"/>
  <c r="EG72" i="3"/>
  <c r="EH72" i="3" s="1"/>
  <c r="EI165" i="3"/>
  <c r="EG65" i="3"/>
  <c r="EH65" i="3" s="1"/>
  <c r="EI158" i="3"/>
  <c r="EG81" i="3"/>
  <c r="EH81" i="3" s="1"/>
  <c r="EI174" i="3"/>
  <c r="EG63" i="3"/>
  <c r="EH63" i="3" s="1"/>
  <c r="EI156" i="3"/>
  <c r="EG79" i="3"/>
  <c r="EH79" i="3" s="1"/>
  <c r="EI172" i="3"/>
  <c r="EG90" i="3"/>
  <c r="EH90" i="3" s="1"/>
  <c r="EI183" i="3"/>
  <c r="EG92" i="3"/>
  <c r="EH92" i="3" s="1"/>
  <c r="EI185" i="3"/>
  <c r="EG82" i="3"/>
  <c r="EH82" i="3" s="1"/>
  <c r="EI175" i="3"/>
  <c r="EG36" i="3"/>
  <c r="EH36" i="3" s="1"/>
  <c r="EI129" i="3"/>
  <c r="EG40" i="3"/>
  <c r="EH40" i="3" s="1"/>
  <c r="EI133" i="3"/>
  <c r="EG31" i="3"/>
  <c r="EH31" i="3" s="1"/>
  <c r="EI124" i="3"/>
  <c r="EG68" i="3"/>
  <c r="EH68" i="3" s="1"/>
  <c r="EI161" i="3"/>
  <c r="EG41" i="3"/>
  <c r="EH41" i="3" s="1"/>
  <c r="EI134" i="3"/>
  <c r="EG93" i="3"/>
  <c r="EH93" i="3" s="1"/>
  <c r="EI186" i="3"/>
  <c r="EG83" i="3"/>
  <c r="EH83" i="3" s="1"/>
  <c r="EI176" i="3"/>
  <c r="EG50" i="3"/>
  <c r="EH50" i="3" s="1"/>
  <c r="EI143" i="3"/>
  <c r="EG48" i="3"/>
  <c r="EH48" i="3" s="1"/>
  <c r="EI141" i="3"/>
  <c r="EG75" i="3"/>
  <c r="EH75" i="3" s="1"/>
  <c r="EI168" i="3"/>
  <c r="EG26" i="3"/>
  <c r="EH26" i="3" s="1"/>
  <c r="EI119" i="3"/>
  <c r="EG46" i="3"/>
  <c r="EH46" i="3" s="1"/>
  <c r="EI139" i="3"/>
  <c r="EG42" i="3"/>
  <c r="EH42" i="3" s="1"/>
  <c r="EI135" i="3"/>
  <c r="EG18" i="3"/>
  <c r="EH18" i="3" s="1"/>
  <c r="EI111" i="3"/>
  <c r="EG28" i="3"/>
  <c r="EH28" i="3" s="1"/>
  <c r="EI121" i="3"/>
  <c r="EG78" i="3"/>
  <c r="EH78" i="3" s="1"/>
  <c r="EI171" i="3"/>
  <c r="EG32" i="3"/>
  <c r="EH32" i="3" s="1"/>
  <c r="EI125" i="3"/>
  <c r="EG62" i="3"/>
  <c r="EH62" i="3" s="1"/>
  <c r="EI155" i="3"/>
  <c r="EG27" i="3"/>
  <c r="EH27" i="3" s="1"/>
  <c r="EI120" i="3"/>
  <c r="EG43" i="3"/>
  <c r="EH43" i="3" s="1"/>
  <c r="EI136" i="3"/>
  <c r="EG60" i="3"/>
  <c r="EH60" i="3" s="1"/>
  <c r="EI153" i="3"/>
  <c r="EG21" i="3"/>
  <c r="EH21" i="3" s="1"/>
  <c r="EI114" i="3"/>
  <c r="EG37" i="3"/>
  <c r="EH37" i="3" s="1"/>
  <c r="EI130" i="3"/>
  <c r="EG53" i="3"/>
  <c r="EH53" i="3" s="1"/>
  <c r="EI146" i="3"/>
  <c r="EG80" i="3"/>
  <c r="EH80" i="3" s="1"/>
  <c r="EI173" i="3"/>
  <c r="EG69" i="3"/>
  <c r="EH69" i="3" s="1"/>
  <c r="EI162" i="3"/>
  <c r="EG89" i="3"/>
  <c r="EH89" i="3" s="1"/>
  <c r="EI182" i="3"/>
  <c r="EG67" i="3"/>
  <c r="EH67" i="3" s="1"/>
  <c r="EI160" i="3"/>
  <c r="EG85" i="3"/>
  <c r="EH85" i="3" s="1"/>
  <c r="EI178" i="3"/>
  <c r="EG94" i="3"/>
  <c r="EH94" i="3" s="1"/>
  <c r="EI187" i="3"/>
  <c r="EG96" i="3"/>
  <c r="EH96" i="3" s="1"/>
  <c r="EI189" i="3"/>
  <c r="DP10" i="2"/>
  <c r="DP100" i="2"/>
  <c r="DP193" i="2"/>
  <c r="DP9" i="2"/>
  <c r="DP11" i="2"/>
  <c r="DR6" i="2"/>
  <c r="EI17" i="3" l="1"/>
  <c r="EI104" i="3"/>
  <c r="EI106" i="3"/>
  <c r="EI14" i="3" s="1"/>
  <c r="EI67" i="3"/>
  <c r="EI69" i="3"/>
  <c r="EI21" i="3"/>
  <c r="EI43" i="3"/>
  <c r="EI108" i="3"/>
  <c r="EI78" i="3"/>
  <c r="EI46" i="3"/>
  <c r="EI39" i="3"/>
  <c r="EI52" i="3"/>
  <c r="EI34" i="3"/>
  <c r="EI88" i="3"/>
  <c r="EI61" i="3"/>
  <c r="EI76" i="3"/>
  <c r="EI105" i="3"/>
  <c r="EI35" i="3"/>
  <c r="EI95" i="3"/>
  <c r="EI71" i="3"/>
  <c r="EI73" i="3"/>
  <c r="EI57" i="3"/>
  <c r="EI47" i="3"/>
  <c r="EI91" i="3"/>
  <c r="EI54" i="3"/>
  <c r="EI31" i="3"/>
  <c r="EI36" i="3"/>
  <c r="EI90" i="3"/>
  <c r="EI63" i="3"/>
  <c r="EI65" i="3"/>
  <c r="EI49" i="3"/>
  <c r="EI96" i="3"/>
  <c r="EI85" i="3"/>
  <c r="EI89" i="3"/>
  <c r="EI80" i="3"/>
  <c r="EI37" i="3"/>
  <c r="EI60" i="3"/>
  <c r="EI27" i="3"/>
  <c r="EI32" i="3"/>
  <c r="EI28" i="3"/>
  <c r="EI42" i="3"/>
  <c r="EI26" i="3"/>
  <c r="EI55" i="3"/>
  <c r="EI23" i="3"/>
  <c r="EI24" i="3"/>
  <c r="EI20" i="3"/>
  <c r="EI22" i="3"/>
  <c r="EI197" i="3"/>
  <c r="EI192" i="3" s="1"/>
  <c r="EI86" i="3"/>
  <c r="EI77" i="3"/>
  <c r="EI64" i="3"/>
  <c r="EI29" i="3"/>
  <c r="EI51" i="3"/>
  <c r="EI19" i="3"/>
  <c r="EI44" i="3"/>
  <c r="EI58" i="3"/>
  <c r="EI84" i="3"/>
  <c r="EI87" i="3"/>
  <c r="EI25" i="3"/>
  <c r="EI74" i="3"/>
  <c r="EI30" i="3"/>
  <c r="EI38" i="3"/>
  <c r="EI94" i="3"/>
  <c r="EI53" i="3"/>
  <c r="EI62" i="3"/>
  <c r="EI18" i="3"/>
  <c r="EI56" i="3"/>
  <c r="EI70" i="3"/>
  <c r="EI59" i="3"/>
  <c r="EI45" i="3"/>
  <c r="EI66" i="3"/>
  <c r="EI48" i="3"/>
  <c r="EI83" i="3"/>
  <c r="EI41" i="3"/>
  <c r="EI75" i="3"/>
  <c r="EI50" i="3"/>
  <c r="EI93" i="3"/>
  <c r="EI68" i="3"/>
  <c r="EI40" i="3"/>
  <c r="EI82" i="3"/>
  <c r="EI92" i="3"/>
  <c r="EI79" i="3"/>
  <c r="EI81" i="3"/>
  <c r="EI72" i="3"/>
  <c r="EI33" i="3"/>
  <c r="DP103" i="2"/>
  <c r="DP196" i="2"/>
  <c r="DP202" i="2" s="1"/>
  <c r="DP17" i="2" s="1"/>
  <c r="DQ17" i="2" s="1"/>
  <c r="DP102" i="2"/>
  <c r="DP99" i="2" s="1"/>
  <c r="DP195" i="2"/>
  <c r="DP101" i="2"/>
  <c r="DP194" i="2"/>
  <c r="DP6" i="2"/>
  <c r="DQ6" i="2" s="1"/>
  <c r="DR99" i="2"/>
  <c r="DR192" i="2"/>
  <c r="DP192" i="2" l="1"/>
  <c r="DQ192" i="2" s="1"/>
  <c r="EI12" i="3"/>
  <c r="EI107" i="3"/>
  <c r="EJ8" i="3"/>
  <c r="EI13" i="3"/>
  <c r="EI15" i="3"/>
  <c r="EI99" i="3"/>
  <c r="EI6" i="3" s="1"/>
  <c r="DR204" i="2"/>
  <c r="DT204" i="2" s="1"/>
  <c r="DR208" i="2"/>
  <c r="DT208" i="2" s="1"/>
  <c r="DR212" i="2"/>
  <c r="DT212" i="2" s="1"/>
  <c r="DR216" i="2"/>
  <c r="DT216" i="2" s="1"/>
  <c r="DR220" i="2"/>
  <c r="DT220" i="2" s="1"/>
  <c r="DR224" i="2"/>
  <c r="DT224" i="2" s="1"/>
  <c r="DR228" i="2"/>
  <c r="DT228" i="2" s="1"/>
  <c r="DR232" i="2"/>
  <c r="DT232" i="2" s="1"/>
  <c r="DR236" i="2"/>
  <c r="DT236" i="2" s="1"/>
  <c r="DR240" i="2"/>
  <c r="DT240" i="2" s="1"/>
  <c r="DR244" i="2"/>
  <c r="DT244" i="2" s="1"/>
  <c r="DR248" i="2"/>
  <c r="DT248" i="2" s="1"/>
  <c r="DR255" i="2"/>
  <c r="DT255" i="2" s="1"/>
  <c r="DR256" i="2"/>
  <c r="DT256" i="2" s="1"/>
  <c r="DR263" i="2"/>
  <c r="DT263" i="2" s="1"/>
  <c r="DR264" i="2"/>
  <c r="DR211" i="2"/>
  <c r="DT211" i="2" s="1"/>
  <c r="DR214" i="2"/>
  <c r="DT214" i="2" s="1"/>
  <c r="DR217" i="2"/>
  <c r="DT217" i="2" s="1"/>
  <c r="DR227" i="2"/>
  <c r="DT227" i="2" s="1"/>
  <c r="DR230" i="2"/>
  <c r="DT230" i="2" s="1"/>
  <c r="DR233" i="2"/>
  <c r="DT233" i="2" s="1"/>
  <c r="DR243" i="2"/>
  <c r="DT243" i="2" s="1"/>
  <c r="DR246" i="2"/>
  <c r="DT246" i="2" s="1"/>
  <c r="DR249" i="2"/>
  <c r="DT249" i="2" s="1"/>
  <c r="DR254" i="2"/>
  <c r="DT254" i="2" s="1"/>
  <c r="DR259" i="2"/>
  <c r="DT259" i="2" s="1"/>
  <c r="DR266" i="2"/>
  <c r="DT266" i="2" s="1"/>
  <c r="DR271" i="2"/>
  <c r="DT271" i="2" s="1"/>
  <c r="DR272" i="2"/>
  <c r="DR279" i="2"/>
  <c r="DT279" i="2" s="1"/>
  <c r="DR280" i="2"/>
  <c r="DR203" i="2"/>
  <c r="DT203" i="2" s="1"/>
  <c r="DR206" i="2"/>
  <c r="DT206" i="2" s="1"/>
  <c r="DR209" i="2"/>
  <c r="DT209" i="2" s="1"/>
  <c r="DR219" i="2"/>
  <c r="DT219" i="2" s="1"/>
  <c r="DR222" i="2"/>
  <c r="DT222" i="2" s="1"/>
  <c r="DR225" i="2"/>
  <c r="DT225" i="2" s="1"/>
  <c r="DR235" i="2"/>
  <c r="DT235" i="2" s="1"/>
  <c r="DR238" i="2"/>
  <c r="DT238" i="2" s="1"/>
  <c r="DR241" i="2"/>
  <c r="DT241" i="2" s="1"/>
  <c r="DR250" i="2"/>
  <c r="DT250" i="2" s="1"/>
  <c r="DR253" i="2"/>
  <c r="DT253" i="2" s="1"/>
  <c r="DR260" i="2"/>
  <c r="DT260" i="2" s="1"/>
  <c r="DR265" i="2"/>
  <c r="DT265" i="2" s="1"/>
  <c r="DR267" i="2"/>
  <c r="DT267" i="2" s="1"/>
  <c r="DR268" i="2"/>
  <c r="DR275" i="2"/>
  <c r="DT275" i="2" s="1"/>
  <c r="DR276" i="2"/>
  <c r="DR202" i="2"/>
  <c r="DT202" i="2" s="1"/>
  <c r="DR215" i="2"/>
  <c r="DT215" i="2" s="1"/>
  <c r="DR218" i="2"/>
  <c r="DT218" i="2" s="1"/>
  <c r="DR221" i="2"/>
  <c r="DT221" i="2" s="1"/>
  <c r="DR247" i="2"/>
  <c r="DT247" i="2" s="1"/>
  <c r="DR257" i="2"/>
  <c r="DT257" i="2" s="1"/>
  <c r="DR269" i="2"/>
  <c r="DT269" i="2" s="1"/>
  <c r="DR270" i="2"/>
  <c r="DT270" i="2" s="1"/>
  <c r="DR205" i="2"/>
  <c r="DT205" i="2" s="1"/>
  <c r="DR231" i="2"/>
  <c r="DT231" i="2" s="1"/>
  <c r="DR234" i="2"/>
  <c r="DT234" i="2" s="1"/>
  <c r="DR237" i="2"/>
  <c r="DT237" i="2" s="1"/>
  <c r="DR252" i="2"/>
  <c r="DT252" i="2" s="1"/>
  <c r="DR262" i="2"/>
  <c r="DT262" i="2" s="1"/>
  <c r="DR277" i="2"/>
  <c r="DT277" i="2" s="1"/>
  <c r="DR278" i="2"/>
  <c r="DT278" i="2" s="1"/>
  <c r="DR207" i="2"/>
  <c r="DT207" i="2" s="1"/>
  <c r="DR210" i="2"/>
  <c r="DT210" i="2" s="1"/>
  <c r="DR213" i="2"/>
  <c r="DT213" i="2" s="1"/>
  <c r="DR239" i="2"/>
  <c r="DT239" i="2" s="1"/>
  <c r="DR242" i="2"/>
  <c r="DT242" i="2" s="1"/>
  <c r="DR245" i="2"/>
  <c r="DT245" i="2" s="1"/>
  <c r="DR251" i="2"/>
  <c r="DR258" i="2"/>
  <c r="DT258" i="2" s="1"/>
  <c r="DR261" i="2"/>
  <c r="DT261" i="2" s="1"/>
  <c r="DR273" i="2"/>
  <c r="DT273" i="2" s="1"/>
  <c r="DR274" i="2"/>
  <c r="DT274" i="2" s="1"/>
  <c r="DR226" i="2"/>
  <c r="DT226" i="2" s="1"/>
  <c r="DR281" i="2"/>
  <c r="DT281" i="2" s="1"/>
  <c r="DR223" i="2"/>
  <c r="DT223" i="2" s="1"/>
  <c r="DR229" i="2"/>
  <c r="DT229" i="2" s="1"/>
  <c r="DR282" i="2"/>
  <c r="DT282" i="2" s="1"/>
  <c r="DR114" i="2"/>
  <c r="DR115" i="2"/>
  <c r="DR122" i="2"/>
  <c r="DR123" i="2"/>
  <c r="DR130" i="2"/>
  <c r="DR131" i="2"/>
  <c r="DR138" i="2"/>
  <c r="DR139" i="2"/>
  <c r="DR146" i="2"/>
  <c r="DR147" i="2"/>
  <c r="DR154" i="2"/>
  <c r="DR155" i="2"/>
  <c r="DR162" i="2"/>
  <c r="DR163" i="2"/>
  <c r="DR170" i="2"/>
  <c r="DR171" i="2"/>
  <c r="DR111" i="2"/>
  <c r="DR116" i="2"/>
  <c r="DR121" i="2"/>
  <c r="DR126" i="2"/>
  <c r="DR133" i="2"/>
  <c r="DR136" i="2"/>
  <c r="DR143" i="2"/>
  <c r="DR148" i="2"/>
  <c r="DR153" i="2"/>
  <c r="DR158" i="2"/>
  <c r="DR165" i="2"/>
  <c r="DR168" i="2"/>
  <c r="DR178" i="2"/>
  <c r="DR179" i="2"/>
  <c r="DR186" i="2"/>
  <c r="DR187" i="2"/>
  <c r="DR110" i="2"/>
  <c r="DR17" i="2" s="1"/>
  <c r="DS17" i="2" s="1"/>
  <c r="DR112" i="2"/>
  <c r="DR125" i="2"/>
  <c r="DR127" i="2"/>
  <c r="DR128" i="2"/>
  <c r="DR129" i="2"/>
  <c r="DR145" i="2"/>
  <c r="DR164" i="2"/>
  <c r="DR166" i="2"/>
  <c r="DR173" i="2"/>
  <c r="DR176" i="2"/>
  <c r="DT176" i="2" s="1"/>
  <c r="DR183" i="2"/>
  <c r="DR188" i="2"/>
  <c r="DT188" i="2" s="1"/>
  <c r="DR117" i="2"/>
  <c r="DR118" i="2"/>
  <c r="DR119" i="2"/>
  <c r="DR120" i="2"/>
  <c r="DR135" i="2"/>
  <c r="DR137" i="2"/>
  <c r="DR156" i="2"/>
  <c r="DR172" i="2"/>
  <c r="DT172" i="2" s="1"/>
  <c r="DR177" i="2"/>
  <c r="DR182" i="2"/>
  <c r="DR189" i="2"/>
  <c r="DR113" i="2"/>
  <c r="DR132" i="2"/>
  <c r="DR134" i="2"/>
  <c r="DR149" i="2"/>
  <c r="DR151" i="2"/>
  <c r="DR150" i="2"/>
  <c r="DR152" i="2"/>
  <c r="DR167" i="2"/>
  <c r="DR169" i="2"/>
  <c r="DR174" i="2"/>
  <c r="DR181" i="2"/>
  <c r="DR184" i="2"/>
  <c r="DT184" i="2" s="1"/>
  <c r="DR124" i="2"/>
  <c r="DR141" i="2"/>
  <c r="DR160" i="2"/>
  <c r="DR180" i="2"/>
  <c r="DT180" i="2" s="1"/>
  <c r="DR190" i="2"/>
  <c r="DR144" i="2"/>
  <c r="DR159" i="2"/>
  <c r="DT159" i="2" s="1"/>
  <c r="DR185" i="2"/>
  <c r="DR161" i="2"/>
  <c r="DR175" i="2"/>
  <c r="DR140" i="2"/>
  <c r="DR142" i="2"/>
  <c r="DR157" i="2"/>
  <c r="DQ99" i="2"/>
  <c r="EJ193" i="3" l="1"/>
  <c r="EJ100" i="3"/>
  <c r="EJ10" i="3"/>
  <c r="EJ9" i="3"/>
  <c r="EL6" i="3"/>
  <c r="EJ11" i="3"/>
  <c r="DT197" i="2"/>
  <c r="DR64" i="2"/>
  <c r="DS64" i="2" s="1"/>
  <c r="DT157" i="2"/>
  <c r="DR68" i="2"/>
  <c r="DS68" i="2" s="1"/>
  <c r="DT161" i="2"/>
  <c r="DR97" i="2"/>
  <c r="DS97" i="2" s="1"/>
  <c r="DT190" i="2"/>
  <c r="DT97" i="2" s="1"/>
  <c r="DR31" i="2"/>
  <c r="DS31" i="2" s="1"/>
  <c r="DT124" i="2"/>
  <c r="DR76" i="2"/>
  <c r="DS76" i="2" s="1"/>
  <c r="DT169" i="2"/>
  <c r="DR58" i="2"/>
  <c r="DS58" i="2" s="1"/>
  <c r="DT151" i="2"/>
  <c r="DR20" i="2"/>
  <c r="DS20" i="2" s="1"/>
  <c r="DT113" i="2"/>
  <c r="DR27" i="2"/>
  <c r="DS27" i="2" s="1"/>
  <c r="DT120" i="2"/>
  <c r="DR73" i="2"/>
  <c r="DS73" i="2" s="1"/>
  <c r="DT166" i="2"/>
  <c r="DR35" i="2"/>
  <c r="DS35" i="2" s="1"/>
  <c r="DT128" i="2"/>
  <c r="DR85" i="2"/>
  <c r="DS85" i="2" s="1"/>
  <c r="DT178" i="2"/>
  <c r="DR60" i="2"/>
  <c r="DS60" i="2" s="1"/>
  <c r="DT153" i="2"/>
  <c r="DR40" i="2"/>
  <c r="DS40" i="2" s="1"/>
  <c r="DT133" i="2"/>
  <c r="DR18" i="2"/>
  <c r="DS18" i="2" s="1"/>
  <c r="DT111" i="2"/>
  <c r="DR69" i="2"/>
  <c r="DS69" i="2" s="1"/>
  <c r="DT162" i="2"/>
  <c r="DR53" i="2"/>
  <c r="DS53" i="2" s="1"/>
  <c r="DT146" i="2"/>
  <c r="DR37" i="2"/>
  <c r="DS37" i="2" s="1"/>
  <c r="DT130" i="2"/>
  <c r="DR21" i="2"/>
  <c r="DS21" i="2" s="1"/>
  <c r="DT114" i="2"/>
  <c r="DR83" i="2"/>
  <c r="DS83" i="2" s="1"/>
  <c r="DT268" i="2"/>
  <c r="DT83" i="2" s="1"/>
  <c r="DR49" i="2"/>
  <c r="DS49" i="2" s="1"/>
  <c r="DT142" i="2"/>
  <c r="DR92" i="2"/>
  <c r="DS92" i="2" s="1"/>
  <c r="DT185" i="2"/>
  <c r="DR74" i="2"/>
  <c r="DS74" i="2" s="1"/>
  <c r="DT167" i="2"/>
  <c r="DR56" i="2"/>
  <c r="DS56" i="2" s="1"/>
  <c r="DT149" i="2"/>
  <c r="DR96" i="2"/>
  <c r="DS96" i="2" s="1"/>
  <c r="DT189" i="2"/>
  <c r="DR63" i="2"/>
  <c r="DS63" i="2" s="1"/>
  <c r="DT156" i="2"/>
  <c r="DR26" i="2"/>
  <c r="DS26" i="2" s="1"/>
  <c r="DT119" i="2"/>
  <c r="DR90" i="2"/>
  <c r="DS90" i="2" s="1"/>
  <c r="DT183" i="2"/>
  <c r="DR71" i="2"/>
  <c r="DS71" i="2" s="1"/>
  <c r="DT164" i="2"/>
  <c r="DR34" i="2"/>
  <c r="DS34" i="2" s="1"/>
  <c r="DT127" i="2"/>
  <c r="DR94" i="2"/>
  <c r="DS94" i="2" s="1"/>
  <c r="DT187" i="2"/>
  <c r="DR75" i="2"/>
  <c r="DS75" i="2" s="1"/>
  <c r="DT168" i="2"/>
  <c r="DR55" i="2"/>
  <c r="DS55" i="2" s="1"/>
  <c r="DT148" i="2"/>
  <c r="DR33" i="2"/>
  <c r="DS33" i="2" s="1"/>
  <c r="DT126" i="2"/>
  <c r="DR78" i="2"/>
  <c r="DS78" i="2" s="1"/>
  <c r="DT171" i="2"/>
  <c r="DR62" i="2"/>
  <c r="DS62" i="2" s="1"/>
  <c r="DT155" i="2"/>
  <c r="DR46" i="2"/>
  <c r="DS46" i="2" s="1"/>
  <c r="DT139" i="2"/>
  <c r="DR30" i="2"/>
  <c r="DS30" i="2" s="1"/>
  <c r="DT123" i="2"/>
  <c r="DT110" i="2"/>
  <c r="DT21" i="2"/>
  <c r="DR87" i="2"/>
  <c r="DS87" i="2" s="1"/>
  <c r="DT272" i="2"/>
  <c r="DT87" i="2" s="1"/>
  <c r="DR47" i="2"/>
  <c r="DS47" i="2" s="1"/>
  <c r="DT140" i="2"/>
  <c r="DR67" i="2"/>
  <c r="DS67" i="2" s="1"/>
  <c r="DT160" i="2"/>
  <c r="DR88" i="2"/>
  <c r="DS88" i="2" s="1"/>
  <c r="DT181" i="2"/>
  <c r="DR59" i="2"/>
  <c r="DS59" i="2" s="1"/>
  <c r="DT152" i="2"/>
  <c r="DR41" i="2"/>
  <c r="DS41" i="2" s="1"/>
  <c r="DT134" i="2"/>
  <c r="DR89" i="2"/>
  <c r="DS89" i="2" s="1"/>
  <c r="DT182" i="2"/>
  <c r="DR44" i="2"/>
  <c r="DS44" i="2" s="1"/>
  <c r="DT137" i="2"/>
  <c r="DR25" i="2"/>
  <c r="DS25" i="2" s="1"/>
  <c r="DT118" i="2"/>
  <c r="DR52" i="2"/>
  <c r="DS52" i="2" s="1"/>
  <c r="DT145" i="2"/>
  <c r="DR32" i="2"/>
  <c r="DS32" i="2" s="1"/>
  <c r="DT125" i="2"/>
  <c r="DR93" i="2"/>
  <c r="DS93" i="2" s="1"/>
  <c r="DT186" i="2"/>
  <c r="DR72" i="2"/>
  <c r="DS72" i="2" s="1"/>
  <c r="DT165" i="2"/>
  <c r="DR50" i="2"/>
  <c r="DS50" i="2" s="1"/>
  <c r="DT143" i="2"/>
  <c r="DR28" i="2"/>
  <c r="DS28" i="2" s="1"/>
  <c r="DT121" i="2"/>
  <c r="DR77" i="2"/>
  <c r="DS77" i="2" s="1"/>
  <c r="DT170" i="2"/>
  <c r="DR61" i="2"/>
  <c r="DS61" i="2" s="1"/>
  <c r="DT154" i="2"/>
  <c r="DR45" i="2"/>
  <c r="DS45" i="2" s="1"/>
  <c r="DT138" i="2"/>
  <c r="DR29" i="2"/>
  <c r="DS29" i="2" s="1"/>
  <c r="DT122" i="2"/>
  <c r="DR91" i="2"/>
  <c r="DS91" i="2" s="1"/>
  <c r="DT276" i="2"/>
  <c r="DT91" i="2" s="1"/>
  <c r="DT37" i="2"/>
  <c r="DR82" i="2"/>
  <c r="DS82" i="2" s="1"/>
  <c r="DT175" i="2"/>
  <c r="DR51" i="2"/>
  <c r="DS51" i="2" s="1"/>
  <c r="DT144" i="2"/>
  <c r="DR48" i="2"/>
  <c r="DS48" i="2" s="1"/>
  <c r="DT141" i="2"/>
  <c r="DR81" i="2"/>
  <c r="DS81" i="2" s="1"/>
  <c r="DT174" i="2"/>
  <c r="DR57" i="2"/>
  <c r="DS57" i="2" s="1"/>
  <c r="DT150" i="2"/>
  <c r="DR39" i="2"/>
  <c r="DS39" i="2" s="1"/>
  <c r="DT132" i="2"/>
  <c r="DR84" i="2"/>
  <c r="DS84" i="2" s="1"/>
  <c r="DT177" i="2"/>
  <c r="DR42" i="2"/>
  <c r="DS42" i="2" s="1"/>
  <c r="DT135" i="2"/>
  <c r="DR24" i="2"/>
  <c r="DS24" i="2" s="1"/>
  <c r="DT117" i="2"/>
  <c r="DR80" i="2"/>
  <c r="DS80" i="2" s="1"/>
  <c r="DT173" i="2"/>
  <c r="DR36" i="2"/>
  <c r="DS36" i="2" s="1"/>
  <c r="DT129" i="2"/>
  <c r="DR19" i="2"/>
  <c r="DS19" i="2" s="1"/>
  <c r="DT112" i="2"/>
  <c r="DR86" i="2"/>
  <c r="DS86" i="2" s="1"/>
  <c r="DT179" i="2"/>
  <c r="DR65" i="2"/>
  <c r="DS65" i="2" s="1"/>
  <c r="DT158" i="2"/>
  <c r="DR43" i="2"/>
  <c r="DS43" i="2" s="1"/>
  <c r="DT136" i="2"/>
  <c r="DR23" i="2"/>
  <c r="DS23" i="2" s="1"/>
  <c r="DT116" i="2"/>
  <c r="DR70" i="2"/>
  <c r="DS70" i="2" s="1"/>
  <c r="DT163" i="2"/>
  <c r="DR54" i="2"/>
  <c r="DS54" i="2" s="1"/>
  <c r="DT147" i="2"/>
  <c r="DR38" i="2"/>
  <c r="DS38" i="2" s="1"/>
  <c r="DT131" i="2"/>
  <c r="DR22" i="2"/>
  <c r="DS22" i="2" s="1"/>
  <c r="DT115" i="2"/>
  <c r="DR66" i="2"/>
  <c r="DS66" i="2" s="1"/>
  <c r="DT251" i="2"/>
  <c r="DT198" i="2" s="1"/>
  <c r="DR95" i="2"/>
  <c r="DS95" i="2" s="1"/>
  <c r="DT280" i="2"/>
  <c r="DT95" i="2" s="1"/>
  <c r="DR79" i="2"/>
  <c r="DS79" i="2" s="1"/>
  <c r="DT264" i="2"/>
  <c r="DT79" i="2" s="1"/>
  <c r="EL192" i="3" l="1"/>
  <c r="EL99" i="3"/>
  <c r="EJ194" i="3"/>
  <c r="EJ101" i="3"/>
  <c r="EJ196" i="3"/>
  <c r="EJ202" i="3" s="1"/>
  <c r="EJ17" i="3" s="1"/>
  <c r="EK17" i="3" s="1"/>
  <c r="EJ103" i="3"/>
  <c r="EJ195" i="3"/>
  <c r="EJ102" i="3"/>
  <c r="EJ6" i="3"/>
  <c r="EK6" i="3" s="1"/>
  <c r="DT38" i="2"/>
  <c r="DT70" i="2"/>
  <c r="DT43" i="2"/>
  <c r="DT86" i="2"/>
  <c r="DT36" i="2"/>
  <c r="DT24" i="2"/>
  <c r="DT84" i="2"/>
  <c r="DT48" i="2"/>
  <c r="DT82" i="2"/>
  <c r="DT29" i="2"/>
  <c r="DT61" i="2"/>
  <c r="DT28" i="2"/>
  <c r="DT72" i="2"/>
  <c r="DT32" i="2"/>
  <c r="DT44" i="2"/>
  <c r="DT41" i="2"/>
  <c r="DT88" i="2"/>
  <c r="DT17" i="2"/>
  <c r="DT104" i="2"/>
  <c r="DT92" i="2"/>
  <c r="DT199" i="2"/>
  <c r="DT192" i="2" s="1"/>
  <c r="DT66" i="2"/>
  <c r="DT30" i="2"/>
  <c r="DT62" i="2"/>
  <c r="DT33" i="2"/>
  <c r="DT75" i="2"/>
  <c r="DT34" i="2"/>
  <c r="DT90" i="2"/>
  <c r="DT56" i="2"/>
  <c r="DT69" i="2"/>
  <c r="DT40" i="2"/>
  <c r="DT85" i="2"/>
  <c r="DT73" i="2"/>
  <c r="DT27" i="2"/>
  <c r="DT20" i="2"/>
  <c r="DT76" i="2"/>
  <c r="DT64" i="2"/>
  <c r="DT22" i="2"/>
  <c r="DT54" i="2"/>
  <c r="DT23" i="2"/>
  <c r="DT65" i="2"/>
  <c r="DT108" i="2"/>
  <c r="DT80" i="2"/>
  <c r="DT42" i="2"/>
  <c r="DT39" i="2"/>
  <c r="DT81" i="2"/>
  <c r="DT51" i="2"/>
  <c r="DT19" i="2"/>
  <c r="DT45" i="2"/>
  <c r="DT77" i="2"/>
  <c r="DT50" i="2"/>
  <c r="DT93" i="2"/>
  <c r="DT52" i="2"/>
  <c r="DT25" i="2"/>
  <c r="DT89" i="2"/>
  <c r="DT59" i="2"/>
  <c r="DT106" i="2"/>
  <c r="DT14" i="2" s="1"/>
  <c r="DT67" i="2"/>
  <c r="DT47" i="2"/>
  <c r="DT49" i="2"/>
  <c r="DT63" i="2"/>
  <c r="DT57" i="2"/>
  <c r="DT46" i="2"/>
  <c r="DT78" i="2"/>
  <c r="DT55" i="2"/>
  <c r="DT94" i="2"/>
  <c r="DT71" i="2"/>
  <c r="DT26" i="2"/>
  <c r="DT96" i="2"/>
  <c r="DT74" i="2"/>
  <c r="DT53" i="2"/>
  <c r="DT18" i="2"/>
  <c r="DT60" i="2"/>
  <c r="DT35" i="2"/>
  <c r="DT105" i="2"/>
  <c r="DT58" i="2"/>
  <c r="DT31" i="2"/>
  <c r="DT68" i="2"/>
  <c r="EJ99" i="3" l="1"/>
  <c r="EK99" i="3" s="1"/>
  <c r="EJ192" i="3"/>
  <c r="EK192" i="3" s="1"/>
  <c r="EL188" i="3"/>
  <c r="EL184" i="3"/>
  <c r="EL180" i="3"/>
  <c r="EL176" i="3"/>
  <c r="EL190" i="3"/>
  <c r="EL186" i="3"/>
  <c r="EL182" i="3"/>
  <c r="EL178" i="3"/>
  <c r="EL183" i="3"/>
  <c r="EL175" i="3"/>
  <c r="EL171" i="3"/>
  <c r="EL167" i="3"/>
  <c r="EL163" i="3"/>
  <c r="EL159" i="3"/>
  <c r="EL155" i="3"/>
  <c r="EL187" i="3"/>
  <c r="EL179" i="3"/>
  <c r="EL173" i="3"/>
  <c r="EL169" i="3"/>
  <c r="EL165" i="3"/>
  <c r="EL161" i="3"/>
  <c r="EL157" i="3"/>
  <c r="EL153" i="3"/>
  <c r="EL181" i="3"/>
  <c r="EL170" i="3"/>
  <c r="EL162" i="3"/>
  <c r="EL154" i="3"/>
  <c r="EL149" i="3"/>
  <c r="EL145" i="3"/>
  <c r="EL141" i="3"/>
  <c r="EL137" i="3"/>
  <c r="EL133" i="3"/>
  <c r="EL129" i="3"/>
  <c r="EL125" i="3"/>
  <c r="EL121" i="3"/>
  <c r="EL117" i="3"/>
  <c r="EL113" i="3"/>
  <c r="EL174" i="3"/>
  <c r="EL166" i="3"/>
  <c r="EL158" i="3"/>
  <c r="EL151" i="3"/>
  <c r="EL147" i="3"/>
  <c r="EL143" i="3"/>
  <c r="EL139" i="3"/>
  <c r="EL135" i="3"/>
  <c r="EL131" i="3"/>
  <c r="EL127" i="3"/>
  <c r="EL123" i="3"/>
  <c r="EL119" i="3"/>
  <c r="EL115" i="3"/>
  <c r="EL111" i="3"/>
  <c r="EL168" i="3"/>
  <c r="EL156" i="3"/>
  <c r="EL146" i="3"/>
  <c r="EL138" i="3"/>
  <c r="EL130" i="3"/>
  <c r="EL122" i="3"/>
  <c r="EL114" i="3"/>
  <c r="EL177" i="3"/>
  <c r="EL172" i="3"/>
  <c r="EL152" i="3"/>
  <c r="EL150" i="3"/>
  <c r="EL142" i="3"/>
  <c r="EL134" i="3"/>
  <c r="EL126" i="3"/>
  <c r="EL118" i="3"/>
  <c r="EL110" i="3"/>
  <c r="EL164" i="3"/>
  <c r="EL160" i="3"/>
  <c r="EL148" i="3"/>
  <c r="EL136" i="3"/>
  <c r="EL116" i="3"/>
  <c r="EL140" i="3"/>
  <c r="EL128" i="3"/>
  <c r="EL189" i="3"/>
  <c r="EL185" i="3"/>
  <c r="EL132" i="3"/>
  <c r="EL120" i="3"/>
  <c r="EL144" i="3"/>
  <c r="EL124" i="3"/>
  <c r="EL112" i="3"/>
  <c r="EL280" i="3"/>
  <c r="EN280" i="3" s="1"/>
  <c r="EL281" i="3"/>
  <c r="EN281" i="3" s="1"/>
  <c r="EL279" i="3"/>
  <c r="EN279" i="3" s="1"/>
  <c r="EL274" i="3"/>
  <c r="EN274" i="3" s="1"/>
  <c r="EL276" i="3"/>
  <c r="EN276" i="3" s="1"/>
  <c r="EL277" i="3"/>
  <c r="EN277" i="3" s="1"/>
  <c r="EL270" i="3"/>
  <c r="EN270" i="3" s="1"/>
  <c r="EL272" i="3"/>
  <c r="EN272" i="3" s="1"/>
  <c r="EL282" i="3"/>
  <c r="EN282" i="3" s="1"/>
  <c r="EL278" i="3"/>
  <c r="EN278" i="3" s="1"/>
  <c r="EL267" i="3"/>
  <c r="EN267" i="3" s="1"/>
  <c r="EL263" i="3"/>
  <c r="EN263" i="3" s="1"/>
  <c r="EL275" i="3"/>
  <c r="EN275" i="3" s="1"/>
  <c r="EL273" i="3"/>
  <c r="EN273" i="3" s="1"/>
  <c r="EL269" i="3"/>
  <c r="EN269" i="3" s="1"/>
  <c r="EL265" i="3"/>
  <c r="EN265" i="3" s="1"/>
  <c r="EL271" i="3"/>
  <c r="EN271" i="3" s="1"/>
  <c r="EL268" i="3"/>
  <c r="EN268" i="3" s="1"/>
  <c r="EL266" i="3"/>
  <c r="EN266" i="3" s="1"/>
  <c r="EL264" i="3"/>
  <c r="EN264" i="3" s="1"/>
  <c r="EL257" i="3"/>
  <c r="EN257" i="3" s="1"/>
  <c r="EL253" i="3"/>
  <c r="EN253" i="3" s="1"/>
  <c r="EL261" i="3"/>
  <c r="EN261" i="3" s="1"/>
  <c r="EL259" i="3"/>
  <c r="EN259" i="3" s="1"/>
  <c r="EL255" i="3"/>
  <c r="EN255" i="3" s="1"/>
  <c r="EL262" i="3"/>
  <c r="EN262" i="3" s="1"/>
  <c r="EL258" i="3"/>
  <c r="EN258" i="3" s="1"/>
  <c r="EL249" i="3"/>
  <c r="EN249" i="3" s="1"/>
  <c r="EL245" i="3"/>
  <c r="EN245" i="3" s="1"/>
  <c r="EL241" i="3"/>
  <c r="EN241" i="3" s="1"/>
  <c r="EL237" i="3"/>
  <c r="EN237" i="3" s="1"/>
  <c r="EL254" i="3"/>
  <c r="EN254" i="3" s="1"/>
  <c r="EL251" i="3"/>
  <c r="EN251" i="3" s="1"/>
  <c r="EL247" i="3"/>
  <c r="EN247" i="3" s="1"/>
  <c r="EL243" i="3"/>
  <c r="EN243" i="3" s="1"/>
  <c r="EL239" i="3"/>
  <c r="EN239" i="3" s="1"/>
  <c r="EL248" i="3"/>
  <c r="EN248" i="3" s="1"/>
  <c r="EL260" i="3"/>
  <c r="EN260" i="3" s="1"/>
  <c r="EL246" i="3"/>
  <c r="EN246" i="3" s="1"/>
  <c r="EL238" i="3"/>
  <c r="EN238" i="3" s="1"/>
  <c r="EL236" i="3"/>
  <c r="EN236" i="3" s="1"/>
  <c r="EL233" i="3"/>
  <c r="EN233" i="3" s="1"/>
  <c r="EL229" i="3"/>
  <c r="EN229" i="3" s="1"/>
  <c r="EL225" i="3"/>
  <c r="EN225" i="3" s="1"/>
  <c r="EL221" i="3"/>
  <c r="EN221" i="3" s="1"/>
  <c r="EL252" i="3"/>
  <c r="EN252" i="3" s="1"/>
  <c r="EL250" i="3"/>
  <c r="EN250" i="3" s="1"/>
  <c r="EL240" i="3"/>
  <c r="EN240" i="3" s="1"/>
  <c r="EL235" i="3"/>
  <c r="EN235" i="3" s="1"/>
  <c r="EL231" i="3"/>
  <c r="EN231" i="3" s="1"/>
  <c r="EL227" i="3"/>
  <c r="EN227" i="3" s="1"/>
  <c r="EL223" i="3"/>
  <c r="EN223" i="3" s="1"/>
  <c r="EL256" i="3"/>
  <c r="EN256" i="3" s="1"/>
  <c r="EL242" i="3"/>
  <c r="EN242" i="3" s="1"/>
  <c r="EL228" i="3"/>
  <c r="EN228" i="3" s="1"/>
  <c r="EL220" i="3"/>
  <c r="EN220" i="3" s="1"/>
  <c r="EL215" i="3"/>
  <c r="EN215" i="3" s="1"/>
  <c r="EL211" i="3"/>
  <c r="EN211" i="3" s="1"/>
  <c r="EL207" i="3"/>
  <c r="EN207" i="3" s="1"/>
  <c r="EL203" i="3"/>
  <c r="EN203" i="3" s="1"/>
  <c r="EL232" i="3"/>
  <c r="EN232" i="3" s="1"/>
  <c r="EL224" i="3"/>
  <c r="EN224" i="3" s="1"/>
  <c r="EL217" i="3"/>
  <c r="EN217" i="3" s="1"/>
  <c r="EL213" i="3"/>
  <c r="EN213" i="3" s="1"/>
  <c r="EL209" i="3"/>
  <c r="EN209" i="3" s="1"/>
  <c r="EL205" i="3"/>
  <c r="EN205" i="3" s="1"/>
  <c r="EL244" i="3"/>
  <c r="EN244" i="3" s="1"/>
  <c r="EL234" i="3"/>
  <c r="EN234" i="3" s="1"/>
  <c r="EL216" i="3"/>
  <c r="EN216" i="3" s="1"/>
  <c r="EL208" i="3"/>
  <c r="EN208" i="3" s="1"/>
  <c r="EL230" i="3"/>
  <c r="EN230" i="3" s="1"/>
  <c r="EL212" i="3"/>
  <c r="EN212" i="3" s="1"/>
  <c r="EL204" i="3"/>
  <c r="EN204" i="3" s="1"/>
  <c r="EL206" i="3"/>
  <c r="EN206" i="3" s="1"/>
  <c r="EL219" i="3"/>
  <c r="EN219" i="3" s="1"/>
  <c r="EL210" i="3"/>
  <c r="EN210" i="3" s="1"/>
  <c r="EL218" i="3"/>
  <c r="EN218" i="3" s="1"/>
  <c r="EL214" i="3"/>
  <c r="EN214" i="3" s="1"/>
  <c r="EL202" i="3"/>
  <c r="EN202" i="3" s="1"/>
  <c r="EL226" i="3"/>
  <c r="EN226" i="3" s="1"/>
  <c r="EL222" i="3"/>
  <c r="EN222" i="3" s="1"/>
  <c r="DT15" i="2"/>
  <c r="DU8" i="2"/>
  <c r="DT107" i="2"/>
  <c r="DT13" i="2"/>
  <c r="DT99" i="2"/>
  <c r="DT6" i="2" s="1"/>
  <c r="DT12" i="2"/>
  <c r="EN197" i="3" l="1"/>
  <c r="EL27" i="3"/>
  <c r="EM27" i="3" s="1"/>
  <c r="EN120" i="3"/>
  <c r="EL35" i="3"/>
  <c r="EM35" i="3" s="1"/>
  <c r="EN128" i="3"/>
  <c r="EL55" i="3"/>
  <c r="EM55" i="3" s="1"/>
  <c r="EN148" i="3"/>
  <c r="EL25" i="3"/>
  <c r="EM25" i="3" s="1"/>
  <c r="EN118" i="3"/>
  <c r="EL57" i="3"/>
  <c r="EM57" i="3" s="1"/>
  <c r="EN150" i="3"/>
  <c r="EL21" i="3"/>
  <c r="EM21" i="3" s="1"/>
  <c r="EN114" i="3"/>
  <c r="EL53" i="3"/>
  <c r="EM53" i="3" s="1"/>
  <c r="EN146" i="3"/>
  <c r="EL22" i="3"/>
  <c r="EM22" i="3" s="1"/>
  <c r="EN115" i="3"/>
  <c r="EL38" i="3"/>
  <c r="EM38" i="3" s="1"/>
  <c r="EN131" i="3"/>
  <c r="EL54" i="3"/>
  <c r="EM54" i="3" s="1"/>
  <c r="EN147" i="3"/>
  <c r="EL81" i="3"/>
  <c r="EM81" i="3" s="1"/>
  <c r="EN174" i="3"/>
  <c r="EL32" i="3"/>
  <c r="EM32" i="3" s="1"/>
  <c r="EN125" i="3"/>
  <c r="EL48" i="3"/>
  <c r="EM48" i="3" s="1"/>
  <c r="EN141" i="3"/>
  <c r="EL69" i="3"/>
  <c r="EM69" i="3" s="1"/>
  <c r="EN162" i="3"/>
  <c r="EL64" i="3"/>
  <c r="EM64" i="3" s="1"/>
  <c r="EN157" i="3"/>
  <c r="EL80" i="3"/>
  <c r="EM80" i="3" s="1"/>
  <c r="EN173" i="3"/>
  <c r="EL66" i="3"/>
  <c r="EM66" i="3" s="1"/>
  <c r="EN159" i="3"/>
  <c r="EL82" i="3"/>
  <c r="EM82" i="3" s="1"/>
  <c r="EN175" i="3"/>
  <c r="EL93" i="3"/>
  <c r="EM93" i="3" s="1"/>
  <c r="EN186" i="3"/>
  <c r="EL91" i="3"/>
  <c r="EM91" i="3" s="1"/>
  <c r="EN184" i="3"/>
  <c r="EN198" i="3"/>
  <c r="EN199" i="3"/>
  <c r="EL19" i="3"/>
  <c r="EM19" i="3" s="1"/>
  <c r="EN112" i="3"/>
  <c r="EL39" i="3"/>
  <c r="EM39" i="3" s="1"/>
  <c r="EN132" i="3"/>
  <c r="EL47" i="3"/>
  <c r="EM47" i="3" s="1"/>
  <c r="EN140" i="3"/>
  <c r="EL67" i="3"/>
  <c r="EM67" i="3" s="1"/>
  <c r="EN160" i="3"/>
  <c r="EL33" i="3"/>
  <c r="EM33" i="3" s="1"/>
  <c r="EN126" i="3"/>
  <c r="EL59" i="3"/>
  <c r="EM59" i="3" s="1"/>
  <c r="EN152" i="3"/>
  <c r="EL29" i="3"/>
  <c r="EM29" i="3" s="1"/>
  <c r="EN122" i="3"/>
  <c r="EL63" i="3"/>
  <c r="EM63" i="3" s="1"/>
  <c r="EN156" i="3"/>
  <c r="EL26" i="3"/>
  <c r="EM26" i="3" s="1"/>
  <c r="EN119" i="3"/>
  <c r="EL42" i="3"/>
  <c r="EM42" i="3" s="1"/>
  <c r="EN135" i="3"/>
  <c r="EL58" i="3"/>
  <c r="EM58" i="3" s="1"/>
  <c r="EN151" i="3"/>
  <c r="EL20" i="3"/>
  <c r="EM20" i="3" s="1"/>
  <c r="EN113" i="3"/>
  <c r="EL36" i="3"/>
  <c r="EM36" i="3" s="1"/>
  <c r="EN129" i="3"/>
  <c r="EL52" i="3"/>
  <c r="EM52" i="3" s="1"/>
  <c r="EN145" i="3"/>
  <c r="EL77" i="3"/>
  <c r="EM77" i="3" s="1"/>
  <c r="EN170" i="3"/>
  <c r="EL68" i="3"/>
  <c r="EM68" i="3" s="1"/>
  <c r="EN161" i="3"/>
  <c r="EL86" i="3"/>
  <c r="EM86" i="3" s="1"/>
  <c r="EN179" i="3"/>
  <c r="EL70" i="3"/>
  <c r="EM70" i="3" s="1"/>
  <c r="EN163" i="3"/>
  <c r="EL90" i="3"/>
  <c r="EM90" i="3" s="1"/>
  <c r="EN183" i="3"/>
  <c r="EL97" i="3"/>
  <c r="EM97" i="3" s="1"/>
  <c r="EN190" i="3"/>
  <c r="EN97" i="3" s="1"/>
  <c r="EL95" i="3"/>
  <c r="EM95" i="3" s="1"/>
  <c r="EN188" i="3"/>
  <c r="EL31" i="3"/>
  <c r="EM31" i="3" s="1"/>
  <c r="EN124" i="3"/>
  <c r="EL92" i="3"/>
  <c r="EM92" i="3" s="1"/>
  <c r="EN185" i="3"/>
  <c r="EL23" i="3"/>
  <c r="EM23" i="3" s="1"/>
  <c r="EN116" i="3"/>
  <c r="EL71" i="3"/>
  <c r="EM71" i="3" s="1"/>
  <c r="EN164" i="3"/>
  <c r="EL41" i="3"/>
  <c r="EM41" i="3" s="1"/>
  <c r="EN134" i="3"/>
  <c r="EL79" i="3"/>
  <c r="EM79" i="3" s="1"/>
  <c r="EN172" i="3"/>
  <c r="EL37" i="3"/>
  <c r="EM37" i="3" s="1"/>
  <c r="EN130" i="3"/>
  <c r="EL75" i="3"/>
  <c r="EM75" i="3" s="1"/>
  <c r="EN168" i="3"/>
  <c r="EL30" i="3"/>
  <c r="EM30" i="3" s="1"/>
  <c r="EN123" i="3"/>
  <c r="EL46" i="3"/>
  <c r="EM46" i="3" s="1"/>
  <c r="EN139" i="3"/>
  <c r="EL65" i="3"/>
  <c r="EM65" i="3" s="1"/>
  <c r="EN158" i="3"/>
  <c r="EL24" i="3"/>
  <c r="EM24" i="3" s="1"/>
  <c r="EN117" i="3"/>
  <c r="EL40" i="3"/>
  <c r="EM40" i="3" s="1"/>
  <c r="EN133" i="3"/>
  <c r="EL56" i="3"/>
  <c r="EM56" i="3" s="1"/>
  <c r="EN149" i="3"/>
  <c r="EL88" i="3"/>
  <c r="EM88" i="3" s="1"/>
  <c r="EN181" i="3"/>
  <c r="EL72" i="3"/>
  <c r="EM72" i="3" s="1"/>
  <c r="EN165" i="3"/>
  <c r="EL94" i="3"/>
  <c r="EM94" i="3" s="1"/>
  <c r="EN187" i="3"/>
  <c r="EL74" i="3"/>
  <c r="EM74" i="3" s="1"/>
  <c r="EN167" i="3"/>
  <c r="EL85" i="3"/>
  <c r="EM85" i="3" s="1"/>
  <c r="EN178" i="3"/>
  <c r="EL83" i="3"/>
  <c r="EM83" i="3" s="1"/>
  <c r="EN176" i="3"/>
  <c r="EL51" i="3"/>
  <c r="EM51" i="3" s="1"/>
  <c r="EN144" i="3"/>
  <c r="EL96" i="3"/>
  <c r="EM96" i="3" s="1"/>
  <c r="EN189" i="3"/>
  <c r="EL43" i="3"/>
  <c r="EM43" i="3" s="1"/>
  <c r="EN136" i="3"/>
  <c r="EL17" i="3"/>
  <c r="EM17" i="3" s="1"/>
  <c r="EL49" i="3"/>
  <c r="EM49" i="3" s="1"/>
  <c r="EN142" i="3"/>
  <c r="EL84" i="3"/>
  <c r="EM84" i="3" s="1"/>
  <c r="EN177" i="3"/>
  <c r="EL45" i="3"/>
  <c r="EM45" i="3" s="1"/>
  <c r="EN138" i="3"/>
  <c r="EL18" i="3"/>
  <c r="EM18" i="3" s="1"/>
  <c r="EN111" i="3"/>
  <c r="EL34" i="3"/>
  <c r="EM34" i="3" s="1"/>
  <c r="EN127" i="3"/>
  <c r="EL50" i="3"/>
  <c r="EM50" i="3" s="1"/>
  <c r="EN143" i="3"/>
  <c r="EL73" i="3"/>
  <c r="EM73" i="3" s="1"/>
  <c r="EN166" i="3"/>
  <c r="EL28" i="3"/>
  <c r="EM28" i="3" s="1"/>
  <c r="EN121" i="3"/>
  <c r="EL44" i="3"/>
  <c r="EM44" i="3" s="1"/>
  <c r="EN137" i="3"/>
  <c r="EL61" i="3"/>
  <c r="EM61" i="3" s="1"/>
  <c r="EN154" i="3"/>
  <c r="EL60" i="3"/>
  <c r="EM60" i="3" s="1"/>
  <c r="EN153" i="3"/>
  <c r="EL76" i="3"/>
  <c r="EM76" i="3" s="1"/>
  <c r="EN169" i="3"/>
  <c r="EL62" i="3"/>
  <c r="EM62" i="3" s="1"/>
  <c r="EN155" i="3"/>
  <c r="EL78" i="3"/>
  <c r="EM78" i="3" s="1"/>
  <c r="EN171" i="3"/>
  <c r="EL89" i="3"/>
  <c r="EM89" i="3" s="1"/>
  <c r="EN182" i="3"/>
  <c r="EL87" i="3"/>
  <c r="EM87" i="3" s="1"/>
  <c r="EN180" i="3"/>
  <c r="EN110" i="3"/>
  <c r="DU10" i="2"/>
  <c r="DU100" i="2"/>
  <c r="DU193" i="2"/>
  <c r="DU9" i="2"/>
  <c r="DU11" i="2"/>
  <c r="DW6" i="2"/>
  <c r="DU6" i="2" l="1"/>
  <c r="DV6" i="2" s="1"/>
  <c r="EN87" i="3"/>
  <c r="EN76" i="3"/>
  <c r="EN28" i="3"/>
  <c r="EN18" i="3"/>
  <c r="EN70" i="3"/>
  <c r="EN52" i="3"/>
  <c r="EN42" i="3"/>
  <c r="EN59" i="3"/>
  <c r="EN39" i="3"/>
  <c r="EN93" i="3"/>
  <c r="EN64" i="3"/>
  <c r="EN48" i="3"/>
  <c r="EN38" i="3"/>
  <c r="EN53" i="3"/>
  <c r="EN57" i="3"/>
  <c r="EN55" i="3"/>
  <c r="EN27" i="3"/>
  <c r="EN94" i="3"/>
  <c r="EN65" i="3"/>
  <c r="EN37" i="3"/>
  <c r="EN23" i="3"/>
  <c r="EN31" i="3"/>
  <c r="EN108" i="3"/>
  <c r="EN78" i="3"/>
  <c r="EN61" i="3"/>
  <c r="EN50" i="3"/>
  <c r="EN84" i="3"/>
  <c r="EN68" i="3"/>
  <c r="EN20" i="3"/>
  <c r="EN63" i="3"/>
  <c r="EN106" i="3"/>
  <c r="EN14" i="3" s="1"/>
  <c r="EN67" i="3"/>
  <c r="EN66" i="3"/>
  <c r="EN81" i="3"/>
  <c r="EN43" i="3"/>
  <c r="EN51" i="3"/>
  <c r="EN85" i="3"/>
  <c r="EN88" i="3"/>
  <c r="EN40" i="3"/>
  <c r="EN30" i="3"/>
  <c r="EN41" i="3"/>
  <c r="EN89" i="3"/>
  <c r="EN62" i="3"/>
  <c r="EN60" i="3"/>
  <c r="EN44" i="3"/>
  <c r="EN73" i="3"/>
  <c r="EN34" i="3"/>
  <c r="EN45" i="3"/>
  <c r="EN49" i="3"/>
  <c r="EN95" i="3"/>
  <c r="EN90" i="3"/>
  <c r="EN86" i="3"/>
  <c r="EN77" i="3"/>
  <c r="EN36" i="3"/>
  <c r="EN58" i="3"/>
  <c r="EN26" i="3"/>
  <c r="EN29" i="3"/>
  <c r="EN33" i="3"/>
  <c r="EN47" i="3"/>
  <c r="EN19" i="3"/>
  <c r="EN91" i="3"/>
  <c r="EN82" i="3"/>
  <c r="EN80" i="3"/>
  <c r="EN69" i="3"/>
  <c r="EN32" i="3"/>
  <c r="EN54" i="3"/>
  <c r="EN22" i="3"/>
  <c r="EN21" i="3"/>
  <c r="EN25" i="3"/>
  <c r="EN105" i="3"/>
  <c r="EN35" i="3"/>
  <c r="EN192" i="3"/>
  <c r="EN104" i="3"/>
  <c r="EN17" i="3"/>
  <c r="EN96" i="3"/>
  <c r="EN83" i="3"/>
  <c r="EN74" i="3"/>
  <c r="EN72" i="3"/>
  <c r="EN56" i="3"/>
  <c r="EN24" i="3"/>
  <c r="EN46" i="3"/>
  <c r="EN75" i="3"/>
  <c r="EN79" i="3"/>
  <c r="EN71" i="3"/>
  <c r="EN92" i="3"/>
  <c r="DW99" i="2"/>
  <c r="DW192" i="2"/>
  <c r="DU103" i="2"/>
  <c r="DU196" i="2"/>
  <c r="DU202" i="2" s="1"/>
  <c r="DU17" i="2" s="1"/>
  <c r="DV17" i="2" s="1"/>
  <c r="DU101" i="2"/>
  <c r="DU194" i="2"/>
  <c r="DU102" i="2"/>
  <c r="DU195" i="2"/>
  <c r="DU192" i="2" s="1"/>
  <c r="DV192" i="2" s="1"/>
  <c r="DU99" i="2" l="1"/>
  <c r="DV99" i="2" s="1"/>
  <c r="EN99" i="3"/>
  <c r="EN12" i="3"/>
  <c r="EN13" i="3"/>
  <c r="EN15" i="3"/>
  <c r="EN6" i="3"/>
  <c r="EN107" i="3"/>
  <c r="EO8" i="3"/>
  <c r="DW202" i="2"/>
  <c r="DY202" i="2" s="1"/>
  <c r="DW209" i="2"/>
  <c r="DY209" i="2" s="1"/>
  <c r="DW217" i="2"/>
  <c r="DY217" i="2" s="1"/>
  <c r="DW225" i="2"/>
  <c r="DY225" i="2" s="1"/>
  <c r="DW233" i="2"/>
  <c r="DY233" i="2" s="1"/>
  <c r="DW241" i="2"/>
  <c r="DY241" i="2" s="1"/>
  <c r="DW204" i="2"/>
  <c r="DY204" i="2" s="1"/>
  <c r="DW220" i="2"/>
  <c r="DY220" i="2" s="1"/>
  <c r="DW236" i="2"/>
  <c r="DY236" i="2" s="1"/>
  <c r="DW251" i="2"/>
  <c r="DY251" i="2" s="1"/>
  <c r="DW265" i="2"/>
  <c r="DY265" i="2" s="1"/>
  <c r="DW252" i="2"/>
  <c r="DY252" i="2" s="1"/>
  <c r="DW266" i="2"/>
  <c r="DY266" i="2" s="1"/>
  <c r="DW278" i="2"/>
  <c r="DY278" i="2" s="1"/>
  <c r="DW261" i="2"/>
  <c r="DY261" i="2" s="1"/>
  <c r="DW275" i="2"/>
  <c r="DY275" i="2" s="1"/>
  <c r="DW260" i="2"/>
  <c r="DY260" i="2" s="1"/>
  <c r="DW280" i="2"/>
  <c r="DY280" i="2" s="1"/>
  <c r="DW214" i="2"/>
  <c r="DY214" i="2" s="1"/>
  <c r="DW230" i="2"/>
  <c r="DY230" i="2" s="1"/>
  <c r="DW246" i="2"/>
  <c r="DY246" i="2" s="1"/>
  <c r="DW203" i="2"/>
  <c r="DY203" i="2" s="1"/>
  <c r="DW219" i="2"/>
  <c r="DY219" i="2" s="1"/>
  <c r="DW227" i="2"/>
  <c r="DY227" i="2" s="1"/>
  <c r="DW235" i="2"/>
  <c r="DY235" i="2" s="1"/>
  <c r="DW243" i="2"/>
  <c r="DY243" i="2" s="1"/>
  <c r="DW208" i="2"/>
  <c r="DY208" i="2" s="1"/>
  <c r="DW224" i="2"/>
  <c r="DY224" i="2" s="1"/>
  <c r="DW240" i="2"/>
  <c r="DY240" i="2" s="1"/>
  <c r="DW255" i="2"/>
  <c r="DY255" i="2" s="1"/>
  <c r="DW254" i="2"/>
  <c r="DY254" i="2" s="1"/>
  <c r="DW249" i="2"/>
  <c r="DY249" i="2" s="1"/>
  <c r="DW277" i="2"/>
  <c r="DY277" i="2" s="1"/>
  <c r="DW218" i="2"/>
  <c r="DY218" i="2" s="1"/>
  <c r="DW205" i="2"/>
  <c r="DY205" i="2" s="1"/>
  <c r="DW213" i="2"/>
  <c r="DY213" i="2" s="1"/>
  <c r="DW221" i="2"/>
  <c r="DY221" i="2" s="1"/>
  <c r="DW229" i="2"/>
  <c r="DY229" i="2" s="1"/>
  <c r="DW237" i="2"/>
  <c r="DY237" i="2" s="1"/>
  <c r="DW245" i="2"/>
  <c r="DY245" i="2" s="1"/>
  <c r="DW212" i="2"/>
  <c r="DY212" i="2" s="1"/>
  <c r="DW228" i="2"/>
  <c r="DY228" i="2" s="1"/>
  <c r="DW244" i="2"/>
  <c r="DY244" i="2" s="1"/>
  <c r="DW259" i="2"/>
  <c r="DY259" i="2" s="1"/>
  <c r="DW279" i="2"/>
  <c r="DY279" i="2" s="1"/>
  <c r="DW258" i="2"/>
  <c r="DY258" i="2" s="1"/>
  <c r="DW272" i="2"/>
  <c r="DY272" i="2" s="1"/>
  <c r="DW253" i="2"/>
  <c r="DY253" i="2" s="1"/>
  <c r="DW269" i="2"/>
  <c r="DY269" i="2" s="1"/>
  <c r="DW250" i="2"/>
  <c r="DY250" i="2" s="1"/>
  <c r="DW268" i="2"/>
  <c r="DY268" i="2" s="1"/>
  <c r="DW206" i="2"/>
  <c r="DY206" i="2" s="1"/>
  <c r="DW222" i="2"/>
  <c r="DY222" i="2" s="1"/>
  <c r="DW238" i="2"/>
  <c r="DY238" i="2" s="1"/>
  <c r="DW207" i="2"/>
  <c r="DY207" i="2" s="1"/>
  <c r="DW215" i="2"/>
  <c r="DY215" i="2" s="1"/>
  <c r="DW223" i="2"/>
  <c r="DY223" i="2" s="1"/>
  <c r="DW231" i="2"/>
  <c r="DY231" i="2" s="1"/>
  <c r="DW239" i="2"/>
  <c r="DY239" i="2" s="1"/>
  <c r="DW247" i="2"/>
  <c r="DY247" i="2" s="1"/>
  <c r="DW216" i="2"/>
  <c r="DY216" i="2" s="1"/>
  <c r="DW232" i="2"/>
  <c r="DY232" i="2" s="1"/>
  <c r="DW248" i="2"/>
  <c r="DY248" i="2" s="1"/>
  <c r="DW263" i="2"/>
  <c r="DY263" i="2" s="1"/>
  <c r="DW281" i="2"/>
  <c r="DY281" i="2" s="1"/>
  <c r="DW262" i="2"/>
  <c r="DY262" i="2" s="1"/>
  <c r="DW276" i="2"/>
  <c r="DY276" i="2" s="1"/>
  <c r="DW257" i="2"/>
  <c r="DY257" i="2" s="1"/>
  <c r="DW271" i="2"/>
  <c r="DY271" i="2" s="1"/>
  <c r="DW256" i="2"/>
  <c r="DY256" i="2" s="1"/>
  <c r="DW274" i="2"/>
  <c r="DY274" i="2" s="1"/>
  <c r="DW210" i="2"/>
  <c r="DY210" i="2" s="1"/>
  <c r="DW226" i="2"/>
  <c r="DY226" i="2" s="1"/>
  <c r="DW242" i="2"/>
  <c r="DY242" i="2" s="1"/>
  <c r="DW211" i="2"/>
  <c r="DY211" i="2" s="1"/>
  <c r="DW273" i="2"/>
  <c r="DY273" i="2" s="1"/>
  <c r="DW270" i="2"/>
  <c r="DY270" i="2" s="1"/>
  <c r="DW267" i="2"/>
  <c r="DY267" i="2" s="1"/>
  <c r="DW264" i="2"/>
  <c r="DY264" i="2" s="1"/>
  <c r="DW282" i="2"/>
  <c r="DY282" i="2" s="1"/>
  <c r="DW234" i="2"/>
  <c r="DY234" i="2" s="1"/>
  <c r="DW116" i="2"/>
  <c r="DW124" i="2"/>
  <c r="DW132" i="2"/>
  <c r="DW125" i="2"/>
  <c r="DW142" i="2"/>
  <c r="DW150" i="2"/>
  <c r="DW158" i="2"/>
  <c r="DW166" i="2"/>
  <c r="DW174" i="2"/>
  <c r="DW182" i="2"/>
  <c r="DW190" i="2"/>
  <c r="DW135" i="2"/>
  <c r="DW167" i="2"/>
  <c r="DW123" i="2"/>
  <c r="DW155" i="2"/>
  <c r="DW187" i="2"/>
  <c r="DW137" i="2"/>
  <c r="DW153" i="2"/>
  <c r="DW169" i="2"/>
  <c r="DW185" i="2"/>
  <c r="DW118" i="2"/>
  <c r="DW144" i="2"/>
  <c r="DW176" i="2"/>
  <c r="DW175" i="2"/>
  <c r="DW141" i="2"/>
  <c r="DW112" i="2"/>
  <c r="DW120" i="2"/>
  <c r="DW128" i="2"/>
  <c r="DW136" i="2"/>
  <c r="DW138" i="2"/>
  <c r="DW146" i="2"/>
  <c r="DW154" i="2"/>
  <c r="DW162" i="2"/>
  <c r="DW170" i="2"/>
  <c r="DW178" i="2"/>
  <c r="DW186" i="2"/>
  <c r="DW119" i="2"/>
  <c r="DW151" i="2"/>
  <c r="DW183" i="2"/>
  <c r="DW139" i="2"/>
  <c r="DW171" i="2"/>
  <c r="DW121" i="2"/>
  <c r="DW145" i="2"/>
  <c r="DW161" i="2"/>
  <c r="DW177" i="2"/>
  <c r="DW114" i="2"/>
  <c r="DW122" i="2"/>
  <c r="DW130" i="2"/>
  <c r="DW117" i="2"/>
  <c r="DW140" i="2"/>
  <c r="DW148" i="2"/>
  <c r="DW156" i="2"/>
  <c r="DW164" i="2"/>
  <c r="DW172" i="2"/>
  <c r="DW180" i="2"/>
  <c r="DW188" i="2"/>
  <c r="DW127" i="2"/>
  <c r="DW159" i="2"/>
  <c r="DW115" i="2"/>
  <c r="DW147" i="2"/>
  <c r="DW179" i="2"/>
  <c r="DW129" i="2"/>
  <c r="DW149" i="2"/>
  <c r="DW165" i="2"/>
  <c r="DW181" i="2"/>
  <c r="DW110" i="2"/>
  <c r="DY110" i="2" s="1"/>
  <c r="DW126" i="2"/>
  <c r="DW134" i="2"/>
  <c r="DW133" i="2"/>
  <c r="DW152" i="2"/>
  <c r="DW160" i="2"/>
  <c r="DW168" i="2"/>
  <c r="DW184" i="2"/>
  <c r="DW111" i="2"/>
  <c r="DW143" i="2"/>
  <c r="DW131" i="2"/>
  <c r="DW163" i="2"/>
  <c r="DW113" i="2"/>
  <c r="DW157" i="2"/>
  <c r="DW173" i="2"/>
  <c r="DW189" i="2"/>
  <c r="EO193" i="3" l="1"/>
  <c r="EO9" i="3"/>
  <c r="EO100" i="3"/>
  <c r="EO10" i="3"/>
  <c r="EO11" i="3"/>
  <c r="EQ6" i="3"/>
  <c r="DY197" i="2"/>
  <c r="DW96" i="2"/>
  <c r="DX96" i="2" s="1"/>
  <c r="DY189" i="2"/>
  <c r="DW70" i="2"/>
  <c r="DX70" i="2" s="1"/>
  <c r="DY163" i="2"/>
  <c r="DW91" i="2"/>
  <c r="DX91" i="2" s="1"/>
  <c r="DY184" i="2"/>
  <c r="DW40" i="2"/>
  <c r="DX40" i="2" s="1"/>
  <c r="DY133" i="2"/>
  <c r="DW88" i="2"/>
  <c r="DX88" i="2" s="1"/>
  <c r="DY181" i="2"/>
  <c r="DW86" i="2"/>
  <c r="DX86" i="2" s="1"/>
  <c r="DY179" i="2"/>
  <c r="DW34" i="2"/>
  <c r="DX34" i="2" s="1"/>
  <c r="DY127" i="2"/>
  <c r="DW71" i="2"/>
  <c r="DX71" i="2" s="1"/>
  <c r="DY164" i="2"/>
  <c r="DW24" i="2"/>
  <c r="DX24" i="2" s="1"/>
  <c r="DY117" i="2"/>
  <c r="DW84" i="2"/>
  <c r="DX84" i="2" s="1"/>
  <c r="DY177" i="2"/>
  <c r="DW78" i="2"/>
  <c r="DX78" i="2" s="1"/>
  <c r="DY171" i="2"/>
  <c r="DW26" i="2"/>
  <c r="DX26" i="2" s="1"/>
  <c r="DY119" i="2"/>
  <c r="DW69" i="2"/>
  <c r="DX69" i="2" s="1"/>
  <c r="DY162" i="2"/>
  <c r="DW43" i="2"/>
  <c r="DX43" i="2" s="1"/>
  <c r="DY136" i="2"/>
  <c r="DW48" i="2"/>
  <c r="DX48" i="2" s="1"/>
  <c r="DY141" i="2"/>
  <c r="DW25" i="2"/>
  <c r="DX25" i="2" s="1"/>
  <c r="DY118" i="2"/>
  <c r="DW44" i="2"/>
  <c r="DX44" i="2" s="1"/>
  <c r="DY137" i="2"/>
  <c r="DW74" i="2"/>
  <c r="DX74" i="2" s="1"/>
  <c r="DY167" i="2"/>
  <c r="DW81" i="2"/>
  <c r="DX81" i="2" s="1"/>
  <c r="DY174" i="2"/>
  <c r="DW49" i="2"/>
  <c r="DX49" i="2" s="1"/>
  <c r="DY142" i="2"/>
  <c r="DW23" i="2"/>
  <c r="DX23" i="2" s="1"/>
  <c r="DY116" i="2"/>
  <c r="DW80" i="2"/>
  <c r="DX80" i="2" s="1"/>
  <c r="DY173" i="2"/>
  <c r="DW38" i="2"/>
  <c r="DX38" i="2" s="1"/>
  <c r="DY131" i="2"/>
  <c r="DW75" i="2"/>
  <c r="DX75" i="2" s="1"/>
  <c r="DY168" i="2"/>
  <c r="DW41" i="2"/>
  <c r="DX41" i="2" s="1"/>
  <c r="DY134" i="2"/>
  <c r="DW72" i="2"/>
  <c r="DX72" i="2" s="1"/>
  <c r="DY165" i="2"/>
  <c r="DW54" i="2"/>
  <c r="DX54" i="2" s="1"/>
  <c r="DY147" i="2"/>
  <c r="DW95" i="2"/>
  <c r="DX95" i="2" s="1"/>
  <c r="DY188" i="2"/>
  <c r="DW63" i="2"/>
  <c r="DX63" i="2" s="1"/>
  <c r="DY156" i="2"/>
  <c r="DW37" i="2"/>
  <c r="DX37" i="2" s="1"/>
  <c r="DY130" i="2"/>
  <c r="DW68" i="2"/>
  <c r="DX68" i="2" s="1"/>
  <c r="DY161" i="2"/>
  <c r="DW46" i="2"/>
  <c r="DX46" i="2" s="1"/>
  <c r="DY139" i="2"/>
  <c r="DW93" i="2"/>
  <c r="DX93" i="2" s="1"/>
  <c r="DY186" i="2"/>
  <c r="DW61" i="2"/>
  <c r="DX61" i="2" s="1"/>
  <c r="DY154" i="2"/>
  <c r="DW35" i="2"/>
  <c r="DX35" i="2" s="1"/>
  <c r="DY128" i="2"/>
  <c r="DW82" i="2"/>
  <c r="DX82" i="2" s="1"/>
  <c r="DY175" i="2"/>
  <c r="DW92" i="2"/>
  <c r="DX92" i="2" s="1"/>
  <c r="DY185" i="2"/>
  <c r="DW94" i="2"/>
  <c r="DX94" i="2" s="1"/>
  <c r="DY187" i="2"/>
  <c r="DW42" i="2"/>
  <c r="DX42" i="2" s="1"/>
  <c r="DY135" i="2"/>
  <c r="DW73" i="2"/>
  <c r="DX73" i="2" s="1"/>
  <c r="DY166" i="2"/>
  <c r="DW32" i="2"/>
  <c r="DX32" i="2" s="1"/>
  <c r="DY125" i="2"/>
  <c r="DY17" i="2"/>
  <c r="DW64" i="2"/>
  <c r="DX64" i="2" s="1"/>
  <c r="DY157" i="2"/>
  <c r="DW50" i="2"/>
  <c r="DX50" i="2" s="1"/>
  <c r="DY143" i="2"/>
  <c r="DW67" i="2"/>
  <c r="DX67" i="2" s="1"/>
  <c r="DY160" i="2"/>
  <c r="DW33" i="2"/>
  <c r="DX33" i="2" s="1"/>
  <c r="DY126" i="2"/>
  <c r="DW56" i="2"/>
  <c r="DX56" i="2" s="1"/>
  <c r="DY149" i="2"/>
  <c r="DW22" i="2"/>
  <c r="DX22" i="2" s="1"/>
  <c r="DY115" i="2"/>
  <c r="DW87" i="2"/>
  <c r="DX87" i="2" s="1"/>
  <c r="DY180" i="2"/>
  <c r="DW55" i="2"/>
  <c r="DX55" i="2" s="1"/>
  <c r="DY148" i="2"/>
  <c r="DW29" i="2"/>
  <c r="DX29" i="2" s="1"/>
  <c r="DY122" i="2"/>
  <c r="DW52" i="2"/>
  <c r="DX52" i="2" s="1"/>
  <c r="DY145" i="2"/>
  <c r="DW90" i="2"/>
  <c r="DX90" i="2" s="1"/>
  <c r="DY183" i="2"/>
  <c r="DW85" i="2"/>
  <c r="DX85" i="2" s="1"/>
  <c r="DY178" i="2"/>
  <c r="DW53" i="2"/>
  <c r="DX53" i="2" s="1"/>
  <c r="DY146" i="2"/>
  <c r="DW27" i="2"/>
  <c r="DX27" i="2" s="1"/>
  <c r="DY120" i="2"/>
  <c r="DW83" i="2"/>
  <c r="DX83" i="2" s="1"/>
  <c r="DY176" i="2"/>
  <c r="DW76" i="2"/>
  <c r="DX76" i="2" s="1"/>
  <c r="DY169" i="2"/>
  <c r="DW62" i="2"/>
  <c r="DX62" i="2" s="1"/>
  <c r="DY155" i="2"/>
  <c r="DW97" i="2"/>
  <c r="DX97" i="2" s="1"/>
  <c r="DY190" i="2"/>
  <c r="DY97" i="2" s="1"/>
  <c r="DW65" i="2"/>
  <c r="DX65" i="2" s="1"/>
  <c r="DY158" i="2"/>
  <c r="DW39" i="2"/>
  <c r="DX39" i="2" s="1"/>
  <c r="DY132" i="2"/>
  <c r="DW20" i="2"/>
  <c r="DX20" i="2" s="1"/>
  <c r="DY113" i="2"/>
  <c r="DW18" i="2"/>
  <c r="DX18" i="2" s="1"/>
  <c r="DY111" i="2"/>
  <c r="DW59" i="2"/>
  <c r="DX59" i="2" s="1"/>
  <c r="DY152" i="2"/>
  <c r="DW17" i="2"/>
  <c r="DX17" i="2" s="1"/>
  <c r="DW36" i="2"/>
  <c r="DX36" i="2" s="1"/>
  <c r="DY129" i="2"/>
  <c r="DW66" i="2"/>
  <c r="DX66" i="2" s="1"/>
  <c r="DY159" i="2"/>
  <c r="DW79" i="2"/>
  <c r="DX79" i="2" s="1"/>
  <c r="DY172" i="2"/>
  <c r="DW47" i="2"/>
  <c r="DX47" i="2" s="1"/>
  <c r="DY140" i="2"/>
  <c r="DW21" i="2"/>
  <c r="DX21" i="2" s="1"/>
  <c r="DY114" i="2"/>
  <c r="DW28" i="2"/>
  <c r="DX28" i="2" s="1"/>
  <c r="DY121" i="2"/>
  <c r="DW58" i="2"/>
  <c r="DX58" i="2" s="1"/>
  <c r="DY151" i="2"/>
  <c r="DW77" i="2"/>
  <c r="DX77" i="2" s="1"/>
  <c r="DY170" i="2"/>
  <c r="DW45" i="2"/>
  <c r="DX45" i="2" s="1"/>
  <c r="DY138" i="2"/>
  <c r="DW19" i="2"/>
  <c r="DX19" i="2" s="1"/>
  <c r="DY112" i="2"/>
  <c r="DW51" i="2"/>
  <c r="DX51" i="2" s="1"/>
  <c r="DY144" i="2"/>
  <c r="DW60" i="2"/>
  <c r="DX60" i="2" s="1"/>
  <c r="DY153" i="2"/>
  <c r="DW30" i="2"/>
  <c r="DX30" i="2" s="1"/>
  <c r="DY123" i="2"/>
  <c r="DW89" i="2"/>
  <c r="DX89" i="2" s="1"/>
  <c r="DY182" i="2"/>
  <c r="DW57" i="2"/>
  <c r="DX57" i="2" s="1"/>
  <c r="DY150" i="2"/>
  <c r="DW31" i="2"/>
  <c r="DX31" i="2" s="1"/>
  <c r="DY124" i="2"/>
  <c r="DY199" i="2"/>
  <c r="DY198" i="2"/>
  <c r="EO6" i="3" l="1"/>
  <c r="EP6" i="3" s="1"/>
  <c r="EQ192" i="3"/>
  <c r="EQ99" i="3"/>
  <c r="EO196" i="3"/>
  <c r="EO202" i="3" s="1"/>
  <c r="EO17" i="3" s="1"/>
  <c r="EP17" i="3" s="1"/>
  <c r="EO103" i="3"/>
  <c r="EO194" i="3"/>
  <c r="EO101" i="3"/>
  <c r="EO195" i="3"/>
  <c r="EO102" i="3"/>
  <c r="EO99" i="3" s="1"/>
  <c r="EP99" i="3" s="1"/>
  <c r="DY192" i="2"/>
  <c r="DY59" i="2"/>
  <c r="DY20" i="2"/>
  <c r="DY65" i="2"/>
  <c r="DY62" i="2"/>
  <c r="DY83" i="2"/>
  <c r="DY53" i="2"/>
  <c r="DY90" i="2"/>
  <c r="DY29" i="2"/>
  <c r="DY87" i="2"/>
  <c r="DY56" i="2"/>
  <c r="DY106" i="2"/>
  <c r="DY14" i="2" s="1"/>
  <c r="DY67" i="2"/>
  <c r="DY64" i="2"/>
  <c r="DY57" i="2"/>
  <c r="DY30" i="2"/>
  <c r="DY51" i="2"/>
  <c r="DY45" i="2"/>
  <c r="DY58" i="2"/>
  <c r="DY21" i="2"/>
  <c r="DY79" i="2"/>
  <c r="DY36" i="2"/>
  <c r="DY32" i="2"/>
  <c r="DY42" i="2"/>
  <c r="DY92" i="2"/>
  <c r="DY105" i="2"/>
  <c r="DY35" i="2"/>
  <c r="DY93" i="2"/>
  <c r="DY68" i="2"/>
  <c r="DY63" i="2"/>
  <c r="DY54" i="2"/>
  <c r="DY41" i="2"/>
  <c r="DY38" i="2"/>
  <c r="DY23" i="2"/>
  <c r="DY81" i="2"/>
  <c r="DY44" i="2"/>
  <c r="DY48" i="2"/>
  <c r="DY69" i="2"/>
  <c r="DY78" i="2"/>
  <c r="DY108" i="2"/>
  <c r="DY24" i="2"/>
  <c r="DY34" i="2"/>
  <c r="DY88" i="2"/>
  <c r="DY91" i="2"/>
  <c r="DY96" i="2"/>
  <c r="DY18" i="2"/>
  <c r="DY39" i="2"/>
  <c r="DY76" i="2"/>
  <c r="DY27" i="2"/>
  <c r="DY85" i="2"/>
  <c r="DY52" i="2"/>
  <c r="DY55" i="2"/>
  <c r="DY22" i="2"/>
  <c r="DY33" i="2"/>
  <c r="DY50" i="2"/>
  <c r="DY31" i="2"/>
  <c r="DY89" i="2"/>
  <c r="DY60" i="2"/>
  <c r="DY19" i="2"/>
  <c r="DY77" i="2"/>
  <c r="DY28" i="2"/>
  <c r="DY47" i="2"/>
  <c r="DY66" i="2"/>
  <c r="DY104" i="2"/>
  <c r="DY99" i="2" s="1"/>
  <c r="DY6" i="2" s="1"/>
  <c r="DY73" i="2"/>
  <c r="DY94" i="2"/>
  <c r="DY82" i="2"/>
  <c r="DY61" i="2"/>
  <c r="DY46" i="2"/>
  <c r="DY37" i="2"/>
  <c r="DY95" i="2"/>
  <c r="DY72" i="2"/>
  <c r="DY75" i="2"/>
  <c r="DY80" i="2"/>
  <c r="DY49" i="2"/>
  <c r="DY74" i="2"/>
  <c r="DY25" i="2"/>
  <c r="DY43" i="2"/>
  <c r="DY26" i="2"/>
  <c r="DY84" i="2"/>
  <c r="DY71" i="2"/>
  <c r="DY86" i="2"/>
  <c r="DY40" i="2"/>
  <c r="DY70" i="2"/>
  <c r="EO192" i="3" l="1"/>
  <c r="EP192" i="3" s="1"/>
  <c r="EQ187" i="3"/>
  <c r="EQ183" i="3"/>
  <c r="EQ179" i="3"/>
  <c r="EQ189" i="3"/>
  <c r="EQ185" i="3"/>
  <c r="EQ181" i="3"/>
  <c r="EQ177" i="3"/>
  <c r="EQ188" i="3"/>
  <c r="EQ180" i="3"/>
  <c r="EQ174" i="3"/>
  <c r="EQ170" i="3"/>
  <c r="EQ166" i="3"/>
  <c r="EQ162" i="3"/>
  <c r="EQ158" i="3"/>
  <c r="EQ154" i="3"/>
  <c r="EQ184" i="3"/>
  <c r="EQ176" i="3"/>
  <c r="EQ172" i="3"/>
  <c r="EQ168" i="3"/>
  <c r="EQ164" i="3"/>
  <c r="EQ160" i="3"/>
  <c r="EQ156" i="3"/>
  <c r="EQ152" i="3"/>
  <c r="EQ182" i="3"/>
  <c r="EQ175" i="3"/>
  <c r="EQ167" i="3"/>
  <c r="EQ159" i="3"/>
  <c r="EQ148" i="3"/>
  <c r="EQ144" i="3"/>
  <c r="EQ140" i="3"/>
  <c r="EQ136" i="3"/>
  <c r="EQ132" i="3"/>
  <c r="EQ128" i="3"/>
  <c r="EQ124" i="3"/>
  <c r="EQ120" i="3"/>
  <c r="EQ116" i="3"/>
  <c r="EQ112" i="3"/>
  <c r="EQ171" i="3"/>
  <c r="EQ163" i="3"/>
  <c r="EQ155" i="3"/>
  <c r="EQ150" i="3"/>
  <c r="EQ146" i="3"/>
  <c r="EQ142" i="3"/>
  <c r="EQ138" i="3"/>
  <c r="EQ134" i="3"/>
  <c r="EQ130" i="3"/>
  <c r="EQ126" i="3"/>
  <c r="EQ122" i="3"/>
  <c r="EQ118" i="3"/>
  <c r="EQ114" i="3"/>
  <c r="EQ110" i="3"/>
  <c r="EQ190" i="3"/>
  <c r="EQ169" i="3"/>
  <c r="EQ157" i="3"/>
  <c r="EQ151" i="3"/>
  <c r="EQ143" i="3"/>
  <c r="EQ135" i="3"/>
  <c r="EQ127" i="3"/>
  <c r="EQ119" i="3"/>
  <c r="EQ111" i="3"/>
  <c r="EQ173" i="3"/>
  <c r="EQ153" i="3"/>
  <c r="EQ147" i="3"/>
  <c r="EQ139" i="3"/>
  <c r="EQ131" i="3"/>
  <c r="EQ123" i="3"/>
  <c r="EQ115" i="3"/>
  <c r="EQ149" i="3"/>
  <c r="EQ137" i="3"/>
  <c r="EQ117" i="3"/>
  <c r="EQ141" i="3"/>
  <c r="EQ129" i="3"/>
  <c r="EQ161" i="3"/>
  <c r="EQ133" i="3"/>
  <c r="EQ121" i="3"/>
  <c r="EQ186" i="3"/>
  <c r="EQ178" i="3"/>
  <c r="EQ165" i="3"/>
  <c r="EQ145" i="3"/>
  <c r="EQ125" i="3"/>
  <c r="EQ113" i="3"/>
  <c r="EQ280" i="3"/>
  <c r="ES280" i="3" s="1"/>
  <c r="EQ282" i="3"/>
  <c r="ES282" i="3" s="1"/>
  <c r="EQ278" i="3"/>
  <c r="ES278" i="3" s="1"/>
  <c r="EQ277" i="3"/>
  <c r="ES277" i="3" s="1"/>
  <c r="EQ275" i="3"/>
  <c r="ES275" i="3" s="1"/>
  <c r="EQ281" i="3"/>
  <c r="ES281" i="3" s="1"/>
  <c r="EQ276" i="3"/>
  <c r="ES276" i="3" s="1"/>
  <c r="EQ274" i="3"/>
  <c r="ES274" i="3" s="1"/>
  <c r="EQ273" i="3"/>
  <c r="ES273" i="3" s="1"/>
  <c r="EQ269" i="3"/>
  <c r="ES269" i="3" s="1"/>
  <c r="EQ271" i="3"/>
  <c r="ES271" i="3" s="1"/>
  <c r="EQ266" i="3"/>
  <c r="ES266" i="3" s="1"/>
  <c r="EQ262" i="3"/>
  <c r="ES262" i="3" s="1"/>
  <c r="EQ270" i="3"/>
  <c r="ES270" i="3" s="1"/>
  <c r="EQ268" i="3"/>
  <c r="ES268" i="3" s="1"/>
  <c r="EQ264" i="3"/>
  <c r="ES264" i="3" s="1"/>
  <c r="EQ267" i="3"/>
  <c r="ES267" i="3" s="1"/>
  <c r="EQ272" i="3"/>
  <c r="ES272" i="3" s="1"/>
  <c r="EQ265" i="3"/>
  <c r="ES265" i="3" s="1"/>
  <c r="EQ261" i="3"/>
  <c r="ES261" i="3" s="1"/>
  <c r="EQ260" i="3"/>
  <c r="ES260" i="3" s="1"/>
  <c r="EQ256" i="3"/>
  <c r="ES256" i="3" s="1"/>
  <c r="EQ258" i="3"/>
  <c r="ES258" i="3" s="1"/>
  <c r="EQ254" i="3"/>
  <c r="ES254" i="3" s="1"/>
  <c r="EQ279" i="3"/>
  <c r="ES279" i="3" s="1"/>
  <c r="EQ255" i="3"/>
  <c r="ES255" i="3" s="1"/>
  <c r="EQ252" i="3"/>
  <c r="ES252" i="3" s="1"/>
  <c r="EQ248" i="3"/>
  <c r="ES248" i="3" s="1"/>
  <c r="EQ244" i="3"/>
  <c r="ES244" i="3" s="1"/>
  <c r="EQ240" i="3"/>
  <c r="ES240" i="3" s="1"/>
  <c r="EQ236" i="3"/>
  <c r="ES236" i="3" s="1"/>
  <c r="EQ259" i="3"/>
  <c r="ES259" i="3" s="1"/>
  <c r="EQ250" i="3"/>
  <c r="ES250" i="3" s="1"/>
  <c r="EQ246" i="3"/>
  <c r="ES246" i="3" s="1"/>
  <c r="EQ242" i="3"/>
  <c r="ES242" i="3" s="1"/>
  <c r="EQ238" i="3"/>
  <c r="ES238" i="3" s="1"/>
  <c r="EQ253" i="3"/>
  <c r="ES253" i="3" s="1"/>
  <c r="EQ245" i="3"/>
  <c r="ES245" i="3" s="1"/>
  <c r="EQ251" i="3"/>
  <c r="ES251" i="3" s="1"/>
  <c r="EQ243" i="3"/>
  <c r="ES243" i="3" s="1"/>
  <c r="EQ263" i="3"/>
  <c r="ES263" i="3" s="1"/>
  <c r="EQ247" i="3"/>
  <c r="ES247" i="3" s="1"/>
  <c r="EQ232" i="3"/>
  <c r="ES232" i="3" s="1"/>
  <c r="EQ228" i="3"/>
  <c r="ES228" i="3" s="1"/>
  <c r="EQ224" i="3"/>
  <c r="ES224" i="3" s="1"/>
  <c r="EQ220" i="3"/>
  <c r="ES220" i="3" s="1"/>
  <c r="EQ241" i="3"/>
  <c r="ES241" i="3" s="1"/>
  <c r="EQ237" i="3"/>
  <c r="ES237" i="3" s="1"/>
  <c r="EQ234" i="3"/>
  <c r="ES234" i="3" s="1"/>
  <c r="EQ230" i="3"/>
  <c r="ES230" i="3" s="1"/>
  <c r="EQ226" i="3"/>
  <c r="ES226" i="3" s="1"/>
  <c r="EQ222" i="3"/>
  <c r="ES222" i="3" s="1"/>
  <c r="EQ233" i="3"/>
  <c r="ES233" i="3" s="1"/>
  <c r="EQ225" i="3"/>
  <c r="ES225" i="3" s="1"/>
  <c r="EQ218" i="3"/>
  <c r="ES218" i="3" s="1"/>
  <c r="EQ214" i="3"/>
  <c r="ES214" i="3" s="1"/>
  <c r="EQ210" i="3"/>
  <c r="ES210" i="3" s="1"/>
  <c r="EQ206" i="3"/>
  <c r="ES206" i="3" s="1"/>
  <c r="EQ202" i="3"/>
  <c r="ES202" i="3" s="1"/>
  <c r="EQ229" i="3"/>
  <c r="ES229" i="3" s="1"/>
  <c r="EQ221" i="3"/>
  <c r="ES221" i="3" s="1"/>
  <c r="EQ216" i="3"/>
  <c r="ES216" i="3" s="1"/>
  <c r="EQ212" i="3"/>
  <c r="ES212" i="3" s="1"/>
  <c r="EQ208" i="3"/>
  <c r="ES208" i="3" s="1"/>
  <c r="EQ204" i="3"/>
  <c r="ES204" i="3" s="1"/>
  <c r="EQ249" i="3"/>
  <c r="ES249" i="3" s="1"/>
  <c r="EQ239" i="3"/>
  <c r="ES239" i="3" s="1"/>
  <c r="EQ235" i="3"/>
  <c r="ES235" i="3" s="1"/>
  <c r="EQ213" i="3"/>
  <c r="ES213" i="3" s="1"/>
  <c r="EQ205" i="3"/>
  <c r="ES205" i="3" s="1"/>
  <c r="EQ257" i="3"/>
  <c r="ES257" i="3" s="1"/>
  <c r="EQ231" i="3"/>
  <c r="ES231" i="3" s="1"/>
  <c r="EQ219" i="3"/>
  <c r="ES219" i="3" s="1"/>
  <c r="EQ217" i="3"/>
  <c r="ES217" i="3" s="1"/>
  <c r="EQ209" i="3"/>
  <c r="ES209" i="3" s="1"/>
  <c r="EQ207" i="3"/>
  <c r="ES207" i="3" s="1"/>
  <c r="EQ227" i="3"/>
  <c r="ES227" i="3" s="1"/>
  <c r="EQ211" i="3"/>
  <c r="ES211" i="3" s="1"/>
  <c r="EQ223" i="3"/>
  <c r="ES223" i="3" s="1"/>
  <c r="EQ215" i="3"/>
  <c r="ES215" i="3" s="1"/>
  <c r="EQ203" i="3"/>
  <c r="ES203" i="3" s="1"/>
  <c r="DY12" i="2"/>
  <c r="EB6" i="2"/>
  <c r="DZ11" i="2"/>
  <c r="DY15" i="2"/>
  <c r="DY13" i="2"/>
  <c r="DZ8" i="2"/>
  <c r="DY107" i="2"/>
  <c r="EQ17" i="3" l="1"/>
  <c r="ER17" i="3" s="1"/>
  <c r="ES197" i="3"/>
  <c r="ES199" i="3"/>
  <c r="EQ52" i="3"/>
  <c r="ER52" i="3" s="1"/>
  <c r="ES145" i="3"/>
  <c r="EQ28" i="3"/>
  <c r="ER28" i="3" s="1"/>
  <c r="ES121" i="3"/>
  <c r="EQ48" i="3"/>
  <c r="ER48" i="3" s="1"/>
  <c r="ES141" i="3"/>
  <c r="EQ22" i="3"/>
  <c r="ER22" i="3" s="1"/>
  <c r="ES115" i="3"/>
  <c r="EQ54" i="3"/>
  <c r="ER54" i="3" s="1"/>
  <c r="ES147" i="3"/>
  <c r="EQ26" i="3"/>
  <c r="ER26" i="3" s="1"/>
  <c r="ES119" i="3"/>
  <c r="EQ58" i="3"/>
  <c r="ER58" i="3" s="1"/>
  <c r="ES151" i="3"/>
  <c r="EQ49" i="3"/>
  <c r="ER49" i="3" s="1"/>
  <c r="ES142" i="3"/>
  <c r="EQ70" i="3"/>
  <c r="ER70" i="3" s="1"/>
  <c r="ES163" i="3"/>
  <c r="EQ43" i="3"/>
  <c r="ER43" i="3" s="1"/>
  <c r="ES136" i="3"/>
  <c r="EQ66" i="3"/>
  <c r="ER66" i="3" s="1"/>
  <c r="ES159" i="3"/>
  <c r="EQ59" i="3"/>
  <c r="ER59" i="3" s="1"/>
  <c r="ES152" i="3"/>
  <c r="EQ75" i="3"/>
  <c r="ER75" i="3" s="1"/>
  <c r="ES168" i="3"/>
  <c r="EQ61" i="3"/>
  <c r="ER61" i="3" s="1"/>
  <c r="ES154" i="3"/>
  <c r="EQ77" i="3"/>
  <c r="ER77" i="3" s="1"/>
  <c r="ES170" i="3"/>
  <c r="EQ84" i="3"/>
  <c r="ER84" i="3" s="1"/>
  <c r="ES177" i="3"/>
  <c r="ES110" i="3"/>
  <c r="EQ72" i="3"/>
  <c r="ER72" i="3" s="1"/>
  <c r="ES165" i="3"/>
  <c r="EQ40" i="3"/>
  <c r="ER40" i="3" s="1"/>
  <c r="ES133" i="3"/>
  <c r="EQ24" i="3"/>
  <c r="ER24" i="3" s="1"/>
  <c r="ES117" i="3"/>
  <c r="EQ30" i="3"/>
  <c r="ER30" i="3" s="1"/>
  <c r="ES123" i="3"/>
  <c r="EQ60" i="3"/>
  <c r="ER60" i="3" s="1"/>
  <c r="ES153" i="3"/>
  <c r="EQ34" i="3"/>
  <c r="ER34" i="3" s="1"/>
  <c r="ES127" i="3"/>
  <c r="EQ64" i="3"/>
  <c r="ER64" i="3" s="1"/>
  <c r="ES157" i="3"/>
  <c r="EQ21" i="3"/>
  <c r="ER21" i="3" s="1"/>
  <c r="ES114" i="3"/>
  <c r="EQ37" i="3"/>
  <c r="ER37" i="3" s="1"/>
  <c r="ES130" i="3"/>
  <c r="EQ53" i="3"/>
  <c r="ER53" i="3" s="1"/>
  <c r="ES146" i="3"/>
  <c r="EQ78" i="3"/>
  <c r="ER78" i="3" s="1"/>
  <c r="ES171" i="3"/>
  <c r="EQ31" i="3"/>
  <c r="ER31" i="3" s="1"/>
  <c r="ES124" i="3"/>
  <c r="EQ47" i="3"/>
  <c r="ER47" i="3" s="1"/>
  <c r="ES140" i="3"/>
  <c r="EQ74" i="3"/>
  <c r="ER74" i="3" s="1"/>
  <c r="ES167" i="3"/>
  <c r="EQ63" i="3"/>
  <c r="ER63" i="3" s="1"/>
  <c r="ES156" i="3"/>
  <c r="EQ79" i="3"/>
  <c r="ER79" i="3" s="1"/>
  <c r="ES172" i="3"/>
  <c r="EQ65" i="3"/>
  <c r="ER65" i="3" s="1"/>
  <c r="ES158" i="3"/>
  <c r="EQ81" i="3"/>
  <c r="ER81" i="3" s="1"/>
  <c r="ES174" i="3"/>
  <c r="EQ88" i="3"/>
  <c r="ER88" i="3" s="1"/>
  <c r="ES181" i="3"/>
  <c r="EQ90" i="3"/>
  <c r="ER90" i="3" s="1"/>
  <c r="ES183" i="3"/>
  <c r="EQ33" i="3"/>
  <c r="ER33" i="3" s="1"/>
  <c r="ES126" i="3"/>
  <c r="EQ27" i="3"/>
  <c r="ER27" i="3" s="1"/>
  <c r="ES120" i="3"/>
  <c r="EQ86" i="3"/>
  <c r="ER86" i="3" s="1"/>
  <c r="ES179" i="3"/>
  <c r="EQ20" i="3"/>
  <c r="ER20" i="3" s="1"/>
  <c r="ES113" i="3"/>
  <c r="EQ85" i="3"/>
  <c r="ER85" i="3" s="1"/>
  <c r="ES178" i="3"/>
  <c r="EQ68" i="3"/>
  <c r="ER68" i="3" s="1"/>
  <c r="ES161" i="3"/>
  <c r="EQ44" i="3"/>
  <c r="ER44" i="3" s="1"/>
  <c r="ES137" i="3"/>
  <c r="EQ38" i="3"/>
  <c r="ER38" i="3" s="1"/>
  <c r="ES131" i="3"/>
  <c r="EQ80" i="3"/>
  <c r="ER80" i="3" s="1"/>
  <c r="ES173" i="3"/>
  <c r="EQ42" i="3"/>
  <c r="ER42" i="3" s="1"/>
  <c r="ES135" i="3"/>
  <c r="EQ76" i="3"/>
  <c r="ER76" i="3" s="1"/>
  <c r="ES169" i="3"/>
  <c r="EQ25" i="3"/>
  <c r="ER25" i="3" s="1"/>
  <c r="ES118" i="3"/>
  <c r="EQ41" i="3"/>
  <c r="ER41" i="3" s="1"/>
  <c r="ES134" i="3"/>
  <c r="EQ57" i="3"/>
  <c r="ER57" i="3" s="1"/>
  <c r="ES150" i="3"/>
  <c r="EQ19" i="3"/>
  <c r="ER19" i="3" s="1"/>
  <c r="ES112" i="3"/>
  <c r="EQ35" i="3"/>
  <c r="ER35" i="3" s="1"/>
  <c r="ES128" i="3"/>
  <c r="EQ51" i="3"/>
  <c r="ER51" i="3" s="1"/>
  <c r="ES144" i="3"/>
  <c r="EQ82" i="3"/>
  <c r="ER82" i="3" s="1"/>
  <c r="ES175" i="3"/>
  <c r="EQ67" i="3"/>
  <c r="ER67" i="3" s="1"/>
  <c r="ES160" i="3"/>
  <c r="EQ83" i="3"/>
  <c r="ER83" i="3" s="1"/>
  <c r="ES176" i="3"/>
  <c r="EQ69" i="3"/>
  <c r="ER69" i="3" s="1"/>
  <c r="ES162" i="3"/>
  <c r="EQ87" i="3"/>
  <c r="ER87" i="3" s="1"/>
  <c r="ES180" i="3"/>
  <c r="EQ92" i="3"/>
  <c r="ER92" i="3" s="1"/>
  <c r="ES185" i="3"/>
  <c r="EQ94" i="3"/>
  <c r="ER94" i="3" s="1"/>
  <c r="ES187" i="3"/>
  <c r="ES198" i="3"/>
  <c r="EQ32" i="3"/>
  <c r="ER32" i="3" s="1"/>
  <c r="ES125" i="3"/>
  <c r="EQ93" i="3"/>
  <c r="ER93" i="3" s="1"/>
  <c r="ES186" i="3"/>
  <c r="EQ36" i="3"/>
  <c r="ER36" i="3" s="1"/>
  <c r="ES129" i="3"/>
  <c r="EQ56" i="3"/>
  <c r="ER56" i="3" s="1"/>
  <c r="ES149" i="3"/>
  <c r="EQ46" i="3"/>
  <c r="ER46" i="3" s="1"/>
  <c r="ES139" i="3"/>
  <c r="EQ18" i="3"/>
  <c r="ER18" i="3" s="1"/>
  <c r="ES111" i="3"/>
  <c r="EQ50" i="3"/>
  <c r="ER50" i="3" s="1"/>
  <c r="ES143" i="3"/>
  <c r="EQ97" i="3"/>
  <c r="ER97" i="3" s="1"/>
  <c r="ES190" i="3"/>
  <c r="ES97" i="3" s="1"/>
  <c r="EQ29" i="3"/>
  <c r="ER29" i="3" s="1"/>
  <c r="ES122" i="3"/>
  <c r="EQ45" i="3"/>
  <c r="ER45" i="3" s="1"/>
  <c r="ES138" i="3"/>
  <c r="EQ62" i="3"/>
  <c r="ER62" i="3" s="1"/>
  <c r="ES155" i="3"/>
  <c r="EQ23" i="3"/>
  <c r="ER23" i="3" s="1"/>
  <c r="ES116" i="3"/>
  <c r="EQ39" i="3"/>
  <c r="ER39" i="3" s="1"/>
  <c r="ES132" i="3"/>
  <c r="EQ55" i="3"/>
  <c r="ER55" i="3" s="1"/>
  <c r="ES148" i="3"/>
  <c r="EQ89" i="3"/>
  <c r="ER89" i="3" s="1"/>
  <c r="ES182" i="3"/>
  <c r="EQ71" i="3"/>
  <c r="ER71" i="3" s="1"/>
  <c r="ES164" i="3"/>
  <c r="EQ91" i="3"/>
  <c r="ER91" i="3" s="1"/>
  <c r="ES184" i="3"/>
  <c r="EQ73" i="3"/>
  <c r="ER73" i="3" s="1"/>
  <c r="ES166" i="3"/>
  <c r="EQ95" i="3"/>
  <c r="ER95" i="3" s="1"/>
  <c r="ES188" i="3"/>
  <c r="EQ96" i="3"/>
  <c r="ER96" i="3" s="1"/>
  <c r="ES189" i="3"/>
  <c r="DZ103" i="2"/>
  <c r="DZ196" i="2"/>
  <c r="DZ202" i="2" s="1"/>
  <c r="DZ17" i="2" s="1"/>
  <c r="EA17" i="2" s="1"/>
  <c r="DZ100" i="2"/>
  <c r="DZ193" i="2"/>
  <c r="DZ9" i="2"/>
  <c r="DZ10" i="2"/>
  <c r="DZ6" i="2" s="1"/>
  <c r="EA6" i="2" s="1"/>
  <c r="EB99" i="2"/>
  <c r="EB192" i="2"/>
  <c r="ES73" i="3" l="1"/>
  <c r="ES55" i="3"/>
  <c r="ES23" i="3"/>
  <c r="ES45" i="3"/>
  <c r="ES18" i="3"/>
  <c r="ES56" i="3"/>
  <c r="ES93" i="3"/>
  <c r="ES94" i="3"/>
  <c r="ES87" i="3"/>
  <c r="ES83" i="3"/>
  <c r="ES82" i="3"/>
  <c r="ES105" i="3"/>
  <c r="ES35" i="3"/>
  <c r="ES57" i="3"/>
  <c r="ES25" i="3"/>
  <c r="ES42" i="3"/>
  <c r="ES38" i="3"/>
  <c r="ES68" i="3"/>
  <c r="ES20" i="3"/>
  <c r="ES27" i="3"/>
  <c r="ES88" i="3"/>
  <c r="ES65" i="3"/>
  <c r="ES63" i="3"/>
  <c r="ES47" i="3"/>
  <c r="ES108" i="3"/>
  <c r="ES78" i="3"/>
  <c r="ES37" i="3"/>
  <c r="ES64" i="3"/>
  <c r="ES60" i="3"/>
  <c r="ES24" i="3"/>
  <c r="ES72" i="3"/>
  <c r="ES77" i="3"/>
  <c r="ES75" i="3"/>
  <c r="ES66" i="3"/>
  <c r="ES70" i="3"/>
  <c r="ES58" i="3"/>
  <c r="ES54" i="3"/>
  <c r="ES48" i="3"/>
  <c r="ES52" i="3"/>
  <c r="ES96" i="3"/>
  <c r="ES71" i="3"/>
  <c r="ES95" i="3"/>
  <c r="ES91" i="3"/>
  <c r="ES89" i="3"/>
  <c r="ES39" i="3"/>
  <c r="ES62" i="3"/>
  <c r="ES29" i="3"/>
  <c r="ES50" i="3"/>
  <c r="ES46" i="3"/>
  <c r="ES36" i="3"/>
  <c r="ES32" i="3"/>
  <c r="ES92" i="3"/>
  <c r="ES69" i="3"/>
  <c r="ES106" i="3"/>
  <c r="ES14" i="3" s="1"/>
  <c r="ES67" i="3"/>
  <c r="ES51" i="3"/>
  <c r="ES19" i="3"/>
  <c r="ES41" i="3"/>
  <c r="ES76" i="3"/>
  <c r="ES80" i="3"/>
  <c r="ES44" i="3"/>
  <c r="ES85" i="3"/>
  <c r="ES86" i="3"/>
  <c r="ES33" i="3"/>
  <c r="ES90" i="3"/>
  <c r="ES81" i="3"/>
  <c r="ES79" i="3"/>
  <c r="ES74" i="3"/>
  <c r="ES31" i="3"/>
  <c r="ES53" i="3"/>
  <c r="ES21" i="3"/>
  <c r="ES34" i="3"/>
  <c r="ES30" i="3"/>
  <c r="ES40" i="3"/>
  <c r="ES104" i="3"/>
  <c r="ES17" i="3"/>
  <c r="ES84" i="3"/>
  <c r="ES61" i="3"/>
  <c r="ES59" i="3"/>
  <c r="ES43" i="3"/>
  <c r="ES49" i="3"/>
  <c r="ES26" i="3"/>
  <c r="ES22" i="3"/>
  <c r="ES28" i="3"/>
  <c r="ES192" i="3"/>
  <c r="EB207" i="2"/>
  <c r="ED207" i="2" s="1"/>
  <c r="EB223" i="2"/>
  <c r="ED223" i="2" s="1"/>
  <c r="EB239" i="2"/>
  <c r="ED239" i="2" s="1"/>
  <c r="EB251" i="2"/>
  <c r="ED251" i="2" s="1"/>
  <c r="EB259" i="2"/>
  <c r="ED259" i="2" s="1"/>
  <c r="EB267" i="2"/>
  <c r="ED267" i="2" s="1"/>
  <c r="EB275" i="2"/>
  <c r="ED275" i="2" s="1"/>
  <c r="EB202" i="2"/>
  <c r="EB218" i="2"/>
  <c r="ED218" i="2" s="1"/>
  <c r="EB234" i="2"/>
  <c r="ED234" i="2" s="1"/>
  <c r="EB246" i="2"/>
  <c r="ED246" i="2" s="1"/>
  <c r="EB209" i="2"/>
  <c r="ED209" i="2" s="1"/>
  <c r="EB225" i="2"/>
  <c r="ED225" i="2" s="1"/>
  <c r="EB241" i="2"/>
  <c r="ED241" i="2" s="1"/>
  <c r="EB254" i="2"/>
  <c r="ED254" i="2" s="1"/>
  <c r="EB262" i="2"/>
  <c r="ED262" i="2" s="1"/>
  <c r="EB270" i="2"/>
  <c r="ED270" i="2" s="1"/>
  <c r="EB278" i="2"/>
  <c r="ED278" i="2" s="1"/>
  <c r="EB208" i="2"/>
  <c r="ED208" i="2" s="1"/>
  <c r="EB224" i="2"/>
  <c r="ED224" i="2" s="1"/>
  <c r="EB211" i="2"/>
  <c r="ED211" i="2" s="1"/>
  <c r="EB227" i="2"/>
  <c r="ED227" i="2" s="1"/>
  <c r="EB243" i="2"/>
  <c r="ED243" i="2" s="1"/>
  <c r="EB253" i="2"/>
  <c r="ED253" i="2" s="1"/>
  <c r="EB261" i="2"/>
  <c r="ED261" i="2" s="1"/>
  <c r="EB269" i="2"/>
  <c r="ED269" i="2" s="1"/>
  <c r="EB277" i="2"/>
  <c r="ED277" i="2" s="1"/>
  <c r="EB206" i="2"/>
  <c r="ED206" i="2" s="1"/>
  <c r="EB222" i="2"/>
  <c r="ED222" i="2" s="1"/>
  <c r="EB248" i="2"/>
  <c r="ED248" i="2" s="1"/>
  <c r="EB240" i="2"/>
  <c r="ED240" i="2" s="1"/>
  <c r="EB213" i="2"/>
  <c r="ED213" i="2" s="1"/>
  <c r="EB229" i="2"/>
  <c r="ED229" i="2" s="1"/>
  <c r="EB245" i="2"/>
  <c r="ED245" i="2" s="1"/>
  <c r="EB256" i="2"/>
  <c r="ED256" i="2" s="1"/>
  <c r="EB264" i="2"/>
  <c r="ED264" i="2" s="1"/>
  <c r="EB272" i="2"/>
  <c r="ED272" i="2" s="1"/>
  <c r="EB280" i="2"/>
  <c r="ED280" i="2" s="1"/>
  <c r="EB212" i="2"/>
  <c r="ED212" i="2" s="1"/>
  <c r="EB228" i="2"/>
  <c r="ED228" i="2" s="1"/>
  <c r="EB215" i="2"/>
  <c r="ED215" i="2" s="1"/>
  <c r="EB231" i="2"/>
  <c r="ED231" i="2" s="1"/>
  <c r="EB247" i="2"/>
  <c r="ED247" i="2" s="1"/>
  <c r="EB255" i="2"/>
  <c r="ED255" i="2" s="1"/>
  <c r="EB263" i="2"/>
  <c r="ED263" i="2" s="1"/>
  <c r="EB271" i="2"/>
  <c r="ED271" i="2" s="1"/>
  <c r="EB279" i="2"/>
  <c r="ED279" i="2" s="1"/>
  <c r="EB210" i="2"/>
  <c r="ED210" i="2" s="1"/>
  <c r="EB226" i="2"/>
  <c r="ED226" i="2" s="1"/>
  <c r="EB238" i="2"/>
  <c r="ED238" i="2" s="1"/>
  <c r="EB244" i="2"/>
  <c r="ED244" i="2" s="1"/>
  <c r="EB217" i="2"/>
  <c r="ED217" i="2" s="1"/>
  <c r="EB233" i="2"/>
  <c r="ED233" i="2" s="1"/>
  <c r="EB250" i="2"/>
  <c r="ED250" i="2" s="1"/>
  <c r="EB258" i="2"/>
  <c r="ED258" i="2" s="1"/>
  <c r="EB266" i="2"/>
  <c r="ED266" i="2" s="1"/>
  <c r="EB274" i="2"/>
  <c r="ED274" i="2" s="1"/>
  <c r="EB282" i="2"/>
  <c r="ED282" i="2" s="1"/>
  <c r="EB216" i="2"/>
  <c r="ED216" i="2" s="1"/>
  <c r="EB232" i="2"/>
  <c r="ED232" i="2" s="1"/>
  <c r="EB203" i="2"/>
  <c r="ED203" i="2" s="1"/>
  <c r="EB219" i="2"/>
  <c r="ED219" i="2" s="1"/>
  <c r="EB235" i="2"/>
  <c r="ED235" i="2" s="1"/>
  <c r="EB249" i="2"/>
  <c r="ED249" i="2" s="1"/>
  <c r="EB257" i="2"/>
  <c r="ED257" i="2" s="1"/>
  <c r="EB265" i="2"/>
  <c r="ED265" i="2" s="1"/>
  <c r="EB273" i="2"/>
  <c r="ED273" i="2" s="1"/>
  <c r="EB281" i="2"/>
  <c r="ED281" i="2" s="1"/>
  <c r="EB214" i="2"/>
  <c r="ED214" i="2" s="1"/>
  <c r="EB230" i="2"/>
  <c r="ED230" i="2" s="1"/>
  <c r="EB242" i="2"/>
  <c r="ED242" i="2" s="1"/>
  <c r="EB205" i="2"/>
  <c r="ED205" i="2" s="1"/>
  <c r="EB221" i="2"/>
  <c r="ED221" i="2" s="1"/>
  <c r="EB237" i="2"/>
  <c r="ED237" i="2" s="1"/>
  <c r="EB252" i="2"/>
  <c r="ED252" i="2" s="1"/>
  <c r="EB260" i="2"/>
  <c r="ED260" i="2" s="1"/>
  <c r="EB268" i="2"/>
  <c r="ED268" i="2" s="1"/>
  <c r="EB276" i="2"/>
  <c r="ED276" i="2" s="1"/>
  <c r="EB204" i="2"/>
  <c r="ED204" i="2" s="1"/>
  <c r="EB220" i="2"/>
  <c r="ED220" i="2" s="1"/>
  <c r="EB236" i="2"/>
  <c r="ED236" i="2" s="1"/>
  <c r="EB117" i="2"/>
  <c r="EB125" i="2"/>
  <c r="EB133" i="2"/>
  <c r="EB128" i="2"/>
  <c r="EB130" i="2"/>
  <c r="EB143" i="2"/>
  <c r="EB151" i="2"/>
  <c r="EB159" i="2"/>
  <c r="EB167" i="2"/>
  <c r="EB175" i="2"/>
  <c r="EB183" i="2"/>
  <c r="EB138" i="2"/>
  <c r="EB170" i="2"/>
  <c r="EB124" i="2"/>
  <c r="EB158" i="2"/>
  <c r="EB190" i="2"/>
  <c r="EB152" i="2"/>
  <c r="EB168" i="2"/>
  <c r="EB184" i="2"/>
  <c r="EB126" i="2"/>
  <c r="EB111" i="2"/>
  <c r="EB119" i="2"/>
  <c r="EB127" i="2"/>
  <c r="EB135" i="2"/>
  <c r="EB136" i="2"/>
  <c r="EB137" i="2"/>
  <c r="EB145" i="2"/>
  <c r="EB153" i="2"/>
  <c r="EB161" i="2"/>
  <c r="EB169" i="2"/>
  <c r="EB177" i="2"/>
  <c r="EB185" i="2"/>
  <c r="EB146" i="2"/>
  <c r="EB178" i="2"/>
  <c r="EB132" i="2"/>
  <c r="EB166" i="2"/>
  <c r="EB140" i="2"/>
  <c r="EB156" i="2"/>
  <c r="EB172" i="2"/>
  <c r="EB188" i="2"/>
  <c r="EB134" i="2"/>
  <c r="EB113" i="2"/>
  <c r="EB121" i="2"/>
  <c r="EB129" i="2"/>
  <c r="EB112" i="2"/>
  <c r="EB114" i="2"/>
  <c r="EB139" i="2"/>
  <c r="EB147" i="2"/>
  <c r="EB155" i="2"/>
  <c r="EB163" i="2"/>
  <c r="EB171" i="2"/>
  <c r="EB179" i="2"/>
  <c r="EB187" i="2"/>
  <c r="EB154" i="2"/>
  <c r="EB186" i="2"/>
  <c r="EB142" i="2"/>
  <c r="EB174" i="2"/>
  <c r="EB144" i="2"/>
  <c r="EB160" i="2"/>
  <c r="EB176" i="2"/>
  <c r="EB110" i="2"/>
  <c r="EB115" i="2"/>
  <c r="EB123" i="2"/>
  <c r="EB131" i="2"/>
  <c r="EB120" i="2"/>
  <c r="EB122" i="2"/>
  <c r="EB141" i="2"/>
  <c r="EB149" i="2"/>
  <c r="EB157" i="2"/>
  <c r="EB165" i="2"/>
  <c r="EB173" i="2"/>
  <c r="EB181" i="2"/>
  <c r="EB189" i="2"/>
  <c r="EB162" i="2"/>
  <c r="EB116" i="2"/>
  <c r="EB150" i="2"/>
  <c r="EB182" i="2"/>
  <c r="EB148" i="2"/>
  <c r="EB164" i="2"/>
  <c r="EB180" i="2"/>
  <c r="EB118" i="2"/>
  <c r="DZ102" i="2"/>
  <c r="DZ99" i="2" s="1"/>
  <c r="EA99" i="2" s="1"/>
  <c r="DZ195" i="2"/>
  <c r="DZ192" i="2" s="1"/>
  <c r="EA192" i="2" s="1"/>
  <c r="DZ101" i="2"/>
  <c r="DZ194" i="2"/>
  <c r="ED198" i="2" l="1"/>
  <c r="ES12" i="3"/>
  <c r="ES107" i="3"/>
  <c r="ET8" i="3"/>
  <c r="ES99" i="3"/>
  <c r="ES6" i="3" s="1"/>
  <c r="ES15" i="3"/>
  <c r="ES13" i="3"/>
  <c r="ED202" i="2"/>
  <c r="ED110" i="2"/>
  <c r="EB23" i="2"/>
  <c r="EC23" i="2" s="1"/>
  <c r="ED116" i="2"/>
  <c r="EB30" i="2"/>
  <c r="EC30" i="2" s="1"/>
  <c r="ED123" i="2"/>
  <c r="EB93" i="2"/>
  <c r="EC93" i="2" s="1"/>
  <c r="ED186" i="2"/>
  <c r="EB46" i="2"/>
  <c r="EC46" i="2" s="1"/>
  <c r="ED139" i="2"/>
  <c r="EB79" i="2"/>
  <c r="EC79" i="2" s="1"/>
  <c r="ED172" i="2"/>
  <c r="EB84" i="2"/>
  <c r="EC84" i="2" s="1"/>
  <c r="ED177" i="2"/>
  <c r="EB34" i="2"/>
  <c r="EC34" i="2" s="1"/>
  <c r="ED127" i="2"/>
  <c r="ED197" i="2"/>
  <c r="EB55" i="2"/>
  <c r="EC55" i="2" s="1"/>
  <c r="ED148" i="2"/>
  <c r="EB72" i="2"/>
  <c r="EC72" i="2" s="1"/>
  <c r="ED165" i="2"/>
  <c r="EB22" i="2"/>
  <c r="EC22" i="2" s="1"/>
  <c r="ED115" i="2"/>
  <c r="EB61" i="2"/>
  <c r="EC61" i="2" s="1"/>
  <c r="ED154" i="2"/>
  <c r="EB70" i="2"/>
  <c r="EC70" i="2" s="1"/>
  <c r="ED163" i="2"/>
  <c r="EB20" i="2"/>
  <c r="EC20" i="2" s="1"/>
  <c r="ED113" i="2"/>
  <c r="EB85" i="2"/>
  <c r="EC85" i="2" s="1"/>
  <c r="ED178" i="2"/>
  <c r="EB26" i="2"/>
  <c r="EC26" i="2" s="1"/>
  <c r="ED119" i="2"/>
  <c r="EB75" i="2"/>
  <c r="EC75" i="2" s="1"/>
  <c r="ED168" i="2"/>
  <c r="EB82" i="2"/>
  <c r="EC82" i="2" s="1"/>
  <c r="ED175" i="2"/>
  <c r="EB50" i="2"/>
  <c r="EC50" i="2" s="1"/>
  <c r="ED143" i="2"/>
  <c r="EB32" i="2"/>
  <c r="EC32" i="2" s="1"/>
  <c r="ED125" i="2"/>
  <c r="EB25" i="2"/>
  <c r="EC25" i="2" s="1"/>
  <c r="ED118" i="2"/>
  <c r="EB89" i="2"/>
  <c r="EC89" i="2" s="1"/>
  <c r="ED182" i="2"/>
  <c r="EB96" i="2"/>
  <c r="EC96" i="2" s="1"/>
  <c r="ED189" i="2"/>
  <c r="EB64" i="2"/>
  <c r="EC64" i="2" s="1"/>
  <c r="ED157" i="2"/>
  <c r="EB27" i="2"/>
  <c r="EC27" i="2" s="1"/>
  <c r="ED120" i="2"/>
  <c r="EB17" i="2"/>
  <c r="EC17" i="2" s="1"/>
  <c r="EB81" i="2"/>
  <c r="EC81" i="2" s="1"/>
  <c r="ED174" i="2"/>
  <c r="EB94" i="2"/>
  <c r="EC94" i="2" s="1"/>
  <c r="ED187" i="2"/>
  <c r="EB62" i="2"/>
  <c r="EC62" i="2" s="1"/>
  <c r="ED155" i="2"/>
  <c r="EB19" i="2"/>
  <c r="EC19" i="2" s="1"/>
  <c r="ED112" i="2"/>
  <c r="EB41" i="2"/>
  <c r="EC41" i="2" s="1"/>
  <c r="ED134" i="2"/>
  <c r="EB47" i="2"/>
  <c r="EC47" i="2" s="1"/>
  <c r="ED140" i="2"/>
  <c r="EB53" i="2"/>
  <c r="EC53" i="2" s="1"/>
  <c r="ED146" i="2"/>
  <c r="EB68" i="2"/>
  <c r="EC68" i="2" s="1"/>
  <c r="ED161" i="2"/>
  <c r="EB43" i="2"/>
  <c r="EC43" i="2" s="1"/>
  <c r="ED136" i="2"/>
  <c r="EB18" i="2"/>
  <c r="EC18" i="2" s="1"/>
  <c r="ED111" i="2"/>
  <c r="EB59" i="2"/>
  <c r="EC59" i="2" s="1"/>
  <c r="ED152" i="2"/>
  <c r="EB77" i="2"/>
  <c r="EC77" i="2" s="1"/>
  <c r="ED170" i="2"/>
  <c r="EB74" i="2"/>
  <c r="EC74" i="2" s="1"/>
  <c r="ED167" i="2"/>
  <c r="EB37" i="2"/>
  <c r="EC37" i="2" s="1"/>
  <c r="ED130" i="2"/>
  <c r="EB24" i="2"/>
  <c r="EC24" i="2" s="1"/>
  <c r="ED117" i="2"/>
  <c r="EB71" i="2"/>
  <c r="EC71" i="2" s="1"/>
  <c r="ED164" i="2"/>
  <c r="EB80" i="2"/>
  <c r="EC80" i="2" s="1"/>
  <c r="ED173" i="2"/>
  <c r="EB48" i="2"/>
  <c r="EC48" i="2" s="1"/>
  <c r="ED141" i="2"/>
  <c r="EB67" i="2"/>
  <c r="EC67" i="2" s="1"/>
  <c r="ED160" i="2"/>
  <c r="EB78" i="2"/>
  <c r="EC78" i="2" s="1"/>
  <c r="ED171" i="2"/>
  <c r="EB28" i="2"/>
  <c r="EC28" i="2" s="1"/>
  <c r="ED121" i="2"/>
  <c r="EB39" i="2"/>
  <c r="EC39" i="2" s="1"/>
  <c r="ED132" i="2"/>
  <c r="EB52" i="2"/>
  <c r="EC52" i="2" s="1"/>
  <c r="ED145" i="2"/>
  <c r="EB91" i="2"/>
  <c r="EC91" i="2" s="1"/>
  <c r="ED184" i="2"/>
  <c r="EB65" i="2"/>
  <c r="EC65" i="2" s="1"/>
  <c r="ED158" i="2"/>
  <c r="EB90" i="2"/>
  <c r="EC90" i="2" s="1"/>
  <c r="ED183" i="2"/>
  <c r="EB58" i="2"/>
  <c r="EC58" i="2" s="1"/>
  <c r="ED151" i="2"/>
  <c r="EB40" i="2"/>
  <c r="EC40" i="2" s="1"/>
  <c r="ED133" i="2"/>
  <c r="EB69" i="2"/>
  <c r="EC69" i="2" s="1"/>
  <c r="ED162" i="2"/>
  <c r="EB29" i="2"/>
  <c r="EC29" i="2" s="1"/>
  <c r="ED122" i="2"/>
  <c r="EB51" i="2"/>
  <c r="EC51" i="2" s="1"/>
  <c r="ED144" i="2"/>
  <c r="EB21" i="2"/>
  <c r="EC21" i="2" s="1"/>
  <c r="ED114" i="2"/>
  <c r="EB63" i="2"/>
  <c r="EC63" i="2" s="1"/>
  <c r="ED156" i="2"/>
  <c r="EB76" i="2"/>
  <c r="EC76" i="2" s="1"/>
  <c r="ED169" i="2"/>
  <c r="EB44" i="2"/>
  <c r="EC44" i="2" s="1"/>
  <c r="ED137" i="2"/>
  <c r="EB31" i="2"/>
  <c r="EC31" i="2" s="1"/>
  <c r="ED124" i="2"/>
  <c r="ED17" i="2"/>
  <c r="EB87" i="2"/>
  <c r="EC87" i="2" s="1"/>
  <c r="ED180" i="2"/>
  <c r="EB57" i="2"/>
  <c r="EC57" i="2" s="1"/>
  <c r="ED150" i="2"/>
  <c r="EB88" i="2"/>
  <c r="EC88" i="2" s="1"/>
  <c r="ED181" i="2"/>
  <c r="EB56" i="2"/>
  <c r="EC56" i="2" s="1"/>
  <c r="ED149" i="2"/>
  <c r="EB38" i="2"/>
  <c r="EC38" i="2" s="1"/>
  <c r="ED131" i="2"/>
  <c r="EB83" i="2"/>
  <c r="EC83" i="2" s="1"/>
  <c r="ED176" i="2"/>
  <c r="EB49" i="2"/>
  <c r="EC49" i="2" s="1"/>
  <c r="ED142" i="2"/>
  <c r="EB86" i="2"/>
  <c r="EC86" i="2" s="1"/>
  <c r="ED179" i="2"/>
  <c r="EB54" i="2"/>
  <c r="EC54" i="2" s="1"/>
  <c r="ED147" i="2"/>
  <c r="EB36" i="2"/>
  <c r="EC36" i="2" s="1"/>
  <c r="ED129" i="2"/>
  <c r="EB95" i="2"/>
  <c r="EC95" i="2" s="1"/>
  <c r="ED188" i="2"/>
  <c r="EB73" i="2"/>
  <c r="EC73" i="2" s="1"/>
  <c r="ED166" i="2"/>
  <c r="EB92" i="2"/>
  <c r="EC92" i="2" s="1"/>
  <c r="ED185" i="2"/>
  <c r="EB60" i="2"/>
  <c r="EC60" i="2" s="1"/>
  <c r="ED153" i="2"/>
  <c r="EB42" i="2"/>
  <c r="EC42" i="2" s="1"/>
  <c r="ED135" i="2"/>
  <c r="EB33" i="2"/>
  <c r="EC33" i="2" s="1"/>
  <c r="ED126" i="2"/>
  <c r="EB97" i="2"/>
  <c r="EC97" i="2" s="1"/>
  <c r="ED190" i="2"/>
  <c r="ED97" i="2" s="1"/>
  <c r="EB45" i="2"/>
  <c r="EC45" i="2" s="1"/>
  <c r="ED138" i="2"/>
  <c r="EB66" i="2"/>
  <c r="EC66" i="2" s="1"/>
  <c r="ED159" i="2"/>
  <c r="EB35" i="2"/>
  <c r="EC35" i="2" s="1"/>
  <c r="ED128" i="2"/>
  <c r="ED199" i="2"/>
  <c r="ED104" i="2" l="1"/>
  <c r="ET11" i="3"/>
  <c r="EV6" i="3"/>
  <c r="ET193" i="3"/>
  <c r="ET100" i="3"/>
  <c r="ET10" i="3"/>
  <c r="ET6" i="3" s="1"/>
  <c r="EU6" i="3" s="1"/>
  <c r="ET9" i="3"/>
  <c r="ED44" i="2"/>
  <c r="ED63" i="2"/>
  <c r="ED51" i="2"/>
  <c r="ED69" i="2"/>
  <c r="ED58" i="2"/>
  <c r="ED65" i="2"/>
  <c r="ED52" i="2"/>
  <c r="ED28" i="2"/>
  <c r="ED67" i="2"/>
  <c r="ED106" i="2"/>
  <c r="ED14" i="2" s="1"/>
  <c r="ED80" i="2"/>
  <c r="ED24" i="2"/>
  <c r="ED74" i="2"/>
  <c r="ED59" i="2"/>
  <c r="ED43" i="2"/>
  <c r="ED53" i="2"/>
  <c r="ED41" i="2"/>
  <c r="ED62" i="2"/>
  <c r="ED81" i="2"/>
  <c r="ED84" i="2"/>
  <c r="ED46" i="2"/>
  <c r="ED30" i="2"/>
  <c r="ED66" i="2"/>
  <c r="ED42" i="2"/>
  <c r="ED92" i="2"/>
  <c r="ED95" i="2"/>
  <c r="ED54" i="2"/>
  <c r="ED49" i="2"/>
  <c r="ED38" i="2"/>
  <c r="ED88" i="2"/>
  <c r="ED87" i="2"/>
  <c r="ED64" i="2"/>
  <c r="ED89" i="2"/>
  <c r="ED32" i="2"/>
  <c r="ED82" i="2"/>
  <c r="ED26" i="2"/>
  <c r="ED20" i="2"/>
  <c r="ED61" i="2"/>
  <c r="ED72" i="2"/>
  <c r="ED192" i="2"/>
  <c r="ED31" i="2"/>
  <c r="ED76" i="2"/>
  <c r="ED21" i="2"/>
  <c r="ED29" i="2"/>
  <c r="ED40" i="2"/>
  <c r="ED90" i="2"/>
  <c r="ED91" i="2"/>
  <c r="ED39" i="2"/>
  <c r="ED108" i="2"/>
  <c r="ED78" i="2"/>
  <c r="ED48" i="2"/>
  <c r="ED71" i="2"/>
  <c r="ED37" i="2"/>
  <c r="ED77" i="2"/>
  <c r="ED18" i="2"/>
  <c r="ED68" i="2"/>
  <c r="ED47" i="2"/>
  <c r="ED19" i="2"/>
  <c r="ED94" i="2"/>
  <c r="ED34" i="2"/>
  <c r="ED79" i="2"/>
  <c r="ED93" i="2"/>
  <c r="ED23" i="2"/>
  <c r="ED35" i="2"/>
  <c r="ED105" i="2"/>
  <c r="ED45" i="2"/>
  <c r="ED33" i="2"/>
  <c r="ED60" i="2"/>
  <c r="ED73" i="2"/>
  <c r="ED36" i="2"/>
  <c r="ED86" i="2"/>
  <c r="ED83" i="2"/>
  <c r="ED56" i="2"/>
  <c r="ED57" i="2"/>
  <c r="ED27" i="2"/>
  <c r="ED96" i="2"/>
  <c r="ED25" i="2"/>
  <c r="ED50" i="2"/>
  <c r="ED75" i="2"/>
  <c r="ED85" i="2"/>
  <c r="ED70" i="2"/>
  <c r="ED22" i="2"/>
  <c r="ED55" i="2"/>
  <c r="ET194" i="3" l="1"/>
  <c r="ET101" i="3"/>
  <c r="EV192" i="3"/>
  <c r="EV99" i="3"/>
  <c r="ET195" i="3"/>
  <c r="ET102" i="3"/>
  <c r="ET196" i="3"/>
  <c r="ET202" i="3" s="1"/>
  <c r="ET17" i="3" s="1"/>
  <c r="EU17" i="3" s="1"/>
  <c r="ET103" i="3"/>
  <c r="ED13" i="2"/>
  <c r="ED12" i="2"/>
  <c r="EE8" i="2"/>
  <c r="ED107" i="2"/>
  <c r="ED15" i="2"/>
  <c r="ED99" i="2"/>
  <c r="ED6" i="2" s="1"/>
  <c r="ET99" i="3" l="1"/>
  <c r="EU99" i="3" s="1"/>
  <c r="ET192" i="3"/>
  <c r="EU192" i="3" s="1"/>
  <c r="EV190" i="3"/>
  <c r="EV186" i="3"/>
  <c r="EV182" i="3"/>
  <c r="EV178" i="3"/>
  <c r="EV188" i="3"/>
  <c r="EV184" i="3"/>
  <c r="EV180" i="3"/>
  <c r="EV176" i="3"/>
  <c r="EV185" i="3"/>
  <c r="EV177" i="3"/>
  <c r="EV173" i="3"/>
  <c r="EV169" i="3"/>
  <c r="EV165" i="3"/>
  <c r="EV161" i="3"/>
  <c r="EV157" i="3"/>
  <c r="EV153" i="3"/>
  <c r="EV189" i="3"/>
  <c r="EV181" i="3"/>
  <c r="EV175" i="3"/>
  <c r="EV171" i="3"/>
  <c r="EV167" i="3"/>
  <c r="EV163" i="3"/>
  <c r="EV159" i="3"/>
  <c r="EV155" i="3"/>
  <c r="EV183" i="3"/>
  <c r="EV172" i="3"/>
  <c r="EV164" i="3"/>
  <c r="EV156" i="3"/>
  <c r="EV151" i="3"/>
  <c r="EV147" i="3"/>
  <c r="EV143" i="3"/>
  <c r="EV139" i="3"/>
  <c r="EV135" i="3"/>
  <c r="EV131" i="3"/>
  <c r="EV127" i="3"/>
  <c r="EV123" i="3"/>
  <c r="EV119" i="3"/>
  <c r="EV115" i="3"/>
  <c r="EV111" i="3"/>
  <c r="EV168" i="3"/>
  <c r="EV160" i="3"/>
  <c r="EV152" i="3"/>
  <c r="EV149" i="3"/>
  <c r="EV145" i="3"/>
  <c r="EV141" i="3"/>
  <c r="EV137" i="3"/>
  <c r="EV133" i="3"/>
  <c r="EV129" i="3"/>
  <c r="EV125" i="3"/>
  <c r="EV121" i="3"/>
  <c r="EV117" i="3"/>
  <c r="EV113" i="3"/>
  <c r="EV179" i="3"/>
  <c r="EV170" i="3"/>
  <c r="EV158" i="3"/>
  <c r="EV148" i="3"/>
  <c r="EV140" i="3"/>
  <c r="EV132" i="3"/>
  <c r="EV124" i="3"/>
  <c r="EV116" i="3"/>
  <c r="EV187" i="3"/>
  <c r="EV174" i="3"/>
  <c r="EV154" i="3"/>
  <c r="EV144" i="3"/>
  <c r="EV136" i="3"/>
  <c r="EV128" i="3"/>
  <c r="EV120" i="3"/>
  <c r="EV112" i="3"/>
  <c r="EV150" i="3"/>
  <c r="EV138" i="3"/>
  <c r="EV118" i="3"/>
  <c r="EV162" i="3"/>
  <c r="EV142" i="3"/>
  <c r="EV130" i="3"/>
  <c r="EV110" i="3"/>
  <c r="EV166" i="3"/>
  <c r="EV134" i="3"/>
  <c r="EV122" i="3"/>
  <c r="EV146" i="3"/>
  <c r="EV126" i="3"/>
  <c r="EV114" i="3"/>
  <c r="EV282" i="3"/>
  <c r="EX282" i="3" s="1"/>
  <c r="EV279" i="3"/>
  <c r="EX279" i="3" s="1"/>
  <c r="EV281" i="3"/>
  <c r="EX281" i="3" s="1"/>
  <c r="EV280" i="3"/>
  <c r="EX280" i="3" s="1"/>
  <c r="EV276" i="3"/>
  <c r="EX276" i="3" s="1"/>
  <c r="EV278" i="3"/>
  <c r="EX278" i="3" s="1"/>
  <c r="EV274" i="3"/>
  <c r="EX274" i="3" s="1"/>
  <c r="EV272" i="3"/>
  <c r="EX272" i="3" s="1"/>
  <c r="EV270" i="3"/>
  <c r="EX270" i="3" s="1"/>
  <c r="EV271" i="3"/>
  <c r="EX271" i="3" s="1"/>
  <c r="EV265" i="3"/>
  <c r="EX265" i="3" s="1"/>
  <c r="EV261" i="3"/>
  <c r="EX261" i="3" s="1"/>
  <c r="EV277" i="3"/>
  <c r="EX277" i="3" s="1"/>
  <c r="EV267" i="3"/>
  <c r="EX267" i="3" s="1"/>
  <c r="EV263" i="3"/>
  <c r="EX263" i="3" s="1"/>
  <c r="EV269" i="3"/>
  <c r="EX269" i="3" s="1"/>
  <c r="EV275" i="3"/>
  <c r="EX275" i="3" s="1"/>
  <c r="EV273" i="3"/>
  <c r="EX273" i="3" s="1"/>
  <c r="EV262" i="3"/>
  <c r="EX262" i="3" s="1"/>
  <c r="EV259" i="3"/>
  <c r="EX259" i="3" s="1"/>
  <c r="EV255" i="3"/>
  <c r="EX255" i="3" s="1"/>
  <c r="EV266" i="3"/>
  <c r="EX266" i="3" s="1"/>
  <c r="EV264" i="3"/>
  <c r="EX264" i="3" s="1"/>
  <c r="EV257" i="3"/>
  <c r="EX257" i="3" s="1"/>
  <c r="EV253" i="3"/>
  <c r="EX253" i="3" s="1"/>
  <c r="EV260" i="3"/>
  <c r="EX260" i="3" s="1"/>
  <c r="EV251" i="3"/>
  <c r="EX251" i="3" s="1"/>
  <c r="EV247" i="3"/>
  <c r="EX247" i="3" s="1"/>
  <c r="EV243" i="3"/>
  <c r="EX243" i="3" s="1"/>
  <c r="EV239" i="3"/>
  <c r="EX239" i="3" s="1"/>
  <c r="EV256" i="3"/>
  <c r="EX256" i="3" s="1"/>
  <c r="EV249" i="3"/>
  <c r="EX249" i="3" s="1"/>
  <c r="EV245" i="3"/>
  <c r="EX245" i="3" s="1"/>
  <c r="EV241" i="3"/>
  <c r="EX241" i="3" s="1"/>
  <c r="EV237" i="3"/>
  <c r="EX237" i="3" s="1"/>
  <c r="EV254" i="3"/>
  <c r="EX254" i="3" s="1"/>
  <c r="EV250" i="3"/>
  <c r="EX250" i="3" s="1"/>
  <c r="EV268" i="3"/>
  <c r="EX268" i="3" s="1"/>
  <c r="EV248" i="3"/>
  <c r="EX248" i="3" s="1"/>
  <c r="EV240" i="3"/>
  <c r="EX240" i="3" s="1"/>
  <c r="EV235" i="3"/>
  <c r="EX235" i="3" s="1"/>
  <c r="EV231" i="3"/>
  <c r="EX231" i="3" s="1"/>
  <c r="EV227" i="3"/>
  <c r="EX227" i="3" s="1"/>
  <c r="EV223" i="3"/>
  <c r="EX223" i="3" s="1"/>
  <c r="EV219" i="3"/>
  <c r="EX219" i="3" s="1"/>
  <c r="EV236" i="3"/>
  <c r="EX236" i="3" s="1"/>
  <c r="EV233" i="3"/>
  <c r="EX233" i="3" s="1"/>
  <c r="EV229" i="3"/>
  <c r="EX229" i="3" s="1"/>
  <c r="EV225" i="3"/>
  <c r="EX225" i="3" s="1"/>
  <c r="EV221" i="3"/>
  <c r="EX221" i="3" s="1"/>
  <c r="EV244" i="3"/>
  <c r="EX244" i="3" s="1"/>
  <c r="EV242" i="3"/>
  <c r="EX242" i="3" s="1"/>
  <c r="EV258" i="3"/>
  <c r="EX258" i="3" s="1"/>
  <c r="EV246" i="3"/>
  <c r="EX246" i="3" s="1"/>
  <c r="EV252" i="3"/>
  <c r="EX252" i="3" s="1"/>
  <c r="EV230" i="3"/>
  <c r="EX230" i="3" s="1"/>
  <c r="EV222" i="3"/>
  <c r="EX222" i="3" s="1"/>
  <c r="EV217" i="3"/>
  <c r="EX217" i="3" s="1"/>
  <c r="EV213" i="3"/>
  <c r="EX213" i="3" s="1"/>
  <c r="EV209" i="3"/>
  <c r="EX209" i="3" s="1"/>
  <c r="EV205" i="3"/>
  <c r="EX205" i="3" s="1"/>
  <c r="EV238" i="3"/>
  <c r="EX238" i="3" s="1"/>
  <c r="EV234" i="3"/>
  <c r="EX234" i="3" s="1"/>
  <c r="EV226" i="3"/>
  <c r="EX226" i="3" s="1"/>
  <c r="EV215" i="3"/>
  <c r="EX215" i="3" s="1"/>
  <c r="EV211" i="3"/>
  <c r="EX211" i="3" s="1"/>
  <c r="EV207" i="3"/>
  <c r="EX207" i="3" s="1"/>
  <c r="EV203" i="3"/>
  <c r="EX203" i="3" s="1"/>
  <c r="EV218" i="3"/>
  <c r="EX218" i="3" s="1"/>
  <c r="EV210" i="3"/>
  <c r="EX210" i="3" s="1"/>
  <c r="EV202" i="3"/>
  <c r="EX202" i="3" s="1"/>
  <c r="EV232" i="3"/>
  <c r="EX232" i="3" s="1"/>
  <c r="EV220" i="3"/>
  <c r="EX220" i="3" s="1"/>
  <c r="EV214" i="3"/>
  <c r="EX214" i="3" s="1"/>
  <c r="EV206" i="3"/>
  <c r="EX206" i="3" s="1"/>
  <c r="EV224" i="3"/>
  <c r="EX224" i="3" s="1"/>
  <c r="EV208" i="3"/>
  <c r="EX208" i="3" s="1"/>
  <c r="EV212" i="3"/>
  <c r="EX212" i="3" s="1"/>
  <c r="EV216" i="3"/>
  <c r="EX216" i="3" s="1"/>
  <c r="EV204" i="3"/>
  <c r="EX204" i="3" s="1"/>
  <c r="EV228" i="3"/>
  <c r="EX228" i="3" s="1"/>
  <c r="EG6" i="2"/>
  <c r="EE11" i="2"/>
  <c r="EE10" i="2"/>
  <c r="EE9" i="2"/>
  <c r="EE100" i="2"/>
  <c r="EE193" i="2"/>
  <c r="EE6" i="2" l="1"/>
  <c r="EF6" i="2" s="1"/>
  <c r="EX197" i="3"/>
  <c r="EV29" i="3"/>
  <c r="EW29" i="3" s="1"/>
  <c r="EX122" i="3"/>
  <c r="EV37" i="3"/>
  <c r="EW37" i="3" s="1"/>
  <c r="EX130" i="3"/>
  <c r="EV45" i="3"/>
  <c r="EW45" i="3" s="1"/>
  <c r="EX138" i="3"/>
  <c r="EV35" i="3"/>
  <c r="EW35" i="3" s="1"/>
  <c r="EX128" i="3"/>
  <c r="EV81" i="3"/>
  <c r="EW81" i="3" s="1"/>
  <c r="EX174" i="3"/>
  <c r="EV39" i="3"/>
  <c r="EW39" i="3" s="1"/>
  <c r="EX132" i="3"/>
  <c r="EV77" i="3"/>
  <c r="EW77" i="3" s="1"/>
  <c r="EX170" i="3"/>
  <c r="EV28" i="3"/>
  <c r="EW28" i="3" s="1"/>
  <c r="EX121" i="3"/>
  <c r="EV44" i="3"/>
  <c r="EW44" i="3" s="1"/>
  <c r="EX137" i="3"/>
  <c r="EV59" i="3"/>
  <c r="EW59" i="3" s="1"/>
  <c r="EX152" i="3"/>
  <c r="EV22" i="3"/>
  <c r="EW22" i="3" s="1"/>
  <c r="EX115" i="3"/>
  <c r="EV38" i="3"/>
  <c r="EW38" i="3" s="1"/>
  <c r="EX131" i="3"/>
  <c r="EV54" i="3"/>
  <c r="EW54" i="3" s="1"/>
  <c r="EX147" i="3"/>
  <c r="EV79" i="3"/>
  <c r="EW79" i="3" s="1"/>
  <c r="EX172" i="3"/>
  <c r="EV70" i="3"/>
  <c r="EW70" i="3" s="1"/>
  <c r="EX163" i="3"/>
  <c r="EV88" i="3"/>
  <c r="EW88" i="3" s="1"/>
  <c r="EX181" i="3"/>
  <c r="EV68" i="3"/>
  <c r="EW68" i="3" s="1"/>
  <c r="EX161" i="3"/>
  <c r="EV84" i="3"/>
  <c r="EW84" i="3" s="1"/>
  <c r="EX177" i="3"/>
  <c r="EV91" i="3"/>
  <c r="EW91" i="3" s="1"/>
  <c r="EX184" i="3"/>
  <c r="EV93" i="3"/>
  <c r="EW93" i="3" s="1"/>
  <c r="EX186" i="3"/>
  <c r="EV21" i="3"/>
  <c r="EW21" i="3" s="1"/>
  <c r="EX114" i="3"/>
  <c r="EV41" i="3"/>
  <c r="EW41" i="3" s="1"/>
  <c r="EX134" i="3"/>
  <c r="EV49" i="3"/>
  <c r="EW49" i="3" s="1"/>
  <c r="EX142" i="3"/>
  <c r="EV57" i="3"/>
  <c r="EW57" i="3" s="1"/>
  <c r="EX150" i="3"/>
  <c r="EV43" i="3"/>
  <c r="EW43" i="3" s="1"/>
  <c r="EX136" i="3"/>
  <c r="EV94" i="3"/>
  <c r="EW94" i="3" s="1"/>
  <c r="EX187" i="3"/>
  <c r="EV47" i="3"/>
  <c r="EW47" i="3" s="1"/>
  <c r="EX140" i="3"/>
  <c r="EV86" i="3"/>
  <c r="EW86" i="3" s="1"/>
  <c r="EX179" i="3"/>
  <c r="EV32" i="3"/>
  <c r="EW32" i="3" s="1"/>
  <c r="EX125" i="3"/>
  <c r="EV48" i="3"/>
  <c r="EW48" i="3" s="1"/>
  <c r="EX141" i="3"/>
  <c r="EV67" i="3"/>
  <c r="EW67" i="3" s="1"/>
  <c r="EX160" i="3"/>
  <c r="EV26" i="3"/>
  <c r="EW26" i="3" s="1"/>
  <c r="EX119" i="3"/>
  <c r="EV42" i="3"/>
  <c r="EW42" i="3" s="1"/>
  <c r="EX135" i="3"/>
  <c r="EV58" i="3"/>
  <c r="EW58" i="3" s="1"/>
  <c r="EX151" i="3"/>
  <c r="EV90" i="3"/>
  <c r="EW90" i="3" s="1"/>
  <c r="EX183" i="3"/>
  <c r="EV74" i="3"/>
  <c r="EW74" i="3" s="1"/>
  <c r="EX167" i="3"/>
  <c r="EV96" i="3"/>
  <c r="EW96" i="3" s="1"/>
  <c r="EX189" i="3"/>
  <c r="EV72" i="3"/>
  <c r="EW72" i="3" s="1"/>
  <c r="EX165" i="3"/>
  <c r="EV92" i="3"/>
  <c r="EW92" i="3" s="1"/>
  <c r="EX185" i="3"/>
  <c r="EV95" i="3"/>
  <c r="EW95" i="3" s="1"/>
  <c r="EX188" i="3"/>
  <c r="EV97" i="3"/>
  <c r="EW97" i="3" s="1"/>
  <c r="EX190" i="3"/>
  <c r="EX97" i="3" s="1"/>
  <c r="EX198" i="3"/>
  <c r="EX199" i="3"/>
  <c r="EV33" i="3"/>
  <c r="EW33" i="3" s="1"/>
  <c r="EX126" i="3"/>
  <c r="EV73" i="3"/>
  <c r="EW73" i="3" s="1"/>
  <c r="EX166" i="3"/>
  <c r="EV69" i="3"/>
  <c r="EW69" i="3" s="1"/>
  <c r="EX162" i="3"/>
  <c r="EV19" i="3"/>
  <c r="EW19" i="3" s="1"/>
  <c r="EX112" i="3"/>
  <c r="EV51" i="3"/>
  <c r="EW51" i="3" s="1"/>
  <c r="EX144" i="3"/>
  <c r="EV23" i="3"/>
  <c r="EW23" i="3" s="1"/>
  <c r="EX116" i="3"/>
  <c r="EV55" i="3"/>
  <c r="EW55" i="3" s="1"/>
  <c r="EX148" i="3"/>
  <c r="EV20" i="3"/>
  <c r="EW20" i="3" s="1"/>
  <c r="EX113" i="3"/>
  <c r="EV36" i="3"/>
  <c r="EW36" i="3" s="1"/>
  <c r="EX129" i="3"/>
  <c r="EV52" i="3"/>
  <c r="EW52" i="3" s="1"/>
  <c r="EX145" i="3"/>
  <c r="EV75" i="3"/>
  <c r="EW75" i="3" s="1"/>
  <c r="EX168" i="3"/>
  <c r="EV30" i="3"/>
  <c r="EW30" i="3" s="1"/>
  <c r="EX123" i="3"/>
  <c r="EV46" i="3"/>
  <c r="EW46" i="3" s="1"/>
  <c r="EX139" i="3"/>
  <c r="EV63" i="3"/>
  <c r="EW63" i="3" s="1"/>
  <c r="EX156" i="3"/>
  <c r="EV62" i="3"/>
  <c r="EW62" i="3" s="1"/>
  <c r="EX155" i="3"/>
  <c r="EV78" i="3"/>
  <c r="EW78" i="3" s="1"/>
  <c r="EX171" i="3"/>
  <c r="EV60" i="3"/>
  <c r="EW60" i="3" s="1"/>
  <c r="EX153" i="3"/>
  <c r="EV76" i="3"/>
  <c r="EW76" i="3" s="1"/>
  <c r="EX169" i="3"/>
  <c r="EV83" i="3"/>
  <c r="EW83" i="3" s="1"/>
  <c r="EX176" i="3"/>
  <c r="EV85" i="3"/>
  <c r="EW85" i="3" s="1"/>
  <c r="EX178" i="3"/>
  <c r="EV53" i="3"/>
  <c r="EW53" i="3" s="1"/>
  <c r="EX146" i="3"/>
  <c r="EV17" i="3"/>
  <c r="EW17" i="3" s="1"/>
  <c r="EV25" i="3"/>
  <c r="EW25" i="3" s="1"/>
  <c r="EX118" i="3"/>
  <c r="EV27" i="3"/>
  <c r="EW27" i="3" s="1"/>
  <c r="EX120" i="3"/>
  <c r="EV61" i="3"/>
  <c r="EW61" i="3" s="1"/>
  <c r="EX154" i="3"/>
  <c r="EV31" i="3"/>
  <c r="EW31" i="3" s="1"/>
  <c r="EX124" i="3"/>
  <c r="EV65" i="3"/>
  <c r="EW65" i="3" s="1"/>
  <c r="EX158" i="3"/>
  <c r="EV24" i="3"/>
  <c r="EW24" i="3" s="1"/>
  <c r="EX117" i="3"/>
  <c r="EV40" i="3"/>
  <c r="EW40" i="3" s="1"/>
  <c r="EX133" i="3"/>
  <c r="EV56" i="3"/>
  <c r="EW56" i="3" s="1"/>
  <c r="EX149" i="3"/>
  <c r="EV18" i="3"/>
  <c r="EW18" i="3" s="1"/>
  <c r="EX111" i="3"/>
  <c r="EV34" i="3"/>
  <c r="EW34" i="3" s="1"/>
  <c r="EX127" i="3"/>
  <c r="EV50" i="3"/>
  <c r="EW50" i="3" s="1"/>
  <c r="EX143" i="3"/>
  <c r="EV71" i="3"/>
  <c r="EW71" i="3" s="1"/>
  <c r="EX164" i="3"/>
  <c r="EV66" i="3"/>
  <c r="EW66" i="3" s="1"/>
  <c r="EX159" i="3"/>
  <c r="EV82" i="3"/>
  <c r="EW82" i="3" s="1"/>
  <c r="EX175" i="3"/>
  <c r="EV64" i="3"/>
  <c r="EW64" i="3" s="1"/>
  <c r="EX157" i="3"/>
  <c r="EV80" i="3"/>
  <c r="EW80" i="3" s="1"/>
  <c r="EX173" i="3"/>
  <c r="EV87" i="3"/>
  <c r="EW87" i="3" s="1"/>
  <c r="EX180" i="3"/>
  <c r="EV89" i="3"/>
  <c r="EW89" i="3" s="1"/>
  <c r="EX182" i="3"/>
  <c r="EX110" i="3"/>
  <c r="EE194" i="2"/>
  <c r="EE101" i="2"/>
  <c r="EE102" i="2"/>
  <c r="EE195" i="2"/>
  <c r="EE103" i="2"/>
  <c r="EE196" i="2"/>
  <c r="EE202" i="2" s="1"/>
  <c r="EE17" i="2" s="1"/>
  <c r="EF17" i="2" s="1"/>
  <c r="EG192" i="2"/>
  <c r="EG99" i="2"/>
  <c r="EE99" i="2" l="1"/>
  <c r="EF99" i="2" s="1"/>
  <c r="EX82" i="3"/>
  <c r="EX56" i="3"/>
  <c r="EX31" i="3"/>
  <c r="EX95" i="3"/>
  <c r="EX72" i="3"/>
  <c r="EX74" i="3"/>
  <c r="EX58" i="3"/>
  <c r="EX26" i="3"/>
  <c r="EX48" i="3"/>
  <c r="EX86" i="3"/>
  <c r="EX94" i="3"/>
  <c r="EX57" i="3"/>
  <c r="EX41" i="3"/>
  <c r="EX93" i="3"/>
  <c r="EX84" i="3"/>
  <c r="EX88" i="3"/>
  <c r="EX79" i="3"/>
  <c r="EX38" i="3"/>
  <c r="EX59" i="3"/>
  <c r="EX28" i="3"/>
  <c r="EX39" i="3"/>
  <c r="EX105" i="3"/>
  <c r="EX35" i="3"/>
  <c r="EX37" i="3"/>
  <c r="EX53" i="3"/>
  <c r="EX83" i="3"/>
  <c r="EX60" i="3"/>
  <c r="EX62" i="3"/>
  <c r="EX46" i="3"/>
  <c r="EX75" i="3"/>
  <c r="EX36" i="3"/>
  <c r="EX55" i="3"/>
  <c r="EX51" i="3"/>
  <c r="EX69" i="3"/>
  <c r="EX33" i="3"/>
  <c r="EX89" i="3"/>
  <c r="EX80" i="3"/>
  <c r="EX71" i="3"/>
  <c r="EX34" i="3"/>
  <c r="EX24" i="3"/>
  <c r="EX27" i="3"/>
  <c r="EX87" i="3"/>
  <c r="EX64" i="3"/>
  <c r="EX66" i="3"/>
  <c r="EX50" i="3"/>
  <c r="EX18" i="3"/>
  <c r="EX40" i="3"/>
  <c r="EX65" i="3"/>
  <c r="EX61" i="3"/>
  <c r="EX25" i="3"/>
  <c r="EX92" i="3"/>
  <c r="EX96" i="3"/>
  <c r="EX90" i="3"/>
  <c r="EX42" i="3"/>
  <c r="EX106" i="3"/>
  <c r="EX14" i="3" s="1"/>
  <c r="EX67" i="3"/>
  <c r="EX32" i="3"/>
  <c r="EX47" i="3"/>
  <c r="EX43" i="3"/>
  <c r="EX49" i="3"/>
  <c r="EX21" i="3"/>
  <c r="EX91" i="3"/>
  <c r="EX68" i="3"/>
  <c r="EX70" i="3"/>
  <c r="EX54" i="3"/>
  <c r="EX22" i="3"/>
  <c r="EX44" i="3"/>
  <c r="EX77" i="3"/>
  <c r="EX81" i="3"/>
  <c r="EX45" i="3"/>
  <c r="EX29" i="3"/>
  <c r="EX192" i="3"/>
  <c r="EX104" i="3"/>
  <c r="EX17" i="3"/>
  <c r="EX85" i="3"/>
  <c r="EX76" i="3"/>
  <c r="EX108" i="3"/>
  <c r="EX78" i="3"/>
  <c r="EX63" i="3"/>
  <c r="EX30" i="3"/>
  <c r="EX52" i="3"/>
  <c r="EX20" i="3"/>
  <c r="EX23" i="3"/>
  <c r="EX19" i="3"/>
  <c r="EX73" i="3"/>
  <c r="EE192" i="2"/>
  <c r="EF192" i="2" s="1"/>
  <c r="EG115" i="2"/>
  <c r="EG123" i="2"/>
  <c r="EG131" i="2"/>
  <c r="EG124" i="2"/>
  <c r="EG141" i="2"/>
  <c r="EG149" i="2"/>
  <c r="EG157" i="2"/>
  <c r="EG165" i="2"/>
  <c r="EG173" i="2"/>
  <c r="EG181" i="2"/>
  <c r="EG189" i="2"/>
  <c r="EG134" i="2"/>
  <c r="EG166" i="2"/>
  <c r="EG112" i="2"/>
  <c r="EG138" i="2"/>
  <c r="EG170" i="2"/>
  <c r="EG144" i="2"/>
  <c r="EG160" i="2"/>
  <c r="EG176" i="2"/>
  <c r="EG114" i="2"/>
  <c r="EG111" i="2"/>
  <c r="EG127" i="2"/>
  <c r="EG135" i="2"/>
  <c r="EG137" i="2"/>
  <c r="EG145" i="2"/>
  <c r="EG161" i="2"/>
  <c r="EG169" i="2"/>
  <c r="EG177" i="2"/>
  <c r="EG118" i="2"/>
  <c r="EG182" i="2"/>
  <c r="EG154" i="2"/>
  <c r="EG152" i="2"/>
  <c r="EG168" i="2"/>
  <c r="EG130" i="2"/>
  <c r="EG113" i="2"/>
  <c r="EG129" i="2"/>
  <c r="EG116" i="2"/>
  <c r="EG147" i="2"/>
  <c r="EG155" i="2"/>
  <c r="EG171" i="2"/>
  <c r="EG179" i="2"/>
  <c r="EG126" i="2"/>
  <c r="EG190" i="2"/>
  <c r="EG136" i="2"/>
  <c r="EG140" i="2"/>
  <c r="EG156" i="2"/>
  <c r="EG188" i="2"/>
  <c r="EG117" i="2"/>
  <c r="EG125" i="2"/>
  <c r="EG133" i="2"/>
  <c r="EG132" i="2"/>
  <c r="EG143" i="2"/>
  <c r="EG151" i="2"/>
  <c r="EG159" i="2"/>
  <c r="EG167" i="2"/>
  <c r="EG175" i="2"/>
  <c r="EG183" i="2"/>
  <c r="EG110" i="2"/>
  <c r="EG142" i="2"/>
  <c r="EG174" i="2"/>
  <c r="EG120" i="2"/>
  <c r="EG146" i="2"/>
  <c r="EG178" i="2"/>
  <c r="EG148" i="2"/>
  <c r="EG164" i="2"/>
  <c r="EG180" i="2"/>
  <c r="EG122" i="2"/>
  <c r="EG119" i="2"/>
  <c r="EG153" i="2"/>
  <c r="EG185" i="2"/>
  <c r="EG150" i="2"/>
  <c r="EG128" i="2"/>
  <c r="EG186" i="2"/>
  <c r="EG184" i="2"/>
  <c r="EG121" i="2"/>
  <c r="EG139" i="2"/>
  <c r="EG163" i="2"/>
  <c r="EG187" i="2"/>
  <c r="EG158" i="2"/>
  <c r="EG162" i="2"/>
  <c r="EG172" i="2"/>
  <c r="EI110" i="2"/>
  <c r="EG202" i="2"/>
  <c r="EI202" i="2" s="1"/>
  <c r="EG210" i="2"/>
  <c r="EI210" i="2" s="1"/>
  <c r="EG218" i="2"/>
  <c r="EI218" i="2" s="1"/>
  <c r="EG226" i="2"/>
  <c r="EI226" i="2" s="1"/>
  <c r="EG234" i="2"/>
  <c r="EI234" i="2" s="1"/>
  <c r="EG242" i="2"/>
  <c r="EI242" i="2" s="1"/>
  <c r="EG205" i="2"/>
  <c r="EI205" i="2" s="1"/>
  <c r="EG221" i="2"/>
  <c r="EI221" i="2" s="1"/>
  <c r="EG237" i="2"/>
  <c r="EI237" i="2" s="1"/>
  <c r="EG256" i="2"/>
  <c r="EI256" i="2" s="1"/>
  <c r="EG282" i="2"/>
  <c r="EI282" i="2" s="1"/>
  <c r="EG263" i="2"/>
  <c r="EI263" i="2" s="1"/>
  <c r="EG281" i="2"/>
  <c r="EI281" i="2" s="1"/>
  <c r="EG262" i="2"/>
  <c r="EI262" i="2" s="1"/>
  <c r="EG274" i="2"/>
  <c r="EI274" i="2" s="1"/>
  <c r="EG251" i="2"/>
  <c r="EI251" i="2" s="1"/>
  <c r="EG265" i="2"/>
  <c r="EI265" i="2" s="1"/>
  <c r="EG277" i="2"/>
  <c r="EI277" i="2" s="1"/>
  <c r="EG215" i="2"/>
  <c r="EI215" i="2" s="1"/>
  <c r="EG231" i="2"/>
  <c r="EI231" i="2" s="1"/>
  <c r="EG247" i="2"/>
  <c r="EI247" i="2" s="1"/>
  <c r="EG206" i="2"/>
  <c r="EI206" i="2" s="1"/>
  <c r="EG222" i="2"/>
  <c r="EI222" i="2" s="1"/>
  <c r="EG238" i="2"/>
  <c r="EI238" i="2" s="1"/>
  <c r="EG213" i="2"/>
  <c r="EI213" i="2" s="1"/>
  <c r="EG245" i="2"/>
  <c r="EI245" i="2" s="1"/>
  <c r="EG255" i="2"/>
  <c r="EI255" i="2" s="1"/>
  <c r="EG254" i="2"/>
  <c r="EI254" i="2" s="1"/>
  <c r="EG278" i="2"/>
  <c r="EI278" i="2" s="1"/>
  <c r="EG257" i="2"/>
  <c r="EI257" i="2" s="1"/>
  <c r="EG207" i="2"/>
  <c r="EI207" i="2" s="1"/>
  <c r="EG239" i="2"/>
  <c r="EI239" i="2" s="1"/>
  <c r="EG216" i="2"/>
  <c r="EI216" i="2" s="1"/>
  <c r="EG248" i="2"/>
  <c r="EI248" i="2" s="1"/>
  <c r="EG217" i="2"/>
  <c r="EI217" i="2" s="1"/>
  <c r="EG252" i="2"/>
  <c r="EI252" i="2" s="1"/>
  <c r="EG259" i="2"/>
  <c r="EI259" i="2" s="1"/>
  <c r="EG258" i="2"/>
  <c r="EI258" i="2" s="1"/>
  <c r="EG280" i="2"/>
  <c r="EI280" i="2" s="1"/>
  <c r="EG275" i="2"/>
  <c r="EI275" i="2" s="1"/>
  <c r="EG227" i="2"/>
  <c r="EI227" i="2" s="1"/>
  <c r="EG243" i="2"/>
  <c r="EI243" i="2" s="1"/>
  <c r="EG204" i="2"/>
  <c r="EI204" i="2" s="1"/>
  <c r="EG212" i="2"/>
  <c r="EI212" i="2" s="1"/>
  <c r="EG220" i="2"/>
  <c r="EI220" i="2" s="1"/>
  <c r="EG228" i="2"/>
  <c r="EI228" i="2" s="1"/>
  <c r="EG236" i="2"/>
  <c r="EI236" i="2" s="1"/>
  <c r="EG244" i="2"/>
  <c r="EI244" i="2" s="1"/>
  <c r="EG209" i="2"/>
  <c r="EI209" i="2" s="1"/>
  <c r="EG225" i="2"/>
  <c r="EI225" i="2" s="1"/>
  <c r="EG241" i="2"/>
  <c r="EI241" i="2" s="1"/>
  <c r="EG260" i="2"/>
  <c r="EI260" i="2" s="1"/>
  <c r="EG249" i="2"/>
  <c r="EI249" i="2" s="1"/>
  <c r="EG267" i="2"/>
  <c r="EI267" i="2" s="1"/>
  <c r="EG250" i="2"/>
  <c r="EI250" i="2" s="1"/>
  <c r="EG264" i="2"/>
  <c r="EI264" i="2" s="1"/>
  <c r="EG276" i="2"/>
  <c r="EI276" i="2" s="1"/>
  <c r="EG253" i="2"/>
  <c r="EI253" i="2" s="1"/>
  <c r="EG269" i="2"/>
  <c r="EI269" i="2" s="1"/>
  <c r="EG203" i="2"/>
  <c r="EI203" i="2" s="1"/>
  <c r="EG219" i="2"/>
  <c r="EI219" i="2" s="1"/>
  <c r="EG235" i="2"/>
  <c r="EI235" i="2" s="1"/>
  <c r="EG214" i="2"/>
  <c r="EI214" i="2" s="1"/>
  <c r="EG230" i="2"/>
  <c r="EI230" i="2" s="1"/>
  <c r="EG246" i="2"/>
  <c r="EI246" i="2" s="1"/>
  <c r="EG229" i="2"/>
  <c r="EI229" i="2" s="1"/>
  <c r="EG268" i="2"/>
  <c r="EI268" i="2" s="1"/>
  <c r="EG273" i="2"/>
  <c r="EI273" i="2" s="1"/>
  <c r="EG266" i="2"/>
  <c r="EI266" i="2" s="1"/>
  <c r="EG271" i="2"/>
  <c r="EI271" i="2" s="1"/>
  <c r="EG223" i="2"/>
  <c r="EI223" i="2" s="1"/>
  <c r="EG208" i="2"/>
  <c r="EI208" i="2" s="1"/>
  <c r="EG224" i="2"/>
  <c r="EI224" i="2" s="1"/>
  <c r="EG232" i="2"/>
  <c r="EI232" i="2" s="1"/>
  <c r="EG240" i="2"/>
  <c r="EI240" i="2" s="1"/>
  <c r="EG233" i="2"/>
  <c r="EI233" i="2" s="1"/>
  <c r="EG270" i="2"/>
  <c r="EI270" i="2" s="1"/>
  <c r="EG279" i="2"/>
  <c r="EI279" i="2" s="1"/>
  <c r="EG272" i="2"/>
  <c r="EI272" i="2" s="1"/>
  <c r="EG261" i="2"/>
  <c r="EI261" i="2" s="1"/>
  <c r="EG211" i="2"/>
  <c r="EI211" i="2" s="1"/>
  <c r="EX12" i="3" l="1"/>
  <c r="EX107" i="3"/>
  <c r="EY8" i="3"/>
  <c r="EX15" i="3"/>
  <c r="EX99" i="3"/>
  <c r="EX6" i="3" s="1"/>
  <c r="EX13" i="3"/>
  <c r="EG46" i="2"/>
  <c r="EH46" i="2" s="1"/>
  <c r="EI139" i="2"/>
  <c r="EG26" i="2"/>
  <c r="EH26" i="2" s="1"/>
  <c r="EI119" i="2"/>
  <c r="EG81" i="2"/>
  <c r="EH81" i="2" s="1"/>
  <c r="EI174" i="2"/>
  <c r="EG82" i="2"/>
  <c r="EH82" i="2" s="1"/>
  <c r="EI175" i="2"/>
  <c r="EG50" i="2"/>
  <c r="EH50" i="2" s="1"/>
  <c r="EI143" i="2"/>
  <c r="EG43" i="2"/>
  <c r="EH43" i="2" s="1"/>
  <c r="EI136" i="2"/>
  <c r="EG59" i="2"/>
  <c r="EH59" i="2" s="1"/>
  <c r="EI152" i="2"/>
  <c r="EG72" i="2"/>
  <c r="EH72" i="2" s="1"/>
  <c r="EI165" i="2"/>
  <c r="EG28" i="2"/>
  <c r="EH28" i="2" s="1"/>
  <c r="EI121" i="2"/>
  <c r="EG57" i="2"/>
  <c r="EH57" i="2" s="1"/>
  <c r="EI150" i="2"/>
  <c r="EG85" i="2"/>
  <c r="EH85" i="2" s="1"/>
  <c r="EI178" i="2"/>
  <c r="EG74" i="2"/>
  <c r="EH74" i="2" s="1"/>
  <c r="EI167" i="2"/>
  <c r="EG95" i="2"/>
  <c r="EH95" i="2" s="1"/>
  <c r="EI188" i="2"/>
  <c r="EG97" i="2"/>
  <c r="EH97" i="2" s="1"/>
  <c r="EI190" i="2"/>
  <c r="EI97" i="2" s="1"/>
  <c r="EG20" i="2"/>
  <c r="EH20" i="2" s="1"/>
  <c r="EI113" i="2"/>
  <c r="EG61" i="2"/>
  <c r="EH61" i="2" s="1"/>
  <c r="EI154" i="2"/>
  <c r="EG76" i="2"/>
  <c r="EH76" i="2" s="1"/>
  <c r="EI169" i="2"/>
  <c r="EG42" i="2"/>
  <c r="EH42" i="2" s="1"/>
  <c r="EI135" i="2"/>
  <c r="EG83" i="2"/>
  <c r="EH83" i="2" s="1"/>
  <c r="EI176" i="2"/>
  <c r="EG45" i="2"/>
  <c r="EH45" i="2" s="1"/>
  <c r="EI138" i="2"/>
  <c r="EG96" i="2"/>
  <c r="EH96" i="2" s="1"/>
  <c r="EI189" i="2"/>
  <c r="EG38" i="2"/>
  <c r="EH38" i="2" s="1"/>
  <c r="EI131" i="2"/>
  <c r="EI199" i="2"/>
  <c r="EI17" i="2"/>
  <c r="EG94" i="2"/>
  <c r="EH94" i="2" s="1"/>
  <c r="EI187" i="2"/>
  <c r="EG91" i="2"/>
  <c r="EH91" i="2" s="1"/>
  <c r="EI184" i="2"/>
  <c r="EG92" i="2"/>
  <c r="EH92" i="2" s="1"/>
  <c r="EI185" i="2"/>
  <c r="EG87" i="2"/>
  <c r="EH87" i="2" s="1"/>
  <c r="EI180" i="2"/>
  <c r="EG53" i="2"/>
  <c r="EH53" i="2" s="1"/>
  <c r="EI146" i="2"/>
  <c r="EG17" i="2"/>
  <c r="EH17" i="2" s="1"/>
  <c r="EG66" i="2"/>
  <c r="EH66" i="2" s="1"/>
  <c r="EI159" i="2"/>
  <c r="EG40" i="2"/>
  <c r="EH40" i="2" s="1"/>
  <c r="EI133" i="2"/>
  <c r="EG63" i="2"/>
  <c r="EH63" i="2" s="1"/>
  <c r="EI156" i="2"/>
  <c r="EG33" i="2"/>
  <c r="EH33" i="2" s="1"/>
  <c r="EI126" i="2"/>
  <c r="EG54" i="2"/>
  <c r="EH54" i="2" s="1"/>
  <c r="EI147" i="2"/>
  <c r="EG37" i="2"/>
  <c r="EH37" i="2" s="1"/>
  <c r="EI130" i="2"/>
  <c r="EG89" i="2"/>
  <c r="EH89" i="2" s="1"/>
  <c r="EI182" i="2"/>
  <c r="EG68" i="2"/>
  <c r="EH68" i="2" s="1"/>
  <c r="EI161" i="2"/>
  <c r="EG34" i="2"/>
  <c r="EH34" i="2" s="1"/>
  <c r="EI127" i="2"/>
  <c r="EG67" i="2"/>
  <c r="EH67" i="2" s="1"/>
  <c r="EI160" i="2"/>
  <c r="EG19" i="2"/>
  <c r="EH19" i="2" s="1"/>
  <c r="EI112" i="2"/>
  <c r="EG88" i="2"/>
  <c r="EH88" i="2" s="1"/>
  <c r="EI181" i="2"/>
  <c r="EG56" i="2"/>
  <c r="EH56" i="2" s="1"/>
  <c r="EI149" i="2"/>
  <c r="EG30" i="2"/>
  <c r="EH30" i="2" s="1"/>
  <c r="EI123" i="2"/>
  <c r="EG69" i="2"/>
  <c r="EH69" i="2" s="1"/>
  <c r="EI162" i="2"/>
  <c r="EG35" i="2"/>
  <c r="EH35" i="2" s="1"/>
  <c r="EI128" i="2"/>
  <c r="EG55" i="2"/>
  <c r="EH55" i="2" s="1"/>
  <c r="EI148" i="2"/>
  <c r="EG24" i="2"/>
  <c r="EH24" i="2" s="1"/>
  <c r="EI117" i="2"/>
  <c r="EG78" i="2"/>
  <c r="EH78" i="2" s="1"/>
  <c r="EI171" i="2"/>
  <c r="EG36" i="2"/>
  <c r="EH36" i="2" s="1"/>
  <c r="EI129" i="2"/>
  <c r="EG84" i="2"/>
  <c r="EH84" i="2" s="1"/>
  <c r="EI177" i="2"/>
  <c r="EG44" i="2"/>
  <c r="EH44" i="2" s="1"/>
  <c r="EI137" i="2"/>
  <c r="EG21" i="2"/>
  <c r="EH21" i="2" s="1"/>
  <c r="EI114" i="2"/>
  <c r="EG77" i="2"/>
  <c r="EH77" i="2" s="1"/>
  <c r="EI170" i="2"/>
  <c r="EG41" i="2"/>
  <c r="EH41" i="2" s="1"/>
  <c r="EI134" i="2"/>
  <c r="EG31" i="2"/>
  <c r="EH31" i="2" s="1"/>
  <c r="EI124" i="2"/>
  <c r="EI198" i="2"/>
  <c r="EI197" i="2"/>
  <c r="EG65" i="2"/>
  <c r="EH65" i="2" s="1"/>
  <c r="EI158" i="2"/>
  <c r="EG29" i="2"/>
  <c r="EH29" i="2" s="1"/>
  <c r="EI122" i="2"/>
  <c r="EG49" i="2"/>
  <c r="EH49" i="2" s="1"/>
  <c r="EI142" i="2"/>
  <c r="EG39" i="2"/>
  <c r="EH39" i="2" s="1"/>
  <c r="EI132" i="2"/>
  <c r="EG62" i="2"/>
  <c r="EH62" i="2" s="1"/>
  <c r="EI155" i="2"/>
  <c r="EG64" i="2"/>
  <c r="EH64" i="2" s="1"/>
  <c r="EI157" i="2"/>
  <c r="EG79" i="2"/>
  <c r="EH79" i="2" s="1"/>
  <c r="EI172" i="2"/>
  <c r="EG70" i="2"/>
  <c r="EH70" i="2" s="1"/>
  <c r="EI163" i="2"/>
  <c r="EG93" i="2"/>
  <c r="EH93" i="2" s="1"/>
  <c r="EI186" i="2"/>
  <c r="EG60" i="2"/>
  <c r="EH60" i="2" s="1"/>
  <c r="EI153" i="2"/>
  <c r="EG71" i="2"/>
  <c r="EH71" i="2" s="1"/>
  <c r="EI164" i="2"/>
  <c r="EG27" i="2"/>
  <c r="EH27" i="2" s="1"/>
  <c r="EI120" i="2"/>
  <c r="EG90" i="2"/>
  <c r="EH90" i="2" s="1"/>
  <c r="EI183" i="2"/>
  <c r="EG58" i="2"/>
  <c r="EH58" i="2" s="1"/>
  <c r="EI151" i="2"/>
  <c r="EG32" i="2"/>
  <c r="EH32" i="2" s="1"/>
  <c r="EI125" i="2"/>
  <c r="EG47" i="2"/>
  <c r="EH47" i="2" s="1"/>
  <c r="EI140" i="2"/>
  <c r="EG86" i="2"/>
  <c r="EH86" i="2" s="1"/>
  <c r="EI179" i="2"/>
  <c r="EG23" i="2"/>
  <c r="EH23" i="2" s="1"/>
  <c r="EI116" i="2"/>
  <c r="EG75" i="2"/>
  <c r="EH75" i="2" s="1"/>
  <c r="EI168" i="2"/>
  <c r="EG25" i="2"/>
  <c r="EH25" i="2" s="1"/>
  <c r="EI118" i="2"/>
  <c r="EG52" i="2"/>
  <c r="EH52" i="2" s="1"/>
  <c r="EI145" i="2"/>
  <c r="EG18" i="2"/>
  <c r="EH18" i="2" s="1"/>
  <c r="EI111" i="2"/>
  <c r="EG51" i="2"/>
  <c r="EH51" i="2" s="1"/>
  <c r="EI144" i="2"/>
  <c r="EG73" i="2"/>
  <c r="EH73" i="2" s="1"/>
  <c r="EI166" i="2"/>
  <c r="EG80" i="2"/>
  <c r="EH80" i="2" s="1"/>
  <c r="EI173" i="2"/>
  <c r="EG48" i="2"/>
  <c r="EH48" i="2" s="1"/>
  <c r="EI141" i="2"/>
  <c r="EG22" i="2"/>
  <c r="EH22" i="2" s="1"/>
  <c r="EI115" i="2"/>
  <c r="EY11" i="3" l="1"/>
  <c r="FA6" i="3"/>
  <c r="EY193" i="3"/>
  <c r="EY100" i="3"/>
  <c r="EY9" i="3"/>
  <c r="EY10" i="3"/>
  <c r="EI104" i="2"/>
  <c r="EI87" i="2"/>
  <c r="EI91" i="2"/>
  <c r="EI38" i="2"/>
  <c r="EI45" i="2"/>
  <c r="EI42" i="2"/>
  <c r="EI61" i="2"/>
  <c r="EI74" i="2"/>
  <c r="EI57" i="2"/>
  <c r="EI72" i="2"/>
  <c r="EI43" i="2"/>
  <c r="EI82" i="2"/>
  <c r="EI26" i="2"/>
  <c r="EI22" i="2"/>
  <c r="EI80" i="2"/>
  <c r="EI51" i="2"/>
  <c r="EI52" i="2"/>
  <c r="EI75" i="2"/>
  <c r="EI86" i="2"/>
  <c r="EI32" i="2"/>
  <c r="EI90" i="2"/>
  <c r="EI71" i="2"/>
  <c r="EI93" i="2"/>
  <c r="EI79" i="2"/>
  <c r="EI62" i="2"/>
  <c r="EI49" i="2"/>
  <c r="EI65" i="2"/>
  <c r="EI31" i="2"/>
  <c r="EI77" i="2"/>
  <c r="EI44" i="2"/>
  <c r="EI36" i="2"/>
  <c r="EI24" i="2"/>
  <c r="EI35" i="2"/>
  <c r="EI105" i="2"/>
  <c r="EI30" i="2"/>
  <c r="EI88" i="2"/>
  <c r="EI67" i="2"/>
  <c r="EI106" i="2"/>
  <c r="EI14" i="2" s="1"/>
  <c r="EI68" i="2"/>
  <c r="EI37" i="2"/>
  <c r="EI33" i="2"/>
  <c r="EI40" i="2"/>
  <c r="EI53" i="2"/>
  <c r="EI92" i="2"/>
  <c r="EI94" i="2"/>
  <c r="EI96" i="2"/>
  <c r="EI83" i="2"/>
  <c r="EI76" i="2"/>
  <c r="EI20" i="2"/>
  <c r="EI95" i="2"/>
  <c r="EI85" i="2"/>
  <c r="EI28" i="2"/>
  <c r="EI59" i="2"/>
  <c r="EI50" i="2"/>
  <c r="EI81" i="2"/>
  <c r="EI46" i="2"/>
  <c r="EI48" i="2"/>
  <c r="EI73" i="2"/>
  <c r="EI18" i="2"/>
  <c r="EI25" i="2"/>
  <c r="EI23" i="2"/>
  <c r="EI47" i="2"/>
  <c r="EI58" i="2"/>
  <c r="EI27" i="2"/>
  <c r="EI60" i="2"/>
  <c r="EI70" i="2"/>
  <c r="EI64" i="2"/>
  <c r="EI39" i="2"/>
  <c r="EI29" i="2"/>
  <c r="EI192" i="2"/>
  <c r="EI41" i="2"/>
  <c r="EI21" i="2"/>
  <c r="EI84" i="2"/>
  <c r="EI78" i="2"/>
  <c r="EI108" i="2"/>
  <c r="EI55" i="2"/>
  <c r="EI69" i="2"/>
  <c r="EI56" i="2"/>
  <c r="EI19" i="2"/>
  <c r="EI34" i="2"/>
  <c r="EI89" i="2"/>
  <c r="EI54" i="2"/>
  <c r="EI63" i="2"/>
  <c r="EI66" i="2"/>
  <c r="EI12" i="2" l="1"/>
  <c r="EY195" i="3"/>
  <c r="EY102" i="3"/>
  <c r="EY6" i="3"/>
  <c r="EZ6" i="3" s="1"/>
  <c r="FA192" i="3"/>
  <c r="FA99" i="3"/>
  <c r="EY194" i="3"/>
  <c r="EY101" i="3"/>
  <c r="EY196" i="3"/>
  <c r="EY202" i="3" s="1"/>
  <c r="EY17" i="3" s="1"/>
  <c r="EZ17" i="3" s="1"/>
  <c r="EY103" i="3"/>
  <c r="EI15" i="2"/>
  <c r="EI13" i="2"/>
  <c r="EJ8" i="2"/>
  <c r="EI107" i="2"/>
  <c r="EI99" i="2"/>
  <c r="EI6" i="2" s="1"/>
  <c r="EY99" i="3" l="1"/>
  <c r="EZ99" i="3" s="1"/>
  <c r="EY192" i="3"/>
  <c r="EZ192" i="3" s="1"/>
  <c r="FA189" i="3"/>
  <c r="FA185" i="3"/>
  <c r="FA181" i="3"/>
  <c r="FA177" i="3"/>
  <c r="FA187" i="3"/>
  <c r="FA183" i="3"/>
  <c r="FA179" i="3"/>
  <c r="FA190" i="3"/>
  <c r="FA182" i="3"/>
  <c r="FA172" i="3"/>
  <c r="FA168" i="3"/>
  <c r="FA164" i="3"/>
  <c r="FA160" i="3"/>
  <c r="FA156" i="3"/>
  <c r="FA152" i="3"/>
  <c r="FA186" i="3"/>
  <c r="FA178" i="3"/>
  <c r="FA174" i="3"/>
  <c r="FA170" i="3"/>
  <c r="FA166" i="3"/>
  <c r="FA162" i="3"/>
  <c r="FA158" i="3"/>
  <c r="FA154" i="3"/>
  <c r="FA184" i="3"/>
  <c r="FA169" i="3"/>
  <c r="FA161" i="3"/>
  <c r="FA153" i="3"/>
  <c r="FA150" i="3"/>
  <c r="FA146" i="3"/>
  <c r="FA142" i="3"/>
  <c r="FA138" i="3"/>
  <c r="FA134" i="3"/>
  <c r="FA130" i="3"/>
  <c r="FA126" i="3"/>
  <c r="FA122" i="3"/>
  <c r="FA118" i="3"/>
  <c r="FA114" i="3"/>
  <c r="FA110" i="3"/>
  <c r="FA188" i="3"/>
  <c r="FA176" i="3"/>
  <c r="FA173" i="3"/>
  <c r="FA165" i="3"/>
  <c r="FA157" i="3"/>
  <c r="FA148" i="3"/>
  <c r="FA144" i="3"/>
  <c r="FA140" i="3"/>
  <c r="FA136" i="3"/>
  <c r="FA132" i="3"/>
  <c r="FA128" i="3"/>
  <c r="FA124" i="3"/>
  <c r="FA120" i="3"/>
  <c r="FA116" i="3"/>
  <c r="FA112" i="3"/>
  <c r="FA159" i="3"/>
  <c r="FA145" i="3"/>
  <c r="FA137" i="3"/>
  <c r="FA129" i="3"/>
  <c r="FA121" i="3"/>
  <c r="FA113" i="3"/>
  <c r="FA175" i="3"/>
  <c r="FA163" i="3"/>
  <c r="FA149" i="3"/>
  <c r="FA141" i="3"/>
  <c r="FA133" i="3"/>
  <c r="FA125" i="3"/>
  <c r="FA117" i="3"/>
  <c r="FA180" i="3"/>
  <c r="FA171" i="3"/>
  <c r="FA151" i="3"/>
  <c r="FA131" i="3"/>
  <c r="FA119" i="3"/>
  <c r="FA167" i="3"/>
  <c r="FA143" i="3"/>
  <c r="FA123" i="3"/>
  <c r="FA111" i="3"/>
  <c r="FA147" i="3"/>
  <c r="FA135" i="3"/>
  <c r="FA115" i="3"/>
  <c r="FA155" i="3"/>
  <c r="FA139" i="3"/>
  <c r="FA127" i="3"/>
  <c r="FA281" i="3"/>
  <c r="FC281" i="3" s="1"/>
  <c r="FA282" i="3"/>
  <c r="FC282" i="3" s="1"/>
  <c r="FA278" i="3"/>
  <c r="FC278" i="3" s="1"/>
  <c r="FA279" i="3"/>
  <c r="FC279" i="3" s="1"/>
  <c r="FA275" i="3"/>
  <c r="FC275" i="3" s="1"/>
  <c r="FA277" i="3"/>
  <c r="FC277" i="3" s="1"/>
  <c r="FA271" i="3"/>
  <c r="FC271" i="3" s="1"/>
  <c r="FA274" i="3"/>
  <c r="FC274" i="3" s="1"/>
  <c r="FA273" i="3"/>
  <c r="FC273" i="3" s="1"/>
  <c r="FA276" i="3"/>
  <c r="FC276" i="3" s="1"/>
  <c r="FA268" i="3"/>
  <c r="FC268" i="3" s="1"/>
  <c r="FA264" i="3"/>
  <c r="FC264" i="3" s="1"/>
  <c r="FA272" i="3"/>
  <c r="FC272" i="3" s="1"/>
  <c r="FA266" i="3"/>
  <c r="FC266" i="3" s="1"/>
  <c r="FA262" i="3"/>
  <c r="FC262" i="3" s="1"/>
  <c r="FA280" i="3"/>
  <c r="FC280" i="3" s="1"/>
  <c r="FA267" i="3"/>
  <c r="FC267" i="3" s="1"/>
  <c r="FA261" i="3"/>
  <c r="FC261" i="3" s="1"/>
  <c r="FA269" i="3"/>
  <c r="FC269" i="3" s="1"/>
  <c r="FA258" i="3"/>
  <c r="FC258" i="3" s="1"/>
  <c r="FA254" i="3"/>
  <c r="FC254" i="3" s="1"/>
  <c r="FA265" i="3"/>
  <c r="FC265" i="3" s="1"/>
  <c r="FA260" i="3"/>
  <c r="FC260" i="3" s="1"/>
  <c r="FA256" i="3"/>
  <c r="FC256" i="3" s="1"/>
  <c r="FA257" i="3"/>
  <c r="FC257" i="3" s="1"/>
  <c r="FA250" i="3"/>
  <c r="FC250" i="3" s="1"/>
  <c r="FA246" i="3"/>
  <c r="FC246" i="3" s="1"/>
  <c r="FA242" i="3"/>
  <c r="FC242" i="3" s="1"/>
  <c r="FA238" i="3"/>
  <c r="FC238" i="3" s="1"/>
  <c r="FA263" i="3"/>
  <c r="FC263" i="3" s="1"/>
  <c r="FA253" i="3"/>
  <c r="FC253" i="3" s="1"/>
  <c r="FA252" i="3"/>
  <c r="FC252" i="3" s="1"/>
  <c r="FA248" i="3"/>
  <c r="FC248" i="3" s="1"/>
  <c r="FA244" i="3"/>
  <c r="FC244" i="3" s="1"/>
  <c r="FA240" i="3"/>
  <c r="FC240" i="3" s="1"/>
  <c r="FA236" i="3"/>
  <c r="FC236" i="3" s="1"/>
  <c r="FA270" i="3"/>
  <c r="FC270" i="3" s="1"/>
  <c r="FA247" i="3"/>
  <c r="FC247" i="3" s="1"/>
  <c r="FA245" i="3"/>
  <c r="FC245" i="3" s="1"/>
  <c r="FA237" i="3"/>
  <c r="FC237" i="3" s="1"/>
  <c r="FA249" i="3"/>
  <c r="FC249" i="3" s="1"/>
  <c r="FA241" i="3"/>
  <c r="FC241" i="3" s="1"/>
  <c r="FA234" i="3"/>
  <c r="FC234" i="3" s="1"/>
  <c r="FA230" i="3"/>
  <c r="FC230" i="3" s="1"/>
  <c r="FA226" i="3"/>
  <c r="FC226" i="3" s="1"/>
  <c r="FA222" i="3"/>
  <c r="FC222" i="3" s="1"/>
  <c r="FA259" i="3"/>
  <c r="FC259" i="3" s="1"/>
  <c r="FA232" i="3"/>
  <c r="FC232" i="3" s="1"/>
  <c r="FA228" i="3"/>
  <c r="FC228" i="3" s="1"/>
  <c r="FA224" i="3"/>
  <c r="FC224" i="3" s="1"/>
  <c r="FA220" i="3"/>
  <c r="FC220" i="3" s="1"/>
  <c r="FA239" i="3"/>
  <c r="FC239" i="3" s="1"/>
  <c r="FA243" i="3"/>
  <c r="FC243" i="3" s="1"/>
  <c r="FA255" i="3"/>
  <c r="FC255" i="3" s="1"/>
  <c r="FA251" i="3"/>
  <c r="FC251" i="3" s="1"/>
  <c r="FA235" i="3"/>
  <c r="FC235" i="3" s="1"/>
  <c r="FA227" i="3"/>
  <c r="FC227" i="3" s="1"/>
  <c r="FA219" i="3"/>
  <c r="FC219" i="3" s="1"/>
  <c r="FA216" i="3"/>
  <c r="FC216" i="3" s="1"/>
  <c r="FA212" i="3"/>
  <c r="FC212" i="3" s="1"/>
  <c r="FA208" i="3"/>
  <c r="FC208" i="3" s="1"/>
  <c r="FA204" i="3"/>
  <c r="FC204" i="3" s="1"/>
  <c r="FA231" i="3"/>
  <c r="FC231" i="3" s="1"/>
  <c r="FA223" i="3"/>
  <c r="FC223" i="3" s="1"/>
  <c r="FA218" i="3"/>
  <c r="FC218" i="3" s="1"/>
  <c r="FA214" i="3"/>
  <c r="FC214" i="3" s="1"/>
  <c r="FA210" i="3"/>
  <c r="FC210" i="3" s="1"/>
  <c r="FA206" i="3"/>
  <c r="FC206" i="3" s="1"/>
  <c r="FA202" i="3"/>
  <c r="FC202" i="3" s="1"/>
  <c r="FA225" i="3"/>
  <c r="FC225" i="3" s="1"/>
  <c r="FA215" i="3"/>
  <c r="FC215" i="3" s="1"/>
  <c r="FA207" i="3"/>
  <c r="FC207" i="3" s="1"/>
  <c r="FA221" i="3"/>
  <c r="FC221" i="3" s="1"/>
  <c r="FA211" i="3"/>
  <c r="FC211" i="3" s="1"/>
  <c r="FA203" i="3"/>
  <c r="FC203" i="3" s="1"/>
  <c r="FA229" i="3"/>
  <c r="FC229" i="3" s="1"/>
  <c r="FA209" i="3"/>
  <c r="FC209" i="3" s="1"/>
  <c r="FA205" i="3"/>
  <c r="FC205" i="3" s="1"/>
  <c r="FA213" i="3"/>
  <c r="FC213" i="3" s="1"/>
  <c r="FA217" i="3"/>
  <c r="FC217" i="3" s="1"/>
  <c r="FA233" i="3"/>
  <c r="FC233" i="3" s="1"/>
  <c r="EJ11" i="2"/>
  <c r="EL6" i="2"/>
  <c r="EJ9" i="2"/>
  <c r="EJ193" i="2"/>
  <c r="EJ100" i="2"/>
  <c r="EJ10" i="2"/>
  <c r="FA34" i="3" l="1"/>
  <c r="FB34" i="3" s="1"/>
  <c r="FC127" i="3"/>
  <c r="FA42" i="3"/>
  <c r="FB42" i="3" s="1"/>
  <c r="FC135" i="3"/>
  <c r="FA50" i="3"/>
  <c r="FB50" i="3" s="1"/>
  <c r="FC143" i="3"/>
  <c r="FA58" i="3"/>
  <c r="FB58" i="3" s="1"/>
  <c r="FC151" i="3"/>
  <c r="FA32" i="3"/>
  <c r="FB32" i="3" s="1"/>
  <c r="FC125" i="3"/>
  <c r="FA70" i="3"/>
  <c r="FB70" i="3" s="1"/>
  <c r="FC163" i="3"/>
  <c r="FA36" i="3"/>
  <c r="FB36" i="3" s="1"/>
  <c r="FC129" i="3"/>
  <c r="FA19" i="3"/>
  <c r="FB19" i="3" s="1"/>
  <c r="FC112" i="3"/>
  <c r="FA35" i="3"/>
  <c r="FB35" i="3" s="1"/>
  <c r="FC128" i="3"/>
  <c r="FA51" i="3"/>
  <c r="FB51" i="3" s="1"/>
  <c r="FC144" i="3"/>
  <c r="FA80" i="3"/>
  <c r="FB80" i="3" s="1"/>
  <c r="FC173" i="3"/>
  <c r="FA21" i="3"/>
  <c r="FB21" i="3" s="1"/>
  <c r="FC114" i="3"/>
  <c r="FA37" i="3"/>
  <c r="FB37" i="3" s="1"/>
  <c r="FC130" i="3"/>
  <c r="FA53" i="3"/>
  <c r="FB53" i="3" s="1"/>
  <c r="FC146" i="3"/>
  <c r="FA76" i="3"/>
  <c r="FB76" i="3" s="1"/>
  <c r="FC169" i="3"/>
  <c r="FA69" i="3"/>
  <c r="FB69" i="3" s="1"/>
  <c r="FC162" i="3"/>
  <c r="FA85" i="3"/>
  <c r="FB85" i="3" s="1"/>
  <c r="FC178" i="3"/>
  <c r="FA67" i="3"/>
  <c r="FB67" i="3" s="1"/>
  <c r="FC160" i="3"/>
  <c r="FA89" i="3"/>
  <c r="FB89" i="3" s="1"/>
  <c r="FC182" i="3"/>
  <c r="FA94" i="3"/>
  <c r="FB94" i="3" s="1"/>
  <c r="FC187" i="3"/>
  <c r="FA96" i="3"/>
  <c r="FB96" i="3" s="1"/>
  <c r="FC189" i="3"/>
  <c r="FC198" i="3"/>
  <c r="FA46" i="3"/>
  <c r="FB46" i="3" s="1"/>
  <c r="FC139" i="3"/>
  <c r="FA54" i="3"/>
  <c r="FB54" i="3" s="1"/>
  <c r="FC147" i="3"/>
  <c r="FA74" i="3"/>
  <c r="FB74" i="3" s="1"/>
  <c r="FC167" i="3"/>
  <c r="FA78" i="3"/>
  <c r="FB78" i="3" s="1"/>
  <c r="FC171" i="3"/>
  <c r="FA40" i="3"/>
  <c r="FB40" i="3" s="1"/>
  <c r="FC133" i="3"/>
  <c r="FA82" i="3"/>
  <c r="FB82" i="3" s="1"/>
  <c r="FC175" i="3"/>
  <c r="FA44" i="3"/>
  <c r="FB44" i="3" s="1"/>
  <c r="FC137" i="3"/>
  <c r="FA23" i="3"/>
  <c r="FB23" i="3" s="1"/>
  <c r="FC116" i="3"/>
  <c r="FA39" i="3"/>
  <c r="FB39" i="3" s="1"/>
  <c r="FC132" i="3"/>
  <c r="FA55" i="3"/>
  <c r="FB55" i="3" s="1"/>
  <c r="FC148" i="3"/>
  <c r="FA83" i="3"/>
  <c r="FB83" i="3" s="1"/>
  <c r="FC176" i="3"/>
  <c r="FA25" i="3"/>
  <c r="FB25" i="3" s="1"/>
  <c r="FC118" i="3"/>
  <c r="FA41" i="3"/>
  <c r="FB41" i="3" s="1"/>
  <c r="FC134" i="3"/>
  <c r="FA57" i="3"/>
  <c r="FB57" i="3" s="1"/>
  <c r="FC150" i="3"/>
  <c r="FA91" i="3"/>
  <c r="FB91" i="3" s="1"/>
  <c r="FC184" i="3"/>
  <c r="FA73" i="3"/>
  <c r="FB73" i="3" s="1"/>
  <c r="FC166" i="3"/>
  <c r="FA93" i="3"/>
  <c r="FB93" i="3" s="1"/>
  <c r="FC186" i="3"/>
  <c r="FA71" i="3"/>
  <c r="FB71" i="3" s="1"/>
  <c r="FC164" i="3"/>
  <c r="FA97" i="3"/>
  <c r="FB97" i="3" s="1"/>
  <c r="FC190" i="3"/>
  <c r="FC97" i="3" s="1"/>
  <c r="FA84" i="3"/>
  <c r="FB84" i="3" s="1"/>
  <c r="FC177" i="3"/>
  <c r="FC199" i="3"/>
  <c r="FA62" i="3"/>
  <c r="FB62" i="3" s="1"/>
  <c r="FC155" i="3"/>
  <c r="FA18" i="3"/>
  <c r="FB18" i="3" s="1"/>
  <c r="FC111" i="3"/>
  <c r="FA26" i="3"/>
  <c r="FB26" i="3" s="1"/>
  <c r="FC119" i="3"/>
  <c r="FA87" i="3"/>
  <c r="FB87" i="3" s="1"/>
  <c r="FC180" i="3"/>
  <c r="FA48" i="3"/>
  <c r="FB48" i="3" s="1"/>
  <c r="FC141" i="3"/>
  <c r="FA20" i="3"/>
  <c r="FB20" i="3" s="1"/>
  <c r="FC113" i="3"/>
  <c r="FA52" i="3"/>
  <c r="FB52" i="3" s="1"/>
  <c r="FC145" i="3"/>
  <c r="FA27" i="3"/>
  <c r="FB27" i="3" s="1"/>
  <c r="FC120" i="3"/>
  <c r="FA43" i="3"/>
  <c r="FB43" i="3" s="1"/>
  <c r="FC136" i="3"/>
  <c r="FA64" i="3"/>
  <c r="FB64" i="3" s="1"/>
  <c r="FC157" i="3"/>
  <c r="FA95" i="3"/>
  <c r="FB95" i="3" s="1"/>
  <c r="FC188" i="3"/>
  <c r="FA29" i="3"/>
  <c r="FB29" i="3" s="1"/>
  <c r="FC122" i="3"/>
  <c r="FA45" i="3"/>
  <c r="FB45" i="3" s="1"/>
  <c r="FC138" i="3"/>
  <c r="FA60" i="3"/>
  <c r="FB60" i="3" s="1"/>
  <c r="FC153" i="3"/>
  <c r="FA61" i="3"/>
  <c r="FB61" i="3" s="1"/>
  <c r="FC154" i="3"/>
  <c r="FA77" i="3"/>
  <c r="FB77" i="3" s="1"/>
  <c r="FC170" i="3"/>
  <c r="FA59" i="3"/>
  <c r="FB59" i="3" s="1"/>
  <c r="FC152" i="3"/>
  <c r="FA75" i="3"/>
  <c r="FB75" i="3" s="1"/>
  <c r="FC168" i="3"/>
  <c r="FA86" i="3"/>
  <c r="FB86" i="3" s="1"/>
  <c r="FC179" i="3"/>
  <c r="FA88" i="3"/>
  <c r="FB88" i="3" s="1"/>
  <c r="FC181" i="3"/>
  <c r="FC197" i="3"/>
  <c r="FA22" i="3"/>
  <c r="FB22" i="3" s="1"/>
  <c r="FC115" i="3"/>
  <c r="FA30" i="3"/>
  <c r="FB30" i="3" s="1"/>
  <c r="FC123" i="3"/>
  <c r="FA38" i="3"/>
  <c r="FB38" i="3" s="1"/>
  <c r="FC131" i="3"/>
  <c r="FA24" i="3"/>
  <c r="FB24" i="3" s="1"/>
  <c r="FC117" i="3"/>
  <c r="FA56" i="3"/>
  <c r="FB56" i="3" s="1"/>
  <c r="FC149" i="3"/>
  <c r="FA28" i="3"/>
  <c r="FB28" i="3" s="1"/>
  <c r="FC121" i="3"/>
  <c r="FA66" i="3"/>
  <c r="FB66" i="3" s="1"/>
  <c r="FC159" i="3"/>
  <c r="FA31" i="3"/>
  <c r="FB31" i="3" s="1"/>
  <c r="FC124" i="3"/>
  <c r="FA47" i="3"/>
  <c r="FB47" i="3" s="1"/>
  <c r="FC140" i="3"/>
  <c r="FA72" i="3"/>
  <c r="FB72" i="3" s="1"/>
  <c r="FC165" i="3"/>
  <c r="FA17" i="3"/>
  <c r="FB17" i="3" s="1"/>
  <c r="FA33" i="3"/>
  <c r="FB33" i="3" s="1"/>
  <c r="FC126" i="3"/>
  <c r="FA49" i="3"/>
  <c r="FB49" i="3" s="1"/>
  <c r="FC142" i="3"/>
  <c r="FA68" i="3"/>
  <c r="FB68" i="3" s="1"/>
  <c r="FC161" i="3"/>
  <c r="FA65" i="3"/>
  <c r="FB65" i="3" s="1"/>
  <c r="FC158" i="3"/>
  <c r="FA81" i="3"/>
  <c r="FB81" i="3" s="1"/>
  <c r="FC174" i="3"/>
  <c r="FA63" i="3"/>
  <c r="FB63" i="3" s="1"/>
  <c r="FC156" i="3"/>
  <c r="FA79" i="3"/>
  <c r="FB79" i="3" s="1"/>
  <c r="FC172" i="3"/>
  <c r="FA90" i="3"/>
  <c r="FB90" i="3" s="1"/>
  <c r="FC183" i="3"/>
  <c r="FA92" i="3"/>
  <c r="FB92" i="3" s="1"/>
  <c r="FC185" i="3"/>
  <c r="FC110" i="3"/>
  <c r="EJ195" i="2"/>
  <c r="EJ102" i="2"/>
  <c r="EL192" i="2"/>
  <c r="EL99" i="2"/>
  <c r="EJ103" i="2"/>
  <c r="EJ196" i="2"/>
  <c r="EJ202" i="2" s="1"/>
  <c r="EJ17" i="2" s="1"/>
  <c r="EK17" i="2" s="1"/>
  <c r="EJ6" i="2"/>
  <c r="EK6" i="2" s="1"/>
  <c r="EJ194" i="2"/>
  <c r="EJ101" i="2"/>
  <c r="EJ99" i="2" l="1"/>
  <c r="EK99" i="2" s="1"/>
  <c r="FC192" i="3"/>
  <c r="FC79" i="3"/>
  <c r="FC68" i="3"/>
  <c r="FC94" i="3"/>
  <c r="FC69" i="3"/>
  <c r="FC53" i="3"/>
  <c r="FC51" i="3"/>
  <c r="FC70" i="3"/>
  <c r="FC58" i="3"/>
  <c r="FC42" i="3"/>
  <c r="FC66" i="3"/>
  <c r="FC38" i="3"/>
  <c r="FC77" i="3"/>
  <c r="FC29" i="3"/>
  <c r="FC20" i="3"/>
  <c r="FC18" i="3"/>
  <c r="FC71" i="3"/>
  <c r="FC57" i="3"/>
  <c r="FC82" i="3"/>
  <c r="FC108" i="3"/>
  <c r="FC78" i="3"/>
  <c r="FC54" i="3"/>
  <c r="FC90" i="3"/>
  <c r="FC63" i="3"/>
  <c r="FC65" i="3"/>
  <c r="FC49" i="3"/>
  <c r="FC96" i="3"/>
  <c r="FC89" i="3"/>
  <c r="FC85" i="3"/>
  <c r="FC76" i="3"/>
  <c r="FC37" i="3"/>
  <c r="FC80" i="3"/>
  <c r="FC105" i="3"/>
  <c r="FC35" i="3"/>
  <c r="FC36" i="3"/>
  <c r="FC32" i="3"/>
  <c r="FC50" i="3"/>
  <c r="FC34" i="3"/>
  <c r="FC92" i="3"/>
  <c r="FC81" i="3"/>
  <c r="FC33" i="3"/>
  <c r="FC106" i="3"/>
  <c r="FC14" i="3" s="1"/>
  <c r="FC67" i="3"/>
  <c r="FC21" i="3"/>
  <c r="FC19" i="3"/>
  <c r="FC47" i="3"/>
  <c r="FC56" i="3"/>
  <c r="FC22" i="3"/>
  <c r="FC88" i="3"/>
  <c r="FC75" i="3"/>
  <c r="FC60" i="3"/>
  <c r="FC64" i="3"/>
  <c r="FC27" i="3"/>
  <c r="FC87" i="3"/>
  <c r="FC84" i="3"/>
  <c r="FC73" i="3"/>
  <c r="FC25" i="3"/>
  <c r="FC55" i="3"/>
  <c r="FC23" i="3"/>
  <c r="FC104" i="3"/>
  <c r="FC17" i="3"/>
  <c r="FC72" i="3"/>
  <c r="FC31" i="3"/>
  <c r="FC28" i="3"/>
  <c r="FC24" i="3"/>
  <c r="FC30" i="3"/>
  <c r="FC86" i="3"/>
  <c r="FC59" i="3"/>
  <c r="FC61" i="3"/>
  <c r="FC45" i="3"/>
  <c r="FC95" i="3"/>
  <c r="FC43" i="3"/>
  <c r="FC52" i="3"/>
  <c r="FC48" i="3"/>
  <c r="FC26" i="3"/>
  <c r="FC62" i="3"/>
  <c r="FC93" i="3"/>
  <c r="FC91" i="3"/>
  <c r="FC41" i="3"/>
  <c r="FC83" i="3"/>
  <c r="FC39" i="3"/>
  <c r="FC44" i="3"/>
  <c r="FC40" i="3"/>
  <c r="FC74" i="3"/>
  <c r="FC46" i="3"/>
  <c r="EL114" i="2"/>
  <c r="EL122" i="2"/>
  <c r="EL130" i="2"/>
  <c r="EL113" i="2"/>
  <c r="EL123" i="2"/>
  <c r="EL142" i="2"/>
  <c r="EL150" i="2"/>
  <c r="EL158" i="2"/>
  <c r="EL166" i="2"/>
  <c r="EL174" i="2"/>
  <c r="EL182" i="2"/>
  <c r="EL190" i="2"/>
  <c r="EL163" i="2"/>
  <c r="EL117" i="2"/>
  <c r="EL151" i="2"/>
  <c r="EL183" i="2"/>
  <c r="EL149" i="2"/>
  <c r="EL165" i="2"/>
  <c r="EL181" i="2"/>
  <c r="EL119" i="2"/>
  <c r="EL116" i="2"/>
  <c r="EL121" i="2"/>
  <c r="EL160" i="2"/>
  <c r="EL139" i="2"/>
  <c r="EL137" i="2"/>
  <c r="EL127" i="2"/>
  <c r="EL110" i="2"/>
  <c r="EL118" i="2"/>
  <c r="EL126" i="2"/>
  <c r="EL134" i="2"/>
  <c r="EL129" i="2"/>
  <c r="EL138" i="2"/>
  <c r="EL146" i="2"/>
  <c r="EL154" i="2"/>
  <c r="EL162" i="2"/>
  <c r="EL170" i="2"/>
  <c r="EL178" i="2"/>
  <c r="EL186" i="2"/>
  <c r="EL147" i="2"/>
  <c r="EL179" i="2"/>
  <c r="EL133" i="2"/>
  <c r="EL167" i="2"/>
  <c r="EL141" i="2"/>
  <c r="EL157" i="2"/>
  <c r="EL173" i="2"/>
  <c r="EL189" i="2"/>
  <c r="EL135" i="2"/>
  <c r="EL112" i="2"/>
  <c r="EL120" i="2"/>
  <c r="EL128" i="2"/>
  <c r="EL136" i="2"/>
  <c r="EL115" i="2"/>
  <c r="EL140" i="2"/>
  <c r="EL148" i="2"/>
  <c r="EL156" i="2"/>
  <c r="EL164" i="2"/>
  <c r="EL172" i="2"/>
  <c r="EL180" i="2"/>
  <c r="EL188" i="2"/>
  <c r="EL155" i="2"/>
  <c r="EL187" i="2"/>
  <c r="EL143" i="2"/>
  <c r="EL175" i="2"/>
  <c r="EL145" i="2"/>
  <c r="EL161" i="2"/>
  <c r="EL177" i="2"/>
  <c r="EL111" i="2"/>
  <c r="EL124" i="2"/>
  <c r="EL132" i="2"/>
  <c r="EL131" i="2"/>
  <c r="EL144" i="2"/>
  <c r="EL152" i="2"/>
  <c r="EL168" i="2"/>
  <c r="EL176" i="2"/>
  <c r="EL184" i="2"/>
  <c r="EL171" i="2"/>
  <c r="EL125" i="2"/>
  <c r="EL159" i="2"/>
  <c r="EL153" i="2"/>
  <c r="EL169" i="2"/>
  <c r="EL185" i="2"/>
  <c r="EL212" i="2"/>
  <c r="EN212" i="2" s="1"/>
  <c r="EL228" i="2"/>
  <c r="EN228" i="2" s="1"/>
  <c r="EL244" i="2"/>
  <c r="EN244" i="2" s="1"/>
  <c r="EL254" i="2"/>
  <c r="EN254" i="2" s="1"/>
  <c r="EL262" i="2"/>
  <c r="EN262" i="2" s="1"/>
  <c r="EL270" i="2"/>
  <c r="EN270" i="2" s="1"/>
  <c r="EL278" i="2"/>
  <c r="EN278" i="2" s="1"/>
  <c r="EL207" i="2"/>
  <c r="EN207" i="2" s="1"/>
  <c r="EL223" i="2"/>
  <c r="EN223" i="2" s="1"/>
  <c r="EL239" i="2"/>
  <c r="EN239" i="2" s="1"/>
  <c r="EL241" i="2"/>
  <c r="EN241" i="2" s="1"/>
  <c r="EL218" i="2"/>
  <c r="EN218" i="2" s="1"/>
  <c r="EL234" i="2"/>
  <c r="EN234" i="2" s="1"/>
  <c r="EL249" i="2"/>
  <c r="EN249" i="2" s="1"/>
  <c r="EL257" i="2"/>
  <c r="EN257" i="2" s="1"/>
  <c r="EL265" i="2"/>
  <c r="EN265" i="2" s="1"/>
  <c r="EL273" i="2"/>
  <c r="EN273" i="2" s="1"/>
  <c r="EL281" i="2"/>
  <c r="EN281" i="2" s="1"/>
  <c r="EL217" i="2"/>
  <c r="EN217" i="2" s="1"/>
  <c r="EL233" i="2"/>
  <c r="EN233" i="2" s="1"/>
  <c r="EL202" i="2"/>
  <c r="EN202" i="2" s="1"/>
  <c r="EL216" i="2"/>
  <c r="EN216" i="2" s="1"/>
  <c r="EL248" i="2"/>
  <c r="EN248" i="2" s="1"/>
  <c r="EL256" i="2"/>
  <c r="EN256" i="2" s="1"/>
  <c r="EL264" i="2"/>
  <c r="EN264" i="2" s="1"/>
  <c r="EL280" i="2"/>
  <c r="EN280" i="2" s="1"/>
  <c r="EL227" i="2"/>
  <c r="EN227" i="2" s="1"/>
  <c r="EL243" i="2"/>
  <c r="EN243" i="2" s="1"/>
  <c r="EL222" i="2"/>
  <c r="EN222" i="2" s="1"/>
  <c r="EL259" i="2"/>
  <c r="EN259" i="2" s="1"/>
  <c r="EL275" i="2"/>
  <c r="EN275" i="2" s="1"/>
  <c r="EL221" i="2"/>
  <c r="EN221" i="2" s="1"/>
  <c r="EL204" i="2"/>
  <c r="EN204" i="2" s="1"/>
  <c r="EL220" i="2"/>
  <c r="EN220" i="2" s="1"/>
  <c r="EL236" i="2"/>
  <c r="EN236" i="2" s="1"/>
  <c r="EL250" i="2"/>
  <c r="EN250" i="2" s="1"/>
  <c r="EL258" i="2"/>
  <c r="EN258" i="2" s="1"/>
  <c r="EL266" i="2"/>
  <c r="EN266" i="2" s="1"/>
  <c r="EL274" i="2"/>
  <c r="EN274" i="2" s="1"/>
  <c r="EL282" i="2"/>
  <c r="EN282" i="2" s="1"/>
  <c r="EL215" i="2"/>
  <c r="EN215" i="2" s="1"/>
  <c r="EL231" i="2"/>
  <c r="EN231" i="2" s="1"/>
  <c r="EL247" i="2"/>
  <c r="EN247" i="2" s="1"/>
  <c r="EL210" i="2"/>
  <c r="EN210" i="2" s="1"/>
  <c r="EL226" i="2"/>
  <c r="EN226" i="2" s="1"/>
  <c r="EL242" i="2"/>
  <c r="EN242" i="2" s="1"/>
  <c r="EL253" i="2"/>
  <c r="EN253" i="2" s="1"/>
  <c r="EL261" i="2"/>
  <c r="EN261" i="2" s="1"/>
  <c r="EL269" i="2"/>
  <c r="EN269" i="2" s="1"/>
  <c r="EL277" i="2"/>
  <c r="EN277" i="2" s="1"/>
  <c r="EL209" i="2"/>
  <c r="EN209" i="2" s="1"/>
  <c r="EL225" i="2"/>
  <c r="EN225" i="2" s="1"/>
  <c r="EL208" i="2"/>
  <c r="EN208" i="2" s="1"/>
  <c r="EL224" i="2"/>
  <c r="EN224" i="2" s="1"/>
  <c r="EL240" i="2"/>
  <c r="EN240" i="2" s="1"/>
  <c r="EL252" i="2"/>
  <c r="EN252" i="2" s="1"/>
  <c r="EL260" i="2"/>
  <c r="EN260" i="2" s="1"/>
  <c r="EL268" i="2"/>
  <c r="EN268" i="2" s="1"/>
  <c r="EL276" i="2"/>
  <c r="EN276" i="2" s="1"/>
  <c r="EL203" i="2"/>
  <c r="EN203" i="2" s="1"/>
  <c r="EL219" i="2"/>
  <c r="EN219" i="2" s="1"/>
  <c r="EL235" i="2"/>
  <c r="EN235" i="2" s="1"/>
  <c r="EL245" i="2"/>
  <c r="EN245" i="2" s="1"/>
  <c r="EL214" i="2"/>
  <c r="EN214" i="2" s="1"/>
  <c r="EL230" i="2"/>
  <c r="EN230" i="2" s="1"/>
  <c r="EL246" i="2"/>
  <c r="EN246" i="2" s="1"/>
  <c r="EL255" i="2"/>
  <c r="EN255" i="2" s="1"/>
  <c r="EL263" i="2"/>
  <c r="EN263" i="2" s="1"/>
  <c r="EL271" i="2"/>
  <c r="EN271" i="2" s="1"/>
  <c r="EL279" i="2"/>
  <c r="EN279" i="2" s="1"/>
  <c r="EL213" i="2"/>
  <c r="EN213" i="2" s="1"/>
  <c r="EL229" i="2"/>
  <c r="EN229" i="2" s="1"/>
  <c r="EL232" i="2"/>
  <c r="EN232" i="2" s="1"/>
  <c r="EL272" i="2"/>
  <c r="EN272" i="2" s="1"/>
  <c r="EL211" i="2"/>
  <c r="EN211" i="2" s="1"/>
  <c r="EL206" i="2"/>
  <c r="EN206" i="2" s="1"/>
  <c r="EL238" i="2"/>
  <c r="EN238" i="2" s="1"/>
  <c r="EL251" i="2"/>
  <c r="EN251" i="2" s="1"/>
  <c r="EL267" i="2"/>
  <c r="EN267" i="2" s="1"/>
  <c r="EL205" i="2"/>
  <c r="EN205" i="2" s="1"/>
  <c r="EL237" i="2"/>
  <c r="EN237" i="2" s="1"/>
  <c r="EJ192" i="2"/>
  <c r="EK192" i="2" s="1"/>
  <c r="FC13" i="3" l="1"/>
  <c r="FC99" i="3"/>
  <c r="FC6" i="3" s="1"/>
  <c r="FC107" i="3"/>
  <c r="FD8" i="3"/>
  <c r="FC12" i="3"/>
  <c r="FC15" i="3"/>
  <c r="EL17" i="2"/>
  <c r="EM17" i="2" s="1"/>
  <c r="EN199" i="2"/>
  <c r="EN198" i="2"/>
  <c r="EL60" i="2"/>
  <c r="EM60" i="2" s="1"/>
  <c r="EN153" i="2"/>
  <c r="EL91" i="2"/>
  <c r="EM91" i="2" s="1"/>
  <c r="EN184" i="2"/>
  <c r="EL51" i="2"/>
  <c r="EM51" i="2" s="1"/>
  <c r="EN144" i="2"/>
  <c r="EL18" i="2"/>
  <c r="EM18" i="2" s="1"/>
  <c r="EN111" i="2"/>
  <c r="EL82" i="2"/>
  <c r="EM82" i="2" s="1"/>
  <c r="EN175" i="2"/>
  <c r="EL95" i="2"/>
  <c r="EM95" i="2" s="1"/>
  <c r="EN188" i="2"/>
  <c r="EL63" i="2"/>
  <c r="EM63" i="2" s="1"/>
  <c r="EN156" i="2"/>
  <c r="EL43" i="2"/>
  <c r="EM43" i="2" s="1"/>
  <c r="EN136" i="2"/>
  <c r="EL42" i="2"/>
  <c r="EM42" i="2" s="1"/>
  <c r="EN135" i="2"/>
  <c r="EL48" i="2"/>
  <c r="EM48" i="2" s="1"/>
  <c r="EN141" i="2"/>
  <c r="EL54" i="2"/>
  <c r="EM54" i="2" s="1"/>
  <c r="EN147" i="2"/>
  <c r="EL69" i="2"/>
  <c r="EM69" i="2" s="1"/>
  <c r="EN162" i="2"/>
  <c r="EL36" i="2"/>
  <c r="EM36" i="2" s="1"/>
  <c r="EN129" i="2"/>
  <c r="EL67" i="2"/>
  <c r="EM67" i="2" s="1"/>
  <c r="EN160" i="2"/>
  <c r="EL88" i="2"/>
  <c r="EM88" i="2" s="1"/>
  <c r="EN181" i="2"/>
  <c r="EL58" i="2"/>
  <c r="EM58" i="2" s="1"/>
  <c r="EN151" i="2"/>
  <c r="EL89" i="2"/>
  <c r="EM89" i="2" s="1"/>
  <c r="EN182" i="2"/>
  <c r="EL57" i="2"/>
  <c r="EM57" i="2" s="1"/>
  <c r="EN150" i="2"/>
  <c r="EL37" i="2"/>
  <c r="EM37" i="2" s="1"/>
  <c r="EN130" i="2"/>
  <c r="EN197" i="2"/>
  <c r="EL66" i="2"/>
  <c r="EM66" i="2" s="1"/>
  <c r="EN159" i="2"/>
  <c r="EL83" i="2"/>
  <c r="EM83" i="2" s="1"/>
  <c r="EN176" i="2"/>
  <c r="EL38" i="2"/>
  <c r="EM38" i="2" s="1"/>
  <c r="EN131" i="2"/>
  <c r="EL84" i="2"/>
  <c r="EM84" i="2" s="1"/>
  <c r="EN177" i="2"/>
  <c r="EL50" i="2"/>
  <c r="EM50" i="2" s="1"/>
  <c r="EN143" i="2"/>
  <c r="EL87" i="2"/>
  <c r="EM87" i="2" s="1"/>
  <c r="EN180" i="2"/>
  <c r="EL55" i="2"/>
  <c r="EM55" i="2" s="1"/>
  <c r="EN148" i="2"/>
  <c r="EL35" i="2"/>
  <c r="EM35" i="2" s="1"/>
  <c r="EN128" i="2"/>
  <c r="EL96" i="2"/>
  <c r="EM96" i="2" s="1"/>
  <c r="EN189" i="2"/>
  <c r="EL74" i="2"/>
  <c r="EM74" i="2" s="1"/>
  <c r="EN167" i="2"/>
  <c r="EL93" i="2"/>
  <c r="EM93" i="2" s="1"/>
  <c r="EN186" i="2"/>
  <c r="EL61" i="2"/>
  <c r="EM61" i="2" s="1"/>
  <c r="EN154" i="2"/>
  <c r="EL41" i="2"/>
  <c r="EM41" i="2" s="1"/>
  <c r="EN134" i="2"/>
  <c r="EL34" i="2"/>
  <c r="EM34" i="2" s="1"/>
  <c r="EN127" i="2"/>
  <c r="EL28" i="2"/>
  <c r="EM28" i="2" s="1"/>
  <c r="EN121" i="2"/>
  <c r="EL72" i="2"/>
  <c r="EM72" i="2" s="1"/>
  <c r="EN165" i="2"/>
  <c r="EL24" i="2"/>
  <c r="EM24" i="2" s="1"/>
  <c r="EN117" i="2"/>
  <c r="EL81" i="2"/>
  <c r="EM81" i="2" s="1"/>
  <c r="EN174" i="2"/>
  <c r="EL49" i="2"/>
  <c r="EM49" i="2" s="1"/>
  <c r="EN142" i="2"/>
  <c r="EL29" i="2"/>
  <c r="EM29" i="2" s="1"/>
  <c r="EN122" i="2"/>
  <c r="EL92" i="2"/>
  <c r="EM92" i="2" s="1"/>
  <c r="EN185" i="2"/>
  <c r="EL32" i="2"/>
  <c r="EM32" i="2" s="1"/>
  <c r="EN125" i="2"/>
  <c r="EL75" i="2"/>
  <c r="EM75" i="2" s="1"/>
  <c r="EN168" i="2"/>
  <c r="EL39" i="2"/>
  <c r="EM39" i="2" s="1"/>
  <c r="EN132" i="2"/>
  <c r="EL68" i="2"/>
  <c r="EM68" i="2" s="1"/>
  <c r="EN161" i="2"/>
  <c r="EL94" i="2"/>
  <c r="EM94" i="2" s="1"/>
  <c r="EN187" i="2"/>
  <c r="EL79" i="2"/>
  <c r="EM79" i="2" s="1"/>
  <c r="EN172" i="2"/>
  <c r="EL47" i="2"/>
  <c r="EM47" i="2" s="1"/>
  <c r="EN140" i="2"/>
  <c r="EL27" i="2"/>
  <c r="EM27" i="2" s="1"/>
  <c r="EN120" i="2"/>
  <c r="EL80" i="2"/>
  <c r="EM80" i="2" s="1"/>
  <c r="EN173" i="2"/>
  <c r="EL40" i="2"/>
  <c r="EM40" i="2" s="1"/>
  <c r="EN133" i="2"/>
  <c r="EL85" i="2"/>
  <c r="EM85" i="2" s="1"/>
  <c r="EN178" i="2"/>
  <c r="EL53" i="2"/>
  <c r="EM53" i="2" s="1"/>
  <c r="EN146" i="2"/>
  <c r="EL33" i="2"/>
  <c r="EM33" i="2" s="1"/>
  <c r="EN126" i="2"/>
  <c r="EL44" i="2"/>
  <c r="EM44" i="2" s="1"/>
  <c r="EN137" i="2"/>
  <c r="EL23" i="2"/>
  <c r="EM23" i="2" s="1"/>
  <c r="EN116" i="2"/>
  <c r="EL56" i="2"/>
  <c r="EM56" i="2" s="1"/>
  <c r="EN149" i="2"/>
  <c r="EL70" i="2"/>
  <c r="EM70" i="2" s="1"/>
  <c r="EN163" i="2"/>
  <c r="EL73" i="2"/>
  <c r="EM73" i="2" s="1"/>
  <c r="EN166" i="2"/>
  <c r="EL30" i="2"/>
  <c r="EM30" i="2" s="1"/>
  <c r="EN123" i="2"/>
  <c r="EL21" i="2"/>
  <c r="EM21" i="2" s="1"/>
  <c r="EN114" i="2"/>
  <c r="EL76" i="2"/>
  <c r="EM76" i="2" s="1"/>
  <c r="EN169" i="2"/>
  <c r="EL78" i="2"/>
  <c r="EM78" i="2" s="1"/>
  <c r="EN171" i="2"/>
  <c r="EL59" i="2"/>
  <c r="EM59" i="2" s="1"/>
  <c r="EN152" i="2"/>
  <c r="EL31" i="2"/>
  <c r="EM31" i="2" s="1"/>
  <c r="EN124" i="2"/>
  <c r="EL52" i="2"/>
  <c r="EM52" i="2" s="1"/>
  <c r="EN145" i="2"/>
  <c r="EL62" i="2"/>
  <c r="EM62" i="2" s="1"/>
  <c r="EN155" i="2"/>
  <c r="EL71" i="2"/>
  <c r="EM71" i="2" s="1"/>
  <c r="EN164" i="2"/>
  <c r="EL22" i="2"/>
  <c r="EM22" i="2" s="1"/>
  <c r="EN115" i="2"/>
  <c r="EL19" i="2"/>
  <c r="EM19" i="2" s="1"/>
  <c r="EN112" i="2"/>
  <c r="EL64" i="2"/>
  <c r="EM64" i="2" s="1"/>
  <c r="EN157" i="2"/>
  <c r="EL86" i="2"/>
  <c r="EM86" i="2" s="1"/>
  <c r="EN179" i="2"/>
  <c r="EL77" i="2"/>
  <c r="EM77" i="2" s="1"/>
  <c r="EN170" i="2"/>
  <c r="EL45" i="2"/>
  <c r="EM45" i="2" s="1"/>
  <c r="EN138" i="2"/>
  <c r="EL25" i="2"/>
  <c r="EM25" i="2" s="1"/>
  <c r="EN118" i="2"/>
  <c r="EL46" i="2"/>
  <c r="EM46" i="2" s="1"/>
  <c r="EN139" i="2"/>
  <c r="EL26" i="2"/>
  <c r="EM26" i="2" s="1"/>
  <c r="EN119" i="2"/>
  <c r="EL90" i="2"/>
  <c r="EM90" i="2" s="1"/>
  <c r="EN183" i="2"/>
  <c r="EL97" i="2"/>
  <c r="EM97" i="2" s="1"/>
  <c r="EN190" i="2"/>
  <c r="EN97" i="2" s="1"/>
  <c r="EL65" i="2"/>
  <c r="EM65" i="2" s="1"/>
  <c r="EN158" i="2"/>
  <c r="EL20" i="2"/>
  <c r="EM20" i="2" s="1"/>
  <c r="EN113" i="2"/>
  <c r="EN110" i="2"/>
  <c r="FD193" i="3" l="1"/>
  <c r="FD100" i="3"/>
  <c r="FD10" i="3"/>
  <c r="FD9" i="3"/>
  <c r="FD11" i="3"/>
  <c r="FF6" i="3"/>
  <c r="EN192" i="2"/>
  <c r="EN26" i="2"/>
  <c r="EN77" i="2"/>
  <c r="EN64" i="2"/>
  <c r="EN62" i="2"/>
  <c r="EN108" i="2"/>
  <c r="EN78" i="2"/>
  <c r="EN21" i="2"/>
  <c r="EN56" i="2"/>
  <c r="EN44" i="2"/>
  <c r="EN40" i="2"/>
  <c r="EN68" i="2"/>
  <c r="EN92" i="2"/>
  <c r="EN24" i="2"/>
  <c r="EN41" i="2"/>
  <c r="EN96" i="2"/>
  <c r="EN55" i="2"/>
  <c r="EN38" i="2"/>
  <c r="EN66" i="2"/>
  <c r="EN65" i="2"/>
  <c r="EN90" i="2"/>
  <c r="EN46" i="2"/>
  <c r="EN45" i="2"/>
  <c r="EN86" i="2"/>
  <c r="EN19" i="2"/>
  <c r="EN71" i="2"/>
  <c r="EN52" i="2"/>
  <c r="EN59" i="2"/>
  <c r="EN76" i="2"/>
  <c r="EN30" i="2"/>
  <c r="EN70" i="2"/>
  <c r="EN23" i="2"/>
  <c r="EN33" i="2"/>
  <c r="EN85" i="2"/>
  <c r="EN80" i="2"/>
  <c r="EN47" i="2"/>
  <c r="EN94" i="2"/>
  <c r="EN39" i="2"/>
  <c r="EN32" i="2"/>
  <c r="EN29" i="2"/>
  <c r="EN81" i="2"/>
  <c r="EN72" i="2"/>
  <c r="EN34" i="2"/>
  <c r="EN61" i="2"/>
  <c r="EN74" i="2"/>
  <c r="EN105" i="2"/>
  <c r="EN35" i="2"/>
  <c r="EN87" i="2"/>
  <c r="EN84" i="2"/>
  <c r="EN83" i="2"/>
  <c r="EN17" i="2"/>
  <c r="EN104" i="2"/>
  <c r="EN37" i="2"/>
  <c r="EN89" i="2"/>
  <c r="EN88" i="2"/>
  <c r="EN36" i="2"/>
  <c r="EN54" i="2"/>
  <c r="EN42" i="2"/>
  <c r="EN63" i="2"/>
  <c r="EN82" i="2"/>
  <c r="EN51" i="2"/>
  <c r="EN60" i="2"/>
  <c r="EN20" i="2"/>
  <c r="EN25" i="2"/>
  <c r="EN22" i="2"/>
  <c r="EN31" i="2"/>
  <c r="EN73" i="2"/>
  <c r="EN53" i="2"/>
  <c r="EN27" i="2"/>
  <c r="EN79" i="2"/>
  <c r="EN75" i="2"/>
  <c r="EN49" i="2"/>
  <c r="EN28" i="2"/>
  <c r="EN93" i="2"/>
  <c r="EN50" i="2"/>
  <c r="EN57" i="2"/>
  <c r="EN58" i="2"/>
  <c r="EN67" i="2"/>
  <c r="EN106" i="2"/>
  <c r="EN14" i="2" s="1"/>
  <c r="EN69" i="2"/>
  <c r="EN48" i="2"/>
  <c r="EN43" i="2"/>
  <c r="EN95" i="2"/>
  <c r="EN18" i="2"/>
  <c r="EN91" i="2"/>
  <c r="EN99" i="2" l="1"/>
  <c r="EN6" i="2" s="1"/>
  <c r="EO11" i="2" s="1"/>
  <c r="FD194" i="3"/>
  <c r="FD101" i="3"/>
  <c r="FF192" i="3"/>
  <c r="FF99" i="3"/>
  <c r="FD195" i="3"/>
  <c r="FD102" i="3"/>
  <c r="FD196" i="3"/>
  <c r="FD202" i="3" s="1"/>
  <c r="FD17" i="3" s="1"/>
  <c r="FE17" i="3" s="1"/>
  <c r="FD103" i="3"/>
  <c r="FD6" i="3"/>
  <c r="FE6" i="3" s="1"/>
  <c r="EO8" i="2"/>
  <c r="EN107" i="2"/>
  <c r="EN15" i="2"/>
  <c r="EN12" i="2"/>
  <c r="EN13" i="2"/>
  <c r="EQ6" i="2" l="1"/>
  <c r="FD192" i="3"/>
  <c r="FE192" i="3" s="1"/>
  <c r="FD99" i="3"/>
  <c r="FE99" i="3" s="1"/>
  <c r="FF188" i="3"/>
  <c r="FF184" i="3"/>
  <c r="FF180" i="3"/>
  <c r="FF176" i="3"/>
  <c r="FF190" i="3"/>
  <c r="FF186" i="3"/>
  <c r="FF182" i="3"/>
  <c r="FF178" i="3"/>
  <c r="FF187" i="3"/>
  <c r="FF179" i="3"/>
  <c r="FF175" i="3"/>
  <c r="FF171" i="3"/>
  <c r="FF167" i="3"/>
  <c r="FF163" i="3"/>
  <c r="FF159" i="3"/>
  <c r="FF155" i="3"/>
  <c r="FF183" i="3"/>
  <c r="FF173" i="3"/>
  <c r="FF169" i="3"/>
  <c r="FF165" i="3"/>
  <c r="FF161" i="3"/>
  <c r="FF157" i="3"/>
  <c r="FF153" i="3"/>
  <c r="FF185" i="3"/>
  <c r="FF174" i="3"/>
  <c r="FF166" i="3"/>
  <c r="FF158" i="3"/>
  <c r="FF149" i="3"/>
  <c r="FF145" i="3"/>
  <c r="FF141" i="3"/>
  <c r="FF137" i="3"/>
  <c r="FF133" i="3"/>
  <c r="FF129" i="3"/>
  <c r="FF125" i="3"/>
  <c r="FF121" i="3"/>
  <c r="FF117" i="3"/>
  <c r="FF113" i="3"/>
  <c r="FF189" i="3"/>
  <c r="FF177" i="3"/>
  <c r="FF170" i="3"/>
  <c r="FF162" i="3"/>
  <c r="FF154" i="3"/>
  <c r="FF151" i="3"/>
  <c r="FF147" i="3"/>
  <c r="FF143" i="3"/>
  <c r="FF139" i="3"/>
  <c r="FF135" i="3"/>
  <c r="FF131" i="3"/>
  <c r="FF127" i="3"/>
  <c r="FF123" i="3"/>
  <c r="FF119" i="3"/>
  <c r="FF115" i="3"/>
  <c r="FF111" i="3"/>
  <c r="FF160" i="3"/>
  <c r="FF150" i="3"/>
  <c r="FF142" i="3"/>
  <c r="FF134" i="3"/>
  <c r="FF126" i="3"/>
  <c r="FF118" i="3"/>
  <c r="FF110" i="3"/>
  <c r="FH110" i="3" s="1"/>
  <c r="FF181" i="3"/>
  <c r="FF164" i="3"/>
  <c r="FF146" i="3"/>
  <c r="FF138" i="3"/>
  <c r="FF130" i="3"/>
  <c r="FF122" i="3"/>
  <c r="FF114" i="3"/>
  <c r="FF168" i="3"/>
  <c r="FF144" i="3"/>
  <c r="FF124" i="3"/>
  <c r="FF112" i="3"/>
  <c r="FF148" i="3"/>
  <c r="FF136" i="3"/>
  <c r="FF116" i="3"/>
  <c r="FF156" i="3"/>
  <c r="FF140" i="3"/>
  <c r="FF128" i="3"/>
  <c r="FF172" i="3"/>
  <c r="FF152" i="3"/>
  <c r="FF132" i="3"/>
  <c r="FF120" i="3"/>
  <c r="FF280" i="3"/>
  <c r="FH280" i="3" s="1"/>
  <c r="FF281" i="3"/>
  <c r="FH281" i="3" s="1"/>
  <c r="FF279" i="3"/>
  <c r="FH279" i="3" s="1"/>
  <c r="FF282" i="3"/>
  <c r="FH282" i="3" s="1"/>
  <c r="FF274" i="3"/>
  <c r="FH274" i="3" s="1"/>
  <c r="FF276" i="3"/>
  <c r="FH276" i="3" s="1"/>
  <c r="FF277" i="3"/>
  <c r="FH277" i="3" s="1"/>
  <c r="FF275" i="3"/>
  <c r="FH275" i="3" s="1"/>
  <c r="FF278" i="3"/>
  <c r="FH278" i="3" s="1"/>
  <c r="FF270" i="3"/>
  <c r="FH270" i="3" s="1"/>
  <c r="FF272" i="3"/>
  <c r="FH272" i="3" s="1"/>
  <c r="FF273" i="3"/>
  <c r="FH273" i="3" s="1"/>
  <c r="FF267" i="3"/>
  <c r="FH267" i="3" s="1"/>
  <c r="FF263" i="3"/>
  <c r="FH263" i="3" s="1"/>
  <c r="FF265" i="3"/>
  <c r="FH265" i="3" s="1"/>
  <c r="FF264" i="3"/>
  <c r="FH264" i="3" s="1"/>
  <c r="FF268" i="3"/>
  <c r="FH268" i="3" s="1"/>
  <c r="FF266" i="3"/>
  <c r="FH266" i="3" s="1"/>
  <c r="FF262" i="3"/>
  <c r="FH262" i="3" s="1"/>
  <c r="FF257" i="3"/>
  <c r="FH257" i="3" s="1"/>
  <c r="FF253" i="3"/>
  <c r="FH253" i="3" s="1"/>
  <c r="FF259" i="3"/>
  <c r="FH259" i="3" s="1"/>
  <c r="FF255" i="3"/>
  <c r="FH255" i="3" s="1"/>
  <c r="FF254" i="3"/>
  <c r="FH254" i="3" s="1"/>
  <c r="FF249" i="3"/>
  <c r="FH249" i="3" s="1"/>
  <c r="FF245" i="3"/>
  <c r="FH245" i="3" s="1"/>
  <c r="FF241" i="3"/>
  <c r="FH241" i="3" s="1"/>
  <c r="FF237" i="3"/>
  <c r="FH237" i="3" s="1"/>
  <c r="FF271" i="3"/>
  <c r="FH271" i="3" s="1"/>
  <c r="FF261" i="3"/>
  <c r="FH261" i="3" s="1"/>
  <c r="FF258" i="3"/>
  <c r="FH258" i="3" s="1"/>
  <c r="FF251" i="3"/>
  <c r="FH251" i="3" s="1"/>
  <c r="FF247" i="3"/>
  <c r="FH247" i="3" s="1"/>
  <c r="FF243" i="3"/>
  <c r="FH243" i="3" s="1"/>
  <c r="FF239" i="3"/>
  <c r="FH239" i="3" s="1"/>
  <c r="FF269" i="3"/>
  <c r="FH269" i="3" s="1"/>
  <c r="FF252" i="3"/>
  <c r="FH252" i="3" s="1"/>
  <c r="FF250" i="3"/>
  <c r="FH250" i="3" s="1"/>
  <c r="FF242" i="3"/>
  <c r="FH242" i="3" s="1"/>
  <c r="FF246" i="3"/>
  <c r="FH246" i="3" s="1"/>
  <c r="FF236" i="3"/>
  <c r="FH236" i="3" s="1"/>
  <c r="FF233" i="3"/>
  <c r="FH233" i="3" s="1"/>
  <c r="FF229" i="3"/>
  <c r="FH229" i="3" s="1"/>
  <c r="FF225" i="3"/>
  <c r="FH225" i="3" s="1"/>
  <c r="FF221" i="3"/>
  <c r="FH221" i="3" s="1"/>
  <c r="FF260" i="3"/>
  <c r="FH260" i="3" s="1"/>
  <c r="FF256" i="3"/>
  <c r="FH256" i="3" s="1"/>
  <c r="FF248" i="3"/>
  <c r="FH248" i="3" s="1"/>
  <c r="FF235" i="3"/>
  <c r="FH235" i="3" s="1"/>
  <c r="FF231" i="3"/>
  <c r="FH231" i="3" s="1"/>
  <c r="FF227" i="3"/>
  <c r="FH227" i="3" s="1"/>
  <c r="FF223" i="3"/>
  <c r="FH223" i="3" s="1"/>
  <c r="FF219" i="3"/>
  <c r="FH219" i="3" s="1"/>
  <c r="FF244" i="3"/>
  <c r="FH244" i="3" s="1"/>
  <c r="FF240" i="3"/>
  <c r="FH240" i="3" s="1"/>
  <c r="FF232" i="3"/>
  <c r="FH232" i="3" s="1"/>
  <c r="FF224" i="3"/>
  <c r="FH224" i="3" s="1"/>
  <c r="FF215" i="3"/>
  <c r="FH215" i="3" s="1"/>
  <c r="FF211" i="3"/>
  <c r="FH211" i="3" s="1"/>
  <c r="FF207" i="3"/>
  <c r="FH207" i="3" s="1"/>
  <c r="FF203" i="3"/>
  <c r="FH203" i="3" s="1"/>
  <c r="FF228" i="3"/>
  <c r="FH228" i="3" s="1"/>
  <c r="FF220" i="3"/>
  <c r="FH220" i="3" s="1"/>
  <c r="FF217" i="3"/>
  <c r="FH217" i="3" s="1"/>
  <c r="FF213" i="3"/>
  <c r="FH213" i="3" s="1"/>
  <c r="FF209" i="3"/>
  <c r="FH209" i="3" s="1"/>
  <c r="FF205" i="3"/>
  <c r="FH205" i="3" s="1"/>
  <c r="FF226" i="3"/>
  <c r="FH226" i="3" s="1"/>
  <c r="FF212" i="3"/>
  <c r="FH212" i="3" s="1"/>
  <c r="FF204" i="3"/>
  <c r="FH204" i="3" s="1"/>
  <c r="FF222" i="3"/>
  <c r="FH222" i="3" s="1"/>
  <c r="FF216" i="3"/>
  <c r="FH216" i="3" s="1"/>
  <c r="FF208" i="3"/>
  <c r="FH208" i="3" s="1"/>
  <c r="FF214" i="3"/>
  <c r="FH214" i="3" s="1"/>
  <c r="FF202" i="3"/>
  <c r="FH202" i="3" s="1"/>
  <c r="FF234" i="3"/>
  <c r="FH234" i="3" s="1"/>
  <c r="FF218" i="3"/>
  <c r="FH218" i="3" s="1"/>
  <c r="FF230" i="3"/>
  <c r="FH230" i="3" s="1"/>
  <c r="FF210" i="3"/>
  <c r="FH210" i="3" s="1"/>
  <c r="FF206" i="3"/>
  <c r="FH206" i="3" s="1"/>
  <c r="FF238" i="3"/>
  <c r="FH238" i="3" s="1"/>
  <c r="EQ192" i="2"/>
  <c r="EQ99" i="2"/>
  <c r="EO103" i="2"/>
  <c r="EO196" i="2"/>
  <c r="EO202" i="2" s="1"/>
  <c r="EO17" i="2" s="1"/>
  <c r="EP17" i="2" s="1"/>
  <c r="EO193" i="2"/>
  <c r="EO9" i="2"/>
  <c r="EO10" i="2"/>
  <c r="EO100" i="2"/>
  <c r="FF17" i="3" l="1"/>
  <c r="FG17" i="3" s="1"/>
  <c r="FH17" i="3"/>
  <c r="FF39" i="3"/>
  <c r="FG39" i="3" s="1"/>
  <c r="FH132" i="3"/>
  <c r="FF55" i="3"/>
  <c r="FG55" i="3" s="1"/>
  <c r="FH148" i="3"/>
  <c r="FF75" i="3"/>
  <c r="FG75" i="3" s="1"/>
  <c r="FH168" i="3"/>
  <c r="FF45" i="3"/>
  <c r="FG45" i="3" s="1"/>
  <c r="FH138" i="3"/>
  <c r="FF49" i="3"/>
  <c r="FG49" i="3" s="1"/>
  <c r="FH142" i="3"/>
  <c r="FF38" i="3"/>
  <c r="FG38" i="3" s="1"/>
  <c r="FH131" i="3"/>
  <c r="FF77" i="3"/>
  <c r="FG77" i="3" s="1"/>
  <c r="FH170" i="3"/>
  <c r="FF40" i="3"/>
  <c r="FG40" i="3" s="1"/>
  <c r="FH133" i="3"/>
  <c r="FF92" i="3"/>
  <c r="FG92" i="3" s="1"/>
  <c r="FH185" i="3"/>
  <c r="FF85" i="3"/>
  <c r="FG85" i="3" s="1"/>
  <c r="FH178" i="3"/>
  <c r="FF59" i="3"/>
  <c r="FG59" i="3" s="1"/>
  <c r="FH152" i="3"/>
  <c r="FF19" i="3"/>
  <c r="FG19" i="3" s="1"/>
  <c r="FH112" i="3"/>
  <c r="FF53" i="3"/>
  <c r="FG53" i="3" s="1"/>
  <c r="FH146" i="3"/>
  <c r="FF57" i="3"/>
  <c r="FG57" i="3" s="1"/>
  <c r="FH150" i="3"/>
  <c r="FF42" i="3"/>
  <c r="FG42" i="3" s="1"/>
  <c r="FH135" i="3"/>
  <c r="FF58" i="3"/>
  <c r="FG58" i="3" s="1"/>
  <c r="FH151" i="3"/>
  <c r="FF84" i="3"/>
  <c r="FG84" i="3" s="1"/>
  <c r="FH177" i="3"/>
  <c r="FF28" i="3"/>
  <c r="FG28" i="3" s="1"/>
  <c r="FH121" i="3"/>
  <c r="FF44" i="3"/>
  <c r="FG44" i="3" s="1"/>
  <c r="FH137" i="3"/>
  <c r="FF65" i="3"/>
  <c r="FG65" i="3" s="1"/>
  <c r="FH158" i="3"/>
  <c r="FF60" i="3"/>
  <c r="FG60" i="3" s="1"/>
  <c r="FH153" i="3"/>
  <c r="FF76" i="3"/>
  <c r="FG76" i="3" s="1"/>
  <c r="FH169" i="3"/>
  <c r="FF66" i="3"/>
  <c r="FG66" i="3" s="1"/>
  <c r="FH159" i="3"/>
  <c r="FF82" i="3"/>
  <c r="FG82" i="3" s="1"/>
  <c r="FH175" i="3"/>
  <c r="FF87" i="3"/>
  <c r="FG87" i="3" s="1"/>
  <c r="FH180" i="3"/>
  <c r="FF79" i="3"/>
  <c r="FG79" i="3" s="1"/>
  <c r="FH172" i="3"/>
  <c r="FF23" i="3"/>
  <c r="FG23" i="3" s="1"/>
  <c r="FH116" i="3"/>
  <c r="FF31" i="3"/>
  <c r="FG31" i="3" s="1"/>
  <c r="FH124" i="3"/>
  <c r="FF29" i="3"/>
  <c r="FG29" i="3" s="1"/>
  <c r="FH122" i="3"/>
  <c r="FF71" i="3"/>
  <c r="FG71" i="3" s="1"/>
  <c r="FH164" i="3"/>
  <c r="FF33" i="3"/>
  <c r="FG33" i="3" s="1"/>
  <c r="FH126" i="3"/>
  <c r="FF67" i="3"/>
  <c r="FG67" i="3" s="1"/>
  <c r="FH160" i="3"/>
  <c r="FF30" i="3"/>
  <c r="FG30" i="3" s="1"/>
  <c r="FH123" i="3"/>
  <c r="FF46" i="3"/>
  <c r="FG46" i="3" s="1"/>
  <c r="FH139" i="3"/>
  <c r="FF61" i="3"/>
  <c r="FG61" i="3" s="1"/>
  <c r="FH154" i="3"/>
  <c r="FF96" i="3"/>
  <c r="FG96" i="3" s="1"/>
  <c r="FH189" i="3"/>
  <c r="FF32" i="3"/>
  <c r="FG32" i="3" s="1"/>
  <c r="FH125" i="3"/>
  <c r="FF48" i="3"/>
  <c r="FG48" i="3" s="1"/>
  <c r="FH141" i="3"/>
  <c r="FF73" i="3"/>
  <c r="FG73" i="3" s="1"/>
  <c r="FH166" i="3"/>
  <c r="FF64" i="3"/>
  <c r="FG64" i="3" s="1"/>
  <c r="FH157" i="3"/>
  <c r="FF80" i="3"/>
  <c r="FG80" i="3" s="1"/>
  <c r="FH173" i="3"/>
  <c r="FF70" i="3"/>
  <c r="FG70" i="3" s="1"/>
  <c r="FH163" i="3"/>
  <c r="FF86" i="3"/>
  <c r="FG86" i="3" s="1"/>
  <c r="FH179" i="3"/>
  <c r="FF93" i="3"/>
  <c r="FG93" i="3" s="1"/>
  <c r="FH186" i="3"/>
  <c r="FF91" i="3"/>
  <c r="FG91" i="3" s="1"/>
  <c r="FH184" i="3"/>
  <c r="FH199" i="3"/>
  <c r="FF47" i="3"/>
  <c r="FG47" i="3" s="1"/>
  <c r="FH140" i="3"/>
  <c r="FF22" i="3"/>
  <c r="FG22" i="3" s="1"/>
  <c r="FH115" i="3"/>
  <c r="FF54" i="3"/>
  <c r="FG54" i="3" s="1"/>
  <c r="FH147" i="3"/>
  <c r="FF24" i="3"/>
  <c r="FG24" i="3" s="1"/>
  <c r="FH117" i="3"/>
  <c r="FF56" i="3"/>
  <c r="FG56" i="3" s="1"/>
  <c r="FH149" i="3"/>
  <c r="FF72" i="3"/>
  <c r="FG72" i="3" s="1"/>
  <c r="FH165" i="3"/>
  <c r="FF62" i="3"/>
  <c r="FG62" i="3" s="1"/>
  <c r="FH155" i="3"/>
  <c r="FF78" i="3"/>
  <c r="FG78" i="3" s="1"/>
  <c r="FH171" i="3"/>
  <c r="FF83" i="3"/>
  <c r="FG83" i="3" s="1"/>
  <c r="FH176" i="3"/>
  <c r="FF63" i="3"/>
  <c r="FG63" i="3" s="1"/>
  <c r="FH156" i="3"/>
  <c r="FF21" i="3"/>
  <c r="FG21" i="3" s="1"/>
  <c r="FH114" i="3"/>
  <c r="FF25" i="3"/>
  <c r="FG25" i="3" s="1"/>
  <c r="FH118" i="3"/>
  <c r="FF26" i="3"/>
  <c r="FG26" i="3" s="1"/>
  <c r="FH119" i="3"/>
  <c r="FF89" i="3"/>
  <c r="FG89" i="3" s="1"/>
  <c r="FH182" i="3"/>
  <c r="FH197" i="3"/>
  <c r="FH198" i="3"/>
  <c r="FF27" i="3"/>
  <c r="FG27" i="3" s="1"/>
  <c r="FH120" i="3"/>
  <c r="FF35" i="3"/>
  <c r="FG35" i="3" s="1"/>
  <c r="FH128" i="3"/>
  <c r="FF43" i="3"/>
  <c r="FG43" i="3" s="1"/>
  <c r="FH136" i="3"/>
  <c r="FF51" i="3"/>
  <c r="FG51" i="3" s="1"/>
  <c r="FH144" i="3"/>
  <c r="FF37" i="3"/>
  <c r="FG37" i="3" s="1"/>
  <c r="FH130" i="3"/>
  <c r="FF88" i="3"/>
  <c r="FG88" i="3" s="1"/>
  <c r="FH181" i="3"/>
  <c r="FF41" i="3"/>
  <c r="FG41" i="3" s="1"/>
  <c r="FH134" i="3"/>
  <c r="FF18" i="3"/>
  <c r="FG18" i="3" s="1"/>
  <c r="FH111" i="3"/>
  <c r="FF34" i="3"/>
  <c r="FG34" i="3" s="1"/>
  <c r="FH127" i="3"/>
  <c r="FF50" i="3"/>
  <c r="FG50" i="3" s="1"/>
  <c r="FH143" i="3"/>
  <c r="FF69" i="3"/>
  <c r="FG69" i="3" s="1"/>
  <c r="FH162" i="3"/>
  <c r="FF20" i="3"/>
  <c r="FG20" i="3" s="1"/>
  <c r="FH113" i="3"/>
  <c r="FF36" i="3"/>
  <c r="FG36" i="3" s="1"/>
  <c r="FH129" i="3"/>
  <c r="FF52" i="3"/>
  <c r="FG52" i="3" s="1"/>
  <c r="FH145" i="3"/>
  <c r="FF81" i="3"/>
  <c r="FG81" i="3" s="1"/>
  <c r="FH174" i="3"/>
  <c r="FF68" i="3"/>
  <c r="FG68" i="3" s="1"/>
  <c r="FH161" i="3"/>
  <c r="FF90" i="3"/>
  <c r="FG90" i="3" s="1"/>
  <c r="FH183" i="3"/>
  <c r="FF74" i="3"/>
  <c r="FG74" i="3" s="1"/>
  <c r="FH167" i="3"/>
  <c r="FF94" i="3"/>
  <c r="FG94" i="3" s="1"/>
  <c r="FH187" i="3"/>
  <c r="FF97" i="3"/>
  <c r="FG97" i="3" s="1"/>
  <c r="FH190" i="3"/>
  <c r="FH97" i="3" s="1"/>
  <c r="FF95" i="3"/>
  <c r="FG95" i="3" s="1"/>
  <c r="FH188" i="3"/>
  <c r="EQ116" i="2"/>
  <c r="EQ124" i="2"/>
  <c r="EQ132" i="2"/>
  <c r="EQ125" i="2"/>
  <c r="EQ142" i="2"/>
  <c r="EQ150" i="2"/>
  <c r="EQ158" i="2"/>
  <c r="EQ166" i="2"/>
  <c r="EQ174" i="2"/>
  <c r="EQ182" i="2"/>
  <c r="EQ190" i="2"/>
  <c r="EQ135" i="2"/>
  <c r="EQ143" i="2"/>
  <c r="EQ175" i="2"/>
  <c r="EQ155" i="2"/>
  <c r="EQ187" i="2"/>
  <c r="EQ149" i="2"/>
  <c r="EQ165" i="2"/>
  <c r="EQ181" i="2"/>
  <c r="EQ121" i="2"/>
  <c r="EQ120" i="2"/>
  <c r="EQ138" i="2"/>
  <c r="EQ154" i="2"/>
  <c r="EQ170" i="2"/>
  <c r="EQ186" i="2"/>
  <c r="EQ123" i="2"/>
  <c r="EQ139" i="2"/>
  <c r="EQ141" i="2"/>
  <c r="EQ173" i="2"/>
  <c r="EQ122" i="2"/>
  <c r="EQ140" i="2"/>
  <c r="EQ156" i="2"/>
  <c r="EQ172" i="2"/>
  <c r="EQ188" i="2"/>
  <c r="EQ131" i="2"/>
  <c r="EQ147" i="2"/>
  <c r="EQ145" i="2"/>
  <c r="EQ177" i="2"/>
  <c r="EQ110" i="2"/>
  <c r="EQ118" i="2"/>
  <c r="EQ126" i="2"/>
  <c r="EQ134" i="2"/>
  <c r="EQ133" i="2"/>
  <c r="EQ144" i="2"/>
  <c r="EQ152" i="2"/>
  <c r="EQ160" i="2"/>
  <c r="EQ168" i="2"/>
  <c r="EQ176" i="2"/>
  <c r="EQ184" i="2"/>
  <c r="EQ111" i="2"/>
  <c r="EQ115" i="2"/>
  <c r="EQ151" i="2"/>
  <c r="EQ183" i="2"/>
  <c r="EQ163" i="2"/>
  <c r="EQ137" i="2"/>
  <c r="EQ153" i="2"/>
  <c r="EQ169" i="2"/>
  <c r="EQ185" i="2"/>
  <c r="EQ129" i="2"/>
  <c r="EQ112" i="2"/>
  <c r="EQ128" i="2"/>
  <c r="EQ136" i="2"/>
  <c r="EQ146" i="2"/>
  <c r="EQ162" i="2"/>
  <c r="EQ178" i="2"/>
  <c r="EQ119" i="2"/>
  <c r="EQ159" i="2"/>
  <c r="EQ171" i="2"/>
  <c r="EQ157" i="2"/>
  <c r="EQ189" i="2"/>
  <c r="EQ114" i="2"/>
  <c r="EQ130" i="2"/>
  <c r="EQ117" i="2"/>
  <c r="EQ148" i="2"/>
  <c r="EQ164" i="2"/>
  <c r="EQ180" i="2"/>
  <c r="EQ127" i="2"/>
  <c r="EQ167" i="2"/>
  <c r="EQ179" i="2"/>
  <c r="EQ161" i="2"/>
  <c r="EQ113" i="2"/>
  <c r="EO6" i="2"/>
  <c r="EP6" i="2" s="1"/>
  <c r="EO195" i="2"/>
  <c r="EO192" i="2" s="1"/>
  <c r="EO102" i="2"/>
  <c r="EO99" i="2" s="1"/>
  <c r="EO101" i="2"/>
  <c r="EO194" i="2"/>
  <c r="EQ202" i="2"/>
  <c r="EQ209" i="2"/>
  <c r="ES209" i="2" s="1"/>
  <c r="EQ217" i="2"/>
  <c r="ES217" i="2" s="1"/>
  <c r="EQ225" i="2"/>
  <c r="ES225" i="2" s="1"/>
  <c r="EQ233" i="2"/>
  <c r="ES233" i="2" s="1"/>
  <c r="EQ241" i="2"/>
  <c r="ES241" i="2" s="1"/>
  <c r="EQ206" i="2"/>
  <c r="ES206" i="2" s="1"/>
  <c r="EQ222" i="2"/>
  <c r="ES222" i="2" s="1"/>
  <c r="EQ238" i="2"/>
  <c r="ES238" i="2" s="1"/>
  <c r="EQ253" i="2"/>
  <c r="ES253" i="2" s="1"/>
  <c r="EQ265" i="2"/>
  <c r="ES265" i="2" s="1"/>
  <c r="EQ275" i="2"/>
  <c r="ES275" i="2" s="1"/>
  <c r="EQ260" i="2"/>
  <c r="ES260" i="2" s="1"/>
  <c r="EQ276" i="2"/>
  <c r="ES276" i="2" s="1"/>
  <c r="EQ259" i="2"/>
  <c r="ES259" i="2" s="1"/>
  <c r="EQ248" i="2"/>
  <c r="ES248" i="2" s="1"/>
  <c r="EQ262" i="2"/>
  <c r="ES262" i="2" s="1"/>
  <c r="EQ278" i="2"/>
  <c r="ES278" i="2" s="1"/>
  <c r="EQ212" i="2"/>
  <c r="ES212" i="2" s="1"/>
  <c r="EQ228" i="2"/>
  <c r="ES228" i="2" s="1"/>
  <c r="EQ244" i="2"/>
  <c r="ES244" i="2" s="1"/>
  <c r="EQ221" i="2"/>
  <c r="ES221" i="2" s="1"/>
  <c r="EQ229" i="2"/>
  <c r="ES229" i="2" s="1"/>
  <c r="EQ245" i="2"/>
  <c r="ES245" i="2" s="1"/>
  <c r="EQ230" i="2"/>
  <c r="ES230" i="2" s="1"/>
  <c r="EQ246" i="2"/>
  <c r="ES246" i="2" s="1"/>
  <c r="EQ271" i="2"/>
  <c r="ES271" i="2" s="1"/>
  <c r="EQ251" i="2"/>
  <c r="ES251" i="2" s="1"/>
  <c r="EQ254" i="2"/>
  <c r="ES254" i="2" s="1"/>
  <c r="EQ220" i="2"/>
  <c r="ES220" i="2" s="1"/>
  <c r="EQ236" i="2"/>
  <c r="ES236" i="2" s="1"/>
  <c r="EQ207" i="2"/>
  <c r="ES207" i="2" s="1"/>
  <c r="EQ223" i="2"/>
  <c r="ES223" i="2" s="1"/>
  <c r="EQ231" i="2"/>
  <c r="ES231" i="2" s="1"/>
  <c r="EQ247" i="2"/>
  <c r="ES247" i="2" s="1"/>
  <c r="EQ234" i="2"/>
  <c r="ES234" i="2" s="1"/>
  <c r="EQ263" i="2"/>
  <c r="ES263" i="2" s="1"/>
  <c r="EQ274" i="2"/>
  <c r="ES274" i="2" s="1"/>
  <c r="EQ281" i="2"/>
  <c r="ES281" i="2" s="1"/>
  <c r="EQ208" i="2"/>
  <c r="ES208" i="2" s="1"/>
  <c r="EQ240" i="2"/>
  <c r="ES240" i="2" s="1"/>
  <c r="EQ203" i="2"/>
  <c r="ES203" i="2" s="1"/>
  <c r="EQ211" i="2"/>
  <c r="ES211" i="2" s="1"/>
  <c r="EQ219" i="2"/>
  <c r="ES219" i="2" s="1"/>
  <c r="EQ227" i="2"/>
  <c r="ES227" i="2" s="1"/>
  <c r="EQ235" i="2"/>
  <c r="ES235" i="2" s="1"/>
  <c r="EQ243" i="2"/>
  <c r="ES243" i="2" s="1"/>
  <c r="EQ210" i="2"/>
  <c r="ES210" i="2" s="1"/>
  <c r="EQ226" i="2"/>
  <c r="ES226" i="2" s="1"/>
  <c r="EQ242" i="2"/>
  <c r="ES242" i="2" s="1"/>
  <c r="EQ257" i="2"/>
  <c r="ES257" i="2" s="1"/>
  <c r="EQ267" i="2"/>
  <c r="ES267" i="2" s="1"/>
  <c r="EQ277" i="2"/>
  <c r="ES277" i="2" s="1"/>
  <c r="EQ264" i="2"/>
  <c r="ES264" i="2" s="1"/>
  <c r="EQ282" i="2"/>
  <c r="ES282" i="2" s="1"/>
  <c r="EQ269" i="2"/>
  <c r="ES269" i="2" s="1"/>
  <c r="EQ252" i="2"/>
  <c r="ES252" i="2" s="1"/>
  <c r="EQ266" i="2"/>
  <c r="ES266" i="2" s="1"/>
  <c r="EQ280" i="2"/>
  <c r="ES280" i="2" s="1"/>
  <c r="EQ216" i="2"/>
  <c r="ES216" i="2" s="1"/>
  <c r="EQ232" i="2"/>
  <c r="ES232" i="2" s="1"/>
  <c r="EQ205" i="2"/>
  <c r="ES205" i="2" s="1"/>
  <c r="EQ213" i="2"/>
  <c r="ES213" i="2" s="1"/>
  <c r="EQ237" i="2"/>
  <c r="ES237" i="2" s="1"/>
  <c r="EQ214" i="2"/>
  <c r="ES214" i="2" s="1"/>
  <c r="EQ261" i="2"/>
  <c r="ES261" i="2" s="1"/>
  <c r="EQ250" i="2"/>
  <c r="ES250" i="2" s="1"/>
  <c r="EQ268" i="2"/>
  <c r="ES268" i="2" s="1"/>
  <c r="EQ279" i="2"/>
  <c r="ES279" i="2" s="1"/>
  <c r="EQ270" i="2"/>
  <c r="ES270" i="2" s="1"/>
  <c r="EQ204" i="2"/>
  <c r="ES204" i="2" s="1"/>
  <c r="EQ215" i="2"/>
  <c r="ES215" i="2" s="1"/>
  <c r="EQ239" i="2"/>
  <c r="ES239" i="2" s="1"/>
  <c r="EQ218" i="2"/>
  <c r="ES218" i="2" s="1"/>
  <c r="EQ249" i="2"/>
  <c r="ES249" i="2" s="1"/>
  <c r="EQ273" i="2"/>
  <c r="ES273" i="2" s="1"/>
  <c r="EQ256" i="2"/>
  <c r="ES256" i="2" s="1"/>
  <c r="EQ255" i="2"/>
  <c r="ES255" i="2" s="1"/>
  <c r="EQ258" i="2"/>
  <c r="ES258" i="2" s="1"/>
  <c r="EQ272" i="2"/>
  <c r="ES272" i="2" s="1"/>
  <c r="EQ224" i="2"/>
  <c r="ES224" i="2" s="1"/>
  <c r="ES202" i="2" l="1"/>
  <c r="ES110" i="2"/>
  <c r="FH104" i="3"/>
  <c r="FH192" i="3"/>
  <c r="FH74" i="3"/>
  <c r="FH52" i="3"/>
  <c r="FH50" i="3"/>
  <c r="FH88" i="3"/>
  <c r="FH51" i="3"/>
  <c r="FH21" i="3"/>
  <c r="FH72" i="3"/>
  <c r="FH22" i="3"/>
  <c r="FH82" i="3"/>
  <c r="FH65" i="3"/>
  <c r="FH58" i="3"/>
  <c r="FH19" i="3"/>
  <c r="FH93" i="3"/>
  <c r="FH70" i="3"/>
  <c r="FH64" i="3"/>
  <c r="FH48" i="3"/>
  <c r="FH96" i="3"/>
  <c r="FH46" i="3"/>
  <c r="FH106" i="3"/>
  <c r="FH14" i="3" s="1"/>
  <c r="FH67" i="3"/>
  <c r="FH71" i="3"/>
  <c r="FH31" i="3"/>
  <c r="FH79" i="3"/>
  <c r="FH92" i="3"/>
  <c r="FH77" i="3"/>
  <c r="FH49" i="3"/>
  <c r="FH75" i="3"/>
  <c r="FH39" i="3"/>
  <c r="FH95" i="3"/>
  <c r="FH94" i="3"/>
  <c r="FH90" i="3"/>
  <c r="FH81" i="3"/>
  <c r="FH36" i="3"/>
  <c r="FH69" i="3"/>
  <c r="FH34" i="3"/>
  <c r="FH41" i="3"/>
  <c r="FH37" i="3"/>
  <c r="FH43" i="3"/>
  <c r="FH27" i="3"/>
  <c r="FH89" i="3"/>
  <c r="FH25" i="3"/>
  <c r="FH63" i="3"/>
  <c r="FH83" i="3"/>
  <c r="FH62" i="3"/>
  <c r="FH56" i="3"/>
  <c r="FH54" i="3"/>
  <c r="FH47" i="3"/>
  <c r="FH87" i="3"/>
  <c r="FH66" i="3"/>
  <c r="FH60" i="3"/>
  <c r="FH44" i="3"/>
  <c r="FH84" i="3"/>
  <c r="FH42" i="3"/>
  <c r="FH53" i="3"/>
  <c r="FH59" i="3"/>
  <c r="FH68" i="3"/>
  <c r="FH20" i="3"/>
  <c r="FH18" i="3"/>
  <c r="FH105" i="3"/>
  <c r="FH35" i="3"/>
  <c r="FH26" i="3"/>
  <c r="FH78" i="3"/>
  <c r="FH108" i="3"/>
  <c r="FH24" i="3"/>
  <c r="FH76" i="3"/>
  <c r="FH28" i="3"/>
  <c r="FH57" i="3"/>
  <c r="FH91" i="3"/>
  <c r="FH86" i="3"/>
  <c r="FH80" i="3"/>
  <c r="FH73" i="3"/>
  <c r="FH32" i="3"/>
  <c r="FH61" i="3"/>
  <c r="FH30" i="3"/>
  <c r="FH33" i="3"/>
  <c r="FH29" i="3"/>
  <c r="FH23" i="3"/>
  <c r="FH85" i="3"/>
  <c r="FH40" i="3"/>
  <c r="FH38" i="3"/>
  <c r="FH45" i="3"/>
  <c r="FH55" i="3"/>
  <c r="ES199" i="2"/>
  <c r="EP99" i="2"/>
  <c r="EQ68" i="2"/>
  <c r="ER68" i="2" s="1"/>
  <c r="ES161" i="2"/>
  <c r="EQ87" i="2"/>
  <c r="ER87" i="2" s="1"/>
  <c r="ES180" i="2"/>
  <c r="EQ37" i="2"/>
  <c r="ER37" i="2" s="1"/>
  <c r="ES130" i="2"/>
  <c r="EQ78" i="2"/>
  <c r="ER78" i="2" s="1"/>
  <c r="ES171" i="2"/>
  <c r="EQ69" i="2"/>
  <c r="ER69" i="2" s="1"/>
  <c r="ES162" i="2"/>
  <c r="EQ19" i="2"/>
  <c r="ER19" i="2" s="1"/>
  <c r="ES112" i="2"/>
  <c r="EQ60" i="2"/>
  <c r="ER60" i="2" s="1"/>
  <c r="ES153" i="2"/>
  <c r="EQ58" i="2"/>
  <c r="ER58" i="2" s="1"/>
  <c r="ES151" i="2"/>
  <c r="EQ83" i="2"/>
  <c r="ER83" i="2" s="1"/>
  <c r="ES176" i="2"/>
  <c r="EQ51" i="2"/>
  <c r="ER51" i="2" s="1"/>
  <c r="ES144" i="2"/>
  <c r="EQ25" i="2"/>
  <c r="ER25" i="2" s="1"/>
  <c r="ES118" i="2"/>
  <c r="EQ54" i="2"/>
  <c r="ER54" i="2" s="1"/>
  <c r="ES147" i="2"/>
  <c r="EQ63" i="2"/>
  <c r="ER63" i="2" s="1"/>
  <c r="ES156" i="2"/>
  <c r="EQ48" i="2"/>
  <c r="ER48" i="2" s="1"/>
  <c r="ES141" i="2"/>
  <c r="EQ77" i="2"/>
  <c r="ER77" i="2" s="1"/>
  <c r="ES170" i="2"/>
  <c r="EQ28" i="2"/>
  <c r="ER28" i="2" s="1"/>
  <c r="ES121" i="2"/>
  <c r="EQ94" i="2"/>
  <c r="ER94" i="2" s="1"/>
  <c r="ES187" i="2"/>
  <c r="EQ42" i="2"/>
  <c r="ER42" i="2" s="1"/>
  <c r="ES135" i="2"/>
  <c r="EQ73" i="2"/>
  <c r="ER73" i="2" s="1"/>
  <c r="ES166" i="2"/>
  <c r="EQ32" i="2"/>
  <c r="ER32" i="2" s="1"/>
  <c r="ES125" i="2"/>
  <c r="EP192" i="2"/>
  <c r="EQ86" i="2"/>
  <c r="ER86" i="2" s="1"/>
  <c r="ES179" i="2"/>
  <c r="EQ71" i="2"/>
  <c r="ER71" i="2" s="1"/>
  <c r="ES164" i="2"/>
  <c r="EQ21" i="2"/>
  <c r="ER21" i="2" s="1"/>
  <c r="ES114" i="2"/>
  <c r="EQ66" i="2"/>
  <c r="ER66" i="2" s="1"/>
  <c r="ES159" i="2"/>
  <c r="EQ53" i="2"/>
  <c r="ER53" i="2" s="1"/>
  <c r="ES146" i="2"/>
  <c r="EQ36" i="2"/>
  <c r="ER36" i="2" s="1"/>
  <c r="ES129" i="2"/>
  <c r="EQ44" i="2"/>
  <c r="ER44" i="2" s="1"/>
  <c r="ES137" i="2"/>
  <c r="EQ22" i="2"/>
  <c r="ER22" i="2" s="1"/>
  <c r="ES115" i="2"/>
  <c r="EQ75" i="2"/>
  <c r="ER75" i="2" s="1"/>
  <c r="ES168" i="2"/>
  <c r="EQ40" i="2"/>
  <c r="ER40" i="2" s="1"/>
  <c r="ES133" i="2"/>
  <c r="EQ17" i="2"/>
  <c r="ER17" i="2" s="1"/>
  <c r="EQ38" i="2"/>
  <c r="ER38" i="2" s="1"/>
  <c r="ES131" i="2"/>
  <c r="EQ47" i="2"/>
  <c r="ER47" i="2" s="1"/>
  <c r="ES140" i="2"/>
  <c r="EQ46" i="2"/>
  <c r="ER46" i="2" s="1"/>
  <c r="ES139" i="2"/>
  <c r="EQ61" i="2"/>
  <c r="ER61" i="2" s="1"/>
  <c r="ES154" i="2"/>
  <c r="EQ88" i="2"/>
  <c r="ER88" i="2" s="1"/>
  <c r="ES181" i="2"/>
  <c r="EQ62" i="2"/>
  <c r="ER62" i="2" s="1"/>
  <c r="ES155" i="2"/>
  <c r="EQ97" i="2"/>
  <c r="ER97" i="2" s="1"/>
  <c r="ES190" i="2"/>
  <c r="ES97" i="2" s="1"/>
  <c r="EQ65" i="2"/>
  <c r="ER65" i="2" s="1"/>
  <c r="ES158" i="2"/>
  <c r="EQ39" i="2"/>
  <c r="ER39" i="2" s="1"/>
  <c r="ES132" i="2"/>
  <c r="ES197" i="2"/>
  <c r="EQ74" i="2"/>
  <c r="ER74" i="2" s="1"/>
  <c r="ES167" i="2"/>
  <c r="EQ55" i="2"/>
  <c r="ER55" i="2" s="1"/>
  <c r="ES148" i="2"/>
  <c r="EQ96" i="2"/>
  <c r="ER96" i="2" s="1"/>
  <c r="ES189" i="2"/>
  <c r="EQ26" i="2"/>
  <c r="ER26" i="2" s="1"/>
  <c r="ES119" i="2"/>
  <c r="EQ43" i="2"/>
  <c r="ER43" i="2" s="1"/>
  <c r="ES136" i="2"/>
  <c r="EQ92" i="2"/>
  <c r="ER92" i="2" s="1"/>
  <c r="ES185" i="2"/>
  <c r="EQ70" i="2"/>
  <c r="ER70" i="2" s="1"/>
  <c r="ES163" i="2"/>
  <c r="EQ18" i="2"/>
  <c r="ER18" i="2" s="1"/>
  <c r="ES111" i="2"/>
  <c r="EQ67" i="2"/>
  <c r="ER67" i="2" s="1"/>
  <c r="ES160" i="2"/>
  <c r="EQ41" i="2"/>
  <c r="ER41" i="2" s="1"/>
  <c r="ES134" i="2"/>
  <c r="EQ84" i="2"/>
  <c r="ER84" i="2" s="1"/>
  <c r="ES177" i="2"/>
  <c r="EQ95" i="2"/>
  <c r="ER95" i="2" s="1"/>
  <c r="ES188" i="2"/>
  <c r="EQ29" i="2"/>
  <c r="ER29" i="2" s="1"/>
  <c r="ES122" i="2"/>
  <c r="EQ30" i="2"/>
  <c r="ER30" i="2" s="1"/>
  <c r="ES123" i="2"/>
  <c r="EQ45" i="2"/>
  <c r="ER45" i="2" s="1"/>
  <c r="ES138" i="2"/>
  <c r="EQ72" i="2"/>
  <c r="ER72" i="2" s="1"/>
  <c r="ES165" i="2"/>
  <c r="EQ82" i="2"/>
  <c r="ER82" i="2" s="1"/>
  <c r="ES175" i="2"/>
  <c r="EQ89" i="2"/>
  <c r="ER89" i="2" s="1"/>
  <c r="ES182" i="2"/>
  <c r="EQ57" i="2"/>
  <c r="ER57" i="2" s="1"/>
  <c r="ES150" i="2"/>
  <c r="EQ31" i="2"/>
  <c r="ER31" i="2" s="1"/>
  <c r="ES124" i="2"/>
  <c r="ES198" i="2"/>
  <c r="ES17" i="2"/>
  <c r="EQ20" i="2"/>
  <c r="ER20" i="2" s="1"/>
  <c r="ES113" i="2"/>
  <c r="EQ34" i="2"/>
  <c r="ER34" i="2" s="1"/>
  <c r="ES127" i="2"/>
  <c r="EQ24" i="2"/>
  <c r="ER24" i="2" s="1"/>
  <c r="ES117" i="2"/>
  <c r="EQ64" i="2"/>
  <c r="ER64" i="2" s="1"/>
  <c r="ES157" i="2"/>
  <c r="EQ85" i="2"/>
  <c r="ER85" i="2" s="1"/>
  <c r="ES178" i="2"/>
  <c r="EQ35" i="2"/>
  <c r="ER35" i="2" s="1"/>
  <c r="ES128" i="2"/>
  <c r="EQ76" i="2"/>
  <c r="ER76" i="2" s="1"/>
  <c r="ES169" i="2"/>
  <c r="EQ90" i="2"/>
  <c r="ER90" i="2" s="1"/>
  <c r="ES183" i="2"/>
  <c r="EQ91" i="2"/>
  <c r="ER91" i="2" s="1"/>
  <c r="ES184" i="2"/>
  <c r="EQ59" i="2"/>
  <c r="ER59" i="2" s="1"/>
  <c r="ES152" i="2"/>
  <c r="EQ33" i="2"/>
  <c r="ER33" i="2" s="1"/>
  <c r="ES126" i="2"/>
  <c r="EQ52" i="2"/>
  <c r="ER52" i="2" s="1"/>
  <c r="ES145" i="2"/>
  <c r="EQ79" i="2"/>
  <c r="ER79" i="2" s="1"/>
  <c r="ES172" i="2"/>
  <c r="EQ80" i="2"/>
  <c r="ER80" i="2" s="1"/>
  <c r="ES173" i="2"/>
  <c r="EQ93" i="2"/>
  <c r="ER93" i="2" s="1"/>
  <c r="ES186" i="2"/>
  <c r="EQ27" i="2"/>
  <c r="ER27" i="2" s="1"/>
  <c r="ES120" i="2"/>
  <c r="EQ56" i="2"/>
  <c r="ER56" i="2" s="1"/>
  <c r="ES149" i="2"/>
  <c r="EQ50" i="2"/>
  <c r="ER50" i="2" s="1"/>
  <c r="ES143" i="2"/>
  <c r="EQ81" i="2"/>
  <c r="ER81" i="2" s="1"/>
  <c r="ES174" i="2"/>
  <c r="EQ49" i="2"/>
  <c r="ER49" i="2" s="1"/>
  <c r="ES142" i="2"/>
  <c r="EQ23" i="2"/>
  <c r="ER23" i="2" s="1"/>
  <c r="ES116" i="2"/>
  <c r="ES192" i="2" l="1"/>
  <c r="FH15" i="3"/>
  <c r="FH12" i="3"/>
  <c r="FH13" i="3"/>
  <c r="FH107" i="3"/>
  <c r="FI8" i="3"/>
  <c r="FH99" i="3"/>
  <c r="FH6" i="3" s="1"/>
  <c r="ES39" i="2"/>
  <c r="ES88" i="2"/>
  <c r="ES38" i="2"/>
  <c r="ES42" i="2"/>
  <c r="ES28" i="2"/>
  <c r="ES54" i="2"/>
  <c r="ES23" i="2"/>
  <c r="ES56" i="2"/>
  <c r="ES33" i="2"/>
  <c r="ES76" i="2"/>
  <c r="ES89" i="2"/>
  <c r="ES30" i="2"/>
  <c r="ES41" i="2"/>
  <c r="ES92" i="2"/>
  <c r="ES75" i="2"/>
  <c r="ES53" i="2"/>
  <c r="ES86" i="2"/>
  <c r="ES65" i="2"/>
  <c r="ES62" i="2"/>
  <c r="ES61" i="2"/>
  <c r="ES47" i="2"/>
  <c r="ES73" i="2"/>
  <c r="ES94" i="2"/>
  <c r="ES77" i="2"/>
  <c r="ES63" i="2"/>
  <c r="ES25" i="2"/>
  <c r="ES83" i="2"/>
  <c r="ES60" i="2"/>
  <c r="ES69" i="2"/>
  <c r="ES37" i="2"/>
  <c r="ES68" i="2"/>
  <c r="ES46" i="2"/>
  <c r="ES32" i="2"/>
  <c r="ES48" i="2"/>
  <c r="ES51" i="2"/>
  <c r="ES58" i="2"/>
  <c r="ES19" i="2"/>
  <c r="ES108" i="2"/>
  <c r="ES78" i="2"/>
  <c r="ES87" i="2"/>
  <c r="ES81" i="2"/>
  <c r="ES93" i="2"/>
  <c r="ES79" i="2"/>
  <c r="ES91" i="2"/>
  <c r="ES85" i="2"/>
  <c r="ES24" i="2"/>
  <c r="ES20" i="2"/>
  <c r="ES31" i="2"/>
  <c r="ES72" i="2"/>
  <c r="ES95" i="2"/>
  <c r="ES18" i="2"/>
  <c r="ES26" i="2"/>
  <c r="ES55" i="2"/>
  <c r="ES44" i="2"/>
  <c r="ES21" i="2"/>
  <c r="ES49" i="2"/>
  <c r="ES50" i="2"/>
  <c r="ES27" i="2"/>
  <c r="ES80" i="2"/>
  <c r="ES52" i="2"/>
  <c r="ES59" i="2"/>
  <c r="ES90" i="2"/>
  <c r="ES35" i="2"/>
  <c r="ES105" i="2"/>
  <c r="ES64" i="2"/>
  <c r="ES34" i="2"/>
  <c r="ES104" i="2"/>
  <c r="ES57" i="2"/>
  <c r="ES82" i="2"/>
  <c r="ES45" i="2"/>
  <c r="ES29" i="2"/>
  <c r="ES84" i="2"/>
  <c r="ES67" i="2"/>
  <c r="ES106" i="2"/>
  <c r="ES14" i="2" s="1"/>
  <c r="ES70" i="2"/>
  <c r="ES43" i="2"/>
  <c r="ES96" i="2"/>
  <c r="ES74" i="2"/>
  <c r="ES40" i="2"/>
  <c r="ES22" i="2"/>
  <c r="ES36" i="2"/>
  <c r="ES66" i="2"/>
  <c r="ES71" i="2"/>
  <c r="FI11" i="3" l="1"/>
  <c r="FK6" i="3"/>
  <c r="FI9" i="3"/>
  <c r="FI100" i="3"/>
  <c r="FI193" i="3"/>
  <c r="FI10" i="3"/>
  <c r="ES99" i="2"/>
  <c r="ES6" i="2" s="1"/>
  <c r="EV6" i="2" s="1"/>
  <c r="ES12" i="2"/>
  <c r="ES107" i="2"/>
  <c r="ET8" i="2"/>
  <c r="ES13" i="2"/>
  <c r="ES15" i="2"/>
  <c r="ET11" i="2" l="1"/>
  <c r="ET196" i="2" s="1"/>
  <c r="ET202" i="2" s="1"/>
  <c r="ET17" i="2" s="1"/>
  <c r="EU17" i="2" s="1"/>
  <c r="FI6" i="3"/>
  <c r="FJ6" i="3" s="1"/>
  <c r="FI194" i="3"/>
  <c r="FI101" i="3"/>
  <c r="FI195" i="3"/>
  <c r="FI102" i="3"/>
  <c r="FK192" i="3"/>
  <c r="FK99" i="3"/>
  <c r="FI196" i="3"/>
  <c r="FI202" i="3" s="1"/>
  <c r="FI17" i="3" s="1"/>
  <c r="FJ17" i="3" s="1"/>
  <c r="FI103" i="3"/>
  <c r="ET9" i="2"/>
  <c r="ET100" i="2"/>
  <c r="ET10" i="2"/>
  <c r="ET193" i="2"/>
  <c r="EV99" i="2"/>
  <c r="EV192" i="2"/>
  <c r="ET103" i="2" l="1"/>
  <c r="FI192" i="3"/>
  <c r="FJ192" i="3" s="1"/>
  <c r="FI99" i="3"/>
  <c r="FJ99" i="3" s="1"/>
  <c r="FK187" i="3"/>
  <c r="FK183" i="3"/>
  <c r="FK179" i="3"/>
  <c r="FK189" i="3"/>
  <c r="FK185" i="3"/>
  <c r="FK181" i="3"/>
  <c r="FK177" i="3"/>
  <c r="FK184" i="3"/>
  <c r="FK176" i="3"/>
  <c r="FK174" i="3"/>
  <c r="FK170" i="3"/>
  <c r="FK166" i="3"/>
  <c r="FK162" i="3"/>
  <c r="FK158" i="3"/>
  <c r="FK154" i="3"/>
  <c r="FK188" i="3"/>
  <c r="FK180" i="3"/>
  <c r="FK172" i="3"/>
  <c r="FK168" i="3"/>
  <c r="FK164" i="3"/>
  <c r="FK160" i="3"/>
  <c r="FK156" i="3"/>
  <c r="FK152" i="3"/>
  <c r="FK186" i="3"/>
  <c r="FK171" i="3"/>
  <c r="FK163" i="3"/>
  <c r="FK155" i="3"/>
  <c r="FK148" i="3"/>
  <c r="FK144" i="3"/>
  <c r="FK140" i="3"/>
  <c r="FK136" i="3"/>
  <c r="FK132" i="3"/>
  <c r="FK128" i="3"/>
  <c r="FK124" i="3"/>
  <c r="FK120" i="3"/>
  <c r="FK116" i="3"/>
  <c r="FK112" i="3"/>
  <c r="FK190" i="3"/>
  <c r="FK178" i="3"/>
  <c r="FK175" i="3"/>
  <c r="FK167" i="3"/>
  <c r="FK159" i="3"/>
  <c r="FK150" i="3"/>
  <c r="FK146" i="3"/>
  <c r="FK142" i="3"/>
  <c r="FK138" i="3"/>
  <c r="FK134" i="3"/>
  <c r="FK130" i="3"/>
  <c r="FK126" i="3"/>
  <c r="FK122" i="3"/>
  <c r="FK118" i="3"/>
  <c r="FK114" i="3"/>
  <c r="FK110" i="3"/>
  <c r="FK161" i="3"/>
  <c r="FK147" i="3"/>
  <c r="FK139" i="3"/>
  <c r="FK131" i="3"/>
  <c r="FK123" i="3"/>
  <c r="FK115" i="3"/>
  <c r="FK165" i="3"/>
  <c r="FK151" i="3"/>
  <c r="FK143" i="3"/>
  <c r="FK135" i="3"/>
  <c r="FK127" i="3"/>
  <c r="FK119" i="3"/>
  <c r="FK111" i="3"/>
  <c r="FK145" i="3"/>
  <c r="FK125" i="3"/>
  <c r="FK113" i="3"/>
  <c r="FK182" i="3"/>
  <c r="FK157" i="3"/>
  <c r="FK149" i="3"/>
  <c r="FK137" i="3"/>
  <c r="FK117" i="3"/>
  <c r="FK173" i="3"/>
  <c r="FK153" i="3"/>
  <c r="FK141" i="3"/>
  <c r="FK129" i="3"/>
  <c r="FK169" i="3"/>
  <c r="FK133" i="3"/>
  <c r="FK121" i="3"/>
  <c r="FM110" i="3"/>
  <c r="FK280" i="3"/>
  <c r="FM280" i="3" s="1"/>
  <c r="FK282" i="3"/>
  <c r="FM282" i="3" s="1"/>
  <c r="FK278" i="3"/>
  <c r="FM278" i="3" s="1"/>
  <c r="FK281" i="3"/>
  <c r="FM281" i="3" s="1"/>
  <c r="FK277" i="3"/>
  <c r="FM277" i="3" s="1"/>
  <c r="FK275" i="3"/>
  <c r="FM275" i="3" s="1"/>
  <c r="FK274" i="3"/>
  <c r="FM274" i="3" s="1"/>
  <c r="FK273" i="3"/>
  <c r="FM273" i="3" s="1"/>
  <c r="FK269" i="3"/>
  <c r="FM269" i="3" s="1"/>
  <c r="FK279" i="3"/>
  <c r="FM279" i="3" s="1"/>
  <c r="FK271" i="3"/>
  <c r="FM271" i="3" s="1"/>
  <c r="FK270" i="3"/>
  <c r="FM270" i="3" s="1"/>
  <c r="FK266" i="3"/>
  <c r="FM266" i="3" s="1"/>
  <c r="FK262" i="3"/>
  <c r="FM262" i="3" s="1"/>
  <c r="FK268" i="3"/>
  <c r="FM268" i="3" s="1"/>
  <c r="FK264" i="3"/>
  <c r="FM264" i="3" s="1"/>
  <c r="FK261" i="3"/>
  <c r="FM261" i="3" s="1"/>
  <c r="FK265" i="3"/>
  <c r="FM265" i="3" s="1"/>
  <c r="FK260" i="3"/>
  <c r="FM260" i="3" s="1"/>
  <c r="FK256" i="3"/>
  <c r="FM256" i="3" s="1"/>
  <c r="FK276" i="3"/>
  <c r="FM276" i="3" s="1"/>
  <c r="FK272" i="3"/>
  <c r="FM272" i="3" s="1"/>
  <c r="FK258" i="3"/>
  <c r="FM258" i="3" s="1"/>
  <c r="FK254" i="3"/>
  <c r="FM254" i="3" s="1"/>
  <c r="FK259" i="3"/>
  <c r="FM259" i="3" s="1"/>
  <c r="FK252" i="3"/>
  <c r="FM252" i="3" s="1"/>
  <c r="FK248" i="3"/>
  <c r="FM248" i="3" s="1"/>
  <c r="FK244" i="3"/>
  <c r="FM244" i="3" s="1"/>
  <c r="FK240" i="3"/>
  <c r="FM240" i="3" s="1"/>
  <c r="FK236" i="3"/>
  <c r="FM236" i="3" s="1"/>
  <c r="FK267" i="3"/>
  <c r="FM267" i="3" s="1"/>
  <c r="FK255" i="3"/>
  <c r="FM255" i="3" s="1"/>
  <c r="FK250" i="3"/>
  <c r="FM250" i="3" s="1"/>
  <c r="FK246" i="3"/>
  <c r="FM246" i="3" s="1"/>
  <c r="FK242" i="3"/>
  <c r="FM242" i="3" s="1"/>
  <c r="FK238" i="3"/>
  <c r="FM238" i="3" s="1"/>
  <c r="FK249" i="3"/>
  <c r="FM249" i="3" s="1"/>
  <c r="FK263" i="3"/>
  <c r="FM263" i="3" s="1"/>
  <c r="FK253" i="3"/>
  <c r="FM253" i="3" s="1"/>
  <c r="FK247" i="3"/>
  <c r="FM247" i="3" s="1"/>
  <c r="FK239" i="3"/>
  <c r="FM239" i="3" s="1"/>
  <c r="FK257" i="3"/>
  <c r="FM257" i="3" s="1"/>
  <c r="FK232" i="3"/>
  <c r="FM232" i="3" s="1"/>
  <c r="FK228" i="3"/>
  <c r="FM228" i="3" s="1"/>
  <c r="FK224" i="3"/>
  <c r="FM224" i="3" s="1"/>
  <c r="FK220" i="3"/>
  <c r="FM220" i="3" s="1"/>
  <c r="FK251" i="3"/>
  <c r="FM251" i="3" s="1"/>
  <c r="FK241" i="3"/>
  <c r="FM241" i="3" s="1"/>
  <c r="FK234" i="3"/>
  <c r="FM234" i="3" s="1"/>
  <c r="FK230" i="3"/>
  <c r="FM230" i="3" s="1"/>
  <c r="FK226" i="3"/>
  <c r="FM226" i="3" s="1"/>
  <c r="FK222" i="3"/>
  <c r="FM222" i="3" s="1"/>
  <c r="FK245" i="3"/>
  <c r="FM245" i="3" s="1"/>
  <c r="FK237" i="3"/>
  <c r="FM237" i="3" s="1"/>
  <c r="FK229" i="3"/>
  <c r="FM229" i="3" s="1"/>
  <c r="FK221" i="3"/>
  <c r="FM221" i="3" s="1"/>
  <c r="FK218" i="3"/>
  <c r="FM218" i="3" s="1"/>
  <c r="FK214" i="3"/>
  <c r="FM214" i="3" s="1"/>
  <c r="FK210" i="3"/>
  <c r="FM210" i="3" s="1"/>
  <c r="FK206" i="3"/>
  <c r="FM206" i="3" s="1"/>
  <c r="FK202" i="3"/>
  <c r="FK243" i="3"/>
  <c r="FM243" i="3" s="1"/>
  <c r="FK233" i="3"/>
  <c r="FM233" i="3" s="1"/>
  <c r="FK225" i="3"/>
  <c r="FM225" i="3" s="1"/>
  <c r="FK216" i="3"/>
  <c r="FM216" i="3" s="1"/>
  <c r="FK212" i="3"/>
  <c r="FM212" i="3" s="1"/>
  <c r="FK208" i="3"/>
  <c r="FM208" i="3" s="1"/>
  <c r="FK204" i="3"/>
  <c r="FM204" i="3" s="1"/>
  <c r="FK227" i="3"/>
  <c r="FM227" i="3" s="1"/>
  <c r="FK217" i="3"/>
  <c r="FM217" i="3" s="1"/>
  <c r="FK209" i="3"/>
  <c r="FM209" i="3" s="1"/>
  <c r="FK223" i="3"/>
  <c r="FM223" i="3" s="1"/>
  <c r="FK213" i="3"/>
  <c r="FM213" i="3" s="1"/>
  <c r="FK205" i="3"/>
  <c r="FM205" i="3" s="1"/>
  <c r="FK219" i="3"/>
  <c r="FM219" i="3" s="1"/>
  <c r="FK215" i="3"/>
  <c r="FM215" i="3" s="1"/>
  <c r="FK203" i="3"/>
  <c r="FM203" i="3" s="1"/>
  <c r="FK231" i="3"/>
  <c r="FM231" i="3" s="1"/>
  <c r="FK235" i="3"/>
  <c r="FM235" i="3" s="1"/>
  <c r="FK211" i="3"/>
  <c r="FM211" i="3" s="1"/>
  <c r="FK207" i="3"/>
  <c r="FM207" i="3" s="1"/>
  <c r="FM202" i="3"/>
  <c r="EV110" i="2"/>
  <c r="EV114" i="2"/>
  <c r="EV118" i="2"/>
  <c r="EV122" i="2"/>
  <c r="EV126" i="2"/>
  <c r="EV130" i="2"/>
  <c r="EV112" i="2"/>
  <c r="EV116" i="2"/>
  <c r="EV120" i="2"/>
  <c r="EV124" i="2"/>
  <c r="EV128" i="2"/>
  <c r="EV132" i="2"/>
  <c r="EV136" i="2"/>
  <c r="EV140" i="2"/>
  <c r="EV144" i="2"/>
  <c r="EV148" i="2"/>
  <c r="EV115" i="2"/>
  <c r="EV123" i="2"/>
  <c r="EV131" i="2"/>
  <c r="EV134" i="2"/>
  <c r="EV137" i="2"/>
  <c r="EV147" i="2"/>
  <c r="EV150" i="2"/>
  <c r="EV155" i="2"/>
  <c r="EV111" i="2"/>
  <c r="EV119" i="2"/>
  <c r="EV127" i="2"/>
  <c r="EV139" i="2"/>
  <c r="EV142" i="2"/>
  <c r="EV145" i="2"/>
  <c r="EV153" i="2"/>
  <c r="EV157" i="2"/>
  <c r="EV121" i="2"/>
  <c r="EV135" i="2"/>
  <c r="EV138" i="2"/>
  <c r="EV141" i="2"/>
  <c r="EV154" i="2"/>
  <c r="EV170" i="2"/>
  <c r="EV172" i="2"/>
  <c r="EV174" i="2"/>
  <c r="EV113" i="2"/>
  <c r="EV125" i="2"/>
  <c r="EV133" i="2"/>
  <c r="EV156" i="2"/>
  <c r="EV159" i="2"/>
  <c r="EV163" i="2"/>
  <c r="EV167" i="2"/>
  <c r="EV173" i="2"/>
  <c r="EV177" i="2"/>
  <c r="EV179" i="2"/>
  <c r="EV181" i="2"/>
  <c r="EV183" i="2"/>
  <c r="EV185" i="2"/>
  <c r="EV187" i="2"/>
  <c r="EV189" i="2"/>
  <c r="EV161" i="2"/>
  <c r="EV165" i="2"/>
  <c r="EV169" i="2"/>
  <c r="EV176" i="2"/>
  <c r="EV178" i="2"/>
  <c r="EV180" i="2"/>
  <c r="EV182" i="2"/>
  <c r="EV184" i="2"/>
  <c r="EV186" i="2"/>
  <c r="EV188" i="2"/>
  <c r="EV190" i="2"/>
  <c r="EV152" i="2"/>
  <c r="EV158" i="2"/>
  <c r="EV166" i="2"/>
  <c r="EV160" i="2"/>
  <c r="EV164" i="2"/>
  <c r="EV175" i="2"/>
  <c r="EX175" i="2" s="1"/>
  <c r="EV162" i="2"/>
  <c r="EV149" i="2"/>
  <c r="EV171" i="2"/>
  <c r="EX171" i="2" s="1"/>
  <c r="EV117" i="2"/>
  <c r="EV143" i="2"/>
  <c r="EV168" i="2"/>
  <c r="EV146" i="2"/>
  <c r="EV129" i="2"/>
  <c r="EV151" i="2"/>
  <c r="ET102" i="2"/>
  <c r="ET99" i="2" s="1"/>
  <c r="ET195" i="2"/>
  <c r="ET101" i="2"/>
  <c r="ET194" i="2"/>
  <c r="EV202" i="2"/>
  <c r="EV203" i="2"/>
  <c r="EX203" i="2" s="1"/>
  <c r="EV207" i="2"/>
  <c r="EX207" i="2" s="1"/>
  <c r="EV211" i="2"/>
  <c r="EX211" i="2" s="1"/>
  <c r="EV215" i="2"/>
  <c r="EX215" i="2" s="1"/>
  <c r="EV219" i="2"/>
  <c r="EX219" i="2" s="1"/>
  <c r="EV223" i="2"/>
  <c r="EX223" i="2" s="1"/>
  <c r="EV227" i="2"/>
  <c r="EX227" i="2" s="1"/>
  <c r="EV231" i="2"/>
  <c r="EX231" i="2" s="1"/>
  <c r="EV235" i="2"/>
  <c r="EX235" i="2" s="1"/>
  <c r="EV239" i="2"/>
  <c r="EX239" i="2" s="1"/>
  <c r="EV243" i="2"/>
  <c r="EX243" i="2" s="1"/>
  <c r="EV247" i="2"/>
  <c r="EX247" i="2" s="1"/>
  <c r="EV251" i="2"/>
  <c r="EX251" i="2" s="1"/>
  <c r="EV205" i="2"/>
  <c r="EX205" i="2" s="1"/>
  <c r="EV208" i="2"/>
  <c r="EX208" i="2" s="1"/>
  <c r="EV218" i="2"/>
  <c r="EX218" i="2" s="1"/>
  <c r="EV221" i="2"/>
  <c r="EX221" i="2" s="1"/>
  <c r="EV224" i="2"/>
  <c r="EX224" i="2" s="1"/>
  <c r="EV234" i="2"/>
  <c r="EX234" i="2" s="1"/>
  <c r="EV237" i="2"/>
  <c r="EX237" i="2" s="1"/>
  <c r="EV240" i="2"/>
  <c r="EX240" i="2" s="1"/>
  <c r="EV250" i="2"/>
  <c r="EX250" i="2" s="1"/>
  <c r="EV252" i="2"/>
  <c r="EX252" i="2" s="1"/>
  <c r="EV259" i="2"/>
  <c r="EX259" i="2" s="1"/>
  <c r="EV260" i="2"/>
  <c r="EX260" i="2" s="1"/>
  <c r="EV267" i="2"/>
  <c r="EV268" i="2"/>
  <c r="EX268" i="2" s="1"/>
  <c r="EV269" i="2"/>
  <c r="EX269" i="2" s="1"/>
  <c r="EV270" i="2"/>
  <c r="EX270" i="2" s="1"/>
  <c r="EV271" i="2"/>
  <c r="EX271" i="2" s="1"/>
  <c r="EV272" i="2"/>
  <c r="EX272" i="2" s="1"/>
  <c r="EV273" i="2"/>
  <c r="EX273" i="2" s="1"/>
  <c r="EV210" i="2"/>
  <c r="EX210" i="2" s="1"/>
  <c r="EV213" i="2"/>
  <c r="EX213" i="2" s="1"/>
  <c r="EV216" i="2"/>
  <c r="EX216" i="2" s="1"/>
  <c r="EV226" i="2"/>
  <c r="EX226" i="2" s="1"/>
  <c r="EV229" i="2"/>
  <c r="EX229" i="2" s="1"/>
  <c r="EV232" i="2"/>
  <c r="EX232" i="2" s="1"/>
  <c r="EV242" i="2"/>
  <c r="EX242" i="2" s="1"/>
  <c r="EV245" i="2"/>
  <c r="EX245" i="2" s="1"/>
  <c r="EV248" i="2"/>
  <c r="EX248" i="2" s="1"/>
  <c r="EV255" i="2"/>
  <c r="EX255" i="2" s="1"/>
  <c r="EV256" i="2"/>
  <c r="EX256" i="2" s="1"/>
  <c r="EV263" i="2"/>
  <c r="EV264" i="2"/>
  <c r="EX264" i="2" s="1"/>
  <c r="EV206" i="2"/>
  <c r="EX206" i="2" s="1"/>
  <c r="EV209" i="2"/>
  <c r="EX209" i="2" s="1"/>
  <c r="EV212" i="2"/>
  <c r="EX212" i="2" s="1"/>
  <c r="EV238" i="2"/>
  <c r="EX238" i="2" s="1"/>
  <c r="EV241" i="2"/>
  <c r="EX241" i="2" s="1"/>
  <c r="EV244" i="2"/>
  <c r="EX244" i="2" s="1"/>
  <c r="EV257" i="2"/>
  <c r="EX257" i="2" s="1"/>
  <c r="EV258" i="2"/>
  <c r="EX258" i="2" s="1"/>
  <c r="EV275" i="2"/>
  <c r="EX275" i="2" s="1"/>
  <c r="EV277" i="2"/>
  <c r="EX277" i="2" s="1"/>
  <c r="EV279" i="2"/>
  <c r="EX279" i="2" s="1"/>
  <c r="EV281" i="2"/>
  <c r="EX281" i="2" s="1"/>
  <c r="EV204" i="2"/>
  <c r="EX204" i="2" s="1"/>
  <c r="EV249" i="2"/>
  <c r="EX249" i="2" s="1"/>
  <c r="EV254" i="2"/>
  <c r="EX254" i="2" s="1"/>
  <c r="EV261" i="2"/>
  <c r="EX261" i="2" s="1"/>
  <c r="EV278" i="2"/>
  <c r="EX278" i="2" s="1"/>
  <c r="EV246" i="2"/>
  <c r="EX246" i="2" s="1"/>
  <c r="EV266" i="2"/>
  <c r="EX266" i="2" s="1"/>
  <c r="EV274" i="2"/>
  <c r="EX274" i="2" s="1"/>
  <c r="EV282" i="2"/>
  <c r="EX282" i="2" s="1"/>
  <c r="EV217" i="2"/>
  <c r="EX217" i="2" s="1"/>
  <c r="EV225" i="2"/>
  <c r="EX225" i="2" s="1"/>
  <c r="EV233" i="2"/>
  <c r="EX233" i="2" s="1"/>
  <c r="EV253" i="2"/>
  <c r="EX253" i="2" s="1"/>
  <c r="EV280" i="2"/>
  <c r="EX280" i="2" s="1"/>
  <c r="EV220" i="2"/>
  <c r="EX220" i="2" s="1"/>
  <c r="EV228" i="2"/>
  <c r="EX228" i="2" s="1"/>
  <c r="EV236" i="2"/>
  <c r="EX236" i="2" s="1"/>
  <c r="EV276" i="2"/>
  <c r="EX276" i="2" s="1"/>
  <c r="EV222" i="2"/>
  <c r="EX222" i="2" s="1"/>
  <c r="EV265" i="2"/>
  <c r="EX265" i="2" s="1"/>
  <c r="EV230" i="2"/>
  <c r="EX230" i="2" s="1"/>
  <c r="EV214" i="2"/>
  <c r="EX214" i="2" s="1"/>
  <c r="EV262" i="2"/>
  <c r="EX262" i="2" s="1"/>
  <c r="ET192" i="2"/>
  <c r="ET6" i="2"/>
  <c r="EU6" i="2" s="1"/>
  <c r="EX110" i="2" l="1"/>
  <c r="FM197" i="3"/>
  <c r="FM198" i="3"/>
  <c r="FM199" i="3"/>
  <c r="FK40" i="3"/>
  <c r="FL40" i="3" s="1"/>
  <c r="FM133" i="3"/>
  <c r="FK60" i="3"/>
  <c r="FL60" i="3" s="1"/>
  <c r="FM153" i="3"/>
  <c r="FK56" i="3"/>
  <c r="FL56" i="3" s="1"/>
  <c r="FM149" i="3"/>
  <c r="FK32" i="3"/>
  <c r="FL32" i="3" s="1"/>
  <c r="FM125" i="3"/>
  <c r="FK34" i="3"/>
  <c r="FL34" i="3" s="1"/>
  <c r="FM127" i="3"/>
  <c r="FK72" i="3"/>
  <c r="FL72" i="3" s="1"/>
  <c r="FM165" i="3"/>
  <c r="FK46" i="3"/>
  <c r="FL46" i="3" s="1"/>
  <c r="FM139" i="3"/>
  <c r="FK21" i="3"/>
  <c r="FL21" i="3" s="1"/>
  <c r="FM114" i="3"/>
  <c r="FK37" i="3"/>
  <c r="FL37" i="3" s="1"/>
  <c r="FM130" i="3"/>
  <c r="FK53" i="3"/>
  <c r="FL53" i="3" s="1"/>
  <c r="FM146" i="3"/>
  <c r="FK82" i="3"/>
  <c r="FL82" i="3" s="1"/>
  <c r="FM175" i="3"/>
  <c r="FK23" i="3"/>
  <c r="FL23" i="3" s="1"/>
  <c r="FM116" i="3"/>
  <c r="FK39" i="3"/>
  <c r="FL39" i="3" s="1"/>
  <c r="FM132" i="3"/>
  <c r="FK55" i="3"/>
  <c r="FL55" i="3" s="1"/>
  <c r="FM148" i="3"/>
  <c r="FK93" i="3"/>
  <c r="FL93" i="3" s="1"/>
  <c r="FM186" i="3"/>
  <c r="FK71" i="3"/>
  <c r="FL71" i="3" s="1"/>
  <c r="FM164" i="3"/>
  <c r="FK95" i="3"/>
  <c r="FL95" i="3" s="1"/>
  <c r="FM188" i="3"/>
  <c r="FK73" i="3"/>
  <c r="FL73" i="3" s="1"/>
  <c r="FM166" i="3"/>
  <c r="FK91" i="3"/>
  <c r="FL91" i="3" s="1"/>
  <c r="FM184" i="3"/>
  <c r="FK96" i="3"/>
  <c r="FL96" i="3" s="1"/>
  <c r="FM189" i="3"/>
  <c r="FK76" i="3"/>
  <c r="FL76" i="3" s="1"/>
  <c r="FM169" i="3"/>
  <c r="FK80" i="3"/>
  <c r="FL80" i="3" s="1"/>
  <c r="FM173" i="3"/>
  <c r="FK64" i="3"/>
  <c r="FL64" i="3" s="1"/>
  <c r="FM157" i="3"/>
  <c r="FK52" i="3"/>
  <c r="FL52" i="3" s="1"/>
  <c r="FM145" i="3"/>
  <c r="FK42" i="3"/>
  <c r="FL42" i="3" s="1"/>
  <c r="FM135" i="3"/>
  <c r="FK22" i="3"/>
  <c r="FL22" i="3" s="1"/>
  <c r="FM115" i="3"/>
  <c r="FK54" i="3"/>
  <c r="FL54" i="3" s="1"/>
  <c r="FM147" i="3"/>
  <c r="FK25" i="3"/>
  <c r="FL25" i="3" s="1"/>
  <c r="FM118" i="3"/>
  <c r="FK41" i="3"/>
  <c r="FL41" i="3" s="1"/>
  <c r="FM134" i="3"/>
  <c r="FK57" i="3"/>
  <c r="FL57" i="3" s="1"/>
  <c r="FM150" i="3"/>
  <c r="FK85" i="3"/>
  <c r="FL85" i="3" s="1"/>
  <c r="FM178" i="3"/>
  <c r="FK27" i="3"/>
  <c r="FL27" i="3" s="1"/>
  <c r="FM120" i="3"/>
  <c r="FK43" i="3"/>
  <c r="FL43" i="3" s="1"/>
  <c r="FM136" i="3"/>
  <c r="FK62" i="3"/>
  <c r="FL62" i="3" s="1"/>
  <c r="FM155" i="3"/>
  <c r="FK59" i="3"/>
  <c r="FL59" i="3" s="1"/>
  <c r="FM152" i="3"/>
  <c r="FK75" i="3"/>
  <c r="FL75" i="3" s="1"/>
  <c r="FM168" i="3"/>
  <c r="FK61" i="3"/>
  <c r="FL61" i="3" s="1"/>
  <c r="FM154" i="3"/>
  <c r="FK77" i="3"/>
  <c r="FL77" i="3" s="1"/>
  <c r="FM170" i="3"/>
  <c r="FK84" i="3"/>
  <c r="FL84" i="3" s="1"/>
  <c r="FM177" i="3"/>
  <c r="FK86" i="3"/>
  <c r="FL86" i="3" s="1"/>
  <c r="FM179" i="3"/>
  <c r="FM17" i="3"/>
  <c r="FK36" i="3"/>
  <c r="FL36" i="3" s="1"/>
  <c r="FM129" i="3"/>
  <c r="FK24" i="3"/>
  <c r="FL24" i="3" s="1"/>
  <c r="FM117" i="3"/>
  <c r="FK89" i="3"/>
  <c r="FL89" i="3" s="1"/>
  <c r="FM182" i="3"/>
  <c r="FK18" i="3"/>
  <c r="FL18" i="3" s="1"/>
  <c r="FM111" i="3"/>
  <c r="FK50" i="3"/>
  <c r="FL50" i="3" s="1"/>
  <c r="FM143" i="3"/>
  <c r="FK30" i="3"/>
  <c r="FL30" i="3" s="1"/>
  <c r="FM123" i="3"/>
  <c r="FK68" i="3"/>
  <c r="FL68" i="3" s="1"/>
  <c r="FM161" i="3"/>
  <c r="FK29" i="3"/>
  <c r="FL29" i="3" s="1"/>
  <c r="FM122" i="3"/>
  <c r="FK45" i="3"/>
  <c r="FL45" i="3" s="1"/>
  <c r="FM138" i="3"/>
  <c r="FK66" i="3"/>
  <c r="FL66" i="3" s="1"/>
  <c r="FM159" i="3"/>
  <c r="FK97" i="3"/>
  <c r="FL97" i="3" s="1"/>
  <c r="FM190" i="3"/>
  <c r="FM97" i="3" s="1"/>
  <c r="FK31" i="3"/>
  <c r="FL31" i="3" s="1"/>
  <c r="FM124" i="3"/>
  <c r="FK47" i="3"/>
  <c r="FL47" i="3" s="1"/>
  <c r="FM140" i="3"/>
  <c r="FK70" i="3"/>
  <c r="FL70" i="3" s="1"/>
  <c r="FM163" i="3"/>
  <c r="FK63" i="3"/>
  <c r="FL63" i="3" s="1"/>
  <c r="FM156" i="3"/>
  <c r="FK79" i="3"/>
  <c r="FL79" i="3" s="1"/>
  <c r="FM172" i="3"/>
  <c r="FK65" i="3"/>
  <c r="FL65" i="3" s="1"/>
  <c r="FM158" i="3"/>
  <c r="FK81" i="3"/>
  <c r="FL81" i="3" s="1"/>
  <c r="FM174" i="3"/>
  <c r="FK88" i="3"/>
  <c r="FL88" i="3" s="1"/>
  <c r="FM181" i="3"/>
  <c r="FK90" i="3"/>
  <c r="FL90" i="3" s="1"/>
  <c r="FM183" i="3"/>
  <c r="FK28" i="3"/>
  <c r="FL28" i="3" s="1"/>
  <c r="FM121" i="3"/>
  <c r="FK48" i="3"/>
  <c r="FL48" i="3" s="1"/>
  <c r="FM141" i="3"/>
  <c r="FK44" i="3"/>
  <c r="FL44" i="3" s="1"/>
  <c r="FM137" i="3"/>
  <c r="FK20" i="3"/>
  <c r="FL20" i="3" s="1"/>
  <c r="FM113" i="3"/>
  <c r="FK26" i="3"/>
  <c r="FL26" i="3" s="1"/>
  <c r="FM119" i="3"/>
  <c r="FK58" i="3"/>
  <c r="FL58" i="3" s="1"/>
  <c r="FM151" i="3"/>
  <c r="FK38" i="3"/>
  <c r="FL38" i="3" s="1"/>
  <c r="FM131" i="3"/>
  <c r="FK17" i="3"/>
  <c r="FL17" i="3" s="1"/>
  <c r="FK33" i="3"/>
  <c r="FL33" i="3" s="1"/>
  <c r="FM126" i="3"/>
  <c r="FK49" i="3"/>
  <c r="FL49" i="3" s="1"/>
  <c r="FM142" i="3"/>
  <c r="FK74" i="3"/>
  <c r="FL74" i="3" s="1"/>
  <c r="FM167" i="3"/>
  <c r="FK19" i="3"/>
  <c r="FL19" i="3" s="1"/>
  <c r="FM112" i="3"/>
  <c r="FK35" i="3"/>
  <c r="FL35" i="3" s="1"/>
  <c r="FM128" i="3"/>
  <c r="FK51" i="3"/>
  <c r="FL51" i="3" s="1"/>
  <c r="FM144" i="3"/>
  <c r="FK78" i="3"/>
  <c r="FL78" i="3" s="1"/>
  <c r="FM171" i="3"/>
  <c r="FK67" i="3"/>
  <c r="FL67" i="3" s="1"/>
  <c r="FM160" i="3"/>
  <c r="FK87" i="3"/>
  <c r="FL87" i="3" s="1"/>
  <c r="FM180" i="3"/>
  <c r="FK69" i="3"/>
  <c r="FL69" i="3" s="1"/>
  <c r="FM162" i="3"/>
  <c r="FK83" i="3"/>
  <c r="FL83" i="3" s="1"/>
  <c r="FM176" i="3"/>
  <c r="FK92" i="3"/>
  <c r="FL92" i="3" s="1"/>
  <c r="FM185" i="3"/>
  <c r="FK94" i="3"/>
  <c r="FL94" i="3" s="1"/>
  <c r="FM187" i="3"/>
  <c r="EX198" i="2"/>
  <c r="EV82" i="2"/>
  <c r="EW82" i="2" s="1"/>
  <c r="EX267" i="2"/>
  <c r="EX82" i="2" s="1"/>
  <c r="EV36" i="2"/>
  <c r="EW36" i="2" s="1"/>
  <c r="EX129" i="2"/>
  <c r="EV24" i="2"/>
  <c r="EW24" i="2" s="1"/>
  <c r="EX117" i="2"/>
  <c r="EV65" i="2"/>
  <c r="EW65" i="2" s="1"/>
  <c r="EX158" i="2"/>
  <c r="EV93" i="2"/>
  <c r="EW93" i="2" s="1"/>
  <c r="EX186" i="2"/>
  <c r="EV85" i="2"/>
  <c r="EW85" i="2" s="1"/>
  <c r="EX178" i="2"/>
  <c r="EV68" i="2"/>
  <c r="EW68" i="2" s="1"/>
  <c r="EX161" i="2"/>
  <c r="EV90" i="2"/>
  <c r="EW90" i="2" s="1"/>
  <c r="EX183" i="2"/>
  <c r="EV80" i="2"/>
  <c r="EW80" i="2" s="1"/>
  <c r="EX173" i="2"/>
  <c r="EV63" i="2"/>
  <c r="EW63" i="2" s="1"/>
  <c r="EX156" i="2"/>
  <c r="EV81" i="2"/>
  <c r="EW81" i="2" s="1"/>
  <c r="EX174" i="2"/>
  <c r="EV48" i="2"/>
  <c r="EW48" i="2" s="1"/>
  <c r="EX141" i="2"/>
  <c r="EV64" i="2"/>
  <c r="EW64" i="2" s="1"/>
  <c r="EX157" i="2"/>
  <c r="EV46" i="2"/>
  <c r="EW46" i="2" s="1"/>
  <c r="EX139" i="2"/>
  <c r="EV62" i="2"/>
  <c r="EW62" i="2" s="1"/>
  <c r="EX155" i="2"/>
  <c r="EV41" i="2"/>
  <c r="EW41" i="2" s="1"/>
  <c r="EX134" i="2"/>
  <c r="EV55" i="2"/>
  <c r="EW55" i="2" s="1"/>
  <c r="EX148" i="2"/>
  <c r="EV39" i="2"/>
  <c r="EW39" i="2" s="1"/>
  <c r="EX132" i="2"/>
  <c r="EV23" i="2"/>
  <c r="EW23" i="2" s="1"/>
  <c r="EX116" i="2"/>
  <c r="EV29" i="2"/>
  <c r="EW29" i="2" s="1"/>
  <c r="EX122" i="2"/>
  <c r="EU192" i="2"/>
  <c r="EV53" i="2"/>
  <c r="EW53" i="2" s="1"/>
  <c r="EX146" i="2"/>
  <c r="EV71" i="2"/>
  <c r="EW71" i="2" s="1"/>
  <c r="EX164" i="2"/>
  <c r="EV59" i="2"/>
  <c r="EW59" i="2" s="1"/>
  <c r="EX152" i="2"/>
  <c r="EV91" i="2"/>
  <c r="EW91" i="2" s="1"/>
  <c r="EX184" i="2"/>
  <c r="EV83" i="2"/>
  <c r="EW83" i="2" s="1"/>
  <c r="EX176" i="2"/>
  <c r="EV96" i="2"/>
  <c r="EW96" i="2" s="1"/>
  <c r="EX189" i="2"/>
  <c r="EV88" i="2"/>
  <c r="EW88" i="2" s="1"/>
  <c r="EX181" i="2"/>
  <c r="EV74" i="2"/>
  <c r="EW74" i="2" s="1"/>
  <c r="EX167" i="2"/>
  <c r="EV40" i="2"/>
  <c r="EW40" i="2" s="1"/>
  <c r="EX133" i="2"/>
  <c r="EV79" i="2"/>
  <c r="EW79" i="2" s="1"/>
  <c r="EX172" i="2"/>
  <c r="EV45" i="2"/>
  <c r="EW45" i="2" s="1"/>
  <c r="EX138" i="2"/>
  <c r="EV60" i="2"/>
  <c r="EW60" i="2" s="1"/>
  <c r="EX153" i="2"/>
  <c r="EV34" i="2"/>
  <c r="EW34" i="2" s="1"/>
  <c r="EX127" i="2"/>
  <c r="EV57" i="2"/>
  <c r="EW57" i="2" s="1"/>
  <c r="EX150" i="2"/>
  <c r="EV38" i="2"/>
  <c r="EW38" i="2" s="1"/>
  <c r="EX131" i="2"/>
  <c r="EV51" i="2"/>
  <c r="EW51" i="2" s="1"/>
  <c r="EX144" i="2"/>
  <c r="EV35" i="2"/>
  <c r="EW35" i="2" s="1"/>
  <c r="EX128" i="2"/>
  <c r="EV19" i="2"/>
  <c r="EW19" i="2" s="1"/>
  <c r="EX112" i="2"/>
  <c r="EV25" i="2"/>
  <c r="EW25" i="2" s="1"/>
  <c r="EX118" i="2"/>
  <c r="EV78" i="2"/>
  <c r="EW78" i="2" s="1"/>
  <c r="EX263" i="2"/>
  <c r="EU99" i="2"/>
  <c r="EV75" i="2"/>
  <c r="EW75" i="2" s="1"/>
  <c r="EX168" i="2"/>
  <c r="EV56" i="2"/>
  <c r="EW56" i="2" s="1"/>
  <c r="EX149" i="2"/>
  <c r="EV67" i="2"/>
  <c r="EW67" i="2" s="1"/>
  <c r="EX160" i="2"/>
  <c r="EV97" i="2"/>
  <c r="EW97" i="2" s="1"/>
  <c r="EX190" i="2"/>
  <c r="EX97" i="2" s="1"/>
  <c r="EV89" i="2"/>
  <c r="EW89" i="2" s="1"/>
  <c r="EX182" i="2"/>
  <c r="EV76" i="2"/>
  <c r="EW76" i="2" s="1"/>
  <c r="EX169" i="2"/>
  <c r="EV94" i="2"/>
  <c r="EW94" i="2" s="1"/>
  <c r="EX187" i="2"/>
  <c r="EV86" i="2"/>
  <c r="EW86" i="2" s="1"/>
  <c r="EX179" i="2"/>
  <c r="EV70" i="2"/>
  <c r="EW70" i="2" s="1"/>
  <c r="EX163" i="2"/>
  <c r="EV32" i="2"/>
  <c r="EW32" i="2" s="1"/>
  <c r="EX125" i="2"/>
  <c r="EV77" i="2"/>
  <c r="EW77" i="2" s="1"/>
  <c r="EX170" i="2"/>
  <c r="EV42" i="2"/>
  <c r="EW42" i="2" s="1"/>
  <c r="EX135" i="2"/>
  <c r="EV52" i="2"/>
  <c r="EW52" i="2" s="1"/>
  <c r="EX145" i="2"/>
  <c r="EV26" i="2"/>
  <c r="EW26" i="2" s="1"/>
  <c r="EX119" i="2"/>
  <c r="EV54" i="2"/>
  <c r="EW54" i="2" s="1"/>
  <c r="EX147" i="2"/>
  <c r="EV30" i="2"/>
  <c r="EW30" i="2" s="1"/>
  <c r="EX123" i="2"/>
  <c r="EV47" i="2"/>
  <c r="EW47" i="2" s="1"/>
  <c r="EX140" i="2"/>
  <c r="EV31" i="2"/>
  <c r="EW31" i="2" s="1"/>
  <c r="EX124" i="2"/>
  <c r="EV37" i="2"/>
  <c r="EW37" i="2" s="1"/>
  <c r="EX130" i="2"/>
  <c r="EV21" i="2"/>
  <c r="EW21" i="2" s="1"/>
  <c r="EX114" i="2"/>
  <c r="EX202" i="2"/>
  <c r="EX197" i="2" s="1"/>
  <c r="EV58" i="2"/>
  <c r="EW58" i="2" s="1"/>
  <c r="EX151" i="2"/>
  <c r="EV50" i="2"/>
  <c r="EW50" i="2" s="1"/>
  <c r="EX143" i="2"/>
  <c r="EV69" i="2"/>
  <c r="EW69" i="2" s="1"/>
  <c r="EX162" i="2"/>
  <c r="EV73" i="2"/>
  <c r="EW73" i="2" s="1"/>
  <c r="EX166" i="2"/>
  <c r="EV95" i="2"/>
  <c r="EW95" i="2" s="1"/>
  <c r="EX188" i="2"/>
  <c r="EV87" i="2"/>
  <c r="EW87" i="2" s="1"/>
  <c r="EX180" i="2"/>
  <c r="EV72" i="2"/>
  <c r="EW72" i="2" s="1"/>
  <c r="EX165" i="2"/>
  <c r="EV92" i="2"/>
  <c r="EW92" i="2" s="1"/>
  <c r="EX185" i="2"/>
  <c r="EV84" i="2"/>
  <c r="EW84" i="2" s="1"/>
  <c r="EX177" i="2"/>
  <c r="EV66" i="2"/>
  <c r="EW66" i="2" s="1"/>
  <c r="EX159" i="2"/>
  <c r="EV20" i="2"/>
  <c r="EW20" i="2" s="1"/>
  <c r="EX113" i="2"/>
  <c r="EV61" i="2"/>
  <c r="EW61" i="2" s="1"/>
  <c r="EX154" i="2"/>
  <c r="EV28" i="2"/>
  <c r="EW28" i="2" s="1"/>
  <c r="EX121" i="2"/>
  <c r="EV49" i="2"/>
  <c r="EW49" i="2" s="1"/>
  <c r="EX142" i="2"/>
  <c r="EV18" i="2"/>
  <c r="EW18" i="2" s="1"/>
  <c r="EX111" i="2"/>
  <c r="EV44" i="2"/>
  <c r="EW44" i="2" s="1"/>
  <c r="EX137" i="2"/>
  <c r="EV22" i="2"/>
  <c r="EW22" i="2" s="1"/>
  <c r="EX115" i="2"/>
  <c r="EV43" i="2"/>
  <c r="EW43" i="2" s="1"/>
  <c r="EX136" i="2"/>
  <c r="EV27" i="2"/>
  <c r="EW27" i="2" s="1"/>
  <c r="EX120" i="2"/>
  <c r="EV33" i="2"/>
  <c r="EW33" i="2" s="1"/>
  <c r="EX126" i="2"/>
  <c r="EV17" i="2"/>
  <c r="EW17" i="2" s="1"/>
  <c r="EX199" i="2" l="1"/>
  <c r="FM104" i="3"/>
  <c r="FM38" i="3"/>
  <c r="FM44" i="3"/>
  <c r="FM28" i="3"/>
  <c r="FM88" i="3"/>
  <c r="FM63" i="3"/>
  <c r="FM47" i="3"/>
  <c r="FM45" i="3"/>
  <c r="FM50" i="3"/>
  <c r="FM94" i="3"/>
  <c r="FM83" i="3"/>
  <c r="FM108" i="3"/>
  <c r="FM78" i="3"/>
  <c r="FM105" i="3"/>
  <c r="FM35" i="3"/>
  <c r="FM33" i="3"/>
  <c r="FM77" i="3"/>
  <c r="FM62" i="3"/>
  <c r="FM57" i="3"/>
  <c r="FM22" i="3"/>
  <c r="FM80" i="3"/>
  <c r="FM96" i="3"/>
  <c r="FM71" i="3"/>
  <c r="FM23" i="3"/>
  <c r="FM21" i="3"/>
  <c r="FM32" i="3"/>
  <c r="FM58" i="3"/>
  <c r="FM20" i="3"/>
  <c r="FM48" i="3"/>
  <c r="FM90" i="3"/>
  <c r="FM81" i="3"/>
  <c r="FM79" i="3"/>
  <c r="FM70" i="3"/>
  <c r="FM31" i="3"/>
  <c r="FM66" i="3"/>
  <c r="FM29" i="3"/>
  <c r="FM30" i="3"/>
  <c r="FM18" i="3"/>
  <c r="FM24" i="3"/>
  <c r="FM26" i="3"/>
  <c r="FM65" i="3"/>
  <c r="FM68" i="3"/>
  <c r="FM89" i="3"/>
  <c r="FM36" i="3"/>
  <c r="FM87" i="3"/>
  <c r="FM74" i="3"/>
  <c r="FM86" i="3"/>
  <c r="FM75" i="3"/>
  <c r="FM27" i="3"/>
  <c r="FM25" i="3"/>
  <c r="FM52" i="3"/>
  <c r="FM73" i="3"/>
  <c r="FM55" i="3"/>
  <c r="FM53" i="3"/>
  <c r="FM72" i="3"/>
  <c r="FM60" i="3"/>
  <c r="FM92" i="3"/>
  <c r="FM69" i="3"/>
  <c r="FM106" i="3"/>
  <c r="FM14" i="3" s="1"/>
  <c r="FM67" i="3"/>
  <c r="FM51" i="3"/>
  <c r="FM19" i="3"/>
  <c r="FM49" i="3"/>
  <c r="FM84" i="3"/>
  <c r="FM61" i="3"/>
  <c r="FM59" i="3"/>
  <c r="FM43" i="3"/>
  <c r="FM85" i="3"/>
  <c r="FM41" i="3"/>
  <c r="FM54" i="3"/>
  <c r="FM42" i="3"/>
  <c r="FM64" i="3"/>
  <c r="FM76" i="3"/>
  <c r="FM91" i="3"/>
  <c r="FM95" i="3"/>
  <c r="FM93" i="3"/>
  <c r="FM39" i="3"/>
  <c r="FM82" i="3"/>
  <c r="FM37" i="3"/>
  <c r="FM46" i="3"/>
  <c r="FM34" i="3"/>
  <c r="FM56" i="3"/>
  <c r="FM40" i="3"/>
  <c r="FM192" i="3"/>
  <c r="EX108" i="2"/>
  <c r="EX27" i="2"/>
  <c r="EX22" i="2"/>
  <c r="EX28" i="2"/>
  <c r="EX20" i="2"/>
  <c r="EX84" i="2"/>
  <c r="EX95" i="2"/>
  <c r="EX58" i="2"/>
  <c r="EX33" i="2"/>
  <c r="EX43" i="2"/>
  <c r="EX44" i="2"/>
  <c r="EX49" i="2"/>
  <c r="EX61" i="2"/>
  <c r="EX66" i="2"/>
  <c r="EX92" i="2"/>
  <c r="EX87" i="2"/>
  <c r="EX73" i="2"/>
  <c r="EX50" i="2"/>
  <c r="EX192" i="2"/>
  <c r="EX25" i="2"/>
  <c r="EX35" i="2"/>
  <c r="EX105" i="2"/>
  <c r="EX38" i="2"/>
  <c r="EX34" i="2"/>
  <c r="EX45" i="2"/>
  <c r="EX40" i="2"/>
  <c r="EX88" i="2"/>
  <c r="EX83" i="2"/>
  <c r="EX59" i="2"/>
  <c r="EX23" i="2"/>
  <c r="EX55" i="2"/>
  <c r="EX62" i="2"/>
  <c r="EX64" i="2"/>
  <c r="EX81" i="2"/>
  <c r="EX80" i="2"/>
  <c r="EX68" i="2"/>
  <c r="EX93" i="2"/>
  <c r="EX36" i="2"/>
  <c r="EX17" i="2"/>
  <c r="EX21" i="2"/>
  <c r="EX31" i="2"/>
  <c r="EX30" i="2"/>
  <c r="EX26" i="2"/>
  <c r="EX42" i="2"/>
  <c r="EX32" i="2"/>
  <c r="EX86" i="2"/>
  <c r="EX76" i="2"/>
  <c r="EX56" i="2"/>
  <c r="EX18" i="2"/>
  <c r="EX72" i="2"/>
  <c r="EX69" i="2"/>
  <c r="EX19" i="2"/>
  <c r="EX57" i="2"/>
  <c r="EX60" i="2"/>
  <c r="EX79" i="2"/>
  <c r="EX74" i="2"/>
  <c r="EX96" i="2"/>
  <c r="EX91" i="2"/>
  <c r="EX71" i="2"/>
  <c r="EX78" i="2"/>
  <c r="EX29" i="2"/>
  <c r="EX39" i="2"/>
  <c r="EX41" i="2"/>
  <c r="EX46" i="2"/>
  <c r="EX48" i="2"/>
  <c r="EX63" i="2"/>
  <c r="EX90" i="2"/>
  <c r="EX85" i="2"/>
  <c r="EX65" i="2"/>
  <c r="EX24" i="2"/>
  <c r="EX37" i="2"/>
  <c r="EX47" i="2"/>
  <c r="EX54" i="2"/>
  <c r="EX52" i="2"/>
  <c r="EX77" i="2"/>
  <c r="EX70" i="2"/>
  <c r="EX94" i="2"/>
  <c r="EX89" i="2"/>
  <c r="EX67" i="2"/>
  <c r="EX106" i="2"/>
  <c r="EX14" i="2" s="1"/>
  <c r="EX75" i="2"/>
  <c r="EX53" i="2"/>
  <c r="EX104" i="2"/>
  <c r="EX51" i="2"/>
  <c r="FM12" i="3" l="1"/>
  <c r="FM15" i="3"/>
  <c r="FM13" i="3"/>
  <c r="FM107" i="3"/>
  <c r="FN8" i="3"/>
  <c r="FM99" i="3"/>
  <c r="FM6" i="3" s="1"/>
  <c r="EX99" i="2"/>
  <c r="EX6" i="2" s="1"/>
  <c r="EX15" i="2"/>
  <c r="EY8" i="2"/>
  <c r="EX107" i="2"/>
  <c r="EX13" i="2"/>
  <c r="EX12" i="2"/>
  <c r="FP6" i="3" l="1"/>
  <c r="FN11" i="3"/>
  <c r="FN193" i="3"/>
  <c r="FN100" i="3"/>
  <c r="FN10" i="3"/>
  <c r="FN9" i="3"/>
  <c r="EY100" i="2"/>
  <c r="EY10" i="2"/>
  <c r="EY9" i="2"/>
  <c r="EY193" i="2"/>
  <c r="FA6" i="2"/>
  <c r="EY11" i="2"/>
  <c r="FN195" i="3" l="1"/>
  <c r="FN102" i="3"/>
  <c r="FN194" i="3"/>
  <c r="FN101" i="3"/>
  <c r="FN6" i="3"/>
  <c r="FO6" i="3" s="1"/>
  <c r="FN196" i="3"/>
  <c r="FN202" i="3" s="1"/>
  <c r="FN17" i="3" s="1"/>
  <c r="FO17" i="3" s="1"/>
  <c r="FN103" i="3"/>
  <c r="FP192" i="3"/>
  <c r="FP99" i="3"/>
  <c r="EY101" i="2"/>
  <c r="EY194" i="2"/>
  <c r="FA99" i="2"/>
  <c r="FA192" i="2"/>
  <c r="EY102" i="2"/>
  <c r="EY195" i="2"/>
  <c r="EY103" i="2"/>
  <c r="EY196" i="2"/>
  <c r="EY202" i="2" s="1"/>
  <c r="EY17" i="2" s="1"/>
  <c r="EZ17" i="2" s="1"/>
  <c r="EY6" i="2"/>
  <c r="EZ6" i="2" s="1"/>
  <c r="FN99" i="3" l="1"/>
  <c r="FO99" i="3" s="1"/>
  <c r="FP190" i="3"/>
  <c r="FP186" i="3"/>
  <c r="FP182" i="3"/>
  <c r="FP178" i="3"/>
  <c r="FP188" i="3"/>
  <c r="FP184" i="3"/>
  <c r="FP180" i="3"/>
  <c r="FP176" i="3"/>
  <c r="FP189" i="3"/>
  <c r="FP181" i="3"/>
  <c r="FP173" i="3"/>
  <c r="FP169" i="3"/>
  <c r="FP165" i="3"/>
  <c r="FP161" i="3"/>
  <c r="FP157" i="3"/>
  <c r="FP153" i="3"/>
  <c r="FP185" i="3"/>
  <c r="FP177" i="3"/>
  <c r="FP175" i="3"/>
  <c r="FP171" i="3"/>
  <c r="FP167" i="3"/>
  <c r="FP163" i="3"/>
  <c r="FP159" i="3"/>
  <c r="FP155" i="3"/>
  <c r="FP187" i="3"/>
  <c r="FP168" i="3"/>
  <c r="FP160" i="3"/>
  <c r="FP152" i="3"/>
  <c r="FP151" i="3"/>
  <c r="FP147" i="3"/>
  <c r="FP143" i="3"/>
  <c r="FP139" i="3"/>
  <c r="FP135" i="3"/>
  <c r="FP131" i="3"/>
  <c r="FP127" i="3"/>
  <c r="FP123" i="3"/>
  <c r="FP119" i="3"/>
  <c r="FP115" i="3"/>
  <c r="FP111" i="3"/>
  <c r="FP179" i="3"/>
  <c r="FP172" i="3"/>
  <c r="FP164" i="3"/>
  <c r="FP156" i="3"/>
  <c r="FP149" i="3"/>
  <c r="FP145" i="3"/>
  <c r="FP141" i="3"/>
  <c r="FP137" i="3"/>
  <c r="FP133" i="3"/>
  <c r="FP129" i="3"/>
  <c r="FP125" i="3"/>
  <c r="FP121" i="3"/>
  <c r="FP117" i="3"/>
  <c r="FP113" i="3"/>
  <c r="FP183" i="3"/>
  <c r="FP162" i="3"/>
  <c r="FP144" i="3"/>
  <c r="FP136" i="3"/>
  <c r="FP128" i="3"/>
  <c r="FP120" i="3"/>
  <c r="FP112" i="3"/>
  <c r="FP166" i="3"/>
  <c r="FP148" i="3"/>
  <c r="FP140" i="3"/>
  <c r="FP132" i="3"/>
  <c r="FP124" i="3"/>
  <c r="FP116" i="3"/>
  <c r="FP174" i="3"/>
  <c r="FP154" i="3"/>
  <c r="FP146" i="3"/>
  <c r="FP126" i="3"/>
  <c r="FP114" i="3"/>
  <c r="FP170" i="3"/>
  <c r="FP150" i="3"/>
  <c r="FP138" i="3"/>
  <c r="FP118" i="3"/>
  <c r="FP142" i="3"/>
  <c r="FP130" i="3"/>
  <c r="FP110" i="3"/>
  <c r="FR110" i="3" s="1"/>
  <c r="FP158" i="3"/>
  <c r="FP134" i="3"/>
  <c r="FP122" i="3"/>
  <c r="FP282" i="3"/>
  <c r="FR282" i="3" s="1"/>
  <c r="FP281" i="3"/>
  <c r="FR281" i="3" s="1"/>
  <c r="FP280" i="3"/>
  <c r="FR280" i="3" s="1"/>
  <c r="FP279" i="3"/>
  <c r="FR279" i="3" s="1"/>
  <c r="FP278" i="3"/>
  <c r="FR278" i="3" s="1"/>
  <c r="FP276" i="3"/>
  <c r="FR276" i="3" s="1"/>
  <c r="FP274" i="3"/>
  <c r="FR274" i="3" s="1"/>
  <c r="FP277" i="3"/>
  <c r="FR277" i="3" s="1"/>
  <c r="FP275" i="3"/>
  <c r="FR275" i="3" s="1"/>
  <c r="FP272" i="3"/>
  <c r="FR272" i="3" s="1"/>
  <c r="FP270" i="3"/>
  <c r="FR270" i="3" s="1"/>
  <c r="FP269" i="3"/>
  <c r="FR269" i="3" s="1"/>
  <c r="FP265" i="3"/>
  <c r="FR265" i="3" s="1"/>
  <c r="FP261" i="3"/>
  <c r="FR261" i="3" s="1"/>
  <c r="FP271" i="3"/>
  <c r="FR271" i="3" s="1"/>
  <c r="FP267" i="3"/>
  <c r="FR267" i="3" s="1"/>
  <c r="FP263" i="3"/>
  <c r="FR263" i="3" s="1"/>
  <c r="FP268" i="3"/>
  <c r="FR268" i="3" s="1"/>
  <c r="FP266" i="3"/>
  <c r="FR266" i="3" s="1"/>
  <c r="FP259" i="3"/>
  <c r="FR259" i="3" s="1"/>
  <c r="FP255" i="3"/>
  <c r="FR255" i="3" s="1"/>
  <c r="FP262" i="3"/>
  <c r="FR262" i="3" s="1"/>
  <c r="FP257" i="3"/>
  <c r="FR257" i="3" s="1"/>
  <c r="FP253" i="3"/>
  <c r="FR253" i="3" s="1"/>
  <c r="FP264" i="3"/>
  <c r="FR264" i="3" s="1"/>
  <c r="FP256" i="3"/>
  <c r="FR256" i="3" s="1"/>
  <c r="FP251" i="3"/>
  <c r="FR251" i="3" s="1"/>
  <c r="FP247" i="3"/>
  <c r="FR247" i="3" s="1"/>
  <c r="FP243" i="3"/>
  <c r="FR243" i="3" s="1"/>
  <c r="FP239" i="3"/>
  <c r="FR239" i="3" s="1"/>
  <c r="FP273" i="3"/>
  <c r="FR273" i="3" s="1"/>
  <c r="FP260" i="3"/>
  <c r="FR260" i="3" s="1"/>
  <c r="FP249" i="3"/>
  <c r="FR249" i="3" s="1"/>
  <c r="FP245" i="3"/>
  <c r="FR245" i="3" s="1"/>
  <c r="FP241" i="3"/>
  <c r="FR241" i="3" s="1"/>
  <c r="FP237" i="3"/>
  <c r="FR237" i="3" s="1"/>
  <c r="FP246" i="3"/>
  <c r="FR246" i="3" s="1"/>
  <c r="FP254" i="3"/>
  <c r="FR254" i="3" s="1"/>
  <c r="FP252" i="3"/>
  <c r="FR252" i="3" s="1"/>
  <c r="FP244" i="3"/>
  <c r="FR244" i="3" s="1"/>
  <c r="FP236" i="3"/>
  <c r="FR236" i="3" s="1"/>
  <c r="FP235" i="3"/>
  <c r="FR235" i="3" s="1"/>
  <c r="FP231" i="3"/>
  <c r="FR231" i="3" s="1"/>
  <c r="FP227" i="3"/>
  <c r="FR227" i="3" s="1"/>
  <c r="FP223" i="3"/>
  <c r="FR223" i="3" s="1"/>
  <c r="FP219" i="3"/>
  <c r="FR219" i="3" s="1"/>
  <c r="FP258" i="3"/>
  <c r="FR258" i="3" s="1"/>
  <c r="FP242" i="3"/>
  <c r="FR242" i="3" s="1"/>
  <c r="FP233" i="3"/>
  <c r="FR233" i="3" s="1"/>
  <c r="FP229" i="3"/>
  <c r="FR229" i="3" s="1"/>
  <c r="FP225" i="3"/>
  <c r="FR225" i="3" s="1"/>
  <c r="FP221" i="3"/>
  <c r="FR221" i="3" s="1"/>
  <c r="FP250" i="3"/>
  <c r="FR250" i="3" s="1"/>
  <c r="FP248" i="3"/>
  <c r="FR248" i="3" s="1"/>
  <c r="FP238" i="3"/>
  <c r="FR238" i="3" s="1"/>
  <c r="FP234" i="3"/>
  <c r="FR234" i="3" s="1"/>
  <c r="FP226" i="3"/>
  <c r="FR226" i="3" s="1"/>
  <c r="FP217" i="3"/>
  <c r="FR217" i="3" s="1"/>
  <c r="FP213" i="3"/>
  <c r="FR213" i="3" s="1"/>
  <c r="FP209" i="3"/>
  <c r="FR209" i="3" s="1"/>
  <c r="FP205" i="3"/>
  <c r="FR205" i="3" s="1"/>
  <c r="FP230" i="3"/>
  <c r="FR230" i="3" s="1"/>
  <c r="FP222" i="3"/>
  <c r="FR222" i="3" s="1"/>
  <c r="FP215" i="3"/>
  <c r="FR215" i="3" s="1"/>
  <c r="FP211" i="3"/>
  <c r="FR211" i="3" s="1"/>
  <c r="FP207" i="3"/>
  <c r="FR207" i="3" s="1"/>
  <c r="FP203" i="3"/>
  <c r="FR203" i="3" s="1"/>
  <c r="FP240" i="3"/>
  <c r="FR240" i="3" s="1"/>
  <c r="FP228" i="3"/>
  <c r="FR228" i="3" s="1"/>
  <c r="FP214" i="3"/>
  <c r="FR214" i="3" s="1"/>
  <c r="FP206" i="3"/>
  <c r="FR206" i="3" s="1"/>
  <c r="FP224" i="3"/>
  <c r="FR224" i="3" s="1"/>
  <c r="FP218" i="3"/>
  <c r="FR218" i="3" s="1"/>
  <c r="FP210" i="3"/>
  <c r="FR210" i="3" s="1"/>
  <c r="FP202" i="3"/>
  <c r="FR202" i="3" s="1"/>
  <c r="FP232" i="3"/>
  <c r="FR232" i="3" s="1"/>
  <c r="FP216" i="3"/>
  <c r="FR216" i="3" s="1"/>
  <c r="FP204" i="3"/>
  <c r="FR204" i="3" s="1"/>
  <c r="FP220" i="3"/>
  <c r="FR220" i="3" s="1"/>
  <c r="FP212" i="3"/>
  <c r="FR212" i="3" s="1"/>
  <c r="FP208" i="3"/>
  <c r="FR208" i="3" s="1"/>
  <c r="FN192" i="3"/>
  <c r="FO192" i="3" s="1"/>
  <c r="EY192" i="2"/>
  <c r="EZ192" i="2" s="1"/>
  <c r="FA110" i="2"/>
  <c r="FA126" i="2"/>
  <c r="FA142" i="2"/>
  <c r="FA115" i="2"/>
  <c r="FA131" i="2"/>
  <c r="FA147" i="2"/>
  <c r="FA158" i="2"/>
  <c r="FA162" i="2"/>
  <c r="FA166" i="2"/>
  <c r="FA170" i="2"/>
  <c r="FA174" i="2"/>
  <c r="FA178" i="2"/>
  <c r="FA182" i="2"/>
  <c r="FA186" i="2"/>
  <c r="FA190" i="2"/>
  <c r="FA120" i="2"/>
  <c r="FA136" i="2"/>
  <c r="FA152" i="2"/>
  <c r="FA125" i="2"/>
  <c r="FA141" i="2"/>
  <c r="FA157" i="2"/>
  <c r="FA114" i="2"/>
  <c r="FA130" i="2"/>
  <c r="FA146" i="2"/>
  <c r="FA119" i="2"/>
  <c r="FA135" i="2"/>
  <c r="FA151" i="2"/>
  <c r="FA159" i="2"/>
  <c r="FA163" i="2"/>
  <c r="FA167" i="2"/>
  <c r="FA171" i="2"/>
  <c r="FA175" i="2"/>
  <c r="FA179" i="2"/>
  <c r="FA183" i="2"/>
  <c r="FA187" i="2"/>
  <c r="FA155" i="2"/>
  <c r="FA124" i="2"/>
  <c r="FA140" i="2"/>
  <c r="FA113" i="2"/>
  <c r="FA129" i="2"/>
  <c r="FA145" i="2"/>
  <c r="FA118" i="2"/>
  <c r="FA134" i="2"/>
  <c r="FA150" i="2"/>
  <c r="FA123" i="2"/>
  <c r="FA139" i="2"/>
  <c r="FA154" i="2"/>
  <c r="FA160" i="2"/>
  <c r="FA164" i="2"/>
  <c r="FA168" i="2"/>
  <c r="FA172" i="2"/>
  <c r="FA176" i="2"/>
  <c r="FA180" i="2"/>
  <c r="FA184" i="2"/>
  <c r="FA188" i="2"/>
  <c r="FA112" i="2"/>
  <c r="FA128" i="2"/>
  <c r="FA144" i="2"/>
  <c r="FA117" i="2"/>
  <c r="FA133" i="2"/>
  <c r="FA149" i="2"/>
  <c r="FA122" i="2"/>
  <c r="FA138" i="2"/>
  <c r="FA111" i="2"/>
  <c r="FA127" i="2"/>
  <c r="FA143" i="2"/>
  <c r="FA156" i="2"/>
  <c r="FA161" i="2"/>
  <c r="FA165" i="2"/>
  <c r="FA169" i="2"/>
  <c r="FA173" i="2"/>
  <c r="FA177" i="2"/>
  <c r="FA181" i="2"/>
  <c r="FA185" i="2"/>
  <c r="FA189" i="2"/>
  <c r="FA116" i="2"/>
  <c r="FA132" i="2"/>
  <c r="FA148" i="2"/>
  <c r="FA121" i="2"/>
  <c r="FA137" i="2"/>
  <c r="FA153" i="2"/>
  <c r="EY99" i="2"/>
  <c r="EZ99" i="2" s="1"/>
  <c r="FA204" i="2"/>
  <c r="FC204" i="2" s="1"/>
  <c r="FA208" i="2"/>
  <c r="FC208" i="2" s="1"/>
  <c r="FA212" i="2"/>
  <c r="FC212" i="2" s="1"/>
  <c r="FA216" i="2"/>
  <c r="FC216" i="2" s="1"/>
  <c r="FA220" i="2"/>
  <c r="FC220" i="2" s="1"/>
  <c r="FA224" i="2"/>
  <c r="FC224" i="2" s="1"/>
  <c r="FA228" i="2"/>
  <c r="FC228" i="2" s="1"/>
  <c r="FA232" i="2"/>
  <c r="FC232" i="2" s="1"/>
  <c r="FA236" i="2"/>
  <c r="FC236" i="2" s="1"/>
  <c r="FA240" i="2"/>
  <c r="FC240" i="2" s="1"/>
  <c r="FA244" i="2"/>
  <c r="FC244" i="2" s="1"/>
  <c r="FA248" i="2"/>
  <c r="FC248" i="2" s="1"/>
  <c r="FA252" i="2"/>
  <c r="FC252" i="2" s="1"/>
  <c r="FA256" i="2"/>
  <c r="FC256" i="2" s="1"/>
  <c r="FA260" i="2"/>
  <c r="FC260" i="2" s="1"/>
  <c r="FA264" i="2"/>
  <c r="FC264" i="2" s="1"/>
  <c r="FA268" i="2"/>
  <c r="FC268" i="2" s="1"/>
  <c r="FA272" i="2"/>
  <c r="FC272" i="2" s="1"/>
  <c r="FA276" i="2"/>
  <c r="FC276" i="2" s="1"/>
  <c r="FA280" i="2"/>
  <c r="FC280" i="2" s="1"/>
  <c r="FA205" i="2"/>
  <c r="FC205" i="2" s="1"/>
  <c r="FA209" i="2"/>
  <c r="FC209" i="2" s="1"/>
  <c r="FA213" i="2"/>
  <c r="FC213" i="2" s="1"/>
  <c r="FA217" i="2"/>
  <c r="FC217" i="2" s="1"/>
  <c r="FA221" i="2"/>
  <c r="FC221" i="2" s="1"/>
  <c r="FA225" i="2"/>
  <c r="FC225" i="2" s="1"/>
  <c r="FA229" i="2"/>
  <c r="FC229" i="2" s="1"/>
  <c r="FA233" i="2"/>
  <c r="FC233" i="2" s="1"/>
  <c r="FA237" i="2"/>
  <c r="FC237" i="2" s="1"/>
  <c r="FA241" i="2"/>
  <c r="FC241" i="2" s="1"/>
  <c r="FA245" i="2"/>
  <c r="FC245" i="2" s="1"/>
  <c r="FA249" i="2"/>
  <c r="FC249" i="2" s="1"/>
  <c r="FA253" i="2"/>
  <c r="FC253" i="2" s="1"/>
  <c r="FA257" i="2"/>
  <c r="FC257" i="2" s="1"/>
  <c r="FA261" i="2"/>
  <c r="FC261" i="2" s="1"/>
  <c r="FA265" i="2"/>
  <c r="FC265" i="2" s="1"/>
  <c r="FA269" i="2"/>
  <c r="FC269" i="2" s="1"/>
  <c r="FA273" i="2"/>
  <c r="FC273" i="2" s="1"/>
  <c r="FA277" i="2"/>
  <c r="FC277" i="2" s="1"/>
  <c r="FA281" i="2"/>
  <c r="FC281" i="2" s="1"/>
  <c r="FA202" i="2"/>
  <c r="FC202" i="2" s="1"/>
  <c r="FA206" i="2"/>
  <c r="FC206" i="2" s="1"/>
  <c r="FA210" i="2"/>
  <c r="FC210" i="2" s="1"/>
  <c r="FA214" i="2"/>
  <c r="FC214" i="2" s="1"/>
  <c r="FA218" i="2"/>
  <c r="FC218" i="2" s="1"/>
  <c r="FA222" i="2"/>
  <c r="FC222" i="2" s="1"/>
  <c r="FA226" i="2"/>
  <c r="FC226" i="2" s="1"/>
  <c r="FA230" i="2"/>
  <c r="FC230" i="2" s="1"/>
  <c r="FA234" i="2"/>
  <c r="FC234" i="2" s="1"/>
  <c r="FA238" i="2"/>
  <c r="FC238" i="2" s="1"/>
  <c r="FA242" i="2"/>
  <c r="FC242" i="2" s="1"/>
  <c r="FA246" i="2"/>
  <c r="FC246" i="2" s="1"/>
  <c r="FA250" i="2"/>
  <c r="FC250" i="2" s="1"/>
  <c r="FA254" i="2"/>
  <c r="FC254" i="2" s="1"/>
  <c r="FA258" i="2"/>
  <c r="FC258" i="2" s="1"/>
  <c r="FA262" i="2"/>
  <c r="FC262" i="2" s="1"/>
  <c r="FA266" i="2"/>
  <c r="FC266" i="2" s="1"/>
  <c r="FA270" i="2"/>
  <c r="FC270" i="2" s="1"/>
  <c r="FA274" i="2"/>
  <c r="FC274" i="2" s="1"/>
  <c r="FA278" i="2"/>
  <c r="FC278" i="2" s="1"/>
  <c r="FA282" i="2"/>
  <c r="FC282" i="2" s="1"/>
  <c r="FA203" i="2"/>
  <c r="FC203" i="2" s="1"/>
  <c r="FA207" i="2"/>
  <c r="FC207" i="2" s="1"/>
  <c r="FA211" i="2"/>
  <c r="FC211" i="2" s="1"/>
  <c r="FA215" i="2"/>
  <c r="FC215" i="2" s="1"/>
  <c r="FA219" i="2"/>
  <c r="FC219" i="2" s="1"/>
  <c r="FA223" i="2"/>
  <c r="FC223" i="2" s="1"/>
  <c r="FA227" i="2"/>
  <c r="FC227" i="2" s="1"/>
  <c r="FA231" i="2"/>
  <c r="FC231" i="2" s="1"/>
  <c r="FA235" i="2"/>
  <c r="FC235" i="2" s="1"/>
  <c r="FA239" i="2"/>
  <c r="FC239" i="2" s="1"/>
  <c r="FA243" i="2"/>
  <c r="FC243" i="2" s="1"/>
  <c r="FA247" i="2"/>
  <c r="FC247" i="2" s="1"/>
  <c r="FA251" i="2"/>
  <c r="FC251" i="2" s="1"/>
  <c r="FA255" i="2"/>
  <c r="FC255" i="2" s="1"/>
  <c r="FA259" i="2"/>
  <c r="FC259" i="2" s="1"/>
  <c r="FA263" i="2"/>
  <c r="FC263" i="2" s="1"/>
  <c r="FA267" i="2"/>
  <c r="FC267" i="2" s="1"/>
  <c r="FA271" i="2"/>
  <c r="FC271" i="2" s="1"/>
  <c r="FA275" i="2"/>
  <c r="FC275" i="2" s="1"/>
  <c r="FA279" i="2"/>
  <c r="FC279" i="2" s="1"/>
  <c r="FR197" i="3" l="1"/>
  <c r="FP65" i="3"/>
  <c r="FQ65" i="3" s="1"/>
  <c r="FR158" i="3"/>
  <c r="FP25" i="3"/>
  <c r="FQ25" i="3" s="1"/>
  <c r="FR118" i="3"/>
  <c r="FP21" i="3"/>
  <c r="FQ21" i="3" s="1"/>
  <c r="FR114" i="3"/>
  <c r="FP81" i="3"/>
  <c r="FQ81" i="3" s="1"/>
  <c r="FR174" i="3"/>
  <c r="FP47" i="3"/>
  <c r="FQ47" i="3" s="1"/>
  <c r="FR140" i="3"/>
  <c r="FP27" i="3"/>
  <c r="FQ27" i="3" s="1"/>
  <c r="FR120" i="3"/>
  <c r="FP69" i="3"/>
  <c r="FQ69" i="3" s="1"/>
  <c r="FR162" i="3"/>
  <c r="FP28" i="3"/>
  <c r="FQ28" i="3" s="1"/>
  <c r="FR121" i="3"/>
  <c r="FP44" i="3"/>
  <c r="FQ44" i="3" s="1"/>
  <c r="FR137" i="3"/>
  <c r="FP63" i="3"/>
  <c r="FQ63" i="3" s="1"/>
  <c r="FR156" i="3"/>
  <c r="FP18" i="3"/>
  <c r="FQ18" i="3" s="1"/>
  <c r="FR111" i="3"/>
  <c r="FP34" i="3"/>
  <c r="FQ34" i="3" s="1"/>
  <c r="FR127" i="3"/>
  <c r="FP50" i="3"/>
  <c r="FQ50" i="3" s="1"/>
  <c r="FR143" i="3"/>
  <c r="FP67" i="3"/>
  <c r="FQ67" i="3" s="1"/>
  <c r="FR160" i="3"/>
  <c r="FP66" i="3"/>
  <c r="FQ66" i="3" s="1"/>
  <c r="FR159" i="3"/>
  <c r="FP82" i="3"/>
  <c r="FQ82" i="3" s="1"/>
  <c r="FR175" i="3"/>
  <c r="FP64" i="3"/>
  <c r="FQ64" i="3" s="1"/>
  <c r="FR157" i="3"/>
  <c r="FP80" i="3"/>
  <c r="FQ80" i="3" s="1"/>
  <c r="FR173" i="3"/>
  <c r="FP87" i="3"/>
  <c r="FQ87" i="3" s="1"/>
  <c r="FR180" i="3"/>
  <c r="FP89" i="3"/>
  <c r="FQ89" i="3" s="1"/>
  <c r="FR182" i="3"/>
  <c r="FR199" i="3"/>
  <c r="FP17" i="3"/>
  <c r="FQ17" i="3" s="1"/>
  <c r="FP45" i="3"/>
  <c r="FQ45" i="3" s="1"/>
  <c r="FR138" i="3"/>
  <c r="FP33" i="3"/>
  <c r="FQ33" i="3" s="1"/>
  <c r="FR126" i="3"/>
  <c r="FP23" i="3"/>
  <c r="FQ23" i="3" s="1"/>
  <c r="FR116" i="3"/>
  <c r="FP55" i="3"/>
  <c r="FQ55" i="3" s="1"/>
  <c r="FR148" i="3"/>
  <c r="FP35" i="3"/>
  <c r="FQ35" i="3" s="1"/>
  <c r="FR128" i="3"/>
  <c r="FP90" i="3"/>
  <c r="FQ90" i="3" s="1"/>
  <c r="FR183" i="3"/>
  <c r="FP32" i="3"/>
  <c r="FQ32" i="3" s="1"/>
  <c r="FR125" i="3"/>
  <c r="FP48" i="3"/>
  <c r="FQ48" i="3" s="1"/>
  <c r="FR141" i="3"/>
  <c r="FP71" i="3"/>
  <c r="FQ71" i="3" s="1"/>
  <c r="FR164" i="3"/>
  <c r="FP22" i="3"/>
  <c r="FQ22" i="3" s="1"/>
  <c r="FR115" i="3"/>
  <c r="FP38" i="3"/>
  <c r="FQ38" i="3" s="1"/>
  <c r="FR131" i="3"/>
  <c r="FP54" i="3"/>
  <c r="FQ54" i="3" s="1"/>
  <c r="FR147" i="3"/>
  <c r="FP75" i="3"/>
  <c r="FQ75" i="3" s="1"/>
  <c r="FR168" i="3"/>
  <c r="FP70" i="3"/>
  <c r="FQ70" i="3" s="1"/>
  <c r="FR163" i="3"/>
  <c r="FP84" i="3"/>
  <c r="FQ84" i="3" s="1"/>
  <c r="FR177" i="3"/>
  <c r="FP68" i="3"/>
  <c r="FQ68" i="3" s="1"/>
  <c r="FR161" i="3"/>
  <c r="FP88" i="3"/>
  <c r="FQ88" i="3" s="1"/>
  <c r="FR181" i="3"/>
  <c r="FP91" i="3"/>
  <c r="FQ91" i="3" s="1"/>
  <c r="FR184" i="3"/>
  <c r="FP93" i="3"/>
  <c r="FQ93" i="3" s="1"/>
  <c r="FR186" i="3"/>
  <c r="FP29" i="3"/>
  <c r="FQ29" i="3" s="1"/>
  <c r="FR122" i="3"/>
  <c r="FP37" i="3"/>
  <c r="FQ37" i="3" s="1"/>
  <c r="FR130" i="3"/>
  <c r="FP57" i="3"/>
  <c r="FQ57" i="3" s="1"/>
  <c r="FR150" i="3"/>
  <c r="FP53" i="3"/>
  <c r="FQ53" i="3" s="1"/>
  <c r="FR146" i="3"/>
  <c r="FP31" i="3"/>
  <c r="FQ31" i="3" s="1"/>
  <c r="FR124" i="3"/>
  <c r="FP73" i="3"/>
  <c r="FQ73" i="3" s="1"/>
  <c r="FR166" i="3"/>
  <c r="FP43" i="3"/>
  <c r="FQ43" i="3" s="1"/>
  <c r="FR136" i="3"/>
  <c r="FP20" i="3"/>
  <c r="FQ20" i="3" s="1"/>
  <c r="FR113" i="3"/>
  <c r="FP36" i="3"/>
  <c r="FQ36" i="3" s="1"/>
  <c r="FR129" i="3"/>
  <c r="FP52" i="3"/>
  <c r="FQ52" i="3" s="1"/>
  <c r="FR145" i="3"/>
  <c r="FP79" i="3"/>
  <c r="FQ79" i="3" s="1"/>
  <c r="FR172" i="3"/>
  <c r="FP26" i="3"/>
  <c r="FQ26" i="3" s="1"/>
  <c r="FR119" i="3"/>
  <c r="FP42" i="3"/>
  <c r="FQ42" i="3" s="1"/>
  <c r="FR135" i="3"/>
  <c r="FP58" i="3"/>
  <c r="FQ58" i="3" s="1"/>
  <c r="FR151" i="3"/>
  <c r="FP94" i="3"/>
  <c r="FQ94" i="3" s="1"/>
  <c r="FR187" i="3"/>
  <c r="FP74" i="3"/>
  <c r="FQ74" i="3" s="1"/>
  <c r="FR167" i="3"/>
  <c r="FP92" i="3"/>
  <c r="FQ92" i="3" s="1"/>
  <c r="FR185" i="3"/>
  <c r="FP72" i="3"/>
  <c r="FQ72" i="3" s="1"/>
  <c r="FR165" i="3"/>
  <c r="FP96" i="3"/>
  <c r="FQ96" i="3" s="1"/>
  <c r="FR189" i="3"/>
  <c r="FP95" i="3"/>
  <c r="FQ95" i="3" s="1"/>
  <c r="FR188" i="3"/>
  <c r="FP97" i="3"/>
  <c r="FQ97" i="3" s="1"/>
  <c r="FR190" i="3"/>
  <c r="FR97" i="3" s="1"/>
  <c r="FR17" i="3"/>
  <c r="FR198" i="3"/>
  <c r="FP41" i="3"/>
  <c r="FQ41" i="3" s="1"/>
  <c r="FR134" i="3"/>
  <c r="FP49" i="3"/>
  <c r="FQ49" i="3" s="1"/>
  <c r="FR142" i="3"/>
  <c r="FP77" i="3"/>
  <c r="FQ77" i="3" s="1"/>
  <c r="FR170" i="3"/>
  <c r="FP61" i="3"/>
  <c r="FQ61" i="3" s="1"/>
  <c r="FR154" i="3"/>
  <c r="FP39" i="3"/>
  <c r="FQ39" i="3" s="1"/>
  <c r="FR132" i="3"/>
  <c r="FP19" i="3"/>
  <c r="FQ19" i="3" s="1"/>
  <c r="FR112" i="3"/>
  <c r="FP51" i="3"/>
  <c r="FQ51" i="3" s="1"/>
  <c r="FR144" i="3"/>
  <c r="FP24" i="3"/>
  <c r="FQ24" i="3" s="1"/>
  <c r="FR117" i="3"/>
  <c r="FP40" i="3"/>
  <c r="FQ40" i="3" s="1"/>
  <c r="FR133" i="3"/>
  <c r="FP56" i="3"/>
  <c r="FQ56" i="3" s="1"/>
  <c r="FR149" i="3"/>
  <c r="FP86" i="3"/>
  <c r="FQ86" i="3" s="1"/>
  <c r="FR179" i="3"/>
  <c r="FP30" i="3"/>
  <c r="FQ30" i="3" s="1"/>
  <c r="FR123" i="3"/>
  <c r="FP46" i="3"/>
  <c r="FQ46" i="3" s="1"/>
  <c r="FR139" i="3"/>
  <c r="FP59" i="3"/>
  <c r="FQ59" i="3" s="1"/>
  <c r="FR152" i="3"/>
  <c r="FP62" i="3"/>
  <c r="FQ62" i="3" s="1"/>
  <c r="FR155" i="3"/>
  <c r="FP78" i="3"/>
  <c r="FQ78" i="3" s="1"/>
  <c r="FR171" i="3"/>
  <c r="FP60" i="3"/>
  <c r="FQ60" i="3" s="1"/>
  <c r="FR153" i="3"/>
  <c r="FP76" i="3"/>
  <c r="FQ76" i="3" s="1"/>
  <c r="FR169" i="3"/>
  <c r="FP83" i="3"/>
  <c r="FQ83" i="3" s="1"/>
  <c r="FR176" i="3"/>
  <c r="FP85" i="3"/>
  <c r="FQ85" i="3" s="1"/>
  <c r="FR178" i="3"/>
  <c r="FC197" i="2"/>
  <c r="FA17" i="2"/>
  <c r="FB17" i="2" s="1"/>
  <c r="FA28" i="2"/>
  <c r="FB28" i="2" s="1"/>
  <c r="FC121" i="2"/>
  <c r="FA96" i="2"/>
  <c r="FB96" i="2" s="1"/>
  <c r="FC189" i="2"/>
  <c r="FA80" i="2"/>
  <c r="FB80" i="2" s="1"/>
  <c r="FC173" i="2"/>
  <c r="FA63" i="2"/>
  <c r="FB63" i="2" s="1"/>
  <c r="FC156" i="2"/>
  <c r="FA45" i="2"/>
  <c r="FB45" i="2" s="1"/>
  <c r="FC138" i="2"/>
  <c r="FA24" i="2"/>
  <c r="FB24" i="2" s="1"/>
  <c r="FC117" i="2"/>
  <c r="FA95" i="2"/>
  <c r="FB95" i="2" s="1"/>
  <c r="FC188" i="2"/>
  <c r="FA79" i="2"/>
  <c r="FB79" i="2" s="1"/>
  <c r="FC172" i="2"/>
  <c r="FA61" i="2"/>
  <c r="FB61" i="2" s="1"/>
  <c r="FC154" i="2"/>
  <c r="FA41" i="2"/>
  <c r="FB41" i="2" s="1"/>
  <c r="FC134" i="2"/>
  <c r="FA20" i="2"/>
  <c r="FB20" i="2" s="1"/>
  <c r="FC113" i="2"/>
  <c r="FA94" i="2"/>
  <c r="FB94" i="2" s="1"/>
  <c r="FC187" i="2"/>
  <c r="FA78" i="2"/>
  <c r="FB78" i="2" s="1"/>
  <c r="FC171" i="2"/>
  <c r="FA58" i="2"/>
  <c r="FB58" i="2" s="1"/>
  <c r="FC151" i="2"/>
  <c r="FA37" i="2"/>
  <c r="FB37" i="2" s="1"/>
  <c r="FC130" i="2"/>
  <c r="FA32" i="2"/>
  <c r="FB32" i="2" s="1"/>
  <c r="FC125" i="2"/>
  <c r="FA97" i="2"/>
  <c r="FB97" i="2" s="1"/>
  <c r="FC190" i="2"/>
  <c r="FC97" i="2" s="1"/>
  <c r="FA81" i="2"/>
  <c r="FB81" i="2" s="1"/>
  <c r="FC174" i="2"/>
  <c r="FA65" i="2"/>
  <c r="FB65" i="2" s="1"/>
  <c r="FC158" i="2"/>
  <c r="FA49" i="2"/>
  <c r="FB49" i="2" s="1"/>
  <c r="FC142" i="2"/>
  <c r="FA55" i="2"/>
  <c r="FB55" i="2" s="1"/>
  <c r="FC148" i="2"/>
  <c r="FA92" i="2"/>
  <c r="FB92" i="2" s="1"/>
  <c r="FC185" i="2"/>
  <c r="FA76" i="2"/>
  <c r="FB76" i="2" s="1"/>
  <c r="FC169" i="2"/>
  <c r="FA50" i="2"/>
  <c r="FB50" i="2" s="1"/>
  <c r="FC143" i="2"/>
  <c r="FA29" i="2"/>
  <c r="FB29" i="2" s="1"/>
  <c r="FC122" i="2"/>
  <c r="FA51" i="2"/>
  <c r="FB51" i="2" s="1"/>
  <c r="FC144" i="2"/>
  <c r="FA91" i="2"/>
  <c r="FB91" i="2" s="1"/>
  <c r="FC184" i="2"/>
  <c r="FA75" i="2"/>
  <c r="FB75" i="2" s="1"/>
  <c r="FC168" i="2"/>
  <c r="FA46" i="2"/>
  <c r="FB46" i="2" s="1"/>
  <c r="FC139" i="2"/>
  <c r="FA25" i="2"/>
  <c r="FB25" i="2" s="1"/>
  <c r="FC118" i="2"/>
  <c r="FA47" i="2"/>
  <c r="FB47" i="2" s="1"/>
  <c r="FC140" i="2"/>
  <c r="FA90" i="2"/>
  <c r="FB90" i="2" s="1"/>
  <c r="FC183" i="2"/>
  <c r="FA74" i="2"/>
  <c r="FB74" i="2" s="1"/>
  <c r="FC167" i="2"/>
  <c r="FA42" i="2"/>
  <c r="FB42" i="2" s="1"/>
  <c r="FC135" i="2"/>
  <c r="FA21" i="2"/>
  <c r="FB21" i="2" s="1"/>
  <c r="FC114" i="2"/>
  <c r="FA59" i="2"/>
  <c r="FB59" i="2" s="1"/>
  <c r="FC152" i="2"/>
  <c r="FA93" i="2"/>
  <c r="FB93" i="2" s="1"/>
  <c r="FC186" i="2"/>
  <c r="FA77" i="2"/>
  <c r="FB77" i="2" s="1"/>
  <c r="FC170" i="2"/>
  <c r="FA54" i="2"/>
  <c r="FB54" i="2" s="1"/>
  <c r="FC147" i="2"/>
  <c r="FA33" i="2"/>
  <c r="FB33" i="2" s="1"/>
  <c r="FC126" i="2"/>
  <c r="FA60" i="2"/>
  <c r="FB60" i="2" s="1"/>
  <c r="FC153" i="2"/>
  <c r="FA39" i="2"/>
  <c r="FB39" i="2" s="1"/>
  <c r="FC132" i="2"/>
  <c r="FA88" i="2"/>
  <c r="FB88" i="2" s="1"/>
  <c r="FC181" i="2"/>
  <c r="FA72" i="2"/>
  <c r="FB72" i="2" s="1"/>
  <c r="FC165" i="2"/>
  <c r="FA34" i="2"/>
  <c r="FB34" i="2" s="1"/>
  <c r="FC127" i="2"/>
  <c r="FA56" i="2"/>
  <c r="FB56" i="2" s="1"/>
  <c r="FC149" i="2"/>
  <c r="FA35" i="2"/>
  <c r="FB35" i="2" s="1"/>
  <c r="FC128" i="2"/>
  <c r="FA87" i="2"/>
  <c r="FB87" i="2" s="1"/>
  <c r="FC180" i="2"/>
  <c r="FA71" i="2"/>
  <c r="FB71" i="2" s="1"/>
  <c r="FC164" i="2"/>
  <c r="FA30" i="2"/>
  <c r="FB30" i="2" s="1"/>
  <c r="FC123" i="2"/>
  <c r="FA52" i="2"/>
  <c r="FB52" i="2" s="1"/>
  <c r="FC145" i="2"/>
  <c r="FA31" i="2"/>
  <c r="FB31" i="2" s="1"/>
  <c r="FC124" i="2"/>
  <c r="FA86" i="2"/>
  <c r="FB86" i="2" s="1"/>
  <c r="FC179" i="2"/>
  <c r="FA70" i="2"/>
  <c r="FB70" i="2" s="1"/>
  <c r="FC163" i="2"/>
  <c r="FA26" i="2"/>
  <c r="FB26" i="2" s="1"/>
  <c r="FC119" i="2"/>
  <c r="FA64" i="2"/>
  <c r="FB64" i="2" s="1"/>
  <c r="FC157" i="2"/>
  <c r="FA43" i="2"/>
  <c r="FB43" i="2" s="1"/>
  <c r="FC136" i="2"/>
  <c r="FA89" i="2"/>
  <c r="FB89" i="2" s="1"/>
  <c r="FC182" i="2"/>
  <c r="FA73" i="2"/>
  <c r="FB73" i="2" s="1"/>
  <c r="FC166" i="2"/>
  <c r="FA38" i="2"/>
  <c r="FB38" i="2" s="1"/>
  <c r="FC131" i="2"/>
  <c r="FC199" i="2"/>
  <c r="FC198" i="2"/>
  <c r="FA44" i="2"/>
  <c r="FB44" i="2" s="1"/>
  <c r="FC137" i="2"/>
  <c r="FA23" i="2"/>
  <c r="FB23" i="2" s="1"/>
  <c r="FC116" i="2"/>
  <c r="FA84" i="2"/>
  <c r="FB84" i="2" s="1"/>
  <c r="FC177" i="2"/>
  <c r="FA68" i="2"/>
  <c r="FB68" i="2" s="1"/>
  <c r="FC161" i="2"/>
  <c r="FA18" i="2"/>
  <c r="FB18" i="2" s="1"/>
  <c r="FC111" i="2"/>
  <c r="FA40" i="2"/>
  <c r="FB40" i="2" s="1"/>
  <c r="FC133" i="2"/>
  <c r="FA19" i="2"/>
  <c r="FB19" i="2" s="1"/>
  <c r="FC112" i="2"/>
  <c r="FA83" i="2"/>
  <c r="FB83" i="2" s="1"/>
  <c r="FC176" i="2"/>
  <c r="FA67" i="2"/>
  <c r="FB67" i="2" s="1"/>
  <c r="FC160" i="2"/>
  <c r="FA57" i="2"/>
  <c r="FB57" i="2" s="1"/>
  <c r="FC150" i="2"/>
  <c r="FA36" i="2"/>
  <c r="FB36" i="2" s="1"/>
  <c r="FC129" i="2"/>
  <c r="FA62" i="2"/>
  <c r="FB62" i="2" s="1"/>
  <c r="FC155" i="2"/>
  <c r="FA82" i="2"/>
  <c r="FB82" i="2" s="1"/>
  <c r="FC175" i="2"/>
  <c r="FA66" i="2"/>
  <c r="FB66" i="2" s="1"/>
  <c r="FC159" i="2"/>
  <c r="FA53" i="2"/>
  <c r="FB53" i="2" s="1"/>
  <c r="FC146" i="2"/>
  <c r="FA48" i="2"/>
  <c r="FB48" i="2" s="1"/>
  <c r="FC141" i="2"/>
  <c r="FA27" i="2"/>
  <c r="FB27" i="2" s="1"/>
  <c r="FC120" i="2"/>
  <c r="FA85" i="2"/>
  <c r="FB85" i="2" s="1"/>
  <c r="FC178" i="2"/>
  <c r="FA69" i="2"/>
  <c r="FB69" i="2" s="1"/>
  <c r="FC162" i="2"/>
  <c r="FA22" i="2"/>
  <c r="FB22" i="2" s="1"/>
  <c r="FC115" i="2"/>
  <c r="FC110" i="2"/>
  <c r="FC192" i="2" l="1"/>
  <c r="FR92" i="3"/>
  <c r="FR42" i="3"/>
  <c r="FR36" i="3"/>
  <c r="FR31" i="3"/>
  <c r="FR57" i="3"/>
  <c r="FR91" i="3"/>
  <c r="FR70" i="3"/>
  <c r="FR22" i="3"/>
  <c r="FR90" i="3"/>
  <c r="FR55" i="3"/>
  <c r="FR33" i="3"/>
  <c r="FR87" i="3"/>
  <c r="FR64" i="3"/>
  <c r="FR66" i="3"/>
  <c r="FR50" i="3"/>
  <c r="FR18" i="3"/>
  <c r="FR44" i="3"/>
  <c r="FR69" i="3"/>
  <c r="FR47" i="3"/>
  <c r="FR21" i="3"/>
  <c r="FR65" i="3"/>
  <c r="FR76" i="3"/>
  <c r="FR59" i="3"/>
  <c r="FR56" i="3"/>
  <c r="FR19" i="3"/>
  <c r="FR49" i="3"/>
  <c r="FR104" i="3"/>
  <c r="FR95" i="3"/>
  <c r="FR72" i="3"/>
  <c r="FR74" i="3"/>
  <c r="FR58" i="3"/>
  <c r="FR26" i="3"/>
  <c r="FR52" i="3"/>
  <c r="FR20" i="3"/>
  <c r="FR73" i="3"/>
  <c r="FR53" i="3"/>
  <c r="FR37" i="3"/>
  <c r="FR93" i="3"/>
  <c r="FR88" i="3"/>
  <c r="FR84" i="3"/>
  <c r="FR75" i="3"/>
  <c r="FR38" i="3"/>
  <c r="FR71" i="3"/>
  <c r="FR32" i="3"/>
  <c r="FR105" i="3"/>
  <c r="FR35" i="3"/>
  <c r="FR23" i="3"/>
  <c r="FR45" i="3"/>
  <c r="FR89" i="3"/>
  <c r="FR80" i="3"/>
  <c r="FR82" i="3"/>
  <c r="FR106" i="3"/>
  <c r="FR14" i="3" s="1"/>
  <c r="FR67" i="3"/>
  <c r="FR34" i="3"/>
  <c r="FR63" i="3"/>
  <c r="FR28" i="3"/>
  <c r="FR27" i="3"/>
  <c r="FR81" i="3"/>
  <c r="FR25" i="3"/>
  <c r="FR192" i="3"/>
  <c r="FR96" i="3"/>
  <c r="FR94" i="3"/>
  <c r="FR79" i="3"/>
  <c r="FR43" i="3"/>
  <c r="FR29" i="3"/>
  <c r="FR68" i="3"/>
  <c r="FR54" i="3"/>
  <c r="FR48" i="3"/>
  <c r="FR85" i="3"/>
  <c r="FR108" i="3"/>
  <c r="FR78" i="3"/>
  <c r="FR30" i="3"/>
  <c r="FR24" i="3"/>
  <c r="FR61" i="3"/>
  <c r="FR83" i="3"/>
  <c r="FR60" i="3"/>
  <c r="FR62" i="3"/>
  <c r="FR46" i="3"/>
  <c r="FR86" i="3"/>
  <c r="FR40" i="3"/>
  <c r="FR51" i="3"/>
  <c r="FR39" i="3"/>
  <c r="FR77" i="3"/>
  <c r="FR41" i="3"/>
  <c r="FC17" i="2"/>
  <c r="FC104" i="2"/>
  <c r="FC22" i="2"/>
  <c r="FC85" i="2"/>
  <c r="FC48" i="2"/>
  <c r="FC66" i="2"/>
  <c r="FC62" i="2"/>
  <c r="FC57" i="2"/>
  <c r="FC83" i="2"/>
  <c r="FC40" i="2"/>
  <c r="FC68" i="2"/>
  <c r="FC23" i="2"/>
  <c r="FC73" i="2"/>
  <c r="FC43" i="2"/>
  <c r="FC26" i="2"/>
  <c r="FC86" i="2"/>
  <c r="FC52" i="2"/>
  <c r="FC71" i="2"/>
  <c r="FC105" i="2"/>
  <c r="FC35" i="2"/>
  <c r="FC34" i="2"/>
  <c r="FC88" i="2"/>
  <c r="FC60" i="2"/>
  <c r="FC54" i="2"/>
  <c r="FC93" i="2"/>
  <c r="FC21" i="2"/>
  <c r="FC74" i="2"/>
  <c r="FC47" i="2"/>
  <c r="FC46" i="2"/>
  <c r="FC91" i="2"/>
  <c r="FC29" i="2"/>
  <c r="FC76" i="2"/>
  <c r="FC55" i="2"/>
  <c r="FC65" i="2"/>
  <c r="FC37" i="2"/>
  <c r="FC108" i="2"/>
  <c r="FC78" i="2"/>
  <c r="FC20" i="2"/>
  <c r="FC61" i="2"/>
  <c r="FC95" i="2"/>
  <c r="FC45" i="2"/>
  <c r="FC80" i="2"/>
  <c r="FC28" i="2"/>
  <c r="FC69" i="2"/>
  <c r="FC27" i="2"/>
  <c r="FC53" i="2"/>
  <c r="FC82" i="2"/>
  <c r="FC36" i="2"/>
  <c r="FC67" i="2"/>
  <c r="FC106" i="2"/>
  <c r="FC14" i="2" s="1"/>
  <c r="FC19" i="2"/>
  <c r="FC18" i="2"/>
  <c r="FC84" i="2"/>
  <c r="FC44" i="2"/>
  <c r="FC38" i="2"/>
  <c r="FC89" i="2"/>
  <c r="FC64" i="2"/>
  <c r="FC70" i="2"/>
  <c r="FC31" i="2"/>
  <c r="FC30" i="2"/>
  <c r="FC87" i="2"/>
  <c r="FC56" i="2"/>
  <c r="FC72" i="2"/>
  <c r="FC39" i="2"/>
  <c r="FC33" i="2"/>
  <c r="FC77" i="2"/>
  <c r="FC59" i="2"/>
  <c r="FC42" i="2"/>
  <c r="FC90" i="2"/>
  <c r="FC25" i="2"/>
  <c r="FC75" i="2"/>
  <c r="FC51" i="2"/>
  <c r="FC50" i="2"/>
  <c r="FC92" i="2"/>
  <c r="FC49" i="2"/>
  <c r="FC81" i="2"/>
  <c r="FC32" i="2"/>
  <c r="FC58" i="2"/>
  <c r="FC94" i="2"/>
  <c r="FC41" i="2"/>
  <c r="FC79" i="2"/>
  <c r="FC24" i="2"/>
  <c r="FC63" i="2"/>
  <c r="FC96" i="2"/>
  <c r="FR12" i="3" l="1"/>
  <c r="FR13" i="3"/>
  <c r="FR15" i="3"/>
  <c r="FR107" i="3"/>
  <c r="FS8" i="3"/>
  <c r="FR99" i="3"/>
  <c r="FR6" i="3" s="1"/>
  <c r="FD8" i="2"/>
  <c r="FC107" i="2"/>
  <c r="FC12" i="2"/>
  <c r="FC99" i="2"/>
  <c r="FC6" i="2" s="1"/>
  <c r="FC15" i="2"/>
  <c r="FC13" i="2"/>
  <c r="FS11" i="3" l="1"/>
  <c r="FU6" i="3"/>
  <c r="FS193" i="3"/>
  <c r="FS100" i="3"/>
  <c r="FS9" i="3"/>
  <c r="FS10" i="3"/>
  <c r="FF6" i="2"/>
  <c r="FD11" i="2"/>
  <c r="FD193" i="2"/>
  <c r="FD9" i="2"/>
  <c r="FD10" i="2"/>
  <c r="FD100" i="2"/>
  <c r="FS195" i="3" l="1"/>
  <c r="FS102" i="3"/>
  <c r="FS6" i="3"/>
  <c r="FT6" i="3" s="1"/>
  <c r="FU192" i="3"/>
  <c r="FU99" i="3"/>
  <c r="FS194" i="3"/>
  <c r="FS101" i="3"/>
  <c r="FS196" i="3"/>
  <c r="FS202" i="3" s="1"/>
  <c r="FS17" i="3" s="1"/>
  <c r="FT17" i="3" s="1"/>
  <c r="FS103" i="3"/>
  <c r="FD102" i="2"/>
  <c r="FD195" i="2"/>
  <c r="FD6" i="2"/>
  <c r="FE6" i="2" s="1"/>
  <c r="FD103" i="2"/>
  <c r="FD196" i="2"/>
  <c r="FD202" i="2" s="1"/>
  <c r="FD17" i="2" s="1"/>
  <c r="FE17" i="2" s="1"/>
  <c r="FD101" i="2"/>
  <c r="FD194" i="2"/>
  <c r="FF99" i="2"/>
  <c r="FF192" i="2"/>
  <c r="FS99" i="3" l="1"/>
  <c r="FT99" i="3" s="1"/>
  <c r="FS192" i="3"/>
  <c r="FT192" i="3" s="1"/>
  <c r="FU189" i="3"/>
  <c r="FU185" i="3"/>
  <c r="FU181" i="3"/>
  <c r="FU177" i="3"/>
  <c r="FU187" i="3"/>
  <c r="FU183" i="3"/>
  <c r="FU179" i="3"/>
  <c r="FU186" i="3"/>
  <c r="FU178" i="3"/>
  <c r="FU172" i="3"/>
  <c r="FU168" i="3"/>
  <c r="FU164" i="3"/>
  <c r="FU160" i="3"/>
  <c r="FU156" i="3"/>
  <c r="FU152" i="3"/>
  <c r="FU190" i="3"/>
  <c r="FU182" i="3"/>
  <c r="FU174" i="3"/>
  <c r="FU170" i="3"/>
  <c r="FU166" i="3"/>
  <c r="FU162" i="3"/>
  <c r="FU158" i="3"/>
  <c r="FU154" i="3"/>
  <c r="FU173" i="3"/>
  <c r="FU165" i="3"/>
  <c r="FU157" i="3"/>
  <c r="FU150" i="3"/>
  <c r="FU146" i="3"/>
  <c r="FU142" i="3"/>
  <c r="FU138" i="3"/>
  <c r="FU134" i="3"/>
  <c r="FU130" i="3"/>
  <c r="FU126" i="3"/>
  <c r="FU122" i="3"/>
  <c r="FU118" i="3"/>
  <c r="FU114" i="3"/>
  <c r="FU110" i="3"/>
  <c r="FW110" i="3" s="1"/>
  <c r="FU180" i="3"/>
  <c r="FU169" i="3"/>
  <c r="FU161" i="3"/>
  <c r="FU153" i="3"/>
  <c r="FU148" i="3"/>
  <c r="FU144" i="3"/>
  <c r="FU140" i="3"/>
  <c r="FU136" i="3"/>
  <c r="FU132" i="3"/>
  <c r="FU128" i="3"/>
  <c r="FU124" i="3"/>
  <c r="FU120" i="3"/>
  <c r="FU116" i="3"/>
  <c r="FU112" i="3"/>
  <c r="FU176" i="3"/>
  <c r="FU171" i="3"/>
  <c r="FU149" i="3"/>
  <c r="FU141" i="3"/>
  <c r="FU133" i="3"/>
  <c r="FU125" i="3"/>
  <c r="FU117" i="3"/>
  <c r="FU167" i="3"/>
  <c r="FU155" i="3"/>
  <c r="FU145" i="3"/>
  <c r="FU137" i="3"/>
  <c r="FU129" i="3"/>
  <c r="FU121" i="3"/>
  <c r="FU113" i="3"/>
  <c r="FU139" i="3"/>
  <c r="FU127" i="3"/>
  <c r="FU151" i="3"/>
  <c r="FU131" i="3"/>
  <c r="FU119" i="3"/>
  <c r="FU188" i="3"/>
  <c r="FU184" i="3"/>
  <c r="FU163" i="3"/>
  <c r="FU159" i="3"/>
  <c r="FU143" i="3"/>
  <c r="FU123" i="3"/>
  <c r="FU111" i="3"/>
  <c r="FU175" i="3"/>
  <c r="FU147" i="3"/>
  <c r="FU135" i="3"/>
  <c r="FU115" i="3"/>
  <c r="FU281" i="3"/>
  <c r="FW281" i="3" s="1"/>
  <c r="FU282" i="3"/>
  <c r="FW282" i="3" s="1"/>
  <c r="FU278" i="3"/>
  <c r="FW278" i="3" s="1"/>
  <c r="FU275" i="3"/>
  <c r="FW275" i="3" s="1"/>
  <c r="FU280" i="3"/>
  <c r="FW280" i="3" s="1"/>
  <c r="FU279" i="3"/>
  <c r="FW279" i="3" s="1"/>
  <c r="FU277" i="3"/>
  <c r="FW277" i="3" s="1"/>
  <c r="FU274" i="3"/>
  <c r="FW274" i="3" s="1"/>
  <c r="FU271" i="3"/>
  <c r="FW271" i="3" s="1"/>
  <c r="FU273" i="3"/>
  <c r="FW273" i="3" s="1"/>
  <c r="FU272" i="3"/>
  <c r="FW272" i="3" s="1"/>
  <c r="FU268" i="3"/>
  <c r="FW268" i="3" s="1"/>
  <c r="FU264" i="3"/>
  <c r="FW264" i="3" s="1"/>
  <c r="FU276" i="3"/>
  <c r="FW276" i="3" s="1"/>
  <c r="FU269" i="3"/>
  <c r="FW269" i="3" s="1"/>
  <c r="FU266" i="3"/>
  <c r="FW266" i="3" s="1"/>
  <c r="FU262" i="3"/>
  <c r="FW262" i="3" s="1"/>
  <c r="FU263" i="3"/>
  <c r="FW263" i="3" s="1"/>
  <c r="FU267" i="3"/>
  <c r="FW267" i="3" s="1"/>
  <c r="FU258" i="3"/>
  <c r="FW258" i="3" s="1"/>
  <c r="FU254" i="3"/>
  <c r="FW254" i="3" s="1"/>
  <c r="FU270" i="3"/>
  <c r="FW270" i="3" s="1"/>
  <c r="FU265" i="3"/>
  <c r="FW265" i="3" s="1"/>
  <c r="FU260" i="3"/>
  <c r="FW260" i="3" s="1"/>
  <c r="FU256" i="3"/>
  <c r="FW256" i="3" s="1"/>
  <c r="FU261" i="3"/>
  <c r="FW261" i="3" s="1"/>
  <c r="FU253" i="3"/>
  <c r="FW253" i="3" s="1"/>
  <c r="FU250" i="3"/>
  <c r="FW250" i="3" s="1"/>
  <c r="FU246" i="3"/>
  <c r="FW246" i="3" s="1"/>
  <c r="FU242" i="3"/>
  <c r="FW242" i="3" s="1"/>
  <c r="FU238" i="3"/>
  <c r="FW238" i="3" s="1"/>
  <c r="FU257" i="3"/>
  <c r="FW257" i="3" s="1"/>
  <c r="FU252" i="3"/>
  <c r="FW252" i="3" s="1"/>
  <c r="FU248" i="3"/>
  <c r="FW248" i="3" s="1"/>
  <c r="FU244" i="3"/>
  <c r="FW244" i="3" s="1"/>
  <c r="FU240" i="3"/>
  <c r="FW240" i="3" s="1"/>
  <c r="FU236" i="3"/>
  <c r="FW236" i="3" s="1"/>
  <c r="FU255" i="3"/>
  <c r="FW255" i="3" s="1"/>
  <c r="FU251" i="3"/>
  <c r="FW251" i="3" s="1"/>
  <c r="FU249" i="3"/>
  <c r="FW249" i="3" s="1"/>
  <c r="FU241" i="3"/>
  <c r="FW241" i="3" s="1"/>
  <c r="FU245" i="3"/>
  <c r="FW245" i="3" s="1"/>
  <c r="FU239" i="3"/>
  <c r="FW239" i="3" s="1"/>
  <c r="FU234" i="3"/>
  <c r="FW234" i="3" s="1"/>
  <c r="FU230" i="3"/>
  <c r="FW230" i="3" s="1"/>
  <c r="FU226" i="3"/>
  <c r="FW226" i="3" s="1"/>
  <c r="FU222" i="3"/>
  <c r="FW222" i="3" s="1"/>
  <c r="FU232" i="3"/>
  <c r="FW232" i="3" s="1"/>
  <c r="FU228" i="3"/>
  <c r="FW228" i="3" s="1"/>
  <c r="FU224" i="3"/>
  <c r="FW224" i="3" s="1"/>
  <c r="FU220" i="3"/>
  <c r="FW220" i="3" s="1"/>
  <c r="FU259" i="3"/>
  <c r="FW259" i="3" s="1"/>
  <c r="FU231" i="3"/>
  <c r="FW231" i="3" s="1"/>
  <c r="FU223" i="3"/>
  <c r="FW223" i="3" s="1"/>
  <c r="FU216" i="3"/>
  <c r="FW216" i="3" s="1"/>
  <c r="FU212" i="3"/>
  <c r="FW212" i="3" s="1"/>
  <c r="FU208" i="3"/>
  <c r="FW208" i="3" s="1"/>
  <c r="FU204" i="3"/>
  <c r="FW204" i="3" s="1"/>
  <c r="FU235" i="3"/>
  <c r="FW235" i="3" s="1"/>
  <c r="FU227" i="3"/>
  <c r="FW227" i="3" s="1"/>
  <c r="FU219" i="3"/>
  <c r="FW219" i="3" s="1"/>
  <c r="FU218" i="3"/>
  <c r="FW218" i="3" s="1"/>
  <c r="FU214" i="3"/>
  <c r="FW214" i="3" s="1"/>
  <c r="FU210" i="3"/>
  <c r="FW210" i="3" s="1"/>
  <c r="FU206" i="3"/>
  <c r="FW206" i="3" s="1"/>
  <c r="FU202" i="3"/>
  <c r="FW202" i="3" s="1"/>
  <c r="FU229" i="3"/>
  <c r="FW229" i="3" s="1"/>
  <c r="FU211" i="3"/>
  <c r="FW211" i="3" s="1"/>
  <c r="FU203" i="3"/>
  <c r="FW203" i="3" s="1"/>
  <c r="FU247" i="3"/>
  <c r="FW247" i="3" s="1"/>
  <c r="FU243" i="3"/>
  <c r="FW243" i="3" s="1"/>
  <c r="FU233" i="3"/>
  <c r="FW233" i="3" s="1"/>
  <c r="FU215" i="3"/>
  <c r="FW215" i="3" s="1"/>
  <c r="FU207" i="3"/>
  <c r="FW207" i="3" s="1"/>
  <c r="FU237" i="3"/>
  <c r="FW237" i="3" s="1"/>
  <c r="FU217" i="3"/>
  <c r="FW217" i="3" s="1"/>
  <c r="FU213" i="3"/>
  <c r="FW213" i="3" s="1"/>
  <c r="FU209" i="3"/>
  <c r="FW209" i="3" s="1"/>
  <c r="FU225" i="3"/>
  <c r="FW225" i="3" s="1"/>
  <c r="FU221" i="3"/>
  <c r="FW221" i="3" s="1"/>
  <c r="FU205" i="3"/>
  <c r="FW205" i="3" s="1"/>
  <c r="FD192" i="2"/>
  <c r="FE192" i="2" s="1"/>
  <c r="FF202" i="2"/>
  <c r="FH202" i="2" s="1"/>
  <c r="FF206" i="2"/>
  <c r="FH206" i="2" s="1"/>
  <c r="FF210" i="2"/>
  <c r="FH210" i="2" s="1"/>
  <c r="FF214" i="2"/>
  <c r="FH214" i="2" s="1"/>
  <c r="FF222" i="2"/>
  <c r="FH222" i="2" s="1"/>
  <c r="FF233" i="2"/>
  <c r="FH233" i="2" s="1"/>
  <c r="FF240" i="2"/>
  <c r="FH240" i="2" s="1"/>
  <c r="FF251" i="2"/>
  <c r="FH251" i="2" s="1"/>
  <c r="FF269" i="2"/>
  <c r="FH269" i="2" s="1"/>
  <c r="FF275" i="2"/>
  <c r="FH275" i="2" s="1"/>
  <c r="FF282" i="2"/>
  <c r="FH282" i="2" s="1"/>
  <c r="FF258" i="2"/>
  <c r="FH258" i="2" s="1"/>
  <c r="FF266" i="2"/>
  <c r="FH266" i="2" s="1"/>
  <c r="FF220" i="2"/>
  <c r="FH220" i="2" s="1"/>
  <c r="FF228" i="2"/>
  <c r="FH228" i="2" s="1"/>
  <c r="FF235" i="2"/>
  <c r="FH235" i="2" s="1"/>
  <c r="FF242" i="2"/>
  <c r="FH242" i="2" s="1"/>
  <c r="FF248" i="2"/>
  <c r="FH248" i="2" s="1"/>
  <c r="FF259" i="2"/>
  <c r="FH259" i="2" s="1"/>
  <c r="FF270" i="2"/>
  <c r="FH270" i="2" s="1"/>
  <c r="FF281" i="2"/>
  <c r="FH281" i="2" s="1"/>
  <c r="FF203" i="2"/>
  <c r="FH203" i="2" s="1"/>
  <c r="FF207" i="2"/>
  <c r="FH207" i="2" s="1"/>
  <c r="FF211" i="2"/>
  <c r="FH211" i="2" s="1"/>
  <c r="FF215" i="2"/>
  <c r="FH215" i="2" s="1"/>
  <c r="FF224" i="2"/>
  <c r="FH224" i="2" s="1"/>
  <c r="FF234" i="2"/>
  <c r="FH234" i="2" s="1"/>
  <c r="FF243" i="2"/>
  <c r="FH243" i="2" s="1"/>
  <c r="FF253" i="2"/>
  <c r="FH253" i="2" s="1"/>
  <c r="FF271" i="2"/>
  <c r="FH271" i="2" s="1"/>
  <c r="FF277" i="2"/>
  <c r="FH277" i="2" s="1"/>
  <c r="FF252" i="2"/>
  <c r="FH252" i="2" s="1"/>
  <c r="FF260" i="2"/>
  <c r="FH260" i="2" s="1"/>
  <c r="FF217" i="2"/>
  <c r="FH217" i="2" s="1"/>
  <c r="FF223" i="2"/>
  <c r="FH223" i="2" s="1"/>
  <c r="FF230" i="2"/>
  <c r="FH230" i="2" s="1"/>
  <c r="FF238" i="2"/>
  <c r="FH238" i="2" s="1"/>
  <c r="FF245" i="2"/>
  <c r="FH245" i="2" s="1"/>
  <c r="FF249" i="2"/>
  <c r="FH249" i="2" s="1"/>
  <c r="FF263" i="2"/>
  <c r="FH263" i="2" s="1"/>
  <c r="FF272" i="2"/>
  <c r="FH272" i="2" s="1"/>
  <c r="FF204" i="2"/>
  <c r="FH204" i="2" s="1"/>
  <c r="FF208" i="2"/>
  <c r="FH208" i="2" s="1"/>
  <c r="FF212" i="2"/>
  <c r="FH212" i="2" s="1"/>
  <c r="FF216" i="2"/>
  <c r="FH216" i="2" s="1"/>
  <c r="FF226" i="2"/>
  <c r="FH226" i="2" s="1"/>
  <c r="FF236" i="2"/>
  <c r="FH236" i="2" s="1"/>
  <c r="FF244" i="2"/>
  <c r="FH244" i="2" s="1"/>
  <c r="FF261" i="2"/>
  <c r="FH261" i="2" s="1"/>
  <c r="FF273" i="2"/>
  <c r="FH273" i="2" s="1"/>
  <c r="FF279" i="2"/>
  <c r="FH279" i="2" s="1"/>
  <c r="FF254" i="2"/>
  <c r="FH254" i="2" s="1"/>
  <c r="FF262" i="2"/>
  <c r="FH262" i="2" s="1"/>
  <c r="FF218" i="2"/>
  <c r="FH218" i="2" s="1"/>
  <c r="FF225" i="2"/>
  <c r="FH225" i="2" s="1"/>
  <c r="FF231" i="2"/>
  <c r="FH231" i="2" s="1"/>
  <c r="FF239" i="2"/>
  <c r="FH239" i="2" s="1"/>
  <c r="FF246" i="2"/>
  <c r="FH246" i="2" s="1"/>
  <c r="FF255" i="2"/>
  <c r="FH255" i="2" s="1"/>
  <c r="FF267" i="2"/>
  <c r="FH267" i="2" s="1"/>
  <c r="FF276" i="2"/>
  <c r="FH276" i="2" s="1"/>
  <c r="FF205" i="2"/>
  <c r="FH205" i="2" s="1"/>
  <c r="FF209" i="2"/>
  <c r="FH209" i="2" s="1"/>
  <c r="FF213" i="2"/>
  <c r="FH213" i="2" s="1"/>
  <c r="FF221" i="2"/>
  <c r="FH221" i="2" s="1"/>
  <c r="FF229" i="2"/>
  <c r="FH229" i="2" s="1"/>
  <c r="FF237" i="2"/>
  <c r="FH237" i="2" s="1"/>
  <c r="FF250" i="2"/>
  <c r="FH250" i="2" s="1"/>
  <c r="FF265" i="2"/>
  <c r="FH265" i="2" s="1"/>
  <c r="FF274" i="2"/>
  <c r="FH274" i="2" s="1"/>
  <c r="FF280" i="2"/>
  <c r="FH280" i="2" s="1"/>
  <c r="FF256" i="2"/>
  <c r="FH256" i="2" s="1"/>
  <c r="FF264" i="2"/>
  <c r="FH264" i="2" s="1"/>
  <c r="FF219" i="2"/>
  <c r="FH219" i="2" s="1"/>
  <c r="FF227" i="2"/>
  <c r="FH227" i="2" s="1"/>
  <c r="FF232" i="2"/>
  <c r="FH232" i="2" s="1"/>
  <c r="FF241" i="2"/>
  <c r="FH241" i="2" s="1"/>
  <c r="FF247" i="2"/>
  <c r="FH247" i="2" s="1"/>
  <c r="FF257" i="2"/>
  <c r="FH257" i="2" s="1"/>
  <c r="FF268" i="2"/>
  <c r="FH268" i="2" s="1"/>
  <c r="FF278" i="2"/>
  <c r="FH278" i="2" s="1"/>
  <c r="FF120" i="2"/>
  <c r="FF136" i="2"/>
  <c r="FF152" i="2"/>
  <c r="FF159" i="2"/>
  <c r="FF163" i="2"/>
  <c r="FF167" i="2"/>
  <c r="FF171" i="2"/>
  <c r="FF175" i="2"/>
  <c r="FF179" i="2"/>
  <c r="FF183" i="2"/>
  <c r="FF187" i="2"/>
  <c r="FF113" i="2"/>
  <c r="FF129" i="2"/>
  <c r="FF145" i="2"/>
  <c r="FF119" i="2"/>
  <c r="FF135" i="2"/>
  <c r="FF151" i="2"/>
  <c r="FF118" i="2"/>
  <c r="FF134" i="2"/>
  <c r="FF150" i="2"/>
  <c r="FF124" i="2"/>
  <c r="FF140" i="2"/>
  <c r="FF154" i="2"/>
  <c r="FF160" i="2"/>
  <c r="FF164" i="2"/>
  <c r="FF168" i="2"/>
  <c r="FF172" i="2"/>
  <c r="FF176" i="2"/>
  <c r="FF180" i="2"/>
  <c r="FF184" i="2"/>
  <c r="FF188" i="2"/>
  <c r="FF117" i="2"/>
  <c r="FF133" i="2"/>
  <c r="FF149" i="2"/>
  <c r="FF123" i="2"/>
  <c r="FF139" i="2"/>
  <c r="FF155" i="2"/>
  <c r="FF122" i="2"/>
  <c r="FF138" i="2"/>
  <c r="FF157" i="2"/>
  <c r="FF112" i="2"/>
  <c r="FF128" i="2"/>
  <c r="FF144" i="2"/>
  <c r="FF156" i="2"/>
  <c r="FF161" i="2"/>
  <c r="FF165" i="2"/>
  <c r="FF169" i="2"/>
  <c r="FF173" i="2"/>
  <c r="FF177" i="2"/>
  <c r="FF181" i="2"/>
  <c r="FF185" i="2"/>
  <c r="FF189" i="2"/>
  <c r="FF121" i="2"/>
  <c r="FF137" i="2"/>
  <c r="FF111" i="2"/>
  <c r="FF127" i="2"/>
  <c r="FF143" i="2"/>
  <c r="FF110" i="2"/>
  <c r="FF17" i="2" s="1"/>
  <c r="FG17" i="2" s="1"/>
  <c r="FF126" i="2"/>
  <c r="FF142" i="2"/>
  <c r="FF153" i="2"/>
  <c r="FF116" i="2"/>
  <c r="FF132" i="2"/>
  <c r="FF148" i="2"/>
  <c r="FF158" i="2"/>
  <c r="FF162" i="2"/>
  <c r="FF166" i="2"/>
  <c r="FF170" i="2"/>
  <c r="FF174" i="2"/>
  <c r="FF178" i="2"/>
  <c r="FF182" i="2"/>
  <c r="FF186" i="2"/>
  <c r="FF190" i="2"/>
  <c r="FF125" i="2"/>
  <c r="FF141" i="2"/>
  <c r="FF115" i="2"/>
  <c r="FF131" i="2"/>
  <c r="FF147" i="2"/>
  <c r="FF114" i="2"/>
  <c r="FF130" i="2"/>
  <c r="FF146" i="2"/>
  <c r="FD99" i="2"/>
  <c r="FE99" i="2" s="1"/>
  <c r="FW197" i="3" l="1"/>
  <c r="FW17" i="3"/>
  <c r="FW199" i="3"/>
  <c r="FU50" i="3"/>
  <c r="FV50" i="3" s="1"/>
  <c r="FW143" i="3"/>
  <c r="FU34" i="3"/>
  <c r="FV34" i="3" s="1"/>
  <c r="FW127" i="3"/>
  <c r="FU74" i="3"/>
  <c r="FV74" i="3" s="1"/>
  <c r="FW167" i="3"/>
  <c r="FU19" i="3"/>
  <c r="FV19" i="3" s="1"/>
  <c r="FW112" i="3"/>
  <c r="FU35" i="3"/>
  <c r="FV35" i="3" s="1"/>
  <c r="FW128" i="3"/>
  <c r="FU76" i="3"/>
  <c r="FV76" i="3" s="1"/>
  <c r="FW169" i="3"/>
  <c r="FU25" i="3"/>
  <c r="FV25" i="3" s="1"/>
  <c r="FW118" i="3"/>
  <c r="FU41" i="3"/>
  <c r="FV41" i="3" s="1"/>
  <c r="FW134" i="3"/>
  <c r="FU57" i="3"/>
  <c r="FV57" i="3" s="1"/>
  <c r="FW150" i="3"/>
  <c r="FU61" i="3"/>
  <c r="FV61" i="3" s="1"/>
  <c r="FW154" i="3"/>
  <c r="FU77" i="3"/>
  <c r="FV77" i="3" s="1"/>
  <c r="FW170" i="3"/>
  <c r="FU59" i="3"/>
  <c r="FV59" i="3" s="1"/>
  <c r="FW152" i="3"/>
  <c r="FU75" i="3"/>
  <c r="FV75" i="3" s="1"/>
  <c r="FW168" i="3"/>
  <c r="FU88" i="3"/>
  <c r="FV88" i="3" s="1"/>
  <c r="FW181" i="3"/>
  <c r="FU82" i="3"/>
  <c r="FV82" i="3" s="1"/>
  <c r="FW175" i="3"/>
  <c r="FU26" i="3"/>
  <c r="FV26" i="3" s="1"/>
  <c r="FW119" i="3"/>
  <c r="FU44" i="3"/>
  <c r="FV44" i="3" s="1"/>
  <c r="FW137" i="3"/>
  <c r="FU24" i="3"/>
  <c r="FV24" i="3" s="1"/>
  <c r="FW117" i="3"/>
  <c r="FU56" i="3"/>
  <c r="FV56" i="3" s="1"/>
  <c r="FW149" i="3"/>
  <c r="FU39" i="3"/>
  <c r="FV39" i="3" s="1"/>
  <c r="FW132" i="3"/>
  <c r="FU55" i="3"/>
  <c r="FV55" i="3" s="1"/>
  <c r="FW148" i="3"/>
  <c r="FU87" i="3"/>
  <c r="FV87" i="3" s="1"/>
  <c r="FW180" i="3"/>
  <c r="FU29" i="3"/>
  <c r="FV29" i="3" s="1"/>
  <c r="FW122" i="3"/>
  <c r="FU45" i="3"/>
  <c r="FV45" i="3" s="1"/>
  <c r="FW138" i="3"/>
  <c r="FU64" i="3"/>
  <c r="FV64" i="3" s="1"/>
  <c r="FW157" i="3"/>
  <c r="FU65" i="3"/>
  <c r="FV65" i="3" s="1"/>
  <c r="FW158" i="3"/>
  <c r="FU81" i="3"/>
  <c r="FV81" i="3" s="1"/>
  <c r="FW174" i="3"/>
  <c r="FU63" i="3"/>
  <c r="FV63" i="3" s="1"/>
  <c r="FW156" i="3"/>
  <c r="FU79" i="3"/>
  <c r="FV79" i="3" s="1"/>
  <c r="FW172" i="3"/>
  <c r="FU92" i="3"/>
  <c r="FV92" i="3" s="1"/>
  <c r="FW185" i="3"/>
  <c r="FU22" i="3"/>
  <c r="FV22" i="3" s="1"/>
  <c r="FW115" i="3"/>
  <c r="FU18" i="3"/>
  <c r="FV18" i="3" s="1"/>
  <c r="FW111" i="3"/>
  <c r="FU70" i="3"/>
  <c r="FV70" i="3" s="1"/>
  <c r="FW163" i="3"/>
  <c r="FU38" i="3"/>
  <c r="FV38" i="3" s="1"/>
  <c r="FW131" i="3"/>
  <c r="FU20" i="3"/>
  <c r="FV20" i="3" s="1"/>
  <c r="FW113" i="3"/>
  <c r="FU52" i="3"/>
  <c r="FV52" i="3" s="1"/>
  <c r="FW145" i="3"/>
  <c r="FU32" i="3"/>
  <c r="FV32" i="3" s="1"/>
  <c r="FW125" i="3"/>
  <c r="FU78" i="3"/>
  <c r="FV78" i="3" s="1"/>
  <c r="FW171" i="3"/>
  <c r="FU27" i="3"/>
  <c r="FV27" i="3" s="1"/>
  <c r="FW120" i="3"/>
  <c r="FU43" i="3"/>
  <c r="FV43" i="3" s="1"/>
  <c r="FW136" i="3"/>
  <c r="FU60" i="3"/>
  <c r="FV60" i="3" s="1"/>
  <c r="FW153" i="3"/>
  <c r="FU17" i="3"/>
  <c r="FV17" i="3" s="1"/>
  <c r="FU33" i="3"/>
  <c r="FV33" i="3" s="1"/>
  <c r="FW126" i="3"/>
  <c r="FU49" i="3"/>
  <c r="FV49" i="3" s="1"/>
  <c r="FW142" i="3"/>
  <c r="FU72" i="3"/>
  <c r="FV72" i="3" s="1"/>
  <c r="FW165" i="3"/>
  <c r="FU69" i="3"/>
  <c r="FV69" i="3" s="1"/>
  <c r="FW162" i="3"/>
  <c r="FU89" i="3"/>
  <c r="FV89" i="3" s="1"/>
  <c r="FW182" i="3"/>
  <c r="FU67" i="3"/>
  <c r="FV67" i="3" s="1"/>
  <c r="FW160" i="3"/>
  <c r="FU85" i="3"/>
  <c r="FV85" i="3" s="1"/>
  <c r="FW178" i="3"/>
  <c r="FU94" i="3"/>
  <c r="FV94" i="3" s="1"/>
  <c r="FW187" i="3"/>
  <c r="FU96" i="3"/>
  <c r="FV96" i="3" s="1"/>
  <c r="FW189" i="3"/>
  <c r="FU54" i="3"/>
  <c r="FV54" i="3" s="1"/>
  <c r="FW147" i="3"/>
  <c r="FU95" i="3"/>
  <c r="FV95" i="3" s="1"/>
  <c r="FW188" i="3"/>
  <c r="FU36" i="3"/>
  <c r="FV36" i="3" s="1"/>
  <c r="FW129" i="3"/>
  <c r="FU48" i="3"/>
  <c r="FV48" i="3" s="1"/>
  <c r="FW141" i="3"/>
  <c r="FU51" i="3"/>
  <c r="FV51" i="3" s="1"/>
  <c r="FW144" i="3"/>
  <c r="FU86" i="3"/>
  <c r="FV86" i="3" s="1"/>
  <c r="FW179" i="3"/>
  <c r="FU66" i="3"/>
  <c r="FV66" i="3" s="1"/>
  <c r="FW159" i="3"/>
  <c r="FU46" i="3"/>
  <c r="FV46" i="3" s="1"/>
  <c r="FW139" i="3"/>
  <c r="FU23" i="3"/>
  <c r="FV23" i="3" s="1"/>
  <c r="FW116" i="3"/>
  <c r="FU90" i="3"/>
  <c r="FV90" i="3" s="1"/>
  <c r="FW183" i="3"/>
  <c r="FW198" i="3"/>
  <c r="FU42" i="3"/>
  <c r="FV42" i="3" s="1"/>
  <c r="FW135" i="3"/>
  <c r="FU30" i="3"/>
  <c r="FV30" i="3" s="1"/>
  <c r="FW123" i="3"/>
  <c r="FU91" i="3"/>
  <c r="FV91" i="3" s="1"/>
  <c r="FW184" i="3"/>
  <c r="FU58" i="3"/>
  <c r="FV58" i="3" s="1"/>
  <c r="FW151" i="3"/>
  <c r="FU28" i="3"/>
  <c r="FV28" i="3" s="1"/>
  <c r="FW121" i="3"/>
  <c r="FU62" i="3"/>
  <c r="FV62" i="3" s="1"/>
  <c r="FW155" i="3"/>
  <c r="FU40" i="3"/>
  <c r="FV40" i="3" s="1"/>
  <c r="FW133" i="3"/>
  <c r="FU83" i="3"/>
  <c r="FV83" i="3" s="1"/>
  <c r="FW176" i="3"/>
  <c r="FU31" i="3"/>
  <c r="FV31" i="3" s="1"/>
  <c r="FW124" i="3"/>
  <c r="FU47" i="3"/>
  <c r="FV47" i="3" s="1"/>
  <c r="FW140" i="3"/>
  <c r="FU68" i="3"/>
  <c r="FV68" i="3" s="1"/>
  <c r="FW161" i="3"/>
  <c r="FU21" i="3"/>
  <c r="FV21" i="3" s="1"/>
  <c r="FW114" i="3"/>
  <c r="FU37" i="3"/>
  <c r="FV37" i="3" s="1"/>
  <c r="FW130" i="3"/>
  <c r="FU53" i="3"/>
  <c r="FV53" i="3" s="1"/>
  <c r="FW146" i="3"/>
  <c r="FU80" i="3"/>
  <c r="FV80" i="3" s="1"/>
  <c r="FW173" i="3"/>
  <c r="FU73" i="3"/>
  <c r="FV73" i="3" s="1"/>
  <c r="FW166" i="3"/>
  <c r="FU97" i="3"/>
  <c r="FV97" i="3" s="1"/>
  <c r="FW190" i="3"/>
  <c r="FW97" i="3" s="1"/>
  <c r="FU71" i="3"/>
  <c r="FV71" i="3" s="1"/>
  <c r="FW164" i="3"/>
  <c r="FU93" i="3"/>
  <c r="FV93" i="3" s="1"/>
  <c r="FW186" i="3"/>
  <c r="FU84" i="3"/>
  <c r="FV84" i="3" s="1"/>
  <c r="FW177" i="3"/>
  <c r="FF32" i="2"/>
  <c r="FG32" i="2" s="1"/>
  <c r="FH125" i="2"/>
  <c r="FF69" i="2"/>
  <c r="FG69" i="2" s="1"/>
  <c r="FH162" i="2"/>
  <c r="FF23" i="2"/>
  <c r="FG23" i="2" s="1"/>
  <c r="FH116" i="2"/>
  <c r="FF44" i="2"/>
  <c r="FG44" i="2" s="1"/>
  <c r="FH137" i="2"/>
  <c r="FF35" i="2"/>
  <c r="FG35" i="2" s="1"/>
  <c r="FH128" i="2"/>
  <c r="FF56" i="2"/>
  <c r="FG56" i="2" s="1"/>
  <c r="FH149" i="2"/>
  <c r="FF25" i="2"/>
  <c r="FG25" i="2" s="1"/>
  <c r="FH118" i="2"/>
  <c r="FF90" i="2"/>
  <c r="FG90" i="2" s="1"/>
  <c r="FH183" i="2"/>
  <c r="FF43" i="2"/>
  <c r="FG43" i="2" s="1"/>
  <c r="FH136" i="2"/>
  <c r="FF81" i="2"/>
  <c r="FG81" i="2" s="1"/>
  <c r="FH174" i="2"/>
  <c r="FF28" i="2"/>
  <c r="FG28" i="2" s="1"/>
  <c r="FH121" i="2"/>
  <c r="FF68" i="2"/>
  <c r="FG68" i="2" s="1"/>
  <c r="FH161" i="2"/>
  <c r="FF40" i="2"/>
  <c r="FG40" i="2" s="1"/>
  <c r="FH133" i="2"/>
  <c r="FF71" i="2"/>
  <c r="FG71" i="2" s="1"/>
  <c r="FH164" i="2"/>
  <c r="FF58" i="2"/>
  <c r="FG58" i="2" s="1"/>
  <c r="FH151" i="2"/>
  <c r="FF70" i="2"/>
  <c r="FG70" i="2" s="1"/>
  <c r="FH163" i="2"/>
  <c r="FF37" i="2"/>
  <c r="FG37" i="2" s="1"/>
  <c r="FH130" i="2"/>
  <c r="FF22" i="2"/>
  <c r="FG22" i="2" s="1"/>
  <c r="FH115" i="2"/>
  <c r="FF93" i="2"/>
  <c r="FG93" i="2" s="1"/>
  <c r="FH186" i="2"/>
  <c r="FF77" i="2"/>
  <c r="FG77" i="2" s="1"/>
  <c r="FH170" i="2"/>
  <c r="FF55" i="2"/>
  <c r="FG55" i="2" s="1"/>
  <c r="FH148" i="2"/>
  <c r="FF49" i="2"/>
  <c r="FG49" i="2" s="1"/>
  <c r="FH142" i="2"/>
  <c r="FF34" i="2"/>
  <c r="FG34" i="2" s="1"/>
  <c r="FH127" i="2"/>
  <c r="FF96" i="2"/>
  <c r="FG96" i="2" s="1"/>
  <c r="FH189" i="2"/>
  <c r="FF80" i="2"/>
  <c r="FG80" i="2" s="1"/>
  <c r="FH173" i="2"/>
  <c r="FF63" i="2"/>
  <c r="FG63" i="2" s="1"/>
  <c r="FH156" i="2"/>
  <c r="FF64" i="2"/>
  <c r="FG64" i="2" s="1"/>
  <c r="FH157" i="2"/>
  <c r="FF46" i="2"/>
  <c r="FG46" i="2" s="1"/>
  <c r="FH139" i="2"/>
  <c r="FF24" i="2"/>
  <c r="FG24" i="2" s="1"/>
  <c r="FH117" i="2"/>
  <c r="FF83" i="2"/>
  <c r="FG83" i="2" s="1"/>
  <c r="FH176" i="2"/>
  <c r="FF67" i="2"/>
  <c r="FG67" i="2" s="1"/>
  <c r="FH160" i="2"/>
  <c r="FF57" i="2"/>
  <c r="FG57" i="2" s="1"/>
  <c r="FH150" i="2"/>
  <c r="FF42" i="2"/>
  <c r="FG42" i="2" s="1"/>
  <c r="FH135" i="2"/>
  <c r="FF20" i="2"/>
  <c r="FG20" i="2" s="1"/>
  <c r="FH113" i="2"/>
  <c r="FF82" i="2"/>
  <c r="FG82" i="2" s="1"/>
  <c r="FH175" i="2"/>
  <c r="FF66" i="2"/>
  <c r="FG66" i="2" s="1"/>
  <c r="FH159" i="2"/>
  <c r="FH197" i="2"/>
  <c r="FF54" i="2"/>
  <c r="FG54" i="2" s="1"/>
  <c r="FH147" i="2"/>
  <c r="FF85" i="2"/>
  <c r="FG85" i="2" s="1"/>
  <c r="FH178" i="2"/>
  <c r="FF88" i="2"/>
  <c r="FG88" i="2" s="1"/>
  <c r="FH181" i="2"/>
  <c r="FF72" i="2"/>
  <c r="FG72" i="2" s="1"/>
  <c r="FH165" i="2"/>
  <c r="FF29" i="2"/>
  <c r="FG29" i="2" s="1"/>
  <c r="FH122" i="2"/>
  <c r="FF91" i="2"/>
  <c r="FG91" i="2" s="1"/>
  <c r="FH184" i="2"/>
  <c r="FF75" i="2"/>
  <c r="FG75" i="2" s="1"/>
  <c r="FH168" i="2"/>
  <c r="FF47" i="2"/>
  <c r="FG47" i="2" s="1"/>
  <c r="FH140" i="2"/>
  <c r="FF52" i="2"/>
  <c r="FG52" i="2" s="1"/>
  <c r="FH145" i="2"/>
  <c r="FF74" i="2"/>
  <c r="FG74" i="2" s="1"/>
  <c r="FH167" i="2"/>
  <c r="FF53" i="2"/>
  <c r="FG53" i="2" s="1"/>
  <c r="FH146" i="2"/>
  <c r="FF38" i="2"/>
  <c r="FG38" i="2" s="1"/>
  <c r="FH131" i="2"/>
  <c r="FF97" i="2"/>
  <c r="FG97" i="2" s="1"/>
  <c r="FH190" i="2"/>
  <c r="FH97" i="2" s="1"/>
  <c r="FF65" i="2"/>
  <c r="FG65" i="2" s="1"/>
  <c r="FH158" i="2"/>
  <c r="FF60" i="2"/>
  <c r="FG60" i="2" s="1"/>
  <c r="FH153" i="2"/>
  <c r="FF50" i="2"/>
  <c r="FG50" i="2" s="1"/>
  <c r="FH143" i="2"/>
  <c r="FF84" i="2"/>
  <c r="FG84" i="2" s="1"/>
  <c r="FH177" i="2"/>
  <c r="FF19" i="2"/>
  <c r="FG19" i="2" s="1"/>
  <c r="FH112" i="2"/>
  <c r="FF62" i="2"/>
  <c r="FG62" i="2" s="1"/>
  <c r="FH155" i="2"/>
  <c r="FF87" i="2"/>
  <c r="FG87" i="2" s="1"/>
  <c r="FH180" i="2"/>
  <c r="FF31" i="2"/>
  <c r="FG31" i="2" s="1"/>
  <c r="FH124" i="2"/>
  <c r="FF36" i="2"/>
  <c r="FG36" i="2" s="1"/>
  <c r="FH129" i="2"/>
  <c r="FF86" i="2"/>
  <c r="FG86" i="2" s="1"/>
  <c r="FH179" i="2"/>
  <c r="FF27" i="2"/>
  <c r="FG27" i="2" s="1"/>
  <c r="FH120" i="2"/>
  <c r="FH198" i="2"/>
  <c r="FF21" i="2"/>
  <c r="FG21" i="2" s="1"/>
  <c r="FH114" i="2"/>
  <c r="FF48" i="2"/>
  <c r="FG48" i="2" s="1"/>
  <c r="FH141" i="2"/>
  <c r="FF89" i="2"/>
  <c r="FG89" i="2" s="1"/>
  <c r="FH182" i="2"/>
  <c r="FF73" i="2"/>
  <c r="FG73" i="2" s="1"/>
  <c r="FH166" i="2"/>
  <c r="FF39" i="2"/>
  <c r="FG39" i="2" s="1"/>
  <c r="FH132" i="2"/>
  <c r="FF33" i="2"/>
  <c r="FG33" i="2" s="1"/>
  <c r="FH126" i="2"/>
  <c r="FF18" i="2"/>
  <c r="FG18" i="2" s="1"/>
  <c r="FH111" i="2"/>
  <c r="FF92" i="2"/>
  <c r="FG92" i="2" s="1"/>
  <c r="FH185" i="2"/>
  <c r="FF76" i="2"/>
  <c r="FG76" i="2" s="1"/>
  <c r="FH169" i="2"/>
  <c r="FF51" i="2"/>
  <c r="FG51" i="2" s="1"/>
  <c r="FH144" i="2"/>
  <c r="FF45" i="2"/>
  <c r="FG45" i="2" s="1"/>
  <c r="FH138" i="2"/>
  <c r="FF30" i="2"/>
  <c r="FG30" i="2" s="1"/>
  <c r="FH123" i="2"/>
  <c r="FF95" i="2"/>
  <c r="FG95" i="2" s="1"/>
  <c r="FH188" i="2"/>
  <c r="FF79" i="2"/>
  <c r="FG79" i="2" s="1"/>
  <c r="FH172" i="2"/>
  <c r="FF61" i="2"/>
  <c r="FG61" i="2" s="1"/>
  <c r="FH154" i="2"/>
  <c r="FF41" i="2"/>
  <c r="FG41" i="2" s="1"/>
  <c r="FH134" i="2"/>
  <c r="FF26" i="2"/>
  <c r="FG26" i="2" s="1"/>
  <c r="FH119" i="2"/>
  <c r="FF94" i="2"/>
  <c r="FG94" i="2" s="1"/>
  <c r="FH187" i="2"/>
  <c r="FF78" i="2"/>
  <c r="FG78" i="2" s="1"/>
  <c r="FH171" i="2"/>
  <c r="FF59" i="2"/>
  <c r="FG59" i="2" s="1"/>
  <c r="FH152" i="2"/>
  <c r="FH199" i="2"/>
  <c r="FH110" i="2"/>
  <c r="FW23" i="3" l="1"/>
  <c r="FW86" i="3"/>
  <c r="FW48" i="3"/>
  <c r="FW27" i="3"/>
  <c r="FW20" i="3"/>
  <c r="FW22" i="3"/>
  <c r="FW81" i="3"/>
  <c r="FW64" i="3"/>
  <c r="FW55" i="3"/>
  <c r="FW44" i="3"/>
  <c r="FW84" i="3"/>
  <c r="FW73" i="3"/>
  <c r="FW21" i="3"/>
  <c r="FW83" i="3"/>
  <c r="FW62" i="3"/>
  <c r="FW30" i="3"/>
  <c r="FW96" i="3"/>
  <c r="FW89" i="3"/>
  <c r="FW33" i="3"/>
  <c r="FW88" i="3"/>
  <c r="FW59" i="3"/>
  <c r="FW61" i="3"/>
  <c r="FW41" i="3"/>
  <c r="FW76" i="3"/>
  <c r="FW19" i="3"/>
  <c r="FW34" i="3"/>
  <c r="FW104" i="3"/>
  <c r="FW90" i="3"/>
  <c r="FW46" i="3"/>
  <c r="FW51" i="3"/>
  <c r="FW36" i="3"/>
  <c r="FW54" i="3"/>
  <c r="FW43" i="3"/>
  <c r="FW108" i="3"/>
  <c r="FW78" i="3"/>
  <c r="FW52" i="3"/>
  <c r="FW38" i="3"/>
  <c r="FW18" i="3"/>
  <c r="FW92" i="3"/>
  <c r="FW63" i="3"/>
  <c r="FW65" i="3"/>
  <c r="FW45" i="3"/>
  <c r="FW87" i="3"/>
  <c r="FW39" i="3"/>
  <c r="FW24" i="3"/>
  <c r="FW26" i="3"/>
  <c r="FW66" i="3"/>
  <c r="FW95" i="3"/>
  <c r="FW60" i="3"/>
  <c r="FW32" i="3"/>
  <c r="FW70" i="3"/>
  <c r="FW79" i="3"/>
  <c r="FW29" i="3"/>
  <c r="FW56" i="3"/>
  <c r="FW82" i="3"/>
  <c r="FW71" i="3"/>
  <c r="FW53" i="3"/>
  <c r="FW47" i="3"/>
  <c r="FW58" i="3"/>
  <c r="FW85" i="3"/>
  <c r="FW72" i="3"/>
  <c r="FW93" i="3"/>
  <c r="FW80" i="3"/>
  <c r="FW37" i="3"/>
  <c r="FW68" i="3"/>
  <c r="FW31" i="3"/>
  <c r="FW40" i="3"/>
  <c r="FW28" i="3"/>
  <c r="FW91" i="3"/>
  <c r="FW42" i="3"/>
  <c r="FW94" i="3"/>
  <c r="FW106" i="3"/>
  <c r="FW14" i="3" s="1"/>
  <c r="FW67" i="3"/>
  <c r="FW69" i="3"/>
  <c r="FW49" i="3"/>
  <c r="FW75" i="3"/>
  <c r="FW77" i="3"/>
  <c r="FW57" i="3"/>
  <c r="FW25" i="3"/>
  <c r="FW105" i="3"/>
  <c r="FW35" i="3"/>
  <c r="FW74" i="3"/>
  <c r="FW50" i="3"/>
  <c r="FW192" i="3"/>
  <c r="FH59" i="2"/>
  <c r="FH41" i="2"/>
  <c r="FH79" i="2"/>
  <c r="FH51" i="2"/>
  <c r="FH92" i="2"/>
  <c r="FH73" i="2"/>
  <c r="FH17" i="2"/>
  <c r="FH104" i="2"/>
  <c r="FH78" i="2"/>
  <c r="FH108" i="2"/>
  <c r="FH26" i="2"/>
  <c r="FH61" i="2"/>
  <c r="FH95" i="2"/>
  <c r="FH45" i="2"/>
  <c r="FH76" i="2"/>
  <c r="FH18" i="2"/>
  <c r="FH39" i="2"/>
  <c r="FH89" i="2"/>
  <c r="FH21" i="2"/>
  <c r="FH66" i="2"/>
  <c r="FH20" i="2"/>
  <c r="FH57" i="2"/>
  <c r="FH83" i="2"/>
  <c r="FH46" i="2"/>
  <c r="FH63" i="2"/>
  <c r="FH96" i="2"/>
  <c r="FH49" i="2"/>
  <c r="FH77" i="2"/>
  <c r="FH22" i="2"/>
  <c r="FH70" i="2"/>
  <c r="FH71" i="2"/>
  <c r="FH68" i="2"/>
  <c r="FH81" i="2"/>
  <c r="FH90" i="2"/>
  <c r="FH56" i="2"/>
  <c r="FH44" i="2"/>
  <c r="FH69" i="2"/>
  <c r="FH86" i="2"/>
  <c r="FH31" i="2"/>
  <c r="FH62" i="2"/>
  <c r="FH84" i="2"/>
  <c r="FH60" i="2"/>
  <c r="FH53" i="2"/>
  <c r="FH52" i="2"/>
  <c r="FH75" i="2"/>
  <c r="FH29" i="2"/>
  <c r="FH88" i="2"/>
  <c r="FH54" i="2"/>
  <c r="FH94" i="2"/>
  <c r="FH30" i="2"/>
  <c r="FH33" i="2"/>
  <c r="FH48" i="2"/>
  <c r="FH82" i="2"/>
  <c r="FH42" i="2"/>
  <c r="FH67" i="2"/>
  <c r="FH106" i="2"/>
  <c r="FH14" i="2" s="1"/>
  <c r="FH24" i="2"/>
  <c r="FH64" i="2"/>
  <c r="FH80" i="2"/>
  <c r="FH34" i="2"/>
  <c r="FH55" i="2"/>
  <c r="FH93" i="2"/>
  <c r="FH37" i="2"/>
  <c r="FH58" i="2"/>
  <c r="FH40" i="2"/>
  <c r="FH28" i="2"/>
  <c r="FH43" i="2"/>
  <c r="FH25" i="2"/>
  <c r="FH105" i="2"/>
  <c r="FH35" i="2"/>
  <c r="FH23" i="2"/>
  <c r="FH32" i="2"/>
  <c r="FH27" i="2"/>
  <c r="FH36" i="2"/>
  <c r="FH87" i="2"/>
  <c r="FH19" i="2"/>
  <c r="FH50" i="2"/>
  <c r="FH65" i="2"/>
  <c r="FH38" i="2"/>
  <c r="FH74" i="2"/>
  <c r="FH47" i="2"/>
  <c r="FH91" i="2"/>
  <c r="FH72" i="2"/>
  <c r="FH85" i="2"/>
  <c r="FH192" i="2"/>
  <c r="FW12" i="3" l="1"/>
  <c r="FW13" i="3"/>
  <c r="FW99" i="3"/>
  <c r="FW6" i="3" s="1"/>
  <c r="FW107" i="3"/>
  <c r="FX8" i="3"/>
  <c r="FW15" i="3"/>
  <c r="FH107" i="2"/>
  <c r="FI8" i="2"/>
  <c r="FH15" i="2"/>
  <c r="FH13" i="2"/>
  <c r="FH99" i="2"/>
  <c r="FH6" i="2" s="1"/>
  <c r="FH12" i="2"/>
  <c r="FX193" i="3" l="1"/>
  <c r="FX100" i="3"/>
  <c r="FX10" i="3"/>
  <c r="FX9" i="3"/>
  <c r="FZ6" i="3"/>
  <c r="FX11" i="3"/>
  <c r="FI100" i="2"/>
  <c r="FI193" i="2"/>
  <c r="FI9" i="2"/>
  <c r="FI10" i="2"/>
  <c r="FK6" i="2"/>
  <c r="FI11" i="2"/>
  <c r="FX6" i="3" l="1"/>
  <c r="FY6" i="3" s="1"/>
  <c r="FZ192" i="3"/>
  <c r="FZ99" i="3"/>
  <c r="FX194" i="3"/>
  <c r="FX101" i="3"/>
  <c r="FX196" i="3"/>
  <c r="FX202" i="3" s="1"/>
  <c r="FX17" i="3" s="1"/>
  <c r="FY17" i="3" s="1"/>
  <c r="FX103" i="3"/>
  <c r="FX195" i="3"/>
  <c r="FX102" i="3"/>
  <c r="FI6" i="2"/>
  <c r="FJ6" i="2" s="1"/>
  <c r="FI194" i="2"/>
  <c r="FI101" i="2"/>
  <c r="FK192" i="2"/>
  <c r="FK99" i="2"/>
  <c r="FI103" i="2"/>
  <c r="FI196" i="2"/>
  <c r="FI202" i="2" s="1"/>
  <c r="FI17" i="2" s="1"/>
  <c r="FJ17" i="2" s="1"/>
  <c r="FI102" i="2"/>
  <c r="FI195" i="2"/>
  <c r="FI99" i="2" l="1"/>
  <c r="FJ99" i="2" s="1"/>
  <c r="FX99" i="3"/>
  <c r="FY99" i="3" s="1"/>
  <c r="FX192" i="3"/>
  <c r="FY192" i="3" s="1"/>
  <c r="FZ188" i="3"/>
  <c r="FZ184" i="3"/>
  <c r="FZ180" i="3"/>
  <c r="FZ176" i="3"/>
  <c r="FZ190" i="3"/>
  <c r="FZ186" i="3"/>
  <c r="FZ182" i="3"/>
  <c r="FZ178" i="3"/>
  <c r="FZ183" i="3"/>
  <c r="FZ175" i="3"/>
  <c r="FZ171" i="3"/>
  <c r="FZ167" i="3"/>
  <c r="FZ163" i="3"/>
  <c r="FZ159" i="3"/>
  <c r="FZ155" i="3"/>
  <c r="FZ187" i="3"/>
  <c r="FZ179" i="3"/>
  <c r="FZ173" i="3"/>
  <c r="FZ169" i="3"/>
  <c r="FZ165" i="3"/>
  <c r="FZ161" i="3"/>
  <c r="FZ157" i="3"/>
  <c r="FZ153" i="3"/>
  <c r="FZ170" i="3"/>
  <c r="FZ162" i="3"/>
  <c r="FZ154" i="3"/>
  <c r="FZ149" i="3"/>
  <c r="FZ145" i="3"/>
  <c r="FZ141" i="3"/>
  <c r="FZ137" i="3"/>
  <c r="FZ133" i="3"/>
  <c r="FZ129" i="3"/>
  <c r="FZ125" i="3"/>
  <c r="FZ121" i="3"/>
  <c r="FZ117" i="3"/>
  <c r="FZ113" i="3"/>
  <c r="FZ181" i="3"/>
  <c r="FZ174" i="3"/>
  <c r="FZ166" i="3"/>
  <c r="FZ158" i="3"/>
  <c r="FZ151" i="3"/>
  <c r="FZ147" i="3"/>
  <c r="FZ143" i="3"/>
  <c r="FZ139" i="3"/>
  <c r="FZ135" i="3"/>
  <c r="FZ131" i="3"/>
  <c r="FZ127" i="3"/>
  <c r="FZ123" i="3"/>
  <c r="FZ119" i="3"/>
  <c r="FZ115" i="3"/>
  <c r="FZ111" i="3"/>
  <c r="FZ172" i="3"/>
  <c r="FZ152" i="3"/>
  <c r="FZ146" i="3"/>
  <c r="FZ138" i="3"/>
  <c r="FZ130" i="3"/>
  <c r="FZ122" i="3"/>
  <c r="FZ114" i="3"/>
  <c r="FZ189" i="3"/>
  <c r="FZ185" i="3"/>
  <c r="FZ168" i="3"/>
  <c r="FZ156" i="3"/>
  <c r="FZ150" i="3"/>
  <c r="FZ142" i="3"/>
  <c r="FZ134" i="3"/>
  <c r="FZ126" i="3"/>
  <c r="FZ118" i="3"/>
  <c r="FZ110" i="3"/>
  <c r="FZ132" i="3"/>
  <c r="FZ120" i="3"/>
  <c r="FZ164" i="3"/>
  <c r="FZ160" i="3"/>
  <c r="FZ144" i="3"/>
  <c r="FZ124" i="3"/>
  <c r="FZ112" i="3"/>
  <c r="FZ148" i="3"/>
  <c r="FZ136" i="3"/>
  <c r="FZ116" i="3"/>
  <c r="FZ177" i="3"/>
  <c r="FZ140" i="3"/>
  <c r="FZ128" i="3"/>
  <c r="FZ280" i="3"/>
  <c r="GB280" i="3" s="1"/>
  <c r="FZ281" i="3"/>
  <c r="GB281" i="3" s="1"/>
  <c r="FZ279" i="3"/>
  <c r="GB279" i="3" s="1"/>
  <c r="FZ274" i="3"/>
  <c r="GB274" i="3" s="1"/>
  <c r="FZ276" i="3"/>
  <c r="GB276" i="3" s="1"/>
  <c r="FZ282" i="3"/>
  <c r="GB282" i="3" s="1"/>
  <c r="FZ278" i="3"/>
  <c r="GB278" i="3" s="1"/>
  <c r="FZ270" i="3"/>
  <c r="GB270" i="3" s="1"/>
  <c r="FZ277" i="3"/>
  <c r="GB277" i="3" s="1"/>
  <c r="FZ275" i="3"/>
  <c r="GB275" i="3" s="1"/>
  <c r="FZ272" i="3"/>
  <c r="GB272" i="3" s="1"/>
  <c r="FZ269" i="3"/>
  <c r="GB269" i="3" s="1"/>
  <c r="FZ267" i="3"/>
  <c r="GB267" i="3" s="1"/>
  <c r="FZ263" i="3"/>
  <c r="GB263" i="3" s="1"/>
  <c r="FZ273" i="3"/>
  <c r="GB273" i="3" s="1"/>
  <c r="FZ265" i="3"/>
  <c r="GB265" i="3" s="1"/>
  <c r="FZ261" i="3"/>
  <c r="GB261" i="3" s="1"/>
  <c r="FZ268" i="3"/>
  <c r="GB268" i="3" s="1"/>
  <c r="FZ262" i="3"/>
  <c r="GB262" i="3" s="1"/>
  <c r="FZ257" i="3"/>
  <c r="GB257" i="3" s="1"/>
  <c r="FZ253" i="3"/>
  <c r="GB253" i="3" s="1"/>
  <c r="FZ271" i="3"/>
  <c r="GB271" i="3" s="1"/>
  <c r="FZ259" i="3"/>
  <c r="GB259" i="3" s="1"/>
  <c r="FZ255" i="3"/>
  <c r="GB255" i="3" s="1"/>
  <c r="FZ258" i="3"/>
  <c r="GB258" i="3" s="1"/>
  <c r="FZ249" i="3"/>
  <c r="GB249" i="3" s="1"/>
  <c r="FZ245" i="3"/>
  <c r="GB245" i="3" s="1"/>
  <c r="FZ241" i="3"/>
  <c r="GB241" i="3" s="1"/>
  <c r="FZ237" i="3"/>
  <c r="GB237" i="3" s="1"/>
  <c r="FZ266" i="3"/>
  <c r="GB266" i="3" s="1"/>
  <c r="FZ254" i="3"/>
  <c r="GB254" i="3" s="1"/>
  <c r="FZ251" i="3"/>
  <c r="GB251" i="3" s="1"/>
  <c r="FZ247" i="3"/>
  <c r="GB247" i="3" s="1"/>
  <c r="FZ243" i="3"/>
  <c r="GB243" i="3" s="1"/>
  <c r="FZ239" i="3"/>
  <c r="GB239" i="3" s="1"/>
  <c r="FZ235" i="3"/>
  <c r="GB235" i="3" s="1"/>
  <c r="FZ256" i="3"/>
  <c r="GB256" i="3" s="1"/>
  <c r="FZ248" i="3"/>
  <c r="GB248" i="3" s="1"/>
  <c r="FZ246" i="3"/>
  <c r="GB246" i="3" s="1"/>
  <c r="FZ238" i="3"/>
  <c r="GB238" i="3" s="1"/>
  <c r="FZ264" i="3"/>
  <c r="GB264" i="3" s="1"/>
  <c r="FZ252" i="3"/>
  <c r="GB252" i="3" s="1"/>
  <c r="FZ250" i="3"/>
  <c r="GB250" i="3" s="1"/>
  <c r="FZ244" i="3"/>
  <c r="GB244" i="3" s="1"/>
  <c r="FZ242" i="3"/>
  <c r="GB242" i="3" s="1"/>
  <c r="FZ233" i="3"/>
  <c r="GB233" i="3" s="1"/>
  <c r="FZ229" i="3"/>
  <c r="GB229" i="3" s="1"/>
  <c r="FZ225" i="3"/>
  <c r="GB225" i="3" s="1"/>
  <c r="FZ221" i="3"/>
  <c r="GB221" i="3" s="1"/>
  <c r="FZ231" i="3"/>
  <c r="GB231" i="3" s="1"/>
  <c r="FZ227" i="3"/>
  <c r="GB227" i="3" s="1"/>
  <c r="FZ223" i="3"/>
  <c r="GB223" i="3" s="1"/>
  <c r="FZ219" i="3"/>
  <c r="GB219" i="3" s="1"/>
  <c r="FZ260" i="3"/>
  <c r="GB260" i="3" s="1"/>
  <c r="FZ228" i="3"/>
  <c r="GB228" i="3" s="1"/>
  <c r="FZ220" i="3"/>
  <c r="GB220" i="3" s="1"/>
  <c r="FZ215" i="3"/>
  <c r="GB215" i="3" s="1"/>
  <c r="FZ211" i="3"/>
  <c r="GB211" i="3" s="1"/>
  <c r="FZ207" i="3"/>
  <c r="GB207" i="3" s="1"/>
  <c r="FZ203" i="3"/>
  <c r="GB203" i="3" s="1"/>
  <c r="FZ240" i="3"/>
  <c r="GB240" i="3" s="1"/>
  <c r="FZ236" i="3"/>
  <c r="GB236" i="3" s="1"/>
  <c r="FZ232" i="3"/>
  <c r="GB232" i="3" s="1"/>
  <c r="FZ224" i="3"/>
  <c r="GB224" i="3" s="1"/>
  <c r="FZ217" i="3"/>
  <c r="GB217" i="3" s="1"/>
  <c r="FZ213" i="3"/>
  <c r="GB213" i="3" s="1"/>
  <c r="FZ209" i="3"/>
  <c r="GB209" i="3" s="1"/>
  <c r="FZ205" i="3"/>
  <c r="GB205" i="3" s="1"/>
  <c r="FZ230" i="3"/>
  <c r="GB230" i="3" s="1"/>
  <c r="FZ216" i="3"/>
  <c r="GB216" i="3" s="1"/>
  <c r="FZ208" i="3"/>
  <c r="GB208" i="3" s="1"/>
  <c r="FZ234" i="3"/>
  <c r="GB234" i="3" s="1"/>
  <c r="FZ212" i="3"/>
  <c r="GB212" i="3" s="1"/>
  <c r="FZ204" i="3"/>
  <c r="GB204" i="3" s="1"/>
  <c r="FZ226" i="3"/>
  <c r="GB226" i="3" s="1"/>
  <c r="FZ222" i="3"/>
  <c r="GB222" i="3" s="1"/>
  <c r="FZ210" i="3"/>
  <c r="GB210" i="3" s="1"/>
  <c r="FZ206" i="3"/>
  <c r="GB206" i="3" s="1"/>
  <c r="FZ214" i="3"/>
  <c r="GB214" i="3" s="1"/>
  <c r="FZ202" i="3"/>
  <c r="GB202" i="3" s="1"/>
  <c r="FZ218" i="3"/>
  <c r="GB218" i="3" s="1"/>
  <c r="FI192" i="2"/>
  <c r="FJ192" i="2" s="1"/>
  <c r="FK110" i="2"/>
  <c r="FK114" i="2"/>
  <c r="FK118" i="2"/>
  <c r="FK122" i="2"/>
  <c r="FK126" i="2"/>
  <c r="FK130" i="2"/>
  <c r="FK134" i="2"/>
  <c r="FK138" i="2"/>
  <c r="FK142" i="2"/>
  <c r="FK146" i="2"/>
  <c r="FK150" i="2"/>
  <c r="FK154" i="2"/>
  <c r="FK158" i="2"/>
  <c r="FK162" i="2"/>
  <c r="FK166" i="2"/>
  <c r="FK170" i="2"/>
  <c r="FK174" i="2"/>
  <c r="FK178" i="2"/>
  <c r="FK182" i="2"/>
  <c r="FK186" i="2"/>
  <c r="FK190" i="2"/>
  <c r="FK116" i="2"/>
  <c r="FK120" i="2"/>
  <c r="FK124" i="2"/>
  <c r="FK128" i="2"/>
  <c r="FK132" i="2"/>
  <c r="FK136" i="2"/>
  <c r="FK140" i="2"/>
  <c r="FK144" i="2"/>
  <c r="FK148" i="2"/>
  <c r="FK152" i="2"/>
  <c r="FK156" i="2"/>
  <c r="FK160" i="2"/>
  <c r="FK164" i="2"/>
  <c r="FK168" i="2"/>
  <c r="FK172" i="2"/>
  <c r="FK176" i="2"/>
  <c r="FK180" i="2"/>
  <c r="FK184" i="2"/>
  <c r="FK188" i="2"/>
  <c r="FK113" i="2"/>
  <c r="FK117" i="2"/>
  <c r="FK121" i="2"/>
  <c r="FK125" i="2"/>
  <c r="FK129" i="2"/>
  <c r="FK133" i="2"/>
  <c r="FK137" i="2"/>
  <c r="FK141" i="2"/>
  <c r="FK145" i="2"/>
  <c r="FK149" i="2"/>
  <c r="FK153" i="2"/>
  <c r="FK157" i="2"/>
  <c r="FK161" i="2"/>
  <c r="FK165" i="2"/>
  <c r="FK169" i="2"/>
  <c r="FK173" i="2"/>
  <c r="FK177" i="2"/>
  <c r="FK181" i="2"/>
  <c r="FK185" i="2"/>
  <c r="FK189" i="2"/>
  <c r="FK111" i="2"/>
  <c r="FM111" i="2" s="1"/>
  <c r="FK115" i="2"/>
  <c r="FK119" i="2"/>
  <c r="FK123" i="2"/>
  <c r="FK127" i="2"/>
  <c r="FK131" i="2"/>
  <c r="FK135" i="2"/>
  <c r="FK139" i="2"/>
  <c r="FK143" i="2"/>
  <c r="FK147" i="2"/>
  <c r="FK151" i="2"/>
  <c r="FK155" i="2"/>
  <c r="FK159" i="2"/>
  <c r="FK163" i="2"/>
  <c r="FK167" i="2"/>
  <c r="FK171" i="2"/>
  <c r="FK175" i="2"/>
  <c r="FK179" i="2"/>
  <c r="FK183" i="2"/>
  <c r="FK187" i="2"/>
  <c r="FK112" i="2"/>
  <c r="FM112" i="2" s="1"/>
  <c r="FK216" i="2"/>
  <c r="FM216" i="2" s="1"/>
  <c r="FK220" i="2"/>
  <c r="FM220" i="2" s="1"/>
  <c r="FK224" i="2"/>
  <c r="FM224" i="2" s="1"/>
  <c r="FK228" i="2"/>
  <c r="FM228" i="2" s="1"/>
  <c r="FK232" i="2"/>
  <c r="FM232" i="2" s="1"/>
  <c r="FK236" i="2"/>
  <c r="FM236" i="2" s="1"/>
  <c r="FK240" i="2"/>
  <c r="FM240" i="2" s="1"/>
  <c r="FK244" i="2"/>
  <c r="FM244" i="2" s="1"/>
  <c r="FK248" i="2"/>
  <c r="FM248" i="2" s="1"/>
  <c r="FK271" i="2"/>
  <c r="FM271" i="2" s="1"/>
  <c r="FK278" i="2"/>
  <c r="FM278" i="2" s="1"/>
  <c r="FK212" i="2"/>
  <c r="FM212" i="2" s="1"/>
  <c r="FK256" i="2"/>
  <c r="FM256" i="2" s="1"/>
  <c r="FK266" i="2"/>
  <c r="FM266" i="2" s="1"/>
  <c r="FK207" i="2"/>
  <c r="FM207" i="2" s="1"/>
  <c r="FK251" i="2"/>
  <c r="FM251" i="2" s="1"/>
  <c r="FK259" i="2"/>
  <c r="FM259" i="2" s="1"/>
  <c r="FK267" i="2"/>
  <c r="FM267" i="2" s="1"/>
  <c r="FK274" i="2"/>
  <c r="FM274" i="2" s="1"/>
  <c r="FK206" i="2"/>
  <c r="FM206" i="2" s="1"/>
  <c r="FK218" i="2"/>
  <c r="FM218" i="2" s="1"/>
  <c r="FK222" i="2"/>
  <c r="FM222" i="2" s="1"/>
  <c r="FK226" i="2"/>
  <c r="FM226" i="2" s="1"/>
  <c r="FK230" i="2"/>
  <c r="FM230" i="2" s="1"/>
  <c r="FK234" i="2"/>
  <c r="FM234" i="2" s="1"/>
  <c r="FK238" i="2"/>
  <c r="FM238" i="2" s="1"/>
  <c r="FK242" i="2"/>
  <c r="FM242" i="2" s="1"/>
  <c r="FK246" i="2"/>
  <c r="FM246" i="2" s="1"/>
  <c r="FK250" i="2"/>
  <c r="FM250" i="2" s="1"/>
  <c r="FK275" i="2"/>
  <c r="FM275" i="2" s="1"/>
  <c r="FK281" i="2"/>
  <c r="FM281" i="2" s="1"/>
  <c r="FK252" i="2"/>
  <c r="FM252" i="2" s="1"/>
  <c r="FK262" i="2"/>
  <c r="FM262" i="2" s="1"/>
  <c r="FK203" i="2"/>
  <c r="FM203" i="2" s="1"/>
  <c r="FK255" i="2"/>
  <c r="FM255" i="2" s="1"/>
  <c r="FK263" i="2"/>
  <c r="FM263" i="2" s="1"/>
  <c r="FK270" i="2"/>
  <c r="FM270" i="2" s="1"/>
  <c r="FK279" i="2"/>
  <c r="FM279" i="2" s="1"/>
  <c r="FK210" i="2"/>
  <c r="FM210" i="2" s="1"/>
  <c r="FK215" i="2"/>
  <c r="FM215" i="2" s="1"/>
  <c r="FK219" i="2"/>
  <c r="FM219" i="2" s="1"/>
  <c r="FK223" i="2"/>
  <c r="FM223" i="2" s="1"/>
  <c r="FK227" i="2"/>
  <c r="FM227" i="2" s="1"/>
  <c r="FK231" i="2"/>
  <c r="FM231" i="2" s="1"/>
  <c r="FK235" i="2"/>
  <c r="FM235" i="2" s="1"/>
  <c r="FK239" i="2"/>
  <c r="FM239" i="2" s="1"/>
  <c r="FK243" i="2"/>
  <c r="FM243" i="2" s="1"/>
  <c r="FK247" i="2"/>
  <c r="FM247" i="2" s="1"/>
  <c r="FK269" i="2"/>
  <c r="FM269" i="2" s="1"/>
  <c r="FK276" i="2"/>
  <c r="FM276" i="2" s="1"/>
  <c r="FK254" i="2"/>
  <c r="FM254" i="2" s="1"/>
  <c r="FK264" i="2"/>
  <c r="FM264" i="2" s="1"/>
  <c r="FK205" i="2"/>
  <c r="FM205" i="2" s="1"/>
  <c r="FK213" i="2"/>
  <c r="FM213" i="2" s="1"/>
  <c r="FK265" i="2"/>
  <c r="FM265" i="2" s="1"/>
  <c r="FK204" i="2"/>
  <c r="FM204" i="2" s="1"/>
  <c r="FK217" i="2"/>
  <c r="FM217" i="2" s="1"/>
  <c r="FK221" i="2"/>
  <c r="FM221" i="2" s="1"/>
  <c r="FK225" i="2"/>
  <c r="FM225" i="2" s="1"/>
  <c r="FK229" i="2"/>
  <c r="FM229" i="2" s="1"/>
  <c r="FK233" i="2"/>
  <c r="FM233" i="2" s="1"/>
  <c r="FK237" i="2"/>
  <c r="FM237" i="2" s="1"/>
  <c r="FK241" i="2"/>
  <c r="FM241" i="2" s="1"/>
  <c r="FK245" i="2"/>
  <c r="FM245" i="2" s="1"/>
  <c r="FK249" i="2"/>
  <c r="FM249" i="2" s="1"/>
  <c r="FK273" i="2"/>
  <c r="FM273" i="2" s="1"/>
  <c r="FK280" i="2"/>
  <c r="FM280" i="2" s="1"/>
  <c r="FK214" i="2"/>
  <c r="FM214" i="2" s="1"/>
  <c r="FK260" i="2"/>
  <c r="FM260" i="2" s="1"/>
  <c r="FK202" i="2"/>
  <c r="FK209" i="2"/>
  <c r="FM209" i="2" s="1"/>
  <c r="FK253" i="2"/>
  <c r="FM253" i="2" s="1"/>
  <c r="FK261" i="2"/>
  <c r="FM261" i="2" s="1"/>
  <c r="FK268" i="2"/>
  <c r="FM268" i="2" s="1"/>
  <c r="FK277" i="2"/>
  <c r="FM277" i="2" s="1"/>
  <c r="FK208" i="2"/>
  <c r="FM208" i="2" s="1"/>
  <c r="FK211" i="2"/>
  <c r="FM211" i="2" s="1"/>
  <c r="FK282" i="2"/>
  <c r="FM282" i="2" s="1"/>
  <c r="FK257" i="2"/>
  <c r="FM257" i="2" s="1"/>
  <c r="FK272" i="2"/>
  <c r="FM272" i="2" s="1"/>
  <c r="FK258" i="2"/>
  <c r="FM258" i="2" s="1"/>
  <c r="FM202" i="2"/>
  <c r="GB197" i="3" l="1"/>
  <c r="FZ23" i="3"/>
  <c r="GA23" i="3" s="1"/>
  <c r="GB116" i="3"/>
  <c r="FZ27" i="3"/>
  <c r="GA27" i="3" s="1"/>
  <c r="GB120" i="3"/>
  <c r="FZ63" i="3"/>
  <c r="GA63" i="3" s="1"/>
  <c r="GB156" i="3"/>
  <c r="FZ53" i="3"/>
  <c r="GA53" i="3" s="1"/>
  <c r="GB146" i="3"/>
  <c r="FZ38" i="3"/>
  <c r="GA38" i="3" s="1"/>
  <c r="GB131" i="3"/>
  <c r="FZ81" i="3"/>
  <c r="GA81" i="3" s="1"/>
  <c r="GB174" i="3"/>
  <c r="FZ28" i="3"/>
  <c r="GA28" i="3" s="1"/>
  <c r="GB121" i="3"/>
  <c r="FZ61" i="3"/>
  <c r="GA61" i="3" s="1"/>
  <c r="GB154" i="3"/>
  <c r="FZ64" i="3"/>
  <c r="GA64" i="3" s="1"/>
  <c r="GB157" i="3"/>
  <c r="FZ80" i="3"/>
  <c r="GA80" i="3" s="1"/>
  <c r="GB173" i="3"/>
  <c r="FZ66" i="3"/>
  <c r="GA66" i="3" s="1"/>
  <c r="GB159" i="3"/>
  <c r="FZ82" i="3"/>
  <c r="GA82" i="3" s="1"/>
  <c r="GB175" i="3"/>
  <c r="FZ91" i="3"/>
  <c r="GA91" i="3" s="1"/>
  <c r="GB184" i="3"/>
  <c r="FZ43" i="3"/>
  <c r="GA43" i="3" s="1"/>
  <c r="GB136" i="3"/>
  <c r="FZ39" i="3"/>
  <c r="GA39" i="3" s="1"/>
  <c r="GB132" i="3"/>
  <c r="FZ41" i="3"/>
  <c r="GA41" i="3" s="1"/>
  <c r="GB134" i="3"/>
  <c r="FZ29" i="3"/>
  <c r="GA29" i="3" s="1"/>
  <c r="GB122" i="3"/>
  <c r="FZ26" i="3"/>
  <c r="GA26" i="3" s="1"/>
  <c r="GB119" i="3"/>
  <c r="FZ58" i="3"/>
  <c r="GA58" i="3" s="1"/>
  <c r="GB151" i="3"/>
  <c r="FZ88" i="3"/>
  <c r="GA88" i="3" s="1"/>
  <c r="GB181" i="3"/>
  <c r="FZ48" i="3"/>
  <c r="GA48" i="3" s="1"/>
  <c r="GB141" i="3"/>
  <c r="FZ69" i="3"/>
  <c r="GA69" i="3" s="1"/>
  <c r="GB162" i="3"/>
  <c r="FZ68" i="3"/>
  <c r="GA68" i="3" s="1"/>
  <c r="GB161" i="3"/>
  <c r="FZ86" i="3"/>
  <c r="GA86" i="3" s="1"/>
  <c r="GB179" i="3"/>
  <c r="FZ70" i="3"/>
  <c r="GA70" i="3" s="1"/>
  <c r="GB163" i="3"/>
  <c r="FZ90" i="3"/>
  <c r="GA90" i="3" s="1"/>
  <c r="GB183" i="3"/>
  <c r="FZ95" i="3"/>
  <c r="GA95" i="3" s="1"/>
  <c r="GB188" i="3"/>
  <c r="FZ47" i="3"/>
  <c r="GA47" i="3" s="1"/>
  <c r="GB140" i="3"/>
  <c r="FZ55" i="3"/>
  <c r="GA55" i="3" s="1"/>
  <c r="GB148" i="3"/>
  <c r="FZ67" i="3"/>
  <c r="GA67" i="3" s="1"/>
  <c r="GB160" i="3"/>
  <c r="FZ17" i="3"/>
  <c r="GA17" i="3" s="1"/>
  <c r="FZ49" i="3"/>
  <c r="GA49" i="3" s="1"/>
  <c r="GB142" i="3"/>
  <c r="FZ92" i="3"/>
  <c r="GA92" i="3" s="1"/>
  <c r="GB185" i="3"/>
  <c r="FZ37" i="3"/>
  <c r="GA37" i="3" s="1"/>
  <c r="GB130" i="3"/>
  <c r="FZ79" i="3"/>
  <c r="GA79" i="3" s="1"/>
  <c r="GB172" i="3"/>
  <c r="FZ30" i="3"/>
  <c r="GA30" i="3" s="1"/>
  <c r="GB123" i="3"/>
  <c r="FZ46" i="3"/>
  <c r="GA46" i="3" s="1"/>
  <c r="GB139" i="3"/>
  <c r="FZ65" i="3"/>
  <c r="GA65" i="3" s="1"/>
  <c r="GB158" i="3"/>
  <c r="FZ20" i="3"/>
  <c r="GA20" i="3" s="1"/>
  <c r="GB113" i="3"/>
  <c r="FZ36" i="3"/>
  <c r="GA36" i="3" s="1"/>
  <c r="GB129" i="3"/>
  <c r="FZ52" i="3"/>
  <c r="GA52" i="3" s="1"/>
  <c r="GB145" i="3"/>
  <c r="FZ77" i="3"/>
  <c r="GA77" i="3" s="1"/>
  <c r="GB170" i="3"/>
  <c r="FZ72" i="3"/>
  <c r="GA72" i="3" s="1"/>
  <c r="GB165" i="3"/>
  <c r="FZ94" i="3"/>
  <c r="GA94" i="3" s="1"/>
  <c r="GB187" i="3"/>
  <c r="FZ74" i="3"/>
  <c r="GA74" i="3" s="1"/>
  <c r="GB167" i="3"/>
  <c r="FZ85" i="3"/>
  <c r="GA85" i="3" s="1"/>
  <c r="GB178" i="3"/>
  <c r="FZ83" i="3"/>
  <c r="GA83" i="3" s="1"/>
  <c r="GB176" i="3"/>
  <c r="FZ31" i="3"/>
  <c r="GA31" i="3" s="1"/>
  <c r="GB124" i="3"/>
  <c r="FZ33" i="3"/>
  <c r="GA33" i="3" s="1"/>
  <c r="GB126" i="3"/>
  <c r="FZ21" i="3"/>
  <c r="GA21" i="3" s="1"/>
  <c r="GB114" i="3"/>
  <c r="FZ22" i="3"/>
  <c r="GA22" i="3" s="1"/>
  <c r="GB115" i="3"/>
  <c r="FZ54" i="3"/>
  <c r="GA54" i="3" s="1"/>
  <c r="GB147" i="3"/>
  <c r="FZ44" i="3"/>
  <c r="GA44" i="3" s="1"/>
  <c r="GB137" i="3"/>
  <c r="FZ93" i="3"/>
  <c r="GA93" i="3" s="1"/>
  <c r="GB186" i="3"/>
  <c r="GB198" i="3"/>
  <c r="FZ35" i="3"/>
  <c r="GA35" i="3" s="1"/>
  <c r="GB128" i="3"/>
  <c r="FZ51" i="3"/>
  <c r="GA51" i="3" s="1"/>
  <c r="GB144" i="3"/>
  <c r="FZ75" i="3"/>
  <c r="GA75" i="3" s="1"/>
  <c r="GB168" i="3"/>
  <c r="FZ59" i="3"/>
  <c r="GA59" i="3" s="1"/>
  <c r="GB152" i="3"/>
  <c r="FZ42" i="3"/>
  <c r="GA42" i="3" s="1"/>
  <c r="GB135" i="3"/>
  <c r="FZ32" i="3"/>
  <c r="GA32" i="3" s="1"/>
  <c r="GB125" i="3"/>
  <c r="FZ97" i="3"/>
  <c r="GA97" i="3" s="1"/>
  <c r="GB190" i="3"/>
  <c r="GB97" i="3" s="1"/>
  <c r="GB199" i="3"/>
  <c r="FZ84" i="3"/>
  <c r="GA84" i="3" s="1"/>
  <c r="GB177" i="3"/>
  <c r="FZ19" i="3"/>
  <c r="GA19" i="3" s="1"/>
  <c r="GB112" i="3"/>
  <c r="FZ71" i="3"/>
  <c r="GA71" i="3" s="1"/>
  <c r="GB164" i="3"/>
  <c r="FZ25" i="3"/>
  <c r="GA25" i="3" s="1"/>
  <c r="GB118" i="3"/>
  <c r="FZ57" i="3"/>
  <c r="GA57" i="3" s="1"/>
  <c r="GB150" i="3"/>
  <c r="FZ96" i="3"/>
  <c r="GA96" i="3" s="1"/>
  <c r="GB189" i="3"/>
  <c r="FZ45" i="3"/>
  <c r="GA45" i="3" s="1"/>
  <c r="GB138" i="3"/>
  <c r="FZ18" i="3"/>
  <c r="GA18" i="3" s="1"/>
  <c r="GB111" i="3"/>
  <c r="FZ34" i="3"/>
  <c r="GA34" i="3" s="1"/>
  <c r="GB127" i="3"/>
  <c r="FZ50" i="3"/>
  <c r="GA50" i="3" s="1"/>
  <c r="GB143" i="3"/>
  <c r="FZ73" i="3"/>
  <c r="GA73" i="3" s="1"/>
  <c r="GB166" i="3"/>
  <c r="FZ24" i="3"/>
  <c r="GA24" i="3" s="1"/>
  <c r="GB117" i="3"/>
  <c r="FZ40" i="3"/>
  <c r="GA40" i="3" s="1"/>
  <c r="GB133" i="3"/>
  <c r="FZ56" i="3"/>
  <c r="GA56" i="3" s="1"/>
  <c r="GB149" i="3"/>
  <c r="FZ60" i="3"/>
  <c r="GA60" i="3" s="1"/>
  <c r="GB153" i="3"/>
  <c r="FZ76" i="3"/>
  <c r="GA76" i="3" s="1"/>
  <c r="GB169" i="3"/>
  <c r="FZ62" i="3"/>
  <c r="GA62" i="3" s="1"/>
  <c r="GB155" i="3"/>
  <c r="FZ78" i="3"/>
  <c r="GA78" i="3" s="1"/>
  <c r="GB171" i="3"/>
  <c r="FZ89" i="3"/>
  <c r="GA89" i="3" s="1"/>
  <c r="GB182" i="3"/>
  <c r="FZ87" i="3"/>
  <c r="GA87" i="3" s="1"/>
  <c r="GB180" i="3"/>
  <c r="GB110" i="3"/>
  <c r="FK17" i="2"/>
  <c r="FL17" i="2" s="1"/>
  <c r="FK86" i="2"/>
  <c r="FL86" i="2" s="1"/>
  <c r="FM179" i="2"/>
  <c r="FK54" i="2"/>
  <c r="FL54" i="2" s="1"/>
  <c r="FM147" i="2"/>
  <c r="FK22" i="2"/>
  <c r="FL22" i="2" s="1"/>
  <c r="FM115" i="2"/>
  <c r="FK72" i="2"/>
  <c r="FL72" i="2" s="1"/>
  <c r="FM165" i="2"/>
  <c r="FK40" i="2"/>
  <c r="FL40" i="2" s="1"/>
  <c r="FM133" i="2"/>
  <c r="FK87" i="2"/>
  <c r="FL87" i="2" s="1"/>
  <c r="FM180" i="2"/>
  <c r="FK55" i="2"/>
  <c r="FL55" i="2" s="1"/>
  <c r="FM148" i="2"/>
  <c r="FK39" i="2"/>
  <c r="FL39" i="2" s="1"/>
  <c r="FM132" i="2"/>
  <c r="FK37" i="2"/>
  <c r="FL37" i="2" s="1"/>
  <c r="FM130" i="2"/>
  <c r="FK19" i="2"/>
  <c r="FL19" i="2" s="1"/>
  <c r="FK66" i="2"/>
  <c r="FL66" i="2" s="1"/>
  <c r="FM159" i="2"/>
  <c r="FK34" i="2"/>
  <c r="FL34" i="2" s="1"/>
  <c r="FM127" i="2"/>
  <c r="FK84" i="2"/>
  <c r="FL84" i="2" s="1"/>
  <c r="FM177" i="2"/>
  <c r="FK52" i="2"/>
  <c r="FL52" i="2" s="1"/>
  <c r="FM145" i="2"/>
  <c r="FK36" i="2"/>
  <c r="FL36" i="2" s="1"/>
  <c r="FM129" i="2"/>
  <c r="FK83" i="2"/>
  <c r="FL83" i="2" s="1"/>
  <c r="FM176" i="2"/>
  <c r="FK51" i="2"/>
  <c r="FL51" i="2" s="1"/>
  <c r="FM144" i="2"/>
  <c r="FK97" i="2"/>
  <c r="FL97" i="2" s="1"/>
  <c r="FM190" i="2"/>
  <c r="FM97" i="2" s="1"/>
  <c r="FK65" i="2"/>
  <c r="FL65" i="2" s="1"/>
  <c r="FM158" i="2"/>
  <c r="FK49" i="2"/>
  <c r="FL49" i="2" s="1"/>
  <c r="FM142" i="2"/>
  <c r="FK94" i="2"/>
  <c r="FL94" i="2" s="1"/>
  <c r="FM187" i="2"/>
  <c r="FK78" i="2"/>
  <c r="FL78" i="2" s="1"/>
  <c r="FM171" i="2"/>
  <c r="FK62" i="2"/>
  <c r="FL62" i="2" s="1"/>
  <c r="FM155" i="2"/>
  <c r="FK46" i="2"/>
  <c r="FL46" i="2" s="1"/>
  <c r="FM139" i="2"/>
  <c r="FK30" i="2"/>
  <c r="FL30" i="2" s="1"/>
  <c r="FM123" i="2"/>
  <c r="FK96" i="2"/>
  <c r="FL96" i="2" s="1"/>
  <c r="FM189" i="2"/>
  <c r="FK80" i="2"/>
  <c r="FL80" i="2" s="1"/>
  <c r="FM173" i="2"/>
  <c r="FK64" i="2"/>
  <c r="FL64" i="2" s="1"/>
  <c r="FM157" i="2"/>
  <c r="FK48" i="2"/>
  <c r="FL48" i="2" s="1"/>
  <c r="FM141" i="2"/>
  <c r="FK32" i="2"/>
  <c r="FL32" i="2" s="1"/>
  <c r="FM125" i="2"/>
  <c r="FK95" i="2"/>
  <c r="FL95" i="2" s="1"/>
  <c r="FM188" i="2"/>
  <c r="FK79" i="2"/>
  <c r="FL79" i="2" s="1"/>
  <c r="FM172" i="2"/>
  <c r="FK63" i="2"/>
  <c r="FL63" i="2" s="1"/>
  <c r="FM156" i="2"/>
  <c r="FK47" i="2"/>
  <c r="FL47" i="2" s="1"/>
  <c r="FM140" i="2"/>
  <c r="FK31" i="2"/>
  <c r="FL31" i="2" s="1"/>
  <c r="FM124" i="2"/>
  <c r="FK93" i="2"/>
  <c r="FL93" i="2" s="1"/>
  <c r="FM186" i="2"/>
  <c r="FK77" i="2"/>
  <c r="FL77" i="2" s="1"/>
  <c r="FM170" i="2"/>
  <c r="FK61" i="2"/>
  <c r="FL61" i="2" s="1"/>
  <c r="FM154" i="2"/>
  <c r="FK45" i="2"/>
  <c r="FL45" i="2" s="1"/>
  <c r="FM138" i="2"/>
  <c r="FK29" i="2"/>
  <c r="FL29" i="2" s="1"/>
  <c r="FM122" i="2"/>
  <c r="FK70" i="2"/>
  <c r="FL70" i="2" s="1"/>
  <c r="FM163" i="2"/>
  <c r="FK38" i="2"/>
  <c r="FL38" i="2" s="1"/>
  <c r="FM131" i="2"/>
  <c r="FK88" i="2"/>
  <c r="FL88" i="2" s="1"/>
  <c r="FM181" i="2"/>
  <c r="FK56" i="2"/>
  <c r="FL56" i="2" s="1"/>
  <c r="FM149" i="2"/>
  <c r="FK24" i="2"/>
  <c r="FL24" i="2" s="1"/>
  <c r="FM117" i="2"/>
  <c r="FK71" i="2"/>
  <c r="FL71" i="2" s="1"/>
  <c r="FM164" i="2"/>
  <c r="FK23" i="2"/>
  <c r="FL23" i="2" s="1"/>
  <c r="FM116" i="2"/>
  <c r="FK85" i="2"/>
  <c r="FL85" i="2" s="1"/>
  <c r="FM178" i="2"/>
  <c r="FK69" i="2"/>
  <c r="FL69" i="2" s="1"/>
  <c r="FM162" i="2"/>
  <c r="FK53" i="2"/>
  <c r="FL53" i="2" s="1"/>
  <c r="FM146" i="2"/>
  <c r="FK21" i="2"/>
  <c r="FL21" i="2" s="1"/>
  <c r="FM114" i="2"/>
  <c r="FM199" i="2"/>
  <c r="FK82" i="2"/>
  <c r="FL82" i="2" s="1"/>
  <c r="FM175" i="2"/>
  <c r="FK50" i="2"/>
  <c r="FL50" i="2" s="1"/>
  <c r="FM143" i="2"/>
  <c r="FK18" i="2"/>
  <c r="FL18" i="2" s="1"/>
  <c r="FK68" i="2"/>
  <c r="FL68" i="2" s="1"/>
  <c r="FM161" i="2"/>
  <c r="FK20" i="2"/>
  <c r="FL20" i="2" s="1"/>
  <c r="FM113" i="2"/>
  <c r="FK67" i="2"/>
  <c r="FL67" i="2" s="1"/>
  <c r="FM160" i="2"/>
  <c r="FK35" i="2"/>
  <c r="FL35" i="2" s="1"/>
  <c r="FM128" i="2"/>
  <c r="FK81" i="2"/>
  <c r="FL81" i="2" s="1"/>
  <c r="FM174" i="2"/>
  <c r="FK33" i="2"/>
  <c r="FL33" i="2" s="1"/>
  <c r="FM126" i="2"/>
  <c r="FM197" i="2"/>
  <c r="FM198" i="2"/>
  <c r="FK90" i="2"/>
  <c r="FL90" i="2" s="1"/>
  <c r="FM183" i="2"/>
  <c r="FK74" i="2"/>
  <c r="FL74" i="2" s="1"/>
  <c r="FM167" i="2"/>
  <c r="FK58" i="2"/>
  <c r="FL58" i="2" s="1"/>
  <c r="FM151" i="2"/>
  <c r="FK42" i="2"/>
  <c r="FL42" i="2" s="1"/>
  <c r="FM135" i="2"/>
  <c r="FK26" i="2"/>
  <c r="FL26" i="2" s="1"/>
  <c r="FM119" i="2"/>
  <c r="FK92" i="2"/>
  <c r="FL92" i="2" s="1"/>
  <c r="FM185" i="2"/>
  <c r="FK76" i="2"/>
  <c r="FL76" i="2" s="1"/>
  <c r="FM169" i="2"/>
  <c r="FK60" i="2"/>
  <c r="FL60" i="2" s="1"/>
  <c r="FM153" i="2"/>
  <c r="FK44" i="2"/>
  <c r="FL44" i="2" s="1"/>
  <c r="FM137" i="2"/>
  <c r="FK28" i="2"/>
  <c r="FL28" i="2" s="1"/>
  <c r="FM121" i="2"/>
  <c r="FK91" i="2"/>
  <c r="FL91" i="2" s="1"/>
  <c r="FM184" i="2"/>
  <c r="FK75" i="2"/>
  <c r="FL75" i="2" s="1"/>
  <c r="FM168" i="2"/>
  <c r="FK59" i="2"/>
  <c r="FL59" i="2" s="1"/>
  <c r="FM152" i="2"/>
  <c r="FK43" i="2"/>
  <c r="FL43" i="2" s="1"/>
  <c r="FM136" i="2"/>
  <c r="FK27" i="2"/>
  <c r="FL27" i="2" s="1"/>
  <c r="FM120" i="2"/>
  <c r="FK89" i="2"/>
  <c r="FL89" i="2" s="1"/>
  <c r="FM182" i="2"/>
  <c r="FK73" i="2"/>
  <c r="FL73" i="2" s="1"/>
  <c r="FM166" i="2"/>
  <c r="FK57" i="2"/>
  <c r="FL57" i="2" s="1"/>
  <c r="FM150" i="2"/>
  <c r="FK41" i="2"/>
  <c r="FL41" i="2" s="1"/>
  <c r="FM134" i="2"/>
  <c r="FK25" i="2"/>
  <c r="FL25" i="2" s="1"/>
  <c r="FM118" i="2"/>
  <c r="FM110" i="2"/>
  <c r="GB87" i="3" l="1"/>
  <c r="GB76" i="3"/>
  <c r="GB56" i="3"/>
  <c r="GB50" i="3"/>
  <c r="GB96" i="3"/>
  <c r="GB19" i="3"/>
  <c r="GB75" i="3"/>
  <c r="GB54" i="3"/>
  <c r="GB31" i="3"/>
  <c r="GB83" i="3"/>
  <c r="GB72" i="3"/>
  <c r="GB20" i="3"/>
  <c r="GB46" i="3"/>
  <c r="GB92" i="3"/>
  <c r="GB106" i="3"/>
  <c r="GB14" i="3" s="1"/>
  <c r="GB67" i="3"/>
  <c r="GB47" i="3"/>
  <c r="GB90" i="3"/>
  <c r="GB86" i="3"/>
  <c r="GB69" i="3"/>
  <c r="GB88" i="3"/>
  <c r="GB26" i="3"/>
  <c r="GB41" i="3"/>
  <c r="GB43" i="3"/>
  <c r="GB91" i="3"/>
  <c r="GB66" i="3"/>
  <c r="GB64" i="3"/>
  <c r="GB28" i="3"/>
  <c r="GB38" i="3"/>
  <c r="GB63" i="3"/>
  <c r="GB23" i="3"/>
  <c r="GB89" i="3"/>
  <c r="GB62" i="3"/>
  <c r="GB60" i="3"/>
  <c r="GB40" i="3"/>
  <c r="GB73" i="3"/>
  <c r="GB34" i="3"/>
  <c r="GB45" i="3"/>
  <c r="GB57" i="3"/>
  <c r="GB71" i="3"/>
  <c r="GB84" i="3"/>
  <c r="GB32" i="3"/>
  <c r="GB59" i="3"/>
  <c r="GB51" i="3"/>
  <c r="GB44" i="3"/>
  <c r="GB22" i="3"/>
  <c r="GB33" i="3"/>
  <c r="GB85" i="3"/>
  <c r="GB94" i="3"/>
  <c r="GB77" i="3"/>
  <c r="GB36" i="3"/>
  <c r="GB65" i="3"/>
  <c r="GB30" i="3"/>
  <c r="GB37" i="3"/>
  <c r="GB49" i="3"/>
  <c r="GB192" i="3"/>
  <c r="GB108" i="3"/>
  <c r="GB78" i="3"/>
  <c r="GB24" i="3"/>
  <c r="GB18" i="3"/>
  <c r="GB25" i="3"/>
  <c r="GB42" i="3"/>
  <c r="GB105" i="3"/>
  <c r="GB35" i="3"/>
  <c r="GB93" i="3"/>
  <c r="GB21" i="3"/>
  <c r="GB74" i="3"/>
  <c r="GB52" i="3"/>
  <c r="GB79" i="3"/>
  <c r="GB104" i="3"/>
  <c r="GB17" i="3"/>
  <c r="GB55" i="3"/>
  <c r="GB95" i="3"/>
  <c r="GB70" i="3"/>
  <c r="GB68" i="3"/>
  <c r="GB48" i="3"/>
  <c r="GB58" i="3"/>
  <c r="GB29" i="3"/>
  <c r="GB39" i="3"/>
  <c r="GB82" i="3"/>
  <c r="GB80" i="3"/>
  <c r="GB61" i="3"/>
  <c r="GB81" i="3"/>
  <c r="GB53" i="3"/>
  <c r="GB27" i="3"/>
  <c r="FM192" i="2"/>
  <c r="FM17" i="2"/>
  <c r="FM104" i="2"/>
  <c r="FM53" i="2"/>
  <c r="FM85" i="2"/>
  <c r="FM71" i="2"/>
  <c r="FM56" i="2"/>
  <c r="FM38" i="2"/>
  <c r="FM29" i="2"/>
  <c r="FM61" i="2"/>
  <c r="FM93" i="2"/>
  <c r="FM47" i="2"/>
  <c r="FM79" i="2"/>
  <c r="FM32" i="2"/>
  <c r="FM64" i="2"/>
  <c r="FM96" i="2"/>
  <c r="FM46" i="2"/>
  <c r="FM78" i="2"/>
  <c r="FM108" i="2"/>
  <c r="FM49" i="2"/>
  <c r="FM83" i="2"/>
  <c r="FM52" i="2"/>
  <c r="FM34" i="2"/>
  <c r="FM19" i="2"/>
  <c r="FM39" i="2"/>
  <c r="FM87" i="2"/>
  <c r="FM72" i="2"/>
  <c r="FM54" i="2"/>
  <c r="FM25" i="2"/>
  <c r="FM57" i="2"/>
  <c r="FM89" i="2"/>
  <c r="FM43" i="2"/>
  <c r="FM75" i="2"/>
  <c r="FM28" i="2"/>
  <c r="FM60" i="2"/>
  <c r="FM92" i="2"/>
  <c r="FM42" i="2"/>
  <c r="FM74" i="2"/>
  <c r="FM81" i="2"/>
  <c r="FM106" i="2"/>
  <c r="FM14" i="2" s="1"/>
  <c r="FM67" i="2"/>
  <c r="FM68" i="2"/>
  <c r="FM50" i="2"/>
  <c r="FM21" i="2"/>
  <c r="FM69" i="2"/>
  <c r="FM23" i="2"/>
  <c r="FM24" i="2"/>
  <c r="FM88" i="2"/>
  <c r="FM70" i="2"/>
  <c r="FM45" i="2"/>
  <c r="FM77" i="2"/>
  <c r="FM31" i="2"/>
  <c r="FM63" i="2"/>
  <c r="FM95" i="2"/>
  <c r="FM48" i="2"/>
  <c r="FM80" i="2"/>
  <c r="FM30" i="2"/>
  <c r="FM62" i="2"/>
  <c r="FM94" i="2"/>
  <c r="FM65" i="2"/>
  <c r="FM51" i="2"/>
  <c r="FM36" i="2"/>
  <c r="FM84" i="2"/>
  <c r="FM66" i="2"/>
  <c r="FM37" i="2"/>
  <c r="FM55" i="2"/>
  <c r="FM40" i="2"/>
  <c r="FM22" i="2"/>
  <c r="FM86" i="2"/>
  <c r="FM41" i="2"/>
  <c r="FM73" i="2"/>
  <c r="FM27" i="2"/>
  <c r="FM59" i="2"/>
  <c r="FM91" i="2"/>
  <c r="FM44" i="2"/>
  <c r="FM76" i="2"/>
  <c r="FM26" i="2"/>
  <c r="FM58" i="2"/>
  <c r="FM90" i="2"/>
  <c r="FM33" i="2"/>
  <c r="FM35" i="2"/>
  <c r="FM105" i="2"/>
  <c r="FM20" i="2"/>
  <c r="FM18" i="2"/>
  <c r="FM82" i="2"/>
  <c r="GB13" i="3" l="1"/>
  <c r="GB99" i="3"/>
  <c r="GB6" i="3" s="1"/>
  <c r="GC11" i="3" s="1"/>
  <c r="GB107" i="3"/>
  <c r="GC8" i="3"/>
  <c r="GB12" i="3"/>
  <c r="GB15" i="3"/>
  <c r="FM99" i="2"/>
  <c r="FM6" i="2" s="1"/>
  <c r="FN11" i="2" s="1"/>
  <c r="FM13" i="2"/>
  <c r="FM15" i="2"/>
  <c r="FN8" i="2"/>
  <c r="FM107" i="2"/>
  <c r="FM12" i="2"/>
  <c r="FP6" i="2" l="1"/>
  <c r="FP192" i="2" s="1"/>
  <c r="GE6" i="3"/>
  <c r="GE192" i="3" s="1"/>
  <c r="GC196" i="3"/>
  <c r="GC202" i="3" s="1"/>
  <c r="GC17" i="3" s="1"/>
  <c r="GD17" i="3" s="1"/>
  <c r="GC103" i="3"/>
  <c r="GC193" i="3"/>
  <c r="GC100" i="3"/>
  <c r="GC9" i="3"/>
  <c r="GC10" i="3"/>
  <c r="GC6" i="3" s="1"/>
  <c r="GD6" i="3" s="1"/>
  <c r="FN196" i="2"/>
  <c r="FN202" i="2" s="1"/>
  <c r="FN17" i="2" s="1"/>
  <c r="FO17" i="2" s="1"/>
  <c r="FN103" i="2"/>
  <c r="FN193" i="2"/>
  <c r="FN9" i="2"/>
  <c r="FN10" i="2"/>
  <c r="FN100" i="2"/>
  <c r="FP99" i="2" l="1"/>
  <c r="GE99" i="3"/>
  <c r="GE189" i="3" s="1"/>
  <c r="GC194" i="3"/>
  <c r="GC101" i="3"/>
  <c r="GE156" i="3"/>
  <c r="GE186" i="3"/>
  <c r="GC195" i="3"/>
  <c r="GC192" i="3" s="1"/>
  <c r="GD192" i="3" s="1"/>
  <c r="GC102" i="3"/>
  <c r="GC99" i="3" s="1"/>
  <c r="GD99" i="3" s="1"/>
  <c r="GE280" i="3"/>
  <c r="GG280" i="3" s="1"/>
  <c r="GE282" i="3"/>
  <c r="GG282" i="3" s="1"/>
  <c r="GE278" i="3"/>
  <c r="GG278" i="3" s="1"/>
  <c r="GE277" i="3"/>
  <c r="GG277" i="3" s="1"/>
  <c r="GE275" i="3"/>
  <c r="GG275" i="3" s="1"/>
  <c r="GE279" i="3"/>
  <c r="GG279" i="3" s="1"/>
  <c r="GE276" i="3"/>
  <c r="GG276" i="3" s="1"/>
  <c r="GE273" i="3"/>
  <c r="GG273" i="3" s="1"/>
  <c r="GE269" i="3"/>
  <c r="GG269" i="3" s="1"/>
  <c r="GE271" i="3"/>
  <c r="GG271" i="3" s="1"/>
  <c r="GE266" i="3"/>
  <c r="GG266" i="3" s="1"/>
  <c r="GE262" i="3"/>
  <c r="GG262" i="3" s="1"/>
  <c r="GE281" i="3"/>
  <c r="GG281" i="3" s="1"/>
  <c r="GE270" i="3"/>
  <c r="GG270" i="3" s="1"/>
  <c r="GE268" i="3"/>
  <c r="GG268" i="3" s="1"/>
  <c r="GE264" i="3"/>
  <c r="GG264" i="3" s="1"/>
  <c r="GE274" i="3"/>
  <c r="GG274" i="3" s="1"/>
  <c r="GE267" i="3"/>
  <c r="GG267" i="3" s="1"/>
  <c r="GE265" i="3"/>
  <c r="GG265" i="3" s="1"/>
  <c r="GE263" i="3"/>
  <c r="GG263" i="3" s="1"/>
  <c r="GE260" i="3"/>
  <c r="GG260" i="3" s="1"/>
  <c r="GE256" i="3"/>
  <c r="GG256" i="3" s="1"/>
  <c r="GE258" i="3"/>
  <c r="GG258" i="3" s="1"/>
  <c r="GE254" i="3"/>
  <c r="GG254" i="3" s="1"/>
  <c r="GE255" i="3"/>
  <c r="GG255" i="3" s="1"/>
  <c r="GE252" i="3"/>
  <c r="GG252" i="3" s="1"/>
  <c r="GE248" i="3"/>
  <c r="GG248" i="3" s="1"/>
  <c r="GE244" i="3"/>
  <c r="GG244" i="3" s="1"/>
  <c r="GE240" i="3"/>
  <c r="GG240" i="3" s="1"/>
  <c r="GE236" i="3"/>
  <c r="GG236" i="3" s="1"/>
  <c r="GE259" i="3"/>
  <c r="GG259" i="3" s="1"/>
  <c r="GE250" i="3"/>
  <c r="GG250" i="3" s="1"/>
  <c r="GE246" i="3"/>
  <c r="GG246" i="3" s="1"/>
  <c r="GE242" i="3"/>
  <c r="GG242" i="3" s="1"/>
  <c r="GE238" i="3"/>
  <c r="GG238" i="3" s="1"/>
  <c r="GE257" i="3"/>
  <c r="GG257" i="3" s="1"/>
  <c r="GE245" i="3"/>
  <c r="GG245" i="3" s="1"/>
  <c r="GE251" i="3"/>
  <c r="GG251" i="3" s="1"/>
  <c r="GE243" i="3"/>
  <c r="GG243" i="3" s="1"/>
  <c r="GE232" i="3"/>
  <c r="GG232" i="3" s="1"/>
  <c r="GE228" i="3"/>
  <c r="GG228" i="3" s="1"/>
  <c r="GE224" i="3"/>
  <c r="GG224" i="3" s="1"/>
  <c r="GE220" i="3"/>
  <c r="GG220" i="3" s="1"/>
  <c r="GE247" i="3"/>
  <c r="GG247" i="3" s="1"/>
  <c r="GE239" i="3"/>
  <c r="GG239" i="3" s="1"/>
  <c r="GE234" i="3"/>
  <c r="GG234" i="3" s="1"/>
  <c r="GE230" i="3"/>
  <c r="GG230" i="3" s="1"/>
  <c r="GE226" i="3"/>
  <c r="GG226" i="3" s="1"/>
  <c r="GE222" i="3"/>
  <c r="GG222" i="3" s="1"/>
  <c r="GE261" i="3"/>
  <c r="GG261" i="3" s="1"/>
  <c r="GE241" i="3"/>
  <c r="GG241" i="3" s="1"/>
  <c r="GE272" i="3"/>
  <c r="GG272" i="3" s="1"/>
  <c r="GE253" i="3"/>
  <c r="GG253" i="3" s="1"/>
  <c r="GE249" i="3"/>
  <c r="GG249" i="3" s="1"/>
  <c r="GE235" i="3"/>
  <c r="GG235" i="3" s="1"/>
  <c r="GE233" i="3"/>
  <c r="GG233" i="3" s="1"/>
  <c r="GE225" i="3"/>
  <c r="GG225" i="3" s="1"/>
  <c r="GE218" i="3"/>
  <c r="GG218" i="3" s="1"/>
  <c r="GE214" i="3"/>
  <c r="GG214" i="3" s="1"/>
  <c r="GE210" i="3"/>
  <c r="GG210" i="3" s="1"/>
  <c r="GE206" i="3"/>
  <c r="GG206" i="3" s="1"/>
  <c r="GE202" i="3"/>
  <c r="GE237" i="3"/>
  <c r="GG237" i="3" s="1"/>
  <c r="GE229" i="3"/>
  <c r="GG229" i="3" s="1"/>
  <c r="GE221" i="3"/>
  <c r="GG221" i="3" s="1"/>
  <c r="GE216" i="3"/>
  <c r="GG216" i="3" s="1"/>
  <c r="GE212" i="3"/>
  <c r="GG212" i="3" s="1"/>
  <c r="GE208" i="3"/>
  <c r="GG208" i="3" s="1"/>
  <c r="GE204" i="3"/>
  <c r="GG204" i="3" s="1"/>
  <c r="GE231" i="3"/>
  <c r="GG231" i="3" s="1"/>
  <c r="GE219" i="3"/>
  <c r="GG219" i="3" s="1"/>
  <c r="GE213" i="3"/>
  <c r="GG213" i="3" s="1"/>
  <c r="GE205" i="3"/>
  <c r="GG205" i="3" s="1"/>
  <c r="GE217" i="3"/>
  <c r="GG217" i="3" s="1"/>
  <c r="GE209" i="3"/>
  <c r="GG209" i="3" s="1"/>
  <c r="GE211" i="3"/>
  <c r="GG211" i="3" s="1"/>
  <c r="GE223" i="3"/>
  <c r="GG223" i="3" s="1"/>
  <c r="GE207" i="3"/>
  <c r="GG207" i="3" s="1"/>
  <c r="GE227" i="3"/>
  <c r="GG227" i="3" s="1"/>
  <c r="GE215" i="3"/>
  <c r="GG215" i="3" s="1"/>
  <c r="GE203" i="3"/>
  <c r="GG203" i="3" s="1"/>
  <c r="FN102" i="2"/>
  <c r="FN99" i="2" s="1"/>
  <c r="FN195" i="2"/>
  <c r="FN192" i="2" s="1"/>
  <c r="FP251" i="2"/>
  <c r="FR251" i="2" s="1"/>
  <c r="FP259" i="2"/>
  <c r="FR259" i="2" s="1"/>
  <c r="FP254" i="2"/>
  <c r="FR254" i="2" s="1"/>
  <c r="FP216" i="2"/>
  <c r="FR216" i="2" s="1"/>
  <c r="FP226" i="2"/>
  <c r="FR226" i="2" s="1"/>
  <c r="FP236" i="2"/>
  <c r="FR236" i="2" s="1"/>
  <c r="FP244" i="2"/>
  <c r="FR244" i="2" s="1"/>
  <c r="FP208" i="2"/>
  <c r="FR208" i="2" s="1"/>
  <c r="FP267" i="2"/>
  <c r="FR267" i="2" s="1"/>
  <c r="FP271" i="2"/>
  <c r="FR271" i="2" s="1"/>
  <c r="FP275" i="2"/>
  <c r="FR275" i="2" s="1"/>
  <c r="FP279" i="2"/>
  <c r="FR279" i="2" s="1"/>
  <c r="FP252" i="2"/>
  <c r="FR252" i="2" s="1"/>
  <c r="FP262" i="2"/>
  <c r="FR262" i="2" s="1"/>
  <c r="FP207" i="2"/>
  <c r="FR207" i="2" s="1"/>
  <c r="FP218" i="2"/>
  <c r="FR218" i="2" s="1"/>
  <c r="FP225" i="2"/>
  <c r="FR225" i="2" s="1"/>
  <c r="FP231" i="2"/>
  <c r="FR231" i="2" s="1"/>
  <c r="FP239" i="2"/>
  <c r="FR239" i="2" s="1"/>
  <c r="FP246" i="2"/>
  <c r="FR246" i="2" s="1"/>
  <c r="FP253" i="2"/>
  <c r="FR253" i="2" s="1"/>
  <c r="FP261" i="2"/>
  <c r="FR261" i="2" s="1"/>
  <c r="FP264" i="2"/>
  <c r="FR264" i="2" s="1"/>
  <c r="FP221" i="2"/>
  <c r="FR221" i="2" s="1"/>
  <c r="FP229" i="2"/>
  <c r="FR229" i="2" s="1"/>
  <c r="FP237" i="2"/>
  <c r="FR237" i="2" s="1"/>
  <c r="FP250" i="2"/>
  <c r="FR250" i="2" s="1"/>
  <c r="FP210" i="2"/>
  <c r="FR210" i="2" s="1"/>
  <c r="FP268" i="2"/>
  <c r="FR268" i="2" s="1"/>
  <c r="FP272" i="2"/>
  <c r="FR272" i="2" s="1"/>
  <c r="FP276" i="2"/>
  <c r="FR276" i="2" s="1"/>
  <c r="FP280" i="2"/>
  <c r="FR280" i="2" s="1"/>
  <c r="FP256" i="2"/>
  <c r="FR256" i="2" s="1"/>
  <c r="FP266" i="2"/>
  <c r="FR266" i="2" s="1"/>
  <c r="FP209" i="2"/>
  <c r="FR209" i="2" s="1"/>
  <c r="FP219" i="2"/>
  <c r="FR219" i="2" s="1"/>
  <c r="FP232" i="2"/>
  <c r="FR232" i="2" s="1"/>
  <c r="FP241" i="2"/>
  <c r="FR241" i="2" s="1"/>
  <c r="FP247" i="2"/>
  <c r="FR247" i="2" s="1"/>
  <c r="FP255" i="2"/>
  <c r="FR255" i="2" s="1"/>
  <c r="FP263" i="2"/>
  <c r="FR263" i="2" s="1"/>
  <c r="FP211" i="2"/>
  <c r="FR211" i="2" s="1"/>
  <c r="FP222" i="2"/>
  <c r="FR222" i="2" s="1"/>
  <c r="FP233" i="2"/>
  <c r="FR233" i="2" s="1"/>
  <c r="FP240" i="2"/>
  <c r="FR240" i="2" s="1"/>
  <c r="FP204" i="2"/>
  <c r="FR204" i="2" s="1"/>
  <c r="FP212" i="2"/>
  <c r="FR212" i="2" s="1"/>
  <c r="FP269" i="2"/>
  <c r="FR269" i="2" s="1"/>
  <c r="FP273" i="2"/>
  <c r="FR273" i="2" s="1"/>
  <c r="FP277" i="2"/>
  <c r="FR277" i="2" s="1"/>
  <c r="FP281" i="2"/>
  <c r="FR281" i="2" s="1"/>
  <c r="FP258" i="2"/>
  <c r="FR258" i="2" s="1"/>
  <c r="FP203" i="2"/>
  <c r="FR203" i="2" s="1"/>
  <c r="FP215" i="2"/>
  <c r="FR215" i="2" s="1"/>
  <c r="FP220" i="2"/>
  <c r="FR220" i="2" s="1"/>
  <c r="FP228" i="2"/>
  <c r="FR228" i="2" s="1"/>
  <c r="FP235" i="2"/>
  <c r="FR235" i="2" s="1"/>
  <c r="FP242" i="2"/>
  <c r="FR242" i="2" s="1"/>
  <c r="FP248" i="2"/>
  <c r="FR248" i="2" s="1"/>
  <c r="FP202" i="2"/>
  <c r="FP257" i="2"/>
  <c r="FR257" i="2" s="1"/>
  <c r="FP265" i="2"/>
  <c r="FR265" i="2" s="1"/>
  <c r="FP213" i="2"/>
  <c r="FR213" i="2" s="1"/>
  <c r="FP224" i="2"/>
  <c r="FR224" i="2" s="1"/>
  <c r="FP234" i="2"/>
  <c r="FR234" i="2" s="1"/>
  <c r="FP243" i="2"/>
  <c r="FR243" i="2" s="1"/>
  <c r="FP206" i="2"/>
  <c r="FR206" i="2" s="1"/>
  <c r="FP214" i="2"/>
  <c r="FR214" i="2" s="1"/>
  <c r="FP270" i="2"/>
  <c r="FR270" i="2" s="1"/>
  <c r="FP274" i="2"/>
  <c r="FR274" i="2" s="1"/>
  <c r="FP278" i="2"/>
  <c r="FR278" i="2" s="1"/>
  <c r="FP282" i="2"/>
  <c r="FR282" i="2" s="1"/>
  <c r="FP260" i="2"/>
  <c r="FR260" i="2" s="1"/>
  <c r="FP205" i="2"/>
  <c r="FR205" i="2" s="1"/>
  <c r="FP217" i="2"/>
  <c r="FR217" i="2" s="1"/>
  <c r="FP223" i="2"/>
  <c r="FR223" i="2" s="1"/>
  <c r="FP230" i="2"/>
  <c r="FR230" i="2" s="1"/>
  <c r="FP238" i="2"/>
  <c r="FR238" i="2" s="1"/>
  <c r="FP245" i="2"/>
  <c r="FR245" i="2" s="1"/>
  <c r="FP249" i="2"/>
  <c r="FR249" i="2" s="1"/>
  <c r="FP227" i="2"/>
  <c r="FR227" i="2" s="1"/>
  <c r="FN6" i="2"/>
  <c r="FO6" i="2" s="1"/>
  <c r="FP112" i="2"/>
  <c r="FP116" i="2"/>
  <c r="FP120" i="2"/>
  <c r="FP124" i="2"/>
  <c r="FP128" i="2"/>
  <c r="FP132" i="2"/>
  <c r="FP136" i="2"/>
  <c r="FP140" i="2"/>
  <c r="FP144" i="2"/>
  <c r="FP148" i="2"/>
  <c r="FP152" i="2"/>
  <c r="FP159" i="2"/>
  <c r="FP163" i="2"/>
  <c r="FP167" i="2"/>
  <c r="FP171" i="2"/>
  <c r="FP175" i="2"/>
  <c r="FP179" i="2"/>
  <c r="FP183" i="2"/>
  <c r="FP187" i="2"/>
  <c r="FP155" i="2"/>
  <c r="FP113" i="2"/>
  <c r="FP117" i="2"/>
  <c r="FP121" i="2"/>
  <c r="FP125" i="2"/>
  <c r="FP133" i="2"/>
  <c r="FP141" i="2"/>
  <c r="FP149" i="2"/>
  <c r="FP160" i="2"/>
  <c r="FP176" i="2"/>
  <c r="FP188" i="2"/>
  <c r="FP110" i="2"/>
  <c r="FP114" i="2"/>
  <c r="FP118" i="2"/>
  <c r="FP122" i="2"/>
  <c r="FP126" i="2"/>
  <c r="FP130" i="2"/>
  <c r="FP134" i="2"/>
  <c r="FP138" i="2"/>
  <c r="FP142" i="2"/>
  <c r="FP146" i="2"/>
  <c r="FP150" i="2"/>
  <c r="FP156" i="2"/>
  <c r="FP161" i="2"/>
  <c r="FP165" i="2"/>
  <c r="FP169" i="2"/>
  <c r="FP173" i="2"/>
  <c r="FP177" i="2"/>
  <c r="FP181" i="2"/>
  <c r="FP185" i="2"/>
  <c r="FP189" i="2"/>
  <c r="FP157" i="2"/>
  <c r="FP111" i="2"/>
  <c r="FP115" i="2"/>
  <c r="FP119" i="2"/>
  <c r="FP123" i="2"/>
  <c r="FP127" i="2"/>
  <c r="FP131" i="2"/>
  <c r="FP135" i="2"/>
  <c r="FP139" i="2"/>
  <c r="FP143" i="2"/>
  <c r="FP147" i="2"/>
  <c r="FP151" i="2"/>
  <c r="FP158" i="2"/>
  <c r="FP162" i="2"/>
  <c r="FP166" i="2"/>
  <c r="FP170" i="2"/>
  <c r="FP174" i="2"/>
  <c r="FP178" i="2"/>
  <c r="FP182" i="2"/>
  <c r="FP186" i="2"/>
  <c r="FP190" i="2"/>
  <c r="FP129" i="2"/>
  <c r="FP137" i="2"/>
  <c r="FP145" i="2"/>
  <c r="FP154" i="2"/>
  <c r="FP164" i="2"/>
  <c r="FP168" i="2"/>
  <c r="FP172" i="2"/>
  <c r="FP180" i="2"/>
  <c r="FP184" i="2"/>
  <c r="FP153" i="2"/>
  <c r="FN101" i="2"/>
  <c r="FN194" i="2"/>
  <c r="GE115" i="3" l="1"/>
  <c r="GE22" i="3" s="1"/>
  <c r="GF22" i="3" s="1"/>
  <c r="GE141" i="3"/>
  <c r="GG141" i="3" s="1"/>
  <c r="GE147" i="3"/>
  <c r="GG147" i="3" s="1"/>
  <c r="GE122" i="3"/>
  <c r="GE29" i="3" s="1"/>
  <c r="GF29" i="3" s="1"/>
  <c r="GE183" i="3"/>
  <c r="GE90" i="3" s="1"/>
  <c r="GF90" i="3" s="1"/>
  <c r="GE137" i="3"/>
  <c r="GG137" i="3" s="1"/>
  <c r="GE111" i="3"/>
  <c r="GG111" i="3" s="1"/>
  <c r="GE138" i="3"/>
  <c r="GG138" i="3" s="1"/>
  <c r="GE145" i="3"/>
  <c r="GE52" i="3" s="1"/>
  <c r="GF52" i="3" s="1"/>
  <c r="GE143" i="3"/>
  <c r="GG143" i="3" s="1"/>
  <c r="GE155" i="3"/>
  <c r="GE62" i="3" s="1"/>
  <c r="GF62" i="3" s="1"/>
  <c r="GE112" i="3"/>
  <c r="GG112" i="3" s="1"/>
  <c r="GE148" i="3"/>
  <c r="GG148" i="3" s="1"/>
  <c r="GE128" i="3"/>
  <c r="GG128" i="3" s="1"/>
  <c r="GE161" i="3"/>
  <c r="GE68" i="3" s="1"/>
  <c r="GF68" i="3" s="1"/>
  <c r="GE149" i="3"/>
  <c r="GG149" i="3" s="1"/>
  <c r="GE121" i="3"/>
  <c r="GE28" i="3" s="1"/>
  <c r="GF28" i="3" s="1"/>
  <c r="GE123" i="3"/>
  <c r="GE30" i="3" s="1"/>
  <c r="GF30" i="3" s="1"/>
  <c r="GE157" i="3"/>
  <c r="GG157" i="3" s="1"/>
  <c r="GE119" i="3"/>
  <c r="GG119" i="3" s="1"/>
  <c r="GE151" i="3"/>
  <c r="GE58" i="3" s="1"/>
  <c r="GF58" i="3" s="1"/>
  <c r="GE110" i="3"/>
  <c r="GE17" i="3" s="1"/>
  <c r="GF17" i="3" s="1"/>
  <c r="GE126" i="3"/>
  <c r="GE33" i="3" s="1"/>
  <c r="GF33" i="3" s="1"/>
  <c r="GE142" i="3"/>
  <c r="GE49" i="3" s="1"/>
  <c r="GF49" i="3" s="1"/>
  <c r="GE163" i="3"/>
  <c r="GE70" i="3" s="1"/>
  <c r="GF70" i="3" s="1"/>
  <c r="GE116" i="3"/>
  <c r="GE23" i="3" s="1"/>
  <c r="GF23" i="3" s="1"/>
  <c r="GE132" i="3"/>
  <c r="GE39" i="3" s="1"/>
  <c r="GF39" i="3" s="1"/>
  <c r="GE159" i="3"/>
  <c r="GE66" i="3" s="1"/>
  <c r="GF66" i="3" s="1"/>
  <c r="GE168" i="3"/>
  <c r="GE75" i="3" s="1"/>
  <c r="GF75" i="3" s="1"/>
  <c r="GE187" i="3"/>
  <c r="GG187" i="3" s="1"/>
  <c r="GE190" i="3"/>
  <c r="GE97" i="3" s="1"/>
  <c r="GF97" i="3" s="1"/>
  <c r="GE113" i="3"/>
  <c r="GE20" i="3" s="1"/>
  <c r="GF20" i="3" s="1"/>
  <c r="GE133" i="3"/>
  <c r="GG133" i="3" s="1"/>
  <c r="GE131" i="3"/>
  <c r="GE38" i="3" s="1"/>
  <c r="GF38" i="3" s="1"/>
  <c r="GE169" i="3"/>
  <c r="GG169" i="3" s="1"/>
  <c r="GE127" i="3"/>
  <c r="GE34" i="3" s="1"/>
  <c r="GF34" i="3" s="1"/>
  <c r="GE153" i="3"/>
  <c r="GG153" i="3" s="1"/>
  <c r="GE114" i="3"/>
  <c r="GE21" i="3" s="1"/>
  <c r="GF21" i="3" s="1"/>
  <c r="GE130" i="3"/>
  <c r="GE37" i="3" s="1"/>
  <c r="GF37" i="3" s="1"/>
  <c r="GE146" i="3"/>
  <c r="GE53" i="3" s="1"/>
  <c r="GF53" i="3" s="1"/>
  <c r="GE171" i="3"/>
  <c r="GG171" i="3" s="1"/>
  <c r="GE120" i="3"/>
  <c r="GE27" i="3" s="1"/>
  <c r="GF27" i="3" s="1"/>
  <c r="GE136" i="3"/>
  <c r="GG136" i="3" s="1"/>
  <c r="GE167" i="3"/>
  <c r="GE74" i="3" s="1"/>
  <c r="GF74" i="3" s="1"/>
  <c r="GE172" i="3"/>
  <c r="GE79" i="3" s="1"/>
  <c r="GF79" i="3" s="1"/>
  <c r="GE129" i="3"/>
  <c r="GE36" i="3" s="1"/>
  <c r="GF36" i="3" s="1"/>
  <c r="GE117" i="3"/>
  <c r="GG117" i="3" s="1"/>
  <c r="GE125" i="3"/>
  <c r="GG125" i="3" s="1"/>
  <c r="GE165" i="3"/>
  <c r="GG165" i="3" s="1"/>
  <c r="GE139" i="3"/>
  <c r="GE46" i="3" s="1"/>
  <c r="GF46" i="3" s="1"/>
  <c r="GE178" i="3"/>
  <c r="GE85" i="3" s="1"/>
  <c r="GF85" i="3" s="1"/>
  <c r="GE135" i="3"/>
  <c r="GG135" i="3" s="1"/>
  <c r="GE173" i="3"/>
  <c r="GG173" i="3" s="1"/>
  <c r="GE118" i="3"/>
  <c r="GE25" i="3" s="1"/>
  <c r="GF25" i="3" s="1"/>
  <c r="GE134" i="3"/>
  <c r="GE41" i="3" s="1"/>
  <c r="GF41" i="3" s="1"/>
  <c r="GE150" i="3"/>
  <c r="GG150" i="3" s="1"/>
  <c r="GE182" i="3"/>
  <c r="GG182" i="3" s="1"/>
  <c r="GE124" i="3"/>
  <c r="GE31" i="3" s="1"/>
  <c r="GF31" i="3" s="1"/>
  <c r="GE140" i="3"/>
  <c r="GG140" i="3" s="1"/>
  <c r="GE152" i="3"/>
  <c r="GE59" i="3" s="1"/>
  <c r="GF59" i="3" s="1"/>
  <c r="GE176" i="3"/>
  <c r="GE83" i="3" s="1"/>
  <c r="GF83" i="3" s="1"/>
  <c r="GE160" i="3"/>
  <c r="GG160" i="3" s="1"/>
  <c r="GE158" i="3"/>
  <c r="GE65" i="3" s="1"/>
  <c r="GF65" i="3" s="1"/>
  <c r="GE162" i="3"/>
  <c r="GE69" i="3" s="1"/>
  <c r="GF69" i="3" s="1"/>
  <c r="GE170" i="3"/>
  <c r="GG170" i="3" s="1"/>
  <c r="GE144" i="3"/>
  <c r="GG144" i="3" s="1"/>
  <c r="GE175" i="3"/>
  <c r="GG175" i="3" s="1"/>
  <c r="GE164" i="3"/>
  <c r="GE71" i="3" s="1"/>
  <c r="GF71" i="3" s="1"/>
  <c r="GE184" i="3"/>
  <c r="GG184" i="3" s="1"/>
  <c r="GE180" i="3"/>
  <c r="GE87" i="3" s="1"/>
  <c r="GF87" i="3" s="1"/>
  <c r="GE181" i="3"/>
  <c r="GG181" i="3" s="1"/>
  <c r="GE177" i="3"/>
  <c r="GE84" i="3" s="1"/>
  <c r="GF84" i="3" s="1"/>
  <c r="GE179" i="3"/>
  <c r="GG179" i="3" s="1"/>
  <c r="GE154" i="3"/>
  <c r="GG154" i="3" s="1"/>
  <c r="GE174" i="3"/>
  <c r="GE81" i="3" s="1"/>
  <c r="GF81" i="3" s="1"/>
  <c r="GE185" i="3"/>
  <c r="GE92" i="3" s="1"/>
  <c r="GF92" i="3" s="1"/>
  <c r="GE166" i="3"/>
  <c r="GG166" i="3" s="1"/>
  <c r="GE188" i="3"/>
  <c r="GE95" i="3" s="1"/>
  <c r="GF95" i="3" s="1"/>
  <c r="GE24" i="3"/>
  <c r="GF24" i="3" s="1"/>
  <c r="GE42" i="3"/>
  <c r="GF42" i="3" s="1"/>
  <c r="GG199" i="3"/>
  <c r="GE48" i="3"/>
  <c r="GF48" i="3" s="1"/>
  <c r="GE50" i="3"/>
  <c r="GF50" i="3" s="1"/>
  <c r="GE93" i="3"/>
  <c r="GF93" i="3" s="1"/>
  <c r="GG186" i="3"/>
  <c r="GE96" i="3"/>
  <c r="GF96" i="3" s="1"/>
  <c r="GG189" i="3"/>
  <c r="GG198" i="3"/>
  <c r="GE63" i="3"/>
  <c r="GF63" i="3" s="1"/>
  <c r="GG156" i="3"/>
  <c r="GG202" i="3"/>
  <c r="FR110" i="2"/>
  <c r="FP79" i="2"/>
  <c r="FQ79" i="2" s="1"/>
  <c r="FR172" i="2"/>
  <c r="FP52" i="2"/>
  <c r="FQ52" i="2" s="1"/>
  <c r="FR145" i="2"/>
  <c r="FP77" i="2"/>
  <c r="FQ77" i="2" s="1"/>
  <c r="FR170" i="2"/>
  <c r="FP58" i="2"/>
  <c r="FQ58" i="2" s="1"/>
  <c r="FR151" i="2"/>
  <c r="FP26" i="2"/>
  <c r="FQ26" i="2" s="1"/>
  <c r="FR119" i="2"/>
  <c r="FP96" i="2"/>
  <c r="FQ96" i="2" s="1"/>
  <c r="FR189" i="2"/>
  <c r="FP63" i="2"/>
  <c r="FQ63" i="2" s="1"/>
  <c r="FR156" i="2"/>
  <c r="FP45" i="2"/>
  <c r="FQ45" i="2" s="1"/>
  <c r="FR138" i="2"/>
  <c r="FP95" i="2"/>
  <c r="FQ95" i="2" s="1"/>
  <c r="FR188" i="2"/>
  <c r="FP48" i="2"/>
  <c r="FQ48" i="2" s="1"/>
  <c r="FR141" i="2"/>
  <c r="FP90" i="2"/>
  <c r="FQ90" i="2" s="1"/>
  <c r="FR183" i="2"/>
  <c r="FP39" i="2"/>
  <c r="FQ39" i="2" s="1"/>
  <c r="FR132" i="2"/>
  <c r="FP91" i="2"/>
  <c r="FQ91" i="2" s="1"/>
  <c r="FR184" i="2"/>
  <c r="FP71" i="2"/>
  <c r="FQ71" i="2" s="1"/>
  <c r="FR164" i="2"/>
  <c r="FP36" i="2"/>
  <c r="FQ36" i="2" s="1"/>
  <c r="FR129" i="2"/>
  <c r="FP85" i="2"/>
  <c r="FQ85" i="2" s="1"/>
  <c r="FR178" i="2"/>
  <c r="FP69" i="2"/>
  <c r="FQ69" i="2" s="1"/>
  <c r="FR162" i="2"/>
  <c r="FP50" i="2"/>
  <c r="FQ50" i="2" s="1"/>
  <c r="FR143" i="2"/>
  <c r="FP34" i="2"/>
  <c r="FQ34" i="2" s="1"/>
  <c r="FR127" i="2"/>
  <c r="FP18" i="2"/>
  <c r="FQ18" i="2" s="1"/>
  <c r="FR111" i="2"/>
  <c r="FP88" i="2"/>
  <c r="FQ88" i="2" s="1"/>
  <c r="FR181" i="2"/>
  <c r="FP72" i="2"/>
  <c r="FQ72" i="2" s="1"/>
  <c r="FR165" i="2"/>
  <c r="FP53" i="2"/>
  <c r="FQ53" i="2" s="1"/>
  <c r="FR146" i="2"/>
  <c r="FP37" i="2"/>
  <c r="FQ37" i="2" s="1"/>
  <c r="FR130" i="2"/>
  <c r="FP21" i="2"/>
  <c r="FQ21" i="2" s="1"/>
  <c r="FR114" i="2"/>
  <c r="FP67" i="2"/>
  <c r="FQ67" i="2" s="1"/>
  <c r="FR160" i="2"/>
  <c r="FP32" i="2"/>
  <c r="FQ32" i="2" s="1"/>
  <c r="FR125" i="2"/>
  <c r="FP62" i="2"/>
  <c r="FQ62" i="2" s="1"/>
  <c r="FR155" i="2"/>
  <c r="FP82" i="2"/>
  <c r="FQ82" i="2" s="1"/>
  <c r="FR175" i="2"/>
  <c r="FP66" i="2"/>
  <c r="FQ66" i="2" s="1"/>
  <c r="FR159" i="2"/>
  <c r="FP47" i="2"/>
  <c r="FQ47" i="2" s="1"/>
  <c r="FR140" i="2"/>
  <c r="FP31" i="2"/>
  <c r="FQ31" i="2" s="1"/>
  <c r="FR124" i="2"/>
  <c r="FR202" i="2"/>
  <c r="FP87" i="2"/>
  <c r="FQ87" i="2" s="1"/>
  <c r="FR180" i="2"/>
  <c r="FP61" i="2"/>
  <c r="FQ61" i="2" s="1"/>
  <c r="FR154" i="2"/>
  <c r="FP97" i="2"/>
  <c r="FQ97" i="2" s="1"/>
  <c r="FR190" i="2"/>
  <c r="FR97" i="2" s="1"/>
  <c r="FP81" i="2"/>
  <c r="FQ81" i="2" s="1"/>
  <c r="FR174" i="2"/>
  <c r="FP65" i="2"/>
  <c r="FQ65" i="2" s="1"/>
  <c r="FR158" i="2"/>
  <c r="FP46" i="2"/>
  <c r="FQ46" i="2" s="1"/>
  <c r="FR139" i="2"/>
  <c r="FP30" i="2"/>
  <c r="FQ30" i="2" s="1"/>
  <c r="FR123" i="2"/>
  <c r="FP64" i="2"/>
  <c r="FQ64" i="2" s="1"/>
  <c r="FR157" i="2"/>
  <c r="FP84" i="2"/>
  <c r="FQ84" i="2" s="1"/>
  <c r="FR177" i="2"/>
  <c r="FP68" i="2"/>
  <c r="FQ68" i="2" s="1"/>
  <c r="FR161" i="2"/>
  <c r="FP49" i="2"/>
  <c r="FQ49" i="2" s="1"/>
  <c r="FR142" i="2"/>
  <c r="FP33" i="2"/>
  <c r="FQ33" i="2" s="1"/>
  <c r="FR126" i="2"/>
  <c r="FP17" i="2"/>
  <c r="FQ17" i="2" s="1"/>
  <c r="FP56" i="2"/>
  <c r="FQ56" i="2" s="1"/>
  <c r="FR149" i="2"/>
  <c r="FP28" i="2"/>
  <c r="FQ28" i="2" s="1"/>
  <c r="FR121" i="2"/>
  <c r="FP94" i="2"/>
  <c r="FQ94" i="2" s="1"/>
  <c r="FR187" i="2"/>
  <c r="FP78" i="2"/>
  <c r="FQ78" i="2" s="1"/>
  <c r="FR171" i="2"/>
  <c r="FP59" i="2"/>
  <c r="FQ59" i="2" s="1"/>
  <c r="FR152" i="2"/>
  <c r="FP43" i="2"/>
  <c r="FQ43" i="2" s="1"/>
  <c r="FR136" i="2"/>
  <c r="FP27" i="2"/>
  <c r="FQ27" i="2" s="1"/>
  <c r="FR120" i="2"/>
  <c r="FR199" i="2"/>
  <c r="FP93" i="2"/>
  <c r="FQ93" i="2" s="1"/>
  <c r="FR186" i="2"/>
  <c r="FP42" i="2"/>
  <c r="FQ42" i="2" s="1"/>
  <c r="FR135" i="2"/>
  <c r="FP80" i="2"/>
  <c r="FQ80" i="2" s="1"/>
  <c r="FR173" i="2"/>
  <c r="FP29" i="2"/>
  <c r="FQ29" i="2" s="1"/>
  <c r="FR122" i="2"/>
  <c r="FP24" i="2"/>
  <c r="FQ24" i="2" s="1"/>
  <c r="FR117" i="2"/>
  <c r="FP74" i="2"/>
  <c r="FQ74" i="2" s="1"/>
  <c r="FR167" i="2"/>
  <c r="FP55" i="2"/>
  <c r="FQ55" i="2" s="1"/>
  <c r="FR148" i="2"/>
  <c r="FP23" i="2"/>
  <c r="FQ23" i="2" s="1"/>
  <c r="FR116" i="2"/>
  <c r="FO192" i="2"/>
  <c r="FP60" i="2"/>
  <c r="FQ60" i="2" s="1"/>
  <c r="FR153" i="2"/>
  <c r="FP75" i="2"/>
  <c r="FQ75" i="2" s="1"/>
  <c r="FR168" i="2"/>
  <c r="FP44" i="2"/>
  <c r="FQ44" i="2" s="1"/>
  <c r="FR137" i="2"/>
  <c r="FP89" i="2"/>
  <c r="FQ89" i="2" s="1"/>
  <c r="FR182" i="2"/>
  <c r="FP73" i="2"/>
  <c r="FQ73" i="2" s="1"/>
  <c r="FR166" i="2"/>
  <c r="FP54" i="2"/>
  <c r="FQ54" i="2" s="1"/>
  <c r="FR147" i="2"/>
  <c r="FP38" i="2"/>
  <c r="FQ38" i="2" s="1"/>
  <c r="FR131" i="2"/>
  <c r="FP22" i="2"/>
  <c r="FQ22" i="2" s="1"/>
  <c r="FR115" i="2"/>
  <c r="FP92" i="2"/>
  <c r="FQ92" i="2" s="1"/>
  <c r="FR185" i="2"/>
  <c r="FP76" i="2"/>
  <c r="FQ76" i="2" s="1"/>
  <c r="FR169" i="2"/>
  <c r="FP57" i="2"/>
  <c r="FQ57" i="2" s="1"/>
  <c r="FR150" i="2"/>
  <c r="FP41" i="2"/>
  <c r="FQ41" i="2" s="1"/>
  <c r="FR134" i="2"/>
  <c r="FP25" i="2"/>
  <c r="FQ25" i="2" s="1"/>
  <c r="FR118" i="2"/>
  <c r="FP83" i="2"/>
  <c r="FQ83" i="2" s="1"/>
  <c r="FR176" i="2"/>
  <c r="FP40" i="2"/>
  <c r="FQ40" i="2" s="1"/>
  <c r="FR133" i="2"/>
  <c r="FP20" i="2"/>
  <c r="FQ20" i="2" s="1"/>
  <c r="FR113" i="2"/>
  <c r="FP86" i="2"/>
  <c r="FQ86" i="2" s="1"/>
  <c r="FR179" i="2"/>
  <c r="FP70" i="2"/>
  <c r="FQ70" i="2" s="1"/>
  <c r="FR163" i="2"/>
  <c r="FP51" i="2"/>
  <c r="FQ51" i="2" s="1"/>
  <c r="FR144" i="2"/>
  <c r="FP35" i="2"/>
  <c r="FQ35" i="2" s="1"/>
  <c r="FR128" i="2"/>
  <c r="FP19" i="2"/>
  <c r="FQ19" i="2" s="1"/>
  <c r="FR112" i="2"/>
  <c r="FR198" i="2"/>
  <c r="FO99" i="2"/>
  <c r="GG115" i="3" l="1"/>
  <c r="GG22" i="3" s="1"/>
  <c r="GE44" i="3"/>
  <c r="GF44" i="3" s="1"/>
  <c r="GE35" i="3"/>
  <c r="GF35" i="3" s="1"/>
  <c r="GE19" i="3"/>
  <c r="GF19" i="3" s="1"/>
  <c r="GE54" i="3"/>
  <c r="GF54" i="3" s="1"/>
  <c r="GE47" i="3"/>
  <c r="GF47" i="3" s="1"/>
  <c r="GG155" i="3"/>
  <c r="GG62" i="3" s="1"/>
  <c r="GE45" i="3"/>
  <c r="GF45" i="3" s="1"/>
  <c r="GG122" i="3"/>
  <c r="GG29" i="3" s="1"/>
  <c r="GG183" i="3"/>
  <c r="GG90" i="3" s="1"/>
  <c r="GE18" i="3"/>
  <c r="GF18" i="3" s="1"/>
  <c r="GG130" i="3"/>
  <c r="GG37" i="3" s="1"/>
  <c r="GE55" i="3"/>
  <c r="GF55" i="3" s="1"/>
  <c r="GG145" i="3"/>
  <c r="GG52" i="3" s="1"/>
  <c r="GE64" i="3"/>
  <c r="GF64" i="3" s="1"/>
  <c r="GE76" i="3"/>
  <c r="GF76" i="3" s="1"/>
  <c r="GG132" i="3"/>
  <c r="GG39" i="3" s="1"/>
  <c r="GG190" i="3"/>
  <c r="GG97" i="3" s="1"/>
  <c r="GG126" i="3"/>
  <c r="GG33" i="3" s="1"/>
  <c r="GG178" i="3"/>
  <c r="GE43" i="3"/>
  <c r="GF43" i="3" s="1"/>
  <c r="GE67" i="3"/>
  <c r="GF67" i="3" s="1"/>
  <c r="GG159" i="3"/>
  <c r="GG66" i="3" s="1"/>
  <c r="GE26" i="3"/>
  <c r="GF26" i="3" s="1"/>
  <c r="GG161" i="3"/>
  <c r="GG68" i="3" s="1"/>
  <c r="GG134" i="3"/>
  <c r="GE56" i="3"/>
  <c r="GF56" i="3" s="1"/>
  <c r="GE57" i="3"/>
  <c r="GF57" i="3" s="1"/>
  <c r="GG142" i="3"/>
  <c r="GG49" i="3" s="1"/>
  <c r="GE32" i="3"/>
  <c r="GF32" i="3" s="1"/>
  <c r="GG146" i="3"/>
  <c r="GG53" i="3" s="1"/>
  <c r="GG127" i="3"/>
  <c r="GG34" i="3" s="1"/>
  <c r="GG113" i="3"/>
  <c r="GG20" i="3" s="1"/>
  <c r="GG152" i="3"/>
  <c r="GG59" i="3" s="1"/>
  <c r="GG167" i="3"/>
  <c r="GG74" i="3" s="1"/>
  <c r="GE89" i="3"/>
  <c r="GF89" i="3" s="1"/>
  <c r="GE78" i="3"/>
  <c r="GF78" i="3" s="1"/>
  <c r="GG172" i="3"/>
  <c r="GG79" i="3" s="1"/>
  <c r="GE60" i="3"/>
  <c r="GF60" i="3" s="1"/>
  <c r="GG163" i="3"/>
  <c r="GE94" i="3"/>
  <c r="GF94" i="3" s="1"/>
  <c r="GE80" i="3"/>
  <c r="GF80" i="3" s="1"/>
  <c r="GE40" i="3"/>
  <c r="GF40" i="3" s="1"/>
  <c r="GG123" i="3"/>
  <c r="GG30" i="3" s="1"/>
  <c r="GG176" i="3"/>
  <c r="GG83" i="3" s="1"/>
  <c r="GE72" i="3"/>
  <c r="GF72" i="3" s="1"/>
  <c r="GG120" i="3"/>
  <c r="GG27" i="3" s="1"/>
  <c r="GG114" i="3"/>
  <c r="GG21" i="3" s="1"/>
  <c r="GG131" i="3"/>
  <c r="GG38" i="3" s="1"/>
  <c r="GG110" i="3"/>
  <c r="GG124" i="3"/>
  <c r="GG31" i="3" s="1"/>
  <c r="GG118" i="3"/>
  <c r="GG25" i="3" s="1"/>
  <c r="GG139" i="3"/>
  <c r="GG46" i="3" s="1"/>
  <c r="GG129" i="3"/>
  <c r="GG36" i="3" s="1"/>
  <c r="GG168" i="3"/>
  <c r="GG75" i="3" s="1"/>
  <c r="GG116" i="3"/>
  <c r="GG23" i="3" s="1"/>
  <c r="GG151" i="3"/>
  <c r="GG58" i="3" s="1"/>
  <c r="GG121" i="3"/>
  <c r="GG28" i="3" s="1"/>
  <c r="GE51" i="3"/>
  <c r="GF51" i="3" s="1"/>
  <c r="GG158" i="3"/>
  <c r="GG65" i="3" s="1"/>
  <c r="GE88" i="3"/>
  <c r="GF88" i="3" s="1"/>
  <c r="GE77" i="3"/>
  <c r="GF77" i="3" s="1"/>
  <c r="GG162" i="3"/>
  <c r="GG69" i="3" s="1"/>
  <c r="GG180" i="3"/>
  <c r="GG87" i="3" s="1"/>
  <c r="GE82" i="3"/>
  <c r="GF82" i="3" s="1"/>
  <c r="GE91" i="3"/>
  <c r="GF91" i="3" s="1"/>
  <c r="GG164" i="3"/>
  <c r="GG71" i="3" s="1"/>
  <c r="GE86" i="3"/>
  <c r="GF86" i="3" s="1"/>
  <c r="GG177" i="3"/>
  <c r="GG84" i="3" s="1"/>
  <c r="GE61" i="3"/>
  <c r="GF61" i="3" s="1"/>
  <c r="GE73" i="3"/>
  <c r="GF73" i="3" s="1"/>
  <c r="GG174" i="3"/>
  <c r="GG188" i="3"/>
  <c r="GG95" i="3" s="1"/>
  <c r="GG185" i="3"/>
  <c r="GG92" i="3" s="1"/>
  <c r="GG88" i="3"/>
  <c r="GG63" i="3"/>
  <c r="GG78" i="3"/>
  <c r="GG60" i="3"/>
  <c r="GG67" i="3"/>
  <c r="GG47" i="3"/>
  <c r="GG89" i="3"/>
  <c r="GG41" i="3"/>
  <c r="GG80" i="3"/>
  <c r="GG85" i="3"/>
  <c r="GG72" i="3"/>
  <c r="GG24" i="3"/>
  <c r="GG86" i="3"/>
  <c r="GG77" i="3"/>
  <c r="GG55" i="3"/>
  <c r="GG64" i="3"/>
  <c r="GG96" i="3"/>
  <c r="GG19" i="3"/>
  <c r="GG93" i="3"/>
  <c r="GG94" i="3"/>
  <c r="GG57" i="3"/>
  <c r="GG42" i="3"/>
  <c r="GG32" i="3"/>
  <c r="GG43" i="3"/>
  <c r="GG76" i="3"/>
  <c r="GG40" i="3"/>
  <c r="GG197" i="3"/>
  <c r="GG192" i="3" s="1"/>
  <c r="GG73" i="3"/>
  <c r="GG51" i="3"/>
  <c r="GG45" i="3"/>
  <c r="GG18" i="3"/>
  <c r="GG44" i="3"/>
  <c r="GG61" i="3"/>
  <c r="GG26" i="3"/>
  <c r="GG56" i="3"/>
  <c r="GG91" i="3"/>
  <c r="GG82" i="3"/>
  <c r="GG35" i="3"/>
  <c r="GG50" i="3"/>
  <c r="GG54" i="3"/>
  <c r="GG48" i="3"/>
  <c r="FR86" i="2"/>
  <c r="FR40" i="2"/>
  <c r="FR57" i="2"/>
  <c r="FR92" i="2"/>
  <c r="FR38" i="2"/>
  <c r="FR73" i="2"/>
  <c r="FR44" i="2"/>
  <c r="FR60" i="2"/>
  <c r="FR27" i="2"/>
  <c r="FR59" i="2"/>
  <c r="FR94" i="2"/>
  <c r="FR56" i="2"/>
  <c r="FR31" i="2"/>
  <c r="FR66" i="2"/>
  <c r="FR62" i="2"/>
  <c r="FR37" i="2"/>
  <c r="FR72" i="2"/>
  <c r="FR18" i="2"/>
  <c r="FR50" i="2"/>
  <c r="FR85" i="2"/>
  <c r="FR71" i="2"/>
  <c r="FR39" i="2"/>
  <c r="FR48" i="2"/>
  <c r="FR45" i="2"/>
  <c r="FR96" i="2"/>
  <c r="FR58" i="2"/>
  <c r="FR52" i="2"/>
  <c r="FR55" i="2"/>
  <c r="FR24" i="2"/>
  <c r="FR80" i="2"/>
  <c r="FR93" i="2"/>
  <c r="FR49" i="2"/>
  <c r="FR84" i="2"/>
  <c r="FR30" i="2"/>
  <c r="FR65" i="2"/>
  <c r="FR87" i="2"/>
  <c r="FR19" i="2"/>
  <c r="FR51" i="2"/>
  <c r="FR25" i="2"/>
  <c r="FR70" i="2"/>
  <c r="FR20" i="2"/>
  <c r="FR83" i="2"/>
  <c r="FR41" i="2"/>
  <c r="FR76" i="2"/>
  <c r="FR22" i="2"/>
  <c r="FR54" i="2"/>
  <c r="FR89" i="2"/>
  <c r="FR75" i="2"/>
  <c r="FR43" i="2"/>
  <c r="FR28" i="2"/>
  <c r="FR47" i="2"/>
  <c r="FR82" i="2"/>
  <c r="FR32" i="2"/>
  <c r="FR21" i="2"/>
  <c r="FR53" i="2"/>
  <c r="FR88" i="2"/>
  <c r="FR34" i="2"/>
  <c r="FR69" i="2"/>
  <c r="FR36" i="2"/>
  <c r="FR91" i="2"/>
  <c r="FR90" i="2"/>
  <c r="FR95" i="2"/>
  <c r="FR63" i="2"/>
  <c r="FR26" i="2"/>
  <c r="FR77" i="2"/>
  <c r="FR79" i="2"/>
  <c r="FR23" i="2"/>
  <c r="FR74" i="2"/>
  <c r="FR29" i="2"/>
  <c r="FR42" i="2"/>
  <c r="FR33" i="2"/>
  <c r="FR68" i="2"/>
  <c r="FR64" i="2"/>
  <c r="FR46" i="2"/>
  <c r="FR81" i="2"/>
  <c r="FR61" i="2"/>
  <c r="FR197" i="2"/>
  <c r="FR192" i="2" s="1"/>
  <c r="FR35" i="2"/>
  <c r="FR105" i="2"/>
  <c r="FR67" i="2"/>
  <c r="FR106" i="2"/>
  <c r="FR14" i="2" s="1"/>
  <c r="FR104" i="2"/>
  <c r="FR78" i="2"/>
  <c r="FR108" i="2"/>
  <c r="FR17" i="2"/>
  <c r="GG106" i="3" l="1"/>
  <c r="GG14" i="3" s="1"/>
  <c r="GG70" i="3"/>
  <c r="GG13" i="3" s="1"/>
  <c r="GG105" i="3"/>
  <c r="GH8" i="3" s="1"/>
  <c r="GG104" i="3"/>
  <c r="GG17" i="3"/>
  <c r="GG12" i="3" s="1"/>
  <c r="GG108" i="3"/>
  <c r="GG81" i="3"/>
  <c r="GG15" i="3" s="1"/>
  <c r="FR12" i="2"/>
  <c r="FR15" i="2"/>
  <c r="FR99" i="2"/>
  <c r="FR6" i="2" s="1"/>
  <c r="FR107" i="2"/>
  <c r="FS8" i="2"/>
  <c r="FR13" i="2"/>
  <c r="GG107" i="3" l="1"/>
  <c r="GG99" i="3"/>
  <c r="GG6" i="3" s="1"/>
  <c r="GH11" i="3" s="1"/>
  <c r="GH193" i="3"/>
  <c r="GH100" i="3"/>
  <c r="GH10" i="3"/>
  <c r="GH9" i="3"/>
  <c r="FU6" i="2"/>
  <c r="FS11" i="2"/>
  <c r="FS10" i="2"/>
  <c r="FS9" i="2"/>
  <c r="FS100" i="2"/>
  <c r="FS193" i="2"/>
  <c r="FS6" i="2" l="1"/>
  <c r="FT6" i="2" s="1"/>
  <c r="GJ6" i="3"/>
  <c r="GJ99" i="3" s="1"/>
  <c r="GH196" i="3"/>
  <c r="GH202" i="3" s="1"/>
  <c r="GH17" i="3" s="1"/>
  <c r="GI17" i="3" s="1"/>
  <c r="GH103" i="3"/>
  <c r="GH194" i="3"/>
  <c r="GH101" i="3"/>
  <c r="GH195" i="3"/>
  <c r="GH102" i="3"/>
  <c r="GH6" i="3"/>
  <c r="GI6" i="3" s="1"/>
  <c r="FS195" i="2"/>
  <c r="FS102" i="2"/>
  <c r="FU99" i="2"/>
  <c r="FU192" i="2"/>
  <c r="FS194" i="2"/>
  <c r="FS101" i="2"/>
  <c r="FS103" i="2"/>
  <c r="FS196" i="2"/>
  <c r="FS202" i="2" s="1"/>
  <c r="FS17" i="2" s="1"/>
  <c r="FT17" i="2" s="1"/>
  <c r="FS192" i="2" l="1"/>
  <c r="FT192" i="2" s="1"/>
  <c r="GJ192" i="3"/>
  <c r="GH99" i="3"/>
  <c r="GI99" i="3" s="1"/>
  <c r="GH192" i="3"/>
  <c r="GI192" i="3" s="1"/>
  <c r="GJ190" i="3"/>
  <c r="GJ186" i="3"/>
  <c r="GJ182" i="3"/>
  <c r="GJ178" i="3"/>
  <c r="GJ188" i="3"/>
  <c r="GJ184" i="3"/>
  <c r="GJ180" i="3"/>
  <c r="GJ176" i="3"/>
  <c r="GJ185" i="3"/>
  <c r="GJ177" i="3"/>
  <c r="GJ173" i="3"/>
  <c r="GJ169" i="3"/>
  <c r="GJ165" i="3"/>
  <c r="GJ161" i="3"/>
  <c r="GJ157" i="3"/>
  <c r="GJ153" i="3"/>
  <c r="GJ189" i="3"/>
  <c r="GJ181" i="3"/>
  <c r="GJ175" i="3"/>
  <c r="GJ171" i="3"/>
  <c r="GJ167" i="3"/>
  <c r="GJ163" i="3"/>
  <c r="GJ159" i="3"/>
  <c r="GJ155" i="3"/>
  <c r="GJ172" i="3"/>
  <c r="GJ164" i="3"/>
  <c r="GJ156" i="3"/>
  <c r="GJ151" i="3"/>
  <c r="GJ147" i="3"/>
  <c r="GJ143" i="3"/>
  <c r="GJ139" i="3"/>
  <c r="GJ135" i="3"/>
  <c r="GJ131" i="3"/>
  <c r="GJ127" i="3"/>
  <c r="GJ123" i="3"/>
  <c r="GJ119" i="3"/>
  <c r="GJ115" i="3"/>
  <c r="GJ111" i="3"/>
  <c r="GJ183" i="3"/>
  <c r="GJ168" i="3"/>
  <c r="GJ160" i="3"/>
  <c r="GJ152" i="3"/>
  <c r="GJ149" i="3"/>
  <c r="GJ145" i="3"/>
  <c r="GJ141" i="3"/>
  <c r="GJ137" i="3"/>
  <c r="GJ133" i="3"/>
  <c r="GJ129" i="3"/>
  <c r="GJ125" i="3"/>
  <c r="GJ121" i="3"/>
  <c r="GJ117" i="3"/>
  <c r="GJ113" i="3"/>
  <c r="GJ174" i="3"/>
  <c r="GJ154" i="3"/>
  <c r="GJ148" i="3"/>
  <c r="GJ140" i="3"/>
  <c r="GJ132" i="3"/>
  <c r="GJ124" i="3"/>
  <c r="GJ116" i="3"/>
  <c r="GJ170" i="3"/>
  <c r="GJ158" i="3"/>
  <c r="GJ144" i="3"/>
  <c r="GJ136" i="3"/>
  <c r="GJ128" i="3"/>
  <c r="GJ120" i="3"/>
  <c r="GJ112" i="3"/>
  <c r="GJ187" i="3"/>
  <c r="GJ179" i="3"/>
  <c r="GJ134" i="3"/>
  <c r="GJ122" i="3"/>
  <c r="GJ146" i="3"/>
  <c r="GJ126" i="3"/>
  <c r="GJ114" i="3"/>
  <c r="GJ162" i="3"/>
  <c r="GJ150" i="3"/>
  <c r="GJ138" i="3"/>
  <c r="GJ118" i="3"/>
  <c r="GJ166" i="3"/>
  <c r="GJ142" i="3"/>
  <c r="GJ130" i="3"/>
  <c r="GJ110" i="3"/>
  <c r="GJ282" i="3"/>
  <c r="GL282" i="3" s="1"/>
  <c r="GJ279" i="3"/>
  <c r="GL279" i="3" s="1"/>
  <c r="GJ281" i="3"/>
  <c r="GL281" i="3" s="1"/>
  <c r="GJ280" i="3"/>
  <c r="GL280" i="3" s="1"/>
  <c r="GJ276" i="3"/>
  <c r="GL276" i="3" s="1"/>
  <c r="GJ278" i="3"/>
  <c r="GL278" i="3" s="1"/>
  <c r="GJ274" i="3"/>
  <c r="GL274" i="3" s="1"/>
  <c r="GJ275" i="3"/>
  <c r="GL275" i="3" s="1"/>
  <c r="GJ272" i="3"/>
  <c r="GL272" i="3" s="1"/>
  <c r="GJ270" i="3"/>
  <c r="GL270" i="3" s="1"/>
  <c r="GJ271" i="3"/>
  <c r="GL271" i="3" s="1"/>
  <c r="GJ265" i="3"/>
  <c r="GL265" i="3" s="1"/>
  <c r="GJ261" i="3"/>
  <c r="GL261" i="3" s="1"/>
  <c r="GJ267" i="3"/>
  <c r="GL267" i="3" s="1"/>
  <c r="GJ263" i="3"/>
  <c r="GL263" i="3" s="1"/>
  <c r="GJ277" i="3"/>
  <c r="GL277" i="3" s="1"/>
  <c r="GJ262" i="3"/>
  <c r="GL262" i="3" s="1"/>
  <c r="GJ273" i="3"/>
  <c r="GL273" i="3" s="1"/>
  <c r="GJ269" i="3"/>
  <c r="GL269" i="3" s="1"/>
  <c r="GJ259" i="3"/>
  <c r="GL259" i="3" s="1"/>
  <c r="GJ255" i="3"/>
  <c r="GL255" i="3" s="1"/>
  <c r="GJ257" i="3"/>
  <c r="GL257" i="3" s="1"/>
  <c r="GJ253" i="3"/>
  <c r="GL253" i="3" s="1"/>
  <c r="GJ268" i="3"/>
  <c r="GL268" i="3" s="1"/>
  <c r="GJ260" i="3"/>
  <c r="GL260" i="3" s="1"/>
  <c r="GJ251" i="3"/>
  <c r="GL251" i="3" s="1"/>
  <c r="GJ247" i="3"/>
  <c r="GL247" i="3" s="1"/>
  <c r="GJ243" i="3"/>
  <c r="GL243" i="3" s="1"/>
  <c r="GJ239" i="3"/>
  <c r="GL239" i="3" s="1"/>
  <c r="GJ235" i="3"/>
  <c r="GL235" i="3" s="1"/>
  <c r="GJ264" i="3"/>
  <c r="GL264" i="3" s="1"/>
  <c r="GJ256" i="3"/>
  <c r="GL256" i="3" s="1"/>
  <c r="GJ249" i="3"/>
  <c r="GL249" i="3" s="1"/>
  <c r="GJ245" i="3"/>
  <c r="GL245" i="3" s="1"/>
  <c r="GJ241" i="3"/>
  <c r="GL241" i="3" s="1"/>
  <c r="GJ237" i="3"/>
  <c r="GL237" i="3" s="1"/>
  <c r="GJ258" i="3"/>
  <c r="GL258" i="3" s="1"/>
  <c r="GJ250" i="3"/>
  <c r="GL250" i="3" s="1"/>
  <c r="GJ248" i="3"/>
  <c r="GL248" i="3" s="1"/>
  <c r="GJ240" i="3"/>
  <c r="GL240" i="3" s="1"/>
  <c r="GJ266" i="3"/>
  <c r="GL266" i="3" s="1"/>
  <c r="GJ231" i="3"/>
  <c r="GL231" i="3" s="1"/>
  <c r="GJ227" i="3"/>
  <c r="GL227" i="3" s="1"/>
  <c r="GJ223" i="3"/>
  <c r="GL223" i="3" s="1"/>
  <c r="GJ219" i="3"/>
  <c r="GL219" i="3" s="1"/>
  <c r="GJ244" i="3"/>
  <c r="GL244" i="3" s="1"/>
  <c r="GJ242" i="3"/>
  <c r="GL242" i="3" s="1"/>
  <c r="GJ238" i="3"/>
  <c r="GL238" i="3" s="1"/>
  <c r="GJ233" i="3"/>
  <c r="GL233" i="3" s="1"/>
  <c r="GJ229" i="3"/>
  <c r="GL229" i="3" s="1"/>
  <c r="GJ225" i="3"/>
  <c r="GL225" i="3" s="1"/>
  <c r="GJ221" i="3"/>
  <c r="GL221" i="3" s="1"/>
  <c r="GJ246" i="3"/>
  <c r="GL246" i="3" s="1"/>
  <c r="GJ252" i="3"/>
  <c r="GL252" i="3" s="1"/>
  <c r="GJ230" i="3"/>
  <c r="GL230" i="3" s="1"/>
  <c r="GJ222" i="3"/>
  <c r="GL222" i="3" s="1"/>
  <c r="GJ217" i="3"/>
  <c r="GL217" i="3" s="1"/>
  <c r="GJ213" i="3"/>
  <c r="GL213" i="3" s="1"/>
  <c r="GJ209" i="3"/>
  <c r="GL209" i="3" s="1"/>
  <c r="GJ205" i="3"/>
  <c r="GL205" i="3" s="1"/>
  <c r="GJ234" i="3"/>
  <c r="GL234" i="3" s="1"/>
  <c r="GJ226" i="3"/>
  <c r="GL226" i="3" s="1"/>
  <c r="GJ215" i="3"/>
  <c r="GL215" i="3" s="1"/>
  <c r="GJ211" i="3"/>
  <c r="GL211" i="3" s="1"/>
  <c r="GJ207" i="3"/>
  <c r="GL207" i="3" s="1"/>
  <c r="GJ203" i="3"/>
  <c r="GL203" i="3" s="1"/>
  <c r="GJ254" i="3"/>
  <c r="GL254" i="3" s="1"/>
  <c r="GJ236" i="3"/>
  <c r="GL236" i="3" s="1"/>
  <c r="GJ232" i="3"/>
  <c r="GL232" i="3" s="1"/>
  <c r="GJ220" i="3"/>
  <c r="GL220" i="3" s="1"/>
  <c r="GJ218" i="3"/>
  <c r="GL218" i="3" s="1"/>
  <c r="GJ210" i="3"/>
  <c r="GL210" i="3" s="1"/>
  <c r="GJ202" i="3"/>
  <c r="GL202" i="3" s="1"/>
  <c r="GJ214" i="3"/>
  <c r="GL214" i="3" s="1"/>
  <c r="GJ206" i="3"/>
  <c r="GL206" i="3" s="1"/>
  <c r="GJ212" i="3"/>
  <c r="GL212" i="3" s="1"/>
  <c r="GJ228" i="3"/>
  <c r="GL228" i="3" s="1"/>
  <c r="GJ208" i="3"/>
  <c r="GL208" i="3" s="1"/>
  <c r="GJ224" i="3"/>
  <c r="GL224" i="3" s="1"/>
  <c r="GJ216" i="3"/>
  <c r="GL216" i="3" s="1"/>
  <c r="GJ204" i="3"/>
  <c r="GL204" i="3" s="1"/>
  <c r="FS99" i="2"/>
  <c r="FT99" i="2" s="1"/>
  <c r="FU203" i="2"/>
  <c r="FW203" i="2" s="1"/>
  <c r="FU207" i="2"/>
  <c r="FW207" i="2" s="1"/>
  <c r="FU211" i="2"/>
  <c r="FW211" i="2" s="1"/>
  <c r="FU215" i="2"/>
  <c r="FW215" i="2" s="1"/>
  <c r="FU219" i="2"/>
  <c r="FW219" i="2" s="1"/>
  <c r="FU223" i="2"/>
  <c r="FW223" i="2" s="1"/>
  <c r="FU227" i="2"/>
  <c r="FW227" i="2" s="1"/>
  <c r="FU231" i="2"/>
  <c r="FW231" i="2" s="1"/>
  <c r="FU235" i="2"/>
  <c r="FW235" i="2" s="1"/>
  <c r="FU239" i="2"/>
  <c r="FW239" i="2" s="1"/>
  <c r="FU243" i="2"/>
  <c r="FW243" i="2" s="1"/>
  <c r="FU247" i="2"/>
  <c r="FW247" i="2" s="1"/>
  <c r="FU251" i="2"/>
  <c r="FW251" i="2" s="1"/>
  <c r="FU255" i="2"/>
  <c r="FW255" i="2" s="1"/>
  <c r="FU259" i="2"/>
  <c r="FW259" i="2" s="1"/>
  <c r="FU263" i="2"/>
  <c r="FW263" i="2" s="1"/>
  <c r="FU267" i="2"/>
  <c r="FW267" i="2" s="1"/>
  <c r="FU271" i="2"/>
  <c r="FW271" i="2" s="1"/>
  <c r="FU275" i="2"/>
  <c r="FW275" i="2" s="1"/>
  <c r="FU279" i="2"/>
  <c r="FW279" i="2" s="1"/>
  <c r="FU205" i="2"/>
  <c r="FW205" i="2" s="1"/>
  <c r="FU213" i="2"/>
  <c r="FW213" i="2" s="1"/>
  <c r="FU221" i="2"/>
  <c r="FW221" i="2" s="1"/>
  <c r="FU229" i="2"/>
  <c r="FW229" i="2" s="1"/>
  <c r="FU241" i="2"/>
  <c r="FW241" i="2" s="1"/>
  <c r="FU253" i="2"/>
  <c r="FW253" i="2" s="1"/>
  <c r="FU261" i="2"/>
  <c r="FW261" i="2" s="1"/>
  <c r="FU273" i="2"/>
  <c r="FW273" i="2" s="1"/>
  <c r="FU281" i="2"/>
  <c r="FW281" i="2" s="1"/>
  <c r="FU206" i="2"/>
  <c r="FW206" i="2" s="1"/>
  <c r="FU214" i="2"/>
  <c r="FW214" i="2" s="1"/>
  <c r="FU226" i="2"/>
  <c r="FW226" i="2" s="1"/>
  <c r="FU234" i="2"/>
  <c r="FW234" i="2" s="1"/>
  <c r="FU246" i="2"/>
  <c r="FW246" i="2" s="1"/>
  <c r="FU254" i="2"/>
  <c r="FW254" i="2" s="1"/>
  <c r="FU262" i="2"/>
  <c r="FW262" i="2" s="1"/>
  <c r="FU270" i="2"/>
  <c r="FW270" i="2" s="1"/>
  <c r="FU278" i="2"/>
  <c r="FW278" i="2" s="1"/>
  <c r="FU282" i="2"/>
  <c r="FW282" i="2" s="1"/>
  <c r="FU204" i="2"/>
  <c r="FW204" i="2" s="1"/>
  <c r="FU208" i="2"/>
  <c r="FW208" i="2" s="1"/>
  <c r="FU212" i="2"/>
  <c r="FW212" i="2" s="1"/>
  <c r="FU216" i="2"/>
  <c r="FW216" i="2" s="1"/>
  <c r="FU220" i="2"/>
  <c r="FW220" i="2" s="1"/>
  <c r="FU224" i="2"/>
  <c r="FW224" i="2" s="1"/>
  <c r="FU228" i="2"/>
  <c r="FW228" i="2" s="1"/>
  <c r="FU232" i="2"/>
  <c r="FW232" i="2" s="1"/>
  <c r="FU236" i="2"/>
  <c r="FW236" i="2" s="1"/>
  <c r="FU240" i="2"/>
  <c r="FW240" i="2" s="1"/>
  <c r="FU244" i="2"/>
  <c r="FW244" i="2" s="1"/>
  <c r="FU248" i="2"/>
  <c r="FW248" i="2" s="1"/>
  <c r="FU252" i="2"/>
  <c r="FW252" i="2" s="1"/>
  <c r="FU256" i="2"/>
  <c r="FW256" i="2" s="1"/>
  <c r="FU260" i="2"/>
  <c r="FW260" i="2" s="1"/>
  <c r="FU264" i="2"/>
  <c r="FW264" i="2" s="1"/>
  <c r="FU268" i="2"/>
  <c r="FW268" i="2" s="1"/>
  <c r="FU272" i="2"/>
  <c r="FW272" i="2" s="1"/>
  <c r="FU276" i="2"/>
  <c r="FW276" i="2" s="1"/>
  <c r="FU280" i="2"/>
  <c r="FW280" i="2" s="1"/>
  <c r="FU209" i="2"/>
  <c r="FW209" i="2" s="1"/>
  <c r="FU217" i="2"/>
  <c r="FW217" i="2" s="1"/>
  <c r="FU225" i="2"/>
  <c r="FW225" i="2" s="1"/>
  <c r="FU233" i="2"/>
  <c r="FW233" i="2" s="1"/>
  <c r="FU237" i="2"/>
  <c r="FW237" i="2" s="1"/>
  <c r="FU245" i="2"/>
  <c r="FW245" i="2" s="1"/>
  <c r="FU249" i="2"/>
  <c r="FW249" i="2" s="1"/>
  <c r="FU257" i="2"/>
  <c r="FW257" i="2" s="1"/>
  <c r="FU265" i="2"/>
  <c r="FW265" i="2" s="1"/>
  <c r="FU269" i="2"/>
  <c r="FW269" i="2" s="1"/>
  <c r="FU277" i="2"/>
  <c r="FW277" i="2" s="1"/>
  <c r="FU202" i="2"/>
  <c r="FW202" i="2" s="1"/>
  <c r="FU210" i="2"/>
  <c r="FW210" i="2" s="1"/>
  <c r="FU218" i="2"/>
  <c r="FW218" i="2" s="1"/>
  <c r="FU222" i="2"/>
  <c r="FW222" i="2" s="1"/>
  <c r="FU230" i="2"/>
  <c r="FW230" i="2" s="1"/>
  <c r="FU238" i="2"/>
  <c r="FW238" i="2" s="1"/>
  <c r="FU242" i="2"/>
  <c r="FW242" i="2" s="1"/>
  <c r="FU250" i="2"/>
  <c r="FW250" i="2" s="1"/>
  <c r="FU258" i="2"/>
  <c r="FW258" i="2" s="1"/>
  <c r="FU266" i="2"/>
  <c r="FW266" i="2" s="1"/>
  <c r="FU274" i="2"/>
  <c r="FW274" i="2" s="1"/>
  <c r="FU118" i="2"/>
  <c r="FW118" i="2" s="1"/>
  <c r="FU134" i="2"/>
  <c r="FU150" i="2"/>
  <c r="FW150" i="2" s="1"/>
  <c r="FU123" i="2"/>
  <c r="FU139" i="2"/>
  <c r="FU153" i="2"/>
  <c r="FW153" i="2" s="1"/>
  <c r="FU159" i="2"/>
  <c r="FW159" i="2" s="1"/>
  <c r="FU163" i="2"/>
  <c r="FU167" i="2"/>
  <c r="FW167" i="2" s="1"/>
  <c r="FU171" i="2"/>
  <c r="FU175" i="2"/>
  <c r="FW175" i="2" s="1"/>
  <c r="FU179" i="2"/>
  <c r="FU183" i="2"/>
  <c r="FW183" i="2" s="1"/>
  <c r="FU187" i="2"/>
  <c r="FU112" i="2"/>
  <c r="FU128" i="2"/>
  <c r="FU144" i="2"/>
  <c r="FU154" i="2"/>
  <c r="FU125" i="2"/>
  <c r="FW125" i="2" s="1"/>
  <c r="FU141" i="2"/>
  <c r="FU110" i="2"/>
  <c r="FW110" i="2" s="1"/>
  <c r="FU142" i="2"/>
  <c r="FU115" i="2"/>
  <c r="FU131" i="2"/>
  <c r="FU147" i="2"/>
  <c r="FU157" i="2"/>
  <c r="FU161" i="2"/>
  <c r="FU165" i="2"/>
  <c r="FU169" i="2"/>
  <c r="FW169" i="2" s="1"/>
  <c r="FU173" i="2"/>
  <c r="FU177" i="2"/>
  <c r="FW177" i="2" s="1"/>
  <c r="FU185" i="2"/>
  <c r="FU120" i="2"/>
  <c r="FU117" i="2"/>
  <c r="FU130" i="2"/>
  <c r="FU146" i="2"/>
  <c r="FU135" i="2"/>
  <c r="FW135" i="2" s="1"/>
  <c r="FU151" i="2"/>
  <c r="FU162" i="2"/>
  <c r="FW162" i="2" s="1"/>
  <c r="FU170" i="2"/>
  <c r="FU178" i="2"/>
  <c r="FW178" i="2" s="1"/>
  <c r="FU182" i="2"/>
  <c r="FU190" i="2"/>
  <c r="FW190" i="2" s="1"/>
  <c r="FW97" i="2" s="1"/>
  <c r="FU140" i="2"/>
  <c r="FU121" i="2"/>
  <c r="FU122" i="2"/>
  <c r="FU138" i="2"/>
  <c r="FW138" i="2" s="1"/>
  <c r="FU111" i="2"/>
  <c r="FU127" i="2"/>
  <c r="FW127" i="2" s="1"/>
  <c r="FU143" i="2"/>
  <c r="FU155" i="2"/>
  <c r="FU160" i="2"/>
  <c r="FU164" i="2"/>
  <c r="FW164" i="2" s="1"/>
  <c r="FU168" i="2"/>
  <c r="FU172" i="2"/>
  <c r="FW172" i="2" s="1"/>
  <c r="FU176" i="2"/>
  <c r="FU180" i="2"/>
  <c r="FW180" i="2" s="1"/>
  <c r="FU184" i="2"/>
  <c r="FU188" i="2"/>
  <c r="FW188" i="2" s="1"/>
  <c r="FU116" i="2"/>
  <c r="FU132" i="2"/>
  <c r="FW132" i="2" s="1"/>
  <c r="FU148" i="2"/>
  <c r="FU113" i="2"/>
  <c r="FW113" i="2" s="1"/>
  <c r="FU129" i="2"/>
  <c r="FU145" i="2"/>
  <c r="FU126" i="2"/>
  <c r="FU181" i="2"/>
  <c r="FU189" i="2"/>
  <c r="FU136" i="2"/>
  <c r="FU152" i="2"/>
  <c r="FU133" i="2"/>
  <c r="FU149" i="2"/>
  <c r="FU114" i="2"/>
  <c r="FU119" i="2"/>
  <c r="FU158" i="2"/>
  <c r="FU166" i="2"/>
  <c r="FU174" i="2"/>
  <c r="FU186" i="2"/>
  <c r="FU124" i="2"/>
  <c r="FW124" i="2" s="1"/>
  <c r="FU156" i="2"/>
  <c r="FU137" i="2"/>
  <c r="GJ17" i="3" l="1"/>
  <c r="GK17" i="3" s="1"/>
  <c r="GJ25" i="3"/>
  <c r="GK25" i="3" s="1"/>
  <c r="GL118" i="3"/>
  <c r="GJ41" i="3"/>
  <c r="GK41" i="3" s="1"/>
  <c r="GL134" i="3"/>
  <c r="GJ65" i="3"/>
  <c r="GK65" i="3" s="1"/>
  <c r="GL158" i="3"/>
  <c r="GJ81" i="3"/>
  <c r="GK81" i="3" s="1"/>
  <c r="GL174" i="3"/>
  <c r="GJ48" i="3"/>
  <c r="GK48" i="3" s="1"/>
  <c r="GL141" i="3"/>
  <c r="GJ67" i="3"/>
  <c r="GK67" i="3" s="1"/>
  <c r="GL160" i="3"/>
  <c r="GJ38" i="3"/>
  <c r="GK38" i="3" s="1"/>
  <c r="GL131" i="3"/>
  <c r="GJ54" i="3"/>
  <c r="GK54" i="3" s="1"/>
  <c r="GL147" i="3"/>
  <c r="GJ79" i="3"/>
  <c r="GK79" i="3" s="1"/>
  <c r="GL172" i="3"/>
  <c r="GJ74" i="3"/>
  <c r="GK74" i="3" s="1"/>
  <c r="GL167" i="3"/>
  <c r="GJ96" i="3"/>
  <c r="GK96" i="3" s="1"/>
  <c r="GL189" i="3"/>
  <c r="GJ72" i="3"/>
  <c r="GK72" i="3" s="1"/>
  <c r="GL165" i="3"/>
  <c r="GJ92" i="3"/>
  <c r="GK92" i="3" s="1"/>
  <c r="GL185" i="3"/>
  <c r="GJ97" i="3"/>
  <c r="GK97" i="3" s="1"/>
  <c r="GL190" i="3"/>
  <c r="GL97" i="3" s="1"/>
  <c r="GJ37" i="3"/>
  <c r="GK37" i="3" s="1"/>
  <c r="GL130" i="3"/>
  <c r="GJ45" i="3"/>
  <c r="GK45" i="3" s="1"/>
  <c r="GL138" i="3"/>
  <c r="GJ86" i="3"/>
  <c r="GK86" i="3" s="1"/>
  <c r="GL179" i="3"/>
  <c r="GJ77" i="3"/>
  <c r="GK77" i="3" s="1"/>
  <c r="GL170" i="3"/>
  <c r="GJ47" i="3"/>
  <c r="GK47" i="3" s="1"/>
  <c r="GL140" i="3"/>
  <c r="GJ36" i="3"/>
  <c r="GK36" i="3" s="1"/>
  <c r="GL129" i="3"/>
  <c r="GJ75" i="3"/>
  <c r="GK75" i="3" s="1"/>
  <c r="GL168" i="3"/>
  <c r="GJ42" i="3"/>
  <c r="GK42" i="3" s="1"/>
  <c r="GL135" i="3"/>
  <c r="GJ62" i="3"/>
  <c r="GK62" i="3" s="1"/>
  <c r="GL155" i="3"/>
  <c r="GJ60" i="3"/>
  <c r="GK60" i="3" s="1"/>
  <c r="GL153" i="3"/>
  <c r="GJ83" i="3"/>
  <c r="GK83" i="3" s="1"/>
  <c r="GL176" i="3"/>
  <c r="GL197" i="3"/>
  <c r="GL198" i="3"/>
  <c r="GJ49" i="3"/>
  <c r="GK49" i="3" s="1"/>
  <c r="GL142" i="3"/>
  <c r="GJ57" i="3"/>
  <c r="GK57" i="3" s="1"/>
  <c r="GL150" i="3"/>
  <c r="GJ53" i="3"/>
  <c r="GK53" i="3" s="1"/>
  <c r="GL146" i="3"/>
  <c r="GJ94" i="3"/>
  <c r="GK94" i="3" s="1"/>
  <c r="GL187" i="3"/>
  <c r="GJ43" i="3"/>
  <c r="GK43" i="3" s="1"/>
  <c r="GL136" i="3"/>
  <c r="GJ23" i="3"/>
  <c r="GK23" i="3" s="1"/>
  <c r="GL116" i="3"/>
  <c r="GJ55" i="3"/>
  <c r="GK55" i="3" s="1"/>
  <c r="GL148" i="3"/>
  <c r="GJ24" i="3"/>
  <c r="GK24" i="3" s="1"/>
  <c r="GL117" i="3"/>
  <c r="GJ40" i="3"/>
  <c r="GK40" i="3" s="1"/>
  <c r="GL133" i="3"/>
  <c r="GJ56" i="3"/>
  <c r="GK56" i="3" s="1"/>
  <c r="GL149" i="3"/>
  <c r="GJ90" i="3"/>
  <c r="GK90" i="3" s="1"/>
  <c r="GL183" i="3"/>
  <c r="GJ30" i="3"/>
  <c r="GK30" i="3" s="1"/>
  <c r="GL123" i="3"/>
  <c r="GJ46" i="3"/>
  <c r="GK46" i="3" s="1"/>
  <c r="GL139" i="3"/>
  <c r="GJ63" i="3"/>
  <c r="GK63" i="3" s="1"/>
  <c r="GL156" i="3"/>
  <c r="GJ66" i="3"/>
  <c r="GK66" i="3" s="1"/>
  <c r="GL159" i="3"/>
  <c r="GJ82" i="3"/>
  <c r="GK82" i="3" s="1"/>
  <c r="GL175" i="3"/>
  <c r="GJ64" i="3"/>
  <c r="GK64" i="3" s="1"/>
  <c r="GL157" i="3"/>
  <c r="GJ80" i="3"/>
  <c r="GK80" i="3" s="1"/>
  <c r="GL173" i="3"/>
  <c r="GJ87" i="3"/>
  <c r="GK87" i="3" s="1"/>
  <c r="GL180" i="3"/>
  <c r="GJ89" i="3"/>
  <c r="GK89" i="3" s="1"/>
  <c r="GL182" i="3"/>
  <c r="GJ21" i="3"/>
  <c r="GK21" i="3" s="1"/>
  <c r="GL114" i="3"/>
  <c r="GJ27" i="3"/>
  <c r="GK27" i="3" s="1"/>
  <c r="GL120" i="3"/>
  <c r="GJ39" i="3"/>
  <c r="GK39" i="3" s="1"/>
  <c r="GL132" i="3"/>
  <c r="GJ32" i="3"/>
  <c r="GK32" i="3" s="1"/>
  <c r="GL125" i="3"/>
  <c r="GJ22" i="3"/>
  <c r="GK22" i="3" s="1"/>
  <c r="GL115" i="3"/>
  <c r="GJ95" i="3"/>
  <c r="GK95" i="3" s="1"/>
  <c r="GL188" i="3"/>
  <c r="GL199" i="3"/>
  <c r="GJ33" i="3"/>
  <c r="GK33" i="3" s="1"/>
  <c r="GL126" i="3"/>
  <c r="GJ35" i="3"/>
  <c r="GK35" i="3" s="1"/>
  <c r="GL128" i="3"/>
  <c r="GJ20" i="3"/>
  <c r="GK20" i="3" s="1"/>
  <c r="GL113" i="3"/>
  <c r="GJ52" i="3"/>
  <c r="GK52" i="3" s="1"/>
  <c r="GL145" i="3"/>
  <c r="GJ26" i="3"/>
  <c r="GK26" i="3" s="1"/>
  <c r="GL119" i="3"/>
  <c r="GJ58" i="3"/>
  <c r="GK58" i="3" s="1"/>
  <c r="GL151" i="3"/>
  <c r="GJ78" i="3"/>
  <c r="GK78" i="3" s="1"/>
  <c r="GL171" i="3"/>
  <c r="GJ76" i="3"/>
  <c r="GK76" i="3" s="1"/>
  <c r="GL169" i="3"/>
  <c r="GJ85" i="3"/>
  <c r="GK85" i="3" s="1"/>
  <c r="GL178" i="3"/>
  <c r="GJ73" i="3"/>
  <c r="GK73" i="3" s="1"/>
  <c r="GL166" i="3"/>
  <c r="GJ69" i="3"/>
  <c r="GK69" i="3" s="1"/>
  <c r="GL162" i="3"/>
  <c r="GJ29" i="3"/>
  <c r="GK29" i="3" s="1"/>
  <c r="GL122" i="3"/>
  <c r="GJ19" i="3"/>
  <c r="GK19" i="3" s="1"/>
  <c r="GL112" i="3"/>
  <c r="GJ51" i="3"/>
  <c r="GK51" i="3" s="1"/>
  <c r="GL144" i="3"/>
  <c r="GJ31" i="3"/>
  <c r="GK31" i="3" s="1"/>
  <c r="GL124" i="3"/>
  <c r="GJ61" i="3"/>
  <c r="GK61" i="3" s="1"/>
  <c r="GL154" i="3"/>
  <c r="GJ28" i="3"/>
  <c r="GK28" i="3" s="1"/>
  <c r="GL121" i="3"/>
  <c r="GJ44" i="3"/>
  <c r="GK44" i="3" s="1"/>
  <c r="GL137" i="3"/>
  <c r="GJ59" i="3"/>
  <c r="GK59" i="3" s="1"/>
  <c r="GL152" i="3"/>
  <c r="GJ18" i="3"/>
  <c r="GK18" i="3" s="1"/>
  <c r="GL111" i="3"/>
  <c r="GJ34" i="3"/>
  <c r="GK34" i="3" s="1"/>
  <c r="GL127" i="3"/>
  <c r="GJ50" i="3"/>
  <c r="GK50" i="3" s="1"/>
  <c r="GL143" i="3"/>
  <c r="GJ71" i="3"/>
  <c r="GK71" i="3" s="1"/>
  <c r="GL164" i="3"/>
  <c r="GJ70" i="3"/>
  <c r="GK70" i="3" s="1"/>
  <c r="GL163" i="3"/>
  <c r="GJ88" i="3"/>
  <c r="GK88" i="3" s="1"/>
  <c r="GL181" i="3"/>
  <c r="GJ68" i="3"/>
  <c r="GK68" i="3" s="1"/>
  <c r="GL161" i="3"/>
  <c r="GJ84" i="3"/>
  <c r="GK84" i="3" s="1"/>
  <c r="GL177" i="3"/>
  <c r="GJ91" i="3"/>
  <c r="GK91" i="3" s="1"/>
  <c r="GL184" i="3"/>
  <c r="GJ93" i="3"/>
  <c r="GK93" i="3" s="1"/>
  <c r="GL186" i="3"/>
  <c r="GL110" i="3"/>
  <c r="FW17" i="2"/>
  <c r="FW197" i="2"/>
  <c r="FU63" i="2"/>
  <c r="FV63" i="2" s="1"/>
  <c r="FW156" i="2"/>
  <c r="FU56" i="2"/>
  <c r="FV56" i="2" s="1"/>
  <c r="FW149" i="2"/>
  <c r="FU36" i="2"/>
  <c r="FV36" i="2" s="1"/>
  <c r="FW129" i="2"/>
  <c r="FU83" i="2"/>
  <c r="FV83" i="2" s="1"/>
  <c r="FW176" i="2"/>
  <c r="FU18" i="2"/>
  <c r="FV18" i="2" s="1"/>
  <c r="FW111" i="2"/>
  <c r="FU77" i="2"/>
  <c r="FV77" i="2" s="1"/>
  <c r="FW170" i="2"/>
  <c r="FU92" i="2"/>
  <c r="FV92" i="2" s="1"/>
  <c r="FW185" i="2"/>
  <c r="FU38" i="2"/>
  <c r="FV38" i="2" s="1"/>
  <c r="FW131" i="2"/>
  <c r="FU35" i="2"/>
  <c r="FV35" i="2" s="1"/>
  <c r="FW128" i="2"/>
  <c r="FU70" i="2"/>
  <c r="FV70" i="2" s="1"/>
  <c r="FW163" i="2"/>
  <c r="FW31" i="2"/>
  <c r="FU40" i="2"/>
  <c r="FV40" i="2" s="1"/>
  <c r="FW133" i="2"/>
  <c r="FU88" i="2"/>
  <c r="FV88" i="2" s="1"/>
  <c r="FW181" i="2"/>
  <c r="FW79" i="2"/>
  <c r="FW69" i="2"/>
  <c r="FU37" i="2"/>
  <c r="FV37" i="2" s="1"/>
  <c r="FW130" i="2"/>
  <c r="FU22" i="2"/>
  <c r="FV22" i="2" s="1"/>
  <c r="FW115" i="2"/>
  <c r="FU19" i="2"/>
  <c r="FV19" i="2" s="1"/>
  <c r="FW112" i="2"/>
  <c r="FW66" i="2"/>
  <c r="FW199" i="2"/>
  <c r="FU93" i="2"/>
  <c r="FV93" i="2" s="1"/>
  <c r="FW186" i="2"/>
  <c r="FU26" i="2"/>
  <c r="FV26" i="2" s="1"/>
  <c r="FW119" i="2"/>
  <c r="FU59" i="2"/>
  <c r="FV59" i="2" s="1"/>
  <c r="FW152" i="2"/>
  <c r="FU33" i="2"/>
  <c r="FV33" i="2" s="1"/>
  <c r="FW126" i="2"/>
  <c r="FU55" i="2"/>
  <c r="FV55" i="2" s="1"/>
  <c r="FW148" i="2"/>
  <c r="FU91" i="2"/>
  <c r="FV91" i="2" s="1"/>
  <c r="FW184" i="2"/>
  <c r="FU75" i="2"/>
  <c r="FV75" i="2" s="1"/>
  <c r="FW168" i="2"/>
  <c r="FU50" i="2"/>
  <c r="FV50" i="2" s="1"/>
  <c r="FW143" i="2"/>
  <c r="FU29" i="2"/>
  <c r="FV29" i="2" s="1"/>
  <c r="FW122" i="2"/>
  <c r="FU89" i="2"/>
  <c r="FV89" i="2" s="1"/>
  <c r="FW182" i="2"/>
  <c r="FU58" i="2"/>
  <c r="FV58" i="2" s="1"/>
  <c r="FW151" i="2"/>
  <c r="FU24" i="2"/>
  <c r="FV24" i="2" s="1"/>
  <c r="FW117" i="2"/>
  <c r="FU80" i="2"/>
  <c r="FV80" i="2" s="1"/>
  <c r="FW173" i="2"/>
  <c r="FU64" i="2"/>
  <c r="FV64" i="2" s="1"/>
  <c r="FW157" i="2"/>
  <c r="FU49" i="2"/>
  <c r="FV49" i="2" s="1"/>
  <c r="FW142" i="2"/>
  <c r="FU61" i="2"/>
  <c r="FV61" i="2" s="1"/>
  <c r="FW154" i="2"/>
  <c r="FU94" i="2"/>
  <c r="FV94" i="2" s="1"/>
  <c r="FW187" i="2"/>
  <c r="FU78" i="2"/>
  <c r="FV78" i="2" s="1"/>
  <c r="FW171" i="2"/>
  <c r="FW60" i="2"/>
  <c r="FU41" i="2"/>
  <c r="FV41" i="2" s="1"/>
  <c r="FW134" i="2"/>
  <c r="FW45" i="2"/>
  <c r="FU73" i="2"/>
  <c r="FV73" i="2" s="1"/>
  <c r="FW166" i="2"/>
  <c r="FU96" i="2"/>
  <c r="FV96" i="2" s="1"/>
  <c r="FW189" i="2"/>
  <c r="FU23" i="2"/>
  <c r="FV23" i="2" s="1"/>
  <c r="FW116" i="2"/>
  <c r="FU67" i="2"/>
  <c r="FV67" i="2" s="1"/>
  <c r="FW160" i="2"/>
  <c r="FU47" i="2"/>
  <c r="FV47" i="2" s="1"/>
  <c r="FW140" i="2"/>
  <c r="FU53" i="2"/>
  <c r="FV53" i="2" s="1"/>
  <c r="FW146" i="2"/>
  <c r="FU72" i="2"/>
  <c r="FV72" i="2" s="1"/>
  <c r="FW165" i="2"/>
  <c r="FU48" i="2"/>
  <c r="FV48" i="2" s="1"/>
  <c r="FW141" i="2"/>
  <c r="FU86" i="2"/>
  <c r="FV86" i="2" s="1"/>
  <c r="FW179" i="2"/>
  <c r="FU30" i="2"/>
  <c r="FV30" i="2" s="1"/>
  <c r="FW123" i="2"/>
  <c r="FU65" i="2"/>
  <c r="FV65" i="2" s="1"/>
  <c r="FW158" i="2"/>
  <c r="FW20" i="2"/>
  <c r="FW95" i="2"/>
  <c r="FU62" i="2"/>
  <c r="FV62" i="2" s="1"/>
  <c r="FW155" i="2"/>
  <c r="FW84" i="2"/>
  <c r="FU68" i="2"/>
  <c r="FV68" i="2" s="1"/>
  <c r="FW161" i="2"/>
  <c r="FW32" i="2"/>
  <c r="FW82" i="2"/>
  <c r="FW57" i="2"/>
  <c r="FW198" i="2"/>
  <c r="FU44" i="2"/>
  <c r="FV44" i="2" s="1"/>
  <c r="FW137" i="2"/>
  <c r="FU81" i="2"/>
  <c r="FV81" i="2" s="1"/>
  <c r="FW174" i="2"/>
  <c r="FU21" i="2"/>
  <c r="FV21" i="2" s="1"/>
  <c r="FW114" i="2"/>
  <c r="FU43" i="2"/>
  <c r="FV43" i="2" s="1"/>
  <c r="FW136" i="2"/>
  <c r="FU52" i="2"/>
  <c r="FV52" i="2" s="1"/>
  <c r="FW145" i="2"/>
  <c r="FW39" i="2"/>
  <c r="FW87" i="2"/>
  <c r="FW71" i="2"/>
  <c r="FW34" i="2"/>
  <c r="FU28" i="2"/>
  <c r="FV28" i="2" s="1"/>
  <c r="FW121" i="2"/>
  <c r="FW85" i="2"/>
  <c r="FW42" i="2"/>
  <c r="FU27" i="2"/>
  <c r="FV27" i="2" s="1"/>
  <c r="FW120" i="2"/>
  <c r="FW76" i="2"/>
  <c r="FU54" i="2"/>
  <c r="FV54" i="2" s="1"/>
  <c r="FW147" i="2"/>
  <c r="FU51" i="2"/>
  <c r="FV51" i="2" s="1"/>
  <c r="FW144" i="2"/>
  <c r="FW90" i="2"/>
  <c r="FW74" i="2"/>
  <c r="FU46" i="2"/>
  <c r="FV46" i="2" s="1"/>
  <c r="FW139" i="2"/>
  <c r="FW25" i="2"/>
  <c r="FU60" i="2"/>
  <c r="FV60" i="2" s="1"/>
  <c r="FU39" i="2"/>
  <c r="FV39" i="2" s="1"/>
  <c r="FU87" i="2"/>
  <c r="FV87" i="2" s="1"/>
  <c r="FU71" i="2"/>
  <c r="FV71" i="2" s="1"/>
  <c r="FU34" i="2"/>
  <c r="FV34" i="2" s="1"/>
  <c r="FU85" i="2"/>
  <c r="FV85" i="2" s="1"/>
  <c r="FU42" i="2"/>
  <c r="FV42" i="2" s="1"/>
  <c r="FU76" i="2"/>
  <c r="FV76" i="2" s="1"/>
  <c r="FU17" i="2"/>
  <c r="FV17" i="2" s="1"/>
  <c r="FU90" i="2"/>
  <c r="FV90" i="2" s="1"/>
  <c r="FU74" i="2"/>
  <c r="FV74" i="2" s="1"/>
  <c r="FU25" i="2"/>
  <c r="FV25" i="2" s="1"/>
  <c r="FU31" i="2"/>
  <c r="FV31" i="2" s="1"/>
  <c r="FU20" i="2"/>
  <c r="FV20" i="2" s="1"/>
  <c r="FU95" i="2"/>
  <c r="FV95" i="2" s="1"/>
  <c r="FU79" i="2"/>
  <c r="FV79" i="2" s="1"/>
  <c r="FU45" i="2"/>
  <c r="FV45" i="2" s="1"/>
  <c r="FU97" i="2"/>
  <c r="FV97" i="2" s="1"/>
  <c r="FU69" i="2"/>
  <c r="FV69" i="2" s="1"/>
  <c r="FU84" i="2"/>
  <c r="FV84" i="2" s="1"/>
  <c r="FU32" i="2"/>
  <c r="FV32" i="2" s="1"/>
  <c r="FU82" i="2"/>
  <c r="FV82" i="2" s="1"/>
  <c r="FU66" i="2"/>
  <c r="FV66" i="2" s="1"/>
  <c r="FU57" i="2"/>
  <c r="FV57" i="2" s="1"/>
  <c r="FW192" i="2" l="1"/>
  <c r="GL104" i="3"/>
  <c r="GL17" i="3"/>
  <c r="GL108" i="3"/>
  <c r="GL78" i="3"/>
  <c r="GL26" i="3"/>
  <c r="GL33" i="3"/>
  <c r="GL95" i="3"/>
  <c r="GL27" i="3"/>
  <c r="GL62" i="3"/>
  <c r="GL47" i="3"/>
  <c r="GL37" i="3"/>
  <c r="GL84" i="3"/>
  <c r="GL88" i="3"/>
  <c r="GL34" i="3"/>
  <c r="GL28" i="3"/>
  <c r="GL31" i="3"/>
  <c r="GL69" i="3"/>
  <c r="GL89" i="3"/>
  <c r="GL82" i="3"/>
  <c r="GL30" i="3"/>
  <c r="GL56" i="3"/>
  <c r="GL23" i="3"/>
  <c r="GL57" i="3"/>
  <c r="GL74" i="3"/>
  <c r="GL67" i="3"/>
  <c r="GL106" i="3"/>
  <c r="GL14" i="3" s="1"/>
  <c r="GL41" i="3"/>
  <c r="GL76" i="3"/>
  <c r="GL58" i="3"/>
  <c r="GL52" i="3"/>
  <c r="GL105" i="3"/>
  <c r="GL35" i="3"/>
  <c r="GL22" i="3"/>
  <c r="GL39" i="3"/>
  <c r="GL21" i="3"/>
  <c r="GL192" i="3"/>
  <c r="GL60" i="3"/>
  <c r="GL42" i="3"/>
  <c r="GL36" i="3"/>
  <c r="GL77" i="3"/>
  <c r="GL45" i="3"/>
  <c r="GL85" i="3"/>
  <c r="GL20" i="3"/>
  <c r="GL32" i="3"/>
  <c r="GL83" i="3"/>
  <c r="GL75" i="3"/>
  <c r="GL86" i="3"/>
  <c r="GL93" i="3"/>
  <c r="GL71" i="3"/>
  <c r="GL59" i="3"/>
  <c r="GL19" i="3"/>
  <c r="GL80" i="3"/>
  <c r="GL63" i="3"/>
  <c r="GL24" i="3"/>
  <c r="GL94" i="3"/>
  <c r="GL72" i="3"/>
  <c r="GL54" i="3"/>
  <c r="GL81" i="3"/>
  <c r="GL91" i="3"/>
  <c r="GL68" i="3"/>
  <c r="GL70" i="3"/>
  <c r="GL50" i="3"/>
  <c r="GL18" i="3"/>
  <c r="GL44" i="3"/>
  <c r="GL61" i="3"/>
  <c r="GL51" i="3"/>
  <c r="GL29" i="3"/>
  <c r="GL73" i="3"/>
  <c r="GL87" i="3"/>
  <c r="GL64" i="3"/>
  <c r="GL66" i="3"/>
  <c r="GL46" i="3"/>
  <c r="GL90" i="3"/>
  <c r="GL40" i="3"/>
  <c r="GL55" i="3"/>
  <c r="GL43" i="3"/>
  <c r="GL53" i="3"/>
  <c r="GL49" i="3"/>
  <c r="GL92" i="3"/>
  <c r="GL96" i="3"/>
  <c r="GL79" i="3"/>
  <c r="GL38" i="3"/>
  <c r="GL48" i="3"/>
  <c r="GL65" i="3"/>
  <c r="GL25" i="3"/>
  <c r="FW51" i="2"/>
  <c r="FW43" i="2"/>
  <c r="FW81" i="2"/>
  <c r="FW94" i="2"/>
  <c r="FW49" i="2"/>
  <c r="FW80" i="2"/>
  <c r="FW58" i="2"/>
  <c r="FW29" i="2"/>
  <c r="FW75" i="2"/>
  <c r="FW55" i="2"/>
  <c r="FW59" i="2"/>
  <c r="FW93" i="2"/>
  <c r="FW40" i="2"/>
  <c r="FW28" i="2"/>
  <c r="FW68" i="2"/>
  <c r="FW62" i="2"/>
  <c r="FW86" i="2"/>
  <c r="FW72" i="2"/>
  <c r="FW47" i="2"/>
  <c r="FW23" i="2"/>
  <c r="FW73" i="2"/>
  <c r="FW22" i="2"/>
  <c r="FW35" i="2"/>
  <c r="FW105" i="2"/>
  <c r="FW92" i="2"/>
  <c r="FW18" i="2"/>
  <c r="FW36" i="2"/>
  <c r="FW63" i="2"/>
  <c r="FW46" i="2"/>
  <c r="FW54" i="2"/>
  <c r="FW27" i="2"/>
  <c r="FW52" i="2"/>
  <c r="FW21" i="2"/>
  <c r="FW44" i="2"/>
  <c r="FW41" i="2"/>
  <c r="FW108" i="2"/>
  <c r="FW78" i="2"/>
  <c r="FW61" i="2"/>
  <c r="FW64" i="2"/>
  <c r="FW24" i="2"/>
  <c r="FW89" i="2"/>
  <c r="FW50" i="2"/>
  <c r="FW91" i="2"/>
  <c r="FW33" i="2"/>
  <c r="FW26" i="2"/>
  <c r="FW88" i="2"/>
  <c r="FW104" i="2"/>
  <c r="FW65" i="2"/>
  <c r="FW30" i="2"/>
  <c r="FW48" i="2"/>
  <c r="FW53" i="2"/>
  <c r="FW106" i="2"/>
  <c r="FW14" i="2" s="1"/>
  <c r="FW67" i="2"/>
  <c r="FW96" i="2"/>
  <c r="FW19" i="2"/>
  <c r="FW37" i="2"/>
  <c r="FW70" i="2"/>
  <c r="FW38" i="2"/>
  <c r="FW77" i="2"/>
  <c r="FW83" i="2"/>
  <c r="FW56" i="2"/>
  <c r="FW12" i="2" l="1"/>
  <c r="FW15" i="2"/>
  <c r="GL99" i="3"/>
  <c r="GL6" i="3" s="1"/>
  <c r="GM11" i="3" s="1"/>
  <c r="GL13" i="3"/>
  <c r="GL107" i="3"/>
  <c r="GM8" i="3"/>
  <c r="GL12" i="3"/>
  <c r="GL15" i="3"/>
  <c r="FX8" i="2"/>
  <c r="FW107" i="2"/>
  <c r="FW13" i="2"/>
  <c r="FW99" i="2"/>
  <c r="FW6" i="2" s="1"/>
  <c r="GO6" i="3" l="1"/>
  <c r="GO192" i="3" s="1"/>
  <c r="GM193" i="3"/>
  <c r="GM100" i="3"/>
  <c r="GM9" i="3"/>
  <c r="GM10" i="3"/>
  <c r="GM6" i="3" s="1"/>
  <c r="GN6" i="3" s="1"/>
  <c r="GM196" i="3"/>
  <c r="GM202" i="3" s="1"/>
  <c r="GM17" i="3" s="1"/>
  <c r="GN17" i="3" s="1"/>
  <c r="GM103" i="3"/>
  <c r="FX193" i="2"/>
  <c r="FX9" i="2"/>
  <c r="FX10" i="2"/>
  <c r="FX100" i="2"/>
  <c r="FZ6" i="2"/>
  <c r="FX11" i="2"/>
  <c r="FX6" i="2" l="1"/>
  <c r="FY6" i="2" s="1"/>
  <c r="GO99" i="3"/>
  <c r="GO181" i="3" s="1"/>
  <c r="GM195" i="3"/>
  <c r="GM192" i="3" s="1"/>
  <c r="GN192" i="3" s="1"/>
  <c r="GM102" i="3"/>
  <c r="GM99" i="3" s="1"/>
  <c r="GN99" i="3" s="1"/>
  <c r="GO122" i="3"/>
  <c r="GM194" i="3"/>
  <c r="GM101" i="3"/>
  <c r="GO281" i="3"/>
  <c r="GQ281" i="3" s="1"/>
  <c r="GO282" i="3"/>
  <c r="GQ282" i="3" s="1"/>
  <c r="GO278" i="3"/>
  <c r="GQ278" i="3" s="1"/>
  <c r="GO279" i="3"/>
  <c r="GQ279" i="3" s="1"/>
  <c r="GO275" i="3"/>
  <c r="GQ275" i="3" s="1"/>
  <c r="GO277" i="3"/>
  <c r="GQ277" i="3" s="1"/>
  <c r="GO280" i="3"/>
  <c r="GQ280" i="3" s="1"/>
  <c r="GO276" i="3"/>
  <c r="GQ276" i="3" s="1"/>
  <c r="GO271" i="3"/>
  <c r="GQ271" i="3" s="1"/>
  <c r="GO273" i="3"/>
  <c r="GQ273" i="3" s="1"/>
  <c r="GO274" i="3"/>
  <c r="GQ274" i="3" s="1"/>
  <c r="GO268" i="3"/>
  <c r="GQ268" i="3" s="1"/>
  <c r="GO264" i="3"/>
  <c r="GQ264" i="3" s="1"/>
  <c r="GO272" i="3"/>
  <c r="GQ272" i="3" s="1"/>
  <c r="GO266" i="3"/>
  <c r="GQ266" i="3" s="1"/>
  <c r="GO262" i="3"/>
  <c r="GQ262" i="3" s="1"/>
  <c r="GO270" i="3"/>
  <c r="GQ270" i="3" s="1"/>
  <c r="GO267" i="3"/>
  <c r="GQ267" i="3" s="1"/>
  <c r="GO258" i="3"/>
  <c r="GQ258" i="3" s="1"/>
  <c r="GO254" i="3"/>
  <c r="GQ254" i="3" s="1"/>
  <c r="GO263" i="3"/>
  <c r="GQ263" i="3" s="1"/>
  <c r="GO260" i="3"/>
  <c r="GQ260" i="3" s="1"/>
  <c r="GO256" i="3"/>
  <c r="GQ256" i="3" s="1"/>
  <c r="GO265" i="3"/>
  <c r="GQ265" i="3" s="1"/>
  <c r="GO257" i="3"/>
  <c r="GQ257" i="3" s="1"/>
  <c r="GO250" i="3"/>
  <c r="GQ250" i="3" s="1"/>
  <c r="GO246" i="3"/>
  <c r="GQ246" i="3" s="1"/>
  <c r="GO242" i="3"/>
  <c r="GQ242" i="3" s="1"/>
  <c r="GO238" i="3"/>
  <c r="GQ238" i="3" s="1"/>
  <c r="GO261" i="3"/>
  <c r="GQ261" i="3" s="1"/>
  <c r="GO253" i="3"/>
  <c r="GQ253" i="3" s="1"/>
  <c r="GO252" i="3"/>
  <c r="GQ252" i="3" s="1"/>
  <c r="GO248" i="3"/>
  <c r="GQ248" i="3" s="1"/>
  <c r="GO244" i="3"/>
  <c r="GQ244" i="3" s="1"/>
  <c r="GO240" i="3"/>
  <c r="GQ240" i="3" s="1"/>
  <c r="GO236" i="3"/>
  <c r="GQ236" i="3" s="1"/>
  <c r="GO259" i="3"/>
  <c r="GQ259" i="3" s="1"/>
  <c r="GO247" i="3"/>
  <c r="GQ247" i="3" s="1"/>
  <c r="GO255" i="3"/>
  <c r="GQ255" i="3" s="1"/>
  <c r="GO245" i="3"/>
  <c r="GQ245" i="3" s="1"/>
  <c r="GO237" i="3"/>
  <c r="GQ237" i="3" s="1"/>
  <c r="GO239" i="3"/>
  <c r="GQ239" i="3" s="1"/>
  <c r="GO234" i="3"/>
  <c r="GQ234" i="3" s="1"/>
  <c r="GO230" i="3"/>
  <c r="GQ230" i="3" s="1"/>
  <c r="GO226" i="3"/>
  <c r="GQ226" i="3" s="1"/>
  <c r="GO222" i="3"/>
  <c r="GQ222" i="3" s="1"/>
  <c r="GO249" i="3"/>
  <c r="GQ249" i="3" s="1"/>
  <c r="GO243" i="3"/>
  <c r="GQ243" i="3" s="1"/>
  <c r="GO235" i="3"/>
  <c r="GQ235" i="3" s="1"/>
  <c r="GO232" i="3"/>
  <c r="GQ232" i="3" s="1"/>
  <c r="GO228" i="3"/>
  <c r="GQ228" i="3" s="1"/>
  <c r="GO224" i="3"/>
  <c r="GQ224" i="3" s="1"/>
  <c r="GO220" i="3"/>
  <c r="GQ220" i="3" s="1"/>
  <c r="GO251" i="3"/>
  <c r="GQ251" i="3" s="1"/>
  <c r="GO241" i="3"/>
  <c r="GQ241" i="3" s="1"/>
  <c r="GO227" i="3"/>
  <c r="GQ227" i="3" s="1"/>
  <c r="GO219" i="3"/>
  <c r="GQ219" i="3" s="1"/>
  <c r="GO216" i="3"/>
  <c r="GQ216" i="3" s="1"/>
  <c r="GO212" i="3"/>
  <c r="GQ212" i="3" s="1"/>
  <c r="GO208" i="3"/>
  <c r="GQ208" i="3" s="1"/>
  <c r="GO204" i="3"/>
  <c r="GQ204" i="3" s="1"/>
  <c r="GO231" i="3"/>
  <c r="GQ231" i="3" s="1"/>
  <c r="GO223" i="3"/>
  <c r="GQ223" i="3" s="1"/>
  <c r="GO218" i="3"/>
  <c r="GQ218" i="3" s="1"/>
  <c r="GO214" i="3"/>
  <c r="GQ214" i="3" s="1"/>
  <c r="GO210" i="3"/>
  <c r="GQ210" i="3" s="1"/>
  <c r="GO206" i="3"/>
  <c r="GQ206" i="3" s="1"/>
  <c r="GO202" i="3"/>
  <c r="GO221" i="3"/>
  <c r="GQ221" i="3" s="1"/>
  <c r="GO215" i="3"/>
  <c r="GQ215" i="3" s="1"/>
  <c r="GO207" i="3"/>
  <c r="GQ207" i="3" s="1"/>
  <c r="GO225" i="3"/>
  <c r="GQ225" i="3" s="1"/>
  <c r="GO211" i="3"/>
  <c r="GQ211" i="3" s="1"/>
  <c r="GO203" i="3"/>
  <c r="GQ203" i="3" s="1"/>
  <c r="GO233" i="3"/>
  <c r="GQ233" i="3" s="1"/>
  <c r="GO205" i="3"/>
  <c r="GQ205" i="3" s="1"/>
  <c r="GO209" i="3"/>
  <c r="GQ209" i="3" s="1"/>
  <c r="GO229" i="3"/>
  <c r="GQ229" i="3" s="1"/>
  <c r="GO217" i="3"/>
  <c r="GQ217" i="3" s="1"/>
  <c r="GO269" i="3"/>
  <c r="GQ269" i="3" s="1"/>
  <c r="GO213" i="3"/>
  <c r="GQ213" i="3" s="1"/>
  <c r="FX102" i="2"/>
  <c r="FX195" i="2"/>
  <c r="FX103" i="2"/>
  <c r="FX196" i="2"/>
  <c r="FX202" i="2" s="1"/>
  <c r="FX17" i="2" s="1"/>
  <c r="FY17" i="2" s="1"/>
  <c r="FX101" i="2"/>
  <c r="FX194" i="2"/>
  <c r="FZ192" i="2"/>
  <c r="FZ99" i="2"/>
  <c r="FX192" i="2" l="1"/>
  <c r="FY192" i="2" s="1"/>
  <c r="GO152" i="3"/>
  <c r="GO143" i="3"/>
  <c r="GQ143" i="3" s="1"/>
  <c r="GQ50" i="3" s="1"/>
  <c r="GO145" i="3"/>
  <c r="GO139" i="3"/>
  <c r="GQ139" i="3" s="1"/>
  <c r="GQ46" i="3" s="1"/>
  <c r="GO116" i="3"/>
  <c r="GO142" i="3"/>
  <c r="GO49" i="3" s="1"/>
  <c r="GP49" i="3" s="1"/>
  <c r="GO185" i="3"/>
  <c r="GO92" i="3" s="1"/>
  <c r="GP92" i="3" s="1"/>
  <c r="GO155" i="3"/>
  <c r="GO62" i="3" s="1"/>
  <c r="GP62" i="3" s="1"/>
  <c r="GO136" i="3"/>
  <c r="GQ136" i="3" s="1"/>
  <c r="GQ43" i="3" s="1"/>
  <c r="GO176" i="3"/>
  <c r="GO83" i="3" s="1"/>
  <c r="GP83" i="3" s="1"/>
  <c r="GO149" i="3"/>
  <c r="GO56" i="3" s="1"/>
  <c r="GP56" i="3" s="1"/>
  <c r="GO173" i="3"/>
  <c r="GO80" i="3" s="1"/>
  <c r="GP80" i="3" s="1"/>
  <c r="GO166" i="3"/>
  <c r="GQ166" i="3" s="1"/>
  <c r="GQ73" i="3" s="1"/>
  <c r="GO131" i="3"/>
  <c r="GO38" i="3" s="1"/>
  <c r="GP38" i="3" s="1"/>
  <c r="GO171" i="3"/>
  <c r="GO78" i="3" s="1"/>
  <c r="GP78" i="3" s="1"/>
  <c r="GO117" i="3"/>
  <c r="GO24" i="3" s="1"/>
  <c r="GP24" i="3" s="1"/>
  <c r="GO113" i="3"/>
  <c r="GO20" i="3" s="1"/>
  <c r="GP20" i="3" s="1"/>
  <c r="GO163" i="3"/>
  <c r="GQ163" i="3" s="1"/>
  <c r="GQ70" i="3" s="1"/>
  <c r="GO120" i="3"/>
  <c r="GO27" i="3" s="1"/>
  <c r="GP27" i="3" s="1"/>
  <c r="GO144" i="3"/>
  <c r="GO51" i="3" s="1"/>
  <c r="GP51" i="3" s="1"/>
  <c r="GO184" i="3"/>
  <c r="GO91" i="3" s="1"/>
  <c r="GP91" i="3" s="1"/>
  <c r="GO126" i="3"/>
  <c r="GQ126" i="3" s="1"/>
  <c r="GQ33" i="3" s="1"/>
  <c r="GO150" i="3"/>
  <c r="GQ150" i="3" s="1"/>
  <c r="GQ57" i="3" s="1"/>
  <c r="GO188" i="3"/>
  <c r="GO95" i="3" s="1"/>
  <c r="GP95" i="3" s="1"/>
  <c r="GO170" i="3"/>
  <c r="GO77" i="3" s="1"/>
  <c r="GP77" i="3" s="1"/>
  <c r="GO160" i="3"/>
  <c r="GO67" i="3" s="1"/>
  <c r="GP67" i="3" s="1"/>
  <c r="GO189" i="3"/>
  <c r="GQ189" i="3" s="1"/>
  <c r="GQ96" i="3" s="1"/>
  <c r="GO111" i="3"/>
  <c r="GQ111" i="3" s="1"/>
  <c r="GQ18" i="3" s="1"/>
  <c r="GO151" i="3"/>
  <c r="GO58" i="3" s="1"/>
  <c r="GP58" i="3" s="1"/>
  <c r="GO115" i="3"/>
  <c r="GO22" i="3" s="1"/>
  <c r="GP22" i="3" s="1"/>
  <c r="GO133" i="3"/>
  <c r="GQ133" i="3" s="1"/>
  <c r="GQ40" i="3" s="1"/>
  <c r="GO121" i="3"/>
  <c r="GO28" i="3" s="1"/>
  <c r="GP28" i="3" s="1"/>
  <c r="GO175" i="3"/>
  <c r="GO82" i="3" s="1"/>
  <c r="GP82" i="3" s="1"/>
  <c r="GO128" i="3"/>
  <c r="GQ128" i="3" s="1"/>
  <c r="GO148" i="3"/>
  <c r="GO55" i="3" s="1"/>
  <c r="GP55" i="3" s="1"/>
  <c r="GO110" i="3"/>
  <c r="GO17" i="3" s="1"/>
  <c r="GP17" i="3" s="1"/>
  <c r="GO134" i="3"/>
  <c r="GQ134" i="3" s="1"/>
  <c r="GQ41" i="3" s="1"/>
  <c r="GO153" i="3"/>
  <c r="GQ153" i="3" s="1"/>
  <c r="GQ60" i="3" s="1"/>
  <c r="GO154" i="3"/>
  <c r="GQ154" i="3" s="1"/>
  <c r="GQ61" i="3" s="1"/>
  <c r="GO178" i="3"/>
  <c r="GQ178" i="3" s="1"/>
  <c r="GQ85" i="3" s="1"/>
  <c r="GO164" i="3"/>
  <c r="GO71" i="3" s="1"/>
  <c r="GP71" i="3" s="1"/>
  <c r="GO123" i="3"/>
  <c r="GO30" i="3" s="1"/>
  <c r="GP30" i="3" s="1"/>
  <c r="GO167" i="3"/>
  <c r="GQ167" i="3" s="1"/>
  <c r="GQ74" i="3" s="1"/>
  <c r="GO147" i="3"/>
  <c r="GO54" i="3" s="1"/>
  <c r="GP54" i="3" s="1"/>
  <c r="GO141" i="3"/>
  <c r="GO48" i="3" s="1"/>
  <c r="GP48" i="3" s="1"/>
  <c r="GO129" i="3"/>
  <c r="GQ129" i="3" s="1"/>
  <c r="GQ36" i="3" s="1"/>
  <c r="GO112" i="3"/>
  <c r="GO19" i="3" s="1"/>
  <c r="GP19" i="3" s="1"/>
  <c r="GO132" i="3"/>
  <c r="GO39" i="3" s="1"/>
  <c r="GP39" i="3" s="1"/>
  <c r="GO157" i="3"/>
  <c r="GO64" i="3" s="1"/>
  <c r="GP64" i="3" s="1"/>
  <c r="GO118" i="3"/>
  <c r="GO25" i="3" s="1"/>
  <c r="GP25" i="3" s="1"/>
  <c r="GO138" i="3"/>
  <c r="GO45" i="3" s="1"/>
  <c r="GP45" i="3" s="1"/>
  <c r="GO161" i="3"/>
  <c r="GO68" i="3" s="1"/>
  <c r="GP68" i="3" s="1"/>
  <c r="GO162" i="3"/>
  <c r="GO69" i="3" s="1"/>
  <c r="GP69" i="3" s="1"/>
  <c r="GO186" i="3"/>
  <c r="GO93" i="3" s="1"/>
  <c r="GP93" i="3" s="1"/>
  <c r="GO168" i="3"/>
  <c r="GO75" i="3" s="1"/>
  <c r="GP75" i="3" s="1"/>
  <c r="GO190" i="3"/>
  <c r="GO97" i="3" s="1"/>
  <c r="GP97" i="3" s="1"/>
  <c r="GO182" i="3"/>
  <c r="GQ182" i="3" s="1"/>
  <c r="GQ89" i="3" s="1"/>
  <c r="GO183" i="3"/>
  <c r="GO90" i="3" s="1"/>
  <c r="GP90" i="3" s="1"/>
  <c r="GO177" i="3"/>
  <c r="GO84" i="3" s="1"/>
  <c r="GP84" i="3" s="1"/>
  <c r="GQ110" i="3"/>
  <c r="GO119" i="3"/>
  <c r="GQ119" i="3" s="1"/>
  <c r="GQ26" i="3" s="1"/>
  <c r="GO127" i="3"/>
  <c r="GO34" i="3" s="1"/>
  <c r="GP34" i="3" s="1"/>
  <c r="GO135" i="3"/>
  <c r="GO42" i="3" s="1"/>
  <c r="GP42" i="3" s="1"/>
  <c r="GO125" i="3"/>
  <c r="GO32" i="3" s="1"/>
  <c r="GP32" i="3" s="1"/>
  <c r="GO159" i="3"/>
  <c r="GO66" i="3" s="1"/>
  <c r="GP66" i="3" s="1"/>
  <c r="GO137" i="3"/>
  <c r="GO44" i="3" s="1"/>
  <c r="GP44" i="3" s="1"/>
  <c r="GO180" i="3"/>
  <c r="GQ180" i="3" s="1"/>
  <c r="GQ87" i="3" s="1"/>
  <c r="GO124" i="3"/>
  <c r="GO31" i="3" s="1"/>
  <c r="GP31" i="3" s="1"/>
  <c r="GO140" i="3"/>
  <c r="GQ140" i="3" s="1"/>
  <c r="GQ47" i="3" s="1"/>
  <c r="GO165" i="3"/>
  <c r="GO72" i="3" s="1"/>
  <c r="GP72" i="3" s="1"/>
  <c r="GO114" i="3"/>
  <c r="GO21" i="3" s="1"/>
  <c r="GP21" i="3" s="1"/>
  <c r="GO130" i="3"/>
  <c r="GO37" i="3" s="1"/>
  <c r="GP37" i="3" s="1"/>
  <c r="GO146" i="3"/>
  <c r="GO53" i="3" s="1"/>
  <c r="GP53" i="3" s="1"/>
  <c r="GO169" i="3"/>
  <c r="GO76" i="3" s="1"/>
  <c r="GP76" i="3" s="1"/>
  <c r="GO158" i="3"/>
  <c r="GQ158" i="3" s="1"/>
  <c r="GQ65" i="3" s="1"/>
  <c r="GO174" i="3"/>
  <c r="GO81" i="3" s="1"/>
  <c r="GP81" i="3" s="1"/>
  <c r="GO156" i="3"/>
  <c r="GQ156" i="3" s="1"/>
  <c r="GQ63" i="3" s="1"/>
  <c r="GO172" i="3"/>
  <c r="GO79" i="3" s="1"/>
  <c r="GP79" i="3" s="1"/>
  <c r="GO187" i="3"/>
  <c r="GO94" i="3" s="1"/>
  <c r="GP94" i="3" s="1"/>
  <c r="GO179" i="3"/>
  <c r="GO86" i="3" s="1"/>
  <c r="GP86" i="3" s="1"/>
  <c r="GQ202" i="3"/>
  <c r="GQ198" i="3"/>
  <c r="GQ199" i="3"/>
  <c r="GQ171" i="3"/>
  <c r="GQ141" i="3"/>
  <c r="GQ48" i="3" s="1"/>
  <c r="GO70" i="3"/>
  <c r="GP70" i="3" s="1"/>
  <c r="GO23" i="3"/>
  <c r="GP23" i="3" s="1"/>
  <c r="GQ116" i="3"/>
  <c r="GQ23" i="3" s="1"/>
  <c r="GQ184" i="3"/>
  <c r="GQ91" i="3" s="1"/>
  <c r="GO29" i="3"/>
  <c r="GP29" i="3" s="1"/>
  <c r="GQ122" i="3"/>
  <c r="GQ29" i="3" s="1"/>
  <c r="GO73" i="3"/>
  <c r="GP73" i="3" s="1"/>
  <c r="GO50" i="3"/>
  <c r="GP50" i="3" s="1"/>
  <c r="GQ115" i="3"/>
  <c r="GQ22" i="3" s="1"/>
  <c r="GO43" i="3"/>
  <c r="GP43" i="3" s="1"/>
  <c r="GQ157" i="3"/>
  <c r="GQ64" i="3" s="1"/>
  <c r="GO33" i="3"/>
  <c r="GP33" i="3" s="1"/>
  <c r="GO61" i="3"/>
  <c r="GP61" i="3" s="1"/>
  <c r="GO59" i="3"/>
  <c r="GP59" i="3" s="1"/>
  <c r="GQ152" i="3"/>
  <c r="GQ59" i="3" s="1"/>
  <c r="GO88" i="3"/>
  <c r="GP88" i="3" s="1"/>
  <c r="GQ181" i="3"/>
  <c r="GQ88" i="3" s="1"/>
  <c r="GQ131" i="3"/>
  <c r="GQ38" i="3" s="1"/>
  <c r="GO52" i="3"/>
  <c r="GP52" i="3" s="1"/>
  <c r="GQ145" i="3"/>
  <c r="GQ52" i="3" s="1"/>
  <c r="GQ173" i="3"/>
  <c r="GQ80" i="3" s="1"/>
  <c r="GO41" i="3"/>
  <c r="GP41" i="3" s="1"/>
  <c r="GQ176" i="3"/>
  <c r="GQ83" i="3" s="1"/>
  <c r="GO89" i="3"/>
  <c r="GP89" i="3" s="1"/>
  <c r="FZ118" i="2"/>
  <c r="FZ120" i="2"/>
  <c r="FZ136" i="2"/>
  <c r="FZ127" i="2"/>
  <c r="FZ147" i="2"/>
  <c r="FZ163" i="2"/>
  <c r="FZ179" i="2"/>
  <c r="FZ123" i="2"/>
  <c r="FZ142" i="2"/>
  <c r="FZ158" i="2"/>
  <c r="FZ174" i="2"/>
  <c r="FZ190" i="2"/>
  <c r="FZ138" i="2"/>
  <c r="FZ153" i="2"/>
  <c r="FZ169" i="2"/>
  <c r="FZ185" i="2"/>
  <c r="FZ131" i="2"/>
  <c r="FZ148" i="2"/>
  <c r="FZ164" i="2"/>
  <c r="FZ180" i="2"/>
  <c r="FZ122" i="2"/>
  <c r="FZ124" i="2"/>
  <c r="FZ140" i="2"/>
  <c r="FZ130" i="2"/>
  <c r="FZ151" i="2"/>
  <c r="FZ167" i="2"/>
  <c r="FZ183" i="2"/>
  <c r="FZ126" i="2"/>
  <c r="FZ146" i="2"/>
  <c r="FZ162" i="2"/>
  <c r="FZ178" i="2"/>
  <c r="FZ117" i="2"/>
  <c r="FZ141" i="2"/>
  <c r="FZ157" i="2"/>
  <c r="FZ173" i="2"/>
  <c r="FZ189" i="2"/>
  <c r="FZ134" i="2"/>
  <c r="FZ152" i="2"/>
  <c r="FZ168" i="2"/>
  <c r="FZ184" i="2"/>
  <c r="FZ110" i="2"/>
  <c r="GB110" i="2" s="1"/>
  <c r="FZ112" i="2"/>
  <c r="FZ128" i="2"/>
  <c r="FZ113" i="2"/>
  <c r="FZ133" i="2"/>
  <c r="FZ155" i="2"/>
  <c r="FZ171" i="2"/>
  <c r="FZ187" i="2"/>
  <c r="FZ129" i="2"/>
  <c r="FZ150" i="2"/>
  <c r="FZ166" i="2"/>
  <c r="FZ182" i="2"/>
  <c r="FZ125" i="2"/>
  <c r="FZ145" i="2"/>
  <c r="FZ161" i="2"/>
  <c r="FZ177" i="2"/>
  <c r="FZ111" i="2"/>
  <c r="GB111" i="2" s="1"/>
  <c r="FZ137" i="2"/>
  <c r="FZ156" i="2"/>
  <c r="FZ172" i="2"/>
  <c r="FZ188" i="2"/>
  <c r="FZ114" i="2"/>
  <c r="FZ116" i="2"/>
  <c r="FZ132" i="2"/>
  <c r="FZ121" i="2"/>
  <c r="FZ143" i="2"/>
  <c r="FZ159" i="2"/>
  <c r="FZ175" i="2"/>
  <c r="FZ115" i="2"/>
  <c r="FZ139" i="2"/>
  <c r="FZ154" i="2"/>
  <c r="FZ170" i="2"/>
  <c r="FZ186" i="2"/>
  <c r="FZ135" i="2"/>
  <c r="FZ149" i="2"/>
  <c r="FZ165" i="2"/>
  <c r="FZ181" i="2"/>
  <c r="FZ119" i="2"/>
  <c r="FZ144" i="2"/>
  <c r="FZ160" i="2"/>
  <c r="FZ176" i="2"/>
  <c r="FZ205" i="2"/>
  <c r="GB205" i="2" s="1"/>
  <c r="FZ221" i="2"/>
  <c r="GB221" i="2" s="1"/>
  <c r="FZ237" i="2"/>
  <c r="GB237" i="2" s="1"/>
  <c r="FZ253" i="2"/>
  <c r="GB253" i="2" s="1"/>
  <c r="FZ269" i="2"/>
  <c r="GB269" i="2" s="1"/>
  <c r="FZ204" i="2"/>
  <c r="GB204" i="2" s="1"/>
  <c r="FZ220" i="2"/>
  <c r="GB220" i="2" s="1"/>
  <c r="FZ203" i="2"/>
  <c r="GB203" i="2" s="1"/>
  <c r="FZ219" i="2"/>
  <c r="GB219" i="2" s="1"/>
  <c r="FZ235" i="2"/>
  <c r="GB235" i="2" s="1"/>
  <c r="FZ251" i="2"/>
  <c r="GB251" i="2" s="1"/>
  <c r="FZ267" i="2"/>
  <c r="GB267" i="2" s="1"/>
  <c r="FZ202" i="2"/>
  <c r="GB202" i="2" s="1"/>
  <c r="FZ218" i="2"/>
  <c r="GB218" i="2" s="1"/>
  <c r="FZ234" i="2"/>
  <c r="GB234" i="2" s="1"/>
  <c r="FZ250" i="2"/>
  <c r="GB250" i="2" s="1"/>
  <c r="FZ266" i="2"/>
  <c r="GB266" i="2" s="1"/>
  <c r="FZ244" i="2"/>
  <c r="GB244" i="2" s="1"/>
  <c r="FZ280" i="2"/>
  <c r="GB280" i="2" s="1"/>
  <c r="FZ282" i="2"/>
  <c r="GB282" i="2" s="1"/>
  <c r="FZ248" i="2"/>
  <c r="GB248" i="2" s="1"/>
  <c r="FZ209" i="2"/>
  <c r="GB209" i="2" s="1"/>
  <c r="FZ225" i="2"/>
  <c r="GB225" i="2" s="1"/>
  <c r="FZ241" i="2"/>
  <c r="GB241" i="2" s="1"/>
  <c r="FZ257" i="2"/>
  <c r="GB257" i="2" s="1"/>
  <c r="FZ273" i="2"/>
  <c r="GB273" i="2" s="1"/>
  <c r="FZ208" i="2"/>
  <c r="GB208" i="2" s="1"/>
  <c r="FZ224" i="2"/>
  <c r="GB224" i="2" s="1"/>
  <c r="FZ207" i="2"/>
  <c r="GB207" i="2" s="1"/>
  <c r="FZ223" i="2"/>
  <c r="GB223" i="2" s="1"/>
  <c r="FZ239" i="2"/>
  <c r="GB239" i="2" s="1"/>
  <c r="FZ255" i="2"/>
  <c r="GB255" i="2" s="1"/>
  <c r="FZ271" i="2"/>
  <c r="GB271" i="2" s="1"/>
  <c r="FZ206" i="2"/>
  <c r="GB206" i="2" s="1"/>
  <c r="FZ222" i="2"/>
  <c r="GB222" i="2" s="1"/>
  <c r="FZ238" i="2"/>
  <c r="GB238" i="2" s="1"/>
  <c r="FZ254" i="2"/>
  <c r="GB254" i="2" s="1"/>
  <c r="FZ270" i="2"/>
  <c r="GB270" i="2" s="1"/>
  <c r="FZ260" i="2"/>
  <c r="GB260" i="2" s="1"/>
  <c r="FZ236" i="2"/>
  <c r="GB236" i="2" s="1"/>
  <c r="FZ240" i="2"/>
  <c r="GB240" i="2" s="1"/>
  <c r="FZ213" i="2"/>
  <c r="GB213" i="2" s="1"/>
  <c r="FZ229" i="2"/>
  <c r="GB229" i="2" s="1"/>
  <c r="FZ245" i="2"/>
  <c r="GB245" i="2" s="1"/>
  <c r="FZ261" i="2"/>
  <c r="GB261" i="2" s="1"/>
  <c r="FZ277" i="2"/>
  <c r="GB277" i="2" s="1"/>
  <c r="FZ212" i="2"/>
  <c r="GB212" i="2" s="1"/>
  <c r="FZ228" i="2"/>
  <c r="GB228" i="2" s="1"/>
  <c r="FZ211" i="2"/>
  <c r="GB211" i="2" s="1"/>
  <c r="FZ227" i="2"/>
  <c r="GB227" i="2" s="1"/>
  <c r="FZ243" i="2"/>
  <c r="GB243" i="2" s="1"/>
  <c r="FZ259" i="2"/>
  <c r="GB259" i="2" s="1"/>
  <c r="FZ275" i="2"/>
  <c r="GB275" i="2" s="1"/>
  <c r="FZ210" i="2"/>
  <c r="GB210" i="2" s="1"/>
  <c r="FZ226" i="2"/>
  <c r="GB226" i="2" s="1"/>
  <c r="FZ242" i="2"/>
  <c r="GB242" i="2" s="1"/>
  <c r="FZ258" i="2"/>
  <c r="GB258" i="2" s="1"/>
  <c r="FZ274" i="2"/>
  <c r="GB274" i="2" s="1"/>
  <c r="FZ276" i="2"/>
  <c r="GB276" i="2" s="1"/>
  <c r="FZ252" i="2"/>
  <c r="GB252" i="2" s="1"/>
  <c r="FZ256" i="2"/>
  <c r="GB256" i="2" s="1"/>
  <c r="FZ217" i="2"/>
  <c r="GB217" i="2" s="1"/>
  <c r="FZ233" i="2"/>
  <c r="GB233" i="2" s="1"/>
  <c r="FZ249" i="2"/>
  <c r="GB249" i="2" s="1"/>
  <c r="FZ265" i="2"/>
  <c r="GB265" i="2" s="1"/>
  <c r="FZ281" i="2"/>
  <c r="GB281" i="2" s="1"/>
  <c r="FZ216" i="2"/>
  <c r="GB216" i="2" s="1"/>
  <c r="FZ232" i="2"/>
  <c r="GB232" i="2" s="1"/>
  <c r="FZ215" i="2"/>
  <c r="GB215" i="2" s="1"/>
  <c r="FZ231" i="2"/>
  <c r="GB231" i="2" s="1"/>
  <c r="FZ247" i="2"/>
  <c r="GB247" i="2" s="1"/>
  <c r="FZ263" i="2"/>
  <c r="GB263" i="2" s="1"/>
  <c r="FZ279" i="2"/>
  <c r="GB279" i="2" s="1"/>
  <c r="FZ214" i="2"/>
  <c r="GB214" i="2" s="1"/>
  <c r="FZ230" i="2"/>
  <c r="GB230" i="2" s="1"/>
  <c r="FZ246" i="2"/>
  <c r="GB246" i="2" s="1"/>
  <c r="FZ262" i="2"/>
  <c r="GB262" i="2" s="1"/>
  <c r="FZ278" i="2"/>
  <c r="GB278" i="2" s="1"/>
  <c r="FZ264" i="2"/>
  <c r="GB264" i="2" s="1"/>
  <c r="FZ268" i="2"/>
  <c r="GB268" i="2" s="1"/>
  <c r="FZ272" i="2"/>
  <c r="GB272" i="2" s="1"/>
  <c r="FX99" i="2"/>
  <c r="FY99" i="2" s="1"/>
  <c r="GB197" i="2" l="1"/>
  <c r="GO85" i="3"/>
  <c r="GP85" i="3" s="1"/>
  <c r="GQ117" i="3"/>
  <c r="GQ24" i="3" s="1"/>
  <c r="GQ186" i="3"/>
  <c r="GQ93" i="3" s="1"/>
  <c r="GO46" i="3"/>
  <c r="GP46" i="3" s="1"/>
  <c r="GO60" i="3"/>
  <c r="GP60" i="3" s="1"/>
  <c r="GQ132" i="3"/>
  <c r="GQ39" i="3" s="1"/>
  <c r="GO96" i="3"/>
  <c r="GP96" i="3" s="1"/>
  <c r="GO57" i="3"/>
  <c r="GP57" i="3" s="1"/>
  <c r="GQ144" i="3"/>
  <c r="GQ51" i="3" s="1"/>
  <c r="GQ147" i="3"/>
  <c r="GQ54" i="3" s="1"/>
  <c r="GO18" i="3"/>
  <c r="GP18" i="3" s="1"/>
  <c r="GQ168" i="3"/>
  <c r="GQ75" i="3" s="1"/>
  <c r="GQ161" i="3"/>
  <c r="GQ68" i="3" s="1"/>
  <c r="GQ190" i="3"/>
  <c r="GQ97" i="3" s="1"/>
  <c r="GQ188" i="3"/>
  <c r="GQ95" i="3" s="1"/>
  <c r="GQ155" i="3"/>
  <c r="GQ62" i="3" s="1"/>
  <c r="GO35" i="3"/>
  <c r="GP35" i="3" s="1"/>
  <c r="GQ185" i="3"/>
  <c r="GQ92" i="3" s="1"/>
  <c r="GO36" i="3"/>
  <c r="GP36" i="3" s="1"/>
  <c r="GO74" i="3"/>
  <c r="GP74" i="3" s="1"/>
  <c r="GQ112" i="3"/>
  <c r="GQ19" i="3" s="1"/>
  <c r="GO40" i="3"/>
  <c r="GP40" i="3" s="1"/>
  <c r="GQ120" i="3"/>
  <c r="GQ27" i="3" s="1"/>
  <c r="GQ149" i="3"/>
  <c r="GQ56" i="3" s="1"/>
  <c r="GQ138" i="3"/>
  <c r="GQ45" i="3" s="1"/>
  <c r="GQ160" i="3"/>
  <c r="GQ67" i="3" s="1"/>
  <c r="GQ118" i="3"/>
  <c r="GQ25" i="3" s="1"/>
  <c r="GQ142" i="3"/>
  <c r="GQ49" i="3" s="1"/>
  <c r="GQ148" i="3"/>
  <c r="GQ55" i="3" s="1"/>
  <c r="GQ123" i="3"/>
  <c r="GQ30" i="3" s="1"/>
  <c r="GQ162" i="3"/>
  <c r="GQ69" i="3" s="1"/>
  <c r="GQ113" i="3"/>
  <c r="GQ20" i="3" s="1"/>
  <c r="GQ170" i="3"/>
  <c r="GQ77" i="3" s="1"/>
  <c r="GQ175" i="3"/>
  <c r="GQ82" i="3" s="1"/>
  <c r="GQ164" i="3"/>
  <c r="GQ71" i="3" s="1"/>
  <c r="GQ121" i="3"/>
  <c r="GQ28" i="3" s="1"/>
  <c r="GQ151" i="3"/>
  <c r="GQ58" i="3" s="1"/>
  <c r="GQ127" i="3"/>
  <c r="GQ34" i="3" s="1"/>
  <c r="GO26" i="3"/>
  <c r="GP26" i="3" s="1"/>
  <c r="GQ177" i="3"/>
  <c r="GQ84" i="3" s="1"/>
  <c r="GQ183" i="3"/>
  <c r="GQ90" i="3" s="1"/>
  <c r="GO63" i="3"/>
  <c r="GP63" i="3" s="1"/>
  <c r="GQ159" i="3"/>
  <c r="GQ66" i="3" s="1"/>
  <c r="GQ146" i="3"/>
  <c r="GQ53" i="3" s="1"/>
  <c r="GQ17" i="3"/>
  <c r="GQ165" i="3"/>
  <c r="GQ72" i="3" s="1"/>
  <c r="GO47" i="3"/>
  <c r="GP47" i="3" s="1"/>
  <c r="GQ169" i="3"/>
  <c r="GQ76" i="3" s="1"/>
  <c r="GO87" i="3"/>
  <c r="GP87" i="3" s="1"/>
  <c r="GO65" i="3"/>
  <c r="GP65" i="3" s="1"/>
  <c r="GQ172" i="3"/>
  <c r="GQ79" i="3" s="1"/>
  <c r="GQ137" i="3"/>
  <c r="GQ44" i="3" s="1"/>
  <c r="GQ187" i="3"/>
  <c r="GQ94" i="3" s="1"/>
  <c r="GQ130" i="3"/>
  <c r="GQ37" i="3" s="1"/>
  <c r="GQ179" i="3"/>
  <c r="GQ86" i="3" s="1"/>
  <c r="GQ114" i="3"/>
  <c r="GQ21" i="3" s="1"/>
  <c r="GQ135" i="3"/>
  <c r="GQ42" i="3" s="1"/>
  <c r="GQ125" i="3"/>
  <c r="GQ32" i="3" s="1"/>
  <c r="GQ174" i="3"/>
  <c r="GQ81" i="3" s="1"/>
  <c r="GQ124" i="3"/>
  <c r="GQ31" i="3" s="1"/>
  <c r="GQ197" i="3"/>
  <c r="GQ192" i="3" s="1"/>
  <c r="GQ35" i="3"/>
  <c r="GQ78" i="3"/>
  <c r="GB17" i="2"/>
  <c r="GB198" i="2"/>
  <c r="FZ67" i="2"/>
  <c r="GA67" i="2" s="1"/>
  <c r="GB160" i="2"/>
  <c r="FZ72" i="2"/>
  <c r="GA72" i="2" s="1"/>
  <c r="GB165" i="2"/>
  <c r="FZ77" i="2"/>
  <c r="GA77" i="2" s="1"/>
  <c r="GB170" i="2"/>
  <c r="FZ82" i="2"/>
  <c r="GA82" i="2" s="1"/>
  <c r="GB175" i="2"/>
  <c r="FZ39" i="2"/>
  <c r="GA39" i="2" s="1"/>
  <c r="GB132" i="2"/>
  <c r="FZ79" i="2"/>
  <c r="GA79" i="2" s="1"/>
  <c r="GB172" i="2"/>
  <c r="FZ84" i="2"/>
  <c r="GA84" i="2" s="1"/>
  <c r="GB177" i="2"/>
  <c r="FZ89" i="2"/>
  <c r="GA89" i="2" s="1"/>
  <c r="GB182" i="2"/>
  <c r="FZ94" i="2"/>
  <c r="GA94" i="2" s="1"/>
  <c r="GB187" i="2"/>
  <c r="FZ20" i="2"/>
  <c r="GA20" i="2" s="1"/>
  <c r="GB113" i="2"/>
  <c r="FZ91" i="2"/>
  <c r="GA91" i="2" s="1"/>
  <c r="GB184" i="2"/>
  <c r="FZ96" i="2"/>
  <c r="GA96" i="2" s="1"/>
  <c r="GB189" i="2"/>
  <c r="FZ24" i="2"/>
  <c r="GA24" i="2" s="1"/>
  <c r="GB117" i="2"/>
  <c r="FZ33" i="2"/>
  <c r="GA33" i="2" s="1"/>
  <c r="GB126" i="2"/>
  <c r="FZ37" i="2"/>
  <c r="GA37" i="2" s="1"/>
  <c r="GB130" i="2"/>
  <c r="FZ87" i="2"/>
  <c r="GA87" i="2" s="1"/>
  <c r="GB180" i="2"/>
  <c r="FZ92" i="2"/>
  <c r="GA92" i="2" s="1"/>
  <c r="GB185" i="2"/>
  <c r="FZ97" i="2"/>
  <c r="GA97" i="2" s="1"/>
  <c r="GB190" i="2"/>
  <c r="FZ30" i="2"/>
  <c r="GA30" i="2" s="1"/>
  <c r="GB123" i="2"/>
  <c r="FZ34" i="2"/>
  <c r="GA34" i="2" s="1"/>
  <c r="GB127" i="2"/>
  <c r="FZ51" i="2"/>
  <c r="GA51" i="2" s="1"/>
  <c r="GB144" i="2"/>
  <c r="FZ56" i="2"/>
  <c r="GA56" i="2" s="1"/>
  <c r="GB149" i="2"/>
  <c r="FZ61" i="2"/>
  <c r="GA61" i="2" s="1"/>
  <c r="GB154" i="2"/>
  <c r="FZ66" i="2"/>
  <c r="GA66" i="2" s="1"/>
  <c r="GB159" i="2"/>
  <c r="FZ23" i="2"/>
  <c r="GA23" i="2" s="1"/>
  <c r="GB116" i="2"/>
  <c r="FZ63" i="2"/>
  <c r="GA63" i="2" s="1"/>
  <c r="GB156" i="2"/>
  <c r="FZ68" i="2"/>
  <c r="GA68" i="2" s="1"/>
  <c r="GB161" i="2"/>
  <c r="FZ73" i="2"/>
  <c r="GA73" i="2" s="1"/>
  <c r="GB166" i="2"/>
  <c r="FZ78" i="2"/>
  <c r="GA78" i="2" s="1"/>
  <c r="GB171" i="2"/>
  <c r="FZ35" i="2"/>
  <c r="GA35" i="2" s="1"/>
  <c r="GB128" i="2"/>
  <c r="FZ75" i="2"/>
  <c r="GA75" i="2" s="1"/>
  <c r="GB168" i="2"/>
  <c r="FZ80" i="2"/>
  <c r="GA80" i="2" s="1"/>
  <c r="GB173" i="2"/>
  <c r="FZ85" i="2"/>
  <c r="GA85" i="2" s="1"/>
  <c r="GB178" i="2"/>
  <c r="FZ90" i="2"/>
  <c r="GA90" i="2" s="1"/>
  <c r="GB183" i="2"/>
  <c r="FZ47" i="2"/>
  <c r="GA47" i="2" s="1"/>
  <c r="GB140" i="2"/>
  <c r="FZ71" i="2"/>
  <c r="GA71" i="2" s="1"/>
  <c r="GB164" i="2"/>
  <c r="FZ76" i="2"/>
  <c r="GA76" i="2" s="1"/>
  <c r="GB169" i="2"/>
  <c r="FZ81" i="2"/>
  <c r="GA81" i="2" s="1"/>
  <c r="GB174" i="2"/>
  <c r="FZ86" i="2"/>
  <c r="GA86" i="2" s="1"/>
  <c r="GB179" i="2"/>
  <c r="FZ43" i="2"/>
  <c r="GA43" i="2" s="1"/>
  <c r="GB136" i="2"/>
  <c r="FZ26" i="2"/>
  <c r="GA26" i="2" s="1"/>
  <c r="GB119" i="2"/>
  <c r="FZ42" i="2"/>
  <c r="GA42" i="2" s="1"/>
  <c r="GB135" i="2"/>
  <c r="FZ46" i="2"/>
  <c r="GA46" i="2" s="1"/>
  <c r="GB139" i="2"/>
  <c r="FZ50" i="2"/>
  <c r="GA50" i="2" s="1"/>
  <c r="GB143" i="2"/>
  <c r="FZ21" i="2"/>
  <c r="GA21" i="2" s="1"/>
  <c r="GB114" i="2"/>
  <c r="FZ44" i="2"/>
  <c r="GA44" i="2" s="1"/>
  <c r="GB137" i="2"/>
  <c r="FZ52" i="2"/>
  <c r="GA52" i="2" s="1"/>
  <c r="GB145" i="2"/>
  <c r="FZ57" i="2"/>
  <c r="GA57" i="2" s="1"/>
  <c r="GB150" i="2"/>
  <c r="FZ62" i="2"/>
  <c r="GA62" i="2" s="1"/>
  <c r="GB155" i="2"/>
  <c r="FZ19" i="2"/>
  <c r="GA19" i="2" s="1"/>
  <c r="GB112" i="2"/>
  <c r="FZ59" i="2"/>
  <c r="GA59" i="2" s="1"/>
  <c r="GB152" i="2"/>
  <c r="FZ64" i="2"/>
  <c r="GA64" i="2" s="1"/>
  <c r="GB157" i="2"/>
  <c r="FZ69" i="2"/>
  <c r="GA69" i="2" s="1"/>
  <c r="GB162" i="2"/>
  <c r="FZ74" i="2"/>
  <c r="GA74" i="2" s="1"/>
  <c r="GB167" i="2"/>
  <c r="FZ31" i="2"/>
  <c r="GA31" i="2" s="1"/>
  <c r="GB124" i="2"/>
  <c r="FZ55" i="2"/>
  <c r="GA55" i="2" s="1"/>
  <c r="GB148" i="2"/>
  <c r="FZ60" i="2"/>
  <c r="GA60" i="2" s="1"/>
  <c r="GB153" i="2"/>
  <c r="FZ65" i="2"/>
  <c r="GA65" i="2" s="1"/>
  <c r="GB158" i="2"/>
  <c r="FZ70" i="2"/>
  <c r="GA70" i="2" s="1"/>
  <c r="GB163" i="2"/>
  <c r="FZ27" i="2"/>
  <c r="GA27" i="2" s="1"/>
  <c r="GB120" i="2"/>
  <c r="GB199" i="2"/>
  <c r="GB97" i="2"/>
  <c r="FZ83" i="2"/>
  <c r="GA83" i="2" s="1"/>
  <c r="GB176" i="2"/>
  <c r="FZ88" i="2"/>
  <c r="GA88" i="2" s="1"/>
  <c r="GB181" i="2"/>
  <c r="FZ93" i="2"/>
  <c r="GA93" i="2" s="1"/>
  <c r="GB186" i="2"/>
  <c r="FZ22" i="2"/>
  <c r="GA22" i="2" s="1"/>
  <c r="GB115" i="2"/>
  <c r="FZ28" i="2"/>
  <c r="GA28" i="2" s="1"/>
  <c r="GB121" i="2"/>
  <c r="FZ95" i="2"/>
  <c r="GA95" i="2" s="1"/>
  <c r="GB188" i="2"/>
  <c r="FZ18" i="2"/>
  <c r="GA18" i="2" s="1"/>
  <c r="FZ32" i="2"/>
  <c r="GA32" i="2" s="1"/>
  <c r="GB125" i="2"/>
  <c r="FZ36" i="2"/>
  <c r="GA36" i="2" s="1"/>
  <c r="GB129" i="2"/>
  <c r="FZ40" i="2"/>
  <c r="GA40" i="2" s="1"/>
  <c r="GB133" i="2"/>
  <c r="FZ17" i="2"/>
  <c r="GA17" i="2" s="1"/>
  <c r="FZ41" i="2"/>
  <c r="GA41" i="2" s="1"/>
  <c r="GB134" i="2"/>
  <c r="FZ48" i="2"/>
  <c r="GA48" i="2" s="1"/>
  <c r="GB141" i="2"/>
  <c r="FZ53" i="2"/>
  <c r="GA53" i="2" s="1"/>
  <c r="GB146" i="2"/>
  <c r="FZ58" i="2"/>
  <c r="GA58" i="2" s="1"/>
  <c r="GB151" i="2"/>
  <c r="FZ29" i="2"/>
  <c r="GA29" i="2" s="1"/>
  <c r="GB122" i="2"/>
  <c r="FZ38" i="2"/>
  <c r="GA38" i="2" s="1"/>
  <c r="GB131" i="2"/>
  <c r="FZ45" i="2"/>
  <c r="GA45" i="2" s="1"/>
  <c r="GB138" i="2"/>
  <c r="FZ49" i="2"/>
  <c r="GA49" i="2" s="1"/>
  <c r="GB142" i="2"/>
  <c r="FZ54" i="2"/>
  <c r="GA54" i="2" s="1"/>
  <c r="GB147" i="2"/>
  <c r="FZ25" i="2"/>
  <c r="GA25" i="2" s="1"/>
  <c r="GB118" i="2"/>
  <c r="GB104" i="2" l="1"/>
  <c r="GB192" i="2"/>
  <c r="GQ106" i="3"/>
  <c r="GQ14" i="3" s="1"/>
  <c r="GQ15" i="3"/>
  <c r="GQ12" i="3"/>
  <c r="GQ104" i="3"/>
  <c r="GQ108" i="3"/>
  <c r="GQ105" i="3"/>
  <c r="GQ13" i="3"/>
  <c r="GB49" i="2"/>
  <c r="GB58" i="2"/>
  <c r="GB48" i="2"/>
  <c r="GB40" i="2"/>
  <c r="GB95" i="2"/>
  <c r="GB88" i="2"/>
  <c r="GB70" i="2"/>
  <c r="GB31" i="2"/>
  <c r="GB59" i="2"/>
  <c r="GB52" i="2"/>
  <c r="GB46" i="2"/>
  <c r="GB86" i="2"/>
  <c r="GB47" i="2"/>
  <c r="GB85" i="2"/>
  <c r="GB108" i="2"/>
  <c r="GB78" i="2"/>
  <c r="GB23" i="2"/>
  <c r="GB51" i="2"/>
  <c r="GB92" i="2"/>
  <c r="GB24" i="2"/>
  <c r="GB91" i="2"/>
  <c r="GB84" i="2"/>
  <c r="GB39" i="2"/>
  <c r="GB77" i="2"/>
  <c r="GB106" i="2"/>
  <c r="GB14" i="2" s="1"/>
  <c r="GB67" i="2"/>
  <c r="GB54" i="2"/>
  <c r="GB29" i="2"/>
  <c r="GB41" i="2"/>
  <c r="GB25" i="2"/>
  <c r="GB38" i="2"/>
  <c r="GB32" i="2"/>
  <c r="GB22" i="2"/>
  <c r="GB60" i="2"/>
  <c r="GB69" i="2"/>
  <c r="GB62" i="2"/>
  <c r="GB21" i="2"/>
  <c r="GB26" i="2"/>
  <c r="GB76" i="2"/>
  <c r="GB75" i="2"/>
  <c r="GB68" i="2"/>
  <c r="GB61" i="2"/>
  <c r="GB30" i="2"/>
  <c r="GB37" i="2"/>
  <c r="GB94" i="2"/>
  <c r="GB45" i="2"/>
  <c r="GB53" i="2"/>
  <c r="GB36" i="2"/>
  <c r="GB18" i="2"/>
  <c r="GB28" i="2"/>
  <c r="GB93" i="2"/>
  <c r="GB83" i="2"/>
  <c r="GB27" i="2"/>
  <c r="GB65" i="2"/>
  <c r="GB55" i="2"/>
  <c r="GB74" i="2"/>
  <c r="GB64" i="2"/>
  <c r="GB19" i="2"/>
  <c r="GB57" i="2"/>
  <c r="GB44" i="2"/>
  <c r="GB50" i="2"/>
  <c r="GB42" i="2"/>
  <c r="GB43" i="2"/>
  <c r="GB81" i="2"/>
  <c r="GB71" i="2"/>
  <c r="GB90" i="2"/>
  <c r="GB80" i="2"/>
  <c r="GB105" i="2"/>
  <c r="GB35" i="2"/>
  <c r="GB73" i="2"/>
  <c r="GB63" i="2"/>
  <c r="GB66" i="2"/>
  <c r="GB56" i="2"/>
  <c r="GB34" i="2"/>
  <c r="GB87" i="2"/>
  <c r="GB33" i="2"/>
  <c r="GB96" i="2"/>
  <c r="GB20" i="2"/>
  <c r="GB89" i="2"/>
  <c r="GB79" i="2"/>
  <c r="GB82" i="2"/>
  <c r="GB72" i="2"/>
  <c r="GB12" i="2" l="1"/>
  <c r="GQ99" i="3"/>
  <c r="GQ6" i="3" s="1"/>
  <c r="GQ107" i="3"/>
  <c r="GB13" i="2"/>
  <c r="GC8" i="2"/>
  <c r="GB107" i="2"/>
  <c r="GB15" i="2"/>
  <c r="GB99" i="2"/>
  <c r="GB6" i="2" s="1"/>
  <c r="GC11" i="2" l="1"/>
  <c r="GE6" i="2"/>
  <c r="GC100" i="2"/>
  <c r="GC193" i="2"/>
  <c r="GC10" i="2"/>
  <c r="GC9" i="2"/>
  <c r="GE99" i="2" l="1"/>
  <c r="GE192" i="2"/>
  <c r="GC102" i="2"/>
  <c r="GC195" i="2"/>
  <c r="GC101" i="2"/>
  <c r="GC194" i="2"/>
  <c r="GC6" i="2"/>
  <c r="GD6" i="2" s="1"/>
  <c r="GC103" i="2"/>
  <c r="GC196" i="2"/>
  <c r="GC202" i="2" s="1"/>
  <c r="GC17" i="2" s="1"/>
  <c r="GD17" i="2" s="1"/>
  <c r="GC192" i="2" l="1"/>
  <c r="GD192" i="2" s="1"/>
  <c r="GC99" i="2"/>
  <c r="GD99" i="2" s="1"/>
  <c r="GE208" i="2"/>
  <c r="GG208" i="2" s="1"/>
  <c r="GE216" i="2"/>
  <c r="GG216" i="2" s="1"/>
  <c r="GE224" i="2"/>
  <c r="GG224" i="2" s="1"/>
  <c r="GE232" i="2"/>
  <c r="GG232" i="2" s="1"/>
  <c r="GE240" i="2"/>
  <c r="GG240" i="2" s="1"/>
  <c r="GE248" i="2"/>
  <c r="GG248" i="2" s="1"/>
  <c r="GE256" i="2"/>
  <c r="GG256" i="2" s="1"/>
  <c r="GE264" i="2"/>
  <c r="GG264" i="2" s="1"/>
  <c r="GE272" i="2"/>
  <c r="GG272" i="2" s="1"/>
  <c r="GE280" i="2"/>
  <c r="GG280" i="2" s="1"/>
  <c r="GE221" i="2"/>
  <c r="GG221" i="2" s="1"/>
  <c r="GE249" i="2"/>
  <c r="GG249" i="2" s="1"/>
  <c r="GE281" i="2"/>
  <c r="GG281" i="2" s="1"/>
  <c r="GE227" i="2"/>
  <c r="GG227" i="2" s="1"/>
  <c r="GE229" i="2"/>
  <c r="GG229" i="2" s="1"/>
  <c r="GE261" i="2"/>
  <c r="GG261" i="2" s="1"/>
  <c r="GE215" i="2"/>
  <c r="GG215" i="2" s="1"/>
  <c r="GE247" i="2"/>
  <c r="GG247" i="2" s="1"/>
  <c r="GE259" i="2"/>
  <c r="GG259" i="2" s="1"/>
  <c r="GE267" i="2"/>
  <c r="GG267" i="2" s="1"/>
  <c r="GE204" i="2"/>
  <c r="GG204" i="2" s="1"/>
  <c r="GE220" i="2"/>
  <c r="GG220" i="2" s="1"/>
  <c r="GE244" i="2"/>
  <c r="GG244" i="2" s="1"/>
  <c r="GE260" i="2"/>
  <c r="GG260" i="2" s="1"/>
  <c r="GE276" i="2"/>
  <c r="GG276" i="2" s="1"/>
  <c r="GE211" i="2"/>
  <c r="GG211" i="2" s="1"/>
  <c r="GE245" i="2"/>
  <c r="GG245" i="2" s="1"/>
  <c r="GE263" i="2"/>
  <c r="GG263" i="2" s="1"/>
  <c r="GE202" i="2"/>
  <c r="GG202" i="2" s="1"/>
  <c r="GE210" i="2"/>
  <c r="GG210" i="2" s="1"/>
  <c r="GE218" i="2"/>
  <c r="GG218" i="2" s="1"/>
  <c r="GE226" i="2"/>
  <c r="GG226" i="2" s="1"/>
  <c r="GE234" i="2"/>
  <c r="GG234" i="2" s="1"/>
  <c r="GE242" i="2"/>
  <c r="GG242" i="2" s="1"/>
  <c r="GE250" i="2"/>
  <c r="GG250" i="2" s="1"/>
  <c r="GE258" i="2"/>
  <c r="GG258" i="2" s="1"/>
  <c r="GE266" i="2"/>
  <c r="GG266" i="2" s="1"/>
  <c r="GE274" i="2"/>
  <c r="GG274" i="2" s="1"/>
  <c r="GE282" i="2"/>
  <c r="GG282" i="2" s="1"/>
  <c r="GE225" i="2"/>
  <c r="GG225" i="2" s="1"/>
  <c r="GE257" i="2"/>
  <c r="GG257" i="2" s="1"/>
  <c r="GE203" i="2"/>
  <c r="GG203" i="2" s="1"/>
  <c r="GE235" i="2"/>
  <c r="GG235" i="2" s="1"/>
  <c r="GE237" i="2"/>
  <c r="GG237" i="2" s="1"/>
  <c r="GE269" i="2"/>
  <c r="GG269" i="2" s="1"/>
  <c r="GE223" i="2"/>
  <c r="GG223" i="2" s="1"/>
  <c r="GE255" i="2"/>
  <c r="GG255" i="2" s="1"/>
  <c r="GE279" i="2"/>
  <c r="GG279" i="2" s="1"/>
  <c r="GE251" i="2"/>
  <c r="GG251" i="2" s="1"/>
  <c r="GE212" i="2"/>
  <c r="GG212" i="2" s="1"/>
  <c r="GE228" i="2"/>
  <c r="GG228" i="2" s="1"/>
  <c r="GE236" i="2"/>
  <c r="GG236" i="2" s="1"/>
  <c r="GE252" i="2"/>
  <c r="GG252" i="2" s="1"/>
  <c r="GE268" i="2"/>
  <c r="GG268" i="2" s="1"/>
  <c r="GE205" i="2"/>
  <c r="GG205" i="2" s="1"/>
  <c r="GE233" i="2"/>
  <c r="GG233" i="2" s="1"/>
  <c r="GE265" i="2"/>
  <c r="GG265" i="2" s="1"/>
  <c r="GE209" i="2"/>
  <c r="GG209" i="2" s="1"/>
  <c r="GE277" i="2"/>
  <c r="GG277" i="2" s="1"/>
  <c r="GE231" i="2"/>
  <c r="GG231" i="2" s="1"/>
  <c r="GE243" i="2"/>
  <c r="GG243" i="2" s="1"/>
  <c r="GE222" i="2"/>
  <c r="GG222" i="2" s="1"/>
  <c r="GE254" i="2"/>
  <c r="GG254" i="2" s="1"/>
  <c r="GE213" i="2"/>
  <c r="GG213" i="2" s="1"/>
  <c r="GE217" i="2"/>
  <c r="GG217" i="2" s="1"/>
  <c r="GE271" i="2"/>
  <c r="GG271" i="2" s="1"/>
  <c r="GE230" i="2"/>
  <c r="GG230" i="2" s="1"/>
  <c r="GE262" i="2"/>
  <c r="GG262" i="2" s="1"/>
  <c r="GE241" i="2"/>
  <c r="GG241" i="2" s="1"/>
  <c r="GE253" i="2"/>
  <c r="GG253" i="2" s="1"/>
  <c r="GE275" i="2"/>
  <c r="GG275" i="2" s="1"/>
  <c r="GE206" i="2"/>
  <c r="GG206" i="2" s="1"/>
  <c r="GE238" i="2"/>
  <c r="GG238" i="2" s="1"/>
  <c r="GE270" i="2"/>
  <c r="GG270" i="2" s="1"/>
  <c r="GE273" i="2"/>
  <c r="GG273" i="2" s="1"/>
  <c r="GE207" i="2"/>
  <c r="GG207" i="2" s="1"/>
  <c r="GE214" i="2"/>
  <c r="GG214" i="2" s="1"/>
  <c r="GE246" i="2"/>
  <c r="GG246" i="2" s="1"/>
  <c r="GE278" i="2"/>
  <c r="GG278" i="2" s="1"/>
  <c r="GE219" i="2"/>
  <c r="GG219" i="2" s="1"/>
  <c r="GE239" i="2"/>
  <c r="GG239" i="2" s="1"/>
  <c r="GE112" i="2"/>
  <c r="GE116" i="2"/>
  <c r="GE120" i="2"/>
  <c r="GE124" i="2"/>
  <c r="GE128" i="2"/>
  <c r="GE132" i="2"/>
  <c r="GE136" i="2"/>
  <c r="GE140" i="2"/>
  <c r="GE144" i="2"/>
  <c r="GE148" i="2"/>
  <c r="GE152" i="2"/>
  <c r="GE156" i="2"/>
  <c r="GE160" i="2"/>
  <c r="GE164" i="2"/>
  <c r="GE168" i="2"/>
  <c r="GE172" i="2"/>
  <c r="GE176" i="2"/>
  <c r="GE180" i="2"/>
  <c r="GE184" i="2"/>
  <c r="GE188" i="2"/>
  <c r="GE110" i="2"/>
  <c r="GE17" i="2" s="1"/>
  <c r="GF17" i="2" s="1"/>
  <c r="GE122" i="2"/>
  <c r="GE130" i="2"/>
  <c r="GE138" i="2"/>
  <c r="GE150" i="2"/>
  <c r="GE158" i="2"/>
  <c r="GE166" i="2"/>
  <c r="GE174" i="2"/>
  <c r="GE186" i="2"/>
  <c r="GE113" i="2"/>
  <c r="GE117" i="2"/>
  <c r="GE121" i="2"/>
  <c r="GE125" i="2"/>
  <c r="GE129" i="2"/>
  <c r="GE133" i="2"/>
  <c r="GE137" i="2"/>
  <c r="GE141" i="2"/>
  <c r="GE145" i="2"/>
  <c r="GE149" i="2"/>
  <c r="GE153" i="2"/>
  <c r="GE157" i="2"/>
  <c r="GE161" i="2"/>
  <c r="GE165" i="2"/>
  <c r="GE169" i="2"/>
  <c r="GE173" i="2"/>
  <c r="GE177" i="2"/>
  <c r="GE181" i="2"/>
  <c r="GE185" i="2"/>
  <c r="GE189" i="2"/>
  <c r="GE114" i="2"/>
  <c r="GE118" i="2"/>
  <c r="GE126" i="2"/>
  <c r="GE134" i="2"/>
  <c r="GE142" i="2"/>
  <c r="GE146" i="2"/>
  <c r="GE154" i="2"/>
  <c r="GE162" i="2"/>
  <c r="GE170" i="2"/>
  <c r="GE178" i="2"/>
  <c r="GE182" i="2"/>
  <c r="GE190" i="2"/>
  <c r="GE119" i="2"/>
  <c r="GE135" i="2"/>
  <c r="GE151" i="2"/>
  <c r="GE167" i="2"/>
  <c r="GE183" i="2"/>
  <c r="GE123" i="2"/>
  <c r="GE139" i="2"/>
  <c r="GE155" i="2"/>
  <c r="GE171" i="2"/>
  <c r="GE187" i="2"/>
  <c r="GE111" i="2"/>
  <c r="GE127" i="2"/>
  <c r="GE143" i="2"/>
  <c r="GE159" i="2"/>
  <c r="GE175" i="2"/>
  <c r="GE115" i="2"/>
  <c r="GE131" i="2"/>
  <c r="GE147" i="2"/>
  <c r="GE163" i="2"/>
  <c r="GE179" i="2"/>
  <c r="GG110" i="2" l="1"/>
  <c r="GE38" i="2"/>
  <c r="GF38" i="2" s="1"/>
  <c r="GG131" i="2"/>
  <c r="GE78" i="2"/>
  <c r="GF78" i="2" s="1"/>
  <c r="GG171" i="2"/>
  <c r="GE26" i="2"/>
  <c r="GF26" i="2" s="1"/>
  <c r="GG119" i="2"/>
  <c r="GE77" i="2"/>
  <c r="GF77" i="2" s="1"/>
  <c r="GG170" i="2"/>
  <c r="GE21" i="2"/>
  <c r="GF21" i="2" s="1"/>
  <c r="GG114" i="2"/>
  <c r="GE68" i="2"/>
  <c r="GF68" i="2" s="1"/>
  <c r="GG161" i="2"/>
  <c r="GE52" i="2"/>
  <c r="GF52" i="2" s="1"/>
  <c r="GG145" i="2"/>
  <c r="GE20" i="2"/>
  <c r="GF20" i="2" s="1"/>
  <c r="GG113" i="2"/>
  <c r="GE29" i="2"/>
  <c r="GF29" i="2" s="1"/>
  <c r="GG122" i="2"/>
  <c r="GE71" i="2"/>
  <c r="GF71" i="2" s="1"/>
  <c r="GG164" i="2"/>
  <c r="GE39" i="2"/>
  <c r="GF39" i="2" s="1"/>
  <c r="GG132" i="2"/>
  <c r="GE70" i="2"/>
  <c r="GF70" i="2" s="1"/>
  <c r="GG163" i="2"/>
  <c r="GE82" i="2"/>
  <c r="GF82" i="2" s="1"/>
  <c r="GG175" i="2"/>
  <c r="GE18" i="2"/>
  <c r="GF18" i="2" s="1"/>
  <c r="GG111" i="2"/>
  <c r="GE46" i="2"/>
  <c r="GF46" i="2" s="1"/>
  <c r="GG139" i="2"/>
  <c r="GE58" i="2"/>
  <c r="GF58" i="2" s="1"/>
  <c r="GG151" i="2"/>
  <c r="GE89" i="2"/>
  <c r="GF89" i="2" s="1"/>
  <c r="GG182" i="2"/>
  <c r="GE61" i="2"/>
  <c r="GF61" i="2" s="1"/>
  <c r="GG154" i="2"/>
  <c r="GE33" i="2"/>
  <c r="GF33" i="2" s="1"/>
  <c r="GG126" i="2"/>
  <c r="GE92" i="2"/>
  <c r="GF92" i="2" s="1"/>
  <c r="GG185" i="2"/>
  <c r="GE76" i="2"/>
  <c r="GF76" i="2" s="1"/>
  <c r="GG169" i="2"/>
  <c r="GE60" i="2"/>
  <c r="GF60" i="2" s="1"/>
  <c r="GG153" i="2"/>
  <c r="GE44" i="2"/>
  <c r="GF44" i="2" s="1"/>
  <c r="GG137" i="2"/>
  <c r="GE28" i="2"/>
  <c r="GF28" i="2" s="1"/>
  <c r="GG121" i="2"/>
  <c r="GE81" i="2"/>
  <c r="GF81" i="2" s="1"/>
  <c r="GG174" i="2"/>
  <c r="GE45" i="2"/>
  <c r="GF45" i="2" s="1"/>
  <c r="GG138" i="2"/>
  <c r="GE95" i="2"/>
  <c r="GF95" i="2" s="1"/>
  <c r="GG188" i="2"/>
  <c r="GE79" i="2"/>
  <c r="GF79" i="2" s="1"/>
  <c r="GG172" i="2"/>
  <c r="GE63" i="2"/>
  <c r="GF63" i="2" s="1"/>
  <c r="GG156" i="2"/>
  <c r="GE47" i="2"/>
  <c r="GF47" i="2" s="1"/>
  <c r="GG140" i="2"/>
  <c r="GE31" i="2"/>
  <c r="GF31" i="2" s="1"/>
  <c r="GG124" i="2"/>
  <c r="GG17" i="2"/>
  <c r="GG198" i="2"/>
  <c r="GE54" i="2"/>
  <c r="GF54" i="2" s="1"/>
  <c r="GG147" i="2"/>
  <c r="GE66" i="2"/>
  <c r="GF66" i="2" s="1"/>
  <c r="GG159" i="2"/>
  <c r="GE94" i="2"/>
  <c r="GF94" i="2" s="1"/>
  <c r="GG187" i="2"/>
  <c r="GE30" i="2"/>
  <c r="GF30" i="2" s="1"/>
  <c r="GG123" i="2"/>
  <c r="GE42" i="2"/>
  <c r="GF42" i="2" s="1"/>
  <c r="GG135" i="2"/>
  <c r="GE85" i="2"/>
  <c r="GF85" i="2" s="1"/>
  <c r="GG178" i="2"/>
  <c r="GE53" i="2"/>
  <c r="GF53" i="2" s="1"/>
  <c r="GG146" i="2"/>
  <c r="GE25" i="2"/>
  <c r="GF25" i="2" s="1"/>
  <c r="GG118" i="2"/>
  <c r="GE88" i="2"/>
  <c r="GF88" i="2" s="1"/>
  <c r="GG181" i="2"/>
  <c r="GE72" i="2"/>
  <c r="GF72" i="2" s="1"/>
  <c r="GG165" i="2"/>
  <c r="GE56" i="2"/>
  <c r="GF56" i="2" s="1"/>
  <c r="GG149" i="2"/>
  <c r="GE40" i="2"/>
  <c r="GF40" i="2" s="1"/>
  <c r="GG133" i="2"/>
  <c r="GE24" i="2"/>
  <c r="GF24" i="2" s="1"/>
  <c r="GG117" i="2"/>
  <c r="GE73" i="2"/>
  <c r="GF73" i="2" s="1"/>
  <c r="GG166" i="2"/>
  <c r="GE37" i="2"/>
  <c r="GF37" i="2" s="1"/>
  <c r="GG130" i="2"/>
  <c r="GE91" i="2"/>
  <c r="GF91" i="2" s="1"/>
  <c r="GG184" i="2"/>
  <c r="GE75" i="2"/>
  <c r="GF75" i="2" s="1"/>
  <c r="GG168" i="2"/>
  <c r="GE59" i="2"/>
  <c r="GF59" i="2" s="1"/>
  <c r="GG152" i="2"/>
  <c r="GE43" i="2"/>
  <c r="GF43" i="2" s="1"/>
  <c r="GG136" i="2"/>
  <c r="GE27" i="2"/>
  <c r="GF27" i="2" s="1"/>
  <c r="GG120" i="2"/>
  <c r="GG197" i="2"/>
  <c r="GE50" i="2"/>
  <c r="GF50" i="2" s="1"/>
  <c r="GG143" i="2"/>
  <c r="GE90" i="2"/>
  <c r="GF90" i="2" s="1"/>
  <c r="GG183" i="2"/>
  <c r="GE49" i="2"/>
  <c r="GF49" i="2" s="1"/>
  <c r="GG142" i="2"/>
  <c r="GE84" i="2"/>
  <c r="GF84" i="2" s="1"/>
  <c r="GG177" i="2"/>
  <c r="GE36" i="2"/>
  <c r="GF36" i="2" s="1"/>
  <c r="GG129" i="2"/>
  <c r="GE65" i="2"/>
  <c r="GF65" i="2" s="1"/>
  <c r="GG158" i="2"/>
  <c r="GE87" i="2"/>
  <c r="GF87" i="2" s="1"/>
  <c r="GG180" i="2"/>
  <c r="GE55" i="2"/>
  <c r="GF55" i="2" s="1"/>
  <c r="GG148" i="2"/>
  <c r="GE23" i="2"/>
  <c r="GF23" i="2" s="1"/>
  <c r="GG116" i="2"/>
  <c r="GG199" i="2"/>
  <c r="GE86" i="2"/>
  <c r="GF86" i="2" s="1"/>
  <c r="GG179" i="2"/>
  <c r="GE22" i="2"/>
  <c r="GF22" i="2" s="1"/>
  <c r="GG115" i="2"/>
  <c r="GE34" i="2"/>
  <c r="GF34" i="2" s="1"/>
  <c r="GG127" i="2"/>
  <c r="GE62" i="2"/>
  <c r="GF62" i="2" s="1"/>
  <c r="GG155" i="2"/>
  <c r="GE74" i="2"/>
  <c r="GF74" i="2" s="1"/>
  <c r="GG167" i="2"/>
  <c r="GE97" i="2"/>
  <c r="GF97" i="2" s="1"/>
  <c r="GG190" i="2"/>
  <c r="GG97" i="2" s="1"/>
  <c r="GE69" i="2"/>
  <c r="GF69" i="2" s="1"/>
  <c r="GG162" i="2"/>
  <c r="GE41" i="2"/>
  <c r="GF41" i="2" s="1"/>
  <c r="GG134" i="2"/>
  <c r="GE96" i="2"/>
  <c r="GF96" i="2" s="1"/>
  <c r="GG189" i="2"/>
  <c r="GE80" i="2"/>
  <c r="GF80" i="2" s="1"/>
  <c r="GG173" i="2"/>
  <c r="GE64" i="2"/>
  <c r="GF64" i="2" s="1"/>
  <c r="GG157" i="2"/>
  <c r="GE48" i="2"/>
  <c r="GF48" i="2" s="1"/>
  <c r="GG141" i="2"/>
  <c r="GE32" i="2"/>
  <c r="GF32" i="2" s="1"/>
  <c r="GG125" i="2"/>
  <c r="GE93" i="2"/>
  <c r="GF93" i="2" s="1"/>
  <c r="GG186" i="2"/>
  <c r="GE57" i="2"/>
  <c r="GF57" i="2" s="1"/>
  <c r="GG150" i="2"/>
  <c r="GE83" i="2"/>
  <c r="GF83" i="2" s="1"/>
  <c r="GG176" i="2"/>
  <c r="GE67" i="2"/>
  <c r="GF67" i="2" s="1"/>
  <c r="GG160" i="2"/>
  <c r="GE51" i="2"/>
  <c r="GF51" i="2" s="1"/>
  <c r="GG144" i="2"/>
  <c r="GE35" i="2"/>
  <c r="GF35" i="2" s="1"/>
  <c r="GG128" i="2"/>
  <c r="GE19" i="2"/>
  <c r="GF19" i="2" s="1"/>
  <c r="GG112" i="2"/>
  <c r="GG192" i="2" l="1"/>
  <c r="GG71" i="2"/>
  <c r="GG20" i="2"/>
  <c r="GG68" i="2"/>
  <c r="GG77" i="2"/>
  <c r="GG108" i="2"/>
  <c r="GG78" i="2"/>
  <c r="GG19" i="2"/>
  <c r="GG51" i="2"/>
  <c r="GG83" i="2"/>
  <c r="GG93" i="2"/>
  <c r="GG48" i="2"/>
  <c r="GG80" i="2"/>
  <c r="GG41" i="2"/>
  <c r="GG62" i="2"/>
  <c r="GG22" i="2"/>
  <c r="GG23" i="2"/>
  <c r="GG87" i="2"/>
  <c r="GG36" i="2"/>
  <c r="GG49" i="2"/>
  <c r="GG50" i="2"/>
  <c r="GG27" i="2"/>
  <c r="GG59" i="2"/>
  <c r="GG91" i="2"/>
  <c r="GG73" i="2"/>
  <c r="GG40" i="2"/>
  <c r="GG72" i="2"/>
  <c r="GG25" i="2"/>
  <c r="GG85" i="2"/>
  <c r="GG30" i="2"/>
  <c r="GG66" i="2"/>
  <c r="GG31" i="2"/>
  <c r="GG63" i="2"/>
  <c r="GG95" i="2"/>
  <c r="GG81" i="2"/>
  <c r="GG44" i="2"/>
  <c r="GG76" i="2"/>
  <c r="GG33" i="2"/>
  <c r="GG89" i="2"/>
  <c r="GG46" i="2"/>
  <c r="GG82" i="2"/>
  <c r="GG104" i="2"/>
  <c r="GG39" i="2"/>
  <c r="GG29" i="2"/>
  <c r="GG52" i="2"/>
  <c r="GG21" i="2"/>
  <c r="GG26" i="2"/>
  <c r="GG38" i="2"/>
  <c r="GG105" i="2"/>
  <c r="GG35" i="2"/>
  <c r="GG67" i="2"/>
  <c r="GG106" i="2"/>
  <c r="GG14" i="2" s="1"/>
  <c r="GG57" i="2"/>
  <c r="GG32" i="2"/>
  <c r="GG64" i="2"/>
  <c r="GG96" i="2"/>
  <c r="GG69" i="2"/>
  <c r="GG74" i="2"/>
  <c r="GG34" i="2"/>
  <c r="GG86" i="2"/>
  <c r="GG55" i="2"/>
  <c r="GG65" i="2"/>
  <c r="GG84" i="2"/>
  <c r="GG90" i="2"/>
  <c r="GG43" i="2"/>
  <c r="GG75" i="2"/>
  <c r="GG37" i="2"/>
  <c r="GG24" i="2"/>
  <c r="GG56" i="2"/>
  <c r="GG88" i="2"/>
  <c r="GG53" i="2"/>
  <c r="GG42" i="2"/>
  <c r="GG94" i="2"/>
  <c r="GG54" i="2"/>
  <c r="GG47" i="2"/>
  <c r="GG79" i="2"/>
  <c r="GG45" i="2"/>
  <c r="GG28" i="2"/>
  <c r="GG60" i="2"/>
  <c r="GG92" i="2"/>
  <c r="GG61" i="2"/>
  <c r="GG58" i="2"/>
  <c r="GG18" i="2"/>
  <c r="GG70" i="2"/>
  <c r="GG12" i="2" l="1"/>
  <c r="GH8" i="2"/>
  <c r="GG107" i="2"/>
  <c r="GG99" i="2"/>
  <c r="GG6" i="2" s="1"/>
  <c r="GG13" i="2"/>
  <c r="GG15" i="2"/>
  <c r="GJ6" i="2" l="1"/>
  <c r="GH11" i="2"/>
  <c r="GH10" i="2"/>
  <c r="GH100" i="2"/>
  <c r="GH9" i="2"/>
  <c r="GH193" i="2"/>
  <c r="GH6" i="2" l="1"/>
  <c r="GI6" i="2" s="1"/>
  <c r="GH102" i="2"/>
  <c r="GH195" i="2"/>
  <c r="GH196" i="2"/>
  <c r="GH202" i="2" s="1"/>
  <c r="GH17" i="2" s="1"/>
  <c r="GI17" i="2" s="1"/>
  <c r="GH103" i="2"/>
  <c r="GH101" i="2"/>
  <c r="GH194" i="2"/>
  <c r="GJ192" i="2"/>
  <c r="GJ99" i="2"/>
  <c r="GH192" i="2" l="1"/>
  <c r="GI192" i="2" s="1"/>
  <c r="GJ116" i="2"/>
  <c r="GJ124" i="2"/>
  <c r="GJ132" i="2"/>
  <c r="GJ140" i="2"/>
  <c r="GJ148" i="2"/>
  <c r="GJ156" i="2"/>
  <c r="GJ164" i="2"/>
  <c r="GJ172" i="2"/>
  <c r="GJ180" i="2"/>
  <c r="GJ188" i="2"/>
  <c r="GJ115" i="2"/>
  <c r="GJ123" i="2"/>
  <c r="GJ131" i="2"/>
  <c r="GJ139" i="2"/>
  <c r="GJ147" i="2"/>
  <c r="GJ155" i="2"/>
  <c r="GJ163" i="2"/>
  <c r="GJ171" i="2"/>
  <c r="GJ179" i="2"/>
  <c r="GJ187" i="2"/>
  <c r="GJ110" i="2"/>
  <c r="GJ118" i="2"/>
  <c r="GJ126" i="2"/>
  <c r="GJ134" i="2"/>
  <c r="GJ142" i="2"/>
  <c r="GJ150" i="2"/>
  <c r="GJ158" i="2"/>
  <c r="GJ166" i="2"/>
  <c r="GJ174" i="2"/>
  <c r="GJ182" i="2"/>
  <c r="GJ190" i="2"/>
  <c r="GJ117" i="2"/>
  <c r="GJ125" i="2"/>
  <c r="GJ133" i="2"/>
  <c r="GJ141" i="2"/>
  <c r="GJ149" i="2"/>
  <c r="GJ157" i="2"/>
  <c r="GJ165" i="2"/>
  <c r="GJ173" i="2"/>
  <c r="GJ181" i="2"/>
  <c r="GJ189" i="2"/>
  <c r="GJ112" i="2"/>
  <c r="GJ120" i="2"/>
  <c r="GJ128" i="2"/>
  <c r="GJ136" i="2"/>
  <c r="GJ144" i="2"/>
  <c r="GJ152" i="2"/>
  <c r="GJ160" i="2"/>
  <c r="GJ168" i="2"/>
  <c r="GJ176" i="2"/>
  <c r="GJ184" i="2"/>
  <c r="GJ111" i="2"/>
  <c r="GJ119" i="2"/>
  <c r="GJ127" i="2"/>
  <c r="GJ135" i="2"/>
  <c r="GJ143" i="2"/>
  <c r="GJ151" i="2"/>
  <c r="GJ159" i="2"/>
  <c r="GJ167" i="2"/>
  <c r="GJ175" i="2"/>
  <c r="GJ183" i="2"/>
  <c r="GJ114" i="2"/>
  <c r="GJ122" i="2"/>
  <c r="GJ130" i="2"/>
  <c r="GJ138" i="2"/>
  <c r="GJ146" i="2"/>
  <c r="GJ154" i="2"/>
  <c r="GJ162" i="2"/>
  <c r="GJ170" i="2"/>
  <c r="GJ178" i="2"/>
  <c r="GJ186" i="2"/>
  <c r="GJ113" i="2"/>
  <c r="GJ121" i="2"/>
  <c r="GJ129" i="2"/>
  <c r="GJ137" i="2"/>
  <c r="GJ145" i="2"/>
  <c r="GJ153" i="2"/>
  <c r="GJ161" i="2"/>
  <c r="GJ169" i="2"/>
  <c r="GJ177" i="2"/>
  <c r="GJ185" i="2"/>
  <c r="GJ206" i="2"/>
  <c r="GL206" i="2" s="1"/>
  <c r="GJ214" i="2"/>
  <c r="GL214" i="2" s="1"/>
  <c r="GJ222" i="2"/>
  <c r="GL222" i="2" s="1"/>
  <c r="GJ230" i="2"/>
  <c r="GL230" i="2" s="1"/>
  <c r="GJ238" i="2"/>
  <c r="GL238" i="2" s="1"/>
  <c r="GJ246" i="2"/>
  <c r="GL246" i="2" s="1"/>
  <c r="GJ254" i="2"/>
  <c r="GL254" i="2" s="1"/>
  <c r="GJ262" i="2"/>
  <c r="GL262" i="2" s="1"/>
  <c r="GJ270" i="2"/>
  <c r="GL270" i="2" s="1"/>
  <c r="GJ278" i="2"/>
  <c r="GL278" i="2" s="1"/>
  <c r="GJ207" i="2"/>
  <c r="GL207" i="2" s="1"/>
  <c r="GJ209" i="2"/>
  <c r="GL209" i="2" s="1"/>
  <c r="GJ221" i="2"/>
  <c r="GL221" i="2" s="1"/>
  <c r="GJ253" i="2"/>
  <c r="GL253" i="2" s="1"/>
  <c r="GJ223" i="2"/>
  <c r="GL223" i="2" s="1"/>
  <c r="GJ233" i="2"/>
  <c r="GL233" i="2" s="1"/>
  <c r="GJ265" i="2"/>
  <c r="GL265" i="2" s="1"/>
  <c r="GJ235" i="2"/>
  <c r="GL235" i="2" s="1"/>
  <c r="GJ267" i="2"/>
  <c r="GL267" i="2" s="1"/>
  <c r="GJ279" i="2"/>
  <c r="GL279" i="2" s="1"/>
  <c r="GJ208" i="2"/>
  <c r="GL208" i="2" s="1"/>
  <c r="GJ216" i="2"/>
  <c r="GL216" i="2" s="1"/>
  <c r="GJ224" i="2"/>
  <c r="GL224" i="2" s="1"/>
  <c r="GJ232" i="2"/>
  <c r="GL232" i="2" s="1"/>
  <c r="GJ240" i="2"/>
  <c r="GL240" i="2" s="1"/>
  <c r="GJ248" i="2"/>
  <c r="GL248" i="2" s="1"/>
  <c r="GJ256" i="2"/>
  <c r="GL256" i="2" s="1"/>
  <c r="GJ264" i="2"/>
  <c r="GL264" i="2" s="1"/>
  <c r="GJ272" i="2"/>
  <c r="GL272" i="2" s="1"/>
  <c r="GJ280" i="2"/>
  <c r="GL280" i="2" s="1"/>
  <c r="GJ213" i="2"/>
  <c r="GL213" i="2" s="1"/>
  <c r="GJ211" i="2"/>
  <c r="GL211" i="2" s="1"/>
  <c r="GJ229" i="2"/>
  <c r="GL229" i="2" s="1"/>
  <c r="GJ261" i="2"/>
  <c r="GL261" i="2" s="1"/>
  <c r="GJ231" i="2"/>
  <c r="GL231" i="2" s="1"/>
  <c r="GJ273" i="2"/>
  <c r="GL273" i="2" s="1"/>
  <c r="GJ275" i="2"/>
  <c r="GL275" i="2" s="1"/>
  <c r="GJ202" i="2"/>
  <c r="GL202" i="2" s="1"/>
  <c r="GJ210" i="2"/>
  <c r="GL210" i="2" s="1"/>
  <c r="GJ218" i="2"/>
  <c r="GL218" i="2" s="1"/>
  <c r="GJ226" i="2"/>
  <c r="GL226" i="2" s="1"/>
  <c r="GJ234" i="2"/>
  <c r="GL234" i="2" s="1"/>
  <c r="GJ242" i="2"/>
  <c r="GL242" i="2" s="1"/>
  <c r="GJ250" i="2"/>
  <c r="GL250" i="2" s="1"/>
  <c r="GJ258" i="2"/>
  <c r="GL258" i="2" s="1"/>
  <c r="GJ266" i="2"/>
  <c r="GL266" i="2" s="1"/>
  <c r="GJ274" i="2"/>
  <c r="GL274" i="2" s="1"/>
  <c r="GJ282" i="2"/>
  <c r="GL282" i="2" s="1"/>
  <c r="GJ219" i="2"/>
  <c r="GL219" i="2" s="1"/>
  <c r="GJ215" i="2"/>
  <c r="GL215" i="2" s="1"/>
  <c r="GJ237" i="2"/>
  <c r="GL237" i="2" s="1"/>
  <c r="GJ269" i="2"/>
  <c r="GL269" i="2" s="1"/>
  <c r="GJ239" i="2"/>
  <c r="GL239" i="2" s="1"/>
  <c r="GJ249" i="2"/>
  <c r="GL249" i="2" s="1"/>
  <c r="GJ281" i="2"/>
  <c r="GL281" i="2" s="1"/>
  <c r="GJ251" i="2"/>
  <c r="GL251" i="2" s="1"/>
  <c r="GJ247" i="2"/>
  <c r="GL247" i="2" s="1"/>
  <c r="GJ271" i="2"/>
  <c r="GL271" i="2" s="1"/>
  <c r="GJ204" i="2"/>
  <c r="GL204" i="2" s="1"/>
  <c r="GJ212" i="2"/>
  <c r="GL212" i="2" s="1"/>
  <c r="GJ220" i="2"/>
  <c r="GL220" i="2" s="1"/>
  <c r="GJ228" i="2"/>
  <c r="GL228" i="2" s="1"/>
  <c r="GJ236" i="2"/>
  <c r="GL236" i="2" s="1"/>
  <c r="GJ244" i="2"/>
  <c r="GL244" i="2" s="1"/>
  <c r="GJ252" i="2"/>
  <c r="GL252" i="2" s="1"/>
  <c r="GJ260" i="2"/>
  <c r="GL260" i="2" s="1"/>
  <c r="GJ268" i="2"/>
  <c r="GL268" i="2" s="1"/>
  <c r="GJ276" i="2"/>
  <c r="GL276" i="2" s="1"/>
  <c r="GJ205" i="2"/>
  <c r="GL205" i="2" s="1"/>
  <c r="GJ203" i="2"/>
  <c r="GL203" i="2" s="1"/>
  <c r="GJ217" i="2"/>
  <c r="GL217" i="2" s="1"/>
  <c r="GJ245" i="2"/>
  <c r="GL245" i="2" s="1"/>
  <c r="GJ277" i="2"/>
  <c r="GL277" i="2" s="1"/>
  <c r="GJ225" i="2"/>
  <c r="GL225" i="2" s="1"/>
  <c r="GJ257" i="2"/>
  <c r="GL257" i="2" s="1"/>
  <c r="GJ227" i="2"/>
  <c r="GL227" i="2" s="1"/>
  <c r="GJ259" i="2"/>
  <c r="GL259" i="2" s="1"/>
  <c r="GJ263" i="2"/>
  <c r="GL263" i="2" s="1"/>
  <c r="GJ241" i="2"/>
  <c r="GL241" i="2" s="1"/>
  <c r="GJ243" i="2"/>
  <c r="GL243" i="2" s="1"/>
  <c r="GJ255" i="2"/>
  <c r="GL255" i="2" s="1"/>
  <c r="GL110" i="2"/>
  <c r="GH99" i="2"/>
  <c r="GI99" i="2" s="1"/>
  <c r="GL197" i="2" l="1"/>
  <c r="GL17" i="2"/>
  <c r="GL199" i="2"/>
  <c r="GJ76" i="2"/>
  <c r="GK76" i="2" s="1"/>
  <c r="GL169" i="2"/>
  <c r="GJ44" i="2"/>
  <c r="GK44" i="2" s="1"/>
  <c r="GL137" i="2"/>
  <c r="GJ93" i="2"/>
  <c r="GK93" i="2" s="1"/>
  <c r="GL186" i="2"/>
  <c r="GJ61" i="2"/>
  <c r="GK61" i="2" s="1"/>
  <c r="GL154" i="2"/>
  <c r="GJ29" i="2"/>
  <c r="GK29" i="2" s="1"/>
  <c r="GL122" i="2"/>
  <c r="GJ74" i="2"/>
  <c r="GK74" i="2" s="1"/>
  <c r="GL167" i="2"/>
  <c r="GJ42" i="2"/>
  <c r="GK42" i="2" s="1"/>
  <c r="GL135" i="2"/>
  <c r="GJ91" i="2"/>
  <c r="GK91" i="2" s="1"/>
  <c r="GL184" i="2"/>
  <c r="GJ59" i="2"/>
  <c r="GK59" i="2" s="1"/>
  <c r="GL152" i="2"/>
  <c r="GJ27" i="2"/>
  <c r="GK27" i="2" s="1"/>
  <c r="GL120" i="2"/>
  <c r="GJ80" i="2"/>
  <c r="GK80" i="2" s="1"/>
  <c r="GL173" i="2"/>
  <c r="GJ48" i="2"/>
  <c r="GK48" i="2" s="1"/>
  <c r="GL141" i="2"/>
  <c r="GJ97" i="2"/>
  <c r="GK97" i="2" s="1"/>
  <c r="GL190" i="2"/>
  <c r="GL97" i="2" s="1"/>
  <c r="GJ65" i="2"/>
  <c r="GK65" i="2" s="1"/>
  <c r="GL158" i="2"/>
  <c r="GJ33" i="2"/>
  <c r="GK33" i="2" s="1"/>
  <c r="GL126" i="2"/>
  <c r="GJ86" i="2"/>
  <c r="GK86" i="2" s="1"/>
  <c r="GL179" i="2"/>
  <c r="GJ54" i="2"/>
  <c r="GK54" i="2" s="1"/>
  <c r="GL147" i="2"/>
  <c r="GJ22" i="2"/>
  <c r="GK22" i="2" s="1"/>
  <c r="GL115" i="2"/>
  <c r="GJ71" i="2"/>
  <c r="GK71" i="2" s="1"/>
  <c r="GL164" i="2"/>
  <c r="GJ39" i="2"/>
  <c r="GK39" i="2" s="1"/>
  <c r="GL132" i="2"/>
  <c r="GL198" i="2"/>
  <c r="GJ68" i="2"/>
  <c r="GK68" i="2" s="1"/>
  <c r="GL161" i="2"/>
  <c r="GJ36" i="2"/>
  <c r="GK36" i="2" s="1"/>
  <c r="GL129" i="2"/>
  <c r="GJ85" i="2"/>
  <c r="GK85" i="2" s="1"/>
  <c r="GL178" i="2"/>
  <c r="GJ53" i="2"/>
  <c r="GK53" i="2" s="1"/>
  <c r="GL146" i="2"/>
  <c r="GJ21" i="2"/>
  <c r="GK21" i="2" s="1"/>
  <c r="GL114" i="2"/>
  <c r="GJ66" i="2"/>
  <c r="GK66" i="2" s="1"/>
  <c r="GL159" i="2"/>
  <c r="GJ34" i="2"/>
  <c r="GK34" i="2" s="1"/>
  <c r="GL127" i="2"/>
  <c r="GJ83" i="2"/>
  <c r="GK83" i="2" s="1"/>
  <c r="GL176" i="2"/>
  <c r="GJ51" i="2"/>
  <c r="GK51" i="2" s="1"/>
  <c r="GL144" i="2"/>
  <c r="GJ19" i="2"/>
  <c r="GK19" i="2" s="1"/>
  <c r="GL112" i="2"/>
  <c r="GJ72" i="2"/>
  <c r="GK72" i="2" s="1"/>
  <c r="GL165" i="2"/>
  <c r="GJ40" i="2"/>
  <c r="GK40" i="2" s="1"/>
  <c r="GL133" i="2"/>
  <c r="GJ89" i="2"/>
  <c r="GK89" i="2" s="1"/>
  <c r="GL182" i="2"/>
  <c r="GJ57" i="2"/>
  <c r="GK57" i="2" s="1"/>
  <c r="GL150" i="2"/>
  <c r="GJ25" i="2"/>
  <c r="GK25" i="2" s="1"/>
  <c r="GL118" i="2"/>
  <c r="GJ78" i="2"/>
  <c r="GK78" i="2" s="1"/>
  <c r="GL171" i="2"/>
  <c r="GJ46" i="2"/>
  <c r="GK46" i="2" s="1"/>
  <c r="GL139" i="2"/>
  <c r="GJ95" i="2"/>
  <c r="GK95" i="2" s="1"/>
  <c r="GL188" i="2"/>
  <c r="GJ63" i="2"/>
  <c r="GK63" i="2" s="1"/>
  <c r="GL156" i="2"/>
  <c r="GJ31" i="2"/>
  <c r="GK31" i="2" s="1"/>
  <c r="GL124" i="2"/>
  <c r="GJ92" i="2"/>
  <c r="GK92" i="2" s="1"/>
  <c r="GL185" i="2"/>
  <c r="GJ60" i="2"/>
  <c r="GK60" i="2" s="1"/>
  <c r="GL153" i="2"/>
  <c r="GJ28" i="2"/>
  <c r="GK28" i="2" s="1"/>
  <c r="GL121" i="2"/>
  <c r="GJ77" i="2"/>
  <c r="GK77" i="2" s="1"/>
  <c r="GL170" i="2"/>
  <c r="GJ45" i="2"/>
  <c r="GK45" i="2" s="1"/>
  <c r="GL138" i="2"/>
  <c r="GJ90" i="2"/>
  <c r="GK90" i="2" s="1"/>
  <c r="GL183" i="2"/>
  <c r="GJ58" i="2"/>
  <c r="GK58" i="2" s="1"/>
  <c r="GL151" i="2"/>
  <c r="GJ26" i="2"/>
  <c r="GK26" i="2" s="1"/>
  <c r="GL119" i="2"/>
  <c r="GJ75" i="2"/>
  <c r="GK75" i="2" s="1"/>
  <c r="GL168" i="2"/>
  <c r="GJ43" i="2"/>
  <c r="GK43" i="2" s="1"/>
  <c r="GL136" i="2"/>
  <c r="GJ96" i="2"/>
  <c r="GK96" i="2" s="1"/>
  <c r="GL189" i="2"/>
  <c r="GJ64" i="2"/>
  <c r="GK64" i="2" s="1"/>
  <c r="GL157" i="2"/>
  <c r="GJ32" i="2"/>
  <c r="GK32" i="2" s="1"/>
  <c r="GL125" i="2"/>
  <c r="GJ81" i="2"/>
  <c r="GK81" i="2" s="1"/>
  <c r="GL174" i="2"/>
  <c r="GJ49" i="2"/>
  <c r="GK49" i="2" s="1"/>
  <c r="GL142" i="2"/>
  <c r="GJ17" i="2"/>
  <c r="GK17" i="2" s="1"/>
  <c r="GJ70" i="2"/>
  <c r="GK70" i="2" s="1"/>
  <c r="GL163" i="2"/>
  <c r="GJ38" i="2"/>
  <c r="GK38" i="2" s="1"/>
  <c r="GL131" i="2"/>
  <c r="GJ87" i="2"/>
  <c r="GK87" i="2" s="1"/>
  <c r="GL180" i="2"/>
  <c r="GJ55" i="2"/>
  <c r="GK55" i="2" s="1"/>
  <c r="GL148" i="2"/>
  <c r="GJ23" i="2"/>
  <c r="GK23" i="2" s="1"/>
  <c r="GL116" i="2"/>
  <c r="GJ84" i="2"/>
  <c r="GK84" i="2" s="1"/>
  <c r="GL177" i="2"/>
  <c r="GJ52" i="2"/>
  <c r="GK52" i="2" s="1"/>
  <c r="GL145" i="2"/>
  <c r="GJ20" i="2"/>
  <c r="GK20" i="2" s="1"/>
  <c r="GL113" i="2"/>
  <c r="GJ69" i="2"/>
  <c r="GK69" i="2" s="1"/>
  <c r="GL162" i="2"/>
  <c r="GJ37" i="2"/>
  <c r="GK37" i="2" s="1"/>
  <c r="GL130" i="2"/>
  <c r="GJ82" i="2"/>
  <c r="GK82" i="2" s="1"/>
  <c r="GL175" i="2"/>
  <c r="GJ50" i="2"/>
  <c r="GK50" i="2" s="1"/>
  <c r="GL143" i="2"/>
  <c r="GJ18" i="2"/>
  <c r="GK18" i="2" s="1"/>
  <c r="GL111" i="2"/>
  <c r="GJ67" i="2"/>
  <c r="GK67" i="2" s="1"/>
  <c r="GL160" i="2"/>
  <c r="GJ35" i="2"/>
  <c r="GK35" i="2" s="1"/>
  <c r="GL128" i="2"/>
  <c r="GJ88" i="2"/>
  <c r="GK88" i="2" s="1"/>
  <c r="GL181" i="2"/>
  <c r="GJ56" i="2"/>
  <c r="GK56" i="2" s="1"/>
  <c r="GL149" i="2"/>
  <c r="GJ24" i="2"/>
  <c r="GK24" i="2" s="1"/>
  <c r="GL117" i="2"/>
  <c r="GJ73" i="2"/>
  <c r="GK73" i="2" s="1"/>
  <c r="GL166" i="2"/>
  <c r="GJ41" i="2"/>
  <c r="GK41" i="2" s="1"/>
  <c r="GL134" i="2"/>
  <c r="GJ94" i="2"/>
  <c r="GK94" i="2" s="1"/>
  <c r="GL187" i="2"/>
  <c r="GJ62" i="2"/>
  <c r="GK62" i="2" s="1"/>
  <c r="GL155" i="2"/>
  <c r="GJ30" i="2"/>
  <c r="GK30" i="2" s="1"/>
  <c r="GL123" i="2"/>
  <c r="GJ79" i="2"/>
  <c r="GK79" i="2" s="1"/>
  <c r="GL172" i="2"/>
  <c r="GJ47" i="2"/>
  <c r="GK47" i="2" s="1"/>
  <c r="GL140" i="2"/>
  <c r="GL79" i="2" l="1"/>
  <c r="GL62" i="2"/>
  <c r="GL41" i="2"/>
  <c r="GL24" i="2"/>
  <c r="GL88" i="2"/>
  <c r="GL50" i="2"/>
  <c r="GL37" i="2"/>
  <c r="GL20" i="2"/>
  <c r="GL84" i="2"/>
  <c r="GL55" i="2"/>
  <c r="GL38" i="2"/>
  <c r="GL39" i="2"/>
  <c r="GL22" i="2"/>
  <c r="GL86" i="2"/>
  <c r="GL65" i="2"/>
  <c r="GL48" i="2"/>
  <c r="GL27" i="2"/>
  <c r="GL91" i="2"/>
  <c r="GL74" i="2"/>
  <c r="GL61" i="2"/>
  <c r="GL44" i="2"/>
  <c r="GL49" i="2"/>
  <c r="GL32" i="2"/>
  <c r="GL96" i="2"/>
  <c r="GL75" i="2"/>
  <c r="GL58" i="2"/>
  <c r="GL45" i="2"/>
  <c r="GL28" i="2"/>
  <c r="GL92" i="2"/>
  <c r="GL63" i="2"/>
  <c r="GL46" i="2"/>
  <c r="GL25" i="2"/>
  <c r="GL89" i="2"/>
  <c r="GL72" i="2"/>
  <c r="GL51" i="2"/>
  <c r="GL34" i="2"/>
  <c r="GL21" i="2"/>
  <c r="GL85" i="2"/>
  <c r="GL68" i="2"/>
  <c r="GL47" i="2"/>
  <c r="GL30" i="2"/>
  <c r="GL94" i="2"/>
  <c r="GL73" i="2"/>
  <c r="GL56" i="2"/>
  <c r="GL18" i="2"/>
  <c r="GL82" i="2"/>
  <c r="GL69" i="2"/>
  <c r="GL52" i="2"/>
  <c r="GL23" i="2"/>
  <c r="GL87" i="2"/>
  <c r="GL70" i="2"/>
  <c r="GL71" i="2"/>
  <c r="GL54" i="2"/>
  <c r="GL33" i="2"/>
  <c r="GL80" i="2"/>
  <c r="GL59" i="2"/>
  <c r="GL42" i="2"/>
  <c r="GL29" i="2"/>
  <c r="GL93" i="2"/>
  <c r="GL76" i="2"/>
  <c r="GL81" i="2"/>
  <c r="GL64" i="2"/>
  <c r="GL43" i="2"/>
  <c r="GL26" i="2"/>
  <c r="GL90" i="2"/>
  <c r="GL77" i="2"/>
  <c r="GL60" i="2"/>
  <c r="GL31" i="2"/>
  <c r="GL95" i="2"/>
  <c r="GL57" i="2"/>
  <c r="GL40" i="2"/>
  <c r="GL19" i="2"/>
  <c r="GL83" i="2"/>
  <c r="GL66" i="2"/>
  <c r="GL53" i="2"/>
  <c r="GL36" i="2"/>
  <c r="GL105" i="2"/>
  <c r="GL35" i="2"/>
  <c r="GL106" i="2"/>
  <c r="GL14" i="2" s="1"/>
  <c r="GL67" i="2"/>
  <c r="GL104" i="2"/>
  <c r="GL78" i="2"/>
  <c r="GL108" i="2"/>
  <c r="GL192" i="2"/>
  <c r="GL12" i="2" l="1"/>
  <c r="GL15" i="2"/>
  <c r="GL99" i="2"/>
  <c r="GL6" i="2" s="1"/>
  <c r="GL13" i="2"/>
  <c r="GL107" i="2"/>
  <c r="GM8" i="2"/>
  <c r="GM11" i="2" l="1"/>
  <c r="GO6" i="2"/>
  <c r="GM9" i="2"/>
  <c r="GM10" i="2"/>
  <c r="GM100" i="2"/>
  <c r="GM193" i="2"/>
  <c r="GM6" i="2" l="1"/>
  <c r="GN6" i="2" s="1"/>
  <c r="GM101" i="2"/>
  <c r="GM194" i="2"/>
  <c r="GM103" i="2"/>
  <c r="GM196" i="2"/>
  <c r="GM202" i="2" s="1"/>
  <c r="GM17" i="2" s="1"/>
  <c r="GN17" i="2" s="1"/>
  <c r="GM102" i="2"/>
  <c r="GM195" i="2"/>
  <c r="GO192" i="2"/>
  <c r="GO99" i="2"/>
  <c r="GM99" i="2" l="1"/>
  <c r="GN99" i="2" s="1"/>
  <c r="GO203" i="2"/>
  <c r="GQ203" i="2" s="1"/>
  <c r="GO207" i="2"/>
  <c r="GQ207" i="2" s="1"/>
  <c r="GO211" i="2"/>
  <c r="GQ211" i="2" s="1"/>
  <c r="GO215" i="2"/>
  <c r="GQ215" i="2" s="1"/>
  <c r="GO219" i="2"/>
  <c r="GQ219" i="2" s="1"/>
  <c r="GO223" i="2"/>
  <c r="GQ223" i="2" s="1"/>
  <c r="GO227" i="2"/>
  <c r="GQ227" i="2" s="1"/>
  <c r="GO231" i="2"/>
  <c r="GQ231" i="2" s="1"/>
  <c r="GO235" i="2"/>
  <c r="GQ235" i="2" s="1"/>
  <c r="GO239" i="2"/>
  <c r="GQ239" i="2" s="1"/>
  <c r="GO243" i="2"/>
  <c r="GQ243" i="2" s="1"/>
  <c r="GO247" i="2"/>
  <c r="GQ247" i="2" s="1"/>
  <c r="GO251" i="2"/>
  <c r="GQ251" i="2" s="1"/>
  <c r="GO255" i="2"/>
  <c r="GQ255" i="2" s="1"/>
  <c r="GO259" i="2"/>
  <c r="GQ259" i="2" s="1"/>
  <c r="GO263" i="2"/>
  <c r="GQ263" i="2" s="1"/>
  <c r="GO267" i="2"/>
  <c r="GQ267" i="2" s="1"/>
  <c r="GO271" i="2"/>
  <c r="GQ271" i="2" s="1"/>
  <c r="GO275" i="2"/>
  <c r="GQ275" i="2" s="1"/>
  <c r="GO279" i="2"/>
  <c r="GQ279" i="2" s="1"/>
  <c r="GO214" i="2"/>
  <c r="GQ214" i="2" s="1"/>
  <c r="GO226" i="2"/>
  <c r="GQ226" i="2" s="1"/>
  <c r="GO234" i="2"/>
  <c r="GQ234" i="2" s="1"/>
  <c r="GO242" i="2"/>
  <c r="GQ242" i="2" s="1"/>
  <c r="GO250" i="2"/>
  <c r="GQ250" i="2" s="1"/>
  <c r="GO258" i="2"/>
  <c r="GQ258" i="2" s="1"/>
  <c r="GO262" i="2"/>
  <c r="GQ262" i="2" s="1"/>
  <c r="GO274" i="2"/>
  <c r="GQ274" i="2" s="1"/>
  <c r="GO282" i="2"/>
  <c r="GQ282" i="2" s="1"/>
  <c r="GO204" i="2"/>
  <c r="GQ204" i="2" s="1"/>
  <c r="GO208" i="2"/>
  <c r="GQ208" i="2" s="1"/>
  <c r="GO212" i="2"/>
  <c r="GQ212" i="2" s="1"/>
  <c r="GO216" i="2"/>
  <c r="GQ216" i="2" s="1"/>
  <c r="GO220" i="2"/>
  <c r="GQ220" i="2" s="1"/>
  <c r="GO224" i="2"/>
  <c r="GQ224" i="2" s="1"/>
  <c r="GO228" i="2"/>
  <c r="GQ228" i="2" s="1"/>
  <c r="GO232" i="2"/>
  <c r="GQ232" i="2" s="1"/>
  <c r="GO236" i="2"/>
  <c r="GQ236" i="2" s="1"/>
  <c r="GO240" i="2"/>
  <c r="GQ240" i="2" s="1"/>
  <c r="GO244" i="2"/>
  <c r="GQ244" i="2" s="1"/>
  <c r="GO248" i="2"/>
  <c r="GQ248" i="2" s="1"/>
  <c r="GO252" i="2"/>
  <c r="GQ252" i="2" s="1"/>
  <c r="GO256" i="2"/>
  <c r="GQ256" i="2" s="1"/>
  <c r="GO260" i="2"/>
  <c r="GQ260" i="2" s="1"/>
  <c r="GO264" i="2"/>
  <c r="GQ264" i="2" s="1"/>
  <c r="GO268" i="2"/>
  <c r="GQ268" i="2" s="1"/>
  <c r="GO272" i="2"/>
  <c r="GQ272" i="2" s="1"/>
  <c r="GO276" i="2"/>
  <c r="GQ276" i="2" s="1"/>
  <c r="GO280" i="2"/>
  <c r="GQ280" i="2" s="1"/>
  <c r="GO205" i="2"/>
  <c r="GQ205" i="2" s="1"/>
  <c r="GO209" i="2"/>
  <c r="GQ209" i="2" s="1"/>
  <c r="GO213" i="2"/>
  <c r="GQ213" i="2" s="1"/>
  <c r="GO217" i="2"/>
  <c r="GQ217" i="2" s="1"/>
  <c r="GO221" i="2"/>
  <c r="GQ221" i="2" s="1"/>
  <c r="GO225" i="2"/>
  <c r="GQ225" i="2" s="1"/>
  <c r="GO229" i="2"/>
  <c r="GQ229" i="2" s="1"/>
  <c r="GO233" i="2"/>
  <c r="GQ233" i="2" s="1"/>
  <c r="GO237" i="2"/>
  <c r="GQ237" i="2" s="1"/>
  <c r="GO241" i="2"/>
  <c r="GQ241" i="2" s="1"/>
  <c r="GO245" i="2"/>
  <c r="GQ245" i="2" s="1"/>
  <c r="GO249" i="2"/>
  <c r="GQ249" i="2" s="1"/>
  <c r="GO253" i="2"/>
  <c r="GQ253" i="2" s="1"/>
  <c r="GO257" i="2"/>
  <c r="GQ257" i="2" s="1"/>
  <c r="GO261" i="2"/>
  <c r="GQ261" i="2" s="1"/>
  <c r="GO265" i="2"/>
  <c r="GQ265" i="2" s="1"/>
  <c r="GO269" i="2"/>
  <c r="GQ269" i="2" s="1"/>
  <c r="GO273" i="2"/>
  <c r="GQ273" i="2" s="1"/>
  <c r="GO277" i="2"/>
  <c r="GQ277" i="2" s="1"/>
  <c r="GO281" i="2"/>
  <c r="GQ281" i="2" s="1"/>
  <c r="GO202" i="2"/>
  <c r="GQ202" i="2" s="1"/>
  <c r="GO206" i="2"/>
  <c r="GQ206" i="2" s="1"/>
  <c r="GO210" i="2"/>
  <c r="GQ210" i="2" s="1"/>
  <c r="GO218" i="2"/>
  <c r="GQ218" i="2" s="1"/>
  <c r="GO222" i="2"/>
  <c r="GQ222" i="2" s="1"/>
  <c r="GO230" i="2"/>
  <c r="GQ230" i="2" s="1"/>
  <c r="GO238" i="2"/>
  <c r="GQ238" i="2" s="1"/>
  <c r="GO246" i="2"/>
  <c r="GQ246" i="2" s="1"/>
  <c r="GO254" i="2"/>
  <c r="GQ254" i="2" s="1"/>
  <c r="GO266" i="2"/>
  <c r="GQ266" i="2" s="1"/>
  <c r="GO270" i="2"/>
  <c r="GQ270" i="2" s="1"/>
  <c r="GO278" i="2"/>
  <c r="GQ278" i="2" s="1"/>
  <c r="GM192" i="2"/>
  <c r="GN192" i="2" s="1"/>
  <c r="GO110" i="2"/>
  <c r="GQ110" i="2" s="1"/>
  <c r="GO114" i="2"/>
  <c r="GO118" i="2"/>
  <c r="GQ118" i="2" s="1"/>
  <c r="GO122" i="2"/>
  <c r="GO126" i="2"/>
  <c r="GQ126" i="2" s="1"/>
  <c r="GQ33" i="2" s="1"/>
  <c r="GO130" i="2"/>
  <c r="GQ130" i="2" s="1"/>
  <c r="GO134" i="2"/>
  <c r="GQ134" i="2" s="1"/>
  <c r="GO138" i="2"/>
  <c r="GO142" i="2"/>
  <c r="GO146" i="2"/>
  <c r="GO150" i="2"/>
  <c r="GQ150" i="2" s="1"/>
  <c r="GO154" i="2"/>
  <c r="GO158" i="2"/>
  <c r="GQ158" i="2" s="1"/>
  <c r="GQ65" i="2" s="1"/>
  <c r="GO162" i="2"/>
  <c r="GQ162" i="2" s="1"/>
  <c r="GO166" i="2"/>
  <c r="GQ166" i="2" s="1"/>
  <c r="GO170" i="2"/>
  <c r="GO174" i="2"/>
  <c r="GO178" i="2"/>
  <c r="GO182" i="2"/>
  <c r="GQ182" i="2" s="1"/>
  <c r="GO186" i="2"/>
  <c r="GO190" i="2"/>
  <c r="GO128" i="2"/>
  <c r="GQ128" i="2" s="1"/>
  <c r="GO152" i="2"/>
  <c r="GQ152" i="2" s="1"/>
  <c r="GO160" i="2"/>
  <c r="GO168" i="2"/>
  <c r="GQ168" i="2" s="1"/>
  <c r="GO176" i="2"/>
  <c r="GQ176" i="2" s="1"/>
  <c r="GO188" i="2"/>
  <c r="GO117" i="2"/>
  <c r="GO125" i="2"/>
  <c r="GO129" i="2"/>
  <c r="GQ129" i="2" s="1"/>
  <c r="GO137" i="2"/>
  <c r="GQ137" i="2" s="1"/>
  <c r="GO145" i="2"/>
  <c r="GO153" i="2"/>
  <c r="GQ153" i="2" s="1"/>
  <c r="GO161" i="2"/>
  <c r="GQ161" i="2" s="1"/>
  <c r="GO111" i="2"/>
  <c r="GO115" i="2"/>
  <c r="GO119" i="2"/>
  <c r="GO123" i="2"/>
  <c r="GO127" i="2"/>
  <c r="GO131" i="2"/>
  <c r="GO135" i="2"/>
  <c r="GO139" i="2"/>
  <c r="GO143" i="2"/>
  <c r="GO147" i="2"/>
  <c r="GO151" i="2"/>
  <c r="GO155" i="2"/>
  <c r="GO159" i="2"/>
  <c r="GO163" i="2"/>
  <c r="GO167" i="2"/>
  <c r="GO171" i="2"/>
  <c r="GO175" i="2"/>
  <c r="GO179" i="2"/>
  <c r="GO183" i="2"/>
  <c r="GO187" i="2"/>
  <c r="GO112" i="2"/>
  <c r="GQ112" i="2" s="1"/>
  <c r="GO116" i="2"/>
  <c r="GO120" i="2"/>
  <c r="GQ120" i="2" s="1"/>
  <c r="GO124" i="2"/>
  <c r="GO132" i="2"/>
  <c r="GO136" i="2"/>
  <c r="GO140" i="2"/>
  <c r="GO144" i="2"/>
  <c r="GO148" i="2"/>
  <c r="GO156" i="2"/>
  <c r="GO164" i="2"/>
  <c r="GO172" i="2"/>
  <c r="GO180" i="2"/>
  <c r="GO184" i="2"/>
  <c r="GO113" i="2"/>
  <c r="GQ113" i="2" s="1"/>
  <c r="GQ20" i="2" s="1"/>
  <c r="GO121" i="2"/>
  <c r="GO133" i="2"/>
  <c r="GO141" i="2"/>
  <c r="GO149" i="2"/>
  <c r="GO157" i="2"/>
  <c r="GO169" i="2"/>
  <c r="GO185" i="2"/>
  <c r="GO173" i="2"/>
  <c r="GO189" i="2"/>
  <c r="GO177" i="2"/>
  <c r="GQ177" i="2" s="1"/>
  <c r="GO165" i="2"/>
  <c r="GO181" i="2"/>
  <c r="GQ60" i="2" l="1"/>
  <c r="GQ27" i="2"/>
  <c r="GQ75" i="2"/>
  <c r="GQ44" i="2"/>
  <c r="GQ59" i="2"/>
  <c r="GQ89" i="2"/>
  <c r="GQ57" i="2"/>
  <c r="GQ25" i="2"/>
  <c r="GQ84" i="2"/>
  <c r="GQ19" i="2"/>
  <c r="GQ73" i="2"/>
  <c r="GQ41" i="2"/>
  <c r="GQ68" i="2"/>
  <c r="GQ36" i="2"/>
  <c r="GQ83" i="2"/>
  <c r="GQ37" i="2"/>
  <c r="GQ197" i="2"/>
  <c r="GQ17" i="2"/>
  <c r="GO76" i="2"/>
  <c r="GP76" i="2" s="1"/>
  <c r="GQ169" i="2"/>
  <c r="GQ76" i="2" s="1"/>
  <c r="GO55" i="2"/>
  <c r="GP55" i="2" s="1"/>
  <c r="GQ148" i="2"/>
  <c r="GQ55" i="2" s="1"/>
  <c r="GO82" i="2"/>
  <c r="GP82" i="2" s="1"/>
  <c r="GQ175" i="2"/>
  <c r="GQ82" i="2" s="1"/>
  <c r="GO66" i="2"/>
  <c r="GP66" i="2" s="1"/>
  <c r="GQ159" i="2"/>
  <c r="GQ66" i="2" s="1"/>
  <c r="GO50" i="2"/>
  <c r="GP50" i="2" s="1"/>
  <c r="GQ143" i="2"/>
  <c r="GQ50" i="2" s="1"/>
  <c r="GO34" i="2"/>
  <c r="GP34" i="2" s="1"/>
  <c r="GQ127" i="2"/>
  <c r="GQ34" i="2" s="1"/>
  <c r="GO18" i="2"/>
  <c r="GP18" i="2" s="1"/>
  <c r="GQ111" i="2"/>
  <c r="GQ18" i="2" s="1"/>
  <c r="GO95" i="2"/>
  <c r="GP95" i="2" s="1"/>
  <c r="GQ188" i="2"/>
  <c r="GQ95" i="2" s="1"/>
  <c r="GO40" i="2"/>
  <c r="GP40" i="2" s="1"/>
  <c r="GQ133" i="2"/>
  <c r="GQ40" i="2" s="1"/>
  <c r="GO39" i="2"/>
  <c r="GP39" i="2" s="1"/>
  <c r="GQ132" i="2"/>
  <c r="GQ39" i="2" s="1"/>
  <c r="GO96" i="2"/>
  <c r="GP96" i="2" s="1"/>
  <c r="GQ189" i="2"/>
  <c r="GQ96" i="2" s="1"/>
  <c r="GO64" i="2"/>
  <c r="GP64" i="2" s="1"/>
  <c r="GQ157" i="2"/>
  <c r="GQ64" i="2" s="1"/>
  <c r="GO28" i="2"/>
  <c r="GP28" i="2" s="1"/>
  <c r="GQ121" i="2"/>
  <c r="GQ28" i="2" s="1"/>
  <c r="GO79" i="2"/>
  <c r="GP79" i="2" s="1"/>
  <c r="GQ172" i="2"/>
  <c r="GQ79" i="2" s="1"/>
  <c r="GO51" i="2"/>
  <c r="GP51" i="2" s="1"/>
  <c r="GQ144" i="2"/>
  <c r="GQ51" i="2" s="1"/>
  <c r="GO31" i="2"/>
  <c r="GP31" i="2" s="1"/>
  <c r="GQ124" i="2"/>
  <c r="GQ31" i="2" s="1"/>
  <c r="GO94" i="2"/>
  <c r="GP94" i="2" s="1"/>
  <c r="GQ187" i="2"/>
  <c r="GQ94" i="2" s="1"/>
  <c r="GO78" i="2"/>
  <c r="GP78" i="2" s="1"/>
  <c r="GQ171" i="2"/>
  <c r="GO62" i="2"/>
  <c r="GP62" i="2" s="1"/>
  <c r="GQ155" i="2"/>
  <c r="GQ62" i="2" s="1"/>
  <c r="GO46" i="2"/>
  <c r="GP46" i="2" s="1"/>
  <c r="GQ139" i="2"/>
  <c r="GQ46" i="2" s="1"/>
  <c r="GO30" i="2"/>
  <c r="GP30" i="2" s="1"/>
  <c r="GQ123" i="2"/>
  <c r="GQ30" i="2" s="1"/>
  <c r="GQ35" i="2"/>
  <c r="GO85" i="2"/>
  <c r="GP85" i="2" s="1"/>
  <c r="GQ178" i="2"/>
  <c r="GQ85" i="2" s="1"/>
  <c r="GQ69" i="2"/>
  <c r="GO53" i="2"/>
  <c r="GP53" i="2" s="1"/>
  <c r="GQ146" i="2"/>
  <c r="GQ53" i="2" s="1"/>
  <c r="GO21" i="2"/>
  <c r="GP21" i="2" s="1"/>
  <c r="GQ114" i="2"/>
  <c r="GQ21" i="2" s="1"/>
  <c r="GQ199" i="2"/>
  <c r="GO88" i="2"/>
  <c r="GP88" i="2" s="1"/>
  <c r="GQ181" i="2"/>
  <c r="GQ88" i="2" s="1"/>
  <c r="GO56" i="2"/>
  <c r="GP56" i="2" s="1"/>
  <c r="GQ149" i="2"/>
  <c r="GQ56" i="2" s="1"/>
  <c r="GO58" i="2"/>
  <c r="GP58" i="2" s="1"/>
  <c r="GQ151" i="2"/>
  <c r="GQ58" i="2" s="1"/>
  <c r="GO26" i="2"/>
  <c r="GP26" i="2" s="1"/>
  <c r="GQ119" i="2"/>
  <c r="GQ26" i="2" s="1"/>
  <c r="GO32" i="2"/>
  <c r="GP32" i="2" s="1"/>
  <c r="GQ125" i="2"/>
  <c r="GQ32" i="2" s="1"/>
  <c r="GO97" i="2"/>
  <c r="GP97" i="2" s="1"/>
  <c r="GQ190" i="2"/>
  <c r="GQ97" i="2" s="1"/>
  <c r="GO81" i="2"/>
  <c r="GP81" i="2" s="1"/>
  <c r="GQ174" i="2"/>
  <c r="GQ81" i="2" s="1"/>
  <c r="GO49" i="2"/>
  <c r="GP49" i="2" s="1"/>
  <c r="GQ142" i="2"/>
  <c r="GQ49" i="2" s="1"/>
  <c r="GO87" i="2"/>
  <c r="GP87" i="2" s="1"/>
  <c r="GQ180" i="2"/>
  <c r="GQ87" i="2" s="1"/>
  <c r="GO80" i="2"/>
  <c r="GP80" i="2" s="1"/>
  <c r="GQ173" i="2"/>
  <c r="GQ80" i="2" s="1"/>
  <c r="GO71" i="2"/>
  <c r="GP71" i="2" s="1"/>
  <c r="GQ164" i="2"/>
  <c r="GQ71" i="2" s="1"/>
  <c r="GO47" i="2"/>
  <c r="GP47" i="2" s="1"/>
  <c r="GQ140" i="2"/>
  <c r="GQ47" i="2" s="1"/>
  <c r="GO90" i="2"/>
  <c r="GP90" i="2" s="1"/>
  <c r="GQ183" i="2"/>
  <c r="GQ90" i="2" s="1"/>
  <c r="GO74" i="2"/>
  <c r="GP74" i="2" s="1"/>
  <c r="GQ167" i="2"/>
  <c r="GQ74" i="2" s="1"/>
  <c r="GO42" i="2"/>
  <c r="GP42" i="2" s="1"/>
  <c r="GQ135" i="2"/>
  <c r="GQ42" i="2" s="1"/>
  <c r="GO72" i="2"/>
  <c r="GP72" i="2" s="1"/>
  <c r="GQ165" i="2"/>
  <c r="GQ72" i="2" s="1"/>
  <c r="GO92" i="2"/>
  <c r="GP92" i="2" s="1"/>
  <c r="GQ185" i="2"/>
  <c r="GQ92" i="2" s="1"/>
  <c r="GO48" i="2"/>
  <c r="GP48" i="2" s="1"/>
  <c r="GQ141" i="2"/>
  <c r="GQ48" i="2" s="1"/>
  <c r="GO91" i="2"/>
  <c r="GP91" i="2" s="1"/>
  <c r="GQ184" i="2"/>
  <c r="GQ91" i="2" s="1"/>
  <c r="GO63" i="2"/>
  <c r="GP63" i="2" s="1"/>
  <c r="GQ156" i="2"/>
  <c r="GQ63" i="2" s="1"/>
  <c r="GO43" i="2"/>
  <c r="GP43" i="2" s="1"/>
  <c r="GQ136" i="2"/>
  <c r="GQ43" i="2" s="1"/>
  <c r="GO23" i="2"/>
  <c r="GP23" i="2" s="1"/>
  <c r="GQ116" i="2"/>
  <c r="GQ23" i="2" s="1"/>
  <c r="GO86" i="2"/>
  <c r="GP86" i="2" s="1"/>
  <c r="GQ179" i="2"/>
  <c r="GQ86" i="2" s="1"/>
  <c r="GO70" i="2"/>
  <c r="GP70" i="2" s="1"/>
  <c r="GQ163" i="2"/>
  <c r="GQ70" i="2" s="1"/>
  <c r="GO54" i="2"/>
  <c r="GP54" i="2" s="1"/>
  <c r="GQ147" i="2"/>
  <c r="GQ54" i="2" s="1"/>
  <c r="GO38" i="2"/>
  <c r="GP38" i="2" s="1"/>
  <c r="GQ131" i="2"/>
  <c r="GQ38" i="2" s="1"/>
  <c r="GO22" i="2"/>
  <c r="GP22" i="2" s="1"/>
  <c r="GQ115" i="2"/>
  <c r="GQ22" i="2" s="1"/>
  <c r="GO52" i="2"/>
  <c r="GP52" i="2" s="1"/>
  <c r="GQ145" i="2"/>
  <c r="GQ52" i="2" s="1"/>
  <c r="GO24" i="2"/>
  <c r="GP24" i="2" s="1"/>
  <c r="GQ117" i="2"/>
  <c r="GQ24" i="2" s="1"/>
  <c r="GO67" i="2"/>
  <c r="GP67" i="2" s="1"/>
  <c r="GQ160" i="2"/>
  <c r="GQ67" i="2" s="1"/>
  <c r="GO93" i="2"/>
  <c r="GP93" i="2" s="1"/>
  <c r="GQ186" i="2"/>
  <c r="GQ93" i="2" s="1"/>
  <c r="GO77" i="2"/>
  <c r="GP77" i="2" s="1"/>
  <c r="GQ170" i="2"/>
  <c r="GQ77" i="2" s="1"/>
  <c r="GO61" i="2"/>
  <c r="GP61" i="2" s="1"/>
  <c r="GQ154" i="2"/>
  <c r="GQ61" i="2" s="1"/>
  <c r="GO45" i="2"/>
  <c r="GP45" i="2" s="1"/>
  <c r="GQ138" i="2"/>
  <c r="GQ45" i="2" s="1"/>
  <c r="GO29" i="2"/>
  <c r="GP29" i="2" s="1"/>
  <c r="GQ122" i="2"/>
  <c r="GQ29" i="2" s="1"/>
  <c r="GQ198" i="2"/>
  <c r="GQ192" i="2" s="1"/>
  <c r="GO68" i="2"/>
  <c r="GP68" i="2" s="1"/>
  <c r="GO36" i="2"/>
  <c r="GP36" i="2" s="1"/>
  <c r="GO83" i="2"/>
  <c r="GP83" i="2" s="1"/>
  <c r="GO35" i="2"/>
  <c r="GP35" i="2" s="1"/>
  <c r="GO69" i="2"/>
  <c r="GP69" i="2" s="1"/>
  <c r="GO37" i="2"/>
  <c r="GP37" i="2" s="1"/>
  <c r="GO20" i="2"/>
  <c r="GP20" i="2" s="1"/>
  <c r="GO27" i="2"/>
  <c r="GP27" i="2" s="1"/>
  <c r="GO60" i="2"/>
  <c r="GP60" i="2" s="1"/>
  <c r="GO75" i="2"/>
  <c r="GP75" i="2" s="1"/>
  <c r="GO65" i="2"/>
  <c r="GP65" i="2" s="1"/>
  <c r="GO33" i="2"/>
  <c r="GP33" i="2" s="1"/>
  <c r="GO17" i="2"/>
  <c r="GP17" i="2" s="1"/>
  <c r="GO84" i="2"/>
  <c r="GP84" i="2" s="1"/>
  <c r="GO19" i="2"/>
  <c r="GP19" i="2" s="1"/>
  <c r="GO44" i="2"/>
  <c r="GP44" i="2" s="1"/>
  <c r="GO59" i="2"/>
  <c r="GP59" i="2" s="1"/>
  <c r="GO89" i="2"/>
  <c r="GP89" i="2" s="1"/>
  <c r="GO73" i="2"/>
  <c r="GP73" i="2" s="1"/>
  <c r="GO57" i="2"/>
  <c r="GP57" i="2" s="1"/>
  <c r="GO41" i="2"/>
  <c r="GP41" i="2" s="1"/>
  <c r="GO25" i="2"/>
  <c r="GP25" i="2" s="1"/>
  <c r="GQ13" i="2" l="1"/>
  <c r="GQ108" i="2"/>
  <c r="GQ78" i="2"/>
  <c r="GQ15" i="2" s="1"/>
  <c r="GQ106" i="2"/>
  <c r="GQ14" i="2" s="1"/>
  <c r="GQ105" i="2"/>
  <c r="GQ12" i="2"/>
  <c r="GQ104" i="2"/>
  <c r="GQ99" i="2" l="1"/>
  <c r="GQ6" i="2" s="1"/>
  <c r="GQ107" i="2"/>
</calcChain>
</file>

<file path=xl/sharedStrings.xml><?xml version="1.0" encoding="utf-8"?>
<sst xmlns="http://schemas.openxmlformats.org/spreadsheetml/2006/main" count="1422" uniqueCount="192">
  <si>
    <r>
      <t xml:space="preserve">до </t>
    </r>
    <r>
      <rPr>
        <sz val="11"/>
        <rFont val="Times New Roman"/>
        <charset val="204"/>
      </rPr>
      <t xml:space="preserve">1 </t>
    </r>
    <r>
      <rPr>
        <sz val="10"/>
        <rFont val="Times New Roman"/>
        <charset val="204"/>
      </rPr>
      <t>року</t>
    </r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</si>
  <si>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</si>
  <si>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</si>
  <si>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</si>
  <si>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</si>
  <si>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</si>
  <si>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</si>
  <si>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</si>
  <si>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</si>
  <si>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</si>
  <si>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</si>
  <si>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</si>
  <si>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</si>
  <si>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</si>
  <si>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</si>
  <si>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</si>
  <si>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</si>
  <si>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</si>
  <si>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</si>
  <si>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</si>
  <si>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</si>
  <si>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</si>
  <si>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</si>
  <si>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</si>
  <si>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</si>
  <si>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</si>
  <si>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</si>
  <si>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</si>
  <si>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</si>
  <si>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</si>
  <si>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</si>
  <si>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</si>
  <si>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</si>
  <si>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</si>
  <si>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</si>
  <si>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</si>
  <si>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</si>
  <si>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</si>
  <si>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</si>
  <si>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</si>
  <si>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</si>
  <si>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</si>
  <si>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</si>
  <si>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</si>
  <si>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</si>
  <si>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</si>
  <si>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</si>
  <si>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</si>
  <si>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</si>
  <si>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</si>
  <si>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</si>
  <si>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</si>
  <si>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</si>
  <si>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</si>
  <si>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</si>
  <si>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</si>
  <si>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</si>
  <si>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</si>
  <si>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</si>
  <si>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</si>
  <si>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</si>
  <si>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</si>
  <si>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</si>
  <si>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</si>
  <si>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</si>
  <si>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</si>
  <si>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</si>
  <si>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</si>
  <si>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</si>
  <si>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</si>
  <si>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</si>
  <si>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</si>
  <si>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</si>
  <si>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</si>
  <si>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</si>
  <si>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</si>
  <si>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</si>
  <si>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</si>
  <si>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</si>
  <si>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</si>
  <si>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на 1 січня 2012 року</t>
  </si>
  <si>
    <t>обидві статі</t>
  </si>
  <si>
    <t>чоловіки</t>
  </si>
  <si>
    <t>жінки</t>
  </si>
  <si>
    <t>на 1 січня 2013 року</t>
  </si>
  <si>
    <t>80 і старше</t>
  </si>
  <si>
    <t>61 -  старше</t>
  </si>
  <si>
    <t>50 - 60</t>
  </si>
  <si>
    <t>61 - старше</t>
  </si>
  <si>
    <t xml:space="preserve">Усього Чоловіков у тому числі у віці, років </t>
  </si>
  <si>
    <t xml:space="preserve">Усього Жінок у тому числі у віці, років </t>
  </si>
  <si>
    <t xml:space="preserve">Усього Ч+Ж, у тому числі у віці, років </t>
  </si>
  <si>
    <t>За 2012</t>
  </si>
  <si>
    <t>Усього народжених</t>
  </si>
  <si>
    <t>Живонароджених, за рік</t>
  </si>
  <si>
    <t>Мертвонароджені, за рік</t>
  </si>
  <si>
    <t>осіб</t>
  </si>
  <si>
    <t>%</t>
  </si>
  <si>
    <t>Усього померлих</t>
  </si>
  <si>
    <t>За 2013</t>
  </si>
  <si>
    <t>на 1 січня 2014 року</t>
  </si>
  <si>
    <t>За 2014</t>
  </si>
  <si>
    <t>на 1 січня 2015 року</t>
  </si>
  <si>
    <t>За 2015</t>
  </si>
  <si>
    <t>на 1 січня 2016 року</t>
  </si>
  <si>
    <t>За 2016</t>
  </si>
  <si>
    <t>на 1 січня 2017 року</t>
  </si>
  <si>
    <t>За 2017</t>
  </si>
  <si>
    <t>За 2018</t>
  </si>
  <si>
    <t>на 1 січня 2018 року</t>
  </si>
  <si>
    <t>За 2019</t>
  </si>
  <si>
    <t>на 1 січня 2019 року</t>
  </si>
  <si>
    <t>За 2020</t>
  </si>
  <si>
    <t>на 1 січня 2020 року</t>
  </si>
  <si>
    <t>За 2021</t>
  </si>
  <si>
    <t>на 1 січня 2021 року</t>
  </si>
  <si>
    <t>на 1 січня 2022 року</t>
  </si>
  <si>
    <t>За 2022</t>
  </si>
  <si>
    <t>на 1 січня 2023 року</t>
  </si>
  <si>
    <t>Прибуло</t>
  </si>
  <si>
    <t>Вибуло</t>
  </si>
  <si>
    <t>Сальдо</t>
  </si>
  <si>
    <t>Міжнародні мігранти</t>
  </si>
  <si>
    <t>Відтворення населення</t>
  </si>
  <si>
    <t>Міжнародні мігранти, сальдо</t>
  </si>
  <si>
    <t>0 - 17</t>
  </si>
  <si>
    <t>18 - 60</t>
  </si>
  <si>
    <t>18 - 49</t>
  </si>
  <si>
    <t>18 -60</t>
  </si>
  <si>
    <t>М от 18-60 + Ж от 50-60</t>
  </si>
  <si>
    <t>За 2023</t>
  </si>
  <si>
    <t>на 1 січня 2024 року</t>
  </si>
  <si>
    <t>За 2024</t>
  </si>
  <si>
    <t>на 1 січня 2025 року</t>
  </si>
  <si>
    <t>За 2025</t>
  </si>
  <si>
    <t>на 1 січня 2026 року</t>
  </si>
  <si>
    <t>За 2026</t>
  </si>
  <si>
    <t>на 1 січня 2027 року</t>
  </si>
  <si>
    <t>За 2027</t>
  </si>
  <si>
    <t>на 1 січня 2028 року</t>
  </si>
  <si>
    <t>За 2028</t>
  </si>
  <si>
    <t>на 1 січня 2029 року</t>
  </si>
  <si>
    <t>За 2029</t>
  </si>
  <si>
    <t>на 1 січня 2030 року</t>
  </si>
  <si>
    <t>За 2030</t>
  </si>
  <si>
    <t>на 1 січня 2031 року</t>
  </si>
  <si>
    <t>За 2031</t>
  </si>
  <si>
    <t>на 1 січня 2032 року</t>
  </si>
  <si>
    <t>За 2032</t>
  </si>
  <si>
    <t>За 2033</t>
  </si>
  <si>
    <t>на 1 січня 2033 року</t>
  </si>
  <si>
    <t>на 1 січня 2034 року</t>
  </si>
  <si>
    <t>За 2034</t>
  </si>
  <si>
    <t>За 2035</t>
  </si>
  <si>
    <t>на 1 січня 2035 року</t>
  </si>
  <si>
    <t>За 2036</t>
  </si>
  <si>
    <t>на 1 січня 2036 року</t>
  </si>
  <si>
    <t>на 1 січня 2037 року</t>
  </si>
  <si>
    <t>За 2037</t>
  </si>
  <si>
    <t>на 1 січня 2038 року</t>
  </si>
  <si>
    <t>За 2038</t>
  </si>
  <si>
    <t>на 1 січня 2039 року</t>
  </si>
  <si>
    <t>За 2039</t>
  </si>
  <si>
    <t>на 1 січня 2040 року</t>
  </si>
  <si>
    <t>За 2040</t>
  </si>
  <si>
    <t>на 1 січня 2041 року</t>
  </si>
  <si>
    <t>За 2041</t>
  </si>
  <si>
    <t>на 1 січня 2042 року</t>
  </si>
  <si>
    <t>За 2042</t>
  </si>
  <si>
    <t>на 1 січня 2043 року</t>
  </si>
  <si>
    <t>За 2043</t>
  </si>
  <si>
    <t>на 1 січня 2044 року</t>
  </si>
  <si>
    <t>За 2044</t>
  </si>
  <si>
    <t>на 1 січня 2045 року</t>
  </si>
  <si>
    <t>За 2045</t>
  </si>
  <si>
    <t>на 1 січня 2050 року</t>
  </si>
  <si>
    <t>За 2050</t>
  </si>
  <si>
    <t>Народжених на  1000 жінок дітород. Віку</t>
  </si>
  <si>
    <t>61 -  і старше</t>
  </si>
  <si>
    <t>на 1 січня 2046 року</t>
  </si>
  <si>
    <t>За 2046</t>
  </si>
  <si>
    <t>на 1 січня 2047 року</t>
  </si>
  <si>
    <t>За 2047</t>
  </si>
  <si>
    <t>на 1 січня 2048 року</t>
  </si>
  <si>
    <t>За 2048</t>
  </si>
  <si>
    <t>на 1 січня 2049 року</t>
  </si>
  <si>
    <t>За 2049</t>
  </si>
  <si>
    <t>на 1 січня 2051 року</t>
  </si>
  <si>
    <t>відтворення населення жінки</t>
  </si>
  <si>
    <t>міжнародне сально жінки</t>
  </si>
  <si>
    <t>відтворення населення чоловіка</t>
  </si>
  <si>
    <t>міжнародне сальдо чоловіка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</si>
</sst>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2" x14ac:knownFonts="1">
    <font>
      <sz val="10"/>
      <name val="Arial"/>
    </font>
    <font>
      <sz val="11"/>
      <color theme="1"/>
      <name val="Calibri"/>
      <family val="2"/>
      <charset val="204"/>
      <scheme val="minor"/>
    </font>
    <font>
      <sz val="10"/>
      <name val="Arial"/>
    </font>
    <font>
      <sz val="9"/>
      <name val="Times New Roman"/>
      <charset val="204"/>
    </font>
    <font>
      <b/>
      <sz val="11"/>
      <name val="Times New Roman"/>
      <charset val="204"/>
    </font>
    <font>
      <sz val="10"/>
      <name val="Times New Roman"/>
      <charset val="204"/>
    </font>
    <font>
      <sz val="11"/>
      <name val="Times New Roman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9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CF98B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NumberFormat="0" applyFont="0" applyFill="0" applyBorder="0" applyAlignment="0" applyProtection="0">
      <alignment vertical="top"/>
    </xf>
    <xf numFmtId="0" fontId="1" fillId="0" borderId="0"/>
  </cellStyleXfs>
  <cellXfs count="88">
    <xf numFmtId="0" fontId="2" fillId="0" borderId="0" xfId="0" applyNumberFormat="1" applyFont="1" applyFill="1" applyBorder="1" applyAlignment="1" applyProtection="1">
      <alignment vertical="top"/>
    </xf>
    <xf numFmtId="3" fontId="2" fillId="0" borderId="0" xfId="0" applyNumberFormat="1" applyFont="1" applyFill="1" applyBorder="1" applyAlignment="1" applyProtection="1">
      <alignment vertical="top"/>
    </xf>
    <xf numFmtId="0" fontId="2" fillId="0" borderId="0" xfId="0" applyNumberFormat="1" applyFont="1" applyFill="1" applyBorder="1" applyAlignment="1" applyProtection="1">
      <alignment horizontal="center" vertical="top"/>
    </xf>
    <xf numFmtId="0" fontId="5" fillId="2" borderId="0" xfId="0" applyNumberFormat="1" applyFont="1" applyFill="1" applyBorder="1" applyAlignment="1" applyProtection="1">
      <alignment horizontal="center" vertical="top"/>
    </xf>
    <xf numFmtId="0" fontId="6" fillId="2" borderId="0" xfId="0" applyNumberFormat="1" applyFont="1" applyFill="1" applyBorder="1" applyAlignment="1" applyProtection="1">
      <alignment horizontal="center" vertical="top"/>
    </xf>
    <xf numFmtId="0" fontId="5" fillId="3" borderId="0" xfId="0" applyNumberFormat="1" applyFont="1" applyFill="1" applyBorder="1" applyAlignment="1" applyProtection="1">
      <alignment horizontal="center" vertical="top"/>
    </xf>
    <xf numFmtId="0" fontId="6" fillId="3" borderId="0" xfId="0" applyNumberFormat="1" applyFont="1" applyFill="1" applyBorder="1" applyAlignment="1" applyProtection="1">
      <alignment horizontal="center" vertical="top"/>
    </xf>
    <xf numFmtId="0" fontId="5" fillId="4" borderId="0" xfId="0" applyNumberFormat="1" applyFont="1" applyFill="1" applyBorder="1" applyAlignment="1" applyProtection="1">
      <alignment horizontal="center" vertical="top" wrapText="1"/>
    </xf>
    <xf numFmtId="0" fontId="5" fillId="4" borderId="0" xfId="0" applyNumberFormat="1" applyFont="1" applyFill="1" applyBorder="1" applyAlignment="1" applyProtection="1">
      <alignment horizontal="center" vertical="top"/>
    </xf>
    <xf numFmtId="0" fontId="6" fillId="4" borderId="0" xfId="0" applyNumberFormat="1" applyFont="1" applyFill="1" applyBorder="1" applyAlignment="1" applyProtection="1">
      <alignment horizontal="center" vertical="top"/>
    </xf>
    <xf numFmtId="0" fontId="10" fillId="3" borderId="7" xfId="0" applyNumberFormat="1" applyFont="1" applyFill="1" applyBorder="1" applyAlignment="1" applyProtection="1">
      <alignment horizontal="center" vertical="top" wrapText="1"/>
    </xf>
    <xf numFmtId="0" fontId="2" fillId="0" borderId="1" xfId="0" applyNumberFormat="1" applyFont="1" applyFill="1" applyBorder="1" applyAlignment="1" applyProtection="1">
      <alignment vertical="top"/>
    </xf>
    <xf numFmtId="0" fontId="2" fillId="0" borderId="2" xfId="0" applyNumberFormat="1" applyFont="1" applyFill="1" applyBorder="1" applyAlignment="1" applyProtection="1">
      <alignment vertical="top"/>
    </xf>
    <xf numFmtId="0" fontId="2" fillId="0" borderId="3" xfId="0" applyNumberFormat="1" applyFont="1" applyFill="1" applyBorder="1" applyAlignment="1" applyProtection="1">
      <alignment vertical="top"/>
    </xf>
    <xf numFmtId="0" fontId="10" fillId="2" borderId="7" xfId="0" applyNumberFormat="1" applyFont="1" applyFill="1" applyBorder="1" applyAlignment="1" applyProtection="1">
      <alignment horizontal="center" vertical="top" wrapText="1"/>
    </xf>
    <xf numFmtId="3" fontId="4" fillId="4" borderId="7" xfId="0" applyNumberFormat="1" applyFont="1" applyFill="1" applyBorder="1" applyAlignment="1" applyProtection="1">
      <alignment horizontal="right" vertical="top"/>
    </xf>
    <xf numFmtId="3" fontId="2" fillId="4" borderId="0" xfId="0" applyNumberFormat="1" applyFont="1" applyFill="1" applyBorder="1" applyAlignment="1" applyProtection="1">
      <alignment horizontal="left" vertical="top"/>
    </xf>
    <xf numFmtId="3" fontId="6" fillId="4" borderId="0" xfId="0" applyNumberFormat="1" applyFont="1" applyFill="1" applyBorder="1" applyAlignment="1" applyProtection="1">
      <alignment horizontal="right" vertical="top"/>
    </xf>
    <xf numFmtId="0" fontId="10" fillId="4" borderId="0" xfId="0" applyNumberFormat="1" applyFont="1" applyFill="1" applyBorder="1" applyAlignment="1" applyProtection="1">
      <alignment horizontal="center" vertical="top"/>
    </xf>
    <xf numFmtId="3" fontId="10" fillId="4" borderId="0" xfId="0" applyNumberFormat="1" applyFont="1" applyFill="1" applyBorder="1" applyAlignment="1" applyProtection="1">
      <alignment horizontal="right" vertical="top"/>
    </xf>
    <xf numFmtId="0" fontId="10" fillId="4" borderId="8" xfId="0" applyNumberFormat="1" applyFont="1" applyFill="1" applyBorder="1" applyAlignment="1" applyProtection="1">
      <alignment horizontal="center" vertical="top"/>
    </xf>
    <xf numFmtId="3" fontId="10" fillId="4" borderId="8" xfId="0" applyNumberFormat="1" applyFont="1" applyFill="1" applyBorder="1" applyAlignment="1" applyProtection="1">
      <alignment horizontal="right" vertical="top"/>
    </xf>
    <xf numFmtId="3" fontId="3" fillId="0" borderId="4" xfId="0" applyNumberFormat="1" applyFont="1" applyFill="1" applyBorder="1" applyAlignment="1" applyProtection="1">
      <alignment horizontal="center" vertical="top"/>
    </xf>
    <xf numFmtId="3" fontId="3" fillId="0" borderId="6" xfId="0" applyNumberFormat="1" applyFont="1" applyFill="1" applyBorder="1" applyAlignment="1" applyProtection="1">
      <alignment horizontal="center" vertical="top"/>
    </xf>
    <xf numFmtId="3" fontId="4" fillId="3" borderId="7" xfId="0" applyNumberFormat="1" applyFont="1" applyFill="1" applyBorder="1" applyAlignment="1" applyProtection="1">
      <alignment horizontal="right" vertical="top"/>
    </xf>
    <xf numFmtId="3" fontId="2" fillId="3" borderId="0" xfId="0" applyNumberFormat="1" applyFont="1" applyFill="1" applyBorder="1" applyAlignment="1" applyProtection="1">
      <alignment horizontal="left" vertical="top"/>
    </xf>
    <xf numFmtId="3" fontId="6" fillId="3" borderId="0" xfId="0" applyNumberFormat="1" applyFont="1" applyFill="1" applyBorder="1" applyAlignment="1" applyProtection="1">
      <alignment horizontal="right" vertical="top"/>
    </xf>
    <xf numFmtId="3" fontId="3" fillId="0" borderId="5" xfId="0" applyNumberFormat="1" applyFont="1" applyFill="1" applyBorder="1" applyAlignment="1" applyProtection="1">
      <alignment horizontal="center" vertical="top"/>
    </xf>
    <xf numFmtId="3" fontId="4" fillId="2" borderId="7" xfId="0" applyNumberFormat="1" applyFont="1" applyFill="1" applyBorder="1" applyAlignment="1" applyProtection="1">
      <alignment horizontal="right" vertical="top"/>
    </xf>
    <xf numFmtId="3" fontId="6" fillId="2" borderId="0" xfId="0" applyNumberFormat="1" applyFont="1" applyFill="1" applyBorder="1" applyAlignment="1" applyProtection="1">
      <alignment horizontal="right" vertical="top"/>
    </xf>
    <xf numFmtId="0" fontId="10" fillId="3" borderId="0" xfId="0" applyNumberFormat="1" applyFont="1" applyFill="1" applyBorder="1" applyAlignment="1" applyProtection="1">
      <alignment horizontal="center" vertical="top"/>
    </xf>
    <xf numFmtId="3" fontId="10" fillId="3" borderId="0" xfId="0" applyNumberFormat="1" applyFont="1" applyFill="1" applyBorder="1" applyAlignment="1" applyProtection="1">
      <alignment horizontal="right" vertical="top"/>
    </xf>
    <xf numFmtId="0" fontId="10" fillId="3" borderId="8" xfId="0" applyNumberFormat="1" applyFont="1" applyFill="1" applyBorder="1" applyAlignment="1" applyProtection="1">
      <alignment horizontal="center" vertical="top"/>
    </xf>
    <xf numFmtId="3" fontId="10" fillId="3" borderId="8" xfId="0" applyNumberFormat="1" applyFont="1" applyFill="1" applyBorder="1" applyAlignment="1" applyProtection="1">
      <alignment horizontal="right" vertical="top"/>
    </xf>
    <xf numFmtId="0" fontId="10" fillId="2" borderId="0" xfId="0" applyNumberFormat="1" applyFont="1" applyFill="1" applyBorder="1" applyAlignment="1" applyProtection="1">
      <alignment horizontal="center" vertical="top" wrapText="1"/>
    </xf>
    <xf numFmtId="3" fontId="4" fillId="2" borderId="0" xfId="0" applyNumberFormat="1" applyFont="1" applyFill="1" applyBorder="1" applyAlignment="1" applyProtection="1">
      <alignment horizontal="right" vertical="top"/>
    </xf>
    <xf numFmtId="0" fontId="10" fillId="2" borderId="0" xfId="0" applyNumberFormat="1" applyFont="1" applyFill="1" applyBorder="1" applyAlignment="1" applyProtection="1">
      <alignment horizontal="center" vertical="top"/>
    </xf>
    <xf numFmtId="3" fontId="10" fillId="2" borderId="0" xfId="0" applyNumberFormat="1" applyFont="1" applyFill="1" applyBorder="1" applyAlignment="1" applyProtection="1">
      <alignment horizontal="right" vertical="top"/>
    </xf>
    <xf numFmtId="0" fontId="10" fillId="2" borderId="8" xfId="0" applyNumberFormat="1" applyFont="1" applyFill="1" applyBorder="1" applyAlignment="1" applyProtection="1">
      <alignment horizontal="center" vertical="top"/>
    </xf>
    <xf numFmtId="3" fontId="10" fillId="2" borderId="8" xfId="0" applyNumberFormat="1" applyFont="1" applyFill="1" applyBorder="1" applyAlignment="1" applyProtection="1">
      <alignment horizontal="right" vertical="top"/>
    </xf>
    <xf numFmtId="0" fontId="11" fillId="3" borderId="0" xfId="0" applyNumberFormat="1" applyFont="1" applyFill="1" applyBorder="1" applyAlignment="1" applyProtection="1">
      <alignment horizontal="center" vertical="top" wrapText="1"/>
    </xf>
    <xf numFmtId="0" fontId="10" fillId="4" borderId="7" xfId="0" applyNumberFormat="1" applyFont="1" applyFill="1" applyBorder="1" applyAlignment="1" applyProtection="1">
      <alignment horizontal="center" vertical="top" wrapText="1"/>
    </xf>
    <xf numFmtId="0" fontId="10" fillId="4" borderId="0" xfId="0" applyNumberFormat="1" applyFont="1" applyFill="1" applyBorder="1" applyAlignment="1" applyProtection="1">
      <alignment horizontal="center" vertical="top" wrapText="1"/>
    </xf>
    <xf numFmtId="3" fontId="4" fillId="4" borderId="0" xfId="0" applyNumberFormat="1" applyFont="1" applyFill="1" applyBorder="1" applyAlignment="1" applyProtection="1">
      <alignment horizontal="right" vertical="top"/>
    </xf>
    <xf numFmtId="4" fontId="9" fillId="0" borderId="4" xfId="0" applyNumberFormat="1" applyFont="1" applyFill="1" applyBorder="1" applyAlignment="1" applyProtection="1">
      <alignment horizontal="center" vertical="top"/>
    </xf>
    <xf numFmtId="4" fontId="8" fillId="4" borderId="7" xfId="0" applyNumberFormat="1" applyFont="1" applyFill="1" applyBorder="1" applyAlignment="1" applyProtection="1">
      <alignment horizontal="right" vertical="top"/>
    </xf>
    <xf numFmtId="4" fontId="8" fillId="4" borderId="0" xfId="0" applyNumberFormat="1" applyFont="1" applyFill="1" applyBorder="1" applyAlignment="1" applyProtection="1">
      <alignment horizontal="right" vertical="top"/>
    </xf>
    <xf numFmtId="4" fontId="8" fillId="4" borderId="8" xfId="0" applyNumberFormat="1" applyFont="1" applyFill="1" applyBorder="1" applyAlignment="1" applyProtection="1">
      <alignment horizontal="right" vertical="top"/>
    </xf>
    <xf numFmtId="4" fontId="7" fillId="4" borderId="0" xfId="0" applyNumberFormat="1" applyFont="1" applyFill="1" applyBorder="1" applyAlignment="1" applyProtection="1">
      <alignment horizontal="left" vertical="top"/>
    </xf>
    <xf numFmtId="4" fontId="9" fillId="0" borderId="6" xfId="0" applyNumberFormat="1" applyFont="1" applyFill="1" applyBorder="1" applyAlignment="1" applyProtection="1">
      <alignment horizontal="center" vertical="top"/>
    </xf>
    <xf numFmtId="4" fontId="8" fillId="3" borderId="7" xfId="0" applyNumberFormat="1" applyFont="1" applyFill="1" applyBorder="1" applyAlignment="1" applyProtection="1">
      <alignment horizontal="right" vertical="top"/>
    </xf>
    <xf numFmtId="4" fontId="8" fillId="3" borderId="0" xfId="0" applyNumberFormat="1" applyFont="1" applyFill="1" applyBorder="1" applyAlignment="1" applyProtection="1">
      <alignment horizontal="right" vertical="top"/>
    </xf>
    <xf numFmtId="4" fontId="8" fillId="3" borderId="8" xfId="0" applyNumberFormat="1" applyFont="1" applyFill="1" applyBorder="1" applyAlignment="1" applyProtection="1">
      <alignment horizontal="right" vertical="top"/>
    </xf>
    <xf numFmtId="4" fontId="7" fillId="3" borderId="0" xfId="0" applyNumberFormat="1" applyFont="1" applyFill="1" applyBorder="1" applyAlignment="1" applyProtection="1">
      <alignment horizontal="left" vertical="top"/>
    </xf>
    <xf numFmtId="4" fontId="9" fillId="0" borderId="5" xfId="0" applyNumberFormat="1" applyFont="1" applyFill="1" applyBorder="1" applyAlignment="1" applyProtection="1">
      <alignment horizontal="center" vertical="top"/>
    </xf>
    <xf numFmtId="4" fontId="8" fillId="2" borderId="7" xfId="0" applyNumberFormat="1" applyFont="1" applyFill="1" applyBorder="1" applyAlignment="1" applyProtection="1">
      <alignment horizontal="right" vertical="top"/>
    </xf>
    <xf numFmtId="4" fontId="8" fillId="2" borderId="0" xfId="0" applyNumberFormat="1" applyFont="1" applyFill="1" applyBorder="1" applyAlignment="1" applyProtection="1">
      <alignment horizontal="right" vertical="top"/>
    </xf>
    <xf numFmtId="4" fontId="8" fillId="2" borderId="8" xfId="0" applyNumberFormat="1" applyFont="1" applyFill="1" applyBorder="1" applyAlignment="1" applyProtection="1">
      <alignment horizontal="right" vertical="top"/>
    </xf>
    <xf numFmtId="4" fontId="7" fillId="0" borderId="0" xfId="0" applyNumberFormat="1" applyFont="1" applyFill="1" applyBorder="1" applyAlignment="1" applyProtection="1">
      <alignment vertical="top"/>
    </xf>
    <xf numFmtId="0" fontId="10" fillId="3" borderId="0" xfId="0" applyNumberFormat="1" applyFont="1" applyFill="1" applyBorder="1" applyAlignment="1" applyProtection="1">
      <alignment horizontal="center" vertical="top" wrapText="1"/>
    </xf>
    <xf numFmtId="3" fontId="4" fillId="3" borderId="0" xfId="0" applyNumberFormat="1" applyFont="1" applyFill="1" applyBorder="1" applyAlignment="1" applyProtection="1">
      <alignment horizontal="right" vertical="top"/>
    </xf>
    <xf numFmtId="164" fontId="4" fillId="4" borderId="0" xfId="0" applyNumberFormat="1" applyFont="1" applyFill="1" applyBorder="1" applyAlignment="1" applyProtection="1">
      <alignment horizontal="right" vertical="top"/>
    </xf>
    <xf numFmtId="3" fontId="10" fillId="4" borderId="7" xfId="0" applyNumberFormat="1" applyFont="1" applyFill="1" applyBorder="1" applyAlignment="1" applyProtection="1">
      <alignment horizontal="right" vertical="top"/>
    </xf>
    <xf numFmtId="3" fontId="3" fillId="0" borderId="14" xfId="0" applyNumberFormat="1" applyFont="1" applyFill="1" applyBorder="1" applyAlignment="1" applyProtection="1">
      <alignment horizontal="center" vertical="center" wrapText="1"/>
    </xf>
    <xf numFmtId="4" fontId="8" fillId="5" borderId="7" xfId="0" applyNumberFormat="1" applyFont="1" applyFill="1" applyBorder="1" applyAlignment="1" applyProtection="1">
      <alignment horizontal="right" vertical="top"/>
    </xf>
    <xf numFmtId="164" fontId="4" fillId="5" borderId="0" xfId="0" applyNumberFormat="1" applyFont="1" applyFill="1" applyBorder="1" applyAlignment="1" applyProtection="1">
      <alignment horizontal="right" vertical="top"/>
    </xf>
    <xf numFmtId="3" fontId="3" fillId="0" borderId="14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 applyFont="1" applyFill="1" applyBorder="1" applyAlignment="1" applyProtection="1">
      <alignment vertical="top"/>
    </xf>
    <xf numFmtId="3" fontId="9" fillId="0" borderId="9" xfId="0" applyNumberFormat="1" applyFont="1" applyFill="1" applyBorder="1" applyAlignment="1" applyProtection="1">
      <alignment horizontal="center" vertical="center" wrapText="1"/>
    </xf>
    <xf numFmtId="3" fontId="9" fillId="0" borderId="1" xfId="0" applyNumberFormat="1" applyFont="1" applyFill="1" applyBorder="1" applyAlignment="1" applyProtection="1">
      <alignment horizontal="center" vertical="center" wrapText="1"/>
    </xf>
    <xf numFmtId="3" fontId="9" fillId="0" borderId="10" xfId="0" applyNumberFormat="1" applyFont="1" applyFill="1" applyBorder="1" applyAlignment="1" applyProtection="1">
      <alignment horizontal="center" vertical="center" wrapText="1"/>
    </xf>
    <xf numFmtId="3" fontId="9" fillId="0" borderId="3" xfId="0" applyNumberFormat="1" applyFont="1" applyFill="1" applyBorder="1" applyAlignment="1" applyProtection="1">
      <alignment horizontal="center" vertical="center" wrapText="1"/>
    </xf>
    <xf numFmtId="3" fontId="9" fillId="0" borderId="14" xfId="0" applyNumberFormat="1" applyFont="1" applyFill="1" applyBorder="1" applyAlignment="1" applyProtection="1">
      <alignment horizontal="center" vertical="center" wrapText="1"/>
    </xf>
    <xf numFmtId="3" fontId="9" fillId="0" borderId="11" xfId="0" applyNumberFormat="1" applyFont="1" applyFill="1" applyBorder="1" applyAlignment="1" applyProtection="1">
      <alignment horizontal="center" vertical="center" wrapText="1"/>
    </xf>
    <xf numFmtId="3" fontId="9" fillId="0" borderId="12" xfId="0" applyNumberFormat="1" applyFont="1" applyFill="1" applyBorder="1" applyAlignment="1" applyProtection="1">
      <alignment horizontal="center" vertical="center" wrapText="1"/>
    </xf>
    <xf numFmtId="3" fontId="9" fillId="0" borderId="13" xfId="0" applyNumberFormat="1" applyFont="1" applyFill="1" applyBorder="1" applyAlignment="1" applyProtection="1">
      <alignment horizontal="center" vertical="center" wrapText="1"/>
    </xf>
    <xf numFmtId="3" fontId="9" fillId="0" borderId="4" xfId="0" applyNumberFormat="1" applyFont="1" applyFill="1" applyBorder="1" applyAlignment="1" applyProtection="1">
      <alignment horizontal="center" vertical="center" wrapText="1"/>
    </xf>
    <xf numFmtId="3" fontId="9" fillId="0" borderId="5" xfId="0" applyNumberFormat="1" applyFont="1" applyFill="1" applyBorder="1" applyAlignment="1" applyProtection="1">
      <alignment horizontal="center" vertical="center" wrapText="1"/>
    </xf>
    <xf numFmtId="3" fontId="9" fillId="0" borderId="6" xfId="0" applyNumberFormat="1" applyFont="1" applyFill="1" applyBorder="1" applyAlignment="1" applyProtection="1">
      <alignment horizontal="center" vertical="center" wrapText="1"/>
    </xf>
    <xf numFmtId="3" fontId="3" fillId="0" borderId="11" xfId="0" applyNumberFormat="1" applyFont="1" applyFill="1" applyBorder="1" applyAlignment="1" applyProtection="1">
      <alignment horizontal="center" vertical="center" wrapText="1"/>
    </xf>
    <xf numFmtId="3" fontId="3" fillId="0" borderId="12" xfId="0" applyNumberFormat="1" applyFont="1" applyFill="1" applyBorder="1" applyAlignment="1" applyProtection="1">
      <alignment horizontal="center" vertical="center" wrapText="1"/>
    </xf>
    <xf numFmtId="3" fontId="3" fillId="0" borderId="13" xfId="0" applyNumberFormat="1" applyFont="1" applyFill="1" applyBorder="1" applyAlignment="1" applyProtection="1">
      <alignment horizontal="center" vertical="center" wrapText="1"/>
    </xf>
    <xf numFmtId="3" fontId="3" fillId="0" borderId="4" xfId="0" applyNumberFormat="1" applyFont="1" applyFill="1" applyBorder="1" applyAlignment="1" applyProtection="1">
      <alignment horizontal="left" vertical="top" indent="13"/>
    </xf>
    <xf numFmtId="3" fontId="3" fillId="0" borderId="5" xfId="0" applyNumberFormat="1" applyFont="1" applyFill="1" applyBorder="1" applyAlignment="1" applyProtection="1">
      <alignment horizontal="left" vertical="top" indent="13"/>
    </xf>
    <xf numFmtId="3" fontId="3" fillId="0" borderId="4" xfId="0" applyNumberFormat="1" applyFont="1" applyFill="1" applyBorder="1" applyAlignment="1" applyProtection="1">
      <alignment horizontal="center" vertical="center" wrapText="1"/>
    </xf>
    <xf numFmtId="3" fontId="3" fillId="0" borderId="6" xfId="0" applyNumberFormat="1" applyFont="1" applyFill="1" applyBorder="1" applyAlignment="1" applyProtection="1">
      <alignment horizontal="center" vertical="center" wrapText="1"/>
    </xf>
    <xf numFmtId="3" fontId="3" fillId="0" borderId="14" xfId="0" applyNumberFormat="1" applyFont="1" applyFill="1" applyBorder="1" applyAlignment="1" applyProtection="1">
      <alignment horizontal="center" vertical="center" wrapText="1"/>
    </xf>
    <xf numFmtId="3" fontId="3" fillId="0" borderId="5" xfId="0" applyNumberFormat="1" applyFont="1" applyFill="1" applyBorder="1" applyAlignment="1" applyProtection="1">
      <alignment horizontal="center" vertical="center" wrapText="1"/>
    </xf>
  </cellXfs>
  <cellStyles count="2">
    <cellStyle name="Normal" xfId="0" builtinId="0"/>
    <cellStyle name="Обычный 2" xfId="1"/>
  </cellStyles>
  <dxfs count="0"/>
  <tableStyles count="0" defaultTableStyle="TableStyleMedium2" defaultPivotStyle="PivotStyleLight16"/>
  <colors>
    <mruColors>
      <color rgb="FFFFCC66"/>
      <color rgb="FFFCF9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282"/>
  <sheetViews>
    <sheetView topLeftCell="FW1" zoomScale="70" zoomScaleNormal="70" workbookViewId="0">
      <selection activeCell="C7" sqref="C7"/>
    </sheetView>
  </sheetViews>
  <sheetFormatPr defaultRowHeight="12.75" x14ac:dyDescent="0.2"/>
  <cols>
    <col min="1" max="1" width="20.5703125" style="2" customWidth="1"/>
    <col min="2" max="2" width="12.5703125" style="1" customWidth="1"/>
    <col min="3" max="3" width="9.140625" style="1" bestFit="1" customWidth="1"/>
    <col min="4" max="4" width="8.7109375" style="58" customWidth="1"/>
    <col min="5" max="5" width="7.85546875" style="58" bestFit="1" customWidth="1"/>
    <col min="6" max="6" width="8" style="58" bestFit="1" customWidth="1"/>
    <col min="7" max="7" width="7.28515625" style="58" bestFit="1" customWidth="1"/>
    <col min="8" max="8" width="6.7109375" style="58" customWidth="1"/>
    <col min="9" max="9" width="12.85546875" style="1" customWidth="1"/>
    <col min="10" max="10" width="9.140625" style="1" bestFit="1" customWidth="1"/>
    <col min="11" max="11" width="8.42578125" style="58" customWidth="1"/>
    <col min="12" max="12" width="8.140625" style="58" customWidth="1"/>
    <col min="13" max="13" width="6.7109375" style="58" customWidth="1"/>
    <col min="14" max="14" width="12.85546875" style="1" customWidth="1"/>
    <col min="15" max="15" width="9.140625" style="1" bestFit="1" customWidth="1"/>
    <col min="16" max="16" width="6.7109375" style="58" customWidth="1"/>
    <col min="17" max="17" width="8.140625" style="58" customWidth="1"/>
    <col min="18" max="18" width="6.7109375" style="58" customWidth="1"/>
    <col min="19" max="19" width="12.85546875" style="1" customWidth="1"/>
    <col min="20" max="20" width="9.140625" style="1" bestFit="1" customWidth="1"/>
    <col min="21" max="21" width="6.7109375" style="58" customWidth="1"/>
    <col min="22" max="22" width="8.140625" style="58" customWidth="1"/>
    <col min="23" max="23" width="6.7109375" style="58" customWidth="1"/>
    <col min="24" max="24" width="12.85546875" style="1" customWidth="1"/>
    <col min="25" max="25" width="9.140625" style="1" bestFit="1" customWidth="1"/>
    <col min="26" max="26" width="6.7109375" style="58" customWidth="1"/>
    <col min="27" max="27" width="8.140625" style="58" customWidth="1"/>
    <col min="28" max="28" width="6.7109375" style="58" customWidth="1"/>
    <col min="29" max="29" width="12.85546875" style="1" customWidth="1"/>
    <col min="30" max="30" width="9.140625" style="1" bestFit="1" customWidth="1"/>
    <col min="31" max="31" width="7.85546875" style="58" customWidth="1"/>
    <col min="32" max="32" width="8.140625" style="58" customWidth="1"/>
    <col min="33" max="33" width="6.7109375" style="58" customWidth="1"/>
    <col min="34" max="34" width="12.85546875" style="1" customWidth="1"/>
    <col min="35" max="35" width="9.140625" style="1" bestFit="1" customWidth="1"/>
    <col min="36" max="36" width="6.7109375" style="58" customWidth="1"/>
    <col min="37" max="37" width="8.140625" style="58" customWidth="1"/>
    <col min="38" max="38" width="6.7109375" style="58" customWidth="1"/>
    <col min="39" max="39" width="12.85546875" style="1" customWidth="1"/>
    <col min="40" max="40" width="9.140625" style="1" bestFit="1" customWidth="1"/>
    <col min="41" max="41" width="8.7109375" style="58" customWidth="1"/>
    <col min="42" max="42" width="8.140625" style="58" customWidth="1"/>
    <col min="43" max="43" width="6.7109375" style="58" customWidth="1"/>
    <col min="44" max="44" width="12.85546875" style="1" customWidth="1"/>
    <col min="45" max="45" width="9.140625" style="1" bestFit="1" customWidth="1"/>
    <col min="46" max="46" width="6.7109375" style="58" customWidth="1"/>
    <col min="47" max="47" width="8.140625" style="58" customWidth="1"/>
    <col min="48" max="48" width="6.7109375" style="58" customWidth="1"/>
    <col min="49" max="49" width="12.85546875" style="1" customWidth="1"/>
    <col min="50" max="50" width="9.140625" style="1" bestFit="1" customWidth="1"/>
    <col min="51" max="51" width="6.7109375" style="58" customWidth="1"/>
    <col min="52" max="52" width="8.140625" style="58" customWidth="1"/>
    <col min="53" max="53" width="6.7109375" style="58" customWidth="1"/>
    <col min="54" max="54" width="12.85546875" style="1" customWidth="1"/>
    <col min="55" max="55" width="9.140625" style="1" bestFit="1" customWidth="1"/>
    <col min="56" max="56" width="6.7109375" style="58" customWidth="1"/>
    <col min="57" max="57" width="8.140625" style="58" customWidth="1"/>
    <col min="58" max="58" width="6.7109375" style="58" customWidth="1"/>
    <col min="59" max="59" width="12.85546875" style="1" customWidth="1"/>
    <col min="64" max="64" width="12" customWidth="1"/>
    <col min="69" max="69" width="11.28515625" customWidth="1"/>
    <col min="74" max="74" width="11.140625" customWidth="1"/>
    <col min="79" max="79" width="12.5703125" customWidth="1"/>
    <col min="84" max="84" width="11.7109375" customWidth="1"/>
    <col min="94" max="94" width="11.5703125" customWidth="1"/>
    <col min="104" max="104" width="10.85546875" customWidth="1"/>
    <col min="109" max="109" width="11.5703125" bestFit="1" customWidth="1"/>
    <col min="114" max="114" width="11.5703125" bestFit="1" customWidth="1"/>
    <col min="119" max="119" width="12.140625" customWidth="1"/>
    <col min="144" max="144" width="11.42578125" customWidth="1"/>
    <col min="164" max="164" width="11" customWidth="1"/>
    <col min="169" max="169" width="10.85546875" customWidth="1"/>
    <col min="174" max="174" width="16.28515625" customWidth="1"/>
    <col min="179" max="179" width="12.7109375" customWidth="1"/>
    <col min="184" max="184" width="11.5703125" bestFit="1" customWidth="1"/>
    <col min="189" max="189" width="11.5703125" bestFit="1" customWidth="1"/>
    <col min="194" max="194" width="11.5703125" bestFit="1" customWidth="1"/>
    <col min="199" max="199" width="11.5703125" bestFit="1" customWidth="1"/>
  </cols>
  <sheetData>
    <row r="1" spans="1:199" x14ac:dyDescent="0.2">
      <c r="A1" s="11"/>
      <c r="B1" s="82"/>
      <c r="C1" s="83"/>
      <c r="D1" s="83"/>
      <c r="E1" s="83"/>
      <c r="F1" s="83"/>
      <c r="G1" s="83"/>
      <c r="H1" s="83"/>
      <c r="I1" s="83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199" ht="24" customHeight="1" x14ac:dyDescent="0.2">
      <c r="A2" s="12"/>
      <c r="B2" s="79" t="s">
        <v>80</v>
      </c>
      <c r="C2" s="84" t="s">
        <v>92</v>
      </c>
      <c r="D2" s="87"/>
      <c r="E2" s="87"/>
      <c r="F2" s="87"/>
      <c r="G2" s="87"/>
      <c r="H2" s="85"/>
      <c r="I2" s="79" t="s">
        <v>84</v>
      </c>
      <c r="J2" s="76" t="s">
        <v>99</v>
      </c>
      <c r="K2" s="77"/>
      <c r="L2" s="77"/>
      <c r="M2" s="78"/>
      <c r="N2" s="73" t="s">
        <v>100</v>
      </c>
      <c r="O2" s="76" t="s">
        <v>101</v>
      </c>
      <c r="P2" s="77"/>
      <c r="Q2" s="77"/>
      <c r="R2" s="78"/>
      <c r="S2" s="73" t="s">
        <v>102</v>
      </c>
      <c r="T2" s="76" t="s">
        <v>103</v>
      </c>
      <c r="U2" s="77"/>
      <c r="V2" s="77"/>
      <c r="W2" s="78"/>
      <c r="X2" s="73" t="s">
        <v>104</v>
      </c>
      <c r="Y2" s="76" t="s">
        <v>105</v>
      </c>
      <c r="Z2" s="77"/>
      <c r="AA2" s="77"/>
      <c r="AB2" s="78"/>
      <c r="AC2" s="73" t="s">
        <v>106</v>
      </c>
      <c r="AD2" s="76" t="s">
        <v>107</v>
      </c>
      <c r="AE2" s="77"/>
      <c r="AF2" s="77"/>
      <c r="AG2" s="78"/>
      <c r="AH2" s="73" t="s">
        <v>109</v>
      </c>
      <c r="AI2" s="76" t="s">
        <v>108</v>
      </c>
      <c r="AJ2" s="77"/>
      <c r="AK2" s="77"/>
      <c r="AL2" s="78"/>
      <c r="AM2" s="73" t="s">
        <v>111</v>
      </c>
      <c r="AN2" s="76" t="s">
        <v>110</v>
      </c>
      <c r="AO2" s="77"/>
      <c r="AP2" s="77"/>
      <c r="AQ2" s="78"/>
      <c r="AR2" s="73" t="s">
        <v>113</v>
      </c>
      <c r="AS2" s="76" t="s">
        <v>112</v>
      </c>
      <c r="AT2" s="77"/>
      <c r="AU2" s="77"/>
      <c r="AV2" s="78"/>
      <c r="AW2" s="73" t="s">
        <v>115</v>
      </c>
      <c r="AX2" s="76" t="s">
        <v>114</v>
      </c>
      <c r="AY2" s="77"/>
      <c r="AZ2" s="77"/>
      <c r="BA2" s="78"/>
      <c r="BB2" s="73" t="s">
        <v>116</v>
      </c>
      <c r="BC2" s="76" t="s">
        <v>117</v>
      </c>
      <c r="BD2" s="77"/>
      <c r="BE2" s="77"/>
      <c r="BF2" s="78"/>
      <c r="BG2" s="73" t="s">
        <v>118</v>
      </c>
      <c r="BH2" s="76" t="s">
        <v>130</v>
      </c>
      <c r="BI2" s="77"/>
      <c r="BJ2" s="77"/>
      <c r="BK2" s="78"/>
      <c r="BL2" s="73" t="s">
        <v>131</v>
      </c>
      <c r="BM2" s="76" t="s">
        <v>132</v>
      </c>
      <c r="BN2" s="77"/>
      <c r="BO2" s="77"/>
      <c r="BP2" s="78"/>
      <c r="BQ2" s="73" t="s">
        <v>133</v>
      </c>
      <c r="BR2" s="76" t="s">
        <v>134</v>
      </c>
      <c r="BS2" s="77"/>
      <c r="BT2" s="77"/>
      <c r="BU2" s="78"/>
      <c r="BV2" s="73" t="s">
        <v>135</v>
      </c>
      <c r="BW2" s="76" t="s">
        <v>136</v>
      </c>
      <c r="BX2" s="77"/>
      <c r="BY2" s="77"/>
      <c r="BZ2" s="78"/>
      <c r="CA2" s="73" t="s">
        <v>137</v>
      </c>
      <c r="CB2" s="76" t="s">
        <v>138</v>
      </c>
      <c r="CC2" s="77"/>
      <c r="CD2" s="77"/>
      <c r="CE2" s="78"/>
      <c r="CF2" s="73" t="s">
        <v>139</v>
      </c>
      <c r="CG2" s="76" t="s">
        <v>140</v>
      </c>
      <c r="CH2" s="77"/>
      <c r="CI2" s="77"/>
      <c r="CJ2" s="78"/>
      <c r="CK2" s="73" t="s">
        <v>141</v>
      </c>
      <c r="CL2" s="76" t="s">
        <v>142</v>
      </c>
      <c r="CM2" s="77"/>
      <c r="CN2" s="77"/>
      <c r="CO2" s="78"/>
      <c r="CP2" s="73" t="s">
        <v>143</v>
      </c>
      <c r="CQ2" s="76" t="s">
        <v>144</v>
      </c>
      <c r="CR2" s="77"/>
      <c r="CS2" s="77"/>
      <c r="CT2" s="78"/>
      <c r="CU2" s="73" t="s">
        <v>145</v>
      </c>
      <c r="CV2" s="76" t="s">
        <v>146</v>
      </c>
      <c r="CW2" s="77"/>
      <c r="CX2" s="77"/>
      <c r="CY2" s="78"/>
      <c r="CZ2" s="73" t="s">
        <v>147</v>
      </c>
      <c r="DA2" s="76" t="s">
        <v>148</v>
      </c>
      <c r="DB2" s="77"/>
      <c r="DC2" s="77"/>
      <c r="DD2" s="78"/>
      <c r="DE2" s="73" t="s">
        <v>150</v>
      </c>
      <c r="DF2" s="76" t="s">
        <v>149</v>
      </c>
      <c r="DG2" s="77"/>
      <c r="DH2" s="77"/>
      <c r="DI2" s="78"/>
      <c r="DJ2" s="73" t="s">
        <v>151</v>
      </c>
      <c r="DK2" s="76" t="s">
        <v>152</v>
      </c>
      <c r="DL2" s="77"/>
      <c r="DM2" s="77"/>
      <c r="DN2" s="78"/>
      <c r="DO2" s="73" t="s">
        <v>154</v>
      </c>
      <c r="DP2" s="76" t="s">
        <v>153</v>
      </c>
      <c r="DQ2" s="77"/>
      <c r="DR2" s="77"/>
      <c r="DS2" s="78"/>
      <c r="DT2" s="73" t="s">
        <v>156</v>
      </c>
      <c r="DU2" s="76" t="s">
        <v>155</v>
      </c>
      <c r="DV2" s="77"/>
      <c r="DW2" s="77"/>
      <c r="DX2" s="78"/>
      <c r="DY2" s="73" t="s">
        <v>157</v>
      </c>
      <c r="DZ2" s="76" t="s">
        <v>158</v>
      </c>
      <c r="EA2" s="77"/>
      <c r="EB2" s="77"/>
      <c r="EC2" s="78"/>
      <c r="ED2" s="73" t="s">
        <v>159</v>
      </c>
      <c r="EE2" s="76" t="s">
        <v>160</v>
      </c>
      <c r="EF2" s="77"/>
      <c r="EG2" s="77"/>
      <c r="EH2" s="78"/>
      <c r="EI2" s="73" t="s">
        <v>161</v>
      </c>
      <c r="EJ2" s="76" t="s">
        <v>162</v>
      </c>
      <c r="EK2" s="77"/>
      <c r="EL2" s="77"/>
      <c r="EM2" s="78"/>
      <c r="EN2" s="73" t="s">
        <v>163</v>
      </c>
      <c r="EO2" s="76" t="s">
        <v>164</v>
      </c>
      <c r="EP2" s="77"/>
      <c r="EQ2" s="77"/>
      <c r="ER2" s="78"/>
      <c r="ES2" s="73" t="s">
        <v>165</v>
      </c>
      <c r="ET2" s="76" t="s">
        <v>166</v>
      </c>
      <c r="EU2" s="77"/>
      <c r="EV2" s="77"/>
      <c r="EW2" s="78"/>
      <c r="EX2" s="73" t="s">
        <v>167</v>
      </c>
      <c r="EY2" s="76" t="s">
        <v>168</v>
      </c>
      <c r="EZ2" s="77"/>
      <c r="FA2" s="77"/>
      <c r="FB2" s="78"/>
      <c r="FC2" s="73" t="s">
        <v>169</v>
      </c>
      <c r="FD2" s="76" t="s">
        <v>170</v>
      </c>
      <c r="FE2" s="77"/>
      <c r="FF2" s="77"/>
      <c r="FG2" s="78"/>
      <c r="FH2" s="73" t="s">
        <v>171</v>
      </c>
      <c r="FI2" s="76" t="s">
        <v>172</v>
      </c>
      <c r="FJ2" s="77"/>
      <c r="FK2" s="77"/>
      <c r="FL2" s="78"/>
      <c r="FM2" s="73" t="s">
        <v>173</v>
      </c>
      <c r="FN2" s="76" t="s">
        <v>174</v>
      </c>
      <c r="FO2" s="77"/>
      <c r="FP2" s="77"/>
      <c r="FQ2" s="78"/>
      <c r="FR2" s="73" t="s">
        <v>179</v>
      </c>
      <c r="FS2" s="76" t="s">
        <v>180</v>
      </c>
      <c r="FT2" s="77"/>
      <c r="FU2" s="77"/>
      <c r="FV2" s="78"/>
      <c r="FW2" s="73" t="s">
        <v>181</v>
      </c>
      <c r="FX2" s="76" t="s">
        <v>182</v>
      </c>
      <c r="FY2" s="77"/>
      <c r="FZ2" s="77"/>
      <c r="GA2" s="78"/>
      <c r="GB2" s="73" t="s">
        <v>183</v>
      </c>
      <c r="GC2" s="76" t="s">
        <v>184</v>
      </c>
      <c r="GD2" s="77"/>
      <c r="GE2" s="77"/>
      <c r="GF2" s="78"/>
      <c r="GG2" s="73" t="s">
        <v>185</v>
      </c>
      <c r="GH2" s="76" t="s">
        <v>186</v>
      </c>
      <c r="GI2" s="77"/>
      <c r="GJ2" s="77"/>
      <c r="GK2" s="78"/>
      <c r="GL2" s="73" t="s">
        <v>175</v>
      </c>
      <c r="GM2" s="76" t="s">
        <v>176</v>
      </c>
      <c r="GN2" s="77"/>
      <c r="GO2" s="77"/>
      <c r="GP2" s="78"/>
      <c r="GQ2" s="73" t="s">
        <v>187</v>
      </c>
    </row>
    <row r="3" spans="1:199" ht="24" customHeight="1" x14ac:dyDescent="0.2">
      <c r="A3" s="12"/>
      <c r="B3" s="80"/>
      <c r="C3" s="72" t="s">
        <v>123</v>
      </c>
      <c r="D3" s="72"/>
      <c r="E3" s="72" t="s">
        <v>122</v>
      </c>
      <c r="F3" s="86"/>
      <c r="G3" s="86"/>
      <c r="H3" s="86"/>
      <c r="I3" s="80"/>
      <c r="J3" s="72" t="s">
        <v>123</v>
      </c>
      <c r="K3" s="72"/>
      <c r="L3" s="68" t="s">
        <v>124</v>
      </c>
      <c r="M3" s="69"/>
      <c r="N3" s="74"/>
      <c r="O3" s="72" t="s">
        <v>123</v>
      </c>
      <c r="P3" s="72"/>
      <c r="Q3" s="68" t="s">
        <v>124</v>
      </c>
      <c r="R3" s="69"/>
      <c r="S3" s="74"/>
      <c r="T3" s="72" t="s">
        <v>123</v>
      </c>
      <c r="U3" s="72"/>
      <c r="V3" s="68" t="s">
        <v>124</v>
      </c>
      <c r="W3" s="69"/>
      <c r="X3" s="74"/>
      <c r="Y3" s="72" t="s">
        <v>123</v>
      </c>
      <c r="Z3" s="72"/>
      <c r="AA3" s="68" t="s">
        <v>124</v>
      </c>
      <c r="AB3" s="69"/>
      <c r="AC3" s="74"/>
      <c r="AD3" s="72" t="s">
        <v>123</v>
      </c>
      <c r="AE3" s="72"/>
      <c r="AF3" s="68" t="s">
        <v>124</v>
      </c>
      <c r="AG3" s="69"/>
      <c r="AH3" s="74"/>
      <c r="AI3" s="72" t="s">
        <v>123</v>
      </c>
      <c r="AJ3" s="72"/>
      <c r="AK3" s="68" t="s">
        <v>124</v>
      </c>
      <c r="AL3" s="69"/>
      <c r="AM3" s="74"/>
      <c r="AN3" s="72" t="s">
        <v>123</v>
      </c>
      <c r="AO3" s="72"/>
      <c r="AP3" s="68" t="s">
        <v>124</v>
      </c>
      <c r="AQ3" s="69"/>
      <c r="AR3" s="74"/>
      <c r="AS3" s="72" t="s">
        <v>123</v>
      </c>
      <c r="AT3" s="72"/>
      <c r="AU3" s="68" t="s">
        <v>124</v>
      </c>
      <c r="AV3" s="69"/>
      <c r="AW3" s="74"/>
      <c r="AX3" s="72" t="s">
        <v>123</v>
      </c>
      <c r="AY3" s="72"/>
      <c r="AZ3" s="68" t="s">
        <v>124</v>
      </c>
      <c r="BA3" s="69"/>
      <c r="BB3" s="74"/>
      <c r="BC3" s="72" t="s">
        <v>123</v>
      </c>
      <c r="BD3" s="72"/>
      <c r="BE3" s="68" t="s">
        <v>124</v>
      </c>
      <c r="BF3" s="69"/>
      <c r="BG3" s="74"/>
      <c r="BH3" s="72" t="s">
        <v>123</v>
      </c>
      <c r="BI3" s="72"/>
      <c r="BJ3" s="68" t="s">
        <v>124</v>
      </c>
      <c r="BK3" s="69"/>
      <c r="BL3" s="74"/>
      <c r="BM3" s="72" t="s">
        <v>123</v>
      </c>
      <c r="BN3" s="72"/>
      <c r="BO3" s="68" t="s">
        <v>124</v>
      </c>
      <c r="BP3" s="69"/>
      <c r="BQ3" s="74"/>
      <c r="BR3" s="72" t="s">
        <v>123</v>
      </c>
      <c r="BS3" s="72"/>
      <c r="BT3" s="68" t="s">
        <v>124</v>
      </c>
      <c r="BU3" s="69"/>
      <c r="BV3" s="74"/>
      <c r="BW3" s="72" t="s">
        <v>123</v>
      </c>
      <c r="BX3" s="72"/>
      <c r="BY3" s="68" t="s">
        <v>124</v>
      </c>
      <c r="BZ3" s="69"/>
      <c r="CA3" s="74"/>
      <c r="CB3" s="72" t="s">
        <v>123</v>
      </c>
      <c r="CC3" s="72"/>
      <c r="CD3" s="68" t="s">
        <v>124</v>
      </c>
      <c r="CE3" s="69"/>
      <c r="CF3" s="74"/>
      <c r="CG3" s="72" t="s">
        <v>123</v>
      </c>
      <c r="CH3" s="72"/>
      <c r="CI3" s="68" t="s">
        <v>124</v>
      </c>
      <c r="CJ3" s="69"/>
      <c r="CK3" s="74"/>
      <c r="CL3" s="72" t="s">
        <v>123</v>
      </c>
      <c r="CM3" s="72"/>
      <c r="CN3" s="68" t="s">
        <v>124</v>
      </c>
      <c r="CO3" s="69"/>
      <c r="CP3" s="74"/>
      <c r="CQ3" s="72" t="s">
        <v>123</v>
      </c>
      <c r="CR3" s="72"/>
      <c r="CS3" s="68" t="s">
        <v>124</v>
      </c>
      <c r="CT3" s="69"/>
      <c r="CU3" s="74"/>
      <c r="CV3" s="72" t="s">
        <v>123</v>
      </c>
      <c r="CW3" s="72"/>
      <c r="CX3" s="68" t="s">
        <v>124</v>
      </c>
      <c r="CY3" s="69"/>
      <c r="CZ3" s="74"/>
      <c r="DA3" s="72" t="s">
        <v>123</v>
      </c>
      <c r="DB3" s="72"/>
      <c r="DC3" s="68" t="s">
        <v>124</v>
      </c>
      <c r="DD3" s="69"/>
      <c r="DE3" s="74"/>
      <c r="DF3" s="72" t="s">
        <v>123</v>
      </c>
      <c r="DG3" s="72"/>
      <c r="DH3" s="68" t="s">
        <v>124</v>
      </c>
      <c r="DI3" s="69"/>
      <c r="DJ3" s="74"/>
      <c r="DK3" s="72" t="s">
        <v>123</v>
      </c>
      <c r="DL3" s="72"/>
      <c r="DM3" s="68" t="s">
        <v>124</v>
      </c>
      <c r="DN3" s="69"/>
      <c r="DO3" s="74"/>
      <c r="DP3" s="72" t="s">
        <v>123</v>
      </c>
      <c r="DQ3" s="72"/>
      <c r="DR3" s="68" t="s">
        <v>124</v>
      </c>
      <c r="DS3" s="69"/>
      <c r="DT3" s="74"/>
      <c r="DU3" s="72" t="s">
        <v>123</v>
      </c>
      <c r="DV3" s="72"/>
      <c r="DW3" s="68" t="s">
        <v>124</v>
      </c>
      <c r="DX3" s="69"/>
      <c r="DY3" s="74"/>
      <c r="DZ3" s="72" t="s">
        <v>123</v>
      </c>
      <c r="EA3" s="72"/>
      <c r="EB3" s="68" t="s">
        <v>124</v>
      </c>
      <c r="EC3" s="69"/>
      <c r="ED3" s="74"/>
      <c r="EE3" s="72" t="s">
        <v>123</v>
      </c>
      <c r="EF3" s="72"/>
      <c r="EG3" s="68" t="s">
        <v>124</v>
      </c>
      <c r="EH3" s="69"/>
      <c r="EI3" s="74"/>
      <c r="EJ3" s="72" t="s">
        <v>123</v>
      </c>
      <c r="EK3" s="72"/>
      <c r="EL3" s="68" t="s">
        <v>124</v>
      </c>
      <c r="EM3" s="69"/>
      <c r="EN3" s="74"/>
      <c r="EO3" s="72" t="s">
        <v>123</v>
      </c>
      <c r="EP3" s="72"/>
      <c r="EQ3" s="68" t="s">
        <v>124</v>
      </c>
      <c r="ER3" s="69"/>
      <c r="ES3" s="74"/>
      <c r="ET3" s="72" t="s">
        <v>123</v>
      </c>
      <c r="EU3" s="72"/>
      <c r="EV3" s="68" t="s">
        <v>124</v>
      </c>
      <c r="EW3" s="69"/>
      <c r="EX3" s="74"/>
      <c r="EY3" s="72" t="s">
        <v>123</v>
      </c>
      <c r="EZ3" s="72"/>
      <c r="FA3" s="68" t="s">
        <v>124</v>
      </c>
      <c r="FB3" s="69"/>
      <c r="FC3" s="74"/>
      <c r="FD3" s="72" t="s">
        <v>123</v>
      </c>
      <c r="FE3" s="72"/>
      <c r="FF3" s="68" t="s">
        <v>124</v>
      </c>
      <c r="FG3" s="69"/>
      <c r="FH3" s="74"/>
      <c r="FI3" s="72" t="s">
        <v>123</v>
      </c>
      <c r="FJ3" s="72"/>
      <c r="FK3" s="68" t="s">
        <v>124</v>
      </c>
      <c r="FL3" s="69"/>
      <c r="FM3" s="74"/>
      <c r="FN3" s="72" t="s">
        <v>123</v>
      </c>
      <c r="FO3" s="72"/>
      <c r="FP3" s="68" t="s">
        <v>124</v>
      </c>
      <c r="FQ3" s="69"/>
      <c r="FR3" s="74"/>
      <c r="FS3" s="72" t="s">
        <v>123</v>
      </c>
      <c r="FT3" s="72"/>
      <c r="FU3" s="68" t="s">
        <v>124</v>
      </c>
      <c r="FV3" s="69"/>
      <c r="FW3" s="74"/>
      <c r="FX3" s="72" t="s">
        <v>123</v>
      </c>
      <c r="FY3" s="72"/>
      <c r="FZ3" s="68" t="s">
        <v>124</v>
      </c>
      <c r="GA3" s="69"/>
      <c r="GB3" s="74"/>
      <c r="GC3" s="72" t="s">
        <v>123</v>
      </c>
      <c r="GD3" s="72"/>
      <c r="GE3" s="68" t="s">
        <v>124</v>
      </c>
      <c r="GF3" s="69"/>
      <c r="GG3" s="74"/>
      <c r="GH3" s="72" t="s">
        <v>123</v>
      </c>
      <c r="GI3" s="72"/>
      <c r="GJ3" s="68" t="s">
        <v>124</v>
      </c>
      <c r="GK3" s="69"/>
      <c r="GL3" s="74"/>
      <c r="GM3" s="72" t="s">
        <v>123</v>
      </c>
      <c r="GN3" s="72"/>
      <c r="GO3" s="68" t="s">
        <v>124</v>
      </c>
      <c r="GP3" s="69"/>
      <c r="GQ3" s="74"/>
    </row>
    <row r="4" spans="1:199" ht="24" customHeight="1" x14ac:dyDescent="0.2">
      <c r="A4" s="12"/>
      <c r="B4" s="81"/>
      <c r="C4" s="72"/>
      <c r="D4" s="72"/>
      <c r="E4" s="63" t="s">
        <v>119</v>
      </c>
      <c r="F4" s="63" t="s">
        <v>120</v>
      </c>
      <c r="G4" s="84" t="s">
        <v>121</v>
      </c>
      <c r="H4" s="85"/>
      <c r="I4" s="81"/>
      <c r="J4" s="72"/>
      <c r="K4" s="72"/>
      <c r="L4" s="70"/>
      <c r="M4" s="71"/>
      <c r="N4" s="75"/>
      <c r="O4" s="72"/>
      <c r="P4" s="72"/>
      <c r="Q4" s="70"/>
      <c r="R4" s="71"/>
      <c r="S4" s="75"/>
      <c r="T4" s="72"/>
      <c r="U4" s="72"/>
      <c r="V4" s="70"/>
      <c r="W4" s="71"/>
      <c r="X4" s="75"/>
      <c r="Y4" s="72"/>
      <c r="Z4" s="72"/>
      <c r="AA4" s="70"/>
      <c r="AB4" s="71"/>
      <c r="AC4" s="75"/>
      <c r="AD4" s="72"/>
      <c r="AE4" s="72"/>
      <c r="AF4" s="70"/>
      <c r="AG4" s="71"/>
      <c r="AH4" s="75"/>
      <c r="AI4" s="72"/>
      <c r="AJ4" s="72"/>
      <c r="AK4" s="70"/>
      <c r="AL4" s="71"/>
      <c r="AM4" s="75"/>
      <c r="AN4" s="72"/>
      <c r="AO4" s="72"/>
      <c r="AP4" s="70"/>
      <c r="AQ4" s="71"/>
      <c r="AR4" s="75"/>
      <c r="AS4" s="72"/>
      <c r="AT4" s="72"/>
      <c r="AU4" s="70"/>
      <c r="AV4" s="71"/>
      <c r="AW4" s="75"/>
      <c r="AX4" s="72"/>
      <c r="AY4" s="72"/>
      <c r="AZ4" s="70"/>
      <c r="BA4" s="71"/>
      <c r="BB4" s="75"/>
      <c r="BC4" s="72"/>
      <c r="BD4" s="72"/>
      <c r="BE4" s="70"/>
      <c r="BF4" s="71"/>
      <c r="BG4" s="75"/>
      <c r="BH4" s="72"/>
      <c r="BI4" s="72"/>
      <c r="BJ4" s="70"/>
      <c r="BK4" s="71"/>
      <c r="BL4" s="75"/>
      <c r="BM4" s="72"/>
      <c r="BN4" s="72"/>
      <c r="BO4" s="70"/>
      <c r="BP4" s="71"/>
      <c r="BQ4" s="75"/>
      <c r="BR4" s="72"/>
      <c r="BS4" s="72"/>
      <c r="BT4" s="70"/>
      <c r="BU4" s="71"/>
      <c r="BV4" s="75"/>
      <c r="BW4" s="72"/>
      <c r="BX4" s="72"/>
      <c r="BY4" s="70"/>
      <c r="BZ4" s="71"/>
      <c r="CA4" s="75"/>
      <c r="CB4" s="72"/>
      <c r="CC4" s="72"/>
      <c r="CD4" s="70"/>
      <c r="CE4" s="71"/>
      <c r="CF4" s="75"/>
      <c r="CG4" s="72"/>
      <c r="CH4" s="72"/>
      <c r="CI4" s="70"/>
      <c r="CJ4" s="71"/>
      <c r="CK4" s="75"/>
      <c r="CL4" s="72"/>
      <c r="CM4" s="72"/>
      <c r="CN4" s="70"/>
      <c r="CO4" s="71"/>
      <c r="CP4" s="75"/>
      <c r="CQ4" s="72"/>
      <c r="CR4" s="72"/>
      <c r="CS4" s="70"/>
      <c r="CT4" s="71"/>
      <c r="CU4" s="75"/>
      <c r="CV4" s="72"/>
      <c r="CW4" s="72"/>
      <c r="CX4" s="70"/>
      <c r="CY4" s="71"/>
      <c r="CZ4" s="75"/>
      <c r="DA4" s="72"/>
      <c r="DB4" s="72"/>
      <c r="DC4" s="70"/>
      <c r="DD4" s="71"/>
      <c r="DE4" s="75"/>
      <c r="DF4" s="72"/>
      <c r="DG4" s="72"/>
      <c r="DH4" s="70"/>
      <c r="DI4" s="71"/>
      <c r="DJ4" s="75"/>
      <c r="DK4" s="72"/>
      <c r="DL4" s="72"/>
      <c r="DM4" s="70"/>
      <c r="DN4" s="71"/>
      <c r="DO4" s="75"/>
      <c r="DP4" s="72"/>
      <c r="DQ4" s="72"/>
      <c r="DR4" s="70"/>
      <c r="DS4" s="71"/>
      <c r="DT4" s="75"/>
      <c r="DU4" s="72"/>
      <c r="DV4" s="72"/>
      <c r="DW4" s="70"/>
      <c r="DX4" s="71"/>
      <c r="DY4" s="75"/>
      <c r="DZ4" s="72"/>
      <c r="EA4" s="72"/>
      <c r="EB4" s="70"/>
      <c r="EC4" s="71"/>
      <c r="ED4" s="75"/>
      <c r="EE4" s="72"/>
      <c r="EF4" s="72"/>
      <c r="EG4" s="70"/>
      <c r="EH4" s="71"/>
      <c r="EI4" s="75"/>
      <c r="EJ4" s="72"/>
      <c r="EK4" s="72"/>
      <c r="EL4" s="70"/>
      <c r="EM4" s="71"/>
      <c r="EN4" s="75"/>
      <c r="EO4" s="72"/>
      <c r="EP4" s="72"/>
      <c r="EQ4" s="70"/>
      <c r="ER4" s="71"/>
      <c r="ES4" s="75"/>
      <c r="ET4" s="72"/>
      <c r="EU4" s="72"/>
      <c r="EV4" s="70"/>
      <c r="EW4" s="71"/>
      <c r="EX4" s="75"/>
      <c r="EY4" s="72"/>
      <c r="EZ4" s="72"/>
      <c r="FA4" s="70"/>
      <c r="FB4" s="71"/>
      <c r="FC4" s="75"/>
      <c r="FD4" s="72"/>
      <c r="FE4" s="72"/>
      <c r="FF4" s="70"/>
      <c r="FG4" s="71"/>
      <c r="FH4" s="75"/>
      <c r="FI4" s="72"/>
      <c r="FJ4" s="72"/>
      <c r="FK4" s="70"/>
      <c r="FL4" s="71"/>
      <c r="FM4" s="75"/>
      <c r="FN4" s="72"/>
      <c r="FO4" s="72"/>
      <c r="FP4" s="70"/>
      <c r="FQ4" s="71"/>
      <c r="FR4" s="75"/>
      <c r="FS4" s="72"/>
      <c r="FT4" s="72"/>
      <c r="FU4" s="70"/>
      <c r="FV4" s="71"/>
      <c r="FW4" s="75"/>
      <c r="FX4" s="72"/>
      <c r="FY4" s="72"/>
      <c r="FZ4" s="70"/>
      <c r="GA4" s="71"/>
      <c r="GB4" s="75"/>
      <c r="GC4" s="72"/>
      <c r="GD4" s="72"/>
      <c r="GE4" s="70"/>
      <c r="GF4" s="71"/>
      <c r="GG4" s="75"/>
      <c r="GH4" s="72"/>
      <c r="GI4" s="72"/>
      <c r="GJ4" s="70"/>
      <c r="GK4" s="71"/>
      <c r="GL4" s="75"/>
      <c r="GM4" s="72"/>
      <c r="GN4" s="72"/>
      <c r="GO4" s="70"/>
      <c r="GP4" s="71"/>
      <c r="GQ4" s="75"/>
    </row>
    <row r="5" spans="1:199" x14ac:dyDescent="0.2">
      <c r="A5" s="13"/>
      <c r="B5" s="22" t="s">
        <v>81</v>
      </c>
      <c r="C5" s="22" t="s">
        <v>96</v>
      </c>
      <c r="D5" s="44" t="s">
        <v>97</v>
      </c>
      <c r="E5" s="22" t="s">
        <v>96</v>
      </c>
      <c r="F5" s="22" t="s">
        <v>96</v>
      </c>
      <c r="G5" s="22" t="s">
        <v>96</v>
      </c>
      <c r="H5" s="44" t="s">
        <v>97</v>
      </c>
      <c r="I5" s="22" t="s">
        <v>81</v>
      </c>
      <c r="J5" s="22" t="s">
        <v>96</v>
      </c>
      <c r="K5" s="44" t="s">
        <v>97</v>
      </c>
      <c r="L5" s="22" t="s">
        <v>96</v>
      </c>
      <c r="M5" s="44" t="s">
        <v>97</v>
      </c>
      <c r="N5" s="22" t="s">
        <v>81</v>
      </c>
      <c r="O5" s="22" t="s">
        <v>96</v>
      </c>
      <c r="P5" s="44" t="s">
        <v>97</v>
      </c>
      <c r="Q5" s="22" t="s">
        <v>96</v>
      </c>
      <c r="R5" s="44" t="s">
        <v>97</v>
      </c>
      <c r="S5" s="22" t="s">
        <v>81</v>
      </c>
      <c r="T5" s="22" t="s">
        <v>96</v>
      </c>
      <c r="U5" s="44" t="s">
        <v>97</v>
      </c>
      <c r="V5" s="22" t="s">
        <v>96</v>
      </c>
      <c r="W5" s="44" t="s">
        <v>97</v>
      </c>
      <c r="X5" s="22" t="s">
        <v>81</v>
      </c>
      <c r="Y5" s="22" t="s">
        <v>96</v>
      </c>
      <c r="Z5" s="44" t="s">
        <v>97</v>
      </c>
      <c r="AA5" s="22" t="s">
        <v>96</v>
      </c>
      <c r="AB5" s="44" t="s">
        <v>97</v>
      </c>
      <c r="AC5" s="22" t="s">
        <v>81</v>
      </c>
      <c r="AD5" s="22" t="s">
        <v>96</v>
      </c>
      <c r="AE5" s="44" t="s">
        <v>97</v>
      </c>
      <c r="AF5" s="22" t="s">
        <v>96</v>
      </c>
      <c r="AG5" s="44" t="s">
        <v>97</v>
      </c>
      <c r="AH5" s="22" t="s">
        <v>81</v>
      </c>
      <c r="AI5" s="22" t="s">
        <v>96</v>
      </c>
      <c r="AJ5" s="44" t="s">
        <v>97</v>
      </c>
      <c r="AK5" s="22" t="s">
        <v>96</v>
      </c>
      <c r="AL5" s="44" t="s">
        <v>97</v>
      </c>
      <c r="AM5" s="22" t="s">
        <v>81</v>
      </c>
      <c r="AN5" s="22" t="s">
        <v>96</v>
      </c>
      <c r="AO5" s="44" t="s">
        <v>97</v>
      </c>
      <c r="AP5" s="22" t="s">
        <v>96</v>
      </c>
      <c r="AQ5" s="44" t="s">
        <v>97</v>
      </c>
      <c r="AR5" s="22" t="s">
        <v>81</v>
      </c>
      <c r="AS5" s="22" t="s">
        <v>96</v>
      </c>
      <c r="AT5" s="44" t="s">
        <v>97</v>
      </c>
      <c r="AU5" s="22" t="s">
        <v>96</v>
      </c>
      <c r="AV5" s="44" t="s">
        <v>97</v>
      </c>
      <c r="AW5" s="22" t="s">
        <v>81</v>
      </c>
      <c r="AX5" s="22" t="s">
        <v>96</v>
      </c>
      <c r="AY5" s="44" t="s">
        <v>97</v>
      </c>
      <c r="AZ5" s="22" t="s">
        <v>96</v>
      </c>
      <c r="BA5" s="44" t="s">
        <v>97</v>
      </c>
      <c r="BB5" s="22" t="s">
        <v>81</v>
      </c>
      <c r="BC5" s="22" t="s">
        <v>96</v>
      </c>
      <c r="BD5" s="44" t="s">
        <v>97</v>
      </c>
      <c r="BE5" s="22" t="s">
        <v>96</v>
      </c>
      <c r="BF5" s="44" t="s">
        <v>97</v>
      </c>
      <c r="BG5" s="22" t="s">
        <v>81</v>
      </c>
      <c r="BH5" s="22" t="s">
        <v>96</v>
      </c>
      <c r="BI5" s="44" t="s">
        <v>97</v>
      </c>
      <c r="BJ5" s="22" t="s">
        <v>96</v>
      </c>
      <c r="BK5" s="44" t="s">
        <v>97</v>
      </c>
      <c r="BL5" s="22" t="s">
        <v>81</v>
      </c>
      <c r="BM5" s="22" t="s">
        <v>96</v>
      </c>
      <c r="BN5" s="44" t="s">
        <v>97</v>
      </c>
      <c r="BO5" s="22" t="s">
        <v>96</v>
      </c>
      <c r="BP5" s="44" t="s">
        <v>97</v>
      </c>
      <c r="BQ5" s="22" t="s">
        <v>81</v>
      </c>
      <c r="BR5" s="22" t="s">
        <v>96</v>
      </c>
      <c r="BS5" s="44" t="s">
        <v>97</v>
      </c>
      <c r="BT5" s="22" t="s">
        <v>96</v>
      </c>
      <c r="BU5" s="44" t="s">
        <v>97</v>
      </c>
      <c r="BV5" s="22" t="s">
        <v>81</v>
      </c>
      <c r="BW5" s="22" t="s">
        <v>96</v>
      </c>
      <c r="BX5" s="44" t="s">
        <v>97</v>
      </c>
      <c r="BY5" s="22" t="s">
        <v>96</v>
      </c>
      <c r="BZ5" s="44" t="s">
        <v>97</v>
      </c>
      <c r="CA5" s="22" t="s">
        <v>81</v>
      </c>
      <c r="CB5" s="22" t="s">
        <v>96</v>
      </c>
      <c r="CC5" s="44" t="s">
        <v>97</v>
      </c>
      <c r="CD5" s="22" t="s">
        <v>96</v>
      </c>
      <c r="CE5" s="44" t="s">
        <v>97</v>
      </c>
      <c r="CF5" s="22" t="s">
        <v>81</v>
      </c>
      <c r="CG5" s="22" t="s">
        <v>96</v>
      </c>
      <c r="CH5" s="44" t="s">
        <v>97</v>
      </c>
      <c r="CI5" s="22" t="s">
        <v>96</v>
      </c>
      <c r="CJ5" s="44" t="s">
        <v>97</v>
      </c>
      <c r="CK5" s="22" t="s">
        <v>81</v>
      </c>
      <c r="CL5" s="22" t="s">
        <v>96</v>
      </c>
      <c r="CM5" s="44" t="s">
        <v>97</v>
      </c>
      <c r="CN5" s="22" t="s">
        <v>96</v>
      </c>
      <c r="CO5" s="44" t="s">
        <v>97</v>
      </c>
      <c r="CP5" s="22" t="s">
        <v>81</v>
      </c>
      <c r="CQ5" s="22" t="s">
        <v>96</v>
      </c>
      <c r="CR5" s="44" t="s">
        <v>97</v>
      </c>
      <c r="CS5" s="22" t="s">
        <v>96</v>
      </c>
      <c r="CT5" s="44" t="s">
        <v>97</v>
      </c>
      <c r="CU5" s="22" t="s">
        <v>81</v>
      </c>
      <c r="CV5" s="22" t="s">
        <v>96</v>
      </c>
      <c r="CW5" s="44" t="s">
        <v>97</v>
      </c>
      <c r="CX5" s="22" t="s">
        <v>96</v>
      </c>
      <c r="CY5" s="44" t="s">
        <v>97</v>
      </c>
      <c r="CZ5" s="22" t="s">
        <v>81</v>
      </c>
      <c r="DA5" s="22" t="s">
        <v>96</v>
      </c>
      <c r="DB5" s="44" t="s">
        <v>97</v>
      </c>
      <c r="DC5" s="22" t="s">
        <v>96</v>
      </c>
      <c r="DD5" s="44" t="s">
        <v>97</v>
      </c>
      <c r="DE5" s="22" t="s">
        <v>81</v>
      </c>
      <c r="DF5" s="22" t="s">
        <v>96</v>
      </c>
      <c r="DG5" s="44" t="s">
        <v>97</v>
      </c>
      <c r="DH5" s="22" t="s">
        <v>96</v>
      </c>
      <c r="DI5" s="44" t="s">
        <v>97</v>
      </c>
      <c r="DJ5" s="22" t="s">
        <v>81</v>
      </c>
      <c r="DK5" s="22" t="s">
        <v>96</v>
      </c>
      <c r="DL5" s="44" t="s">
        <v>97</v>
      </c>
      <c r="DM5" s="22" t="s">
        <v>96</v>
      </c>
      <c r="DN5" s="44" t="s">
        <v>97</v>
      </c>
      <c r="DO5" s="22" t="s">
        <v>81</v>
      </c>
      <c r="DP5" s="22" t="s">
        <v>96</v>
      </c>
      <c r="DQ5" s="44" t="s">
        <v>97</v>
      </c>
      <c r="DR5" s="22" t="s">
        <v>96</v>
      </c>
      <c r="DS5" s="44" t="s">
        <v>97</v>
      </c>
      <c r="DT5" s="22" t="s">
        <v>81</v>
      </c>
      <c r="DU5" s="22" t="s">
        <v>96</v>
      </c>
      <c r="DV5" s="44" t="s">
        <v>97</v>
      </c>
      <c r="DW5" s="22" t="s">
        <v>96</v>
      </c>
      <c r="DX5" s="44" t="s">
        <v>97</v>
      </c>
      <c r="DY5" s="22" t="s">
        <v>81</v>
      </c>
      <c r="DZ5" s="22" t="s">
        <v>96</v>
      </c>
      <c r="EA5" s="44" t="s">
        <v>97</v>
      </c>
      <c r="EB5" s="22" t="s">
        <v>96</v>
      </c>
      <c r="EC5" s="44" t="s">
        <v>97</v>
      </c>
      <c r="ED5" s="22" t="s">
        <v>81</v>
      </c>
      <c r="EE5" s="22" t="s">
        <v>96</v>
      </c>
      <c r="EF5" s="44" t="s">
        <v>97</v>
      </c>
      <c r="EG5" s="22" t="s">
        <v>96</v>
      </c>
      <c r="EH5" s="44" t="s">
        <v>97</v>
      </c>
      <c r="EI5" s="22" t="s">
        <v>81</v>
      </c>
      <c r="EJ5" s="22" t="s">
        <v>96</v>
      </c>
      <c r="EK5" s="44" t="s">
        <v>97</v>
      </c>
      <c r="EL5" s="22" t="s">
        <v>96</v>
      </c>
      <c r="EM5" s="44" t="s">
        <v>97</v>
      </c>
      <c r="EN5" s="22" t="s">
        <v>81</v>
      </c>
      <c r="EO5" s="22" t="s">
        <v>96</v>
      </c>
      <c r="EP5" s="44" t="s">
        <v>97</v>
      </c>
      <c r="EQ5" s="22" t="s">
        <v>96</v>
      </c>
      <c r="ER5" s="44" t="s">
        <v>97</v>
      </c>
      <c r="ES5" s="22" t="s">
        <v>81</v>
      </c>
      <c r="ET5" s="22" t="s">
        <v>96</v>
      </c>
      <c r="EU5" s="44" t="s">
        <v>97</v>
      </c>
      <c r="EV5" s="22" t="s">
        <v>96</v>
      </c>
      <c r="EW5" s="44" t="s">
        <v>97</v>
      </c>
      <c r="EX5" s="22" t="s">
        <v>81</v>
      </c>
      <c r="EY5" s="22" t="s">
        <v>96</v>
      </c>
      <c r="EZ5" s="44" t="s">
        <v>97</v>
      </c>
      <c r="FA5" s="22" t="s">
        <v>96</v>
      </c>
      <c r="FB5" s="44" t="s">
        <v>97</v>
      </c>
      <c r="FC5" s="22" t="s">
        <v>81</v>
      </c>
      <c r="FD5" s="22" t="s">
        <v>96</v>
      </c>
      <c r="FE5" s="44" t="s">
        <v>97</v>
      </c>
      <c r="FF5" s="22" t="s">
        <v>96</v>
      </c>
      <c r="FG5" s="44" t="s">
        <v>97</v>
      </c>
      <c r="FH5" s="22" t="s">
        <v>81</v>
      </c>
      <c r="FI5" s="22" t="s">
        <v>96</v>
      </c>
      <c r="FJ5" s="44" t="s">
        <v>97</v>
      </c>
      <c r="FK5" s="22" t="s">
        <v>96</v>
      </c>
      <c r="FL5" s="44" t="s">
        <v>97</v>
      </c>
      <c r="FM5" s="22" t="s">
        <v>81</v>
      </c>
      <c r="FN5" s="22" t="s">
        <v>96</v>
      </c>
      <c r="FO5" s="44" t="s">
        <v>97</v>
      </c>
      <c r="FP5" s="22" t="s">
        <v>96</v>
      </c>
      <c r="FQ5" s="44" t="s">
        <v>97</v>
      </c>
      <c r="FR5" s="22" t="s">
        <v>81</v>
      </c>
      <c r="FS5" s="22" t="s">
        <v>96</v>
      </c>
      <c r="FT5" s="44" t="s">
        <v>97</v>
      </c>
      <c r="FU5" s="22" t="s">
        <v>96</v>
      </c>
      <c r="FV5" s="44" t="s">
        <v>97</v>
      </c>
      <c r="FW5" s="22" t="s">
        <v>81</v>
      </c>
      <c r="FX5" s="22" t="s">
        <v>96</v>
      </c>
      <c r="FY5" s="44" t="s">
        <v>97</v>
      </c>
      <c r="FZ5" s="22" t="s">
        <v>96</v>
      </c>
      <c r="GA5" s="44" t="s">
        <v>97</v>
      </c>
      <c r="GB5" s="22" t="s">
        <v>81</v>
      </c>
      <c r="GC5" s="22" t="s">
        <v>96</v>
      </c>
      <c r="GD5" s="44" t="s">
        <v>97</v>
      </c>
      <c r="GE5" s="22" t="s">
        <v>96</v>
      </c>
      <c r="GF5" s="44" t="s">
        <v>97</v>
      </c>
      <c r="GG5" s="22" t="s">
        <v>81</v>
      </c>
      <c r="GH5" s="22" t="s">
        <v>96</v>
      </c>
      <c r="GI5" s="44" t="s">
        <v>97</v>
      </c>
      <c r="GJ5" s="22" t="s">
        <v>96</v>
      </c>
      <c r="GK5" s="44" t="s">
        <v>97</v>
      </c>
      <c r="GL5" s="22" t="s">
        <v>81</v>
      </c>
      <c r="GM5" s="22" t="s">
        <v>96</v>
      </c>
      <c r="GN5" s="44" t="s">
        <v>97</v>
      </c>
      <c r="GO5" s="22" t="s">
        <v>96</v>
      </c>
      <c r="GP5" s="44" t="s">
        <v>97</v>
      </c>
      <c r="GQ5" s="22" t="s">
        <v>81</v>
      </c>
    </row>
    <row r="6" spans="1:199" ht="33.75" customHeight="1" x14ac:dyDescent="0.2">
      <c r="A6" s="41" t="s">
        <v>91</v>
      </c>
      <c r="B6" s="15">
        <v>45453282</v>
      </c>
      <c r="C6" s="15">
        <f>C8+C10+C11</f>
        <v>-142434</v>
      </c>
      <c r="D6" s="45">
        <f>C6/B6*100</f>
        <v>-0.31336351025213094</v>
      </c>
      <c r="E6" s="62">
        <f>E99+E192</f>
        <v>76361</v>
      </c>
      <c r="F6" s="62">
        <f>F192+F99</f>
        <v>-14517</v>
      </c>
      <c r="G6" s="15">
        <f>E6+F6</f>
        <v>61844</v>
      </c>
      <c r="H6" s="45">
        <f>G6/B6*100</f>
        <v>0.13606058193993562</v>
      </c>
      <c r="I6" s="15">
        <v>45372692</v>
      </c>
      <c r="J6" s="15">
        <f>J8+J10+J11</f>
        <v>-177094.47831457609</v>
      </c>
      <c r="K6" s="45">
        <f>J6/I6*100</f>
        <v>-0.3903107144592084</v>
      </c>
      <c r="L6" s="15">
        <f>I6*M6/100</f>
        <v>61734.348777014617</v>
      </c>
      <c r="M6" s="64">
        <v>0.13606058193993562</v>
      </c>
      <c r="N6" s="15">
        <f>N99+N192</f>
        <v>45257331.870462433</v>
      </c>
      <c r="O6" s="15">
        <f>O8+O10+O11</f>
        <v>-181313.74923660018</v>
      </c>
      <c r="P6" s="45">
        <f>O6/N6*100</f>
        <v>-0.40062845453542101</v>
      </c>
      <c r="Q6" s="15">
        <f>N6*R6/100</f>
        <v>61577.389113439138</v>
      </c>
      <c r="R6" s="64">
        <v>0.13606058193993562</v>
      </c>
      <c r="S6" s="15">
        <f>S99+S192</f>
        <v>45137595.510339282</v>
      </c>
      <c r="T6" s="15">
        <f>T8+T10+T11</f>
        <v>-184704.58557317959</v>
      </c>
      <c r="U6" s="45">
        <f>T6/S6*100</f>
        <v>-0.40920342230208273</v>
      </c>
      <c r="V6" s="15">
        <f>S6*W6/100</f>
        <v>61414.475125061879</v>
      </c>
      <c r="W6" s="64">
        <v>0.13606058193993562</v>
      </c>
      <c r="X6" s="15">
        <f>X99+X192</f>
        <v>45014305.39989116</v>
      </c>
      <c r="Y6" s="15">
        <f>Y8+Y10+Y11</f>
        <v>-188029.61878276023</v>
      </c>
      <c r="Z6" s="45">
        <f>Y6/X6*100</f>
        <v>-0.4177108079584293</v>
      </c>
      <c r="AA6" s="15">
        <f>X6*AB6/100</f>
        <v>61246.725883311781</v>
      </c>
      <c r="AB6" s="64">
        <v>0.13606058193993562</v>
      </c>
      <c r="AC6" s="15">
        <f>AC99+AC192</f>
        <v>44882313.519032255</v>
      </c>
      <c r="AD6" s="15">
        <f>AD8+AD10+AD11</f>
        <v>-191570.45514357026</v>
      </c>
      <c r="AE6" s="45">
        <f>AD6/AC6*100</f>
        <v>-0.42682838767287518</v>
      </c>
      <c r="AF6" s="15">
        <f>AC6*AG6/100</f>
        <v>61067.136962101686</v>
      </c>
      <c r="AG6" s="64">
        <v>0.13606058193993562</v>
      </c>
      <c r="AH6" s="15">
        <f>AH99+AH192</f>
        <v>44744682.770299084</v>
      </c>
      <c r="AI6" s="15">
        <f>AI8+AI10+AI11</f>
        <v>-195050.57729004463</v>
      </c>
      <c r="AJ6" s="45">
        <f>AI6/AH6*100</f>
        <v>-0.43591900805589484</v>
      </c>
      <c r="AK6" s="15">
        <f>AH6*AL6/100</f>
        <v>60879.875764447039</v>
      </c>
      <c r="AL6" s="64">
        <v>0.13606058193993562</v>
      </c>
      <c r="AM6" s="15">
        <f>AM99+AM192</f>
        <v>44601384.237222463</v>
      </c>
      <c r="AN6" s="15">
        <f>AN8+AN10+AN11</f>
        <v>-198629.50328429521</v>
      </c>
      <c r="AO6" s="45">
        <f>AN6/AM6*100</f>
        <v>-0.44534380867607076</v>
      </c>
      <c r="AP6" s="15">
        <f>AM6*AQ6/100</f>
        <v>60684.902946431597</v>
      </c>
      <c r="AQ6" s="64">
        <v>0.13606058193993562</v>
      </c>
      <c r="AR6" s="15">
        <f>AR99+AR192</f>
        <v>44452229.025639303</v>
      </c>
      <c r="AS6" s="15">
        <f>AS8+AS10+AS11</f>
        <v>-202096.71694868599</v>
      </c>
      <c r="AT6" s="45">
        <f>AS6/AR6*100</f>
        <v>-0.45463798189314641</v>
      </c>
      <c r="AU6" s="15">
        <f>AR6*AV6/100</f>
        <v>60481.961497557808</v>
      </c>
      <c r="AV6" s="64">
        <v>0.13606058193993562</v>
      </c>
      <c r="AW6" s="15">
        <f>AW99+AW192</f>
        <v>44297235.755062014</v>
      </c>
      <c r="AX6" s="15">
        <f>AX8+AX10+AX11</f>
        <v>-206204.5509750747</v>
      </c>
      <c r="AY6" s="45">
        <f>AX6/AW6*100</f>
        <v>-0.46550207357241458</v>
      </c>
      <c r="AZ6" s="15">
        <f>AW6*BA6/100</f>
        <v>60271.076751642606</v>
      </c>
      <c r="BA6" s="64">
        <v>0.13606058193993562</v>
      </c>
      <c r="BB6" s="15">
        <f>BB99+BB192</f>
        <v>44135671.008271188</v>
      </c>
      <c r="BC6" s="15">
        <f>BC8+BC10+BC11</f>
        <v>-209849.57828054362</v>
      </c>
      <c r="BD6" s="45">
        <f>BC6/BB6*100</f>
        <v>-0.47546479635761518</v>
      </c>
      <c r="BE6" s="15">
        <f>BB6*BF6/100</f>
        <v>60051.250816949221</v>
      </c>
      <c r="BF6" s="64">
        <v>0.13606058193993562</v>
      </c>
      <c r="BG6" s="15">
        <f>BG99+BG192</f>
        <v>43967893.137349352</v>
      </c>
      <c r="BH6" s="15">
        <f>BH8+BH10+BH11</f>
        <v>-213139.65195396665</v>
      </c>
      <c r="BI6" s="45">
        <f>BH6/BG6*100</f>
        <v>-0.48476203143996266</v>
      </c>
      <c r="BJ6" s="15">
        <f>BG6*BK6/100</f>
        <v>59822.971269406546</v>
      </c>
      <c r="BK6" s="64">
        <v>0.13606058193993562</v>
      </c>
      <c r="BL6" s="15">
        <f>BL99+BL192</f>
        <v>43794158.337352358</v>
      </c>
      <c r="BM6" s="15">
        <f>BM8+BM10+BM11</f>
        <v>-215822.982612502</v>
      </c>
      <c r="BN6" s="45">
        <f>BM6/BL6*100</f>
        <v>-0.49281226265381844</v>
      </c>
      <c r="BO6" s="15">
        <f>BL6*BP6/100</f>
        <v>59586.58668949845</v>
      </c>
      <c r="BP6" s="64">
        <v>0.13606058193993562</v>
      </c>
      <c r="BQ6" s="15">
        <f>BQ99+BQ192</f>
        <v>43614978.664979205</v>
      </c>
      <c r="BR6" s="15">
        <f>BR8+BR10+BR11</f>
        <v>-217967.85933420865</v>
      </c>
      <c r="BS6" s="45">
        <f>BR6/BQ6*100</f>
        <v>-0.4997545935044253</v>
      </c>
      <c r="BT6" s="15">
        <f>BQ6*BU6/100</f>
        <v>59342.793784549467</v>
      </c>
      <c r="BU6" s="64">
        <v>0.13606058193993562</v>
      </c>
      <c r="BV6" s="15">
        <f>BV99+BV192</f>
        <v>43430806.027071878</v>
      </c>
      <c r="BW6" s="15">
        <f>BW8+BW10+BW11</f>
        <v>-220150.13008304266</v>
      </c>
      <c r="BX6" s="45">
        <f>BW6/BV6*100</f>
        <v>-0.50689855939080586</v>
      </c>
      <c r="BY6" s="15">
        <f>BV6*BZ6/100</f>
        <v>59092.207421638632</v>
      </c>
      <c r="BZ6" s="64">
        <v>0.13606058193993562</v>
      </c>
      <c r="CA6" s="15">
        <f>CA99+CA192</f>
        <v>43241523.665638089</v>
      </c>
      <c r="CB6" s="15">
        <f>CB8+CB10+CB11</f>
        <v>-221640.77391431283</v>
      </c>
      <c r="CC6" s="45">
        <f>CB6/CA6*100</f>
        <v>-0.51256467193000377</v>
      </c>
      <c r="CD6" s="15">
        <f>CA6*CE6/100</f>
        <v>58834.66873916216</v>
      </c>
      <c r="CE6" s="64">
        <v>0.13606058193993562</v>
      </c>
      <c r="CF6" s="15">
        <f>CF99+CF192</f>
        <v>43047741.987743728</v>
      </c>
      <c r="CG6" s="15">
        <f>CG8+CG10+CG11</f>
        <v>-222230.94310918992</v>
      </c>
      <c r="CH6" s="45">
        <f>CG6/CF6*100</f>
        <v>-0.51624297314470535</v>
      </c>
      <c r="CI6" s="15">
        <f>CF6*CJ6/100</f>
        <v>58571.008260526127</v>
      </c>
      <c r="CJ6" s="64">
        <v>0.13606058193993562</v>
      </c>
      <c r="CK6" s="15">
        <f>CK99+CK192</f>
        <v>42850289.950688951</v>
      </c>
      <c r="CL6" s="15">
        <f>CL8+CL10+CL11</f>
        <v>-223465.32827014051</v>
      </c>
      <c r="CM6" s="45">
        <f>CL6/CK6*100</f>
        <v>-0.52150248814488498</v>
      </c>
      <c r="CN6" s="15">
        <f>CK6*CO6/100</f>
        <v>58302.353869857136</v>
      </c>
      <c r="CO6" s="64">
        <v>0.13606058193993562</v>
      </c>
      <c r="CP6" s="15">
        <f>CP99+CP192</f>
        <v>42648464.997576922</v>
      </c>
      <c r="CQ6" s="15">
        <f>CQ8+CQ10+CQ11</f>
        <v>-224527.39464882354</v>
      </c>
      <c r="CR6" s="45">
        <f>CQ6/CP6*100</f>
        <v>-0.52646067018257303</v>
      </c>
      <c r="CS6" s="15">
        <f>CP6*CT6/100</f>
        <v>58027.749664152907</v>
      </c>
      <c r="CT6" s="64">
        <v>0.13606058193993562</v>
      </c>
      <c r="CU6" s="15">
        <f>CU99+CU192</f>
        <v>42442369.939007774</v>
      </c>
      <c r="CV6" s="15">
        <f t="shared" ref="CV6" si="0">CV8+CV10+CV11</f>
        <v>-225968.23168371478</v>
      </c>
      <c r="CW6" s="45">
        <f t="shared" ref="CW6" si="1">CV6/CU6*100</f>
        <v>-0.53241190821446738</v>
      </c>
      <c r="CX6" s="15">
        <f t="shared" ref="CX6" si="2">CU6*CY6/100</f>
        <v>57747.335528114272</v>
      </c>
      <c r="CY6" s="64">
        <v>0.13606058193993562</v>
      </c>
      <c r="CZ6" s="15">
        <f t="shared" ref="CZ6" si="3">CZ99+CZ192</f>
        <v>42231558.130333692</v>
      </c>
      <c r="DA6" s="15">
        <f t="shared" ref="DA6" si="4">DA8+DA10+DA11</f>
        <v>-227788.32073890849</v>
      </c>
      <c r="DB6" s="45">
        <f t="shared" ref="DB6" si="5">DA6/CZ6*100</f>
        <v>-0.53937939025577841</v>
      </c>
      <c r="DC6" s="15">
        <f t="shared" ref="DC6" si="6">CZ6*DD6/100</f>
        <v>57460.503754434212</v>
      </c>
      <c r="DD6" s="64">
        <v>0.13606058193993562</v>
      </c>
      <c r="DE6" s="15">
        <f t="shared" ref="DE6" si="7">DE99+DE192</f>
        <v>42015575.346056476</v>
      </c>
      <c r="DF6" s="15">
        <f t="shared" ref="DF6" si="8">DF8+DF10+DF11</f>
        <v>-229995.22882440127</v>
      </c>
      <c r="DG6" s="45">
        <f t="shared" ref="DG6" si="9">DF6/DE6*100</f>
        <v>-0.54740468726197822</v>
      </c>
      <c r="DH6" s="15">
        <f t="shared" ref="DH6" si="10">DE6*DI6/100</f>
        <v>57166.636321256563</v>
      </c>
      <c r="DI6" s="64">
        <v>0.13606058193993562</v>
      </c>
      <c r="DJ6" s="15">
        <f t="shared" ref="DJ6" si="11">DJ99+DJ192</f>
        <v>41793952.573682852</v>
      </c>
      <c r="DK6" s="15">
        <f t="shared" ref="DK6" si="12">DK8+DK10+DK11</f>
        <v>-233843.93213002739</v>
      </c>
      <c r="DL6" s="45">
        <f t="shared" ref="DL6" si="13">DK6/DJ6*100</f>
        <v>-0.55951619248684337</v>
      </c>
      <c r="DM6" s="15">
        <f t="shared" ref="DM6" si="14">DJ6*DN6/100</f>
        <v>56865.095087453585</v>
      </c>
      <c r="DN6" s="64">
        <v>0.13606058193993562</v>
      </c>
      <c r="DO6" s="15">
        <f t="shared" ref="DO6" si="15">DO99+DO192</f>
        <v>41564958.369503096</v>
      </c>
      <c r="DP6" s="15">
        <f>DP8+DP10+DP11</f>
        <v>-237438.59546844166</v>
      </c>
      <c r="DQ6" s="45">
        <f>DP6/DO6*100</f>
        <v>-0.57124704265950699</v>
      </c>
      <c r="DR6" s="15">
        <f>DO6*DS6/100</f>
        <v>56553.524240637889</v>
      </c>
      <c r="DS6" s="64">
        <v>0.13606058193993562</v>
      </c>
      <c r="DT6" s="15">
        <f>DT99+DT192</f>
        <v>41328729.603427187</v>
      </c>
      <c r="DU6" s="15">
        <f>DU8+DU10+DU11</f>
        <v>-240683.72954622883</v>
      </c>
      <c r="DV6" s="45">
        <f>DU6/DT6*100</f>
        <v>-0.58236420972947134</v>
      </c>
      <c r="DW6" s="15">
        <f>DT6*DX6/100</f>
        <v>56232.110006805473</v>
      </c>
      <c r="DX6" s="64">
        <v>0.13606058193993562</v>
      </c>
      <c r="DY6" s="15">
        <f>DY99+DY192</f>
        <v>41085500.810227141</v>
      </c>
      <c r="DZ6" s="15">
        <f t="shared" ref="DZ6" si="16">DZ8+DZ10+DZ11</f>
        <v>-244436.91181765171</v>
      </c>
      <c r="EA6" s="45">
        <f t="shared" ref="EA6" si="17">DZ6/DY6*100</f>
        <v>-0.59494689610015816</v>
      </c>
      <c r="EB6" s="15">
        <f t="shared" ref="EB6" si="18">DY6*EC6/100</f>
        <v>55901.171495332012</v>
      </c>
      <c r="EC6" s="64">
        <v>0.13606058193993562</v>
      </c>
      <c r="ED6" s="15">
        <f t="shared" ref="ED6" si="19">ED99+ED192</f>
        <v>40834652.675187424</v>
      </c>
      <c r="EE6" s="15">
        <f t="shared" ref="EE6" si="20">EE8+EE10+EE11</f>
        <v>-247173.80788486334</v>
      </c>
      <c r="EF6" s="45">
        <f t="shared" ref="EF6" si="21">EE6/ED6*100</f>
        <v>-0.60530405352279359</v>
      </c>
      <c r="EG6" s="15">
        <f t="shared" ref="EG6" si="22">ED6*EH6/100</f>
        <v>55559.86606301149</v>
      </c>
      <c r="EH6" s="64">
        <v>0.13606058193993562</v>
      </c>
      <c r="EI6" s="15">
        <f t="shared" ref="EI6" si="23">EI99+EI192</f>
        <v>40577080.373886451</v>
      </c>
      <c r="EJ6" s="15">
        <f t="shared" ref="EJ6" si="24">EJ8+EJ10+EJ11</f>
        <v>-249409.67756116239</v>
      </c>
      <c r="EK6" s="45">
        <f t="shared" ref="EK6" si="25">EJ6/EI6*100</f>
        <v>-0.61465653827984879</v>
      </c>
      <c r="EL6" s="15">
        <f t="shared" ref="EL6" si="26">EI6*EM6/100</f>
        <v>55209.411690945308</v>
      </c>
      <c r="EM6" s="64">
        <v>0.13606058193993562</v>
      </c>
      <c r="EN6" s="15">
        <f t="shared" ref="EN6" si="27">EN99+EN192</f>
        <v>40313178.051044628</v>
      </c>
      <c r="EO6" s="15">
        <f t="shared" ref="EO6" si="28">EO8+EO10+EO11</f>
        <v>-250759.39089665218</v>
      </c>
      <c r="EP6" s="45">
        <f t="shared" ref="EP6" si="29">EO6/EN6*100</f>
        <v>-0.62202833668717494</v>
      </c>
      <c r="EQ6" s="15">
        <f t="shared" ref="EQ6" si="30">EN6*ER6/100</f>
        <v>54850.344654733715</v>
      </c>
      <c r="ER6" s="64">
        <v>0.13606058193993562</v>
      </c>
      <c r="ES6" s="15">
        <f t="shared" ref="ES6" si="31">ES99+ES192</f>
        <v>40043731.246324018</v>
      </c>
      <c r="ET6" s="15">
        <f>ET8+ET10+ET11</f>
        <v>-251504.29424188804</v>
      </c>
      <c r="EU6" s="45">
        <f>ET6/ES6*100</f>
        <v>-0.62807407405366589</v>
      </c>
      <c r="EV6" s="15">
        <f>ES6*EW6/100</f>
        <v>54483.733764212287</v>
      </c>
      <c r="EW6" s="64">
        <v>0.13606058193993562</v>
      </c>
      <c r="EX6" s="15">
        <f>EX99+EX192</f>
        <v>39769256.63931147</v>
      </c>
      <c r="EY6" s="15">
        <f>EY8+EY10+EY11</f>
        <v>-251636.23399835115</v>
      </c>
      <c r="EZ6" s="45">
        <f>EY6/EX6*100</f>
        <v>-0.63274060232147133</v>
      </c>
      <c r="FA6" s="15">
        <f>EX6*FB6/100</f>
        <v>54110.282016633668</v>
      </c>
      <c r="FB6" s="64">
        <v>0.13606058193993562</v>
      </c>
      <c r="FC6" s="15">
        <f>FC99+FC192</f>
        <v>39490287.27589488</v>
      </c>
      <c r="FD6" s="15">
        <f t="shared" ref="FD6" si="32">FD8+FD10+FD11</f>
        <v>-250959.04440609843</v>
      </c>
      <c r="FE6" s="45">
        <f t="shared" ref="FE6" si="33">FD6/FC6*100</f>
        <v>-0.63549561605566085</v>
      </c>
      <c r="FF6" s="15">
        <f t="shared" ref="FF6" si="34">FC6*FG6/100</f>
        <v>53730.714677334923</v>
      </c>
      <c r="FG6" s="64">
        <v>0.13606058193993562</v>
      </c>
      <c r="FH6" s="15">
        <f t="shared" ref="FH6" si="35">FH99+FH192</f>
        <v>39207560.840569541</v>
      </c>
      <c r="FI6" s="15">
        <f t="shared" ref="FI6" si="36">FI8+FI10+FI11</f>
        <v>-249469.32797412598</v>
      </c>
      <c r="FJ6" s="45">
        <f t="shared" ref="FJ6" si="37">FI6/FH6*100</f>
        <v>-0.63627862235181598</v>
      </c>
      <c r="FK6" s="15">
        <f t="shared" ref="FK6" si="38">FH6*FL6/100</f>
        <v>53346.035444133224</v>
      </c>
      <c r="FL6" s="64">
        <v>0.13606058193993562</v>
      </c>
      <c r="FM6" s="15">
        <f t="shared" ref="FM6" si="39">FM99+FM192</f>
        <v>38921830.14093174</v>
      </c>
      <c r="FN6" s="15">
        <f t="shared" ref="FN6" si="40">FN8+FN10+FN11</f>
        <v>-247377.40337215492</v>
      </c>
      <c r="FO6" s="45">
        <f t="shared" ref="FO6" si="41">FN6/FM6*100</f>
        <v>-0.63557495235046269</v>
      </c>
      <c r="FP6" s="15">
        <f t="shared" ref="FP6" si="42">FM6*FQ6/100</f>
        <v>52957.268591424989</v>
      </c>
      <c r="FQ6" s="64">
        <v>0.13606058193993562</v>
      </c>
      <c r="FR6" s="15">
        <f>FR99+FR192</f>
        <v>38633649.631902128</v>
      </c>
      <c r="FS6" s="15">
        <f t="shared" ref="FS6" si="43">FS8+FS10+FS11</f>
        <v>-244924.4839928507</v>
      </c>
      <c r="FT6" s="45">
        <f t="shared" ref="FT6" si="44">FS6/FR6*100</f>
        <v>-0.633966726743315</v>
      </c>
      <c r="FU6" s="15">
        <f t="shared" ref="FU6" si="45">FR6*FV6/100</f>
        <v>52565.168513801837</v>
      </c>
      <c r="FV6" s="64">
        <v>0.13606058193993562</v>
      </c>
      <c r="FW6" s="15">
        <f>FW99+FW192</f>
        <v>38343341.368155986</v>
      </c>
      <c r="FX6" s="15">
        <f t="shared" ref="FX6" si="46">FX8+FX10+FX11</f>
        <v>-242125.5416028091</v>
      </c>
      <c r="FY6" s="45">
        <f t="shared" ref="FY6" si="47">FX6/FW6*100</f>
        <v>-0.63146698478368279</v>
      </c>
      <c r="FZ6" s="15">
        <f t="shared" ref="FZ6" si="48">FW6*GA6/100</f>
        <v>52170.173400729102</v>
      </c>
      <c r="GA6" s="64">
        <v>0.13606058193993562</v>
      </c>
      <c r="GB6" s="15">
        <f>GB99+GB192</f>
        <v>38051217.551711306</v>
      </c>
      <c r="GC6" s="15">
        <f t="shared" ref="GC6" si="49">GC8+GC10+GC11</f>
        <v>-238646.13294504618</v>
      </c>
      <c r="GD6" s="45">
        <f t="shared" ref="GD6" si="50">GC6/GB6*100</f>
        <v>-0.6271708194901463</v>
      </c>
      <c r="GE6" s="15">
        <f t="shared" ref="GE6" si="51">GB6*GF6/100</f>
        <v>51772.708036089323</v>
      </c>
      <c r="GF6" s="64">
        <v>0.13606058193993562</v>
      </c>
      <c r="GG6" s="15">
        <f>GG99+GG192</f>
        <v>37757929.790342756</v>
      </c>
      <c r="GH6" s="15">
        <f t="shared" ref="GH6" si="52">GH8+GH10+GH11</f>
        <v>-234902.27673852647</v>
      </c>
      <c r="GI6" s="45">
        <f t="shared" ref="GI6" si="53">GH6/GG6*100</f>
        <v>-0.62212700230881512</v>
      </c>
      <c r="GJ6" s="15">
        <f t="shared" ref="GJ6" si="54">GG6*GK6/100</f>
        <v>51373.659001212669</v>
      </c>
      <c r="GK6" s="64">
        <v>0.13606058193993562</v>
      </c>
      <c r="GL6" s="15">
        <f>GL99+GL192</f>
        <v>37463724.030513152</v>
      </c>
      <c r="GM6" s="15">
        <f t="shared" ref="GM6" si="55">GM8+GM10+GM11</f>
        <v>-230663.36787049071</v>
      </c>
      <c r="GN6" s="45">
        <f t="shared" ref="GN6" si="56">GM6/GL6*100</f>
        <v>-0.61569791535572349</v>
      </c>
      <c r="GO6" s="15">
        <f t="shared" ref="GO6" si="57">GL6*GP6/100</f>
        <v>50973.360932287695</v>
      </c>
      <c r="GP6" s="64">
        <v>0.13606058193993562</v>
      </c>
      <c r="GQ6" s="15">
        <f>GQ99+GQ192</f>
        <v>37169080.733155459</v>
      </c>
    </row>
    <row r="7" spans="1:199" ht="42.75" x14ac:dyDescent="0.2">
      <c r="A7" s="42" t="s">
        <v>177</v>
      </c>
      <c r="B7" s="43"/>
      <c r="C7" s="61">
        <f>C8/B105*1000</f>
        <v>48.799867963215242</v>
      </c>
      <c r="D7" s="46"/>
      <c r="E7" s="46"/>
      <c r="F7" s="46"/>
      <c r="G7" s="46"/>
      <c r="H7" s="46"/>
      <c r="I7" s="43"/>
      <c r="J7" s="65">
        <v>46</v>
      </c>
      <c r="K7" s="46"/>
      <c r="L7" s="46"/>
      <c r="M7" s="46"/>
      <c r="N7" s="43"/>
      <c r="O7" s="65">
        <v>46</v>
      </c>
      <c r="P7" s="46"/>
      <c r="Q7" s="46"/>
      <c r="R7" s="46"/>
      <c r="S7" s="43"/>
      <c r="T7" s="65">
        <v>46</v>
      </c>
      <c r="U7" s="46"/>
      <c r="V7" s="46"/>
      <c r="W7" s="46"/>
      <c r="X7" s="43"/>
      <c r="Y7" s="65">
        <v>46</v>
      </c>
      <c r="Z7" s="46"/>
      <c r="AA7" s="46"/>
      <c r="AB7" s="46"/>
      <c r="AC7" s="43"/>
      <c r="AD7" s="65">
        <v>46</v>
      </c>
      <c r="AE7" s="46"/>
      <c r="AF7" s="46"/>
      <c r="AG7" s="46"/>
      <c r="AH7" s="43"/>
      <c r="AI7" s="65">
        <v>46</v>
      </c>
      <c r="AJ7" s="46"/>
      <c r="AK7" s="46"/>
      <c r="AL7" s="46"/>
      <c r="AM7" s="43"/>
      <c r="AN7" s="65">
        <v>46</v>
      </c>
      <c r="AO7" s="46"/>
      <c r="AP7" s="46"/>
      <c r="AQ7" s="46"/>
      <c r="AR7" s="43"/>
      <c r="AS7" s="65">
        <v>46</v>
      </c>
      <c r="AT7" s="46"/>
      <c r="AU7" s="46"/>
      <c r="AV7" s="46"/>
      <c r="AW7" s="43"/>
      <c r="AX7" s="65">
        <v>46</v>
      </c>
      <c r="AY7" s="46"/>
      <c r="AZ7" s="46"/>
      <c r="BA7" s="46"/>
      <c r="BB7" s="43"/>
      <c r="BC7" s="65">
        <v>46</v>
      </c>
      <c r="BD7" s="46"/>
      <c r="BE7" s="46"/>
      <c r="BF7" s="46"/>
      <c r="BG7" s="43"/>
      <c r="BH7" s="65">
        <v>46</v>
      </c>
      <c r="BI7" s="46"/>
      <c r="BJ7" s="46"/>
      <c r="BK7" s="46"/>
      <c r="BL7" s="43"/>
      <c r="BM7" s="65">
        <v>46</v>
      </c>
      <c r="BN7" s="46"/>
      <c r="BO7" s="46"/>
      <c r="BP7" s="46"/>
      <c r="BQ7" s="43"/>
      <c r="BR7" s="65">
        <v>46</v>
      </c>
      <c r="BS7" s="46"/>
      <c r="BT7" s="46"/>
      <c r="BU7" s="46"/>
      <c r="BV7" s="43"/>
      <c r="BW7" s="65">
        <v>46</v>
      </c>
      <c r="BX7" s="46"/>
      <c r="BY7" s="46"/>
      <c r="BZ7" s="46"/>
      <c r="CA7" s="43"/>
      <c r="CB7" s="65">
        <v>46</v>
      </c>
      <c r="CC7" s="46"/>
      <c r="CD7" s="46"/>
      <c r="CE7" s="46"/>
      <c r="CF7" s="43"/>
      <c r="CG7" s="65">
        <v>46</v>
      </c>
      <c r="CH7" s="46"/>
      <c r="CI7" s="46"/>
      <c r="CJ7" s="46"/>
      <c r="CK7" s="43"/>
      <c r="CL7" s="65">
        <v>46</v>
      </c>
      <c r="CM7" s="46"/>
      <c r="CN7" s="46"/>
      <c r="CO7" s="46"/>
      <c r="CP7" s="43"/>
      <c r="CQ7" s="65">
        <v>46</v>
      </c>
      <c r="CR7" s="46"/>
      <c r="CS7" s="46"/>
      <c r="CT7" s="46"/>
      <c r="CU7" s="43"/>
      <c r="CV7" s="65">
        <v>46</v>
      </c>
      <c r="CW7" s="46"/>
      <c r="CX7" s="46"/>
      <c r="CY7" s="46"/>
      <c r="CZ7" s="43"/>
      <c r="DA7" s="65">
        <v>46</v>
      </c>
      <c r="DB7" s="46"/>
      <c r="DC7" s="46"/>
      <c r="DD7" s="46"/>
      <c r="DE7" s="43"/>
      <c r="DF7" s="65">
        <v>46</v>
      </c>
      <c r="DG7" s="46"/>
      <c r="DH7" s="46"/>
      <c r="DI7" s="46"/>
      <c r="DJ7" s="43"/>
      <c r="DK7" s="65">
        <v>46</v>
      </c>
      <c r="DL7" s="46"/>
      <c r="DM7" s="46"/>
      <c r="DN7" s="46"/>
      <c r="DO7" s="43"/>
      <c r="DP7" s="65">
        <v>46</v>
      </c>
      <c r="DQ7" s="46"/>
      <c r="DR7" s="46"/>
      <c r="DS7" s="46"/>
      <c r="DT7" s="43"/>
      <c r="DU7" s="65">
        <v>46</v>
      </c>
      <c r="DV7" s="46"/>
      <c r="DW7" s="46"/>
      <c r="DX7" s="46"/>
      <c r="DY7" s="43"/>
      <c r="DZ7" s="65">
        <v>46</v>
      </c>
      <c r="EA7" s="46"/>
      <c r="EB7" s="46"/>
      <c r="EC7" s="46"/>
      <c r="ED7" s="43"/>
      <c r="EE7" s="65">
        <v>46</v>
      </c>
      <c r="EF7" s="46"/>
      <c r="EG7" s="46"/>
      <c r="EH7" s="46"/>
      <c r="EI7" s="43"/>
      <c r="EJ7" s="65">
        <v>46</v>
      </c>
      <c r="EK7" s="46"/>
      <c r="EL7" s="46"/>
      <c r="EM7" s="46"/>
      <c r="EN7" s="43"/>
      <c r="EO7" s="65">
        <v>46</v>
      </c>
      <c r="EP7" s="46"/>
      <c r="EQ7" s="46"/>
      <c r="ER7" s="46"/>
      <c r="ES7" s="43"/>
      <c r="ET7" s="65">
        <v>46</v>
      </c>
      <c r="EU7" s="46"/>
      <c r="EV7" s="46"/>
      <c r="EW7" s="46"/>
      <c r="EX7" s="43"/>
      <c r="EY7" s="65">
        <v>46</v>
      </c>
      <c r="EZ7" s="46"/>
      <c r="FA7" s="46"/>
      <c r="FB7" s="46"/>
      <c r="FC7" s="43"/>
      <c r="FD7" s="65">
        <v>46</v>
      </c>
      <c r="FE7" s="46"/>
      <c r="FF7" s="46"/>
      <c r="FG7" s="46"/>
      <c r="FH7" s="43"/>
      <c r="FI7" s="65">
        <v>46</v>
      </c>
      <c r="FJ7" s="46"/>
      <c r="FK7" s="46"/>
      <c r="FL7" s="46"/>
      <c r="FM7" s="43"/>
      <c r="FN7" s="65">
        <v>46</v>
      </c>
      <c r="FO7" s="46"/>
      <c r="FP7" s="46"/>
      <c r="FQ7" s="46"/>
      <c r="FR7" s="43"/>
      <c r="FS7" s="65">
        <v>46</v>
      </c>
      <c r="FT7" s="46"/>
      <c r="FU7" s="46"/>
      <c r="FV7" s="46"/>
      <c r="FW7" s="43"/>
      <c r="FX7" s="65">
        <v>46</v>
      </c>
      <c r="FY7" s="46"/>
      <c r="FZ7" s="46"/>
      <c r="GA7" s="46"/>
      <c r="GB7" s="43"/>
      <c r="GC7" s="65">
        <v>46</v>
      </c>
      <c r="GD7" s="46"/>
      <c r="GE7" s="46"/>
      <c r="GF7" s="46"/>
      <c r="GG7" s="43"/>
      <c r="GH7" s="65">
        <v>46</v>
      </c>
      <c r="GI7" s="46"/>
      <c r="GJ7" s="46"/>
      <c r="GK7" s="46"/>
      <c r="GL7" s="43"/>
      <c r="GM7" s="65">
        <v>46</v>
      </c>
      <c r="GN7" s="46"/>
      <c r="GO7" s="46"/>
      <c r="GP7" s="46"/>
      <c r="GQ7" s="43"/>
    </row>
    <row r="8" spans="1:199" ht="18" customHeight="1" x14ac:dyDescent="0.2">
      <c r="A8" s="42" t="s">
        <v>93</v>
      </c>
      <c r="B8" s="43"/>
      <c r="C8" s="43">
        <f>C9-C10</f>
        <v>523935</v>
      </c>
      <c r="D8" s="46">
        <f>100</f>
        <v>100</v>
      </c>
      <c r="E8" s="46"/>
      <c r="F8" s="46"/>
      <c r="G8" s="46"/>
      <c r="H8" s="46"/>
      <c r="I8" s="43"/>
      <c r="J8" s="43">
        <f>I105*J7/1000</f>
        <v>487876.46</v>
      </c>
      <c r="K8" s="46">
        <v>100</v>
      </c>
      <c r="L8" s="46"/>
      <c r="M8" s="46"/>
      <c r="N8" s="43"/>
      <c r="O8" s="43">
        <f>N105*O7/1000</f>
        <v>481937.5338677087</v>
      </c>
      <c r="P8" s="46">
        <v>100</v>
      </c>
      <c r="Q8" s="46"/>
      <c r="R8" s="46"/>
      <c r="S8" s="43"/>
      <c r="T8" s="43">
        <f>S105*T7/1000</f>
        <v>476767.93830023485</v>
      </c>
      <c r="U8" s="46">
        <v>100</v>
      </c>
      <c r="V8" s="46"/>
      <c r="W8" s="46"/>
      <c r="X8" s="43"/>
      <c r="Y8" s="43">
        <f>X105*Y7/1000</f>
        <v>471612.38511872408</v>
      </c>
      <c r="Z8" s="46">
        <v>100</v>
      </c>
      <c r="AA8" s="46"/>
      <c r="AB8" s="46"/>
      <c r="AC8" s="43"/>
      <c r="AD8" s="43">
        <f>AC105*AD7/1000</f>
        <v>466111.94845629885</v>
      </c>
      <c r="AE8" s="46">
        <v>100</v>
      </c>
      <c r="AF8" s="46"/>
      <c r="AG8" s="46"/>
      <c r="AH8" s="43"/>
      <c r="AI8" s="43">
        <f>AH105*AI7/1000</f>
        <v>460589.8242497585</v>
      </c>
      <c r="AJ8" s="46">
        <v>100</v>
      </c>
      <c r="AK8" s="46"/>
      <c r="AL8" s="46"/>
      <c r="AM8" s="43"/>
      <c r="AN8" s="43">
        <f>AM105*AN7/1000</f>
        <v>454885.08043323946</v>
      </c>
      <c r="AO8" s="46">
        <v>100</v>
      </c>
      <c r="AP8" s="46"/>
      <c r="AQ8" s="46"/>
      <c r="AR8" s="43"/>
      <c r="AS8" s="43">
        <f>AR105*AS7/1000</f>
        <v>449206.76608378382</v>
      </c>
      <c r="AT8" s="46">
        <v>100</v>
      </c>
      <c r="AU8" s="46"/>
      <c r="AV8" s="46"/>
      <c r="AW8" s="43"/>
      <c r="AX8" s="43">
        <f>AW105*AX7/1000</f>
        <v>442798.15502697782</v>
      </c>
      <c r="AY8" s="46">
        <v>100</v>
      </c>
      <c r="AZ8" s="46"/>
      <c r="BA8" s="46"/>
      <c r="BB8" s="43"/>
      <c r="BC8" s="43">
        <f>BB105*BC7/1000</f>
        <v>436758.752507406</v>
      </c>
      <c r="BD8" s="46">
        <v>100</v>
      </c>
      <c r="BE8" s="46"/>
      <c r="BF8" s="46"/>
      <c r="BG8" s="43"/>
      <c r="BH8" s="43">
        <f>BG105*BH7/1000</f>
        <v>430985.29700524604</v>
      </c>
      <c r="BI8" s="46">
        <v>100</v>
      </c>
      <c r="BJ8" s="46"/>
      <c r="BK8" s="46"/>
      <c r="BL8" s="43"/>
      <c r="BM8" s="43">
        <f>BL105*BM7/1000</f>
        <v>425734.90071938094</v>
      </c>
      <c r="BN8" s="46">
        <v>100</v>
      </c>
      <c r="BO8" s="46"/>
      <c r="BP8" s="46"/>
      <c r="BQ8" s="43"/>
      <c r="BR8" s="43">
        <f>BQ105*BR7/1000</f>
        <v>420946.36793965683</v>
      </c>
      <c r="BS8" s="46">
        <v>100</v>
      </c>
      <c r="BT8" s="46"/>
      <c r="BU8" s="46"/>
      <c r="BV8" s="43"/>
      <c r="BW8" s="43">
        <f>BV105*BW7/1000</f>
        <v>416046.91261933069</v>
      </c>
      <c r="BX8" s="46">
        <v>100</v>
      </c>
      <c r="BY8" s="46"/>
      <c r="BZ8" s="46"/>
      <c r="CA8" s="43"/>
      <c r="CB8" s="43">
        <f>CA105*CB7/1000</f>
        <v>411768.36391055153</v>
      </c>
      <c r="CC8" s="46">
        <v>100</v>
      </c>
      <c r="CD8" s="46"/>
      <c r="CE8" s="46"/>
      <c r="CF8" s="43"/>
      <c r="CG8" s="43">
        <f>CF105*CG7/1000</f>
        <v>408329.82579503325</v>
      </c>
      <c r="CH8" s="46">
        <v>100</v>
      </c>
      <c r="CI8" s="46"/>
      <c r="CJ8" s="46"/>
      <c r="CK8" s="43"/>
      <c r="CL8" s="43">
        <f>CK105*CL7/1000</f>
        <v>404189.19481928059</v>
      </c>
      <c r="CM8" s="46">
        <v>100</v>
      </c>
      <c r="CN8" s="46"/>
      <c r="CO8" s="46"/>
      <c r="CP8" s="43"/>
      <c r="CQ8" s="43">
        <f>CP105*CQ7/1000</f>
        <v>400157.75729171868</v>
      </c>
      <c r="CR8" s="46">
        <v>100</v>
      </c>
      <c r="CS8" s="46"/>
      <c r="CT8" s="46"/>
      <c r="CU8" s="43"/>
      <c r="CV8" s="43">
        <f t="shared" ref="CV8" si="58">CU105*CV7/1000</f>
        <v>395682.51455118955</v>
      </c>
      <c r="CW8" s="46">
        <v>100</v>
      </c>
      <c r="CX8" s="46"/>
      <c r="CY8" s="46"/>
      <c r="CZ8" s="43"/>
      <c r="DA8" s="43">
        <f t="shared" ref="DA8" si="59">CZ105*DA7/1000</f>
        <v>390756.42552035453</v>
      </c>
      <c r="DB8" s="46">
        <v>100</v>
      </c>
      <c r="DC8" s="46"/>
      <c r="DD8" s="46"/>
      <c r="DE8" s="43"/>
      <c r="DF8" s="43">
        <f t="shared" ref="DF8" si="60">DE105*DF7/1000</f>
        <v>385365.20823619067</v>
      </c>
      <c r="DG8" s="46">
        <v>100</v>
      </c>
      <c r="DH8" s="46"/>
      <c r="DI8" s="46"/>
      <c r="DJ8" s="43"/>
      <c r="DK8" s="43">
        <f t="shared" ref="DK8" si="61">DJ105*DK7/1000</f>
        <v>378239.21664391126</v>
      </c>
      <c r="DL8" s="46">
        <v>100</v>
      </c>
      <c r="DM8" s="46"/>
      <c r="DN8" s="46"/>
      <c r="DO8" s="43"/>
      <c r="DP8" s="43">
        <f>DO105*DP7/1000</f>
        <v>371260.62850899191</v>
      </c>
      <c r="DQ8" s="46">
        <v>100</v>
      </c>
      <c r="DR8" s="46"/>
      <c r="DS8" s="46"/>
      <c r="DT8" s="43"/>
      <c r="DU8" s="43">
        <f>DT105*DU7/1000</f>
        <v>364527.53470253048</v>
      </c>
      <c r="DV8" s="46">
        <v>100</v>
      </c>
      <c r="DW8" s="46"/>
      <c r="DX8" s="46"/>
      <c r="DY8" s="43"/>
      <c r="DZ8" s="43">
        <f t="shared" ref="DZ8" si="62">DY105*DZ7/1000</f>
        <v>357180.48106913269</v>
      </c>
      <c r="EA8" s="46">
        <v>100</v>
      </c>
      <c r="EB8" s="46"/>
      <c r="EC8" s="46"/>
      <c r="ED8" s="43"/>
      <c r="EE8" s="43">
        <f t="shared" ref="EE8" si="63">ED105*EE7/1000</f>
        <v>350744.16613108426</v>
      </c>
      <c r="EF8" s="46">
        <v>100</v>
      </c>
      <c r="EG8" s="46"/>
      <c r="EH8" s="46"/>
      <c r="EI8" s="43"/>
      <c r="EJ8" s="43">
        <f t="shared" ref="EJ8" si="64">EI105*EJ7/1000</f>
        <v>344713.27499740536</v>
      </c>
      <c r="EK8" s="46">
        <v>100</v>
      </c>
      <c r="EL8" s="46"/>
      <c r="EM8" s="46"/>
      <c r="EN8" s="43"/>
      <c r="EO8" s="43">
        <f t="shared" ref="EO8" si="65">EN105*EO7/1000</f>
        <v>339481.1126587874</v>
      </c>
      <c r="EP8" s="46">
        <v>100</v>
      </c>
      <c r="EQ8" s="46"/>
      <c r="ER8" s="46"/>
      <c r="ES8" s="43"/>
      <c r="ET8" s="43">
        <f>ES105*ET7/1000</f>
        <v>334776.11923096119</v>
      </c>
      <c r="EU8" s="46">
        <v>100</v>
      </c>
      <c r="EV8" s="46"/>
      <c r="EW8" s="46"/>
      <c r="EX8" s="43"/>
      <c r="EY8" s="43">
        <f>EX105*EY7/1000</f>
        <v>330614.08372791909</v>
      </c>
      <c r="EZ8" s="46">
        <v>100</v>
      </c>
      <c r="FA8" s="46"/>
      <c r="FB8" s="46"/>
      <c r="FC8" s="43"/>
      <c r="FD8" s="43">
        <f t="shared" ref="FD8" si="66">FC105*FD7/1000</f>
        <v>327200.21384537267</v>
      </c>
      <c r="FE8" s="46">
        <v>100</v>
      </c>
      <c r="FF8" s="46"/>
      <c r="FG8" s="46"/>
      <c r="FH8" s="43"/>
      <c r="FI8" s="43">
        <f t="shared" ref="FI8" si="67">FH105*FI7/1000</f>
        <v>324548.75733111904</v>
      </c>
      <c r="FJ8" s="46">
        <v>100</v>
      </c>
      <c r="FK8" s="46"/>
      <c r="FL8" s="46"/>
      <c r="FM8" s="43"/>
      <c r="FN8" s="43">
        <f t="shared" ref="FN8" si="68">FM105*FN7/1000</f>
        <v>322459.14207000862</v>
      </c>
      <c r="FO8" s="46">
        <v>100</v>
      </c>
      <c r="FP8" s="46"/>
      <c r="FQ8" s="46"/>
      <c r="FR8" s="43"/>
      <c r="FS8" s="43">
        <f t="shared" ref="FS8" si="69">FR105*FS7/1000</f>
        <v>320696.79776990641</v>
      </c>
      <c r="FT8" s="46">
        <v>100</v>
      </c>
      <c r="FU8" s="46"/>
      <c r="FV8" s="46"/>
      <c r="FW8" s="43"/>
      <c r="FX8" s="43">
        <f t="shared" ref="FX8" si="70">FW105*FX7/1000</f>
        <v>319251.38754341431</v>
      </c>
      <c r="FY8" s="46">
        <v>100</v>
      </c>
      <c r="FZ8" s="46"/>
      <c r="GA8" s="46"/>
      <c r="GB8" s="43"/>
      <c r="GC8" s="43">
        <f t="shared" ref="GC8" si="71">GB105*GC7/1000</f>
        <v>318464.01235633541</v>
      </c>
      <c r="GD8" s="46">
        <v>100</v>
      </c>
      <c r="GE8" s="46"/>
      <c r="GF8" s="46"/>
      <c r="GG8" s="43"/>
      <c r="GH8" s="43">
        <f t="shared" ref="GH8" si="72">GG105*GH7/1000</f>
        <v>317925.63845072687</v>
      </c>
      <c r="GI8" s="46">
        <v>100</v>
      </c>
      <c r="GJ8" s="46"/>
      <c r="GK8" s="46"/>
      <c r="GL8" s="43"/>
      <c r="GM8" s="43">
        <f t="shared" ref="GM8" si="73">GL105*GM7/1000</f>
        <v>317871.91189766547</v>
      </c>
      <c r="GN8" s="46">
        <v>100</v>
      </c>
      <c r="GO8" s="46"/>
      <c r="GP8" s="46"/>
      <c r="GQ8" s="43"/>
    </row>
    <row r="9" spans="1:199" ht="28.5" x14ac:dyDescent="0.2">
      <c r="A9" s="42" t="s">
        <v>94</v>
      </c>
      <c r="B9" s="43"/>
      <c r="C9" s="43">
        <v>520705</v>
      </c>
      <c r="D9" s="46">
        <f>C9/C8*100</f>
        <v>99.383511313426283</v>
      </c>
      <c r="E9" s="46"/>
      <c r="F9" s="46"/>
      <c r="G9" s="46"/>
      <c r="H9" s="46"/>
      <c r="I9" s="43"/>
      <c r="J9" s="43">
        <f>J8*K9/100</f>
        <v>484868.75681964366</v>
      </c>
      <c r="K9" s="46">
        <v>99.383511313426283</v>
      </c>
      <c r="L9" s="46"/>
      <c r="M9" s="46"/>
      <c r="N9" s="43"/>
      <c r="O9" s="43">
        <f>O8*P9/100</f>
        <v>478966.44349506195</v>
      </c>
      <c r="P9" s="46">
        <v>99.383511313426283</v>
      </c>
      <c r="Q9" s="46"/>
      <c r="R9" s="46"/>
      <c r="S9" s="43"/>
      <c r="T9" s="43">
        <f>T8*U9/100</f>
        <v>473828.71789940313</v>
      </c>
      <c r="U9" s="46">
        <v>99.383511313426283</v>
      </c>
      <c r="V9" s="46"/>
      <c r="W9" s="46"/>
      <c r="X9" s="43"/>
      <c r="Y9" s="43">
        <f>Y8*Z9/100</f>
        <v>468704.94811998663</v>
      </c>
      <c r="Z9" s="46">
        <v>99.383511313426283</v>
      </c>
      <c r="AA9" s="46"/>
      <c r="AB9" s="46"/>
      <c r="AC9" s="43"/>
      <c r="AD9" s="43">
        <f>AD8*AE9/100</f>
        <v>463238.42102729745</v>
      </c>
      <c r="AE9" s="46">
        <v>99.383511313426283</v>
      </c>
      <c r="AF9" s="46"/>
      <c r="AG9" s="46"/>
      <c r="AH9" s="43"/>
      <c r="AI9" s="43">
        <f>AI8*AJ9/100</f>
        <v>457750.34009174898</v>
      </c>
      <c r="AJ9" s="46">
        <v>99.383511313426283</v>
      </c>
      <c r="AK9" s="46"/>
      <c r="AL9" s="46"/>
      <c r="AM9" s="43"/>
      <c r="AN9" s="43">
        <f>AN8*AO9/100</f>
        <v>452080.76537545683</v>
      </c>
      <c r="AO9" s="46">
        <v>99.383511313426283</v>
      </c>
      <c r="AP9" s="46"/>
      <c r="AQ9" s="46"/>
      <c r="AR9" s="43"/>
      <c r="AS9" s="43">
        <f>AS8*AT9/100</f>
        <v>446437.45719155367</v>
      </c>
      <c r="AT9" s="46">
        <v>99.383511313426283</v>
      </c>
      <c r="AU9" s="46"/>
      <c r="AV9" s="46"/>
      <c r="AW9" s="43"/>
      <c r="AX9" s="43">
        <f>AX8*AY9/100</f>
        <v>440068.35449687933</v>
      </c>
      <c r="AY9" s="46">
        <v>99.383511313426283</v>
      </c>
      <c r="AZ9" s="46"/>
      <c r="BA9" s="46"/>
      <c r="BB9" s="43"/>
      <c r="BC9" s="43">
        <f>BC8*BD9/100</f>
        <v>434066.18421057728</v>
      </c>
      <c r="BD9" s="46">
        <v>99.383511313426283</v>
      </c>
      <c r="BE9" s="46"/>
      <c r="BF9" s="46"/>
      <c r="BG9" s="43"/>
      <c r="BH9" s="43">
        <f>BH8*BI9/100</f>
        <v>428328.32140841254</v>
      </c>
      <c r="BI9" s="46">
        <v>99.383511313426283</v>
      </c>
      <c r="BJ9" s="46"/>
      <c r="BK9" s="46"/>
      <c r="BL9" s="43"/>
      <c r="BM9" s="43">
        <f>BM8*BN9/100</f>
        <v>423110.29322165012</v>
      </c>
      <c r="BN9" s="46">
        <v>99.383511313426283</v>
      </c>
      <c r="BO9" s="46"/>
      <c r="BP9" s="46"/>
      <c r="BQ9" s="43"/>
      <c r="BR9" s="43">
        <f>BR8*BS9/100</f>
        <v>418351.2812047659</v>
      </c>
      <c r="BS9" s="46">
        <v>99.383511313426283</v>
      </c>
      <c r="BT9" s="46"/>
      <c r="BU9" s="46"/>
      <c r="BV9" s="43"/>
      <c r="BW9" s="43">
        <f>BW8*BX9/100</f>
        <v>413482.03047219326</v>
      </c>
      <c r="BX9" s="46">
        <v>99.383511313426283</v>
      </c>
      <c r="BY9" s="46"/>
      <c r="BZ9" s="46"/>
      <c r="CA9" s="43"/>
      <c r="CB9" s="43">
        <f>CB8*CC9/100</f>
        <v>409229.8585321533</v>
      </c>
      <c r="CC9" s="46">
        <v>99.383511313426283</v>
      </c>
      <c r="CD9" s="46"/>
      <c r="CE9" s="46"/>
      <c r="CF9" s="43"/>
      <c r="CG9" s="43">
        <f>CG8*CH9/100</f>
        <v>405812.51861510071</v>
      </c>
      <c r="CH9" s="46">
        <v>99.383511313426283</v>
      </c>
      <c r="CI9" s="46"/>
      <c r="CJ9" s="46"/>
      <c r="CK9" s="43"/>
      <c r="CL9" s="43">
        <f>CL8*CM9/100</f>
        <v>401697.41416086629</v>
      </c>
      <c r="CM9" s="46">
        <v>99.383511313426283</v>
      </c>
      <c r="CN9" s="46"/>
      <c r="CO9" s="46"/>
      <c r="CP9" s="43"/>
      <c r="CQ9" s="43">
        <f>CQ8*CR9/100</f>
        <v>397690.82998956816</v>
      </c>
      <c r="CR9" s="46">
        <v>99.383511313426283</v>
      </c>
      <c r="CS9" s="46"/>
      <c r="CT9" s="46"/>
      <c r="CU9" s="43"/>
      <c r="CV9" s="43">
        <f t="shared" ref="CV9" si="74">CV8*CW9/100</f>
        <v>393243.17661423108</v>
      </c>
      <c r="CW9" s="46">
        <v>99.383511313426283</v>
      </c>
      <c r="CX9" s="46"/>
      <c r="CY9" s="46"/>
      <c r="CZ9" s="43"/>
      <c r="DA9" s="43">
        <f t="shared" ref="DA9" si="75">DA8*DB9/100</f>
        <v>388347.45636496169</v>
      </c>
      <c r="DB9" s="46">
        <v>99.383511313426283</v>
      </c>
      <c r="DC9" s="46"/>
      <c r="DD9" s="46"/>
      <c r="DE9" s="43"/>
      <c r="DF9" s="43">
        <f t="shared" ref="DF9" si="76">DF8*DG9/100</f>
        <v>382989.47532542335</v>
      </c>
      <c r="DG9" s="46">
        <v>99.383511313426283</v>
      </c>
      <c r="DH9" s="46"/>
      <c r="DI9" s="46"/>
      <c r="DJ9" s="43"/>
      <c r="DK9" s="43">
        <f t="shared" ref="DK9" si="77">DK8*DL9/100</f>
        <v>375907.41466511652</v>
      </c>
      <c r="DL9" s="46">
        <v>99.383511313426283</v>
      </c>
      <c r="DM9" s="46"/>
      <c r="DN9" s="46"/>
      <c r="DO9" s="43"/>
      <c r="DP9" s="43">
        <f>DP8*DQ9/100</f>
        <v>368971.84873653151</v>
      </c>
      <c r="DQ9" s="46">
        <v>99.383511313426283</v>
      </c>
      <c r="DR9" s="46"/>
      <c r="DS9" s="46"/>
      <c r="DT9" s="43"/>
      <c r="DU9" s="43">
        <f>DU8*DV9/100</f>
        <v>362280.26369164331</v>
      </c>
      <c r="DV9" s="46">
        <v>99.383511313426283</v>
      </c>
      <c r="DW9" s="46"/>
      <c r="DX9" s="46"/>
      <c r="DY9" s="43"/>
      <c r="DZ9" s="43">
        <f t="shared" ref="DZ9" si="78">DZ8*EA9/100</f>
        <v>354978.5038126919</v>
      </c>
      <c r="EA9" s="46">
        <v>99.383511313426283</v>
      </c>
      <c r="EB9" s="46"/>
      <c r="EC9" s="46"/>
      <c r="ED9" s="43"/>
      <c r="EE9" s="43">
        <f t="shared" ref="EE9" si="79">EE8*EF9/100</f>
        <v>348581.86802806874</v>
      </c>
      <c r="EF9" s="46">
        <v>99.383511313426283</v>
      </c>
      <c r="EG9" s="46"/>
      <c r="EH9" s="46"/>
      <c r="EI9" s="43"/>
      <c r="EJ9" s="43">
        <f t="shared" ref="EJ9" si="80">EJ8*EK9/100</f>
        <v>342588.15665592864</v>
      </c>
      <c r="EK9" s="46">
        <v>99.383511313426283</v>
      </c>
      <c r="EL9" s="46"/>
      <c r="EM9" s="46"/>
      <c r="EN9" s="43"/>
      <c r="EO9" s="43">
        <f t="shared" ref="EO9" si="81">EO8*EP9/100</f>
        <v>337388.25000619143</v>
      </c>
      <c r="EP9" s="46">
        <v>99.383511313426283</v>
      </c>
      <c r="EQ9" s="46"/>
      <c r="ER9" s="46"/>
      <c r="ES9" s="43"/>
      <c r="ET9" s="43">
        <f>ET8*EU9/100</f>
        <v>332712.26233055181</v>
      </c>
      <c r="EU9" s="46">
        <v>99.383511313426283</v>
      </c>
      <c r="EV9" s="46"/>
      <c r="EW9" s="46"/>
      <c r="EX9" s="43"/>
      <c r="EY9" s="43">
        <f>EY8*EZ9/100</f>
        <v>328575.88530551712</v>
      </c>
      <c r="EZ9" s="46">
        <v>99.383511313426283</v>
      </c>
      <c r="FA9" s="46"/>
      <c r="FB9" s="46"/>
      <c r="FC9" s="43"/>
      <c r="FD9" s="43">
        <f t="shared" ref="FD9" si="82">FD8*FE9/100</f>
        <v>325183.0615445709</v>
      </c>
      <c r="FE9" s="46">
        <v>99.383511313426283</v>
      </c>
      <c r="FF9" s="46"/>
      <c r="FG9" s="46"/>
      <c r="FH9" s="43"/>
      <c r="FI9" s="43">
        <f t="shared" ref="FI9" si="83">FI8*FJ9/100</f>
        <v>322547.95095975709</v>
      </c>
      <c r="FJ9" s="46">
        <v>99.383511313426283</v>
      </c>
      <c r="FK9" s="46"/>
      <c r="FL9" s="46"/>
      <c r="FM9" s="43"/>
      <c r="FN9" s="43">
        <f t="shared" ref="FN9" si="84">FN8*FO9/100</f>
        <v>320471.21794032434</v>
      </c>
      <c r="FO9" s="46">
        <v>99.383511313426283</v>
      </c>
      <c r="FP9" s="46"/>
      <c r="FQ9" s="46"/>
      <c r="FR9" s="43"/>
      <c r="FS9" s="43">
        <f t="shared" ref="FS9" si="85">FS8*FT9/100</f>
        <v>318719.73829345073</v>
      </c>
      <c r="FT9" s="46">
        <v>99.383511313426283</v>
      </c>
      <c r="FU9" s="46"/>
      <c r="FV9" s="46"/>
      <c r="FW9" s="43"/>
      <c r="FX9" s="43">
        <f t="shared" ref="FX9" si="86">FX8*FY9/100</f>
        <v>317283.23885747953</v>
      </c>
      <c r="FY9" s="46">
        <v>99.383511313426283</v>
      </c>
      <c r="FZ9" s="46"/>
      <c r="GA9" s="46"/>
      <c r="GB9" s="43"/>
      <c r="GC9" s="43">
        <f t="shared" ref="GC9" si="87">GC8*GD9/100</f>
        <v>316500.71774934989</v>
      </c>
      <c r="GD9" s="46">
        <v>99.383511313426283</v>
      </c>
      <c r="GE9" s="46"/>
      <c r="GF9" s="46"/>
      <c r="GG9" s="43"/>
      <c r="GH9" s="43">
        <f t="shared" ref="GH9" si="88">GH8*GI9/100</f>
        <v>315965.66285796085</v>
      </c>
      <c r="GI9" s="46">
        <v>99.383511313426283</v>
      </c>
      <c r="GJ9" s="46"/>
      <c r="GK9" s="46"/>
      <c r="GL9" s="43"/>
      <c r="GM9" s="43">
        <f t="shared" ref="GM9" si="89">GM8*GN9/100</f>
        <v>315912.2675230208</v>
      </c>
      <c r="GN9" s="46">
        <v>99.383511313426283</v>
      </c>
      <c r="GO9" s="46"/>
      <c r="GP9" s="46"/>
      <c r="GQ9" s="43"/>
    </row>
    <row r="10" spans="1:199" ht="28.5" x14ac:dyDescent="0.2">
      <c r="A10" s="42" t="s">
        <v>95</v>
      </c>
      <c r="B10" s="43"/>
      <c r="C10" s="43">
        <v>-3230</v>
      </c>
      <c r="D10" s="46">
        <f>D8-D9</f>
        <v>0.61648868657371736</v>
      </c>
      <c r="E10" s="46"/>
      <c r="F10" s="46"/>
      <c r="G10" s="46"/>
      <c r="H10" s="46"/>
      <c r="I10" s="43"/>
      <c r="J10" s="43">
        <f>-J8*K10/100</f>
        <v>-3007.7031803563477</v>
      </c>
      <c r="K10" s="46">
        <v>0.61648868657371736</v>
      </c>
      <c r="L10" s="46"/>
      <c r="M10" s="46"/>
      <c r="N10" s="43"/>
      <c r="O10" s="43">
        <f>-O8*P10/100</f>
        <v>-2971.0903726468014</v>
      </c>
      <c r="P10" s="46">
        <v>0.61648868657371736</v>
      </c>
      <c r="Q10" s="46"/>
      <c r="R10" s="46"/>
      <c r="S10" s="43"/>
      <c r="T10" s="43">
        <f>-T8*U10/100</f>
        <v>-2939.2204008317085</v>
      </c>
      <c r="U10" s="46">
        <v>0.61648868657371736</v>
      </c>
      <c r="V10" s="46"/>
      <c r="W10" s="46"/>
      <c r="X10" s="43"/>
      <c r="Y10" s="43">
        <f>-Y8*Z10/100</f>
        <v>-2907.4369987374039</v>
      </c>
      <c r="Z10" s="46">
        <v>0.61648868657371736</v>
      </c>
      <c r="AA10" s="46"/>
      <c r="AB10" s="46"/>
      <c r="AC10" s="43"/>
      <c r="AD10" s="43">
        <f>-AD8*AE10/100</f>
        <v>-2873.5274290013995</v>
      </c>
      <c r="AE10" s="46">
        <v>0.61648868657371736</v>
      </c>
      <c r="AF10" s="46"/>
      <c r="AG10" s="46"/>
      <c r="AH10" s="43"/>
      <c r="AI10" s="43">
        <f>-AI8*AJ10/100</f>
        <v>-2839.4841580095294</v>
      </c>
      <c r="AJ10" s="46">
        <v>0.61648868657371736</v>
      </c>
      <c r="AK10" s="46"/>
      <c r="AL10" s="46"/>
      <c r="AM10" s="43"/>
      <c r="AN10" s="43">
        <f>-AN8*AO10/100</f>
        <v>-2804.3150577826759</v>
      </c>
      <c r="AO10" s="46">
        <v>0.61648868657371736</v>
      </c>
      <c r="AP10" s="46"/>
      <c r="AQ10" s="46"/>
      <c r="AR10" s="43"/>
      <c r="AS10" s="43">
        <f>-AS8*AT10/100</f>
        <v>-2769.3088922301895</v>
      </c>
      <c r="AT10" s="46">
        <v>0.61648868657371736</v>
      </c>
      <c r="AU10" s="46"/>
      <c r="AV10" s="46"/>
      <c r="AW10" s="43"/>
      <c r="AX10" s="43">
        <f>-AX8*AY10/100</f>
        <v>-2729.8005300984682</v>
      </c>
      <c r="AY10" s="46">
        <v>0.61648868657371736</v>
      </c>
      <c r="AZ10" s="46"/>
      <c r="BA10" s="46"/>
      <c r="BB10" s="43"/>
      <c r="BC10" s="43">
        <f>-BC8*BD10/100</f>
        <v>-2692.5682968286601</v>
      </c>
      <c r="BD10" s="46">
        <v>0.61648868657371736</v>
      </c>
      <c r="BE10" s="46"/>
      <c r="BF10" s="46"/>
      <c r="BG10" s="43"/>
      <c r="BH10" s="43">
        <f>-BH8*BI10/100</f>
        <v>-2656.9755968334757</v>
      </c>
      <c r="BI10" s="46">
        <v>0.61648868657371736</v>
      </c>
      <c r="BJ10" s="46"/>
      <c r="BK10" s="46"/>
      <c r="BL10" s="43"/>
      <c r="BM10" s="43">
        <f>-BM8*BN10/100</f>
        <v>-2624.6074977308313</v>
      </c>
      <c r="BN10" s="46">
        <v>0.61648868657371736</v>
      </c>
      <c r="BO10" s="46"/>
      <c r="BP10" s="46"/>
      <c r="BQ10" s="43"/>
      <c r="BR10" s="43">
        <f>-BR8*BS10/100</f>
        <v>-2595.0867348909583</v>
      </c>
      <c r="BS10" s="46">
        <v>0.61648868657371736</v>
      </c>
      <c r="BT10" s="46"/>
      <c r="BU10" s="46"/>
      <c r="BV10" s="43"/>
      <c r="BW10" s="43">
        <f>-BW8*BX10/100</f>
        <v>-2564.8821471374131</v>
      </c>
      <c r="BX10" s="46">
        <v>0.61648868657371736</v>
      </c>
      <c r="BY10" s="46"/>
      <c r="BZ10" s="46"/>
      <c r="CA10" s="43"/>
      <c r="CB10" s="43">
        <f>-CB8*CC10/100</f>
        <v>-2538.5053783982439</v>
      </c>
      <c r="CC10" s="46">
        <v>0.61648868657371736</v>
      </c>
      <c r="CD10" s="46"/>
      <c r="CE10" s="46"/>
      <c r="CF10" s="43"/>
      <c r="CG10" s="43">
        <f>-CG8*CH10/100</f>
        <v>-2517.3071799325485</v>
      </c>
      <c r="CH10" s="46">
        <v>0.61648868657371736</v>
      </c>
      <c r="CI10" s="46"/>
      <c r="CJ10" s="46"/>
      <c r="CK10" s="43"/>
      <c r="CL10" s="43">
        <f>-CL8*CM10/100</f>
        <v>-2491.7806584142668</v>
      </c>
      <c r="CM10" s="46">
        <v>0.61648868657371736</v>
      </c>
      <c r="CN10" s="46"/>
      <c r="CO10" s="46"/>
      <c r="CP10" s="43"/>
      <c r="CQ10" s="43">
        <f>-CQ8*CR10/100</f>
        <v>-2466.9273021505601</v>
      </c>
      <c r="CR10" s="46">
        <v>0.61648868657371736</v>
      </c>
      <c r="CS10" s="46"/>
      <c r="CT10" s="46"/>
      <c r="CU10" s="43"/>
      <c r="CV10" s="43">
        <f t="shared" ref="CV10" si="90">-CV8*CW10/100</f>
        <v>-2439.3379369584868</v>
      </c>
      <c r="CW10" s="46">
        <v>0.61648868657371736</v>
      </c>
      <c r="CX10" s="46"/>
      <c r="CY10" s="46"/>
      <c r="CZ10" s="43"/>
      <c r="DA10" s="43">
        <f t="shared" ref="DA10" si="91">-DA8*DB10/100</f>
        <v>-2408.9691553928396</v>
      </c>
      <c r="DB10" s="46">
        <v>0.61648868657371736</v>
      </c>
      <c r="DC10" s="46"/>
      <c r="DD10" s="46"/>
      <c r="DE10" s="43"/>
      <c r="DF10" s="43">
        <f t="shared" ref="DF10" si="92">-DF8*DG10/100</f>
        <v>-2375.7329107673627</v>
      </c>
      <c r="DG10" s="46">
        <v>0.61648868657371736</v>
      </c>
      <c r="DH10" s="46"/>
      <c r="DI10" s="46"/>
      <c r="DJ10" s="43"/>
      <c r="DK10" s="43">
        <f t="shared" ref="DK10" si="93">-DK8*DL10/100</f>
        <v>-2331.801978794766</v>
      </c>
      <c r="DL10" s="46">
        <v>0.61648868657371736</v>
      </c>
      <c r="DM10" s="46"/>
      <c r="DN10" s="46"/>
      <c r="DO10" s="43"/>
      <c r="DP10" s="43">
        <f>-DP8*DQ10/100</f>
        <v>-2288.7797724604125</v>
      </c>
      <c r="DQ10" s="46">
        <v>0.61648868657371736</v>
      </c>
      <c r="DR10" s="46"/>
      <c r="DS10" s="46"/>
      <c r="DT10" s="43"/>
      <c r="DU10" s="43">
        <f>-DU8*DV10/100</f>
        <v>-2247.271010887182</v>
      </c>
      <c r="DV10" s="46">
        <v>0.61648868657371736</v>
      </c>
      <c r="DW10" s="46"/>
      <c r="DX10" s="46"/>
      <c r="DY10" s="43"/>
      <c r="DZ10" s="43">
        <f t="shared" ref="DZ10" si="94">-DZ8*EA10/100</f>
        <v>-2201.9772564407813</v>
      </c>
      <c r="EA10" s="46">
        <v>0.61648868657371736</v>
      </c>
      <c r="EB10" s="46"/>
      <c r="EC10" s="46"/>
      <c r="ED10" s="43"/>
      <c r="EE10" s="43">
        <f t="shared" ref="EE10" si="95">-EE8*EF10/100</f>
        <v>-2162.2981030154588</v>
      </c>
      <c r="EF10" s="46">
        <v>0.61648868657371736</v>
      </c>
      <c r="EG10" s="46"/>
      <c r="EH10" s="46"/>
      <c r="EI10" s="43"/>
      <c r="EJ10" s="43">
        <f t="shared" ref="EJ10" si="96">-EJ8*EK10/100</f>
        <v>-2125.1183414767506</v>
      </c>
      <c r="EK10" s="46">
        <v>0.61648868657371736</v>
      </c>
      <c r="EL10" s="46"/>
      <c r="EM10" s="46"/>
      <c r="EN10" s="43"/>
      <c r="EO10" s="43">
        <f t="shared" ref="EO10" si="97">-EO8*EP10/100</f>
        <v>-2092.8626525960003</v>
      </c>
      <c r="EP10" s="46">
        <v>0.61648868657371736</v>
      </c>
      <c r="EQ10" s="46"/>
      <c r="ER10" s="46"/>
      <c r="ES10" s="43"/>
      <c r="ET10" s="43">
        <f>-ET8*EU10/100</f>
        <v>-2063.8569004094147</v>
      </c>
      <c r="EU10" s="46">
        <v>0.61648868657371736</v>
      </c>
      <c r="EV10" s="46"/>
      <c r="EW10" s="46"/>
      <c r="EX10" s="43"/>
      <c r="EY10" s="43">
        <f>-EY8*EZ10/100</f>
        <v>-2038.1984224019784</v>
      </c>
      <c r="EZ10" s="46">
        <v>0.61648868657371736</v>
      </c>
      <c r="FA10" s="46"/>
      <c r="FB10" s="46"/>
      <c r="FC10" s="43"/>
      <c r="FD10" s="43">
        <f t="shared" ref="FD10" si="98">-FD8*FE10/100</f>
        <v>-2017.1523008017323</v>
      </c>
      <c r="FE10" s="46">
        <v>0.61648868657371736</v>
      </c>
      <c r="FF10" s="46"/>
      <c r="FG10" s="46"/>
      <c r="FH10" s="43"/>
      <c r="FI10" s="43">
        <f t="shared" ref="FI10" si="99">-FI8*FJ10/100</f>
        <v>-2000.806371361937</v>
      </c>
      <c r="FJ10" s="46">
        <v>0.61648868657371736</v>
      </c>
      <c r="FK10" s="46"/>
      <c r="FL10" s="46"/>
      <c r="FM10" s="43"/>
      <c r="FN10" s="43">
        <f t="shared" ref="FN10" si="100">-FN8*FO10/100</f>
        <v>-1987.9241296842736</v>
      </c>
      <c r="FO10" s="46">
        <v>0.61648868657371736</v>
      </c>
      <c r="FP10" s="46"/>
      <c r="FQ10" s="46"/>
      <c r="FR10" s="43"/>
      <c r="FS10" s="43">
        <f t="shared" ref="FS10" si="101">-FS8*FT10/100</f>
        <v>-1977.0594764556665</v>
      </c>
      <c r="FT10" s="46">
        <v>0.61648868657371736</v>
      </c>
      <c r="FU10" s="46"/>
      <c r="FV10" s="46"/>
      <c r="FW10" s="43"/>
      <c r="FX10" s="43">
        <f t="shared" ref="FX10" si="102">-FX8*FY10/100</f>
        <v>-1968.1486859347633</v>
      </c>
      <c r="FY10" s="46">
        <v>0.61648868657371736</v>
      </c>
      <c r="FZ10" s="46"/>
      <c r="GA10" s="46"/>
      <c r="GB10" s="43"/>
      <c r="GC10" s="43">
        <f t="shared" ref="GC10" si="103">-GC8*GD10/100</f>
        <v>-1963.2946069855329</v>
      </c>
      <c r="GD10" s="46">
        <v>0.61648868657371736</v>
      </c>
      <c r="GE10" s="46"/>
      <c r="GF10" s="46"/>
      <c r="GG10" s="43"/>
      <c r="GH10" s="43">
        <f t="shared" ref="GH10" si="104">-GH8*GI10/100</f>
        <v>-1959.9755927659915</v>
      </c>
      <c r="GI10" s="46">
        <v>0.61648868657371736</v>
      </c>
      <c r="GJ10" s="46"/>
      <c r="GK10" s="46"/>
      <c r="GL10" s="43"/>
      <c r="GM10" s="43">
        <f t="shared" ref="GM10" si="105">-GM8*GN10/100</f>
        <v>-1959.6443746446819</v>
      </c>
      <c r="GN10" s="46">
        <v>0.61648868657371736</v>
      </c>
      <c r="GO10" s="46"/>
      <c r="GP10" s="46"/>
      <c r="GQ10" s="43"/>
    </row>
    <row r="11" spans="1:199" ht="15" x14ac:dyDescent="0.2">
      <c r="A11" s="42" t="s">
        <v>98</v>
      </c>
      <c r="B11" s="43"/>
      <c r="C11" s="43">
        <v>-663139</v>
      </c>
      <c r="D11" s="46">
        <f>C11/B6*100</f>
        <v>-1.4589463528728244</v>
      </c>
      <c r="E11" s="46"/>
      <c r="F11" s="46"/>
      <c r="G11" s="46"/>
      <c r="H11" s="46"/>
      <c r="I11" s="43"/>
      <c r="J11" s="43">
        <f>-I6*K11/100</f>
        <v>-661963.23513421975</v>
      </c>
      <c r="K11" s="46">
        <v>1.4589463528728244</v>
      </c>
      <c r="L11" s="46"/>
      <c r="M11" s="46"/>
      <c r="N11" s="43"/>
      <c r="O11" s="43">
        <f>-N6*P11/100</f>
        <v>-660280.19273166207</v>
      </c>
      <c r="P11" s="46">
        <v>1.4589463528728244</v>
      </c>
      <c r="Q11" s="46"/>
      <c r="R11" s="46"/>
      <c r="S11" s="43"/>
      <c r="T11" s="43">
        <f>-S6*U11/100</f>
        <v>-658533.30347258272</v>
      </c>
      <c r="U11" s="46">
        <v>1.4589463528728244</v>
      </c>
      <c r="V11" s="46"/>
      <c r="W11" s="46"/>
      <c r="X11" s="43"/>
      <c r="Y11" s="43">
        <f>-X6*Z11/100</f>
        <v>-656734.56690274691</v>
      </c>
      <c r="Z11" s="46">
        <v>1.4589463528728244</v>
      </c>
      <c r="AA11" s="46"/>
      <c r="AB11" s="46"/>
      <c r="AC11" s="43"/>
      <c r="AD11" s="43">
        <f>-AC6*AE11/100</f>
        <v>-654808.8761708677</v>
      </c>
      <c r="AE11" s="46">
        <v>1.4589463528728244</v>
      </c>
      <c r="AF11" s="46"/>
      <c r="AG11" s="46"/>
      <c r="AH11" s="43"/>
      <c r="AI11" s="43">
        <f>-AH6*AJ11/100</f>
        <v>-652800.91738179361</v>
      </c>
      <c r="AJ11" s="46">
        <v>1.4589463528728244</v>
      </c>
      <c r="AK11" s="46"/>
      <c r="AL11" s="46"/>
      <c r="AM11" s="43"/>
      <c r="AN11" s="43">
        <f>-AM6*AO11/100</f>
        <v>-650710.26865975198</v>
      </c>
      <c r="AO11" s="46">
        <v>1.4589463528728244</v>
      </c>
      <c r="AP11" s="46"/>
      <c r="AQ11" s="46"/>
      <c r="AR11" s="43"/>
      <c r="AS11" s="43">
        <f>-AR6*AT11/100</f>
        <v>-648534.1741402396</v>
      </c>
      <c r="AT11" s="46">
        <v>1.4589463528728244</v>
      </c>
      <c r="AU11" s="46"/>
      <c r="AV11" s="46"/>
      <c r="AW11" s="43"/>
      <c r="AX11" s="43">
        <f>-AW6*AY11/100</f>
        <v>-646272.90547195403</v>
      </c>
      <c r="AY11" s="46">
        <v>1.4589463528728244</v>
      </c>
      <c r="AZ11" s="46"/>
      <c r="BA11" s="46"/>
      <c r="BB11" s="43"/>
      <c r="BC11" s="43">
        <f>-BB6*BD11/100</f>
        <v>-643915.76249112096</v>
      </c>
      <c r="BD11" s="46">
        <v>1.4589463528728244</v>
      </c>
      <c r="BE11" s="46"/>
      <c r="BF11" s="46"/>
      <c r="BG11" s="43"/>
      <c r="BH11" s="43">
        <f>-BG6*BI11/100</f>
        <v>-641467.97336237924</v>
      </c>
      <c r="BI11" s="46">
        <v>1.4589463528728244</v>
      </c>
      <c r="BJ11" s="46"/>
      <c r="BK11" s="46"/>
      <c r="BL11" s="43"/>
      <c r="BM11" s="43">
        <f>-BL6*BN11/100</f>
        <v>-638933.27583415213</v>
      </c>
      <c r="BN11" s="46">
        <v>1.4589463528728244</v>
      </c>
      <c r="BO11" s="46"/>
      <c r="BP11" s="46"/>
      <c r="BQ11" s="43"/>
      <c r="BR11" s="43">
        <f>-BQ6*BS11/100</f>
        <v>-636319.14053897455</v>
      </c>
      <c r="BS11" s="46">
        <v>1.4589463528728244</v>
      </c>
      <c r="BT11" s="46"/>
      <c r="BU11" s="46"/>
      <c r="BV11" s="43"/>
      <c r="BW11" s="43">
        <f>-BV6*BX11/100</f>
        <v>-633632.16055523593</v>
      </c>
      <c r="BX11" s="46">
        <v>1.4589463528728244</v>
      </c>
      <c r="BY11" s="46"/>
      <c r="BZ11" s="46"/>
      <c r="CA11" s="43"/>
      <c r="CB11" s="43">
        <f>-CA6*CC11/100</f>
        <v>-630870.63244646613</v>
      </c>
      <c r="CC11" s="46">
        <v>1.4589463528728244</v>
      </c>
      <c r="CD11" s="46"/>
      <c r="CE11" s="46"/>
      <c r="CF11" s="43"/>
      <c r="CG11" s="43">
        <f>-CF6*CH11/100</f>
        <v>-628043.46172429062</v>
      </c>
      <c r="CH11" s="46">
        <v>1.4589463528728244</v>
      </c>
      <c r="CI11" s="46"/>
      <c r="CJ11" s="46"/>
      <c r="CK11" s="43"/>
      <c r="CL11" s="43">
        <f>-CK6*CM11/100</f>
        <v>-625162.74243100686</v>
      </c>
      <c r="CM11" s="46">
        <v>1.4589463528728244</v>
      </c>
      <c r="CN11" s="46"/>
      <c r="CO11" s="46"/>
      <c r="CP11" s="43"/>
      <c r="CQ11" s="43">
        <f>-CP6*CR11/100</f>
        <v>-622218.22463839164</v>
      </c>
      <c r="CR11" s="46">
        <v>1.4589463528728244</v>
      </c>
      <c r="CS11" s="46"/>
      <c r="CT11" s="46"/>
      <c r="CU11" s="43"/>
      <c r="CV11" s="43">
        <f t="shared" ref="CV11" si="106">-CU6*CW11/100</f>
        <v>-619211.40829794586</v>
      </c>
      <c r="CW11" s="46">
        <v>1.4589463528728244</v>
      </c>
      <c r="CX11" s="46"/>
      <c r="CY11" s="46"/>
      <c r="CZ11" s="43"/>
      <c r="DA11" s="43">
        <f t="shared" ref="DA11" si="107">-CZ6*DB11/100</f>
        <v>-616135.77710387018</v>
      </c>
      <c r="DB11" s="46">
        <v>1.4589463528728244</v>
      </c>
      <c r="DC11" s="46"/>
      <c r="DD11" s="46"/>
      <c r="DE11" s="43"/>
      <c r="DF11" s="43">
        <f t="shared" ref="DF11" si="108">-DE6*DG11/100</f>
        <v>-612984.70414982457</v>
      </c>
      <c r="DG11" s="46">
        <v>1.4589463528728244</v>
      </c>
      <c r="DH11" s="46"/>
      <c r="DI11" s="46"/>
      <c r="DJ11" s="43"/>
      <c r="DK11" s="43">
        <f t="shared" ref="DK11" si="109">-DJ6*DL11/100</f>
        <v>-609751.34679514391</v>
      </c>
      <c r="DL11" s="46">
        <v>1.4589463528728244</v>
      </c>
      <c r="DM11" s="46"/>
      <c r="DN11" s="46"/>
      <c r="DO11" s="43"/>
      <c r="DP11" s="43">
        <f>-DO6*DQ11/100</f>
        <v>-606410.44420497317</v>
      </c>
      <c r="DQ11" s="46">
        <v>1.4589463528728244</v>
      </c>
      <c r="DR11" s="46"/>
      <c r="DS11" s="46"/>
      <c r="DT11" s="43"/>
      <c r="DU11" s="43">
        <f>-DT6*DV11/100</f>
        <v>-602963.99323787214</v>
      </c>
      <c r="DV11" s="46">
        <v>1.4589463528728244</v>
      </c>
      <c r="DW11" s="46"/>
      <c r="DX11" s="46"/>
      <c r="DY11" s="43"/>
      <c r="DZ11" s="43">
        <f t="shared" ref="DZ11" si="110">-DY6*EA11/100</f>
        <v>-599415.4156303436</v>
      </c>
      <c r="EA11" s="46">
        <v>1.4589463528728244</v>
      </c>
      <c r="EB11" s="46"/>
      <c r="EC11" s="46"/>
      <c r="ED11" s="43"/>
      <c r="EE11" s="43">
        <f t="shared" ref="EE11" si="111">-ED6*EF11/100</f>
        <v>-595755.67591293214</v>
      </c>
      <c r="EF11" s="46">
        <v>1.4589463528728244</v>
      </c>
      <c r="EG11" s="46"/>
      <c r="EH11" s="46"/>
      <c r="EI11" s="43"/>
      <c r="EJ11" s="43">
        <f t="shared" ref="EJ11" si="112">-EI6*EK11/100</f>
        <v>-591997.83421709097</v>
      </c>
      <c r="EK11" s="46">
        <v>1.4589463528728244</v>
      </c>
      <c r="EL11" s="46"/>
      <c r="EM11" s="46"/>
      <c r="EN11" s="43"/>
      <c r="EO11" s="43">
        <f t="shared" ref="EO11" si="113">-EN6*EP11/100</f>
        <v>-588147.64090284356</v>
      </c>
      <c r="EP11" s="46">
        <v>1.4589463528728244</v>
      </c>
      <c r="EQ11" s="46"/>
      <c r="ER11" s="46"/>
      <c r="ES11" s="43"/>
      <c r="ET11" s="43">
        <f>-ES6*EU11/100</f>
        <v>-584216.55657243985</v>
      </c>
      <c r="EU11" s="46">
        <v>1.4589463528728244</v>
      </c>
      <c r="EV11" s="46"/>
      <c r="EW11" s="46"/>
      <c r="EX11" s="43"/>
      <c r="EY11" s="43">
        <f>-EX6*EZ11/100</f>
        <v>-580212.11930386827</v>
      </c>
      <c r="EZ11" s="46">
        <v>1.4589463528728244</v>
      </c>
      <c r="FA11" s="46"/>
      <c r="FB11" s="46"/>
      <c r="FC11" s="43"/>
      <c r="FD11" s="43">
        <f t="shared" ref="FD11" si="114">-FC6*FE11/100</f>
        <v>-576142.10595066939</v>
      </c>
      <c r="FE11" s="46">
        <v>1.4589463528728244</v>
      </c>
      <c r="FF11" s="46"/>
      <c r="FG11" s="46"/>
      <c r="FH11" s="43"/>
      <c r="FI11" s="43">
        <f t="shared" ref="FI11" si="115">-FH6*FJ11/100</f>
        <v>-572017.27893388306</v>
      </c>
      <c r="FJ11" s="46">
        <v>1.4589463528728244</v>
      </c>
      <c r="FK11" s="46"/>
      <c r="FL11" s="46"/>
      <c r="FM11" s="43"/>
      <c r="FN11" s="43">
        <f t="shared" ref="FN11" si="116">-FM6*FO11/100</f>
        <v>-567848.62131247926</v>
      </c>
      <c r="FO11" s="46">
        <v>1.4589463528728244</v>
      </c>
      <c r="FP11" s="46"/>
      <c r="FQ11" s="46"/>
      <c r="FR11" s="43"/>
      <c r="FS11" s="43">
        <f t="shared" ref="FS11" si="117">-FR6*FT11/100</f>
        <v>-563644.22228630143</v>
      </c>
      <c r="FT11" s="46">
        <v>1.4589463528728244</v>
      </c>
      <c r="FU11" s="46"/>
      <c r="FV11" s="46"/>
      <c r="FW11" s="43"/>
      <c r="FX11" s="43">
        <f t="shared" ref="FX11" si="118">-FW6*FY11/100</f>
        <v>-559408.78046028863</v>
      </c>
      <c r="FY11" s="46">
        <v>1.4589463528728244</v>
      </c>
      <c r="FZ11" s="46"/>
      <c r="GA11" s="46"/>
      <c r="GB11" s="43"/>
      <c r="GC11" s="43">
        <f t="shared" ref="GC11" si="119">-GB6*GD11/100</f>
        <v>-555146.85069439607</v>
      </c>
      <c r="GD11" s="46">
        <v>1.4589463528728244</v>
      </c>
      <c r="GE11" s="46"/>
      <c r="GF11" s="46"/>
      <c r="GG11" s="43"/>
      <c r="GH11" s="43">
        <f t="shared" ref="GH11" si="120">-GG6*GI11/100</f>
        <v>-550867.93959648733</v>
      </c>
      <c r="GI11" s="46">
        <v>1.4589463528728244</v>
      </c>
      <c r="GJ11" s="46"/>
      <c r="GK11" s="46"/>
      <c r="GL11" s="43"/>
      <c r="GM11" s="43">
        <f t="shared" ref="GM11" si="121">-GL6*GN11/100</f>
        <v>-546575.6353935115</v>
      </c>
      <c r="GN11" s="46">
        <v>1.4589463528728244</v>
      </c>
      <c r="GO11" s="46"/>
      <c r="GP11" s="46"/>
      <c r="GQ11" s="43"/>
    </row>
    <row r="12" spans="1:199" ht="15" x14ac:dyDescent="0.2">
      <c r="A12" s="18" t="s">
        <v>125</v>
      </c>
      <c r="B12" s="19">
        <f>SUM(B17:B34)</f>
        <v>7971638</v>
      </c>
      <c r="C12" s="19"/>
      <c r="D12" s="46"/>
      <c r="E12" s="46"/>
      <c r="F12" s="46"/>
      <c r="G12" s="46"/>
      <c r="H12" s="46"/>
      <c r="I12" s="19">
        <f>SUM(I17:I34)</f>
        <v>7990391</v>
      </c>
      <c r="J12" s="19"/>
      <c r="K12" s="46"/>
      <c r="L12" s="46"/>
      <c r="M12" s="46"/>
      <c r="N12" s="19">
        <f>SUM(N17:N34)</f>
        <v>7995829.5295471484</v>
      </c>
      <c r="O12" s="19"/>
      <c r="P12" s="46"/>
      <c r="Q12" s="46"/>
      <c r="R12" s="46"/>
      <c r="S12" s="19">
        <f>SUM(S17:S34)</f>
        <v>8012724.0752401147</v>
      </c>
      <c r="T12" s="19"/>
      <c r="U12" s="46"/>
      <c r="V12" s="46"/>
      <c r="W12" s="46"/>
      <c r="X12" s="19">
        <f>SUM(X17:X34)</f>
        <v>8056989.1909204135</v>
      </c>
      <c r="Y12" s="19"/>
      <c r="Z12" s="46"/>
      <c r="AA12" s="46"/>
      <c r="AB12" s="46"/>
      <c r="AC12" s="19">
        <f>SUM(AC17:AC34)</f>
        <v>8111665.8858950157</v>
      </c>
      <c r="AD12" s="19"/>
      <c r="AE12" s="46"/>
      <c r="AF12" s="46"/>
      <c r="AG12" s="46"/>
      <c r="AH12" s="19">
        <f>SUM(AH17:AH34)</f>
        <v>8184980.7881423021</v>
      </c>
      <c r="AI12" s="19"/>
      <c r="AJ12" s="46"/>
      <c r="AK12" s="46"/>
      <c r="AL12" s="46"/>
      <c r="AM12" s="19">
        <f>SUM(AM17:AM34)</f>
        <v>8257369.0640322585</v>
      </c>
      <c r="AN12" s="19"/>
      <c r="AO12" s="46"/>
      <c r="AP12" s="46"/>
      <c r="AQ12" s="46"/>
      <c r="AR12" s="19">
        <f>SUM(AR17:AR34)</f>
        <v>8335185.024401716</v>
      </c>
      <c r="AS12" s="19"/>
      <c r="AT12" s="46"/>
      <c r="AU12" s="46"/>
      <c r="AV12" s="46"/>
      <c r="AW12" s="19">
        <f>SUM(AW17:AW34)</f>
        <v>8392410.3986028377</v>
      </c>
      <c r="AX12" s="19"/>
      <c r="AY12" s="46"/>
      <c r="AZ12" s="46"/>
      <c r="BA12" s="46"/>
      <c r="BB12" s="19">
        <f>SUM(BB17:BB34)</f>
        <v>8424932.6738161538</v>
      </c>
      <c r="BC12" s="19"/>
      <c r="BD12" s="46"/>
      <c r="BE12" s="46"/>
      <c r="BF12" s="46"/>
      <c r="BG12" s="19">
        <f>SUM(BG17:BG34)</f>
        <v>8432562.6071497053</v>
      </c>
      <c r="BH12" s="19"/>
      <c r="BI12" s="46"/>
      <c r="BJ12" s="46"/>
      <c r="BK12" s="46"/>
      <c r="BL12" s="19">
        <f>SUM(BL17:BL34)</f>
        <v>8435748.8443373051</v>
      </c>
      <c r="BM12" s="19"/>
      <c r="BN12" s="46"/>
      <c r="BO12" s="46"/>
      <c r="BP12" s="46"/>
      <c r="BQ12" s="19">
        <f>SUM(BQ17:BQ34)</f>
        <v>8399495.6215763539</v>
      </c>
      <c r="BR12" s="19"/>
      <c r="BS12" s="46"/>
      <c r="BT12" s="46"/>
      <c r="BU12" s="46"/>
      <c r="BV12" s="19">
        <f>SUM(BV17:BV34)</f>
        <v>8346608.4771342846</v>
      </c>
      <c r="BW12" s="19"/>
      <c r="BX12" s="46"/>
      <c r="BY12" s="46"/>
      <c r="BZ12" s="46"/>
      <c r="CA12" s="19">
        <f>SUM(CA17:CA34)</f>
        <v>8250553.6898214389</v>
      </c>
      <c r="CB12" s="19"/>
      <c r="CC12" s="46"/>
      <c r="CD12" s="46"/>
      <c r="CE12" s="46"/>
      <c r="CF12" s="19">
        <f>SUM(CF17:CF34)</f>
        <v>8147942.1273305863</v>
      </c>
      <c r="CG12" s="19"/>
      <c r="CH12" s="46"/>
      <c r="CI12" s="46"/>
      <c r="CJ12" s="46"/>
      <c r="CK12" s="19">
        <f>SUM(CK17:CK34)</f>
        <v>8056294.1066642106</v>
      </c>
      <c r="CL12" s="19"/>
      <c r="CM12" s="46"/>
      <c r="CN12" s="46"/>
      <c r="CO12" s="46"/>
      <c r="CP12" s="19">
        <f>SUM(CP17:CP34)</f>
        <v>7955429.4232589453</v>
      </c>
      <c r="CQ12" s="19"/>
      <c r="CR12" s="46"/>
      <c r="CS12" s="46"/>
      <c r="CT12" s="46"/>
      <c r="CU12" s="19">
        <f>SUM(CU17:CU34)</f>
        <v>7831654.8983012345</v>
      </c>
      <c r="CV12" s="19"/>
      <c r="CW12" s="46"/>
      <c r="CX12" s="46"/>
      <c r="CY12" s="46"/>
      <c r="CZ12" s="19">
        <f t="shared" ref="CZ12" si="122">SUM(CZ17:CZ34)</f>
        <v>7740040.3106264751</v>
      </c>
      <c r="DA12" s="19"/>
      <c r="DB12" s="46"/>
      <c r="DC12" s="46"/>
      <c r="DD12" s="46"/>
      <c r="DE12" s="19">
        <f t="shared" ref="DE12" si="123">SUM(DE17:DE34)</f>
        <v>7649429.3939204104</v>
      </c>
      <c r="DF12" s="19"/>
      <c r="DG12" s="46"/>
      <c r="DH12" s="46"/>
      <c r="DI12" s="46"/>
      <c r="DJ12" s="19">
        <f t="shared" ref="DJ12" si="124">SUM(DJ17:DJ34)</f>
        <v>7558595.6368391942</v>
      </c>
      <c r="DK12" s="19"/>
      <c r="DL12" s="46"/>
      <c r="DM12" s="46"/>
      <c r="DN12" s="46"/>
      <c r="DO12" s="19">
        <f t="shared" ref="DO12" si="125">SUM(DO17:DO34)</f>
        <v>7465814.5002851356</v>
      </c>
      <c r="DP12" s="19"/>
      <c r="DQ12" s="46"/>
      <c r="DR12" s="46"/>
      <c r="DS12" s="46"/>
      <c r="DT12" s="19">
        <f>SUM(DT17:DT34)</f>
        <v>7371565.0715590082</v>
      </c>
      <c r="DU12" s="19"/>
      <c r="DV12" s="46"/>
      <c r="DW12" s="46"/>
      <c r="DX12" s="46"/>
      <c r="DY12" s="19">
        <f>SUM(DY17:DY34)</f>
        <v>7276112.7270308202</v>
      </c>
      <c r="DZ12" s="19"/>
      <c r="EA12" s="46"/>
      <c r="EB12" s="46"/>
      <c r="EC12" s="46"/>
      <c r="ED12" s="19">
        <f t="shared" ref="ED12" si="126">SUM(ED17:ED34)</f>
        <v>7179028.7620752361</v>
      </c>
      <c r="EE12" s="19"/>
      <c r="EF12" s="46"/>
      <c r="EG12" s="46"/>
      <c r="EH12" s="46"/>
      <c r="EI12" s="19">
        <f t="shared" ref="EI12" si="127">SUM(EI17:EI34)</f>
        <v>7081191.9847521391</v>
      </c>
      <c r="EJ12" s="19"/>
      <c r="EK12" s="46"/>
      <c r="EL12" s="46"/>
      <c r="EM12" s="46"/>
      <c r="EN12" s="19">
        <f t="shared" ref="EN12" si="128">SUM(EN17:EN34)</f>
        <v>6983731.2005421687</v>
      </c>
      <c r="EO12" s="19"/>
      <c r="EP12" s="46"/>
      <c r="EQ12" s="46"/>
      <c r="ER12" s="46"/>
      <c r="ES12" s="19">
        <f t="shared" ref="ES12" si="129">SUM(ES17:ES34)</f>
        <v>6887073.3554131398</v>
      </c>
      <c r="ET12" s="19"/>
      <c r="EU12" s="46"/>
      <c r="EV12" s="46"/>
      <c r="EW12" s="46"/>
      <c r="EX12" s="19">
        <f>SUM(EX17:EX34)</f>
        <v>6791478.223611895</v>
      </c>
      <c r="EY12" s="19"/>
      <c r="EZ12" s="46"/>
      <c r="FA12" s="46"/>
      <c r="FB12" s="46"/>
      <c r="FC12" s="19">
        <f>SUM(FC17:FC34)</f>
        <v>6696965.7211169759</v>
      </c>
      <c r="FD12" s="19"/>
      <c r="FE12" s="46"/>
      <c r="FF12" s="46"/>
      <c r="FG12" s="46"/>
      <c r="FH12" s="19">
        <f t="shared" ref="FH12" si="130">SUM(FH17:FH34)</f>
        <v>6603820.5355089977</v>
      </c>
      <c r="FI12" s="19"/>
      <c r="FJ12" s="46"/>
      <c r="FK12" s="46"/>
      <c r="FL12" s="46"/>
      <c r="FM12" s="19">
        <f t="shared" ref="FM12" si="131">SUM(FM17:FM34)</f>
        <v>6512910.8010921087</v>
      </c>
      <c r="FN12" s="19"/>
      <c r="FO12" s="46"/>
      <c r="FP12" s="46"/>
      <c r="FQ12" s="46"/>
      <c r="FR12" s="19">
        <f t="shared" ref="FR12" si="132">SUM(FR17:FR34)</f>
        <v>6424178.0046384558</v>
      </c>
      <c r="FS12" s="19"/>
      <c r="FT12" s="46"/>
      <c r="FU12" s="46"/>
      <c r="FV12" s="46"/>
      <c r="FW12" s="19">
        <f t="shared" ref="FW12" si="133">SUM(FW17:FW34)</f>
        <v>6337112.761754429</v>
      </c>
      <c r="FX12" s="19"/>
      <c r="FY12" s="46"/>
      <c r="FZ12" s="46"/>
      <c r="GA12" s="46"/>
      <c r="GB12" s="19">
        <f t="shared" ref="GB12" si="134">SUM(GB17:GB34)</f>
        <v>6252728.0001214724</v>
      </c>
      <c r="GC12" s="19"/>
      <c r="GD12" s="46"/>
      <c r="GE12" s="46"/>
      <c r="GF12" s="46"/>
      <c r="GG12" s="19">
        <f t="shared" ref="GG12" si="135">SUM(GG17:GG34)</f>
        <v>6171569.2881138679</v>
      </c>
      <c r="GH12" s="19"/>
      <c r="GI12" s="46"/>
      <c r="GJ12" s="46"/>
      <c r="GK12" s="46"/>
      <c r="GL12" s="19">
        <f t="shared" ref="GL12" si="136">SUM(GL17:GL34)</f>
        <v>6094325.3111939142</v>
      </c>
      <c r="GM12" s="19"/>
      <c r="GN12" s="46"/>
      <c r="GO12" s="46"/>
      <c r="GP12" s="46"/>
      <c r="GQ12" s="19">
        <f t="shared" ref="GQ12" si="137">SUM(GQ17:GQ34)</f>
        <v>6021925.8942708448</v>
      </c>
    </row>
    <row r="13" spans="1:199" ht="15" x14ac:dyDescent="0.2">
      <c r="A13" s="18" t="s">
        <v>126</v>
      </c>
      <c r="B13" s="19">
        <f>SUM(B35:B77)</f>
        <v>28452681</v>
      </c>
      <c r="C13" s="19"/>
      <c r="D13" s="46"/>
      <c r="E13" s="46"/>
      <c r="F13" s="46"/>
      <c r="G13" s="46"/>
      <c r="H13" s="46"/>
      <c r="I13" s="19">
        <f>SUM(I35:I77)</f>
        <v>28265852</v>
      </c>
      <c r="J13" s="19"/>
      <c r="K13" s="46"/>
      <c r="L13" s="46"/>
      <c r="M13" s="46"/>
      <c r="N13" s="19">
        <f>SUM(N35:N77)</f>
        <v>28054695.880450346</v>
      </c>
      <c r="O13" s="19"/>
      <c r="P13" s="46"/>
      <c r="Q13" s="46"/>
      <c r="R13" s="46"/>
      <c r="S13" s="19">
        <f>SUM(S35:S77)</f>
        <v>27859244.090412326</v>
      </c>
      <c r="T13" s="19"/>
      <c r="U13" s="46"/>
      <c r="V13" s="46"/>
      <c r="W13" s="46"/>
      <c r="X13" s="19">
        <f>SUM(X35:X77)</f>
        <v>27583194.022634365</v>
      </c>
      <c r="Y13" s="19"/>
      <c r="Z13" s="46"/>
      <c r="AA13" s="46"/>
      <c r="AB13" s="46"/>
      <c r="AC13" s="19">
        <f>SUM(AC35:AC77)</f>
        <v>27312695.040630646</v>
      </c>
      <c r="AD13" s="19"/>
      <c r="AE13" s="46"/>
      <c r="AF13" s="46"/>
      <c r="AG13" s="46"/>
      <c r="AH13" s="19">
        <f>SUM(AH35:AH77)</f>
        <v>26980674.428088173</v>
      </c>
      <c r="AI13" s="19"/>
      <c r="AJ13" s="46"/>
      <c r="AK13" s="46"/>
      <c r="AL13" s="46"/>
      <c r="AM13" s="19">
        <f>SUM(AM35:AM77)</f>
        <v>26646566.739387605</v>
      </c>
      <c r="AN13" s="19"/>
      <c r="AO13" s="46"/>
      <c r="AP13" s="46"/>
      <c r="AQ13" s="46"/>
      <c r="AR13" s="19">
        <f>SUM(AR35:AR77)</f>
        <v>26279026.455805987</v>
      </c>
      <c r="AS13" s="19"/>
      <c r="AT13" s="46"/>
      <c r="AU13" s="46"/>
      <c r="AV13" s="46"/>
      <c r="AW13" s="19">
        <f>SUM(AW35:AW77)</f>
        <v>25924474.992319632</v>
      </c>
      <c r="AX13" s="19"/>
      <c r="AY13" s="46"/>
      <c r="AZ13" s="46"/>
      <c r="BA13" s="46"/>
      <c r="BB13" s="19">
        <f>SUM(BB35:BB77)</f>
        <v>25559811.07787098</v>
      </c>
      <c r="BC13" s="19"/>
      <c r="BD13" s="46"/>
      <c r="BE13" s="46"/>
      <c r="BF13" s="46"/>
      <c r="BG13" s="19">
        <f>SUM(BG35:BG77)</f>
        <v>25243424.230368994</v>
      </c>
      <c r="BH13" s="19"/>
      <c r="BI13" s="46"/>
      <c r="BJ13" s="46"/>
      <c r="BK13" s="46"/>
      <c r="BL13" s="19">
        <f>SUM(BL35:BL77)</f>
        <v>24954527.243535794</v>
      </c>
      <c r="BM13" s="19"/>
      <c r="BN13" s="46"/>
      <c r="BO13" s="46"/>
      <c r="BP13" s="46"/>
      <c r="BQ13" s="19">
        <f>SUM(BQ35:BQ77)</f>
        <v>24722056.977541044</v>
      </c>
      <c r="BR13" s="19"/>
      <c r="BS13" s="46"/>
      <c r="BT13" s="46"/>
      <c r="BU13" s="46"/>
      <c r="BV13" s="19">
        <f>SUM(BV35:BV77)</f>
        <v>24546126.268054388</v>
      </c>
      <c r="BW13" s="19"/>
      <c r="BX13" s="46"/>
      <c r="BY13" s="46"/>
      <c r="BZ13" s="46"/>
      <c r="CA13" s="19">
        <f>SUM(CA35:CA77)</f>
        <v>24438169.182936881</v>
      </c>
      <c r="CB13" s="19"/>
      <c r="CC13" s="46"/>
      <c r="CD13" s="46"/>
      <c r="CE13" s="46"/>
      <c r="CF13" s="19">
        <f>SUM(CF35:CF77)</f>
        <v>24330265.653548494</v>
      </c>
      <c r="CG13" s="19"/>
      <c r="CH13" s="46"/>
      <c r="CI13" s="46"/>
      <c r="CJ13" s="46"/>
      <c r="CK13" s="19">
        <f>SUM(CK35:CK77)</f>
        <v>24229877.143069066</v>
      </c>
      <c r="CL13" s="19"/>
      <c r="CM13" s="46"/>
      <c r="CN13" s="46"/>
      <c r="CO13" s="46"/>
      <c r="CP13" s="19">
        <f>SUM(CP35:CP77)</f>
        <v>24129732.417726908</v>
      </c>
      <c r="CQ13" s="19"/>
      <c r="CR13" s="46"/>
      <c r="CS13" s="46"/>
      <c r="CT13" s="46"/>
      <c r="CU13" s="19">
        <f>SUM(CU35:CU77)</f>
        <v>24059813.31957018</v>
      </c>
      <c r="CV13" s="19"/>
      <c r="CW13" s="46"/>
      <c r="CX13" s="46"/>
      <c r="CY13" s="46"/>
      <c r="CZ13" s="19">
        <f t="shared" ref="CZ13" si="138">SUM(CZ35:CZ77)</f>
        <v>23905591.594312955</v>
      </c>
      <c r="DA13" s="19"/>
      <c r="DB13" s="46"/>
      <c r="DC13" s="46"/>
      <c r="DD13" s="46"/>
      <c r="DE13" s="19">
        <f t="shared" ref="DE13" si="139">SUM(DE35:DE77)</f>
        <v>23741533.6358971</v>
      </c>
      <c r="DF13" s="19"/>
      <c r="DG13" s="46"/>
      <c r="DH13" s="46"/>
      <c r="DI13" s="46"/>
      <c r="DJ13" s="19">
        <f t="shared" ref="DJ13" si="140">SUM(DJ35:DJ77)</f>
        <v>23568049.224604011</v>
      </c>
      <c r="DK13" s="19"/>
      <c r="DL13" s="46"/>
      <c r="DM13" s="46"/>
      <c r="DN13" s="46"/>
      <c r="DO13" s="19">
        <f t="shared" ref="DO13" si="141">SUM(DO35:DO77)</f>
        <v>23411303.874804839</v>
      </c>
      <c r="DP13" s="19"/>
      <c r="DQ13" s="46"/>
      <c r="DR13" s="46"/>
      <c r="DS13" s="46"/>
      <c r="DT13" s="19">
        <f>SUM(DT35:DT77)</f>
        <v>23233720.270214636</v>
      </c>
      <c r="DU13" s="19"/>
      <c r="DV13" s="46"/>
      <c r="DW13" s="46"/>
      <c r="DX13" s="46"/>
      <c r="DY13" s="19">
        <f>SUM(DY35:DY77)</f>
        <v>23034868.803427655</v>
      </c>
      <c r="DZ13" s="19"/>
      <c r="EA13" s="46"/>
      <c r="EB13" s="46"/>
      <c r="EC13" s="46"/>
      <c r="ED13" s="19">
        <f t="shared" ref="ED13" si="142">SUM(ED35:ED77)</f>
        <v>22817913.210161977</v>
      </c>
      <c r="EE13" s="19"/>
      <c r="EF13" s="46"/>
      <c r="EG13" s="46"/>
      <c r="EH13" s="46"/>
      <c r="EI13" s="19">
        <f t="shared" ref="EI13" si="143">SUM(EI35:EI77)</f>
        <v>22630372.010613505</v>
      </c>
      <c r="EJ13" s="19"/>
      <c r="EK13" s="46"/>
      <c r="EL13" s="46"/>
      <c r="EM13" s="46"/>
      <c r="EN13" s="19">
        <f t="shared" ref="EN13" si="144">SUM(EN35:EN77)</f>
        <v>22416387.571891099</v>
      </c>
      <c r="EO13" s="19"/>
      <c r="EP13" s="46"/>
      <c r="EQ13" s="46"/>
      <c r="ER13" s="46"/>
      <c r="ES13" s="19">
        <f t="shared" ref="ES13" si="145">SUM(ES35:ES77)</f>
        <v>22192457.00954172</v>
      </c>
      <c r="ET13" s="19"/>
      <c r="EU13" s="46"/>
      <c r="EV13" s="46"/>
      <c r="EW13" s="46"/>
      <c r="EX13" s="19">
        <f>SUM(EX35:EX77)</f>
        <v>21923521.390252631</v>
      </c>
      <c r="EY13" s="19"/>
      <c r="EZ13" s="46"/>
      <c r="FA13" s="46"/>
      <c r="FB13" s="46"/>
      <c r="FC13" s="19">
        <f>SUM(FC35:FC77)</f>
        <v>21664317.11246546</v>
      </c>
      <c r="FD13" s="19"/>
      <c r="FE13" s="46"/>
      <c r="FF13" s="46"/>
      <c r="FG13" s="46"/>
      <c r="FH13" s="19">
        <f t="shared" ref="FH13" si="146">SUM(FH35:FH77)</f>
        <v>21377871.951025866</v>
      </c>
      <c r="FI13" s="19"/>
      <c r="FJ13" s="46"/>
      <c r="FK13" s="46"/>
      <c r="FL13" s="46"/>
      <c r="FM13" s="19">
        <f t="shared" ref="FM13" si="147">SUM(FM35:FM77)</f>
        <v>21017245.407903425</v>
      </c>
      <c r="FN13" s="19"/>
      <c r="FO13" s="46"/>
      <c r="FP13" s="46"/>
      <c r="FQ13" s="46"/>
      <c r="FR13" s="19">
        <f t="shared" ref="FR13" si="148">SUM(FR35:FR77)</f>
        <v>20663870.212887231</v>
      </c>
      <c r="FS13" s="19"/>
      <c r="FT13" s="46"/>
      <c r="FU13" s="46"/>
      <c r="FV13" s="46"/>
      <c r="FW13" s="19">
        <f t="shared" ref="FW13" si="149">SUM(FW35:FW77)</f>
        <v>20322917.852698695</v>
      </c>
      <c r="FX13" s="19"/>
      <c r="FY13" s="46"/>
      <c r="FZ13" s="46"/>
      <c r="GA13" s="46"/>
      <c r="GB13" s="19">
        <f t="shared" ref="GB13" si="150">SUM(GB35:GB77)</f>
        <v>19953661.848364837</v>
      </c>
      <c r="GC13" s="19"/>
      <c r="GD13" s="46"/>
      <c r="GE13" s="46"/>
      <c r="GF13" s="46"/>
      <c r="GG13" s="19">
        <f t="shared" ref="GG13" si="151">SUM(GG35:GG77)</f>
        <v>19623984.379489537</v>
      </c>
      <c r="GH13" s="19"/>
      <c r="GI13" s="46"/>
      <c r="GJ13" s="46"/>
      <c r="GK13" s="46"/>
      <c r="GL13" s="19">
        <f t="shared" ref="GL13" si="152">SUM(GL35:GL77)</f>
        <v>19312611.505561296</v>
      </c>
      <c r="GM13" s="19"/>
      <c r="GN13" s="46"/>
      <c r="GO13" s="46"/>
      <c r="GP13" s="46"/>
      <c r="GQ13" s="19">
        <f t="shared" ref="GQ13" si="153">SUM(GQ35:GQ77)</f>
        <v>19035539.294710815</v>
      </c>
    </row>
    <row r="14" spans="1:199" ht="15" x14ac:dyDescent="0.2">
      <c r="A14" s="18" t="s">
        <v>129</v>
      </c>
      <c r="B14" s="19">
        <f>B106+B198</f>
        <v>17716279</v>
      </c>
      <c r="C14" s="19"/>
      <c r="D14" s="46"/>
      <c r="E14" s="46"/>
      <c r="F14" s="46"/>
      <c r="G14" s="46"/>
      <c r="H14" s="46"/>
      <c r="I14" s="19">
        <f>I106+I198</f>
        <v>17659842</v>
      </c>
      <c r="J14" s="19"/>
      <c r="K14" s="46"/>
      <c r="L14" s="46"/>
      <c r="M14" s="46"/>
      <c r="N14" s="19">
        <f>N106+N198</f>
        <v>17577792.970282748</v>
      </c>
      <c r="O14" s="19"/>
      <c r="P14" s="46"/>
      <c r="Q14" s="46"/>
      <c r="R14" s="46"/>
      <c r="S14" s="19">
        <f>S106+S198</f>
        <v>17494723.692581143</v>
      </c>
      <c r="T14" s="19"/>
      <c r="U14" s="46"/>
      <c r="V14" s="46"/>
      <c r="W14" s="46"/>
      <c r="X14" s="19">
        <f>X106+X198</f>
        <v>17330750.867879495</v>
      </c>
      <c r="Y14" s="19"/>
      <c r="Z14" s="46"/>
      <c r="AA14" s="46"/>
      <c r="AB14" s="46"/>
      <c r="AC14" s="19">
        <f>AC106+AC198</f>
        <v>17179826.595928509</v>
      </c>
      <c r="AD14" s="19"/>
      <c r="AE14" s="46"/>
      <c r="AF14" s="46"/>
      <c r="AG14" s="46"/>
      <c r="AH14" s="19">
        <f>AH106+AH198</f>
        <v>16967852.161789075</v>
      </c>
      <c r="AI14" s="19"/>
      <c r="AJ14" s="46"/>
      <c r="AK14" s="46"/>
      <c r="AL14" s="46"/>
      <c r="AM14" s="19">
        <f>AM106+AM198</f>
        <v>16757760.643012837</v>
      </c>
      <c r="AN14" s="19"/>
      <c r="AO14" s="46"/>
      <c r="AP14" s="46"/>
      <c r="AQ14" s="46"/>
      <c r="AR14" s="19">
        <f>AR106+AR198</f>
        <v>16513661.975723727</v>
      </c>
      <c r="AS14" s="19"/>
      <c r="AT14" s="46"/>
      <c r="AU14" s="46"/>
      <c r="AV14" s="46"/>
      <c r="AW14" s="19">
        <f>AW106+AW198</f>
        <v>16298428.143907074</v>
      </c>
      <c r="AX14" s="19"/>
      <c r="AY14" s="46"/>
      <c r="AZ14" s="46"/>
      <c r="BA14" s="46"/>
      <c r="BB14" s="19">
        <f>BB106+BB198</f>
        <v>16065055.588579537</v>
      </c>
      <c r="BC14" s="19"/>
      <c r="BD14" s="46"/>
      <c r="BE14" s="46"/>
      <c r="BF14" s="46"/>
      <c r="BG14" s="19">
        <f>BG106+BG198</f>
        <v>15874178.64329843</v>
      </c>
      <c r="BH14" s="19"/>
      <c r="BI14" s="46"/>
      <c r="BJ14" s="46"/>
      <c r="BK14" s="46"/>
      <c r="BL14" s="19">
        <f>BL106+BL198</f>
        <v>15699420.706157945</v>
      </c>
      <c r="BM14" s="19"/>
      <c r="BN14" s="46"/>
      <c r="BO14" s="46"/>
      <c r="BP14" s="46"/>
      <c r="BQ14" s="19">
        <f>BQ106+BQ198</f>
        <v>15571048.978852848</v>
      </c>
      <c r="BR14" s="19"/>
      <c r="BS14" s="46"/>
      <c r="BT14" s="46"/>
      <c r="BU14" s="46"/>
      <c r="BV14" s="19">
        <f>BV106+BV198</f>
        <v>15501628.167634144</v>
      </c>
      <c r="BW14" s="19"/>
      <c r="BX14" s="46"/>
      <c r="BY14" s="46"/>
      <c r="BZ14" s="46"/>
      <c r="CA14" s="19">
        <f>CA106+CA198</f>
        <v>15486683.010968367</v>
      </c>
      <c r="CB14" s="19"/>
      <c r="CC14" s="46"/>
      <c r="CD14" s="46"/>
      <c r="CE14" s="46"/>
      <c r="CF14" s="19">
        <f>CF106+CF198</f>
        <v>15453530.310178209</v>
      </c>
      <c r="CG14" s="19"/>
      <c r="CH14" s="46"/>
      <c r="CI14" s="46"/>
      <c r="CJ14" s="46"/>
      <c r="CK14" s="19">
        <f>CK106+CK198</f>
        <v>15443155.516562968</v>
      </c>
      <c r="CL14" s="19"/>
      <c r="CM14" s="46"/>
      <c r="CN14" s="46"/>
      <c r="CO14" s="46"/>
      <c r="CP14" s="19">
        <f>CP106+CP198</f>
        <v>15430650.737472158</v>
      </c>
      <c r="CQ14" s="19"/>
      <c r="CR14" s="46"/>
      <c r="CS14" s="46"/>
      <c r="CT14" s="46"/>
      <c r="CU14" s="19">
        <f>CU106+CU198</f>
        <v>15458019.524979107</v>
      </c>
      <c r="CV14" s="19"/>
      <c r="CW14" s="46"/>
      <c r="CX14" s="46"/>
      <c r="CY14" s="46"/>
      <c r="CZ14" s="19">
        <f t="shared" ref="CZ14" si="154">CZ106+CZ198</f>
        <v>15410886.691696554</v>
      </c>
      <c r="DA14" s="19"/>
      <c r="DB14" s="46"/>
      <c r="DC14" s="46"/>
      <c r="DD14" s="46"/>
      <c r="DE14" s="19">
        <f t="shared" ref="DE14" si="155">DE106+DE198</f>
        <v>15364029.109023388</v>
      </c>
      <c r="DF14" s="19"/>
      <c r="DG14" s="46"/>
      <c r="DH14" s="46"/>
      <c r="DI14" s="46"/>
      <c r="DJ14" s="19">
        <f t="shared" ref="DJ14" si="156">DJ106+DJ198</f>
        <v>15345457.55843203</v>
      </c>
      <c r="DK14" s="19"/>
      <c r="DL14" s="46"/>
      <c r="DM14" s="46"/>
      <c r="DN14" s="46"/>
      <c r="DO14" s="19">
        <f t="shared" ref="DO14" si="157">DO106+DO198</f>
        <v>15340420.646348497</v>
      </c>
      <c r="DP14" s="19"/>
      <c r="DQ14" s="46"/>
      <c r="DR14" s="46"/>
      <c r="DS14" s="46"/>
      <c r="DT14" s="19">
        <f>DT106+DT198</f>
        <v>15309208.646246573</v>
      </c>
      <c r="DU14" s="19"/>
      <c r="DV14" s="46"/>
      <c r="DW14" s="46"/>
      <c r="DX14" s="46"/>
      <c r="DY14" s="19">
        <f>DY106+DY198</f>
        <v>15270075.736707378</v>
      </c>
      <c r="DZ14" s="19"/>
      <c r="EA14" s="46"/>
      <c r="EB14" s="46"/>
      <c r="EC14" s="46"/>
      <c r="ED14" s="19">
        <f t="shared" ref="ED14" si="158">ED106+ED198</f>
        <v>15193040.033399273</v>
      </c>
      <c r="EE14" s="19"/>
      <c r="EF14" s="46"/>
      <c r="EG14" s="46"/>
      <c r="EH14" s="46"/>
      <c r="EI14" s="19">
        <f t="shared" ref="EI14" si="159">EI106+EI198</f>
        <v>15136605.162843823</v>
      </c>
      <c r="EJ14" s="19"/>
      <c r="EK14" s="46"/>
      <c r="EL14" s="46"/>
      <c r="EM14" s="46"/>
      <c r="EN14" s="19">
        <f t="shared" ref="EN14" si="160">EN106+EN198</f>
        <v>15036363.383656589</v>
      </c>
      <c r="EO14" s="19"/>
      <c r="EP14" s="46"/>
      <c r="EQ14" s="46"/>
      <c r="ER14" s="46"/>
      <c r="ES14" s="19">
        <f t="shared" ref="ES14" si="161">ES106+ES198</f>
        <v>14914715.287129523</v>
      </c>
      <c r="ET14" s="19"/>
      <c r="EU14" s="46"/>
      <c r="EV14" s="46"/>
      <c r="EW14" s="46"/>
      <c r="EX14" s="19">
        <f>EX106+EX198</f>
        <v>14736258.700515257</v>
      </c>
      <c r="EY14" s="19"/>
      <c r="EZ14" s="46"/>
      <c r="FA14" s="46"/>
      <c r="FB14" s="46"/>
      <c r="FC14" s="19">
        <f>FC106+FC198</f>
        <v>14551268.985392133</v>
      </c>
      <c r="FD14" s="19"/>
      <c r="FE14" s="46"/>
      <c r="FF14" s="46"/>
      <c r="FG14" s="46"/>
      <c r="FH14" s="19">
        <f t="shared" ref="FH14" si="162">FH106+FH198</f>
        <v>14322464.182958055</v>
      </c>
      <c r="FI14" s="19"/>
      <c r="FJ14" s="46"/>
      <c r="FK14" s="46"/>
      <c r="FL14" s="46"/>
      <c r="FM14" s="19">
        <f t="shared" ref="FM14" si="163">FM106+FM198</f>
        <v>14007264.058555411</v>
      </c>
      <c r="FN14" s="19"/>
      <c r="FO14" s="46"/>
      <c r="FP14" s="46"/>
      <c r="FQ14" s="46"/>
      <c r="FR14" s="19">
        <f t="shared" ref="FR14" si="164">FR106+FR198</f>
        <v>13692200.69615013</v>
      </c>
      <c r="FS14" s="19"/>
      <c r="FT14" s="46"/>
      <c r="FU14" s="46"/>
      <c r="FV14" s="46"/>
      <c r="FW14" s="19">
        <f t="shared" ref="FW14" si="165">FW106+FW198</f>
        <v>13382670.297407074</v>
      </c>
      <c r="FX14" s="19"/>
      <c r="FY14" s="46"/>
      <c r="FZ14" s="46"/>
      <c r="GA14" s="46"/>
      <c r="GB14" s="19">
        <f t="shared" ref="GB14" si="166">GB106+GB198</f>
        <v>13030531.144966245</v>
      </c>
      <c r="GC14" s="19"/>
      <c r="GD14" s="46"/>
      <c r="GE14" s="46"/>
      <c r="GF14" s="46"/>
      <c r="GG14" s="19">
        <f t="shared" ref="GG14" si="167">GG106+GG198</f>
        <v>12712557.456647655</v>
      </c>
      <c r="GH14" s="19"/>
      <c r="GI14" s="46"/>
      <c r="GJ14" s="46"/>
      <c r="GK14" s="46"/>
      <c r="GL14" s="19">
        <f t="shared" ref="GL14" si="168">GL106+GL198</f>
        <v>12402352.551264221</v>
      </c>
      <c r="GM14" s="19"/>
      <c r="GN14" s="46"/>
      <c r="GO14" s="46"/>
      <c r="GP14" s="46"/>
      <c r="GQ14" s="19">
        <f t="shared" ref="GQ14" si="169">GQ106+GQ198</f>
        <v>12126206.812857891</v>
      </c>
    </row>
    <row r="15" spans="1:199" ht="15" x14ac:dyDescent="0.2">
      <c r="A15" s="20" t="s">
        <v>178</v>
      </c>
      <c r="B15" s="21">
        <f>SUM(B78:B97)</f>
        <v>9028963</v>
      </c>
      <c r="C15" s="21"/>
      <c r="D15" s="47"/>
      <c r="E15" s="47"/>
      <c r="F15" s="47"/>
      <c r="G15" s="47"/>
      <c r="H15" s="47"/>
      <c r="I15" s="21">
        <f>SUM(I78:I97)</f>
        <v>9116449</v>
      </c>
      <c r="J15" s="21"/>
      <c r="K15" s="47"/>
      <c r="L15" s="47"/>
      <c r="M15" s="47"/>
      <c r="N15" s="21">
        <f>SUM(N78:N97)</f>
        <v>9206806.4604649581</v>
      </c>
      <c r="O15" s="21"/>
      <c r="P15" s="47"/>
      <c r="Q15" s="47"/>
      <c r="R15" s="47"/>
      <c r="S15" s="21">
        <f>SUM(S78:S97)</f>
        <v>9265627.3446868304</v>
      </c>
      <c r="T15" s="21"/>
      <c r="U15" s="47"/>
      <c r="V15" s="47"/>
      <c r="W15" s="47"/>
      <c r="X15" s="21">
        <f>SUM(X78:X97)</f>
        <v>9374122.1863363776</v>
      </c>
      <c r="Y15" s="21"/>
      <c r="Z15" s="47"/>
      <c r="AA15" s="47"/>
      <c r="AB15" s="47"/>
      <c r="AC15" s="21">
        <f>SUM(AC78:AC97)</f>
        <v>9457952.5925065819</v>
      </c>
      <c r="AD15" s="21"/>
      <c r="AE15" s="47"/>
      <c r="AF15" s="47"/>
      <c r="AG15" s="47"/>
      <c r="AH15" s="21">
        <f>SUM(AH78:AH97)</f>
        <v>9579027.5540686101</v>
      </c>
      <c r="AI15" s="21"/>
      <c r="AJ15" s="47"/>
      <c r="AK15" s="47"/>
      <c r="AL15" s="47"/>
      <c r="AM15" s="21">
        <f>SUM(AM78:AM97)</f>
        <v>9697448.4338025935</v>
      </c>
      <c r="AN15" s="21"/>
      <c r="AO15" s="47"/>
      <c r="AP15" s="47"/>
      <c r="AQ15" s="47"/>
      <c r="AR15" s="21">
        <f>SUM(AR78:AR97)</f>
        <v>9838017.5454316027</v>
      </c>
      <c r="AS15" s="21"/>
      <c r="AT15" s="47"/>
      <c r="AU15" s="47"/>
      <c r="AV15" s="47"/>
      <c r="AW15" s="21">
        <f>SUM(AW78:AW97)</f>
        <v>9980350.3641395383</v>
      </c>
      <c r="AX15" s="21"/>
      <c r="AY15" s="47"/>
      <c r="AZ15" s="47"/>
      <c r="BA15" s="47"/>
      <c r="BB15" s="21">
        <f>SUM(BB78:BB97)</f>
        <v>10150927.256584059</v>
      </c>
      <c r="BC15" s="21"/>
      <c r="BD15" s="47"/>
      <c r="BE15" s="47"/>
      <c r="BF15" s="47"/>
      <c r="BG15" s="21">
        <f>SUM(BG78:BG97)</f>
        <v>10291906.299830655</v>
      </c>
      <c r="BH15" s="21"/>
      <c r="BI15" s="47"/>
      <c r="BJ15" s="47"/>
      <c r="BK15" s="47"/>
      <c r="BL15" s="21">
        <f>SUM(BL78:BL97)</f>
        <v>10403882.24947926</v>
      </c>
      <c r="BM15" s="21"/>
      <c r="BN15" s="47"/>
      <c r="BO15" s="47"/>
      <c r="BP15" s="47"/>
      <c r="BQ15" s="21">
        <f>SUM(BQ78:BQ97)</f>
        <v>10493426.065861806</v>
      </c>
      <c r="BR15" s="21"/>
      <c r="BS15" s="47"/>
      <c r="BT15" s="47"/>
      <c r="BU15" s="47"/>
      <c r="BV15" s="21">
        <f>SUM(BV78:BV97)</f>
        <v>10538071.281883216</v>
      </c>
      <c r="BW15" s="21"/>
      <c r="BX15" s="47"/>
      <c r="BY15" s="47"/>
      <c r="BZ15" s="47"/>
      <c r="CA15" s="21">
        <f>SUM(CA78:CA97)</f>
        <v>10552800.792879768</v>
      </c>
      <c r="CB15" s="21"/>
      <c r="CC15" s="47"/>
      <c r="CD15" s="47"/>
      <c r="CE15" s="47"/>
      <c r="CF15" s="21">
        <f>SUM(CF78:CF97)</f>
        <v>10569534.206864644</v>
      </c>
      <c r="CG15" s="21"/>
      <c r="CH15" s="47"/>
      <c r="CI15" s="47"/>
      <c r="CJ15" s="47"/>
      <c r="CK15" s="21">
        <f>SUM(CK78:CK97)</f>
        <v>10564118.70095567</v>
      </c>
      <c r="CL15" s="21"/>
      <c r="CM15" s="47"/>
      <c r="CN15" s="47"/>
      <c r="CO15" s="47"/>
      <c r="CP15" s="21">
        <f>SUM(CP78:CP97)</f>
        <v>10563303.156591071</v>
      </c>
      <c r="CQ15" s="21"/>
      <c r="CR15" s="47"/>
      <c r="CS15" s="47"/>
      <c r="CT15" s="47"/>
      <c r="CU15" s="21">
        <f>SUM(CU78:CU97)</f>
        <v>10550901.721136359</v>
      </c>
      <c r="CV15" s="21"/>
      <c r="CW15" s="47"/>
      <c r="CX15" s="47"/>
      <c r="CY15" s="47"/>
      <c r="CZ15" s="21">
        <f t="shared" ref="CZ15" si="170">SUM(CZ78:CZ97)</f>
        <v>10585926.225394258</v>
      </c>
      <c r="DA15" s="21"/>
      <c r="DB15" s="47"/>
      <c r="DC15" s="47"/>
      <c r="DD15" s="47"/>
      <c r="DE15" s="21">
        <f t="shared" ref="DE15" si="171">SUM(DE78:DE97)</f>
        <v>10624612.316238958</v>
      </c>
      <c r="DF15" s="21"/>
      <c r="DG15" s="47"/>
      <c r="DH15" s="47"/>
      <c r="DI15" s="47"/>
      <c r="DJ15" s="21">
        <f t="shared" ref="DJ15" si="172">SUM(DJ78:DJ97)</f>
        <v>10667307.712239645</v>
      </c>
      <c r="DK15" s="21"/>
      <c r="DL15" s="47"/>
      <c r="DM15" s="47"/>
      <c r="DN15" s="47"/>
      <c r="DO15" s="21">
        <f t="shared" ref="DO15" si="173">SUM(DO78:DO97)</f>
        <v>10687839.994413111</v>
      </c>
      <c r="DP15" s="21"/>
      <c r="DQ15" s="47"/>
      <c r="DR15" s="47"/>
      <c r="DS15" s="47"/>
      <c r="DT15" s="21">
        <f>SUM(DT78:DT97)</f>
        <v>10723444.261653554</v>
      </c>
      <c r="DU15" s="21"/>
      <c r="DV15" s="47"/>
      <c r="DW15" s="47"/>
      <c r="DX15" s="47"/>
      <c r="DY15" s="21">
        <f>SUM(DY78:DY97)</f>
        <v>10774519.279768672</v>
      </c>
      <c r="DZ15" s="21"/>
      <c r="EA15" s="47"/>
      <c r="EB15" s="47"/>
      <c r="EC15" s="47"/>
      <c r="ED15" s="21">
        <f t="shared" ref="ED15" si="174">SUM(ED78:ED97)</f>
        <v>10837710.702950213</v>
      </c>
      <c r="EE15" s="21"/>
      <c r="EF15" s="47"/>
      <c r="EG15" s="47"/>
      <c r="EH15" s="47"/>
      <c r="EI15" s="21">
        <f t="shared" ref="EI15" si="175">SUM(EI78:EI97)</f>
        <v>10865516.378520807</v>
      </c>
      <c r="EJ15" s="21"/>
      <c r="EK15" s="47"/>
      <c r="EL15" s="47"/>
      <c r="EM15" s="47"/>
      <c r="EN15" s="21">
        <f t="shared" ref="EN15" si="176">SUM(EN78:EN97)</f>
        <v>10913059.278611356</v>
      </c>
      <c r="EO15" s="21"/>
      <c r="EP15" s="47"/>
      <c r="EQ15" s="47"/>
      <c r="ER15" s="47"/>
      <c r="ES15" s="21">
        <f t="shared" ref="ES15" si="177">SUM(ES78:ES97)</f>
        <v>10964200.881369159</v>
      </c>
      <c r="ET15" s="21"/>
      <c r="EU15" s="47"/>
      <c r="EV15" s="47"/>
      <c r="EW15" s="47"/>
      <c r="EX15" s="21">
        <f>SUM(EX78:EX97)</f>
        <v>11054257.02544695</v>
      </c>
      <c r="EY15" s="21"/>
      <c r="EZ15" s="47"/>
      <c r="FA15" s="47"/>
      <c r="FB15" s="47"/>
      <c r="FC15" s="21">
        <f>SUM(FC78:FC97)</f>
        <v>11129004.442312449</v>
      </c>
      <c r="FD15" s="21"/>
      <c r="FE15" s="47"/>
      <c r="FF15" s="47"/>
      <c r="FG15" s="47"/>
      <c r="FH15" s="21">
        <f t="shared" ref="FH15" si="178">SUM(FH78:FH97)</f>
        <v>11225868.354034679</v>
      </c>
      <c r="FI15" s="21"/>
      <c r="FJ15" s="47"/>
      <c r="FK15" s="47"/>
      <c r="FL15" s="47"/>
      <c r="FM15" s="21">
        <f t="shared" ref="FM15" si="179">SUM(FM78:FM97)</f>
        <v>11391673.931936212</v>
      </c>
      <c r="FN15" s="21"/>
      <c r="FO15" s="47"/>
      <c r="FP15" s="47"/>
      <c r="FQ15" s="47"/>
      <c r="FR15" s="21">
        <f t="shared" ref="FR15" si="180">SUM(FR78:FR97)</f>
        <v>11545601.414376441</v>
      </c>
      <c r="FS15" s="21"/>
      <c r="FT15" s="47"/>
      <c r="FU15" s="47"/>
      <c r="FV15" s="47"/>
      <c r="FW15" s="21">
        <f t="shared" ref="FW15" si="181">SUM(FW78:FW97)</f>
        <v>11683310.75370287</v>
      </c>
      <c r="FX15" s="21"/>
      <c r="FY15" s="47"/>
      <c r="FZ15" s="47"/>
      <c r="GA15" s="47"/>
      <c r="GB15" s="21">
        <f t="shared" ref="GB15" si="182">SUM(GB78:GB97)</f>
        <v>11844827.703224994</v>
      </c>
      <c r="GC15" s="21"/>
      <c r="GD15" s="47"/>
      <c r="GE15" s="47"/>
      <c r="GF15" s="47"/>
      <c r="GG15" s="21">
        <f t="shared" ref="GG15" si="183">SUM(GG78:GG97)</f>
        <v>11962376.122739349</v>
      </c>
      <c r="GH15" s="21"/>
      <c r="GI15" s="47"/>
      <c r="GJ15" s="47"/>
      <c r="GK15" s="47"/>
      <c r="GL15" s="21">
        <f t="shared" ref="GL15" si="184">SUM(GL78:GL97)</f>
        <v>12056787.213757947</v>
      </c>
      <c r="GM15" s="21"/>
      <c r="GN15" s="47"/>
      <c r="GO15" s="47"/>
      <c r="GP15" s="47"/>
      <c r="GQ15" s="21">
        <f t="shared" ref="GQ15" si="185">SUM(GQ78:GQ97)</f>
        <v>12111615.544173796</v>
      </c>
    </row>
    <row r="16" spans="1:199" x14ac:dyDescent="0.2">
      <c r="A16" s="7"/>
      <c r="B16" s="16"/>
      <c r="C16" s="16"/>
      <c r="D16" s="48"/>
      <c r="E16" s="48"/>
      <c r="F16" s="48"/>
      <c r="G16" s="48"/>
      <c r="H16" s="48"/>
      <c r="I16" s="16"/>
      <c r="J16" s="16"/>
      <c r="K16" s="48"/>
      <c r="L16" s="48"/>
      <c r="M16" s="48"/>
      <c r="N16" s="16"/>
      <c r="O16" s="16"/>
      <c r="P16" s="48"/>
      <c r="Q16" s="48"/>
      <c r="R16" s="48"/>
      <c r="S16" s="16"/>
      <c r="T16" s="16"/>
      <c r="U16" s="48"/>
      <c r="V16" s="48"/>
      <c r="W16" s="48"/>
      <c r="X16" s="16"/>
      <c r="Y16" s="16"/>
      <c r="Z16" s="48"/>
      <c r="AA16" s="48"/>
      <c r="AB16" s="48"/>
      <c r="AC16" s="16"/>
      <c r="AD16" s="16"/>
      <c r="AE16" s="48"/>
      <c r="AF16" s="48"/>
      <c r="AG16" s="48"/>
      <c r="AH16" s="16"/>
      <c r="AI16" s="16"/>
      <c r="AJ16" s="48"/>
      <c r="AK16" s="48"/>
      <c r="AL16" s="48"/>
      <c r="AM16" s="16"/>
      <c r="AN16" s="16"/>
      <c r="AO16" s="48"/>
      <c r="AP16" s="48"/>
      <c r="AQ16" s="48"/>
      <c r="AR16" s="16"/>
      <c r="AS16" s="16"/>
      <c r="AT16" s="48"/>
      <c r="AU16" s="48"/>
      <c r="AV16" s="48"/>
      <c r="AW16" s="16"/>
      <c r="AX16" s="16"/>
      <c r="AY16" s="48"/>
      <c r="AZ16" s="48"/>
      <c r="BA16" s="48"/>
      <c r="BB16" s="16"/>
      <c r="BC16" s="16"/>
      <c r="BD16" s="48"/>
      <c r="BE16" s="48"/>
      <c r="BF16" s="48"/>
      <c r="BG16" s="16"/>
      <c r="BH16" s="16"/>
      <c r="BI16" s="48"/>
      <c r="BJ16" s="48"/>
      <c r="BK16" s="48"/>
      <c r="BL16" s="16"/>
      <c r="BM16" s="16"/>
      <c r="BN16" s="48"/>
      <c r="BO16" s="48"/>
      <c r="BP16" s="48"/>
      <c r="BQ16" s="16"/>
      <c r="BR16" s="16"/>
      <c r="BS16" s="48"/>
      <c r="BT16" s="48"/>
      <c r="BU16" s="48"/>
      <c r="BV16" s="16"/>
      <c r="BW16" s="16"/>
      <c r="BX16" s="48"/>
      <c r="BY16" s="48"/>
      <c r="BZ16" s="48"/>
      <c r="CA16" s="16"/>
      <c r="CB16" s="16"/>
      <c r="CC16" s="48"/>
      <c r="CD16" s="48"/>
      <c r="CE16" s="48"/>
      <c r="CF16" s="16"/>
      <c r="CG16" s="16"/>
      <c r="CH16" s="48"/>
      <c r="CI16" s="48"/>
      <c r="CJ16" s="48"/>
      <c r="CK16" s="16"/>
      <c r="CL16" s="16"/>
      <c r="CM16" s="48"/>
      <c r="CN16" s="48"/>
      <c r="CO16" s="48"/>
      <c r="CP16" s="16"/>
      <c r="CQ16" s="16"/>
      <c r="CR16" s="48"/>
      <c r="CS16" s="48"/>
      <c r="CT16" s="48"/>
      <c r="CU16" s="16"/>
      <c r="CV16" s="16"/>
      <c r="CW16" s="48"/>
      <c r="CX16" s="48"/>
      <c r="CY16" s="48"/>
      <c r="CZ16" s="16"/>
      <c r="DA16" s="16"/>
      <c r="DB16" s="48"/>
      <c r="DC16" s="48"/>
      <c r="DD16" s="48"/>
      <c r="DE16" s="16"/>
      <c r="DF16" s="16"/>
      <c r="DG16" s="48"/>
      <c r="DH16" s="48"/>
      <c r="DI16" s="48"/>
      <c r="DJ16" s="16"/>
      <c r="DK16" s="16"/>
      <c r="DL16" s="48"/>
      <c r="DM16" s="48"/>
      <c r="DN16" s="48"/>
      <c r="DO16" s="16"/>
      <c r="DP16" s="16"/>
      <c r="DQ16" s="48"/>
      <c r="DR16" s="48"/>
      <c r="DS16" s="48"/>
      <c r="DT16" s="16"/>
      <c r="DU16" s="16"/>
      <c r="DV16" s="48"/>
      <c r="DW16" s="48"/>
      <c r="DX16" s="48"/>
      <c r="DY16" s="16"/>
      <c r="DZ16" s="16"/>
      <c r="EA16" s="48"/>
      <c r="EB16" s="48"/>
      <c r="EC16" s="48"/>
      <c r="ED16" s="16"/>
      <c r="EE16" s="16"/>
      <c r="EF16" s="48"/>
      <c r="EG16" s="48"/>
      <c r="EH16" s="48"/>
      <c r="EI16" s="16"/>
      <c r="EJ16" s="16"/>
      <c r="EK16" s="48"/>
      <c r="EL16" s="48"/>
      <c r="EM16" s="48"/>
      <c r="EN16" s="16"/>
      <c r="EO16" s="16"/>
      <c r="EP16" s="48"/>
      <c r="EQ16" s="48"/>
      <c r="ER16" s="48"/>
      <c r="ES16" s="16"/>
      <c r="ET16" s="16"/>
      <c r="EU16" s="48"/>
      <c r="EV16" s="48"/>
      <c r="EW16" s="48"/>
      <c r="EX16" s="16"/>
      <c r="EY16" s="16"/>
      <c r="EZ16" s="48"/>
      <c r="FA16" s="48"/>
      <c r="FB16" s="48"/>
      <c r="FC16" s="16"/>
      <c r="FD16" s="16"/>
      <c r="FE16" s="48"/>
      <c r="FF16" s="48"/>
      <c r="FG16" s="48"/>
      <c r="FH16" s="16"/>
      <c r="FI16" s="16"/>
      <c r="FJ16" s="48"/>
      <c r="FK16" s="48"/>
      <c r="FL16" s="48"/>
      <c r="FM16" s="16"/>
      <c r="FN16" s="16"/>
      <c r="FO16" s="48"/>
      <c r="FP16" s="48"/>
      <c r="FQ16" s="48"/>
      <c r="FR16" s="16"/>
      <c r="FS16" s="16"/>
      <c r="FT16" s="48"/>
      <c r="FU16" s="48"/>
      <c r="FV16" s="48"/>
      <c r="FW16" s="16"/>
      <c r="FX16" s="16"/>
      <c r="FY16" s="48"/>
      <c r="FZ16" s="48"/>
      <c r="GA16" s="48"/>
      <c r="GB16" s="16"/>
      <c r="GC16" s="16"/>
      <c r="GD16" s="48"/>
      <c r="GE16" s="48"/>
      <c r="GF16" s="48"/>
      <c r="GG16" s="16"/>
      <c r="GH16" s="16"/>
      <c r="GI16" s="48"/>
      <c r="GJ16" s="48"/>
      <c r="GK16" s="48"/>
      <c r="GL16" s="16"/>
      <c r="GM16" s="16"/>
      <c r="GN16" s="48"/>
      <c r="GO16" s="48"/>
      <c r="GP16" s="48"/>
      <c r="GQ16" s="16"/>
    </row>
    <row r="17" spans="1:199" ht="15" x14ac:dyDescent="0.2">
      <c r="A17" s="8" t="s">
        <v>0</v>
      </c>
      <c r="B17" s="17">
        <v>498975</v>
      </c>
      <c r="C17" s="17">
        <f>C202+C110</f>
        <v>-4371</v>
      </c>
      <c r="D17" s="46">
        <f>C17/$C$11*100</f>
        <v>0.65913782781588781</v>
      </c>
      <c r="E17" s="17">
        <f>E202+E110</f>
        <v>266.2</v>
      </c>
      <c r="F17" s="17">
        <f>F202+F110</f>
        <v>-71</v>
      </c>
      <c r="G17" s="17">
        <f t="shared" ref="G17" si="186">E17+F17</f>
        <v>195.2</v>
      </c>
      <c r="H17" s="46">
        <f>G17/G$6*100</f>
        <v>0.31563288273720974</v>
      </c>
      <c r="I17" s="17">
        <v>517301</v>
      </c>
      <c r="J17" s="17">
        <f>J202+J110</f>
        <v>-4363.2500890034744</v>
      </c>
      <c r="K17" s="46">
        <f>J17/$C$11*100</f>
        <v>0.65796915714555693</v>
      </c>
      <c r="L17" s="17">
        <f>L110+L202</f>
        <v>194.85390468393462</v>
      </c>
      <c r="M17" s="46">
        <f>L17/L$6*100</f>
        <v>0.31563288273720974</v>
      </c>
      <c r="N17" s="17">
        <f>N110+N202</f>
        <v>480700.36063532415</v>
      </c>
      <c r="O17" s="17">
        <f>O202+O110</f>
        <v>-4352.1565198700346</v>
      </c>
      <c r="P17" s="46">
        <f>O17/$C$11*100</f>
        <v>0.65629626969157817</v>
      </c>
      <c r="Q17" s="17">
        <f>Q110+Q202</f>
        <v>194.35848837305673</v>
      </c>
      <c r="R17" s="46">
        <f>Q17/Q$6*100</f>
        <v>0.3156328827372098</v>
      </c>
      <c r="S17" s="17">
        <f>S110+S202</f>
        <v>474808.6454635649</v>
      </c>
      <c r="T17" s="17">
        <f>T202+T110</f>
        <v>-4340.6421119533898</v>
      </c>
      <c r="U17" s="46">
        <f>T17/$C$11*100</f>
        <v>0.65455992061293178</v>
      </c>
      <c r="V17" s="17">
        <f>V110+V202</f>
        <v>193.8442782551594</v>
      </c>
      <c r="W17" s="46">
        <f>V17/V$6*100</f>
        <v>0.31563288273720974</v>
      </c>
      <c r="X17" s="17">
        <f>X110+X202</f>
        <v>469681.92006570485</v>
      </c>
      <c r="Y17" s="17">
        <f>Y202+Y110</f>
        <v>-4343.569816985455</v>
      </c>
      <c r="Z17" s="46">
        <f>Y17/$C$11*100</f>
        <v>0.65500141252217936</v>
      </c>
      <c r="AA17" s="17">
        <f>AA110+AA202</f>
        <v>193.31480648765375</v>
      </c>
      <c r="AB17" s="46">
        <f>AA17/AA$6*100</f>
        <v>0.31563288273720974</v>
      </c>
      <c r="AC17" s="17">
        <f>AC110+AC202</f>
        <v>464554.69310948881</v>
      </c>
      <c r="AD17" s="17">
        <f>AD202+AD110</f>
        <v>-4336.3216773544409</v>
      </c>
      <c r="AE17" s="46">
        <f>AD17/$C$11*100</f>
        <v>0.65390840794380078</v>
      </c>
      <c r="AF17" s="17">
        <f>AF110+AF202</f>
        <v>192.74796479856167</v>
      </c>
      <c r="AG17" s="46">
        <f>AF17/AF$6*100</f>
        <v>0.31563288273720974</v>
      </c>
      <c r="AH17" s="17">
        <f>AH110+AH202</f>
        <v>459094.84731474152</v>
      </c>
      <c r="AI17" s="17">
        <f>AI202+AI110</f>
        <v>-4328.7638876036817</v>
      </c>
      <c r="AJ17" s="46">
        <f>AI17/$C$11*100</f>
        <v>0.65276870876297155</v>
      </c>
      <c r="AK17" s="17">
        <f>AK110+AK202</f>
        <v>192.15690688215614</v>
      </c>
      <c r="AL17" s="46">
        <f>AK17/AK$6*100</f>
        <v>0.31563288273720985</v>
      </c>
      <c r="AM17" s="17">
        <f>AM110+AM202</f>
        <v>453613.7331110274</v>
      </c>
      <c r="AN17" s="17">
        <f>AN202+AN110</f>
        <v>-4320.8948598278821</v>
      </c>
      <c r="AO17" s="46">
        <f>AN17/$C$11*100</f>
        <v>0.65158207552683256</v>
      </c>
      <c r="AP17" s="17">
        <f>AP110+AP202</f>
        <v>191.54150855609998</v>
      </c>
      <c r="AQ17" s="46">
        <f>AP17/AP$6*100</f>
        <v>0.31563288273720974</v>
      </c>
      <c r="AR17" s="17">
        <f>AR110+AR202</f>
        <v>447951.41202418495</v>
      </c>
      <c r="AS17" s="17">
        <f>AS202+AS110</f>
        <v>-4312.7042211824355</v>
      </c>
      <c r="AT17" s="46">
        <f>AS17/$C$11*100</f>
        <v>0.65034694403170912</v>
      </c>
      <c r="AU17" s="17">
        <f>AU110+AU202</f>
        <v>190.90095861075099</v>
      </c>
      <c r="AV17" s="46">
        <f>AU17/AU$6*100</f>
        <v>0.31563288273720974</v>
      </c>
      <c r="AW17" s="17">
        <f>AW110+AW202</f>
        <v>442315.65392898186</v>
      </c>
      <c r="AX17" s="17">
        <f>AX202+AX110</f>
        <v>-4304.1929941304279</v>
      </c>
      <c r="AY17" s="46">
        <f>AX17/$C$11*100</f>
        <v>0.64906346846293583</v>
      </c>
      <c r="AZ17" s="17">
        <f>AZ110+AZ202</f>
        <v>190.23533700796582</v>
      </c>
      <c r="BA17" s="46">
        <f>AZ17/AZ$6*100</f>
        <v>0.3156328827372098</v>
      </c>
      <c r="BB17" s="17">
        <f>BB110+BB202</f>
        <v>435954.39683975675</v>
      </c>
      <c r="BC17" s="17">
        <f>BC202+BC110</f>
        <v>-4295.3209041460368</v>
      </c>
      <c r="BD17" s="46">
        <f>BC17/$C$11*100</f>
        <v>0.64772557550468857</v>
      </c>
      <c r="BE17" s="17">
        <f>BE110+BE202</f>
        <v>189.54149407328907</v>
      </c>
      <c r="BF17" s="46">
        <f>BE17/BE$6*100</f>
        <v>0.3156328827372098</v>
      </c>
      <c r="BG17" s="17">
        <f>BG110+BG202</f>
        <v>429960.40480050445</v>
      </c>
      <c r="BH17" s="17">
        <f>BH202+BH110</f>
        <v>-4286.1076296057981</v>
      </c>
      <c r="BI17" s="46">
        <f>BH17/$C$11*100</f>
        <v>0.64633623261575601</v>
      </c>
      <c r="BJ17" s="17">
        <f>BJ110+BJ202</f>
        <v>188.82096875668066</v>
      </c>
      <c r="BK17" s="46">
        <f>BJ17/BJ$6*100</f>
        <v>0.3156328827372098</v>
      </c>
      <c r="BL17" s="17">
        <f>BL110+BL202</f>
        <v>424231.03474756336</v>
      </c>
      <c r="BM17" s="17">
        <f>BM202+BM110</f>
        <v>-4276.567239083668</v>
      </c>
      <c r="BN17" s="46">
        <f>BM17/$C$11*100</f>
        <v>0.64489756130821263</v>
      </c>
      <c r="BO17" s="17">
        <f>BO110+BO202</f>
        <v>188.07486129277049</v>
      </c>
      <c r="BP17" s="46">
        <f>BO17/BO$6*100</f>
        <v>0.3156328827372098</v>
      </c>
      <c r="BQ17" s="17">
        <f>BQ110+BQ202</f>
        <v>419021.80084385909</v>
      </c>
      <c r="BR17" s="17">
        <f>BR202+BR110</f>
        <v>-4266.7278514186937</v>
      </c>
      <c r="BS17" s="46">
        <f>BR17/$C$11*100</f>
        <v>0.64341380184526831</v>
      </c>
      <c r="BT17" s="17">
        <f>BT110+BT202</f>
        <v>187.30537071897123</v>
      </c>
      <c r="BU17" s="46">
        <f>BT17/BT$6*100</f>
        <v>0.3156328827372098</v>
      </c>
      <c r="BV17" s="17">
        <f>BV110+BV202</f>
        <v>414271.85872406606</v>
      </c>
      <c r="BW17" s="17">
        <f>BW202+BW110</f>
        <v>-4256.6142824091621</v>
      </c>
      <c r="BX17" s="46">
        <f>BW17/$C$11*100</f>
        <v>0.64188869639836621</v>
      </c>
      <c r="BY17" s="17">
        <f>BY110+BY202</f>
        <v>186.51443775796943</v>
      </c>
      <c r="BZ17" s="46">
        <f>BY17/BY$6*100</f>
        <v>0.3156328827372098</v>
      </c>
      <c r="CA17" s="17">
        <f>CA110+CA202</f>
        <v>409411.93062754197</v>
      </c>
      <c r="CB17" s="17">
        <f>CB202+CB110</f>
        <v>-4246.2201204619851</v>
      </c>
      <c r="CC17" s="46">
        <f>CB17/$C$11*100</f>
        <v>0.64032127811242967</v>
      </c>
      <c r="CD17" s="17">
        <f>CD110+CD202</f>
        <v>185.7015609903055</v>
      </c>
      <c r="CE17" s="46">
        <f>CD17/CD$6*100</f>
        <v>0.31563288273720974</v>
      </c>
      <c r="CF17" s="17">
        <f>CF110+CF202</f>
        <v>405169.3399726816</v>
      </c>
      <c r="CG17" s="17">
        <f>CG202+CG110</f>
        <v>-4235.5788851816742</v>
      </c>
      <c r="CH17" s="46">
        <f>CG17/$C$11*100</f>
        <v>0.63871660167501443</v>
      </c>
      <c r="CI17" s="17">
        <f>CI110+CI202</f>
        <v>184.86936182094786</v>
      </c>
      <c r="CJ17" s="46">
        <f>CI17/CI$6*100</f>
        <v>0.31563288273720974</v>
      </c>
      <c r="CK17" s="17">
        <f>CK110+CK202</f>
        <v>401761.80909173994</v>
      </c>
      <c r="CL17" s="17">
        <f>CL202+CL110</f>
        <v>-4224.7360975367974</v>
      </c>
      <c r="CM17" s="46">
        <f>CL17/$C$11*100</f>
        <v>0.63708153155474156</v>
      </c>
      <c r="CN17" s="17">
        <f>CN110+CN202</f>
        <v>184.02140022307924</v>
      </c>
      <c r="CO17" s="46">
        <f>CN17/CN$6*100</f>
        <v>0.31563288273720974</v>
      </c>
      <c r="CP17" s="17">
        <f>CP110+CP202</f>
        <v>397656.6994635525</v>
      </c>
      <c r="CQ17" s="17">
        <f>CQ202+CQ110</f>
        <v>-4213.6531776506681</v>
      </c>
      <c r="CR17" s="46">
        <f>CQ17/$C$11*100</f>
        <v>0.63541024998539797</v>
      </c>
      <c r="CS17" s="17">
        <f>CS110+CS202</f>
        <v>183.15465905249738</v>
      </c>
      <c r="CT17" s="46">
        <f>CS17/CS$6*100</f>
        <v>0.3156328827372098</v>
      </c>
      <c r="CU17" s="17">
        <f>CU110+CU202</f>
        <v>393660.33147096995</v>
      </c>
      <c r="CV17" s="17">
        <f t="shared" ref="CV17:DF32" si="187">CV202+CV110</f>
        <v>-4202.3357712158895</v>
      </c>
      <c r="CW17" s="46">
        <f t="shared" ref="CW17:CW32" si="188">CV17/$C$11*100</f>
        <v>0.63370360832583961</v>
      </c>
      <c r="CX17" s="17">
        <f t="shared" ref="CX17:DH32" si="189">CX110+CX202</f>
        <v>182.26957983131598</v>
      </c>
      <c r="CY17" s="46">
        <f t="shared" ref="CY17:CY32" si="190">CX17/CX$6*100</f>
        <v>0.31563288273720974</v>
      </c>
      <c r="CZ17" s="17">
        <f t="shared" ref="CZ17:DJ32" si="191">CZ110+CZ202</f>
        <v>389223.1104228464</v>
      </c>
      <c r="DA17" s="17">
        <f t="shared" ref="DA17:DK32" si="192">DA202+DA110</f>
        <v>-4190.7593513998136</v>
      </c>
      <c r="DB17" s="46">
        <f t="shared" ref="DB17:DB32" si="193">DA17/$C$11*100</f>
        <v>0.63195790798004847</v>
      </c>
      <c r="DC17" s="17">
        <f t="shared" ref="DC17:DM32" si="194">DC110+DC202</f>
        <v>181.36424443544337</v>
      </c>
      <c r="DD17" s="46">
        <f t="shared" ref="DD17:DD32" si="195">DC17/DC$6*100</f>
        <v>0.3156328827372098</v>
      </c>
      <c r="DE17" s="17">
        <f t="shared" ref="DE17:DO32" si="196">DE110+DE202</f>
        <v>384338.06125799729</v>
      </c>
      <c r="DF17" s="17">
        <f t="shared" ref="DF17" si="197">DF202+DF110</f>
        <v>-4178.8989750785622</v>
      </c>
      <c r="DG17" s="46">
        <f t="shared" ref="DG17:DG32" si="198">DF17/$C$11*100</f>
        <v>0.63016938757614349</v>
      </c>
      <c r="DH17" s="17">
        <f t="shared" ref="DH17" si="199">DH110+DH202</f>
        <v>180.43670218467889</v>
      </c>
      <c r="DI17" s="46">
        <f t="shared" ref="DI17:DI32" si="200">DH17/DH$6*100</f>
        <v>0.3156328827372098</v>
      </c>
      <c r="DJ17" s="17">
        <f t="shared" ref="DJ17" si="201">DJ110+DJ202</f>
        <v>378991.01305252942</v>
      </c>
      <c r="DK17" s="17">
        <f t="shared" ref="DK17" si="202">DK202+DK110</f>
        <v>-4166.7288871222172</v>
      </c>
      <c r="DL17" s="46">
        <f t="shared" ref="DL17:DL32" si="203">DK17/$C$11*100</f>
        <v>0.62833416329339964</v>
      </c>
      <c r="DM17" s="17">
        <f t="shared" ref="DM17" si="204">DM110+DM202</f>
        <v>179.48493889578521</v>
      </c>
      <c r="DN17" s="46">
        <f t="shared" ref="DN17:DN32" si="205">DM17/DM$6*100</f>
        <v>0.3156328827372098</v>
      </c>
      <c r="DO17" s="17">
        <f t="shared" ref="DO17" si="206">DO110+DO202</f>
        <v>371920.17071689002</v>
      </c>
      <c r="DP17" s="17">
        <f>DP202+DP110</f>
        <v>-4154.1540078509543</v>
      </c>
      <c r="DQ17" s="46">
        <f>DP17/$C$11*100</f>
        <v>0.62643789731126576</v>
      </c>
      <c r="DR17" s="17">
        <f>DR110+DR202</f>
        <v>178.50151885021211</v>
      </c>
      <c r="DS17" s="46">
        <f>DR17/DR$6*100</f>
        <v>0.3156328827372098</v>
      </c>
      <c r="DT17" s="17">
        <f>DT110+DT202</f>
        <v>364996.19624753075</v>
      </c>
      <c r="DU17" s="17">
        <f>DU202+DU110</f>
        <v>-4141.1818532741854</v>
      </c>
      <c r="DV17" s="46">
        <f>DU17/$C$11*100</f>
        <v>0.62448172302853333</v>
      </c>
      <c r="DW17" s="17">
        <f>DW110+DW202</f>
        <v>177.48702983843913</v>
      </c>
      <c r="DX17" s="46">
        <f>DW17/DW$6*100</f>
        <v>0.3156328827372098</v>
      </c>
      <c r="DY17" s="17">
        <f>DY110+DY202</f>
        <v>358316.56886820751</v>
      </c>
      <c r="DZ17" s="17">
        <f t="shared" ref="DZ17" si="207">DZ202+DZ110</f>
        <v>-4127.8253025232998</v>
      </c>
      <c r="EA17" s="46">
        <f t="shared" ref="EA17" si="208">DZ17/$C$11*100</f>
        <v>0.62246758259177937</v>
      </c>
      <c r="EB17" s="17">
        <f t="shared" ref="EB17" si="209">EB110+EB202</f>
        <v>176.44247907458782</v>
      </c>
      <c r="EC17" s="46">
        <f t="shared" ref="EC17" si="210">EB17/EB$6*100</f>
        <v>0.3156328827372098</v>
      </c>
      <c r="ED17" s="17">
        <f t="shared" ref="ED17" si="211">ED110+ED202</f>
        <v>351027.12098924315</v>
      </c>
      <c r="EE17" s="17">
        <f t="shared" ref="EE17" si="212">EE202+EE110</f>
        <v>-4114.0503468433308</v>
      </c>
      <c r="EF17" s="46">
        <f t="shared" ref="EF17" si="213">EE17/$C$11*100</f>
        <v>0.62039034755056344</v>
      </c>
      <c r="EG17" s="17">
        <f t="shared" ref="EG17" si="214">EG110+EG202</f>
        <v>175.36520689961583</v>
      </c>
      <c r="EH17" s="46">
        <f t="shared" ref="EH17" si="215">EG17/EG$6*100</f>
        <v>0.31563288273720969</v>
      </c>
      <c r="EI17" s="17">
        <f t="shared" ref="EI17" si="216">EI110+EI202</f>
        <v>344643.18288812495</v>
      </c>
      <c r="EJ17" s="17">
        <f t="shared" ref="EJ17" si="217">EJ202+EJ110</f>
        <v>-4099.9061434820151</v>
      </c>
      <c r="EK17" s="46">
        <f t="shared" ref="EK17" si="218">EJ17/$C$11*100</f>
        <v>0.61825743071694095</v>
      </c>
      <c r="EL17" s="17">
        <f t="shared" ref="EL17" si="219">EL110+EL202</f>
        <v>174.25905766238481</v>
      </c>
      <c r="EM17" s="46">
        <f t="shared" ref="EM17" si="220">EL17/EL$6*100</f>
        <v>0.31563288273720985</v>
      </c>
      <c r="EN17" s="17">
        <f t="shared" ref="EN17" si="221">EN110+EN202</f>
        <v>338662.50957010896</v>
      </c>
      <c r="EO17" s="17">
        <f t="shared" ref="EO17" si="222">EO202+EO110</f>
        <v>-4085.4143363158532</v>
      </c>
      <c r="EP17" s="46">
        <f t="shared" ref="EP17" si="223">EO17/$C$11*100</f>
        <v>0.61607209594306067</v>
      </c>
      <c r="EQ17" s="17">
        <f t="shared" ref="EQ17" si="224">EQ110+EQ202</f>
        <v>173.12572402503105</v>
      </c>
      <c r="ER17" s="46">
        <f t="shared" ref="ER17" si="225">EQ17/EQ$6*100</f>
        <v>0.31563288273720974</v>
      </c>
      <c r="ES17" s="17">
        <f t="shared" ref="ES17" si="226">ES110+ES202</f>
        <v>333475.96139390056</v>
      </c>
      <c r="ET17" s="17">
        <f>ET202+ET110</f>
        <v>-4070.6180620977971</v>
      </c>
      <c r="EU17" s="46">
        <f>ET17/$C$11*100</f>
        <v>0.61384084816272255</v>
      </c>
      <c r="EV17" s="17">
        <f>EV110+EV202</f>
        <v>171.96857950284974</v>
      </c>
      <c r="EW17" s="46">
        <f>EV17/EV$6*100</f>
        <v>0.3156328827372098</v>
      </c>
      <c r="EX17" s="17">
        <f>EX110+EX202</f>
        <v>328813.61284795683</v>
      </c>
      <c r="EY17" s="17">
        <f>EY202+EY110</f>
        <v>-4055.5456935259672</v>
      </c>
      <c r="EZ17" s="46">
        <f>EY17/$C$11*100</f>
        <v>0.61156796592056373</v>
      </c>
      <c r="FA17" s="17">
        <f>FA110+FA202</f>
        <v>170.78984298633486</v>
      </c>
      <c r="FB17" s="46">
        <f>FA17/FA$6*100</f>
        <v>0.3156328827372098</v>
      </c>
      <c r="FC17" s="17">
        <f>FC110+FC202</f>
        <v>324691.12945497746</v>
      </c>
      <c r="FD17" s="17">
        <f t="shared" ref="FD17" si="227">FD202+FD110</f>
        <v>-4040.2265020297882</v>
      </c>
      <c r="FE17" s="46">
        <f t="shared" ref="FE17" si="228">FD17/$C$11*100</f>
        <v>0.60925786328805698</v>
      </c>
      <c r="FF17" s="17">
        <f t="shared" ref="FF17" si="229">FF110+FF202</f>
        <v>169.59180365137729</v>
      </c>
      <c r="FG17" s="46">
        <f t="shared" ref="FG17" si="230">FF17/FF$6*100</f>
        <v>0.31563288273720974</v>
      </c>
      <c r="FH17" s="17">
        <f t="shared" ref="FH17" si="231">FH110+FH202</f>
        <v>321312.42684619245</v>
      </c>
      <c r="FI17" s="17">
        <f t="shared" ref="FI17" si="232">FI202+FI110</f>
        <v>-4024.7009964662507</v>
      </c>
      <c r="FJ17" s="46">
        <f t="shared" ref="FJ17" si="233">FI17/$C$11*100</f>
        <v>0.60691664891768549</v>
      </c>
      <c r="FK17" s="17">
        <f t="shared" ref="FK17" si="234">FK110+FK202</f>
        <v>168.37762949833137</v>
      </c>
      <c r="FL17" s="46">
        <f t="shared" ref="FL17" si="235">FK17/FK$6*100</f>
        <v>0.31563288273720974</v>
      </c>
      <c r="FM17" s="17">
        <f t="shared" ref="FM17" si="236">FM110+FM202</f>
        <v>318691.62759278913</v>
      </c>
      <c r="FN17" s="17">
        <f t="shared" ref="FN17" si="237">FN202+FN110</f>
        <v>-4009.0105161551487</v>
      </c>
      <c r="FO17" s="46">
        <f t="shared" ref="FO17" si="238">FN17/$C$11*100</f>
        <v>0.60455055669401869</v>
      </c>
      <c r="FP17" s="17">
        <f t="shared" ref="FP17" si="239">FP110+FP202</f>
        <v>167.15055347400164</v>
      </c>
      <c r="FQ17" s="46">
        <f t="shared" ref="FQ17" si="240">FP17/FP$6*100</f>
        <v>0.31563288273720974</v>
      </c>
      <c r="FR17" s="17">
        <f t="shared" ref="FR17" si="241">FR110+FR202</f>
        <v>316629.35797764314</v>
      </c>
      <c r="FS17" s="17">
        <f t="shared" ref="FS17" si="242">FS202+FS110</f>
        <v>-3993.1855081713929</v>
      </c>
      <c r="FT17" s="46">
        <f t="shared" ref="FT17" si="243">FS17/$C$11*100</f>
        <v>0.60216417797345545</v>
      </c>
      <c r="FU17" s="17">
        <f t="shared" ref="FU17" si="244">FU110+FU202</f>
        <v>165.91295669578483</v>
      </c>
      <c r="FV17" s="46">
        <f t="shared" ref="FV17" si="245">FU17/FU$6*100</f>
        <v>0.31563288273720969</v>
      </c>
      <c r="FW17" s="17">
        <f t="shared" ref="FW17" si="246">FW110+FW202</f>
        <v>314892.46574197512</v>
      </c>
      <c r="FX17" s="17">
        <f t="shared" ref="FX17:FX80" si="247">FX202+FX110</f>
        <v>-3977.2436576728878</v>
      </c>
      <c r="FY17" s="46">
        <f t="shared" ref="FY17:FY80" si="248">FX17/$C$11*100</f>
        <v>0.59976017964150619</v>
      </c>
      <c r="FZ17" s="17">
        <f t="shared" ref="FZ17:FZ80" si="249">FZ110+FZ202</f>
        <v>164.66622223372229</v>
      </c>
      <c r="GA17" s="46">
        <f t="shared" ref="GA17:GA80" si="250">FZ17/FZ$6*100</f>
        <v>0.3156328827372098</v>
      </c>
      <c r="GB17" s="17">
        <f t="shared" ref="GB17" si="251">GB110+GB202</f>
        <v>313470.66142204031</v>
      </c>
      <c r="GC17" s="17">
        <f t="shared" ref="GC17:GC80" si="252">GC202+GC110</f>
        <v>-3961.2021087733847</v>
      </c>
      <c r="GD17" s="46">
        <f t="shared" ref="GD17:GD80" si="253">GC17/$C$11*100</f>
        <v>0.59734114699533358</v>
      </c>
      <c r="GE17" s="17">
        <f t="shared" ref="GE17:GE80" si="254">GE110+GE202</f>
        <v>163.41169084542776</v>
      </c>
      <c r="GF17" s="46">
        <f t="shared" ref="GF17:GF80" si="255">GE17/GE$6*100</f>
        <v>0.31563288273720969</v>
      </c>
      <c r="GG17" s="17">
        <f t="shared" ref="GG17" si="256">GG110+GG202</f>
        <v>312702.92733142187</v>
      </c>
      <c r="GH17" s="17">
        <f t="shared" ref="GH17:GH80" si="257">GH202+GH110</f>
        <v>-3945.0966435536038</v>
      </c>
      <c r="GI17" s="46">
        <f t="shared" ref="GI17:GI80" si="258">GH17/$C$11*100</f>
        <v>0.59491247589926155</v>
      </c>
      <c r="GJ17" s="17">
        <f t="shared" ref="GJ17:GJ80" si="259">GJ110+GJ202</f>
        <v>162.1521608731116</v>
      </c>
      <c r="GK17" s="46">
        <f t="shared" ref="GK17:GK80" si="260">GJ17/GJ$6*100</f>
        <v>0.3156328827372098</v>
      </c>
      <c r="GL17" s="17">
        <f t="shared" ref="GL17" si="261">GL110+GL202</f>
        <v>312182.71837528032</v>
      </c>
      <c r="GM17" s="17">
        <f t="shared" ref="GM17:GM80" si="262">GM202+GM110</f>
        <v>-3928.9407678011185</v>
      </c>
      <c r="GN17" s="46">
        <f t="shared" ref="GN17:GN80" si="263">GM17/$C$11*100</f>
        <v>0.59247620299833348</v>
      </c>
      <c r="GO17" s="17">
        <f t="shared" ref="GO17:GO80" si="264">GO110+GO202</f>
        <v>160.88868853862232</v>
      </c>
      <c r="GP17" s="46">
        <f t="shared" ref="GP17:GP80" si="265">GO17/GO$6*100</f>
        <v>0.3156328827372098</v>
      </c>
      <c r="GQ17" s="17">
        <f t="shared" ref="GQ17" si="266">GQ110+GQ202</f>
        <v>312144.21544375824</v>
      </c>
    </row>
    <row r="18" spans="1:199" ht="15" x14ac:dyDescent="0.2">
      <c r="A18" s="9" t="s">
        <v>1</v>
      </c>
      <c r="B18" s="17">
        <v>493356</v>
      </c>
      <c r="C18" s="17">
        <f t="shared" ref="C18:C81" si="267">C203+C111</f>
        <v>-215.75</v>
      </c>
      <c r="D18" s="46">
        <f t="shared" ref="D18:D81" si="268">C18/$C$11*100</f>
        <v>3.2534657138247033E-2</v>
      </c>
      <c r="E18" s="17">
        <f t="shared" ref="E18:F18" si="269">E203+E111</f>
        <v>266.2</v>
      </c>
      <c r="F18" s="17">
        <f t="shared" si="269"/>
        <v>-71</v>
      </c>
      <c r="G18" s="17">
        <f t="shared" ref="G18:G81" si="270">E18+F18</f>
        <v>195.2</v>
      </c>
      <c r="H18" s="46">
        <f t="shared" ref="H18:H81" si="271">G18/G$6*100</f>
        <v>0.31563288273720974</v>
      </c>
      <c r="I18" s="17">
        <v>498371</v>
      </c>
      <c r="J18" s="17">
        <f t="shared" ref="J18:J81" si="272">J203+J111</f>
        <v>-215.36746893216645</v>
      </c>
      <c r="K18" s="46">
        <f t="shared" ref="K18:K81" si="273">J18/$C$11*100</f>
        <v>3.2476972238424585E-2</v>
      </c>
      <c r="L18" s="17">
        <f t="shared" ref="L18:L81" si="274">L111+L203</f>
        <v>194.85390468393462</v>
      </c>
      <c r="M18" s="46">
        <f t="shared" ref="M18:M81" si="275">L18/L$6*100</f>
        <v>0.31563288273720974</v>
      </c>
      <c r="N18" s="17">
        <f t="shared" ref="N18:N81" si="276">N111+N203</f>
        <v>517280.48643575178</v>
      </c>
      <c r="O18" s="17">
        <f t="shared" ref="O18:O81" si="277">O203+O111</f>
        <v>-214.81989685700299</v>
      </c>
      <c r="P18" s="46">
        <f t="shared" ref="P18:P81" si="278">O18/$C$11*100</f>
        <v>3.2394399493470144E-2</v>
      </c>
      <c r="Q18" s="17">
        <f t="shared" ref="Q18:Q81" si="279">Q111+Q203</f>
        <v>194.35848837305673</v>
      </c>
      <c r="R18" s="46">
        <f t="shared" ref="R18:R81" si="280">Q18/Q$6*100</f>
        <v>0.3156328827372098</v>
      </c>
      <c r="S18" s="17">
        <f t="shared" ref="S18:S81" si="281">S111+S203</f>
        <v>480679.89922684012</v>
      </c>
      <c r="T18" s="17">
        <f t="shared" ref="T18:T81" si="282">T203+T111</f>
        <v>-214.25155242597663</v>
      </c>
      <c r="U18" s="46">
        <f t="shared" ref="U18:U81" si="283">T18/$C$11*100</f>
        <v>3.2308694319890197E-2</v>
      </c>
      <c r="V18" s="17">
        <f t="shared" ref="V18:V81" si="284">V111+V203</f>
        <v>193.8442782551594</v>
      </c>
      <c r="W18" s="46">
        <f t="shared" ref="W18:W81" si="285">V18/V$6*100</f>
        <v>0.31563288273720974</v>
      </c>
      <c r="X18" s="17">
        <f t="shared" ref="X18:X81" si="286">X111+X203</f>
        <v>474788.23818939406</v>
      </c>
      <c r="Y18" s="17">
        <f t="shared" ref="Y18:Y81" si="287">Y203+Y111</f>
        <v>-215.36746893216645</v>
      </c>
      <c r="Z18" s="46">
        <f t="shared" ref="Z18:Z81" si="288">Y18/$C$11*100</f>
        <v>3.2476972238424585E-2</v>
      </c>
      <c r="AA18" s="17">
        <f t="shared" ref="AA18:AA81" si="289">AA111+AA203</f>
        <v>193.31480648765375</v>
      </c>
      <c r="AB18" s="46">
        <f t="shared" ref="AB18:AB81" si="290">AA18/AA$6*100</f>
        <v>0.31563288273720974</v>
      </c>
      <c r="AC18" s="17">
        <f t="shared" ref="AC18:AC81" si="291">AC111+AC203</f>
        <v>469659.86740326032</v>
      </c>
      <c r="AD18" s="17">
        <f t="shared" ref="AD18:AD81" si="292">AD203+AD111</f>
        <v>-215.36746893216645</v>
      </c>
      <c r="AE18" s="46">
        <f t="shared" ref="AE18:AE81" si="293">AD18/$C$11*100</f>
        <v>3.2476972238424585E-2</v>
      </c>
      <c r="AF18" s="17">
        <f t="shared" ref="AF18:AF81" si="294">AF111+AF203</f>
        <v>192.74796479856167</v>
      </c>
      <c r="AG18" s="46">
        <f t="shared" ref="AG18:AG81" si="295">AF18/AF$6*100</f>
        <v>0.31563288273720974</v>
      </c>
      <c r="AH18" s="17">
        <f t="shared" ref="AH18:AH81" si="296">AH111+AH203</f>
        <v>464532.07360535517</v>
      </c>
      <c r="AI18" s="17">
        <f t="shared" ref="AI18:AI81" si="297">AI203+AI111</f>
        <v>-215.36746893216645</v>
      </c>
      <c r="AJ18" s="46">
        <f t="shared" ref="AJ18:AJ81" si="298">AI18/$C$11*100</f>
        <v>3.2476972238424585E-2</v>
      </c>
      <c r="AK18" s="17">
        <f t="shared" ref="AK18:AK81" si="299">AK111+AK203</f>
        <v>192.15690688215614</v>
      </c>
      <c r="AL18" s="46">
        <f t="shared" ref="AL18:AL81" si="300">AK18/AK$6*100</f>
        <v>0.31563288273720985</v>
      </c>
      <c r="AM18" s="17">
        <f t="shared" ref="AM18:AM81" si="301">AM111+AM203</f>
        <v>459071.63675269147</v>
      </c>
      <c r="AN18" s="17">
        <f t="shared" ref="AN18:AN81" si="302">AN203+AN111</f>
        <v>-215.36746893216645</v>
      </c>
      <c r="AO18" s="46">
        <f t="shared" ref="AO18:AO81" si="303">AN18/$C$11*100</f>
        <v>3.2476972238424585E-2</v>
      </c>
      <c r="AP18" s="17">
        <f t="shared" ref="AP18:AP81" si="304">AP111+AP203</f>
        <v>191.54150855609998</v>
      </c>
      <c r="AQ18" s="46">
        <f t="shared" ref="AQ18:AQ81" si="305">AP18/AP$6*100</f>
        <v>0.31563288273720974</v>
      </c>
      <c r="AR18" s="17">
        <f t="shared" ref="AR18:AR81" si="306">AR111+AR203</f>
        <v>453589.90715065127</v>
      </c>
      <c r="AS18" s="17">
        <f t="shared" ref="AS18:AS81" si="307">AS203+AS111</f>
        <v>-215.36746893216645</v>
      </c>
      <c r="AT18" s="46">
        <f t="shared" ref="AT18:AT81" si="308">AS18/$C$11*100</f>
        <v>3.2476972238424585E-2</v>
      </c>
      <c r="AU18" s="17">
        <f t="shared" ref="AU18:AU81" si="309">AU111+AU203</f>
        <v>190.90095861075099</v>
      </c>
      <c r="AV18" s="46">
        <f t="shared" ref="AV18:AV81" si="310">AU18/AU$6*100</f>
        <v>0.31563288273720974</v>
      </c>
      <c r="AW18" s="17">
        <f t="shared" ref="AW18:AW81" si="311">AW111+AW203</f>
        <v>447926.94551386352</v>
      </c>
      <c r="AX18" s="17">
        <f t="shared" ref="AX18:AX81" si="312">AX203+AX111</f>
        <v>-215.36746893216645</v>
      </c>
      <c r="AY18" s="46">
        <f t="shared" ref="AY18:AY81" si="313">AX18/$C$11*100</f>
        <v>3.2476972238424585E-2</v>
      </c>
      <c r="AZ18" s="17">
        <f t="shared" ref="AZ18:AZ81" si="314">AZ111+AZ203</f>
        <v>190.23533700796582</v>
      </c>
      <c r="BA18" s="46">
        <f t="shared" ref="BA18:BA81" si="315">AZ18/AZ$6*100</f>
        <v>0.3156328827372098</v>
      </c>
      <c r="BB18" s="17">
        <f t="shared" ref="BB18:BB81" si="316">BB111+BB203</f>
        <v>442290.52179705771</v>
      </c>
      <c r="BC18" s="17">
        <f t="shared" ref="BC18:BC81" si="317">BC203+BC111</f>
        <v>-215.36746893216645</v>
      </c>
      <c r="BD18" s="46">
        <f t="shared" ref="BD18:BD81" si="318">BC18/$C$11*100</f>
        <v>3.2476972238424585E-2</v>
      </c>
      <c r="BE18" s="17">
        <f t="shared" ref="BE18:BE81" si="319">BE111+BE203</f>
        <v>189.54149407328907</v>
      </c>
      <c r="BF18" s="46">
        <f t="shared" ref="BF18:BF81" si="320">BE18/BE$6*100</f>
        <v>0.3156328827372098</v>
      </c>
      <c r="BG18" s="17">
        <f t="shared" ref="BG18:BG81" si="321">BG111+BG203</f>
        <v>435928.57086489792</v>
      </c>
      <c r="BH18" s="17">
        <f t="shared" ref="BH18:BH81" si="322">BH203+BH111</f>
        <v>-215.36746893216645</v>
      </c>
      <c r="BI18" s="46">
        <f t="shared" ref="BI18:BI81" si="323">BH18/$C$11*100</f>
        <v>3.2476972238424585E-2</v>
      </c>
      <c r="BJ18" s="17">
        <f t="shared" ref="BJ18:BJ81" si="324">BJ111+BJ203</f>
        <v>188.82096875668066</v>
      </c>
      <c r="BK18" s="46">
        <f t="shared" ref="BK18:BK81" si="325">BJ18/BJ$6*100</f>
        <v>0.3156328827372098</v>
      </c>
      <c r="BL18" s="17">
        <f t="shared" ref="BL18:BL81" si="326">BL111+BL203</f>
        <v>429933.85830032895</v>
      </c>
      <c r="BM18" s="17">
        <f t="shared" ref="BM18:BM81" si="327">BM203+BM111</f>
        <v>-215.36746893216645</v>
      </c>
      <c r="BN18" s="46">
        <f t="shared" ref="BN18:BN81" si="328">BM18/$C$11*100</f>
        <v>3.2476972238424585E-2</v>
      </c>
      <c r="BO18" s="17">
        <f t="shared" ref="BO18:BO81" si="329">BO111+BO203</f>
        <v>188.07486129277049</v>
      </c>
      <c r="BP18" s="46">
        <f t="shared" ref="BP18:BP81" si="330">BO18/BO$6*100</f>
        <v>0.3156328827372098</v>
      </c>
      <c r="BQ18" s="17">
        <f t="shared" ref="BQ18:BQ81" si="331">BQ111+BQ203</f>
        <v>424203.74213992397</v>
      </c>
      <c r="BR18" s="17">
        <f t="shared" ref="BR18:BR81" si="332">BR203+BR111</f>
        <v>-215.36746893216645</v>
      </c>
      <c r="BS18" s="46">
        <f t="shared" ref="BS18:BS81" si="333">BR18/$C$11*100</f>
        <v>3.2476972238424585E-2</v>
      </c>
      <c r="BT18" s="17">
        <f t="shared" ref="BT18:BT81" si="334">BT111+BT203</f>
        <v>187.30537071897123</v>
      </c>
      <c r="BU18" s="46">
        <f t="shared" ref="BU18:BU81" si="335">BT18/BT$6*100</f>
        <v>0.3156328827372098</v>
      </c>
      <c r="BV18" s="17">
        <f t="shared" ref="BV18:BV81" si="336">BV111+BV203</f>
        <v>418993.73874564591</v>
      </c>
      <c r="BW18" s="17">
        <f t="shared" ref="BW18:BW81" si="337">BW203+BW111</f>
        <v>-215.36746893216645</v>
      </c>
      <c r="BX18" s="46">
        <f t="shared" ref="BX18:BX81" si="338">BW18/$C$11*100</f>
        <v>3.2476972238424585E-2</v>
      </c>
      <c r="BY18" s="17">
        <f t="shared" ref="BY18:BY81" si="339">BY111+BY203</f>
        <v>186.51443775796943</v>
      </c>
      <c r="BZ18" s="46">
        <f t="shared" ref="BZ18:BZ81" si="340">BY18/BY$6*100</f>
        <v>0.3156328827372098</v>
      </c>
      <c r="CA18" s="17">
        <f t="shared" ref="CA18:CA81" si="341">CA111+CA203</f>
        <v>414243.00569289189</v>
      </c>
      <c r="CB18" s="17">
        <f t="shared" ref="CB18:CB81" si="342">CB203+CB111</f>
        <v>-215.36746893216645</v>
      </c>
      <c r="CC18" s="46">
        <f t="shared" ref="CC18:CC81" si="343">CB18/$C$11*100</f>
        <v>3.2476972238424585E-2</v>
      </c>
      <c r="CD18" s="17">
        <f t="shared" ref="CD18:CD81" si="344">CD111+CD203</f>
        <v>185.7015609903055</v>
      </c>
      <c r="CE18" s="46">
        <f t="shared" ref="CE18:CE81" si="345">CD18/CD$6*100</f>
        <v>0.31563288273720974</v>
      </c>
      <c r="CF18" s="17">
        <f t="shared" ref="CF18:CF81" si="346">CF111+CF203</f>
        <v>409382.26471960009</v>
      </c>
      <c r="CG18" s="17">
        <f t="shared" ref="CG18:CG81" si="347">CG203+CG111</f>
        <v>-215.36746893216645</v>
      </c>
      <c r="CH18" s="46">
        <f t="shared" ref="CH18:CH81" si="348">CG18/$C$11*100</f>
        <v>3.2476972238424585E-2</v>
      </c>
      <c r="CI18" s="17">
        <f t="shared" ref="CI18:CI81" si="349">CI111+CI203</f>
        <v>184.86936182094786</v>
      </c>
      <c r="CJ18" s="46">
        <f t="shared" ref="CJ18:CJ81" si="350">CI18/CI$6*100</f>
        <v>0.31563288273720974</v>
      </c>
      <c r="CK18" s="17">
        <f t="shared" ref="CK18:CK81" si="351">CK111+CK203</f>
        <v>405138.84186557028</v>
      </c>
      <c r="CL18" s="17">
        <f t="shared" ref="CL18:CL81" si="352">CL203+CL111</f>
        <v>-215.36746893216645</v>
      </c>
      <c r="CM18" s="46">
        <f t="shared" ref="CM18:CM81" si="353">CL18/$C$11*100</f>
        <v>3.2476972238424585E-2</v>
      </c>
      <c r="CN18" s="17">
        <f t="shared" ref="CN18:CN81" si="354">CN111+CN203</f>
        <v>184.02140022307924</v>
      </c>
      <c r="CO18" s="46">
        <f t="shared" ref="CO18:CO81" si="355">CN18/CN$6*100</f>
        <v>0.31563288273720974</v>
      </c>
      <c r="CP18" s="17">
        <f t="shared" ref="CP18:CP81" si="356">CP111+CP203</f>
        <v>401730.46302303078</v>
      </c>
      <c r="CQ18" s="17">
        <f t="shared" ref="CQ18:CQ81" si="357">CQ203+CQ111</f>
        <v>-215.36746893216645</v>
      </c>
      <c r="CR18" s="46">
        <f t="shared" ref="CR18:CR81" si="358">CQ18/$C$11*100</f>
        <v>3.2476972238424585E-2</v>
      </c>
      <c r="CS18" s="17">
        <f t="shared" ref="CS18:CS81" si="359">CS111+CS203</f>
        <v>183.15465905249738</v>
      </c>
      <c r="CT18" s="46">
        <f t="shared" ref="CT18:CT81" si="360">CS18/CS$6*100</f>
        <v>0.3156328827372098</v>
      </c>
      <c r="CU18" s="17">
        <f t="shared" ref="CU18:CU81" si="361">CU111+CU203</f>
        <v>397624.48665367282</v>
      </c>
      <c r="CV18" s="17">
        <f t="shared" si="187"/>
        <v>-215.36746893216645</v>
      </c>
      <c r="CW18" s="46">
        <f t="shared" si="188"/>
        <v>3.2476972238424585E-2</v>
      </c>
      <c r="CX18" s="17">
        <f t="shared" si="189"/>
        <v>182.26957983131598</v>
      </c>
      <c r="CY18" s="46">
        <f t="shared" si="190"/>
        <v>0.31563288273720974</v>
      </c>
      <c r="CZ18" s="17">
        <f t="shared" si="191"/>
        <v>393627.23358186905</v>
      </c>
      <c r="DA18" s="17">
        <f t="shared" si="192"/>
        <v>-215.36746893216645</v>
      </c>
      <c r="DB18" s="46">
        <f t="shared" si="193"/>
        <v>3.2476972238424585E-2</v>
      </c>
      <c r="DC18" s="17">
        <f t="shared" si="194"/>
        <v>181.36424443544337</v>
      </c>
      <c r="DD18" s="46">
        <f t="shared" si="195"/>
        <v>0.3156328827372098</v>
      </c>
      <c r="DE18" s="17">
        <f t="shared" si="196"/>
        <v>389189.10719834967</v>
      </c>
      <c r="DF18" s="17">
        <f t="shared" si="187"/>
        <v>-215.36746893216645</v>
      </c>
      <c r="DG18" s="46">
        <f t="shared" si="198"/>
        <v>3.2476972238424585E-2</v>
      </c>
      <c r="DH18" s="17">
        <f t="shared" si="189"/>
        <v>180.43670218467889</v>
      </c>
      <c r="DI18" s="46">
        <f t="shared" si="200"/>
        <v>0.3156328827372098</v>
      </c>
      <c r="DJ18" s="17">
        <f t="shared" si="191"/>
        <v>384303.13049124973</v>
      </c>
      <c r="DK18" s="17">
        <f t="shared" si="192"/>
        <v>-215.36746893216645</v>
      </c>
      <c r="DL18" s="46">
        <f t="shared" si="203"/>
        <v>3.2476972238424585E-2</v>
      </c>
      <c r="DM18" s="17">
        <f t="shared" si="194"/>
        <v>179.48493889578521</v>
      </c>
      <c r="DN18" s="46">
        <f t="shared" si="205"/>
        <v>0.3156328827372098</v>
      </c>
      <c r="DO18" s="17">
        <f t="shared" si="196"/>
        <v>378955.13052249304</v>
      </c>
      <c r="DP18" s="17">
        <f t="shared" ref="DP18:DP81" si="362">DP203+DP111</f>
        <v>-215.36746893216645</v>
      </c>
      <c r="DQ18" s="46">
        <f t="shared" ref="DQ18:DQ81" si="363">DP18/$C$11*100</f>
        <v>3.2476972238424585E-2</v>
      </c>
      <c r="DR18" s="17">
        <f t="shared" ref="DR18:DR81" si="364">DR111+DR203</f>
        <v>178.50151885021211</v>
      </c>
      <c r="DS18" s="46">
        <f t="shared" ref="DS18:DS81" si="365">DR18/DR$6*100</f>
        <v>0.3156328827372098</v>
      </c>
      <c r="DT18" s="17">
        <f t="shared" ref="DT18:DT81" si="366">DT111+DT203</f>
        <v>371883.30476680805</v>
      </c>
      <c r="DU18" s="17">
        <f t="shared" ref="DU18:DU81" si="367">DU203+DU111</f>
        <v>-215.36746893216645</v>
      </c>
      <c r="DV18" s="46">
        <f t="shared" ref="DV18:DV81" si="368">DU18/$C$11*100</f>
        <v>3.2476972238424585E-2</v>
      </c>
      <c r="DW18" s="17">
        <f t="shared" ref="DW18:DW81" si="369">DW111+DW203</f>
        <v>177.48702983843913</v>
      </c>
      <c r="DX18" s="46">
        <f t="shared" ref="DX18:DX81" si="370">DW18/DW$6*100</f>
        <v>0.3156328827372098</v>
      </c>
      <c r="DY18" s="17">
        <f t="shared" ref="DY18:DY81" si="371">DY111+DY203</f>
        <v>364958.31580843695</v>
      </c>
      <c r="DZ18" s="17">
        <f t="shared" ref="DZ18" si="372">DZ203+DZ111</f>
        <v>-215.36746893216645</v>
      </c>
      <c r="EA18" s="46">
        <f t="shared" ref="EA18" si="373">DZ18/$C$11*100</f>
        <v>3.2476972238424585E-2</v>
      </c>
      <c r="EB18" s="17">
        <f t="shared" ref="EB18" si="374">EB111+EB203</f>
        <v>176.44247907458782</v>
      </c>
      <c r="EC18" s="46">
        <f t="shared" ref="EC18" si="375">EB18/EB$6*100</f>
        <v>0.3156328827372098</v>
      </c>
      <c r="ED18" s="17">
        <f t="shared" ref="ED18" si="376">ED111+ED203</f>
        <v>358277.64387834992</v>
      </c>
      <c r="EE18" s="17">
        <f t="shared" ref="EE18" si="377">EE203+EE111</f>
        <v>-215.36746893216645</v>
      </c>
      <c r="EF18" s="46">
        <f t="shared" ref="EF18" si="378">EE18/$C$11*100</f>
        <v>3.2476972238424585E-2</v>
      </c>
      <c r="EG18" s="17">
        <f t="shared" ref="EG18" si="379">EG111+EG203</f>
        <v>175.36520689961583</v>
      </c>
      <c r="EH18" s="46">
        <f t="shared" ref="EH18" si="380">EG18/EG$6*100</f>
        <v>0.31563288273720969</v>
      </c>
      <c r="EI18" s="17">
        <f t="shared" ref="EI18" si="381">EI111+EI203</f>
        <v>350987.11872721056</v>
      </c>
      <c r="EJ18" s="17">
        <f t="shared" ref="EJ18" si="382">EJ203+EJ111</f>
        <v>-215.36746893216645</v>
      </c>
      <c r="EK18" s="46">
        <f t="shared" ref="EK18" si="383">EJ18/$C$11*100</f>
        <v>3.2476972238424585E-2</v>
      </c>
      <c r="EL18" s="17">
        <f t="shared" ref="EL18" si="384">EL111+EL203</f>
        <v>174.25905766238481</v>
      </c>
      <c r="EM18" s="46">
        <f t="shared" ref="EM18" si="385">EL18/EL$6*100</f>
        <v>0.31563288273720985</v>
      </c>
      <c r="EN18" s="17">
        <f t="shared" ref="EN18" si="386">EN111+EN203</f>
        <v>344602.07447685522</v>
      </c>
      <c r="EO18" s="17">
        <f t="shared" ref="EO18" si="387">EO203+EO111</f>
        <v>-215.36746893216645</v>
      </c>
      <c r="EP18" s="46">
        <f t="shared" ref="EP18" si="388">EO18/$C$11*100</f>
        <v>3.2476972238424585E-2</v>
      </c>
      <c r="EQ18" s="17">
        <f t="shared" ref="EQ18" si="389">EQ111+EQ203</f>
        <v>173.12572402503105</v>
      </c>
      <c r="ER18" s="46">
        <f t="shared" ref="ER18" si="390">EQ18/EQ$6*100</f>
        <v>0.31563288273720974</v>
      </c>
      <c r="ES18" s="17">
        <f t="shared" ref="ES18" si="391">ES111+ES203</f>
        <v>338620.26782520179</v>
      </c>
      <c r="ET18" s="17">
        <f t="shared" ref="ET18:ET81" si="392">ET203+ET111</f>
        <v>-215.36746893216645</v>
      </c>
      <c r="EU18" s="46">
        <f t="shared" ref="EU18:EU81" si="393">ET18/$C$11*100</f>
        <v>3.2476972238424585E-2</v>
      </c>
      <c r="EV18" s="17">
        <f t="shared" ref="EV18:EV81" si="394">EV111+EV203</f>
        <v>171.96857950284974</v>
      </c>
      <c r="EW18" s="46">
        <f t="shared" ref="EW18:EW81" si="395">EV18/EV$6*100</f>
        <v>0.3156328827372098</v>
      </c>
      <c r="EX18" s="17">
        <f t="shared" ref="EX18:EX81" si="396">EX111+EX203</f>
        <v>333432.56250447116</v>
      </c>
      <c r="EY18" s="17">
        <f t="shared" ref="EY18:EY81" si="397">EY203+EY111</f>
        <v>-215.36746893216645</v>
      </c>
      <c r="EZ18" s="46">
        <f t="shared" ref="EZ18:EZ81" si="398">EY18/$C$11*100</f>
        <v>3.2476972238424585E-2</v>
      </c>
      <c r="FA18" s="17">
        <f t="shared" ref="FA18:FA81" si="399">FA111+FA203</f>
        <v>170.78984298633486</v>
      </c>
      <c r="FB18" s="46">
        <f t="shared" ref="FB18:FB81" si="400">FA18/FA$6*100</f>
        <v>0.3156328827372098</v>
      </c>
      <c r="FC18" s="17">
        <f t="shared" ref="FC18:FC81" si="401">FC111+FC203</f>
        <v>328769.03522201092</v>
      </c>
      <c r="FD18" s="17">
        <f t="shared" ref="FD18" si="402">FD203+FD111</f>
        <v>-215.36746893216645</v>
      </c>
      <c r="FE18" s="46">
        <f t="shared" ref="FE18" si="403">FD18/$C$11*100</f>
        <v>3.2476972238424585E-2</v>
      </c>
      <c r="FF18" s="17">
        <f t="shared" ref="FF18" si="404">FF111+FF203</f>
        <v>169.59180365137729</v>
      </c>
      <c r="FG18" s="46">
        <f t="shared" ref="FG18" si="405">FF18/FF$6*100</f>
        <v>0.31563288273720974</v>
      </c>
      <c r="FH18" s="17">
        <f t="shared" ref="FH18" si="406">FH111+FH203</f>
        <v>324645.35378969664</v>
      </c>
      <c r="FI18" s="17">
        <f t="shared" ref="FI18" si="407">FI203+FI111</f>
        <v>-215.36746893216645</v>
      </c>
      <c r="FJ18" s="46">
        <f t="shared" ref="FJ18" si="408">FI18/$C$11*100</f>
        <v>3.2476972238424585E-2</v>
      </c>
      <c r="FK18" s="17">
        <f t="shared" ref="FK18" si="409">FK111+FK203</f>
        <v>168.37762949833137</v>
      </c>
      <c r="FL18" s="46">
        <f t="shared" ref="FL18" si="410">FK18/FK$6*100</f>
        <v>0.31563288273720974</v>
      </c>
      <c r="FM18" s="17">
        <f t="shared" ref="FM18" si="411">FM111+FM203</f>
        <v>321265.43700675864</v>
      </c>
      <c r="FN18" s="17">
        <f t="shared" ref="FN18" si="412">FN203+FN111</f>
        <v>-215.36746893216645</v>
      </c>
      <c r="FO18" s="46">
        <f t="shared" ref="FO18" si="413">FN18/$C$11*100</f>
        <v>3.2476972238424585E-2</v>
      </c>
      <c r="FP18" s="17">
        <f t="shared" ref="FP18" si="414">FP111+FP203</f>
        <v>167.15055347400164</v>
      </c>
      <c r="FQ18" s="46">
        <f t="shared" ref="FQ18" si="415">FP18/FP$6*100</f>
        <v>0.31563288273720974</v>
      </c>
      <c r="FR18" s="17">
        <f>FR111+FR203</f>
        <v>318643.41067733092</v>
      </c>
      <c r="FS18" s="17">
        <f t="shared" ref="FS18" si="416">FS203+FS111</f>
        <v>-215.36746893216645</v>
      </c>
      <c r="FT18" s="46">
        <f t="shared" ref="FT18" si="417">FS18/$C$11*100</f>
        <v>3.2476972238424585E-2</v>
      </c>
      <c r="FU18" s="17">
        <f t="shared" ref="FU18" si="418">FU111+FU203</f>
        <v>165.91295669578483</v>
      </c>
      <c r="FV18" s="46">
        <f t="shared" ref="FV18" si="419">FU18/FU$6*100</f>
        <v>0.31563288273720969</v>
      </c>
      <c r="FW18" s="17">
        <f>FW111+FW203</f>
        <v>316579.90346540674</v>
      </c>
      <c r="FX18" s="17">
        <f t="shared" si="247"/>
        <v>-215.36746893216645</v>
      </c>
      <c r="FY18" s="46">
        <f t="shared" si="248"/>
        <v>3.2476972238424585E-2</v>
      </c>
      <c r="FZ18" s="17">
        <f t="shared" si="249"/>
        <v>164.66622223372229</v>
      </c>
      <c r="GA18" s="46">
        <f t="shared" si="250"/>
        <v>0.3156328827372098</v>
      </c>
      <c r="GB18" s="17">
        <f>GB111+GB203</f>
        <v>314841.76449527661</v>
      </c>
      <c r="GC18" s="17">
        <f t="shared" si="252"/>
        <v>-215.36746893216645</v>
      </c>
      <c r="GD18" s="46">
        <f t="shared" si="253"/>
        <v>3.2476972238424585E-2</v>
      </c>
      <c r="GE18" s="17">
        <f t="shared" si="254"/>
        <v>163.41169084542776</v>
      </c>
      <c r="GF18" s="46">
        <f t="shared" si="255"/>
        <v>0.31563288273720969</v>
      </c>
      <c r="GG18" s="17">
        <f>GG111+GG203</f>
        <v>313418.70564395352</v>
      </c>
      <c r="GH18" s="17">
        <f t="shared" si="257"/>
        <v>-215.36746893216645</v>
      </c>
      <c r="GI18" s="46">
        <f t="shared" si="258"/>
        <v>3.2476972238424585E-2</v>
      </c>
      <c r="GJ18" s="17">
        <f t="shared" si="259"/>
        <v>162.1521608731116</v>
      </c>
      <c r="GK18" s="46">
        <f t="shared" si="260"/>
        <v>0.3156328827372098</v>
      </c>
      <c r="GL18" s="17">
        <f>GL111+GL203</f>
        <v>312649.71202336287</v>
      </c>
      <c r="GM18" s="17">
        <f t="shared" si="262"/>
        <v>-215.36746893216645</v>
      </c>
      <c r="GN18" s="46">
        <f t="shared" si="263"/>
        <v>3.2476972238424585E-2</v>
      </c>
      <c r="GO18" s="17">
        <f t="shared" si="264"/>
        <v>160.88868853862232</v>
      </c>
      <c r="GP18" s="46">
        <f t="shared" si="265"/>
        <v>0.3156328827372098</v>
      </c>
      <c r="GQ18" s="17">
        <f>GQ111+GQ203</f>
        <v>312128.23959488678</v>
      </c>
    </row>
    <row r="19" spans="1:199" ht="15" x14ac:dyDescent="0.2">
      <c r="A19" s="9" t="s">
        <v>2</v>
      </c>
      <c r="B19" s="17">
        <v>507656</v>
      </c>
      <c r="C19" s="17">
        <f t="shared" si="267"/>
        <v>-215.75</v>
      </c>
      <c r="D19" s="46">
        <f t="shared" si="268"/>
        <v>3.2534657138247033E-2</v>
      </c>
      <c r="E19" s="17">
        <f t="shared" ref="E19:F19" si="420">E204+E112</f>
        <v>266.2</v>
      </c>
      <c r="F19" s="17">
        <f t="shared" si="420"/>
        <v>-71</v>
      </c>
      <c r="G19" s="17">
        <f t="shared" si="270"/>
        <v>195.2</v>
      </c>
      <c r="H19" s="46">
        <f t="shared" si="271"/>
        <v>0.31563288273720974</v>
      </c>
      <c r="I19" s="17">
        <v>493244</v>
      </c>
      <c r="J19" s="17">
        <f t="shared" si="272"/>
        <v>-215.36746893216645</v>
      </c>
      <c r="K19" s="46">
        <f t="shared" si="273"/>
        <v>3.2476972238424585E-2</v>
      </c>
      <c r="L19" s="17">
        <f t="shared" si="274"/>
        <v>194.85390468393462</v>
      </c>
      <c r="M19" s="46">
        <f t="shared" si="275"/>
        <v>0.31563288273720974</v>
      </c>
      <c r="N19" s="17">
        <f t="shared" si="276"/>
        <v>498350.48643575178</v>
      </c>
      <c r="O19" s="17">
        <f t="shared" si="277"/>
        <v>-214.81989685700299</v>
      </c>
      <c r="P19" s="46">
        <f t="shared" si="278"/>
        <v>3.2394399493470144E-2</v>
      </c>
      <c r="Q19" s="17">
        <f t="shared" si="279"/>
        <v>194.35848837305673</v>
      </c>
      <c r="R19" s="46">
        <f t="shared" si="280"/>
        <v>0.3156328827372098</v>
      </c>
      <c r="S19" s="17">
        <f t="shared" si="281"/>
        <v>517260.02502726781</v>
      </c>
      <c r="T19" s="17">
        <f t="shared" si="282"/>
        <v>-214.25155242597663</v>
      </c>
      <c r="U19" s="46">
        <f t="shared" si="283"/>
        <v>3.2308694319890197E-2</v>
      </c>
      <c r="V19" s="17">
        <f t="shared" si="284"/>
        <v>193.8442782551594</v>
      </c>
      <c r="W19" s="46">
        <f t="shared" si="285"/>
        <v>0.31563288273720974</v>
      </c>
      <c r="X19" s="17">
        <f t="shared" si="286"/>
        <v>480659.49195266934</v>
      </c>
      <c r="Y19" s="17">
        <f t="shared" si="287"/>
        <v>-215.36746893216645</v>
      </c>
      <c r="Z19" s="46">
        <f t="shared" si="288"/>
        <v>3.2476972238424585E-2</v>
      </c>
      <c r="AA19" s="17">
        <f t="shared" si="289"/>
        <v>193.31480648765375</v>
      </c>
      <c r="AB19" s="46">
        <f t="shared" si="290"/>
        <v>0.31563288273720974</v>
      </c>
      <c r="AC19" s="17">
        <f t="shared" si="291"/>
        <v>474766.18552694959</v>
      </c>
      <c r="AD19" s="17">
        <f t="shared" si="292"/>
        <v>-215.36746893216645</v>
      </c>
      <c r="AE19" s="46">
        <f t="shared" si="293"/>
        <v>3.2476972238424585E-2</v>
      </c>
      <c r="AF19" s="17">
        <f t="shared" si="294"/>
        <v>192.74796479856167</v>
      </c>
      <c r="AG19" s="46">
        <f t="shared" si="295"/>
        <v>0.31563288273720974</v>
      </c>
      <c r="AH19" s="17">
        <f t="shared" si="296"/>
        <v>469637.24789912673</v>
      </c>
      <c r="AI19" s="17">
        <f t="shared" si="297"/>
        <v>-215.36746893216645</v>
      </c>
      <c r="AJ19" s="46">
        <f t="shared" si="298"/>
        <v>3.2476972238424585E-2</v>
      </c>
      <c r="AK19" s="17">
        <f t="shared" si="299"/>
        <v>192.15690688215614</v>
      </c>
      <c r="AL19" s="46">
        <f t="shared" si="300"/>
        <v>0.31563288273720985</v>
      </c>
      <c r="AM19" s="17">
        <f t="shared" si="301"/>
        <v>464508.86304330511</v>
      </c>
      <c r="AN19" s="17">
        <f t="shared" si="302"/>
        <v>-215.36746893216645</v>
      </c>
      <c r="AO19" s="46">
        <f t="shared" si="303"/>
        <v>3.2476972238424585E-2</v>
      </c>
      <c r="AP19" s="17">
        <f t="shared" si="304"/>
        <v>191.54150855609998</v>
      </c>
      <c r="AQ19" s="46">
        <f t="shared" si="305"/>
        <v>0.31563288273720974</v>
      </c>
      <c r="AR19" s="17">
        <f t="shared" si="306"/>
        <v>459047.8107923154</v>
      </c>
      <c r="AS19" s="17">
        <f t="shared" si="307"/>
        <v>-215.36746893216645</v>
      </c>
      <c r="AT19" s="46">
        <f t="shared" si="308"/>
        <v>3.2476972238424585E-2</v>
      </c>
      <c r="AU19" s="17">
        <f t="shared" si="309"/>
        <v>190.90095861075099</v>
      </c>
      <c r="AV19" s="46">
        <f t="shared" si="310"/>
        <v>0.31563288273720974</v>
      </c>
      <c r="AW19" s="17">
        <f t="shared" si="311"/>
        <v>453565.44064032985</v>
      </c>
      <c r="AX19" s="17">
        <f t="shared" si="312"/>
        <v>-215.36746893216645</v>
      </c>
      <c r="AY19" s="46">
        <f t="shared" si="313"/>
        <v>3.2476972238424585E-2</v>
      </c>
      <c r="AZ19" s="17">
        <f t="shared" si="314"/>
        <v>190.23533700796582</v>
      </c>
      <c r="BA19" s="46">
        <f t="shared" si="315"/>
        <v>0.3156328827372098</v>
      </c>
      <c r="BB19" s="17">
        <f t="shared" si="316"/>
        <v>447901.81338193931</v>
      </c>
      <c r="BC19" s="17">
        <f t="shared" si="317"/>
        <v>-215.36746893216645</v>
      </c>
      <c r="BD19" s="46">
        <f t="shared" si="318"/>
        <v>3.2476972238424585E-2</v>
      </c>
      <c r="BE19" s="17">
        <f t="shared" si="319"/>
        <v>189.54149407328907</v>
      </c>
      <c r="BF19" s="46">
        <f t="shared" si="320"/>
        <v>0.3156328827372098</v>
      </c>
      <c r="BG19" s="17">
        <f t="shared" si="321"/>
        <v>442264.69582219876</v>
      </c>
      <c r="BH19" s="17">
        <f t="shared" si="322"/>
        <v>-215.36746893216645</v>
      </c>
      <c r="BI19" s="46">
        <f t="shared" si="323"/>
        <v>3.2476972238424585E-2</v>
      </c>
      <c r="BJ19" s="17">
        <f t="shared" si="324"/>
        <v>188.82096875668066</v>
      </c>
      <c r="BK19" s="46">
        <f t="shared" si="325"/>
        <v>0.3156328827372098</v>
      </c>
      <c r="BL19" s="17">
        <f t="shared" si="326"/>
        <v>435902.02436472243</v>
      </c>
      <c r="BM19" s="17">
        <f t="shared" si="327"/>
        <v>-215.36746893216645</v>
      </c>
      <c r="BN19" s="46">
        <f t="shared" si="328"/>
        <v>3.2476972238424585E-2</v>
      </c>
      <c r="BO19" s="17">
        <f t="shared" si="329"/>
        <v>188.07486129277049</v>
      </c>
      <c r="BP19" s="46">
        <f t="shared" si="330"/>
        <v>0.3156328827372098</v>
      </c>
      <c r="BQ19" s="17">
        <f t="shared" si="331"/>
        <v>429906.5656926895</v>
      </c>
      <c r="BR19" s="17">
        <f t="shared" si="332"/>
        <v>-215.36746893216645</v>
      </c>
      <c r="BS19" s="46">
        <f t="shared" si="333"/>
        <v>3.2476972238424585E-2</v>
      </c>
      <c r="BT19" s="17">
        <f t="shared" si="334"/>
        <v>187.30537071897123</v>
      </c>
      <c r="BU19" s="46">
        <f t="shared" si="335"/>
        <v>0.3156328827372098</v>
      </c>
      <c r="BV19" s="17">
        <f t="shared" si="336"/>
        <v>424175.68004171073</v>
      </c>
      <c r="BW19" s="17">
        <f t="shared" si="337"/>
        <v>-215.36746893216645</v>
      </c>
      <c r="BX19" s="46">
        <f t="shared" si="338"/>
        <v>3.2476972238424585E-2</v>
      </c>
      <c r="BY19" s="17">
        <f t="shared" si="339"/>
        <v>186.51443775796943</v>
      </c>
      <c r="BZ19" s="46">
        <f t="shared" si="340"/>
        <v>0.3156328827372098</v>
      </c>
      <c r="CA19" s="17">
        <f t="shared" si="341"/>
        <v>418964.88571447169</v>
      </c>
      <c r="CB19" s="17">
        <f t="shared" si="342"/>
        <v>-215.36746893216645</v>
      </c>
      <c r="CC19" s="46">
        <f t="shared" si="343"/>
        <v>3.2476972238424585E-2</v>
      </c>
      <c r="CD19" s="17">
        <f t="shared" si="344"/>
        <v>185.7015609903055</v>
      </c>
      <c r="CE19" s="46">
        <f t="shared" si="345"/>
        <v>0.31563288273720974</v>
      </c>
      <c r="CF19" s="17">
        <f t="shared" si="346"/>
        <v>414213.33978495002</v>
      </c>
      <c r="CG19" s="17">
        <f t="shared" si="347"/>
        <v>-215.36746893216645</v>
      </c>
      <c r="CH19" s="46">
        <f t="shared" si="348"/>
        <v>3.2476972238424585E-2</v>
      </c>
      <c r="CI19" s="17">
        <f t="shared" si="349"/>
        <v>184.86936182094786</v>
      </c>
      <c r="CJ19" s="46">
        <f t="shared" si="350"/>
        <v>0.31563288273720974</v>
      </c>
      <c r="CK19" s="17">
        <f t="shared" si="351"/>
        <v>409351.76661248889</v>
      </c>
      <c r="CL19" s="17">
        <f t="shared" si="352"/>
        <v>-215.36746893216645</v>
      </c>
      <c r="CM19" s="46">
        <f t="shared" si="353"/>
        <v>3.2476972238424585E-2</v>
      </c>
      <c r="CN19" s="17">
        <f t="shared" si="354"/>
        <v>184.02140022307924</v>
      </c>
      <c r="CO19" s="46">
        <f t="shared" si="355"/>
        <v>0.31563288273720974</v>
      </c>
      <c r="CP19" s="17">
        <f t="shared" si="356"/>
        <v>405107.49579686124</v>
      </c>
      <c r="CQ19" s="17">
        <f t="shared" si="357"/>
        <v>-215.36746893216645</v>
      </c>
      <c r="CR19" s="46">
        <f t="shared" si="358"/>
        <v>3.2476972238424585E-2</v>
      </c>
      <c r="CS19" s="17">
        <f t="shared" si="359"/>
        <v>183.15465905249738</v>
      </c>
      <c r="CT19" s="46">
        <f t="shared" si="360"/>
        <v>0.3156328827372098</v>
      </c>
      <c r="CU19" s="17">
        <f t="shared" si="361"/>
        <v>401698.2502131511</v>
      </c>
      <c r="CV19" s="17">
        <f t="shared" si="187"/>
        <v>-215.36746893216645</v>
      </c>
      <c r="CW19" s="46">
        <f t="shared" si="188"/>
        <v>3.2476972238424585E-2</v>
      </c>
      <c r="CX19" s="17">
        <f t="shared" si="189"/>
        <v>182.26957983131598</v>
      </c>
      <c r="CY19" s="46">
        <f t="shared" si="190"/>
        <v>0.31563288273720974</v>
      </c>
      <c r="CZ19" s="17">
        <f t="shared" si="191"/>
        <v>397591.38876457198</v>
      </c>
      <c r="DA19" s="17">
        <f t="shared" si="192"/>
        <v>-215.36746893216645</v>
      </c>
      <c r="DB19" s="46">
        <f t="shared" si="193"/>
        <v>3.2476972238424585E-2</v>
      </c>
      <c r="DC19" s="17">
        <f t="shared" si="194"/>
        <v>181.36424443544337</v>
      </c>
      <c r="DD19" s="46">
        <f t="shared" si="195"/>
        <v>0.3156328827372098</v>
      </c>
      <c r="DE19" s="17">
        <f t="shared" si="196"/>
        <v>393593.23035737232</v>
      </c>
      <c r="DF19" s="17">
        <f t="shared" si="187"/>
        <v>-215.36746893216645</v>
      </c>
      <c r="DG19" s="46">
        <f t="shared" si="198"/>
        <v>3.2476972238424585E-2</v>
      </c>
      <c r="DH19" s="17">
        <f t="shared" si="189"/>
        <v>180.43670218467889</v>
      </c>
      <c r="DI19" s="46">
        <f t="shared" si="200"/>
        <v>0.3156328827372098</v>
      </c>
      <c r="DJ19" s="17">
        <f t="shared" si="191"/>
        <v>389154.17643160222</v>
      </c>
      <c r="DK19" s="17">
        <f t="shared" si="192"/>
        <v>-215.36746893216645</v>
      </c>
      <c r="DL19" s="46">
        <f t="shared" si="203"/>
        <v>3.2476972238424585E-2</v>
      </c>
      <c r="DM19" s="17">
        <f t="shared" si="194"/>
        <v>179.48493889578521</v>
      </c>
      <c r="DN19" s="46">
        <f t="shared" si="205"/>
        <v>0.3156328827372098</v>
      </c>
      <c r="DO19" s="17">
        <f t="shared" si="196"/>
        <v>384267.24796121335</v>
      </c>
      <c r="DP19" s="17">
        <f t="shared" si="362"/>
        <v>-215.36746893216645</v>
      </c>
      <c r="DQ19" s="46">
        <f t="shared" si="363"/>
        <v>3.2476972238424585E-2</v>
      </c>
      <c r="DR19" s="17">
        <f t="shared" si="364"/>
        <v>178.50151885021211</v>
      </c>
      <c r="DS19" s="46">
        <f t="shared" si="365"/>
        <v>0.3156328827372098</v>
      </c>
      <c r="DT19" s="17">
        <f t="shared" si="366"/>
        <v>378918.26457241108</v>
      </c>
      <c r="DU19" s="17">
        <f t="shared" si="367"/>
        <v>-215.36746893216645</v>
      </c>
      <c r="DV19" s="46">
        <f t="shared" si="368"/>
        <v>3.2476972238424585E-2</v>
      </c>
      <c r="DW19" s="17">
        <f t="shared" si="369"/>
        <v>177.48702983843913</v>
      </c>
      <c r="DX19" s="46">
        <f t="shared" si="370"/>
        <v>0.3156328827372098</v>
      </c>
      <c r="DY19" s="17">
        <f t="shared" si="371"/>
        <v>371845.42432771437</v>
      </c>
      <c r="DZ19" s="17">
        <f t="shared" ref="DZ19" si="421">DZ204+DZ112</f>
        <v>-215.36746893216645</v>
      </c>
      <c r="EA19" s="46">
        <f t="shared" ref="EA19" si="422">DZ19/$C$11*100</f>
        <v>3.2476972238424585E-2</v>
      </c>
      <c r="EB19" s="17">
        <f t="shared" ref="EB19" si="423">EB112+EB204</f>
        <v>176.44247907458782</v>
      </c>
      <c r="EC19" s="46">
        <f t="shared" ref="EC19" si="424">EB19/EB$6*100</f>
        <v>0.3156328827372098</v>
      </c>
      <c r="ED19" s="17">
        <f t="shared" ref="ED19" si="425">ED112+ED204</f>
        <v>364919.39081857936</v>
      </c>
      <c r="EE19" s="17">
        <f t="shared" ref="EE19" si="426">EE204+EE112</f>
        <v>-215.36746893216645</v>
      </c>
      <c r="EF19" s="46">
        <f t="shared" ref="EF19" si="427">EE19/$C$11*100</f>
        <v>3.2476972238424585E-2</v>
      </c>
      <c r="EG19" s="17">
        <f t="shared" ref="EG19" si="428">EG112+EG204</f>
        <v>175.36520689961583</v>
      </c>
      <c r="EH19" s="46">
        <f t="shared" ref="EH19" si="429">EG19/EG$6*100</f>
        <v>0.31563288273720969</v>
      </c>
      <c r="EI19" s="17">
        <f t="shared" ref="EI19" si="430">EI112+EI204</f>
        <v>358237.64161631733</v>
      </c>
      <c r="EJ19" s="17">
        <f t="shared" ref="EJ19" si="431">EJ204+EJ112</f>
        <v>-215.36746893216645</v>
      </c>
      <c r="EK19" s="46">
        <f t="shared" ref="EK19" si="432">EJ19/$C$11*100</f>
        <v>3.2476972238424585E-2</v>
      </c>
      <c r="EL19" s="17">
        <f t="shared" ref="EL19" si="433">EL112+EL204</f>
        <v>174.25905766238481</v>
      </c>
      <c r="EM19" s="46">
        <f t="shared" ref="EM19" si="434">EL19/EL$6*100</f>
        <v>0.31563288273720985</v>
      </c>
      <c r="EN19" s="17">
        <f t="shared" ref="EN19" si="435">EN112+EN204</f>
        <v>350946.01031594077</v>
      </c>
      <c r="EO19" s="17">
        <f t="shared" ref="EO19" si="436">EO204+EO112</f>
        <v>-215.36746893216645</v>
      </c>
      <c r="EP19" s="46">
        <f t="shared" ref="EP19" si="437">EO19/$C$11*100</f>
        <v>3.2476972238424585E-2</v>
      </c>
      <c r="EQ19" s="17">
        <f t="shared" ref="EQ19" si="438">EQ112+EQ204</f>
        <v>173.12572402503105</v>
      </c>
      <c r="ER19" s="46">
        <f t="shared" ref="ER19" si="439">EQ19/EQ$6*100</f>
        <v>0.31563288273720974</v>
      </c>
      <c r="ES19" s="17">
        <f t="shared" ref="ES19" si="440">ES112+ES204</f>
        <v>344559.832731948</v>
      </c>
      <c r="ET19" s="17">
        <f t="shared" si="392"/>
        <v>-215.36746893216645</v>
      </c>
      <c r="EU19" s="46">
        <f t="shared" si="393"/>
        <v>3.2476972238424585E-2</v>
      </c>
      <c r="EV19" s="17">
        <f t="shared" si="394"/>
        <v>171.96857950284974</v>
      </c>
      <c r="EW19" s="46">
        <f t="shared" si="395"/>
        <v>0.3156328827372098</v>
      </c>
      <c r="EX19" s="17">
        <f t="shared" si="396"/>
        <v>338576.86893577245</v>
      </c>
      <c r="EY19" s="17">
        <f t="shared" si="397"/>
        <v>-215.36746893216645</v>
      </c>
      <c r="EZ19" s="46">
        <f t="shared" si="398"/>
        <v>3.2476972238424585E-2</v>
      </c>
      <c r="FA19" s="17">
        <f t="shared" si="399"/>
        <v>170.78984298633486</v>
      </c>
      <c r="FB19" s="46">
        <f t="shared" si="400"/>
        <v>0.3156328827372098</v>
      </c>
      <c r="FC19" s="17">
        <f t="shared" si="401"/>
        <v>333387.98487852537</v>
      </c>
      <c r="FD19" s="17">
        <f t="shared" ref="FD19" si="441">FD204+FD112</f>
        <v>-215.36746893216645</v>
      </c>
      <c r="FE19" s="46">
        <f t="shared" ref="FE19" si="442">FD19/$C$11*100</f>
        <v>3.2476972238424585E-2</v>
      </c>
      <c r="FF19" s="17">
        <f t="shared" ref="FF19" si="443">FF112+FF204</f>
        <v>169.59180365137729</v>
      </c>
      <c r="FG19" s="46">
        <f t="shared" ref="FG19" si="444">FF19/FF$6*100</f>
        <v>0.31563288273720974</v>
      </c>
      <c r="FH19" s="17">
        <f t="shared" ref="FH19" si="445">FH112+FH204</f>
        <v>328723.25955673016</v>
      </c>
      <c r="FI19" s="17">
        <f t="shared" ref="FI19" si="446">FI204+FI112</f>
        <v>-215.36746893216645</v>
      </c>
      <c r="FJ19" s="46">
        <f t="shared" ref="FJ19" si="447">FI19/$C$11*100</f>
        <v>3.2476972238424585E-2</v>
      </c>
      <c r="FK19" s="17">
        <f t="shared" ref="FK19" si="448">FK112+FK204</f>
        <v>168.37762949833137</v>
      </c>
      <c r="FL19" s="46">
        <f t="shared" ref="FL19" si="449">FK19/FK$6*100</f>
        <v>0.31563288273720974</v>
      </c>
      <c r="FM19" s="17">
        <f t="shared" ref="FM19" si="450">FM112+FM204</f>
        <v>324598.36395026278</v>
      </c>
      <c r="FN19" s="17">
        <f t="shared" ref="FN19" si="451">FN204+FN112</f>
        <v>-215.36746893216645</v>
      </c>
      <c r="FO19" s="46">
        <f t="shared" ref="FO19" si="452">FN19/$C$11*100</f>
        <v>3.2476972238424585E-2</v>
      </c>
      <c r="FP19" s="17">
        <f t="shared" ref="FP19" si="453">FP112+FP204</f>
        <v>167.15055347400164</v>
      </c>
      <c r="FQ19" s="46">
        <f t="shared" ref="FQ19" si="454">FP19/FP$6*100</f>
        <v>0.31563288273720974</v>
      </c>
      <c r="FR19" s="17">
        <f t="shared" ref="FR19" si="455">FR112+FR204</f>
        <v>321217.22009130043</v>
      </c>
      <c r="FS19" s="17">
        <f t="shared" ref="FS19" si="456">FS204+FS112</f>
        <v>-215.36746893216645</v>
      </c>
      <c r="FT19" s="46">
        <f t="shared" ref="FT19" si="457">FS19/$C$11*100</f>
        <v>3.2476972238424585E-2</v>
      </c>
      <c r="FU19" s="17">
        <f t="shared" ref="FU19" si="458">FU112+FU204</f>
        <v>165.91295669578483</v>
      </c>
      <c r="FV19" s="46">
        <f t="shared" ref="FV19" si="459">FU19/FU$6*100</f>
        <v>0.31563288273720969</v>
      </c>
      <c r="FW19" s="17">
        <f t="shared" ref="FW19:FW82" si="460">FW112+FW204</f>
        <v>318593.95616509457</v>
      </c>
      <c r="FX19" s="17">
        <f t="shared" si="247"/>
        <v>-215.36746893216645</v>
      </c>
      <c r="FY19" s="46">
        <f t="shared" si="248"/>
        <v>3.2476972238424585E-2</v>
      </c>
      <c r="FZ19" s="17">
        <f t="shared" si="249"/>
        <v>164.66622223372229</v>
      </c>
      <c r="GA19" s="46">
        <f t="shared" si="250"/>
        <v>0.3156328827372098</v>
      </c>
      <c r="GB19" s="17">
        <f t="shared" ref="GB19:GB82" si="461">GB112+GB204</f>
        <v>316529.20221870835</v>
      </c>
      <c r="GC19" s="17">
        <f t="shared" si="252"/>
        <v>-215.36746893216645</v>
      </c>
      <c r="GD19" s="46">
        <f t="shared" si="253"/>
        <v>3.2476972238424585E-2</v>
      </c>
      <c r="GE19" s="17">
        <f t="shared" si="254"/>
        <v>163.41169084542776</v>
      </c>
      <c r="GF19" s="46">
        <f t="shared" si="255"/>
        <v>0.31563288273720969</v>
      </c>
      <c r="GG19" s="17">
        <f t="shared" ref="GG19:GG82" si="462">GG112+GG204</f>
        <v>314789.80871718988</v>
      </c>
      <c r="GH19" s="17">
        <f t="shared" si="257"/>
        <v>-215.36746893216645</v>
      </c>
      <c r="GI19" s="46">
        <f t="shared" si="258"/>
        <v>3.2476972238424585E-2</v>
      </c>
      <c r="GJ19" s="17">
        <f t="shared" si="259"/>
        <v>162.1521608731116</v>
      </c>
      <c r="GK19" s="46">
        <f t="shared" si="260"/>
        <v>0.3156328827372098</v>
      </c>
      <c r="GL19" s="17">
        <f t="shared" ref="GL19:GL82" si="463">GL112+GL204</f>
        <v>313365.49033589452</v>
      </c>
      <c r="GM19" s="17">
        <f t="shared" si="262"/>
        <v>-215.36746893216645</v>
      </c>
      <c r="GN19" s="46">
        <f t="shared" si="263"/>
        <v>3.2476972238424585E-2</v>
      </c>
      <c r="GO19" s="17">
        <f t="shared" si="264"/>
        <v>160.88868853862232</v>
      </c>
      <c r="GP19" s="46">
        <f t="shared" si="265"/>
        <v>0.3156328827372098</v>
      </c>
      <c r="GQ19" s="17">
        <f t="shared" ref="GQ19:GQ82" si="464">GQ112+GQ204</f>
        <v>312595.23324296926</v>
      </c>
    </row>
    <row r="20" spans="1:199" ht="15" x14ac:dyDescent="0.2">
      <c r="A20" s="9" t="s">
        <v>3</v>
      </c>
      <c r="B20" s="17">
        <v>505325</v>
      </c>
      <c r="C20" s="17">
        <f t="shared" si="267"/>
        <v>-215.75</v>
      </c>
      <c r="D20" s="46">
        <f t="shared" si="268"/>
        <v>3.2534657138247033E-2</v>
      </c>
      <c r="E20" s="17">
        <f t="shared" ref="E20:F20" si="465">E205+E113</f>
        <v>266.2</v>
      </c>
      <c r="F20" s="17">
        <f t="shared" si="465"/>
        <v>-71</v>
      </c>
      <c r="G20" s="17">
        <f t="shared" si="270"/>
        <v>195.2</v>
      </c>
      <c r="H20" s="46">
        <f t="shared" si="271"/>
        <v>0.31563288273720974</v>
      </c>
      <c r="I20" s="17">
        <v>507600</v>
      </c>
      <c r="J20" s="17">
        <f t="shared" si="272"/>
        <v>-215.36746893216645</v>
      </c>
      <c r="K20" s="46">
        <f t="shared" si="273"/>
        <v>3.2476972238424585E-2</v>
      </c>
      <c r="L20" s="17">
        <f t="shared" si="274"/>
        <v>194.85390468393462</v>
      </c>
      <c r="M20" s="46">
        <f t="shared" si="275"/>
        <v>0.31563288273720974</v>
      </c>
      <c r="N20" s="17">
        <f t="shared" si="276"/>
        <v>493223.48643575178</v>
      </c>
      <c r="O20" s="17">
        <f t="shared" si="277"/>
        <v>-214.81989685700299</v>
      </c>
      <c r="P20" s="46">
        <f t="shared" si="278"/>
        <v>3.2394399493470144E-2</v>
      </c>
      <c r="Q20" s="17">
        <f t="shared" si="279"/>
        <v>194.35848837305673</v>
      </c>
      <c r="R20" s="46">
        <f t="shared" si="280"/>
        <v>0.3156328827372098</v>
      </c>
      <c r="S20" s="17">
        <f t="shared" si="281"/>
        <v>498330.02502726775</v>
      </c>
      <c r="T20" s="17">
        <f t="shared" si="282"/>
        <v>-214.25155242597663</v>
      </c>
      <c r="U20" s="46">
        <f t="shared" si="283"/>
        <v>3.2308694319890197E-2</v>
      </c>
      <c r="V20" s="17">
        <f t="shared" si="284"/>
        <v>193.8442782551594</v>
      </c>
      <c r="W20" s="46">
        <f t="shared" si="285"/>
        <v>0.31563288273720974</v>
      </c>
      <c r="X20" s="17">
        <f t="shared" si="286"/>
        <v>517239.61775309697</v>
      </c>
      <c r="Y20" s="17">
        <f t="shared" si="287"/>
        <v>-215.36746893216645</v>
      </c>
      <c r="Z20" s="46">
        <f t="shared" si="288"/>
        <v>3.2476972238424585E-2</v>
      </c>
      <c r="AA20" s="17">
        <f t="shared" si="289"/>
        <v>193.31480648765375</v>
      </c>
      <c r="AB20" s="46">
        <f t="shared" si="290"/>
        <v>0.31563288273720974</v>
      </c>
      <c r="AC20" s="17">
        <f t="shared" si="291"/>
        <v>480637.43929022481</v>
      </c>
      <c r="AD20" s="17">
        <f t="shared" si="292"/>
        <v>-215.36746893216645</v>
      </c>
      <c r="AE20" s="46">
        <f t="shared" si="293"/>
        <v>3.2476972238424585E-2</v>
      </c>
      <c r="AF20" s="17">
        <f t="shared" si="294"/>
        <v>192.74796479856167</v>
      </c>
      <c r="AG20" s="46">
        <f t="shared" si="295"/>
        <v>0.31563288273720974</v>
      </c>
      <c r="AH20" s="17">
        <f t="shared" si="296"/>
        <v>474743.56602281594</v>
      </c>
      <c r="AI20" s="17">
        <f t="shared" si="297"/>
        <v>-215.36746893216645</v>
      </c>
      <c r="AJ20" s="46">
        <f t="shared" si="298"/>
        <v>3.2476972238424585E-2</v>
      </c>
      <c r="AK20" s="17">
        <f t="shared" si="299"/>
        <v>192.15690688215614</v>
      </c>
      <c r="AL20" s="46">
        <f t="shared" si="300"/>
        <v>0.31563288273720985</v>
      </c>
      <c r="AM20" s="17">
        <f t="shared" si="301"/>
        <v>469614.03733707668</v>
      </c>
      <c r="AN20" s="17">
        <f t="shared" si="302"/>
        <v>-215.36746893216645</v>
      </c>
      <c r="AO20" s="46">
        <f t="shared" si="303"/>
        <v>3.2476972238424585E-2</v>
      </c>
      <c r="AP20" s="17">
        <f t="shared" si="304"/>
        <v>191.54150855609998</v>
      </c>
      <c r="AQ20" s="46">
        <f t="shared" si="305"/>
        <v>0.31563288273720974</v>
      </c>
      <c r="AR20" s="17">
        <f t="shared" si="306"/>
        <v>464485.03708292905</v>
      </c>
      <c r="AS20" s="17">
        <f t="shared" si="307"/>
        <v>-215.36746893216645</v>
      </c>
      <c r="AT20" s="46">
        <f t="shared" si="308"/>
        <v>3.2476972238424585E-2</v>
      </c>
      <c r="AU20" s="17">
        <f t="shared" si="309"/>
        <v>190.90095861075099</v>
      </c>
      <c r="AV20" s="46">
        <f t="shared" si="310"/>
        <v>0.31563288273720974</v>
      </c>
      <c r="AW20" s="17">
        <f t="shared" si="311"/>
        <v>459023.34428199398</v>
      </c>
      <c r="AX20" s="17">
        <f t="shared" si="312"/>
        <v>-215.36746893216645</v>
      </c>
      <c r="AY20" s="46">
        <f t="shared" si="313"/>
        <v>3.2476972238424585E-2</v>
      </c>
      <c r="AZ20" s="17">
        <f t="shared" si="314"/>
        <v>190.23533700796582</v>
      </c>
      <c r="BA20" s="46">
        <f t="shared" si="315"/>
        <v>0.3156328827372098</v>
      </c>
      <c r="BB20" s="17">
        <f t="shared" si="316"/>
        <v>453540.30850840564</v>
      </c>
      <c r="BC20" s="17">
        <f t="shared" si="317"/>
        <v>-215.36746893216645</v>
      </c>
      <c r="BD20" s="46">
        <f t="shared" si="318"/>
        <v>3.2476972238424585E-2</v>
      </c>
      <c r="BE20" s="17">
        <f t="shared" si="319"/>
        <v>189.54149407328907</v>
      </c>
      <c r="BF20" s="46">
        <f t="shared" si="320"/>
        <v>0.3156328827372098</v>
      </c>
      <c r="BG20" s="17">
        <f t="shared" si="321"/>
        <v>447875.98740708042</v>
      </c>
      <c r="BH20" s="17">
        <f t="shared" si="322"/>
        <v>-215.36746893216645</v>
      </c>
      <c r="BI20" s="46">
        <f t="shared" si="323"/>
        <v>3.2476972238424585E-2</v>
      </c>
      <c r="BJ20" s="17">
        <f t="shared" si="324"/>
        <v>188.82096875668066</v>
      </c>
      <c r="BK20" s="46">
        <f t="shared" si="325"/>
        <v>0.3156328827372098</v>
      </c>
      <c r="BL20" s="17">
        <f t="shared" si="326"/>
        <v>442238.14932202327</v>
      </c>
      <c r="BM20" s="17">
        <f t="shared" si="327"/>
        <v>-215.36746893216645</v>
      </c>
      <c r="BN20" s="46">
        <f t="shared" si="328"/>
        <v>3.2476972238424585E-2</v>
      </c>
      <c r="BO20" s="17">
        <f t="shared" si="329"/>
        <v>188.07486129277049</v>
      </c>
      <c r="BP20" s="46">
        <f t="shared" si="330"/>
        <v>0.3156328827372098</v>
      </c>
      <c r="BQ20" s="17">
        <f t="shared" si="331"/>
        <v>435874.73175708298</v>
      </c>
      <c r="BR20" s="17">
        <f t="shared" si="332"/>
        <v>-215.36746893216645</v>
      </c>
      <c r="BS20" s="46">
        <f t="shared" si="333"/>
        <v>3.2476972238424585E-2</v>
      </c>
      <c r="BT20" s="17">
        <f t="shared" si="334"/>
        <v>187.30537071897123</v>
      </c>
      <c r="BU20" s="46">
        <f t="shared" si="335"/>
        <v>0.3156328827372098</v>
      </c>
      <c r="BV20" s="17">
        <f t="shared" si="336"/>
        <v>429878.50359447632</v>
      </c>
      <c r="BW20" s="17">
        <f t="shared" si="337"/>
        <v>-215.36746893216645</v>
      </c>
      <c r="BX20" s="46">
        <f t="shared" si="338"/>
        <v>3.2476972238424585E-2</v>
      </c>
      <c r="BY20" s="17">
        <f t="shared" si="339"/>
        <v>186.51443775796943</v>
      </c>
      <c r="BZ20" s="46">
        <f t="shared" si="340"/>
        <v>0.3156328827372098</v>
      </c>
      <c r="CA20" s="17">
        <f t="shared" si="341"/>
        <v>424146.82701053651</v>
      </c>
      <c r="CB20" s="17">
        <f t="shared" si="342"/>
        <v>-215.36746893216645</v>
      </c>
      <c r="CC20" s="46">
        <f t="shared" si="343"/>
        <v>3.2476972238424585E-2</v>
      </c>
      <c r="CD20" s="17">
        <f t="shared" si="344"/>
        <v>185.7015609903055</v>
      </c>
      <c r="CE20" s="46">
        <f t="shared" si="345"/>
        <v>0.31563288273720974</v>
      </c>
      <c r="CF20" s="17">
        <f t="shared" si="346"/>
        <v>418935.21980652981</v>
      </c>
      <c r="CG20" s="17">
        <f t="shared" si="347"/>
        <v>-215.36746893216645</v>
      </c>
      <c r="CH20" s="46">
        <f t="shared" si="348"/>
        <v>3.2476972238424585E-2</v>
      </c>
      <c r="CI20" s="17">
        <f t="shared" si="349"/>
        <v>184.86936182094786</v>
      </c>
      <c r="CJ20" s="46">
        <f t="shared" si="350"/>
        <v>0.31563288273720974</v>
      </c>
      <c r="CK20" s="17">
        <f t="shared" si="351"/>
        <v>414182.8416778387</v>
      </c>
      <c r="CL20" s="17">
        <f t="shared" si="352"/>
        <v>-215.36746893216645</v>
      </c>
      <c r="CM20" s="46">
        <f t="shared" si="353"/>
        <v>3.2476972238424585E-2</v>
      </c>
      <c r="CN20" s="17">
        <f t="shared" si="354"/>
        <v>184.02140022307924</v>
      </c>
      <c r="CO20" s="46">
        <f t="shared" si="355"/>
        <v>0.31563288273720974</v>
      </c>
      <c r="CP20" s="17">
        <f t="shared" si="356"/>
        <v>409320.42054377974</v>
      </c>
      <c r="CQ20" s="17">
        <f t="shared" si="357"/>
        <v>-215.36746893216645</v>
      </c>
      <c r="CR20" s="46">
        <f t="shared" si="358"/>
        <v>3.2476972238424585E-2</v>
      </c>
      <c r="CS20" s="17">
        <f t="shared" si="359"/>
        <v>183.15465905249738</v>
      </c>
      <c r="CT20" s="46">
        <f t="shared" si="360"/>
        <v>0.3156328827372098</v>
      </c>
      <c r="CU20" s="17">
        <f t="shared" si="361"/>
        <v>405075.28298698156</v>
      </c>
      <c r="CV20" s="17">
        <f t="shared" si="187"/>
        <v>-215.36746893216645</v>
      </c>
      <c r="CW20" s="46">
        <f t="shared" si="188"/>
        <v>3.2476972238424585E-2</v>
      </c>
      <c r="CX20" s="17">
        <f t="shared" si="189"/>
        <v>182.26957983131598</v>
      </c>
      <c r="CY20" s="46">
        <f t="shared" si="190"/>
        <v>0.31563288273720974</v>
      </c>
      <c r="CZ20" s="17">
        <f t="shared" si="191"/>
        <v>401665.15232405026</v>
      </c>
      <c r="DA20" s="17">
        <f t="shared" si="192"/>
        <v>-215.36746893216645</v>
      </c>
      <c r="DB20" s="46">
        <f t="shared" si="193"/>
        <v>3.2476972238424585E-2</v>
      </c>
      <c r="DC20" s="17">
        <f t="shared" si="194"/>
        <v>181.36424443544337</v>
      </c>
      <c r="DD20" s="46">
        <f t="shared" si="195"/>
        <v>0.3156328827372098</v>
      </c>
      <c r="DE20" s="17">
        <f t="shared" si="196"/>
        <v>397557.38554007525</v>
      </c>
      <c r="DF20" s="17">
        <f t="shared" si="187"/>
        <v>-215.36746893216645</v>
      </c>
      <c r="DG20" s="46">
        <f t="shared" si="198"/>
        <v>3.2476972238424585E-2</v>
      </c>
      <c r="DH20" s="17">
        <f t="shared" si="189"/>
        <v>180.43670218467889</v>
      </c>
      <c r="DI20" s="46">
        <f t="shared" si="200"/>
        <v>0.3156328827372098</v>
      </c>
      <c r="DJ20" s="17">
        <f t="shared" si="191"/>
        <v>393558.29959062481</v>
      </c>
      <c r="DK20" s="17">
        <f t="shared" si="192"/>
        <v>-215.36746893216645</v>
      </c>
      <c r="DL20" s="46">
        <f t="shared" si="203"/>
        <v>3.2476972238424585E-2</v>
      </c>
      <c r="DM20" s="17">
        <f t="shared" si="194"/>
        <v>179.48493889578521</v>
      </c>
      <c r="DN20" s="46">
        <f t="shared" si="205"/>
        <v>0.3156328827372098</v>
      </c>
      <c r="DO20" s="17">
        <f t="shared" si="196"/>
        <v>389118.29390156583</v>
      </c>
      <c r="DP20" s="17">
        <f t="shared" si="362"/>
        <v>-215.36746893216645</v>
      </c>
      <c r="DQ20" s="46">
        <f t="shared" si="363"/>
        <v>3.2476972238424585E-2</v>
      </c>
      <c r="DR20" s="17">
        <f t="shared" si="364"/>
        <v>178.50151885021211</v>
      </c>
      <c r="DS20" s="46">
        <f t="shared" si="365"/>
        <v>0.3156328827372098</v>
      </c>
      <c r="DT20" s="17">
        <f t="shared" si="366"/>
        <v>384230.38201113138</v>
      </c>
      <c r="DU20" s="17">
        <f t="shared" si="367"/>
        <v>-215.36746893216645</v>
      </c>
      <c r="DV20" s="46">
        <f t="shared" si="368"/>
        <v>3.2476972238424585E-2</v>
      </c>
      <c r="DW20" s="17">
        <f t="shared" si="369"/>
        <v>177.48702983843913</v>
      </c>
      <c r="DX20" s="46">
        <f t="shared" si="370"/>
        <v>0.3156328827372098</v>
      </c>
      <c r="DY20" s="17">
        <f t="shared" si="371"/>
        <v>378880.38413331727</v>
      </c>
      <c r="DZ20" s="17">
        <f t="shared" ref="DZ20" si="466">DZ205+DZ113</f>
        <v>-215.36746893216645</v>
      </c>
      <c r="EA20" s="46">
        <f t="shared" ref="EA20" si="467">DZ20/$C$11*100</f>
        <v>3.2476972238424585E-2</v>
      </c>
      <c r="EB20" s="17">
        <f t="shared" ref="EB20" si="468">EB113+EB205</f>
        <v>176.44247907458782</v>
      </c>
      <c r="EC20" s="46">
        <f t="shared" ref="EC20" si="469">EB20/EB$6*100</f>
        <v>0.3156328827372098</v>
      </c>
      <c r="ED20" s="17">
        <f t="shared" ref="ED20" si="470">ED113+ED205</f>
        <v>371806.49933785677</v>
      </c>
      <c r="EE20" s="17">
        <f t="shared" ref="EE20" si="471">EE205+EE113</f>
        <v>-215.36746893216645</v>
      </c>
      <c r="EF20" s="46">
        <f t="shared" ref="EF20" si="472">EE20/$C$11*100</f>
        <v>3.2476972238424585E-2</v>
      </c>
      <c r="EG20" s="17">
        <f t="shared" ref="EG20" si="473">EG113+EG205</f>
        <v>175.36520689961583</v>
      </c>
      <c r="EH20" s="46">
        <f t="shared" ref="EH20" si="474">EG20/EG$6*100</f>
        <v>0.31563288273720969</v>
      </c>
      <c r="EI20" s="17">
        <f t="shared" ref="EI20" si="475">EI113+EI205</f>
        <v>364879.38855654682</v>
      </c>
      <c r="EJ20" s="17">
        <f t="shared" ref="EJ20" si="476">EJ205+EJ113</f>
        <v>-215.36746893216645</v>
      </c>
      <c r="EK20" s="46">
        <f t="shared" ref="EK20" si="477">EJ20/$C$11*100</f>
        <v>3.2476972238424585E-2</v>
      </c>
      <c r="EL20" s="17">
        <f t="shared" ref="EL20" si="478">EL113+EL205</f>
        <v>174.25905766238481</v>
      </c>
      <c r="EM20" s="46">
        <f t="shared" ref="EM20" si="479">EL20/EL$6*100</f>
        <v>0.31563288273720985</v>
      </c>
      <c r="EN20" s="17">
        <f t="shared" ref="EN20" si="480">EN113+EN205</f>
        <v>358196.5332050476</v>
      </c>
      <c r="EO20" s="17">
        <f t="shared" ref="EO20" si="481">EO205+EO113</f>
        <v>-215.36746893216645</v>
      </c>
      <c r="EP20" s="46">
        <f t="shared" ref="EP20" si="482">EO20/$C$11*100</f>
        <v>3.2476972238424585E-2</v>
      </c>
      <c r="EQ20" s="17">
        <f t="shared" ref="EQ20" si="483">EQ113+EQ205</f>
        <v>173.12572402503105</v>
      </c>
      <c r="ER20" s="46">
        <f t="shared" ref="ER20" si="484">EQ20/EQ$6*100</f>
        <v>0.31563288273720974</v>
      </c>
      <c r="ES20" s="17">
        <f t="shared" ref="ES20" si="485">ES113+ES205</f>
        <v>350903.76857103361</v>
      </c>
      <c r="ET20" s="17">
        <f t="shared" si="392"/>
        <v>-215.36746893216645</v>
      </c>
      <c r="EU20" s="46">
        <f t="shared" si="393"/>
        <v>3.2476972238424585E-2</v>
      </c>
      <c r="EV20" s="17">
        <f t="shared" si="394"/>
        <v>171.96857950284974</v>
      </c>
      <c r="EW20" s="46">
        <f t="shared" si="395"/>
        <v>0.3156328827372098</v>
      </c>
      <c r="EX20" s="17">
        <f t="shared" si="396"/>
        <v>344516.43384251872</v>
      </c>
      <c r="EY20" s="17">
        <f t="shared" si="397"/>
        <v>-215.36746893216645</v>
      </c>
      <c r="EZ20" s="46">
        <f t="shared" si="398"/>
        <v>3.2476972238424585E-2</v>
      </c>
      <c r="FA20" s="17">
        <f t="shared" si="399"/>
        <v>170.78984298633486</v>
      </c>
      <c r="FB20" s="46">
        <f t="shared" si="400"/>
        <v>0.3156328827372098</v>
      </c>
      <c r="FC20" s="17">
        <f t="shared" si="401"/>
        <v>338532.2913098266</v>
      </c>
      <c r="FD20" s="17">
        <f t="shared" ref="FD20" si="486">FD205+FD113</f>
        <v>-215.36746893216645</v>
      </c>
      <c r="FE20" s="46">
        <f t="shared" ref="FE20" si="487">FD20/$C$11*100</f>
        <v>3.2476972238424585E-2</v>
      </c>
      <c r="FF20" s="17">
        <f t="shared" ref="FF20" si="488">FF113+FF205</f>
        <v>169.59180365137729</v>
      </c>
      <c r="FG20" s="46">
        <f t="shared" ref="FG20" si="489">FF20/FF$6*100</f>
        <v>0.31563288273720974</v>
      </c>
      <c r="FH20" s="17">
        <f t="shared" ref="FH20" si="490">FH113+FH205</f>
        <v>333342.20921324455</v>
      </c>
      <c r="FI20" s="17">
        <f t="shared" ref="FI20" si="491">FI205+FI113</f>
        <v>-215.36746893216645</v>
      </c>
      <c r="FJ20" s="46">
        <f t="shared" ref="FJ20" si="492">FI20/$C$11*100</f>
        <v>3.2476972238424585E-2</v>
      </c>
      <c r="FK20" s="17">
        <f t="shared" ref="FK20" si="493">FK113+FK205</f>
        <v>168.37762949833137</v>
      </c>
      <c r="FL20" s="46">
        <f t="shared" ref="FL20" si="494">FK20/FK$6*100</f>
        <v>0.31563288273720974</v>
      </c>
      <c r="FM20" s="17">
        <f t="shared" ref="FM20" si="495">FM113+FM205</f>
        <v>328676.26971729635</v>
      </c>
      <c r="FN20" s="17">
        <f t="shared" ref="FN20" si="496">FN205+FN113</f>
        <v>-215.36746893216645</v>
      </c>
      <c r="FO20" s="46">
        <f t="shared" ref="FO20" si="497">FN20/$C$11*100</f>
        <v>3.2476972238424585E-2</v>
      </c>
      <c r="FP20" s="17">
        <f t="shared" ref="FP20" si="498">FP113+FP205</f>
        <v>167.15055347400164</v>
      </c>
      <c r="FQ20" s="46">
        <f t="shared" ref="FQ20" si="499">FP20/FP$6*100</f>
        <v>0.31563288273720974</v>
      </c>
      <c r="FR20" s="17">
        <f t="shared" ref="FR20" si="500">FR113+FR205</f>
        <v>324550.14703480463</v>
      </c>
      <c r="FS20" s="17">
        <f t="shared" ref="FS20" si="501">FS205+FS113</f>
        <v>-215.36746893216645</v>
      </c>
      <c r="FT20" s="46">
        <f t="shared" ref="FT20" si="502">FS20/$C$11*100</f>
        <v>3.2476972238424585E-2</v>
      </c>
      <c r="FU20" s="17">
        <f t="shared" ref="FU20" si="503">FU113+FU205</f>
        <v>165.91295669578483</v>
      </c>
      <c r="FV20" s="46">
        <f t="shared" ref="FV20" si="504">FU20/FU$6*100</f>
        <v>0.31563288273720969</v>
      </c>
      <c r="FW20" s="17">
        <f t="shared" si="460"/>
        <v>321167.76557906403</v>
      </c>
      <c r="FX20" s="17">
        <f t="shared" si="247"/>
        <v>-215.36746893216645</v>
      </c>
      <c r="FY20" s="46">
        <f t="shared" si="248"/>
        <v>3.2476972238424585E-2</v>
      </c>
      <c r="FZ20" s="17">
        <f t="shared" si="249"/>
        <v>164.66622223372229</v>
      </c>
      <c r="GA20" s="46">
        <f t="shared" si="250"/>
        <v>0.3156328827372098</v>
      </c>
      <c r="GB20" s="17">
        <f t="shared" si="461"/>
        <v>318543.25491839612</v>
      </c>
      <c r="GC20" s="17">
        <f t="shared" si="252"/>
        <v>-215.36746893216645</v>
      </c>
      <c r="GD20" s="46">
        <f t="shared" si="253"/>
        <v>3.2476972238424585E-2</v>
      </c>
      <c r="GE20" s="17">
        <f t="shared" si="254"/>
        <v>163.41169084542776</v>
      </c>
      <c r="GF20" s="46">
        <f t="shared" si="255"/>
        <v>0.31563288273720969</v>
      </c>
      <c r="GG20" s="17">
        <f t="shared" si="462"/>
        <v>316477.24644062156</v>
      </c>
      <c r="GH20" s="17">
        <f t="shared" si="257"/>
        <v>-215.36746893216645</v>
      </c>
      <c r="GI20" s="46">
        <f t="shared" si="258"/>
        <v>3.2476972238424585E-2</v>
      </c>
      <c r="GJ20" s="17">
        <f t="shared" si="259"/>
        <v>162.1521608731116</v>
      </c>
      <c r="GK20" s="46">
        <f t="shared" si="260"/>
        <v>0.3156328827372098</v>
      </c>
      <c r="GL20" s="17">
        <f t="shared" si="463"/>
        <v>314736.59340913082</v>
      </c>
      <c r="GM20" s="17">
        <f t="shared" si="262"/>
        <v>-215.36746893216645</v>
      </c>
      <c r="GN20" s="46">
        <f t="shared" si="263"/>
        <v>3.2476972238424585E-2</v>
      </c>
      <c r="GO20" s="17">
        <f t="shared" si="264"/>
        <v>160.88868853862232</v>
      </c>
      <c r="GP20" s="46">
        <f t="shared" si="265"/>
        <v>0.3156328827372098</v>
      </c>
      <c r="GQ20" s="17">
        <f t="shared" si="464"/>
        <v>313311.01155550091</v>
      </c>
    </row>
    <row r="21" spans="1:199" ht="15" x14ac:dyDescent="0.2">
      <c r="A21" s="9" t="s">
        <v>4</v>
      </c>
      <c r="B21" s="17">
        <v>467005</v>
      </c>
      <c r="C21" s="17">
        <f t="shared" si="267"/>
        <v>-215.75</v>
      </c>
      <c r="D21" s="46">
        <f t="shared" si="268"/>
        <v>3.2534657138247033E-2</v>
      </c>
      <c r="E21" s="17">
        <f t="shared" ref="E21:F21" si="505">E206+E114</f>
        <v>266.2</v>
      </c>
      <c r="F21" s="17">
        <f t="shared" si="505"/>
        <v>-71</v>
      </c>
      <c r="G21" s="17">
        <f t="shared" si="270"/>
        <v>195.2</v>
      </c>
      <c r="H21" s="46">
        <f t="shared" si="271"/>
        <v>0.31563288273720974</v>
      </c>
      <c r="I21" s="17">
        <v>505271</v>
      </c>
      <c r="J21" s="17">
        <f t="shared" si="272"/>
        <v>-215.36746893216645</v>
      </c>
      <c r="K21" s="46">
        <f t="shared" si="273"/>
        <v>3.2476972238424585E-2</v>
      </c>
      <c r="L21" s="17">
        <f t="shared" si="274"/>
        <v>194.85390468393462</v>
      </c>
      <c r="M21" s="46">
        <f t="shared" si="275"/>
        <v>0.31563288273720974</v>
      </c>
      <c r="N21" s="17">
        <f t="shared" si="276"/>
        <v>507579.48643575178</v>
      </c>
      <c r="O21" s="17">
        <f t="shared" si="277"/>
        <v>-214.81989685700299</v>
      </c>
      <c r="P21" s="46">
        <f t="shared" si="278"/>
        <v>3.2394399493470144E-2</v>
      </c>
      <c r="Q21" s="17">
        <f t="shared" si="279"/>
        <v>194.35848837305673</v>
      </c>
      <c r="R21" s="46">
        <f t="shared" si="280"/>
        <v>0.3156328827372098</v>
      </c>
      <c r="S21" s="17">
        <f t="shared" si="281"/>
        <v>493203.02502726775</v>
      </c>
      <c r="T21" s="17">
        <f t="shared" si="282"/>
        <v>-214.25155242597663</v>
      </c>
      <c r="U21" s="46">
        <f t="shared" si="283"/>
        <v>3.2308694319890197E-2</v>
      </c>
      <c r="V21" s="17">
        <f t="shared" si="284"/>
        <v>193.8442782551594</v>
      </c>
      <c r="W21" s="46">
        <f t="shared" si="285"/>
        <v>0.31563288273720974</v>
      </c>
      <c r="X21" s="17">
        <f t="shared" si="286"/>
        <v>498309.61775309697</v>
      </c>
      <c r="Y21" s="17">
        <f t="shared" si="287"/>
        <v>-215.36746893216645</v>
      </c>
      <c r="Z21" s="46">
        <f t="shared" si="288"/>
        <v>3.2476972238424585E-2</v>
      </c>
      <c r="AA21" s="17">
        <f t="shared" si="289"/>
        <v>193.31480648765375</v>
      </c>
      <c r="AB21" s="46">
        <f t="shared" si="290"/>
        <v>0.31563288273720974</v>
      </c>
      <c r="AC21" s="17">
        <f t="shared" si="291"/>
        <v>517217.56509065244</v>
      </c>
      <c r="AD21" s="17">
        <f t="shared" si="292"/>
        <v>-215.36746893216645</v>
      </c>
      <c r="AE21" s="46">
        <f t="shared" si="293"/>
        <v>3.2476972238424585E-2</v>
      </c>
      <c r="AF21" s="17">
        <f t="shared" si="294"/>
        <v>192.74796479856167</v>
      </c>
      <c r="AG21" s="46">
        <f t="shared" si="295"/>
        <v>0.31563288273720974</v>
      </c>
      <c r="AH21" s="17">
        <f t="shared" si="296"/>
        <v>480614.81978609122</v>
      </c>
      <c r="AI21" s="17">
        <f t="shared" si="297"/>
        <v>-215.36746893216645</v>
      </c>
      <c r="AJ21" s="46">
        <f t="shared" si="298"/>
        <v>3.2476972238424585E-2</v>
      </c>
      <c r="AK21" s="17">
        <f t="shared" si="299"/>
        <v>192.15690688215614</v>
      </c>
      <c r="AL21" s="46">
        <f t="shared" si="300"/>
        <v>0.31563288273720985</v>
      </c>
      <c r="AM21" s="17">
        <f t="shared" si="301"/>
        <v>474720.35546076589</v>
      </c>
      <c r="AN21" s="17">
        <f t="shared" si="302"/>
        <v>-215.36746893216645</v>
      </c>
      <c r="AO21" s="46">
        <f t="shared" si="303"/>
        <v>3.2476972238424585E-2</v>
      </c>
      <c r="AP21" s="17">
        <f t="shared" si="304"/>
        <v>191.54150855609998</v>
      </c>
      <c r="AQ21" s="46">
        <f t="shared" si="305"/>
        <v>0.31563288273720974</v>
      </c>
      <c r="AR21" s="17">
        <f t="shared" si="306"/>
        <v>469590.21137670055</v>
      </c>
      <c r="AS21" s="17">
        <f t="shared" si="307"/>
        <v>-215.36746893216645</v>
      </c>
      <c r="AT21" s="46">
        <f t="shared" si="308"/>
        <v>3.2476972238424585E-2</v>
      </c>
      <c r="AU21" s="17">
        <f t="shared" si="309"/>
        <v>190.90095861075099</v>
      </c>
      <c r="AV21" s="46">
        <f t="shared" si="310"/>
        <v>0.31563288273720974</v>
      </c>
      <c r="AW21" s="17">
        <f t="shared" si="311"/>
        <v>464460.57057260763</v>
      </c>
      <c r="AX21" s="17">
        <f t="shared" si="312"/>
        <v>-215.36746893216645</v>
      </c>
      <c r="AY21" s="46">
        <f t="shared" si="313"/>
        <v>3.2476972238424585E-2</v>
      </c>
      <c r="AZ21" s="17">
        <f t="shared" si="314"/>
        <v>190.23533700796582</v>
      </c>
      <c r="BA21" s="46">
        <f t="shared" si="315"/>
        <v>0.3156328827372098</v>
      </c>
      <c r="BB21" s="17">
        <f t="shared" si="316"/>
        <v>458998.21215006977</v>
      </c>
      <c r="BC21" s="17">
        <f t="shared" si="317"/>
        <v>-215.36746893216645</v>
      </c>
      <c r="BD21" s="46">
        <f t="shared" si="318"/>
        <v>3.2476972238424585E-2</v>
      </c>
      <c r="BE21" s="17">
        <f t="shared" si="319"/>
        <v>189.54149407328907</v>
      </c>
      <c r="BF21" s="46">
        <f t="shared" si="320"/>
        <v>0.3156328827372098</v>
      </c>
      <c r="BG21" s="17">
        <f t="shared" si="321"/>
        <v>453514.48253354675</v>
      </c>
      <c r="BH21" s="17">
        <f t="shared" si="322"/>
        <v>-215.36746893216645</v>
      </c>
      <c r="BI21" s="46">
        <f t="shared" si="323"/>
        <v>3.2476972238424585E-2</v>
      </c>
      <c r="BJ21" s="17">
        <f t="shared" si="324"/>
        <v>188.82096875668066</v>
      </c>
      <c r="BK21" s="46">
        <f t="shared" si="325"/>
        <v>0.3156328827372098</v>
      </c>
      <c r="BL21" s="17">
        <f t="shared" si="326"/>
        <v>447849.44090690493</v>
      </c>
      <c r="BM21" s="17">
        <f t="shared" si="327"/>
        <v>-215.36746893216645</v>
      </c>
      <c r="BN21" s="46">
        <f t="shared" si="328"/>
        <v>3.2476972238424585E-2</v>
      </c>
      <c r="BO21" s="17">
        <f t="shared" si="329"/>
        <v>188.07486129277049</v>
      </c>
      <c r="BP21" s="46">
        <f t="shared" si="330"/>
        <v>0.3156328827372098</v>
      </c>
      <c r="BQ21" s="17">
        <f t="shared" si="331"/>
        <v>442210.85671438387</v>
      </c>
      <c r="BR21" s="17">
        <f t="shared" si="332"/>
        <v>-215.36746893216645</v>
      </c>
      <c r="BS21" s="46">
        <f t="shared" si="333"/>
        <v>3.2476972238424585E-2</v>
      </c>
      <c r="BT21" s="17">
        <f t="shared" si="334"/>
        <v>187.30537071897123</v>
      </c>
      <c r="BU21" s="46">
        <f t="shared" si="335"/>
        <v>0.3156328827372098</v>
      </c>
      <c r="BV21" s="17">
        <f t="shared" si="336"/>
        <v>435846.66965886974</v>
      </c>
      <c r="BW21" s="17">
        <f t="shared" si="337"/>
        <v>-215.36746893216645</v>
      </c>
      <c r="BX21" s="46">
        <f t="shared" si="338"/>
        <v>3.2476972238424585E-2</v>
      </c>
      <c r="BY21" s="17">
        <f t="shared" si="339"/>
        <v>186.51443775796943</v>
      </c>
      <c r="BZ21" s="46">
        <f t="shared" si="340"/>
        <v>0.3156328827372098</v>
      </c>
      <c r="CA21" s="17">
        <f t="shared" si="341"/>
        <v>429849.6505633021</v>
      </c>
      <c r="CB21" s="17">
        <f t="shared" si="342"/>
        <v>-215.36746893216645</v>
      </c>
      <c r="CC21" s="46">
        <f t="shared" si="343"/>
        <v>3.2476972238424585E-2</v>
      </c>
      <c r="CD21" s="17">
        <f t="shared" si="344"/>
        <v>185.7015609903055</v>
      </c>
      <c r="CE21" s="46">
        <f t="shared" si="345"/>
        <v>0.31563288273720974</v>
      </c>
      <c r="CF21" s="17">
        <f t="shared" si="346"/>
        <v>424117.16110259463</v>
      </c>
      <c r="CG21" s="17">
        <f t="shared" si="347"/>
        <v>-215.36746893216645</v>
      </c>
      <c r="CH21" s="46">
        <f t="shared" si="348"/>
        <v>3.2476972238424585E-2</v>
      </c>
      <c r="CI21" s="17">
        <f t="shared" si="349"/>
        <v>184.86936182094786</v>
      </c>
      <c r="CJ21" s="46">
        <f t="shared" si="350"/>
        <v>0.31563288273720974</v>
      </c>
      <c r="CK21" s="17">
        <f t="shared" si="351"/>
        <v>418904.72169941856</v>
      </c>
      <c r="CL21" s="17">
        <f t="shared" si="352"/>
        <v>-215.36746893216645</v>
      </c>
      <c r="CM21" s="46">
        <f t="shared" si="353"/>
        <v>3.2476972238424585E-2</v>
      </c>
      <c r="CN21" s="17">
        <f t="shared" si="354"/>
        <v>184.02140022307924</v>
      </c>
      <c r="CO21" s="46">
        <f t="shared" si="355"/>
        <v>0.31563288273720974</v>
      </c>
      <c r="CP21" s="17">
        <f t="shared" si="356"/>
        <v>414151.49560912966</v>
      </c>
      <c r="CQ21" s="17">
        <f t="shared" si="357"/>
        <v>-215.36746893216645</v>
      </c>
      <c r="CR21" s="46">
        <f t="shared" si="358"/>
        <v>3.2476972238424585E-2</v>
      </c>
      <c r="CS21" s="17">
        <f t="shared" si="359"/>
        <v>183.15465905249738</v>
      </c>
      <c r="CT21" s="46">
        <f t="shared" si="360"/>
        <v>0.3156328827372098</v>
      </c>
      <c r="CU21" s="17">
        <f t="shared" si="361"/>
        <v>409288.20773390005</v>
      </c>
      <c r="CV21" s="17">
        <f t="shared" si="187"/>
        <v>-215.36746893216645</v>
      </c>
      <c r="CW21" s="46">
        <f t="shared" si="188"/>
        <v>3.2476972238424585E-2</v>
      </c>
      <c r="CX21" s="17">
        <f t="shared" si="189"/>
        <v>182.26957983131598</v>
      </c>
      <c r="CY21" s="46">
        <f t="shared" si="190"/>
        <v>0.31563288273720974</v>
      </c>
      <c r="CZ21" s="17">
        <f t="shared" si="191"/>
        <v>405042.18509788066</v>
      </c>
      <c r="DA21" s="17">
        <f t="shared" si="192"/>
        <v>-215.36746893216645</v>
      </c>
      <c r="DB21" s="46">
        <f t="shared" si="193"/>
        <v>3.2476972238424585E-2</v>
      </c>
      <c r="DC21" s="17">
        <f t="shared" si="194"/>
        <v>181.36424443544337</v>
      </c>
      <c r="DD21" s="46">
        <f t="shared" si="195"/>
        <v>0.3156328827372098</v>
      </c>
      <c r="DE21" s="17">
        <f t="shared" si="196"/>
        <v>401631.14909955353</v>
      </c>
      <c r="DF21" s="17">
        <f t="shared" si="187"/>
        <v>-215.36746893216645</v>
      </c>
      <c r="DG21" s="46">
        <f t="shared" si="198"/>
        <v>3.2476972238424585E-2</v>
      </c>
      <c r="DH21" s="17">
        <f t="shared" si="189"/>
        <v>180.43670218467889</v>
      </c>
      <c r="DI21" s="46">
        <f t="shared" si="200"/>
        <v>0.3156328827372098</v>
      </c>
      <c r="DJ21" s="17">
        <f t="shared" si="191"/>
        <v>397522.45477332768</v>
      </c>
      <c r="DK21" s="17">
        <f t="shared" si="192"/>
        <v>-215.36746893216645</v>
      </c>
      <c r="DL21" s="46">
        <f t="shared" si="203"/>
        <v>3.2476972238424585E-2</v>
      </c>
      <c r="DM21" s="17">
        <f t="shared" si="194"/>
        <v>179.48493889578521</v>
      </c>
      <c r="DN21" s="46">
        <f t="shared" si="205"/>
        <v>0.3156328827372098</v>
      </c>
      <c r="DO21" s="17">
        <f t="shared" si="196"/>
        <v>393522.41706058843</v>
      </c>
      <c r="DP21" s="17">
        <f t="shared" si="362"/>
        <v>-215.36746893216645</v>
      </c>
      <c r="DQ21" s="46">
        <f t="shared" si="363"/>
        <v>3.2476972238424585E-2</v>
      </c>
      <c r="DR21" s="17">
        <f t="shared" si="364"/>
        <v>178.50151885021211</v>
      </c>
      <c r="DS21" s="46">
        <f t="shared" si="365"/>
        <v>0.3156328827372098</v>
      </c>
      <c r="DT21" s="17">
        <f t="shared" si="366"/>
        <v>389081.42795148387</v>
      </c>
      <c r="DU21" s="17">
        <f t="shared" si="367"/>
        <v>-215.36746893216645</v>
      </c>
      <c r="DV21" s="46">
        <f t="shared" si="368"/>
        <v>3.2476972238424585E-2</v>
      </c>
      <c r="DW21" s="17">
        <f t="shared" si="369"/>
        <v>177.48702983843913</v>
      </c>
      <c r="DX21" s="46">
        <f t="shared" si="370"/>
        <v>0.3156328827372098</v>
      </c>
      <c r="DY21" s="17">
        <f t="shared" si="371"/>
        <v>384192.5015720377</v>
      </c>
      <c r="DZ21" s="17">
        <f t="shared" ref="DZ21" si="506">DZ206+DZ114</f>
        <v>-215.36746893216645</v>
      </c>
      <c r="EA21" s="46">
        <f t="shared" ref="EA21" si="507">DZ21/$C$11*100</f>
        <v>3.2476972238424585E-2</v>
      </c>
      <c r="EB21" s="17">
        <f t="shared" ref="EB21" si="508">EB114+EB206</f>
        <v>176.44247907458782</v>
      </c>
      <c r="EC21" s="46">
        <f t="shared" ref="EC21" si="509">EB21/EB$6*100</f>
        <v>0.3156328827372098</v>
      </c>
      <c r="ED21" s="17">
        <f t="shared" ref="ED21" si="510">ED114+ED206</f>
        <v>378841.45914345968</v>
      </c>
      <c r="EE21" s="17">
        <f t="shared" ref="EE21" si="511">EE206+EE114</f>
        <v>-215.36746893216645</v>
      </c>
      <c r="EF21" s="46">
        <f t="shared" ref="EF21" si="512">EE21/$C$11*100</f>
        <v>3.2476972238424585E-2</v>
      </c>
      <c r="EG21" s="17">
        <f t="shared" ref="EG21" si="513">EG114+EG206</f>
        <v>175.36520689961583</v>
      </c>
      <c r="EH21" s="46">
        <f t="shared" ref="EH21" si="514">EG21/EG$6*100</f>
        <v>0.31563288273720969</v>
      </c>
      <c r="EI21" s="17">
        <f t="shared" ref="EI21" si="515">EI114+EI206</f>
        <v>371766.49707582418</v>
      </c>
      <c r="EJ21" s="17">
        <f t="shared" ref="EJ21" si="516">EJ206+EJ114</f>
        <v>-215.36746893216645</v>
      </c>
      <c r="EK21" s="46">
        <f t="shared" ref="EK21" si="517">EJ21/$C$11*100</f>
        <v>3.2476972238424585E-2</v>
      </c>
      <c r="EL21" s="17">
        <f t="shared" ref="EL21" si="518">EL114+EL206</f>
        <v>174.25905766238481</v>
      </c>
      <c r="EM21" s="46">
        <f t="shared" ref="EM21" si="519">EL21/EL$6*100</f>
        <v>0.31563288273720985</v>
      </c>
      <c r="EN21" s="17">
        <f t="shared" ref="EN21" si="520">EN114+EN206</f>
        <v>364838.28014527704</v>
      </c>
      <c r="EO21" s="17">
        <f t="shared" ref="EO21" si="521">EO206+EO114</f>
        <v>-215.36746893216645</v>
      </c>
      <c r="EP21" s="46">
        <f t="shared" ref="EP21" si="522">EO21/$C$11*100</f>
        <v>3.2476972238424585E-2</v>
      </c>
      <c r="EQ21" s="17">
        <f t="shared" ref="EQ21" si="523">EQ114+EQ206</f>
        <v>173.12572402503105</v>
      </c>
      <c r="ER21" s="46">
        <f t="shared" ref="ER21" si="524">EQ21/EQ$6*100</f>
        <v>0.31563288273720974</v>
      </c>
      <c r="ES21" s="17">
        <f t="shared" ref="ES21" si="525">ES114+ES206</f>
        <v>358154.29146014038</v>
      </c>
      <c r="ET21" s="17">
        <f t="shared" si="392"/>
        <v>-215.36746893216645</v>
      </c>
      <c r="EU21" s="46">
        <f t="shared" si="393"/>
        <v>3.2476972238424585E-2</v>
      </c>
      <c r="EV21" s="17">
        <f t="shared" si="394"/>
        <v>171.96857950284974</v>
      </c>
      <c r="EW21" s="46">
        <f t="shared" si="395"/>
        <v>0.3156328827372098</v>
      </c>
      <c r="EX21" s="17">
        <f t="shared" si="396"/>
        <v>350860.36968160426</v>
      </c>
      <c r="EY21" s="17">
        <f t="shared" si="397"/>
        <v>-215.36746893216645</v>
      </c>
      <c r="EZ21" s="46">
        <f t="shared" si="398"/>
        <v>3.2476972238424585E-2</v>
      </c>
      <c r="FA21" s="17">
        <f t="shared" si="399"/>
        <v>170.78984298633486</v>
      </c>
      <c r="FB21" s="46">
        <f t="shared" si="400"/>
        <v>0.3156328827372098</v>
      </c>
      <c r="FC21" s="17">
        <f t="shared" si="401"/>
        <v>344471.85621657281</v>
      </c>
      <c r="FD21" s="17">
        <f t="shared" ref="FD21" si="526">FD206+FD114</f>
        <v>-215.36746893216645</v>
      </c>
      <c r="FE21" s="46">
        <f t="shared" ref="FE21" si="527">FD21/$C$11*100</f>
        <v>3.2476972238424585E-2</v>
      </c>
      <c r="FF21" s="17">
        <f t="shared" ref="FF21" si="528">FF114+FF206</f>
        <v>169.59180365137729</v>
      </c>
      <c r="FG21" s="46">
        <f t="shared" ref="FG21" si="529">FF21/FF$6*100</f>
        <v>0.31563288273720974</v>
      </c>
      <c r="FH21" s="17">
        <f t="shared" ref="FH21" si="530">FH114+FH206</f>
        <v>338486.51564454578</v>
      </c>
      <c r="FI21" s="17">
        <f t="shared" ref="FI21" si="531">FI206+FI114</f>
        <v>-215.36746893216645</v>
      </c>
      <c r="FJ21" s="46">
        <f t="shared" ref="FJ21" si="532">FI21/$C$11*100</f>
        <v>3.2476972238424585E-2</v>
      </c>
      <c r="FK21" s="17">
        <f t="shared" ref="FK21" si="533">FK114+FK206</f>
        <v>168.37762949833137</v>
      </c>
      <c r="FL21" s="46">
        <f t="shared" ref="FL21" si="534">FK21/FK$6*100</f>
        <v>0.31563288273720974</v>
      </c>
      <c r="FM21" s="17">
        <f t="shared" ref="FM21" si="535">FM114+FM206</f>
        <v>333295.21937381069</v>
      </c>
      <c r="FN21" s="17">
        <f t="shared" ref="FN21" si="536">FN206+FN114</f>
        <v>-215.36746893216645</v>
      </c>
      <c r="FO21" s="46">
        <f t="shared" ref="FO21" si="537">FN21/$C$11*100</f>
        <v>3.2476972238424585E-2</v>
      </c>
      <c r="FP21" s="17">
        <f t="shared" ref="FP21" si="538">FP114+FP206</f>
        <v>167.15055347400164</v>
      </c>
      <c r="FQ21" s="46">
        <f t="shared" ref="FQ21" si="539">FP21/FP$6*100</f>
        <v>0.31563288273720974</v>
      </c>
      <c r="FR21" s="17">
        <f t="shared" ref="FR21" si="540">FR114+FR206</f>
        <v>328628.05280183814</v>
      </c>
      <c r="FS21" s="17">
        <f t="shared" ref="FS21" si="541">FS206+FS114</f>
        <v>-215.36746893216645</v>
      </c>
      <c r="FT21" s="46">
        <f t="shared" ref="FT21" si="542">FS21/$C$11*100</f>
        <v>3.2476972238424585E-2</v>
      </c>
      <c r="FU21" s="17">
        <f t="shared" ref="FU21" si="543">FU114+FU206</f>
        <v>165.91295669578483</v>
      </c>
      <c r="FV21" s="46">
        <f t="shared" ref="FV21" si="544">FU21/FU$6*100</f>
        <v>0.31563288273720969</v>
      </c>
      <c r="FW21" s="17">
        <f t="shared" si="460"/>
        <v>324500.69252256828</v>
      </c>
      <c r="FX21" s="17">
        <f t="shared" si="247"/>
        <v>-215.36746893216645</v>
      </c>
      <c r="FY21" s="46">
        <f t="shared" si="248"/>
        <v>3.2476972238424585E-2</v>
      </c>
      <c r="FZ21" s="17">
        <f t="shared" si="249"/>
        <v>164.66622223372229</v>
      </c>
      <c r="GA21" s="46">
        <f t="shared" si="250"/>
        <v>0.3156328827372098</v>
      </c>
      <c r="GB21" s="17">
        <f t="shared" si="461"/>
        <v>321117.06433236564</v>
      </c>
      <c r="GC21" s="17">
        <f t="shared" si="252"/>
        <v>-215.36746893216645</v>
      </c>
      <c r="GD21" s="46">
        <f t="shared" si="253"/>
        <v>3.2476972238424585E-2</v>
      </c>
      <c r="GE21" s="17">
        <f t="shared" si="254"/>
        <v>163.41169084542776</v>
      </c>
      <c r="GF21" s="46">
        <f t="shared" si="255"/>
        <v>0.31563288273720969</v>
      </c>
      <c r="GG21" s="17">
        <f t="shared" si="462"/>
        <v>318491.29914030933</v>
      </c>
      <c r="GH21" s="17">
        <f t="shared" si="257"/>
        <v>-215.36746893216645</v>
      </c>
      <c r="GI21" s="46">
        <f t="shared" si="258"/>
        <v>3.2476972238424585E-2</v>
      </c>
      <c r="GJ21" s="17">
        <f t="shared" si="259"/>
        <v>162.1521608731116</v>
      </c>
      <c r="GK21" s="46">
        <f t="shared" si="260"/>
        <v>0.3156328827372098</v>
      </c>
      <c r="GL21" s="17">
        <f t="shared" si="463"/>
        <v>316424.03113256249</v>
      </c>
      <c r="GM21" s="17">
        <f t="shared" si="262"/>
        <v>-215.36746893216645</v>
      </c>
      <c r="GN21" s="46">
        <f t="shared" si="263"/>
        <v>3.2476972238424585E-2</v>
      </c>
      <c r="GO21" s="17">
        <f t="shared" si="264"/>
        <v>160.88868853862232</v>
      </c>
      <c r="GP21" s="46">
        <f t="shared" si="265"/>
        <v>0.3156328827372098</v>
      </c>
      <c r="GQ21" s="17">
        <f t="shared" si="464"/>
        <v>314682.11462873721</v>
      </c>
    </row>
    <row r="22" spans="1:199" ht="15" x14ac:dyDescent="0.2">
      <c r="A22" s="9" t="s">
        <v>5</v>
      </c>
      <c r="B22" s="17">
        <v>455095</v>
      </c>
      <c r="C22" s="17">
        <f t="shared" si="267"/>
        <v>-102.4</v>
      </c>
      <c r="D22" s="46">
        <f t="shared" si="268"/>
        <v>1.5441709807446103E-2</v>
      </c>
      <c r="E22" s="17">
        <f t="shared" ref="E22:F22" si="545">E207+E115</f>
        <v>182.8</v>
      </c>
      <c r="F22" s="17">
        <f t="shared" si="545"/>
        <v>-93.6</v>
      </c>
      <c r="G22" s="17">
        <f t="shared" si="270"/>
        <v>89.200000000000017</v>
      </c>
      <c r="H22" s="46">
        <f t="shared" si="271"/>
        <v>0.14423387879179875</v>
      </c>
      <c r="I22" s="17">
        <v>466956</v>
      </c>
      <c r="J22" s="17">
        <f t="shared" si="272"/>
        <v>-102.21844180140832</v>
      </c>
      <c r="K22" s="46">
        <f t="shared" si="273"/>
        <v>1.5414331203776027E-2</v>
      </c>
      <c r="L22" s="17">
        <f t="shared" si="274"/>
        <v>89.041845787945533</v>
      </c>
      <c r="M22" s="46">
        <f t="shared" si="275"/>
        <v>0.14423387879179872</v>
      </c>
      <c r="N22" s="17">
        <f t="shared" si="276"/>
        <v>505257.82340398652</v>
      </c>
      <c r="O22" s="17">
        <f t="shared" si="277"/>
        <v>-101.95855127766907</v>
      </c>
      <c r="P22" s="46">
        <f t="shared" si="278"/>
        <v>1.5375140246263463E-2</v>
      </c>
      <c r="Q22" s="17">
        <f t="shared" si="279"/>
        <v>88.815456777032068</v>
      </c>
      <c r="R22" s="46">
        <f t="shared" si="280"/>
        <v>0.14423387879179872</v>
      </c>
      <c r="S22" s="17">
        <f t="shared" si="281"/>
        <v>507566.34334125114</v>
      </c>
      <c r="T22" s="17">
        <f t="shared" si="282"/>
        <v>-101.68880170762461</v>
      </c>
      <c r="U22" s="46">
        <f t="shared" si="283"/>
        <v>1.5334462564805357E-2</v>
      </c>
      <c r="V22" s="17">
        <f t="shared" si="284"/>
        <v>88.580479612501136</v>
      </c>
      <c r="W22" s="46">
        <f t="shared" si="285"/>
        <v>0.14423387879179875</v>
      </c>
      <c r="X22" s="17">
        <f t="shared" si="286"/>
        <v>493189.91670517263</v>
      </c>
      <c r="Y22" s="17">
        <f t="shared" si="287"/>
        <v>-102.21844180140832</v>
      </c>
      <c r="Z22" s="46">
        <f t="shared" si="288"/>
        <v>1.5414331203776027E-2</v>
      </c>
      <c r="AA22" s="17">
        <f t="shared" si="289"/>
        <v>88.338528374481143</v>
      </c>
      <c r="AB22" s="46">
        <f t="shared" si="290"/>
        <v>0.14423387879179875</v>
      </c>
      <c r="AC22" s="17">
        <f t="shared" si="291"/>
        <v>498295.73783967004</v>
      </c>
      <c r="AD22" s="17">
        <f t="shared" si="292"/>
        <v>-102.21844180140832</v>
      </c>
      <c r="AE22" s="46">
        <f t="shared" si="293"/>
        <v>1.5414331203776027E-2</v>
      </c>
      <c r="AF22" s="17">
        <f t="shared" si="294"/>
        <v>88.079500307539462</v>
      </c>
      <c r="AG22" s="46">
        <f t="shared" si="295"/>
        <v>0.14423387879179872</v>
      </c>
      <c r="AH22" s="17">
        <f t="shared" si="296"/>
        <v>517203.42614915862</v>
      </c>
      <c r="AI22" s="17">
        <f t="shared" si="297"/>
        <v>-102.21844180140832</v>
      </c>
      <c r="AJ22" s="46">
        <f t="shared" si="298"/>
        <v>1.5414331203776027E-2</v>
      </c>
      <c r="AK22" s="17">
        <f t="shared" si="299"/>
        <v>87.809406218690185</v>
      </c>
      <c r="AL22" s="46">
        <f t="shared" si="300"/>
        <v>0.14423387879179872</v>
      </c>
      <c r="AM22" s="17">
        <f t="shared" si="301"/>
        <v>480600.41075050842</v>
      </c>
      <c r="AN22" s="17">
        <f t="shared" si="302"/>
        <v>-102.21844180140832</v>
      </c>
      <c r="AO22" s="46">
        <f t="shared" si="303"/>
        <v>1.5414331203776027E-2</v>
      </c>
      <c r="AP22" s="17">
        <f t="shared" si="304"/>
        <v>87.528189360676848</v>
      </c>
      <c r="AQ22" s="46">
        <f t="shared" si="305"/>
        <v>0.14423387879179875</v>
      </c>
      <c r="AR22" s="17">
        <f t="shared" si="306"/>
        <v>474705.6652083252</v>
      </c>
      <c r="AS22" s="17">
        <f t="shared" si="307"/>
        <v>-102.21844180140832</v>
      </c>
      <c r="AT22" s="46">
        <f t="shared" si="308"/>
        <v>1.5414331203776027E-2</v>
      </c>
      <c r="AU22" s="17">
        <f t="shared" si="309"/>
        <v>87.235479037289906</v>
      </c>
      <c r="AV22" s="46">
        <f t="shared" si="310"/>
        <v>0.14423387879179875</v>
      </c>
      <c r="AW22" s="17">
        <f t="shared" si="311"/>
        <v>469575.22841393645</v>
      </c>
      <c r="AX22" s="17">
        <f t="shared" si="312"/>
        <v>-102.21844180140832</v>
      </c>
      <c r="AY22" s="46">
        <f t="shared" si="313"/>
        <v>1.5414331203776027E-2</v>
      </c>
      <c r="AZ22" s="17">
        <f t="shared" si="314"/>
        <v>86.931311788476179</v>
      </c>
      <c r="BA22" s="46">
        <f t="shared" si="315"/>
        <v>0.14423387879179875</v>
      </c>
      <c r="BB22" s="17">
        <f t="shared" si="316"/>
        <v>464445.28344259469</v>
      </c>
      <c r="BC22" s="17">
        <f t="shared" si="317"/>
        <v>-102.21844180140832</v>
      </c>
      <c r="BD22" s="46">
        <f t="shared" si="318"/>
        <v>1.5414331203776027E-2</v>
      </c>
      <c r="BE22" s="17">
        <f t="shared" si="319"/>
        <v>86.614248316277582</v>
      </c>
      <c r="BF22" s="46">
        <f t="shared" si="320"/>
        <v>0.14423387879179872</v>
      </c>
      <c r="BG22" s="17">
        <f t="shared" si="321"/>
        <v>458982.60795658466</v>
      </c>
      <c r="BH22" s="17">
        <f t="shared" si="322"/>
        <v>-102.21844180140832</v>
      </c>
      <c r="BI22" s="46">
        <f t="shared" si="323"/>
        <v>1.5414331203776027E-2</v>
      </c>
      <c r="BJ22" s="17">
        <f t="shared" si="324"/>
        <v>86.284991870368401</v>
      </c>
      <c r="BK22" s="46">
        <f t="shared" si="325"/>
        <v>0.14423387879179869</v>
      </c>
      <c r="BL22" s="17">
        <f t="shared" si="326"/>
        <v>453498.54908361571</v>
      </c>
      <c r="BM22" s="17">
        <f t="shared" si="327"/>
        <v>-102.21844180140832</v>
      </c>
      <c r="BN22" s="46">
        <f t="shared" si="328"/>
        <v>1.5414331203776027E-2</v>
      </c>
      <c r="BO22" s="17">
        <f t="shared" si="329"/>
        <v>85.944045221901263</v>
      </c>
      <c r="BP22" s="46">
        <f t="shared" si="330"/>
        <v>0.14423387879179872</v>
      </c>
      <c r="BQ22" s="17">
        <f t="shared" si="331"/>
        <v>447833.16651032539</v>
      </c>
      <c r="BR22" s="17">
        <f t="shared" si="332"/>
        <v>-102.21844180140832</v>
      </c>
      <c r="BS22" s="46">
        <f t="shared" si="333"/>
        <v>1.5414331203776027E-2</v>
      </c>
      <c r="BT22" s="17">
        <f t="shared" si="334"/>
        <v>85.592413258874146</v>
      </c>
      <c r="BU22" s="46">
        <f t="shared" si="335"/>
        <v>0.14423387879179872</v>
      </c>
      <c r="BV22" s="17">
        <f t="shared" si="336"/>
        <v>442194.23068584129</v>
      </c>
      <c r="BW22" s="17">
        <f t="shared" si="337"/>
        <v>-102.21844180140832</v>
      </c>
      <c r="BX22" s="46">
        <f t="shared" si="338"/>
        <v>1.5414331203776027E-2</v>
      </c>
      <c r="BY22" s="17">
        <f t="shared" si="339"/>
        <v>85.230982827924549</v>
      </c>
      <c r="BZ22" s="46">
        <f t="shared" si="340"/>
        <v>0.14423387879179872</v>
      </c>
      <c r="CA22" s="17">
        <f t="shared" si="341"/>
        <v>435829.68219989631</v>
      </c>
      <c r="CB22" s="17">
        <f t="shared" si="342"/>
        <v>-102.21844180140832</v>
      </c>
      <c r="CC22" s="46">
        <f t="shared" si="343"/>
        <v>1.5414331203776027E-2</v>
      </c>
      <c r="CD22" s="17">
        <f t="shared" si="344"/>
        <v>84.859524796799434</v>
      </c>
      <c r="CE22" s="46">
        <f t="shared" si="345"/>
        <v>0.14423387879179869</v>
      </c>
      <c r="CF22" s="17">
        <f t="shared" si="346"/>
        <v>429832.2916462975</v>
      </c>
      <c r="CG22" s="17">
        <f t="shared" si="347"/>
        <v>-102.21844180140832</v>
      </c>
      <c r="CH22" s="46">
        <f t="shared" si="348"/>
        <v>1.5414331203776027E-2</v>
      </c>
      <c r="CI22" s="17">
        <f t="shared" si="349"/>
        <v>84.47923706162166</v>
      </c>
      <c r="CJ22" s="46">
        <f t="shared" si="350"/>
        <v>0.14423387879179869</v>
      </c>
      <c r="CK22" s="17">
        <f t="shared" si="351"/>
        <v>424099.42189785483</v>
      </c>
      <c r="CL22" s="17">
        <f t="shared" si="352"/>
        <v>-102.21844180140832</v>
      </c>
      <c r="CM22" s="46">
        <f t="shared" si="353"/>
        <v>1.5414331203776027E-2</v>
      </c>
      <c r="CN22" s="17">
        <f t="shared" si="354"/>
        <v>84.091746413415308</v>
      </c>
      <c r="CO22" s="46">
        <f t="shared" si="355"/>
        <v>0.14423387879179872</v>
      </c>
      <c r="CP22" s="17">
        <f t="shared" si="356"/>
        <v>418886.59500403056</v>
      </c>
      <c r="CQ22" s="17">
        <f t="shared" si="357"/>
        <v>-102.21844180140832</v>
      </c>
      <c r="CR22" s="46">
        <f t="shared" si="358"/>
        <v>1.5414331203776027E-2</v>
      </c>
      <c r="CS22" s="17">
        <f t="shared" si="359"/>
        <v>83.695674116202696</v>
      </c>
      <c r="CT22" s="46">
        <f t="shared" si="360"/>
        <v>0.14423387879179872</v>
      </c>
      <c r="CU22" s="17">
        <f t="shared" si="361"/>
        <v>414132.97284144443</v>
      </c>
      <c r="CV22" s="17">
        <f t="shared" si="187"/>
        <v>-102.21844180140832</v>
      </c>
      <c r="CW22" s="46">
        <f t="shared" si="188"/>
        <v>1.5414331203776027E-2</v>
      </c>
      <c r="CX22" s="17">
        <f t="shared" si="189"/>
        <v>83.291221931113654</v>
      </c>
      <c r="CY22" s="46">
        <f t="shared" si="190"/>
        <v>0.14423387879179872</v>
      </c>
      <c r="CZ22" s="17">
        <f t="shared" si="191"/>
        <v>409269.28051402979</v>
      </c>
      <c r="DA22" s="17">
        <f t="shared" si="192"/>
        <v>-102.21844180140832</v>
      </c>
      <c r="DB22" s="46">
        <f t="shared" si="193"/>
        <v>1.5414331203776027E-2</v>
      </c>
      <c r="DC22" s="17">
        <f t="shared" si="194"/>
        <v>82.877513338327603</v>
      </c>
      <c r="DD22" s="46">
        <f t="shared" si="195"/>
        <v>0.14423387879179875</v>
      </c>
      <c r="DE22" s="17">
        <f t="shared" si="196"/>
        <v>405022.84416941757</v>
      </c>
      <c r="DF22" s="17">
        <f t="shared" si="187"/>
        <v>-102.21844180140832</v>
      </c>
      <c r="DG22" s="46">
        <f t="shared" si="198"/>
        <v>1.5414331203776027E-2</v>
      </c>
      <c r="DH22" s="17">
        <f t="shared" si="189"/>
        <v>82.453656940949571</v>
      </c>
      <c r="DI22" s="46">
        <f t="shared" si="200"/>
        <v>0.14423387879179872</v>
      </c>
      <c r="DJ22" s="17">
        <f t="shared" si="191"/>
        <v>401611.38431469304</v>
      </c>
      <c r="DK22" s="17">
        <f t="shared" si="192"/>
        <v>-102.21844180140832</v>
      </c>
      <c r="DL22" s="46">
        <f t="shared" si="203"/>
        <v>1.5414331203776027E-2</v>
      </c>
      <c r="DM22" s="17">
        <f t="shared" si="194"/>
        <v>82.018732323278897</v>
      </c>
      <c r="DN22" s="46">
        <f t="shared" si="205"/>
        <v>0.14423387879179872</v>
      </c>
      <c r="DO22" s="17">
        <f t="shared" si="196"/>
        <v>397502.25506384962</v>
      </c>
      <c r="DP22" s="17">
        <f t="shared" si="362"/>
        <v>-102.21844180140832</v>
      </c>
      <c r="DQ22" s="46">
        <f t="shared" si="363"/>
        <v>1.5414331203776027E-2</v>
      </c>
      <c r="DR22" s="17">
        <f t="shared" si="364"/>
        <v>81.569341605732177</v>
      </c>
      <c r="DS22" s="46">
        <f t="shared" si="365"/>
        <v>0.14423387879179875</v>
      </c>
      <c r="DT22" s="17">
        <f t="shared" si="366"/>
        <v>393501.76796039275</v>
      </c>
      <c r="DU22" s="17">
        <f t="shared" si="367"/>
        <v>-102.21844180140832</v>
      </c>
      <c r="DV22" s="46">
        <f t="shared" si="368"/>
        <v>1.5414331203776027E-2</v>
      </c>
      <c r="DW22" s="17">
        <f t="shared" si="369"/>
        <v>81.105753389286718</v>
      </c>
      <c r="DX22" s="46">
        <f t="shared" si="370"/>
        <v>0.14423387879179872</v>
      </c>
      <c r="DY22" s="17">
        <f t="shared" si="371"/>
        <v>389060.31526307168</v>
      </c>
      <c r="DZ22" s="17">
        <f t="shared" ref="DZ22" si="546">DZ207+DZ115</f>
        <v>-102.21844180140832</v>
      </c>
      <c r="EA22" s="46">
        <f t="shared" ref="EA22" si="547">DZ22/$C$11*100</f>
        <v>1.5414331203776027E-2</v>
      </c>
      <c r="EB22" s="17">
        <f t="shared" ref="EB22" si="548">EB115+EB207</f>
        <v>80.628427937772713</v>
      </c>
      <c r="EC22" s="46">
        <f t="shared" ref="EC22" si="549">EB22/EB$6*100</f>
        <v>0.14423387879179872</v>
      </c>
      <c r="ED22" s="17">
        <f t="shared" ref="ED22" si="550">ED115+ED207</f>
        <v>384170.91155817406</v>
      </c>
      <c r="EE22" s="17">
        <f t="shared" ref="EE22" si="551">EE207+EE115</f>
        <v>-102.21844180140832</v>
      </c>
      <c r="EF22" s="46">
        <f t="shared" ref="EF22" si="552">EE22/$C$11*100</f>
        <v>1.5414331203776027E-2</v>
      </c>
      <c r="EG22" s="17">
        <f t="shared" ref="EG22" si="553">EG115+EG207</f>
        <v>80.136149874209707</v>
      </c>
      <c r="EH22" s="46">
        <f t="shared" ref="EH22" si="554">EG22/EG$6*100</f>
        <v>0.14423387879179872</v>
      </c>
      <c r="EI22" s="17">
        <f t="shared" ref="EI22" si="555">EI115+EI207</f>
        <v>378819.37685153249</v>
      </c>
      <c r="EJ22" s="17">
        <f t="shared" ref="EJ22" si="556">EJ207+EJ115</f>
        <v>-102.21844180140832</v>
      </c>
      <c r="EK22" s="46">
        <f t="shared" ref="EK22" si="557">EJ22/$C$11*100</f>
        <v>1.5414331203776027E-2</v>
      </c>
      <c r="EL22" s="17">
        <f t="shared" ref="EL22" si="558">EL115+EL207</f>
        <v>79.630675939983206</v>
      </c>
      <c r="EM22" s="46">
        <f t="shared" ref="EM22" si="559">EL22/EL$6*100</f>
        <v>0.14423387879179872</v>
      </c>
      <c r="EN22" s="17">
        <f t="shared" ref="EN22" si="560">EN115+EN207</f>
        <v>371743.90930996276</v>
      </c>
      <c r="EO22" s="17">
        <f t="shared" ref="EO22" si="561">EO207+EO115</f>
        <v>-102.21844180140832</v>
      </c>
      <c r="EP22" s="46">
        <f t="shared" ref="EP22" si="562">EO22/$C$11*100</f>
        <v>1.5414331203776027E-2</v>
      </c>
      <c r="EQ22" s="17">
        <f t="shared" ref="EQ22" si="563">EQ115+EQ207</f>
        <v>79.112779626192477</v>
      </c>
      <c r="ER22" s="46">
        <f t="shared" ref="ER22" si="564">EQ22/EQ$6*100</f>
        <v>0.14423387879179872</v>
      </c>
      <c r="ES22" s="17">
        <f t="shared" ref="ES22" si="565">ES115+ES207</f>
        <v>364815.17448310181</v>
      </c>
      <c r="ET22" s="17">
        <f t="shared" si="392"/>
        <v>-102.21844180140832</v>
      </c>
      <c r="EU22" s="46">
        <f t="shared" si="393"/>
        <v>1.5414331203776027E-2</v>
      </c>
      <c r="EV22" s="17">
        <f t="shared" si="394"/>
        <v>78.584002518720268</v>
      </c>
      <c r="EW22" s="46">
        <f t="shared" si="395"/>
        <v>0.14423387879179872</v>
      </c>
      <c r="EX22" s="17">
        <f t="shared" si="396"/>
        <v>358130.65702085773</v>
      </c>
      <c r="EY22" s="17">
        <f t="shared" si="397"/>
        <v>-102.21844180140832</v>
      </c>
      <c r="EZ22" s="46">
        <f t="shared" si="398"/>
        <v>1.5414331203776027E-2</v>
      </c>
      <c r="FA22" s="17">
        <f t="shared" si="399"/>
        <v>78.045358577771864</v>
      </c>
      <c r="FB22" s="46">
        <f t="shared" si="400"/>
        <v>0.14423387879179872</v>
      </c>
      <c r="FC22" s="17">
        <f t="shared" si="401"/>
        <v>350836.19659838063</v>
      </c>
      <c r="FD22" s="17">
        <f t="shared" ref="FD22" si="566">FD207+FD115</f>
        <v>-102.21844180140832</v>
      </c>
      <c r="FE22" s="46">
        <f t="shared" ref="FE22" si="567">FD22/$C$11*100</f>
        <v>1.5414331203776027E-2</v>
      </c>
      <c r="FF22" s="17">
        <f t="shared" ref="FF22" si="568">FF115+FF207</f>
        <v>77.497893881674457</v>
      </c>
      <c r="FG22" s="46">
        <f t="shared" ref="FG22" si="569">FF22/FF$6*100</f>
        <v>0.14423387879179872</v>
      </c>
      <c r="FH22" s="17">
        <f t="shared" ref="FH22" si="570">FH115+FH207</f>
        <v>344447.13566865312</v>
      </c>
      <c r="FI22" s="17">
        <f t="shared" ref="FI22" si="571">FI207+FI115</f>
        <v>-102.21844180140832</v>
      </c>
      <c r="FJ22" s="46">
        <f t="shared" ref="FJ22" si="572">FI22/$C$11*100</f>
        <v>1.5414331203776027E-2</v>
      </c>
      <c r="FK22" s="17">
        <f t="shared" ref="FK22" si="573">FK115+FK207</f>
        <v>76.943056102721101</v>
      </c>
      <c r="FL22" s="46">
        <f t="shared" ref="FL22" si="574">FK22/FK$6*100</f>
        <v>0.14423387879179872</v>
      </c>
      <c r="FM22" s="17">
        <f t="shared" ref="FM22" si="575">FM115+FM207</f>
        <v>338461.24025884713</v>
      </c>
      <c r="FN22" s="17">
        <f t="shared" ref="FN22" si="576">FN207+FN115</f>
        <v>-102.21844180140832</v>
      </c>
      <c r="FO22" s="46">
        <f t="shared" ref="FO22" si="577">FN22/$C$11*100</f>
        <v>1.5414331203776027E-2</v>
      </c>
      <c r="FP22" s="17">
        <f t="shared" ref="FP22" si="578">FP115+FP207</f>
        <v>76.382322591603213</v>
      </c>
      <c r="FQ22" s="46">
        <f t="shared" ref="FQ22" si="579">FP22/FP$6*100</f>
        <v>0.14423387879179872</v>
      </c>
      <c r="FR22" s="17">
        <f t="shared" ref="FR22" si="580">FR115+FR207</f>
        <v>333269.38325460092</v>
      </c>
      <c r="FS22" s="17">
        <f t="shared" ref="FS22" si="581">FS207+FS115</f>
        <v>-102.21844180140832</v>
      </c>
      <c r="FT22" s="46">
        <f t="shared" ref="FT22" si="582">FS22/$C$11*100</f>
        <v>1.5414331203776027E-2</v>
      </c>
      <c r="FU22" s="17">
        <f t="shared" ref="FU22" si="583">FU115+FU207</f>
        <v>75.816781440901693</v>
      </c>
      <c r="FV22" s="46">
        <f t="shared" ref="FV22" si="584">FU22/FU$6*100</f>
        <v>0.14423387879179875</v>
      </c>
      <c r="FW22" s="17">
        <f t="shared" si="460"/>
        <v>328601.65114147763</v>
      </c>
      <c r="FX22" s="17">
        <f t="shared" si="247"/>
        <v>-102.21844180140832</v>
      </c>
      <c r="FY22" s="46">
        <f t="shared" si="248"/>
        <v>1.5414331203776027E-2</v>
      </c>
      <c r="FZ22" s="17">
        <f t="shared" si="249"/>
        <v>75.247064668278824</v>
      </c>
      <c r="GA22" s="46">
        <f t="shared" si="250"/>
        <v>0.14423387879179872</v>
      </c>
      <c r="GB22" s="17">
        <f t="shared" si="461"/>
        <v>324473.72114543512</v>
      </c>
      <c r="GC22" s="17">
        <f t="shared" si="252"/>
        <v>-102.21844180140832</v>
      </c>
      <c r="GD22" s="46">
        <f t="shared" si="253"/>
        <v>1.5414331203776027E-2</v>
      </c>
      <c r="GE22" s="17">
        <f t="shared" si="254"/>
        <v>74.673784956004909</v>
      </c>
      <c r="GF22" s="46">
        <f t="shared" si="255"/>
        <v>0.14423387879179872</v>
      </c>
      <c r="GG22" s="17">
        <f t="shared" si="462"/>
        <v>321089.51967552019</v>
      </c>
      <c r="GH22" s="17">
        <f t="shared" si="257"/>
        <v>-102.21844180140832</v>
      </c>
      <c r="GI22" s="46">
        <f t="shared" si="258"/>
        <v>1.5414331203776027E-2</v>
      </c>
      <c r="GJ22" s="17">
        <f t="shared" si="259"/>
        <v>74.09822105472108</v>
      </c>
      <c r="GK22" s="46">
        <f t="shared" si="260"/>
        <v>0.14423387879179875</v>
      </c>
      <c r="GL22" s="17">
        <f t="shared" si="463"/>
        <v>318463.17891956272</v>
      </c>
      <c r="GM22" s="17">
        <f t="shared" si="262"/>
        <v>-102.21844180140832</v>
      </c>
      <c r="GN22" s="46">
        <f t="shared" si="263"/>
        <v>1.5414331203776027E-2</v>
      </c>
      <c r="GO22" s="17">
        <f t="shared" si="264"/>
        <v>73.520855623181916</v>
      </c>
      <c r="GP22" s="46">
        <f t="shared" si="265"/>
        <v>0.14423387879179872</v>
      </c>
      <c r="GQ22" s="17">
        <f t="shared" si="464"/>
        <v>316395.3335463843</v>
      </c>
    </row>
    <row r="23" spans="1:199" ht="15" x14ac:dyDescent="0.2">
      <c r="A23" s="9" t="s">
        <v>6</v>
      </c>
      <c r="B23" s="17">
        <v>420822</v>
      </c>
      <c r="C23" s="17">
        <f t="shared" si="267"/>
        <v>-102.4</v>
      </c>
      <c r="D23" s="46">
        <f t="shared" si="268"/>
        <v>1.5441709807446103E-2</v>
      </c>
      <c r="E23" s="17">
        <f t="shared" ref="E23:F23" si="585">E208+E116</f>
        <v>182.8</v>
      </c>
      <c r="F23" s="17">
        <f t="shared" si="585"/>
        <v>-93.6</v>
      </c>
      <c r="G23" s="17">
        <f t="shared" si="270"/>
        <v>89.200000000000017</v>
      </c>
      <c r="H23" s="46">
        <f t="shared" si="271"/>
        <v>0.14423387879179875</v>
      </c>
      <c r="I23" s="17">
        <v>455065</v>
      </c>
      <c r="J23" s="17">
        <f t="shared" si="272"/>
        <v>-102.21844180140832</v>
      </c>
      <c r="K23" s="46">
        <f t="shared" si="273"/>
        <v>1.5414331203776027E-2</v>
      </c>
      <c r="L23" s="17">
        <f t="shared" si="274"/>
        <v>89.041845787945533</v>
      </c>
      <c r="M23" s="46">
        <f t="shared" si="275"/>
        <v>0.14423387879179872</v>
      </c>
      <c r="N23" s="17">
        <f t="shared" si="276"/>
        <v>466942.82340398652</v>
      </c>
      <c r="O23" s="17">
        <f t="shared" si="277"/>
        <v>-101.95855127766907</v>
      </c>
      <c r="P23" s="46">
        <f t="shared" si="278"/>
        <v>1.5375140246263463E-2</v>
      </c>
      <c r="Q23" s="17">
        <f t="shared" si="279"/>
        <v>88.815456777032068</v>
      </c>
      <c r="R23" s="46">
        <f t="shared" si="280"/>
        <v>0.14423387879179872</v>
      </c>
      <c r="S23" s="17">
        <f t="shared" si="281"/>
        <v>505244.68030948588</v>
      </c>
      <c r="T23" s="17">
        <f t="shared" si="282"/>
        <v>-101.68880170762461</v>
      </c>
      <c r="U23" s="46">
        <f t="shared" si="283"/>
        <v>1.5334462564805357E-2</v>
      </c>
      <c r="V23" s="17">
        <f t="shared" si="284"/>
        <v>88.580479612501136</v>
      </c>
      <c r="W23" s="46">
        <f t="shared" si="285"/>
        <v>0.14423387879179875</v>
      </c>
      <c r="X23" s="17">
        <f t="shared" si="286"/>
        <v>507553.23501915601</v>
      </c>
      <c r="Y23" s="17">
        <f t="shared" si="287"/>
        <v>-102.21844180140832</v>
      </c>
      <c r="Z23" s="46">
        <f t="shared" si="288"/>
        <v>1.5414331203776027E-2</v>
      </c>
      <c r="AA23" s="17">
        <f t="shared" si="289"/>
        <v>88.338528374481143</v>
      </c>
      <c r="AB23" s="46">
        <f t="shared" si="290"/>
        <v>0.14423387879179875</v>
      </c>
      <c r="AC23" s="17">
        <f t="shared" si="291"/>
        <v>493176.03679174575</v>
      </c>
      <c r="AD23" s="17">
        <f t="shared" si="292"/>
        <v>-102.21844180140832</v>
      </c>
      <c r="AE23" s="46">
        <f t="shared" si="293"/>
        <v>1.5414331203776027E-2</v>
      </c>
      <c r="AF23" s="17">
        <f t="shared" si="294"/>
        <v>88.079500307539462</v>
      </c>
      <c r="AG23" s="46">
        <f t="shared" si="295"/>
        <v>0.14423387879179872</v>
      </c>
      <c r="AH23" s="17">
        <f t="shared" si="296"/>
        <v>498281.59889817622</v>
      </c>
      <c r="AI23" s="17">
        <f t="shared" si="297"/>
        <v>-102.21844180140832</v>
      </c>
      <c r="AJ23" s="46">
        <f t="shared" si="298"/>
        <v>1.5414331203776027E-2</v>
      </c>
      <c r="AK23" s="17">
        <f t="shared" si="299"/>
        <v>87.809406218690185</v>
      </c>
      <c r="AL23" s="46">
        <f t="shared" si="300"/>
        <v>0.14423387879179872</v>
      </c>
      <c r="AM23" s="17">
        <f t="shared" si="301"/>
        <v>517189.01711357583</v>
      </c>
      <c r="AN23" s="17">
        <f t="shared" si="302"/>
        <v>-102.21844180140832</v>
      </c>
      <c r="AO23" s="46">
        <f t="shared" si="303"/>
        <v>1.5414331203776027E-2</v>
      </c>
      <c r="AP23" s="17">
        <f t="shared" si="304"/>
        <v>87.528189360676848</v>
      </c>
      <c r="AQ23" s="46">
        <f t="shared" si="305"/>
        <v>0.14423387879179875</v>
      </c>
      <c r="AR23" s="17">
        <f t="shared" si="306"/>
        <v>480585.72049806773</v>
      </c>
      <c r="AS23" s="17">
        <f t="shared" si="307"/>
        <v>-102.21844180140832</v>
      </c>
      <c r="AT23" s="46">
        <f t="shared" si="308"/>
        <v>1.5414331203776027E-2</v>
      </c>
      <c r="AU23" s="17">
        <f t="shared" si="309"/>
        <v>87.235479037289906</v>
      </c>
      <c r="AV23" s="46">
        <f t="shared" si="310"/>
        <v>0.14423387879179875</v>
      </c>
      <c r="AW23" s="17">
        <f t="shared" si="311"/>
        <v>474690.6822455611</v>
      </c>
      <c r="AX23" s="17">
        <f t="shared" si="312"/>
        <v>-102.21844180140832</v>
      </c>
      <c r="AY23" s="46">
        <f t="shared" si="313"/>
        <v>1.5414331203776027E-2</v>
      </c>
      <c r="AZ23" s="17">
        <f t="shared" si="314"/>
        <v>86.931311788476179</v>
      </c>
      <c r="BA23" s="46">
        <f t="shared" si="315"/>
        <v>0.14423387879179875</v>
      </c>
      <c r="BB23" s="17">
        <f t="shared" si="316"/>
        <v>469559.94128392357</v>
      </c>
      <c r="BC23" s="17">
        <f t="shared" si="317"/>
        <v>-102.21844180140832</v>
      </c>
      <c r="BD23" s="46">
        <f t="shared" si="318"/>
        <v>1.5414331203776027E-2</v>
      </c>
      <c r="BE23" s="17">
        <f t="shared" si="319"/>
        <v>86.614248316277582</v>
      </c>
      <c r="BF23" s="46">
        <f t="shared" si="320"/>
        <v>0.14423387879179872</v>
      </c>
      <c r="BG23" s="17">
        <f t="shared" si="321"/>
        <v>464429.67924910958</v>
      </c>
      <c r="BH23" s="17">
        <f t="shared" si="322"/>
        <v>-102.21844180140832</v>
      </c>
      <c r="BI23" s="46">
        <f t="shared" si="323"/>
        <v>1.5414331203776027E-2</v>
      </c>
      <c r="BJ23" s="17">
        <f t="shared" si="324"/>
        <v>86.284991870368401</v>
      </c>
      <c r="BK23" s="46">
        <f t="shared" si="325"/>
        <v>0.14423387879179869</v>
      </c>
      <c r="BL23" s="17">
        <f t="shared" si="326"/>
        <v>458966.67450665357</v>
      </c>
      <c r="BM23" s="17">
        <f t="shared" si="327"/>
        <v>-102.21844180140832</v>
      </c>
      <c r="BN23" s="46">
        <f t="shared" si="328"/>
        <v>1.5414331203776027E-2</v>
      </c>
      <c r="BO23" s="17">
        <f t="shared" si="329"/>
        <v>85.944045221901263</v>
      </c>
      <c r="BP23" s="46">
        <f t="shared" si="330"/>
        <v>0.14423387879179872</v>
      </c>
      <c r="BQ23" s="17">
        <f t="shared" si="331"/>
        <v>453482.27468703617</v>
      </c>
      <c r="BR23" s="17">
        <f t="shared" si="332"/>
        <v>-102.21844180140832</v>
      </c>
      <c r="BS23" s="46">
        <f t="shared" si="333"/>
        <v>1.5414331203776027E-2</v>
      </c>
      <c r="BT23" s="17">
        <f t="shared" si="334"/>
        <v>85.592413258874146</v>
      </c>
      <c r="BU23" s="46">
        <f t="shared" si="335"/>
        <v>0.14423387879179872</v>
      </c>
      <c r="BV23" s="17">
        <f t="shared" si="336"/>
        <v>447816.54048178287</v>
      </c>
      <c r="BW23" s="17">
        <f t="shared" si="337"/>
        <v>-102.21844180140832</v>
      </c>
      <c r="BX23" s="46">
        <f t="shared" si="338"/>
        <v>1.5414331203776027E-2</v>
      </c>
      <c r="BY23" s="17">
        <f t="shared" si="339"/>
        <v>85.230982827924549</v>
      </c>
      <c r="BZ23" s="46">
        <f t="shared" si="340"/>
        <v>0.14423387879179872</v>
      </c>
      <c r="CA23" s="17">
        <f t="shared" si="341"/>
        <v>442177.24322686787</v>
      </c>
      <c r="CB23" s="17">
        <f t="shared" si="342"/>
        <v>-102.21844180140832</v>
      </c>
      <c r="CC23" s="46">
        <f t="shared" si="343"/>
        <v>1.5414331203776027E-2</v>
      </c>
      <c r="CD23" s="17">
        <f t="shared" si="344"/>
        <v>84.859524796799434</v>
      </c>
      <c r="CE23" s="46">
        <f t="shared" si="345"/>
        <v>0.14423387879179869</v>
      </c>
      <c r="CF23" s="17">
        <f t="shared" si="346"/>
        <v>435812.32328289165</v>
      </c>
      <c r="CG23" s="17">
        <f t="shared" si="347"/>
        <v>-102.21844180140832</v>
      </c>
      <c r="CH23" s="46">
        <f t="shared" si="348"/>
        <v>1.5414331203776027E-2</v>
      </c>
      <c r="CI23" s="17">
        <f t="shared" si="349"/>
        <v>84.47923706162166</v>
      </c>
      <c r="CJ23" s="46">
        <f t="shared" si="350"/>
        <v>0.14423387879179869</v>
      </c>
      <c r="CK23" s="17">
        <f t="shared" si="351"/>
        <v>429814.55244155769</v>
      </c>
      <c r="CL23" s="17">
        <f t="shared" si="352"/>
        <v>-102.21844180140832</v>
      </c>
      <c r="CM23" s="46">
        <f t="shared" si="353"/>
        <v>1.5414331203776027E-2</v>
      </c>
      <c r="CN23" s="17">
        <f t="shared" si="354"/>
        <v>84.091746413415308</v>
      </c>
      <c r="CO23" s="46">
        <f t="shared" si="355"/>
        <v>0.14423387879179872</v>
      </c>
      <c r="CP23" s="17">
        <f t="shared" si="356"/>
        <v>424081.29520246683</v>
      </c>
      <c r="CQ23" s="17">
        <f t="shared" si="357"/>
        <v>-102.21844180140832</v>
      </c>
      <c r="CR23" s="46">
        <f t="shared" si="358"/>
        <v>1.5414331203776027E-2</v>
      </c>
      <c r="CS23" s="17">
        <f t="shared" si="359"/>
        <v>83.695674116202696</v>
      </c>
      <c r="CT23" s="46">
        <f t="shared" si="360"/>
        <v>0.14423387879179872</v>
      </c>
      <c r="CU23" s="17">
        <f t="shared" si="361"/>
        <v>418868.07223634538</v>
      </c>
      <c r="CV23" s="17">
        <f t="shared" si="187"/>
        <v>-102.21844180140832</v>
      </c>
      <c r="CW23" s="46">
        <f t="shared" si="188"/>
        <v>1.5414331203776027E-2</v>
      </c>
      <c r="CX23" s="17">
        <f t="shared" si="189"/>
        <v>83.291221931113654</v>
      </c>
      <c r="CY23" s="46">
        <f t="shared" si="190"/>
        <v>0.14423387879179872</v>
      </c>
      <c r="CZ23" s="17">
        <f t="shared" si="191"/>
        <v>414114.04562157416</v>
      </c>
      <c r="DA23" s="17">
        <f t="shared" si="192"/>
        <v>-102.21844180140832</v>
      </c>
      <c r="DB23" s="46">
        <f t="shared" si="193"/>
        <v>1.5414331203776027E-2</v>
      </c>
      <c r="DC23" s="17">
        <f t="shared" si="194"/>
        <v>82.877513338327603</v>
      </c>
      <c r="DD23" s="46">
        <f t="shared" si="195"/>
        <v>0.14423387879179875</v>
      </c>
      <c r="DE23" s="17">
        <f t="shared" si="196"/>
        <v>409249.9395855667</v>
      </c>
      <c r="DF23" s="17">
        <f t="shared" si="187"/>
        <v>-102.21844180140832</v>
      </c>
      <c r="DG23" s="46">
        <f t="shared" si="198"/>
        <v>1.5414331203776027E-2</v>
      </c>
      <c r="DH23" s="17">
        <f t="shared" si="189"/>
        <v>82.453656940949571</v>
      </c>
      <c r="DI23" s="46">
        <f t="shared" si="200"/>
        <v>0.14423387879179872</v>
      </c>
      <c r="DJ23" s="17">
        <f t="shared" si="191"/>
        <v>405003.07938455709</v>
      </c>
      <c r="DK23" s="17">
        <f t="shared" si="192"/>
        <v>-102.21844180140832</v>
      </c>
      <c r="DL23" s="46">
        <f t="shared" si="203"/>
        <v>1.5414331203776027E-2</v>
      </c>
      <c r="DM23" s="17">
        <f t="shared" si="194"/>
        <v>82.018732323278897</v>
      </c>
      <c r="DN23" s="46">
        <f t="shared" si="205"/>
        <v>0.14423387879179872</v>
      </c>
      <c r="DO23" s="17">
        <f t="shared" si="196"/>
        <v>401591.18460521498</v>
      </c>
      <c r="DP23" s="17">
        <f t="shared" si="362"/>
        <v>-102.21844180140832</v>
      </c>
      <c r="DQ23" s="46">
        <f t="shared" si="363"/>
        <v>1.5414331203776027E-2</v>
      </c>
      <c r="DR23" s="17">
        <f t="shared" si="364"/>
        <v>81.569341605732177</v>
      </c>
      <c r="DS23" s="46">
        <f t="shared" si="365"/>
        <v>0.14423387879179875</v>
      </c>
      <c r="DT23" s="17">
        <f t="shared" si="366"/>
        <v>397481.60596365388</v>
      </c>
      <c r="DU23" s="17">
        <f t="shared" si="367"/>
        <v>-102.21844180140832</v>
      </c>
      <c r="DV23" s="46">
        <f t="shared" si="368"/>
        <v>1.5414331203776027E-2</v>
      </c>
      <c r="DW23" s="17">
        <f t="shared" si="369"/>
        <v>81.105753389286718</v>
      </c>
      <c r="DX23" s="46">
        <f t="shared" si="370"/>
        <v>0.14423387879179872</v>
      </c>
      <c r="DY23" s="17">
        <f t="shared" si="371"/>
        <v>393480.65527198062</v>
      </c>
      <c r="DZ23" s="17">
        <f t="shared" ref="DZ23" si="586">DZ208+DZ116</f>
        <v>-102.21844180140832</v>
      </c>
      <c r="EA23" s="46">
        <f t="shared" ref="EA23" si="587">DZ23/$C$11*100</f>
        <v>1.5414331203776027E-2</v>
      </c>
      <c r="EB23" s="17">
        <f t="shared" ref="EB23" si="588">EB116+EB208</f>
        <v>80.628427937772713</v>
      </c>
      <c r="EC23" s="46">
        <f t="shared" ref="EC23" si="589">EB23/EB$6*100</f>
        <v>0.14423387879179872</v>
      </c>
      <c r="ED23" s="17">
        <f t="shared" ref="ED23" si="590">ED116+ED208</f>
        <v>389038.72524920804</v>
      </c>
      <c r="EE23" s="17">
        <f t="shared" ref="EE23" si="591">EE208+EE116</f>
        <v>-102.21844180140832</v>
      </c>
      <c r="EF23" s="46">
        <f t="shared" ref="EF23" si="592">EE23/$C$11*100</f>
        <v>1.5414331203776027E-2</v>
      </c>
      <c r="EG23" s="17">
        <f t="shared" ref="EG23" si="593">EG116+EG208</f>
        <v>80.136149874209707</v>
      </c>
      <c r="EH23" s="46">
        <f t="shared" ref="EH23" si="594">EG23/EG$6*100</f>
        <v>0.14423387879179872</v>
      </c>
      <c r="EI23" s="17">
        <f t="shared" ref="EI23" si="595">EI116+EI208</f>
        <v>384148.82926624687</v>
      </c>
      <c r="EJ23" s="17">
        <f t="shared" ref="EJ23" si="596">EJ208+EJ116</f>
        <v>-102.21844180140832</v>
      </c>
      <c r="EK23" s="46">
        <f t="shared" ref="EK23" si="597">EJ23/$C$11*100</f>
        <v>1.5414331203776027E-2</v>
      </c>
      <c r="EL23" s="17">
        <f t="shared" ref="EL23" si="598">EL116+EL208</f>
        <v>79.630675939983206</v>
      </c>
      <c r="EM23" s="46">
        <f t="shared" ref="EM23" si="599">EL23/EL$6*100</f>
        <v>0.14423387879179872</v>
      </c>
      <c r="EN23" s="17">
        <f t="shared" ref="EN23" si="600">EN116+EN208</f>
        <v>378796.78908567107</v>
      </c>
      <c r="EO23" s="17">
        <f t="shared" ref="EO23" si="601">EO208+EO116</f>
        <v>-102.21844180140832</v>
      </c>
      <c r="EP23" s="46">
        <f t="shared" ref="EP23" si="602">EO23/$C$11*100</f>
        <v>1.5414331203776027E-2</v>
      </c>
      <c r="EQ23" s="17">
        <f t="shared" ref="EQ23" si="603">EQ116+EQ208</f>
        <v>79.112779626192477</v>
      </c>
      <c r="ER23" s="46">
        <f t="shared" ref="ER23" si="604">EQ23/EQ$6*100</f>
        <v>0.14423387879179872</v>
      </c>
      <c r="ES23" s="17">
        <f t="shared" ref="ES23" si="605">ES116+ES208</f>
        <v>371720.80364778754</v>
      </c>
      <c r="ET23" s="17">
        <f t="shared" si="392"/>
        <v>-102.21844180140832</v>
      </c>
      <c r="EU23" s="46">
        <f t="shared" si="393"/>
        <v>1.5414331203776027E-2</v>
      </c>
      <c r="EV23" s="17">
        <f t="shared" si="394"/>
        <v>78.584002518720268</v>
      </c>
      <c r="EW23" s="46">
        <f t="shared" si="395"/>
        <v>0.14423387879179872</v>
      </c>
      <c r="EX23" s="17">
        <f t="shared" si="396"/>
        <v>364791.54004381917</v>
      </c>
      <c r="EY23" s="17">
        <f t="shared" si="397"/>
        <v>-102.21844180140832</v>
      </c>
      <c r="EZ23" s="46">
        <f t="shared" si="398"/>
        <v>1.5414331203776027E-2</v>
      </c>
      <c r="FA23" s="17">
        <f t="shared" si="399"/>
        <v>78.045358577771864</v>
      </c>
      <c r="FB23" s="46">
        <f t="shared" si="400"/>
        <v>0.14423387879179872</v>
      </c>
      <c r="FC23" s="17">
        <f t="shared" si="401"/>
        <v>358106.4839376341</v>
      </c>
      <c r="FD23" s="17">
        <f t="shared" ref="FD23" si="606">FD208+FD116</f>
        <v>-102.21844180140832</v>
      </c>
      <c r="FE23" s="46">
        <f t="shared" ref="FE23" si="607">FD23/$C$11*100</f>
        <v>1.5414331203776027E-2</v>
      </c>
      <c r="FF23" s="17">
        <f t="shared" ref="FF23" si="608">FF116+FF208</f>
        <v>77.497893881674457</v>
      </c>
      <c r="FG23" s="46">
        <f t="shared" ref="FG23" si="609">FF23/FF$6*100</f>
        <v>0.14423387879179872</v>
      </c>
      <c r="FH23" s="17">
        <f t="shared" ref="FH23" si="610">FH116+FH208</f>
        <v>350811.47605046094</v>
      </c>
      <c r="FI23" s="17">
        <f t="shared" ref="FI23" si="611">FI208+FI116</f>
        <v>-102.21844180140832</v>
      </c>
      <c r="FJ23" s="46">
        <f t="shared" ref="FJ23" si="612">FI23/$C$11*100</f>
        <v>1.5414331203776027E-2</v>
      </c>
      <c r="FK23" s="17">
        <f t="shared" ref="FK23" si="613">FK116+FK208</f>
        <v>76.943056102721101</v>
      </c>
      <c r="FL23" s="46">
        <f t="shared" ref="FL23" si="614">FK23/FK$6*100</f>
        <v>0.14423387879179872</v>
      </c>
      <c r="FM23" s="17">
        <f t="shared" ref="FM23" si="615">FM116+FM208</f>
        <v>344421.86028295441</v>
      </c>
      <c r="FN23" s="17">
        <f t="shared" ref="FN23" si="616">FN208+FN116</f>
        <v>-102.21844180140832</v>
      </c>
      <c r="FO23" s="46">
        <f t="shared" ref="FO23" si="617">FN23/$C$11*100</f>
        <v>1.5414331203776027E-2</v>
      </c>
      <c r="FP23" s="17">
        <f t="shared" ref="FP23" si="618">FP116+FP208</f>
        <v>76.382322591603213</v>
      </c>
      <c r="FQ23" s="46">
        <f t="shared" ref="FQ23" si="619">FP23/FP$6*100</f>
        <v>0.14423387879179872</v>
      </c>
      <c r="FR23" s="17">
        <f t="shared" ref="FR23" si="620">FR116+FR208</f>
        <v>338435.40413963737</v>
      </c>
      <c r="FS23" s="17">
        <f t="shared" ref="FS23" si="621">FS208+FS116</f>
        <v>-102.21844180140832</v>
      </c>
      <c r="FT23" s="46">
        <f t="shared" ref="FT23" si="622">FS23/$C$11*100</f>
        <v>1.5414331203776027E-2</v>
      </c>
      <c r="FU23" s="17">
        <f t="shared" ref="FU23" si="623">FU116+FU208</f>
        <v>75.816781440901693</v>
      </c>
      <c r="FV23" s="46">
        <f t="shared" ref="FV23" si="624">FU23/FU$6*100</f>
        <v>0.14423387879179875</v>
      </c>
      <c r="FW23" s="17">
        <f t="shared" si="460"/>
        <v>333242.98159424041</v>
      </c>
      <c r="FX23" s="17">
        <f t="shared" si="247"/>
        <v>-102.21844180140832</v>
      </c>
      <c r="FY23" s="46">
        <f t="shared" si="248"/>
        <v>1.5414331203776027E-2</v>
      </c>
      <c r="FZ23" s="17">
        <f t="shared" si="249"/>
        <v>75.247064668278824</v>
      </c>
      <c r="GA23" s="46">
        <f t="shared" si="250"/>
        <v>0.14423387879179872</v>
      </c>
      <c r="GB23" s="17">
        <f t="shared" si="461"/>
        <v>328574.67976434453</v>
      </c>
      <c r="GC23" s="17">
        <f t="shared" si="252"/>
        <v>-102.21844180140832</v>
      </c>
      <c r="GD23" s="46">
        <f t="shared" si="253"/>
        <v>1.5414331203776027E-2</v>
      </c>
      <c r="GE23" s="17">
        <f t="shared" si="254"/>
        <v>74.673784956004909</v>
      </c>
      <c r="GF23" s="46">
        <f t="shared" si="255"/>
        <v>0.14423387879179872</v>
      </c>
      <c r="GG23" s="17">
        <f t="shared" si="462"/>
        <v>324446.17648858973</v>
      </c>
      <c r="GH23" s="17">
        <f t="shared" si="257"/>
        <v>-102.21844180140832</v>
      </c>
      <c r="GI23" s="46">
        <f t="shared" si="258"/>
        <v>1.5414331203776027E-2</v>
      </c>
      <c r="GJ23" s="17">
        <f t="shared" si="259"/>
        <v>74.09822105472108</v>
      </c>
      <c r="GK23" s="46">
        <f t="shared" si="260"/>
        <v>0.14423387879179875</v>
      </c>
      <c r="GL23" s="17">
        <f t="shared" si="463"/>
        <v>321061.39945477352</v>
      </c>
      <c r="GM23" s="17">
        <f t="shared" si="262"/>
        <v>-102.21844180140832</v>
      </c>
      <c r="GN23" s="46">
        <f t="shared" si="263"/>
        <v>1.5414331203776027E-2</v>
      </c>
      <c r="GO23" s="17">
        <f t="shared" si="264"/>
        <v>73.520855623181916</v>
      </c>
      <c r="GP23" s="46">
        <f t="shared" si="265"/>
        <v>0.14423387879179872</v>
      </c>
      <c r="GQ23" s="17">
        <f t="shared" si="464"/>
        <v>318434.48133338452</v>
      </c>
    </row>
    <row r="24" spans="1:199" ht="15" x14ac:dyDescent="0.2">
      <c r="A24" s="9" t="s">
        <v>7</v>
      </c>
      <c r="B24" s="17">
        <v>422104</v>
      </c>
      <c r="C24" s="17">
        <f t="shared" si="267"/>
        <v>-102.4</v>
      </c>
      <c r="D24" s="46">
        <f t="shared" si="268"/>
        <v>1.5441709807446103E-2</v>
      </c>
      <c r="E24" s="17">
        <f t="shared" ref="E24:F24" si="625">E209+E117</f>
        <v>182.8</v>
      </c>
      <c r="F24" s="17">
        <f t="shared" si="625"/>
        <v>-93.6</v>
      </c>
      <c r="G24" s="17">
        <f t="shared" si="270"/>
        <v>89.200000000000017</v>
      </c>
      <c r="H24" s="46">
        <f t="shared" si="271"/>
        <v>0.14423387879179875</v>
      </c>
      <c r="I24" s="17">
        <v>420828</v>
      </c>
      <c r="J24" s="17">
        <f t="shared" si="272"/>
        <v>-102.21844180140832</v>
      </c>
      <c r="K24" s="46">
        <f t="shared" si="273"/>
        <v>1.5414331203776027E-2</v>
      </c>
      <c r="L24" s="17">
        <f t="shared" si="274"/>
        <v>89.041845787945533</v>
      </c>
      <c r="M24" s="46">
        <f t="shared" si="275"/>
        <v>0.14423387879179872</v>
      </c>
      <c r="N24" s="17">
        <f t="shared" si="276"/>
        <v>455051.82340398652</v>
      </c>
      <c r="O24" s="17">
        <f t="shared" si="277"/>
        <v>-101.95855127766907</v>
      </c>
      <c r="P24" s="46">
        <f t="shared" si="278"/>
        <v>1.5375140246263463E-2</v>
      </c>
      <c r="Q24" s="17">
        <f t="shared" si="279"/>
        <v>88.815456777032068</v>
      </c>
      <c r="R24" s="46">
        <f t="shared" si="280"/>
        <v>0.14423387879179872</v>
      </c>
      <c r="S24" s="17">
        <f t="shared" si="281"/>
        <v>466929.68030948588</v>
      </c>
      <c r="T24" s="17">
        <f t="shared" si="282"/>
        <v>-101.68880170762461</v>
      </c>
      <c r="U24" s="46">
        <f t="shared" si="283"/>
        <v>1.5334462564805357E-2</v>
      </c>
      <c r="V24" s="17">
        <f t="shared" si="284"/>
        <v>88.580479612501136</v>
      </c>
      <c r="W24" s="46">
        <f t="shared" si="285"/>
        <v>0.14423387879179875</v>
      </c>
      <c r="X24" s="17">
        <f t="shared" si="286"/>
        <v>505231.57198739075</v>
      </c>
      <c r="Y24" s="17">
        <f t="shared" si="287"/>
        <v>-102.21844180140832</v>
      </c>
      <c r="Z24" s="46">
        <f t="shared" si="288"/>
        <v>1.5414331203776027E-2</v>
      </c>
      <c r="AA24" s="17">
        <f t="shared" si="289"/>
        <v>88.338528374481143</v>
      </c>
      <c r="AB24" s="46">
        <f t="shared" si="290"/>
        <v>0.14423387879179875</v>
      </c>
      <c r="AC24" s="17">
        <f t="shared" si="291"/>
        <v>507539.35510572908</v>
      </c>
      <c r="AD24" s="17">
        <f t="shared" si="292"/>
        <v>-102.21844180140832</v>
      </c>
      <c r="AE24" s="46">
        <f t="shared" si="293"/>
        <v>1.5414331203776027E-2</v>
      </c>
      <c r="AF24" s="17">
        <f t="shared" si="294"/>
        <v>88.079500307539462</v>
      </c>
      <c r="AG24" s="46">
        <f t="shared" si="295"/>
        <v>0.14423387879179872</v>
      </c>
      <c r="AH24" s="17">
        <f t="shared" si="296"/>
        <v>493161.89785025187</v>
      </c>
      <c r="AI24" s="17">
        <f t="shared" si="297"/>
        <v>-102.21844180140832</v>
      </c>
      <c r="AJ24" s="46">
        <f t="shared" si="298"/>
        <v>1.5414331203776027E-2</v>
      </c>
      <c r="AK24" s="17">
        <f t="shared" si="299"/>
        <v>87.809406218690185</v>
      </c>
      <c r="AL24" s="46">
        <f t="shared" si="300"/>
        <v>0.14423387879179872</v>
      </c>
      <c r="AM24" s="17">
        <f t="shared" si="301"/>
        <v>498267.18986259343</v>
      </c>
      <c r="AN24" s="17">
        <f t="shared" si="302"/>
        <v>-102.21844180140832</v>
      </c>
      <c r="AO24" s="46">
        <f t="shared" si="303"/>
        <v>1.5414331203776027E-2</v>
      </c>
      <c r="AP24" s="17">
        <f t="shared" si="304"/>
        <v>87.528189360676848</v>
      </c>
      <c r="AQ24" s="46">
        <f t="shared" si="305"/>
        <v>0.14423387879179875</v>
      </c>
      <c r="AR24" s="17">
        <f t="shared" si="306"/>
        <v>517174.32686113514</v>
      </c>
      <c r="AS24" s="17">
        <f t="shared" si="307"/>
        <v>-102.21844180140832</v>
      </c>
      <c r="AT24" s="46">
        <f t="shared" si="308"/>
        <v>1.5414331203776027E-2</v>
      </c>
      <c r="AU24" s="17">
        <f t="shared" si="309"/>
        <v>87.235479037289906</v>
      </c>
      <c r="AV24" s="46">
        <f t="shared" si="310"/>
        <v>0.14423387879179875</v>
      </c>
      <c r="AW24" s="17">
        <f t="shared" si="311"/>
        <v>480570.73753530363</v>
      </c>
      <c r="AX24" s="17">
        <f t="shared" si="312"/>
        <v>-102.21844180140832</v>
      </c>
      <c r="AY24" s="46">
        <f t="shared" si="313"/>
        <v>1.5414331203776027E-2</v>
      </c>
      <c r="AZ24" s="17">
        <f t="shared" si="314"/>
        <v>86.931311788476179</v>
      </c>
      <c r="BA24" s="46">
        <f t="shared" si="315"/>
        <v>0.14423387879179875</v>
      </c>
      <c r="BB24" s="17">
        <f t="shared" si="316"/>
        <v>474675.39511554816</v>
      </c>
      <c r="BC24" s="17">
        <f t="shared" si="317"/>
        <v>-102.21844180140832</v>
      </c>
      <c r="BD24" s="46">
        <f t="shared" si="318"/>
        <v>1.5414331203776027E-2</v>
      </c>
      <c r="BE24" s="17">
        <f t="shared" si="319"/>
        <v>86.614248316277582</v>
      </c>
      <c r="BF24" s="46">
        <f t="shared" si="320"/>
        <v>0.14423387879179872</v>
      </c>
      <c r="BG24" s="17">
        <f t="shared" si="321"/>
        <v>469544.33709043841</v>
      </c>
      <c r="BH24" s="17">
        <f t="shared" si="322"/>
        <v>-102.21844180140832</v>
      </c>
      <c r="BI24" s="46">
        <f t="shared" si="323"/>
        <v>1.5414331203776027E-2</v>
      </c>
      <c r="BJ24" s="17">
        <f t="shared" si="324"/>
        <v>86.284991870368401</v>
      </c>
      <c r="BK24" s="46">
        <f t="shared" si="325"/>
        <v>0.14423387879179869</v>
      </c>
      <c r="BL24" s="17">
        <f t="shared" si="326"/>
        <v>464413.74579917849</v>
      </c>
      <c r="BM24" s="17">
        <f t="shared" si="327"/>
        <v>-102.21844180140832</v>
      </c>
      <c r="BN24" s="46">
        <f t="shared" si="328"/>
        <v>1.5414331203776027E-2</v>
      </c>
      <c r="BO24" s="17">
        <f t="shared" si="329"/>
        <v>85.944045221901263</v>
      </c>
      <c r="BP24" s="46">
        <f t="shared" si="330"/>
        <v>0.14423387879179872</v>
      </c>
      <c r="BQ24" s="17">
        <f t="shared" si="331"/>
        <v>458950.40011007409</v>
      </c>
      <c r="BR24" s="17">
        <f t="shared" si="332"/>
        <v>-102.21844180140832</v>
      </c>
      <c r="BS24" s="46">
        <f t="shared" si="333"/>
        <v>1.5414331203776027E-2</v>
      </c>
      <c r="BT24" s="17">
        <f t="shared" si="334"/>
        <v>85.592413258874146</v>
      </c>
      <c r="BU24" s="46">
        <f t="shared" si="335"/>
        <v>0.14423387879179872</v>
      </c>
      <c r="BV24" s="17">
        <f t="shared" si="336"/>
        <v>453465.64865849365</v>
      </c>
      <c r="BW24" s="17">
        <f t="shared" si="337"/>
        <v>-102.21844180140832</v>
      </c>
      <c r="BX24" s="46">
        <f t="shared" si="338"/>
        <v>1.5414331203776027E-2</v>
      </c>
      <c r="BY24" s="17">
        <f t="shared" si="339"/>
        <v>85.230982827924549</v>
      </c>
      <c r="BZ24" s="46">
        <f t="shared" si="340"/>
        <v>0.14423387879179872</v>
      </c>
      <c r="CA24" s="17">
        <f t="shared" si="341"/>
        <v>447799.55302280938</v>
      </c>
      <c r="CB24" s="17">
        <f t="shared" si="342"/>
        <v>-102.21844180140832</v>
      </c>
      <c r="CC24" s="46">
        <f t="shared" si="343"/>
        <v>1.5414331203776027E-2</v>
      </c>
      <c r="CD24" s="17">
        <f t="shared" si="344"/>
        <v>84.859524796799434</v>
      </c>
      <c r="CE24" s="46">
        <f t="shared" si="345"/>
        <v>0.14423387879179869</v>
      </c>
      <c r="CF24" s="17">
        <f t="shared" si="346"/>
        <v>442159.88430986321</v>
      </c>
      <c r="CG24" s="17">
        <f t="shared" si="347"/>
        <v>-102.21844180140832</v>
      </c>
      <c r="CH24" s="46">
        <f t="shared" si="348"/>
        <v>1.5414331203776027E-2</v>
      </c>
      <c r="CI24" s="17">
        <f t="shared" si="349"/>
        <v>84.47923706162166</v>
      </c>
      <c r="CJ24" s="46">
        <f t="shared" si="350"/>
        <v>0.14423387879179869</v>
      </c>
      <c r="CK24" s="17">
        <f t="shared" si="351"/>
        <v>435794.58407815185</v>
      </c>
      <c r="CL24" s="17">
        <f t="shared" si="352"/>
        <v>-102.21844180140832</v>
      </c>
      <c r="CM24" s="46">
        <f t="shared" si="353"/>
        <v>1.5414331203776027E-2</v>
      </c>
      <c r="CN24" s="17">
        <f t="shared" si="354"/>
        <v>84.091746413415308</v>
      </c>
      <c r="CO24" s="46">
        <f t="shared" si="355"/>
        <v>0.14423387879179872</v>
      </c>
      <c r="CP24" s="17">
        <f t="shared" si="356"/>
        <v>429796.4257461697</v>
      </c>
      <c r="CQ24" s="17">
        <f t="shared" si="357"/>
        <v>-102.21844180140832</v>
      </c>
      <c r="CR24" s="46">
        <f t="shared" si="358"/>
        <v>1.5414331203776027E-2</v>
      </c>
      <c r="CS24" s="17">
        <f t="shared" si="359"/>
        <v>83.695674116202696</v>
      </c>
      <c r="CT24" s="46">
        <f t="shared" si="360"/>
        <v>0.14423387879179872</v>
      </c>
      <c r="CU24" s="17">
        <f t="shared" si="361"/>
        <v>424062.77243478165</v>
      </c>
      <c r="CV24" s="17">
        <f t="shared" si="187"/>
        <v>-102.21844180140832</v>
      </c>
      <c r="CW24" s="46">
        <f t="shared" si="188"/>
        <v>1.5414331203776027E-2</v>
      </c>
      <c r="CX24" s="17">
        <f t="shared" si="189"/>
        <v>83.291221931113654</v>
      </c>
      <c r="CY24" s="46">
        <f t="shared" si="190"/>
        <v>0.14423387879179872</v>
      </c>
      <c r="CZ24" s="17">
        <f t="shared" si="191"/>
        <v>418849.14501647511</v>
      </c>
      <c r="DA24" s="17">
        <f t="shared" si="192"/>
        <v>-102.21844180140832</v>
      </c>
      <c r="DB24" s="46">
        <f t="shared" si="193"/>
        <v>1.5414331203776027E-2</v>
      </c>
      <c r="DC24" s="17">
        <f t="shared" si="194"/>
        <v>82.877513338327603</v>
      </c>
      <c r="DD24" s="46">
        <f t="shared" si="195"/>
        <v>0.14423387879179875</v>
      </c>
      <c r="DE24" s="17">
        <f t="shared" si="196"/>
        <v>414094.70469311107</v>
      </c>
      <c r="DF24" s="17">
        <f t="shared" si="187"/>
        <v>-102.21844180140832</v>
      </c>
      <c r="DG24" s="46">
        <f t="shared" si="198"/>
        <v>1.5414331203776027E-2</v>
      </c>
      <c r="DH24" s="17">
        <f t="shared" si="189"/>
        <v>82.453656940949571</v>
      </c>
      <c r="DI24" s="46">
        <f t="shared" si="200"/>
        <v>0.14423387879179872</v>
      </c>
      <c r="DJ24" s="17">
        <f t="shared" si="191"/>
        <v>409230.17480070621</v>
      </c>
      <c r="DK24" s="17">
        <f t="shared" si="192"/>
        <v>-102.21844180140832</v>
      </c>
      <c r="DL24" s="46">
        <f t="shared" si="203"/>
        <v>1.5414331203776027E-2</v>
      </c>
      <c r="DM24" s="17">
        <f t="shared" si="194"/>
        <v>82.018732323278897</v>
      </c>
      <c r="DN24" s="46">
        <f t="shared" si="205"/>
        <v>0.14423387879179872</v>
      </c>
      <c r="DO24" s="17">
        <f t="shared" si="196"/>
        <v>404982.87967507902</v>
      </c>
      <c r="DP24" s="17">
        <f t="shared" si="362"/>
        <v>-102.21844180140832</v>
      </c>
      <c r="DQ24" s="46">
        <f t="shared" si="363"/>
        <v>1.5414331203776027E-2</v>
      </c>
      <c r="DR24" s="17">
        <f t="shared" si="364"/>
        <v>81.569341605732177</v>
      </c>
      <c r="DS24" s="46">
        <f t="shared" si="365"/>
        <v>0.14423387879179875</v>
      </c>
      <c r="DT24" s="17">
        <f t="shared" si="366"/>
        <v>401570.53550501924</v>
      </c>
      <c r="DU24" s="17">
        <f t="shared" si="367"/>
        <v>-102.21844180140832</v>
      </c>
      <c r="DV24" s="46">
        <f t="shared" si="368"/>
        <v>1.5414331203776027E-2</v>
      </c>
      <c r="DW24" s="17">
        <f t="shared" si="369"/>
        <v>81.105753389286718</v>
      </c>
      <c r="DX24" s="46">
        <f t="shared" si="370"/>
        <v>0.14423387879179872</v>
      </c>
      <c r="DY24" s="17">
        <f t="shared" si="371"/>
        <v>397460.49327524181</v>
      </c>
      <c r="DZ24" s="17">
        <f t="shared" ref="DZ24" si="626">DZ209+DZ117</f>
        <v>-102.21844180140832</v>
      </c>
      <c r="EA24" s="46">
        <f t="shared" ref="EA24" si="627">DZ24/$C$11*100</f>
        <v>1.5414331203776027E-2</v>
      </c>
      <c r="EB24" s="17">
        <f t="shared" ref="EB24" si="628">EB117+EB209</f>
        <v>80.628427937772713</v>
      </c>
      <c r="EC24" s="46">
        <f t="shared" ref="EC24" si="629">EB24/EB$6*100</f>
        <v>0.14423387879179872</v>
      </c>
      <c r="ED24" s="17">
        <f t="shared" ref="ED24" si="630">ED117+ED209</f>
        <v>393459.06525811699</v>
      </c>
      <c r="EE24" s="17">
        <f t="shared" ref="EE24" si="631">EE209+EE117</f>
        <v>-102.21844180140832</v>
      </c>
      <c r="EF24" s="46">
        <f t="shared" ref="EF24" si="632">EE24/$C$11*100</f>
        <v>1.5414331203776027E-2</v>
      </c>
      <c r="EG24" s="17">
        <f t="shared" ref="EG24" si="633">EG117+EG209</f>
        <v>80.136149874209707</v>
      </c>
      <c r="EH24" s="46">
        <f t="shared" ref="EH24" si="634">EG24/EG$6*100</f>
        <v>0.14423387879179872</v>
      </c>
      <c r="EI24" s="17">
        <f t="shared" ref="EI24" si="635">EI117+EI209</f>
        <v>389016.64295728086</v>
      </c>
      <c r="EJ24" s="17">
        <f t="shared" ref="EJ24" si="636">EJ209+EJ117</f>
        <v>-102.21844180140832</v>
      </c>
      <c r="EK24" s="46">
        <f t="shared" ref="EK24" si="637">EJ24/$C$11*100</f>
        <v>1.5414331203776027E-2</v>
      </c>
      <c r="EL24" s="17">
        <f t="shared" ref="EL24" si="638">EL117+EL209</f>
        <v>79.630675939983206</v>
      </c>
      <c r="EM24" s="46">
        <f t="shared" ref="EM24" si="639">EL24/EL$6*100</f>
        <v>0.14423387879179872</v>
      </c>
      <c r="EN24" s="17">
        <f t="shared" ref="EN24" si="640">EN117+EN209</f>
        <v>384126.2415003854</v>
      </c>
      <c r="EO24" s="17">
        <f t="shared" ref="EO24" si="641">EO209+EO117</f>
        <v>-102.21844180140832</v>
      </c>
      <c r="EP24" s="46">
        <f t="shared" ref="EP24" si="642">EO24/$C$11*100</f>
        <v>1.5414331203776027E-2</v>
      </c>
      <c r="EQ24" s="17">
        <f t="shared" ref="EQ24" si="643">EQ117+EQ209</f>
        <v>79.112779626192477</v>
      </c>
      <c r="ER24" s="46">
        <f t="shared" ref="ER24" si="644">EQ24/EQ$6*100</f>
        <v>0.14423387879179872</v>
      </c>
      <c r="ES24" s="17">
        <f t="shared" ref="ES24" si="645">ES117+ES209</f>
        <v>378773.68342349585</v>
      </c>
      <c r="ET24" s="17">
        <f t="shared" si="392"/>
        <v>-102.21844180140832</v>
      </c>
      <c r="EU24" s="46">
        <f t="shared" si="393"/>
        <v>1.5414331203776027E-2</v>
      </c>
      <c r="EV24" s="17">
        <f t="shared" si="394"/>
        <v>78.584002518720268</v>
      </c>
      <c r="EW24" s="46">
        <f t="shared" si="395"/>
        <v>0.14423387879179872</v>
      </c>
      <c r="EX24" s="17">
        <f t="shared" si="396"/>
        <v>371697.16920850484</v>
      </c>
      <c r="EY24" s="17">
        <f t="shared" si="397"/>
        <v>-102.21844180140832</v>
      </c>
      <c r="EZ24" s="46">
        <f t="shared" si="398"/>
        <v>1.5414331203776027E-2</v>
      </c>
      <c r="FA24" s="17">
        <f t="shared" si="399"/>
        <v>78.045358577771864</v>
      </c>
      <c r="FB24" s="46">
        <f t="shared" si="400"/>
        <v>0.14423387879179872</v>
      </c>
      <c r="FC24" s="17">
        <f t="shared" si="401"/>
        <v>364767.36696059554</v>
      </c>
      <c r="FD24" s="17">
        <f t="shared" ref="FD24" si="646">FD209+FD117</f>
        <v>-102.21844180140832</v>
      </c>
      <c r="FE24" s="46">
        <f t="shared" ref="FE24" si="647">FD24/$C$11*100</f>
        <v>1.5414331203776027E-2</v>
      </c>
      <c r="FF24" s="17">
        <f t="shared" ref="FF24" si="648">FF117+FF209</f>
        <v>77.497893881674457</v>
      </c>
      <c r="FG24" s="46">
        <f t="shared" ref="FG24" si="649">FF24/FF$6*100</f>
        <v>0.14423387879179872</v>
      </c>
      <c r="FH24" s="17">
        <f t="shared" ref="FH24" si="650">FH117+FH209</f>
        <v>358081.76338971441</v>
      </c>
      <c r="FI24" s="17">
        <f t="shared" ref="FI24" si="651">FI209+FI117</f>
        <v>-102.21844180140832</v>
      </c>
      <c r="FJ24" s="46">
        <f t="shared" ref="FJ24" si="652">FI24/$C$11*100</f>
        <v>1.5414331203776027E-2</v>
      </c>
      <c r="FK24" s="17">
        <f t="shared" ref="FK24" si="653">FK117+FK209</f>
        <v>76.943056102721101</v>
      </c>
      <c r="FL24" s="46">
        <f t="shared" ref="FL24" si="654">FK24/FK$6*100</f>
        <v>0.14423387879179872</v>
      </c>
      <c r="FM24" s="17">
        <f t="shared" ref="FM24" si="655">FM117+FM209</f>
        <v>350786.20066476223</v>
      </c>
      <c r="FN24" s="17">
        <f t="shared" ref="FN24" si="656">FN209+FN117</f>
        <v>-102.21844180140832</v>
      </c>
      <c r="FO24" s="46">
        <f t="shared" ref="FO24" si="657">FN24/$C$11*100</f>
        <v>1.5414331203776027E-2</v>
      </c>
      <c r="FP24" s="17">
        <f t="shared" ref="FP24" si="658">FP117+FP209</f>
        <v>76.382322591603213</v>
      </c>
      <c r="FQ24" s="46">
        <f t="shared" ref="FQ24" si="659">FP24/FP$6*100</f>
        <v>0.14423387879179872</v>
      </c>
      <c r="FR24" s="17">
        <f t="shared" ref="FR24" si="660">FR117+FR209</f>
        <v>344396.02416374465</v>
      </c>
      <c r="FS24" s="17">
        <f t="shared" ref="FS24" si="661">FS209+FS117</f>
        <v>-102.21844180140832</v>
      </c>
      <c r="FT24" s="46">
        <f t="shared" ref="FT24" si="662">FS24/$C$11*100</f>
        <v>1.5414331203776027E-2</v>
      </c>
      <c r="FU24" s="17">
        <f t="shared" ref="FU24" si="663">FU117+FU209</f>
        <v>75.816781440901693</v>
      </c>
      <c r="FV24" s="46">
        <f t="shared" ref="FV24" si="664">FU24/FU$6*100</f>
        <v>0.14423387879179875</v>
      </c>
      <c r="FW24" s="17">
        <f t="shared" si="460"/>
        <v>338409.00247927685</v>
      </c>
      <c r="FX24" s="17">
        <f t="shared" si="247"/>
        <v>-102.21844180140832</v>
      </c>
      <c r="FY24" s="46">
        <f t="shared" si="248"/>
        <v>1.5414331203776027E-2</v>
      </c>
      <c r="FZ24" s="17">
        <f t="shared" si="249"/>
        <v>75.247064668278824</v>
      </c>
      <c r="GA24" s="46">
        <f t="shared" si="250"/>
        <v>0.14423387879179872</v>
      </c>
      <c r="GB24" s="17">
        <f t="shared" si="461"/>
        <v>333216.01021710731</v>
      </c>
      <c r="GC24" s="17">
        <f t="shared" si="252"/>
        <v>-102.21844180140832</v>
      </c>
      <c r="GD24" s="46">
        <f t="shared" si="253"/>
        <v>1.5414331203776027E-2</v>
      </c>
      <c r="GE24" s="17">
        <f t="shared" si="254"/>
        <v>74.673784956004909</v>
      </c>
      <c r="GF24" s="46">
        <f t="shared" si="255"/>
        <v>0.14423387879179872</v>
      </c>
      <c r="GG24" s="17">
        <f t="shared" si="462"/>
        <v>328547.13510749908</v>
      </c>
      <c r="GH24" s="17">
        <f t="shared" si="257"/>
        <v>-102.21844180140832</v>
      </c>
      <c r="GI24" s="46">
        <f t="shared" si="258"/>
        <v>1.5414331203776027E-2</v>
      </c>
      <c r="GJ24" s="17">
        <f t="shared" si="259"/>
        <v>74.09822105472108</v>
      </c>
      <c r="GK24" s="46">
        <f t="shared" si="260"/>
        <v>0.14423387879179875</v>
      </c>
      <c r="GL24" s="17">
        <f t="shared" si="463"/>
        <v>324418.056267843</v>
      </c>
      <c r="GM24" s="17">
        <f t="shared" si="262"/>
        <v>-102.21844180140832</v>
      </c>
      <c r="GN24" s="46">
        <f t="shared" si="263"/>
        <v>1.5414331203776027E-2</v>
      </c>
      <c r="GO24" s="17">
        <f t="shared" si="264"/>
        <v>73.520855623181916</v>
      </c>
      <c r="GP24" s="46">
        <f t="shared" si="265"/>
        <v>0.14423387879179872</v>
      </c>
      <c r="GQ24" s="17">
        <f t="shared" si="464"/>
        <v>321032.70186859532</v>
      </c>
    </row>
    <row r="25" spans="1:199" ht="15" x14ac:dyDescent="0.2">
      <c r="A25" s="9" t="s">
        <v>8</v>
      </c>
      <c r="B25" s="17">
        <v>403225</v>
      </c>
      <c r="C25" s="17">
        <f t="shared" si="267"/>
        <v>-102.4</v>
      </c>
      <c r="D25" s="46">
        <f t="shared" si="268"/>
        <v>1.5441709807446103E-2</v>
      </c>
      <c r="E25" s="17">
        <f t="shared" ref="E25:F25" si="665">E210+E118</f>
        <v>182.8</v>
      </c>
      <c r="F25" s="17">
        <f t="shared" si="665"/>
        <v>-93.6</v>
      </c>
      <c r="G25" s="17">
        <f t="shared" si="270"/>
        <v>89.200000000000017</v>
      </c>
      <c r="H25" s="46">
        <f t="shared" si="271"/>
        <v>0.14423387879179875</v>
      </c>
      <c r="I25" s="17">
        <v>422107</v>
      </c>
      <c r="J25" s="17">
        <f t="shared" si="272"/>
        <v>-102.21844180140832</v>
      </c>
      <c r="K25" s="46">
        <f t="shared" si="273"/>
        <v>1.5414331203776027E-2</v>
      </c>
      <c r="L25" s="17">
        <f t="shared" si="274"/>
        <v>89.041845787945533</v>
      </c>
      <c r="M25" s="46">
        <f t="shared" si="275"/>
        <v>0.14423387879179872</v>
      </c>
      <c r="N25" s="17">
        <f t="shared" si="276"/>
        <v>420814.82340398652</v>
      </c>
      <c r="O25" s="17">
        <f t="shared" si="277"/>
        <v>-101.95855127766907</v>
      </c>
      <c r="P25" s="46">
        <f t="shared" si="278"/>
        <v>1.5375140246263463E-2</v>
      </c>
      <c r="Q25" s="17">
        <f t="shared" si="279"/>
        <v>88.815456777032068</v>
      </c>
      <c r="R25" s="46">
        <f t="shared" si="280"/>
        <v>0.14423387879179872</v>
      </c>
      <c r="S25" s="17">
        <f t="shared" si="281"/>
        <v>455038.68030948588</v>
      </c>
      <c r="T25" s="17">
        <f t="shared" si="282"/>
        <v>-101.68880170762461</v>
      </c>
      <c r="U25" s="46">
        <f t="shared" si="283"/>
        <v>1.5334462564805357E-2</v>
      </c>
      <c r="V25" s="17">
        <f t="shared" si="284"/>
        <v>88.580479612501136</v>
      </c>
      <c r="W25" s="46">
        <f t="shared" si="285"/>
        <v>0.14423387879179875</v>
      </c>
      <c r="X25" s="17">
        <f t="shared" si="286"/>
        <v>466916.57198739075</v>
      </c>
      <c r="Y25" s="17">
        <f t="shared" si="287"/>
        <v>-102.21844180140832</v>
      </c>
      <c r="Z25" s="46">
        <f t="shared" si="288"/>
        <v>1.5414331203776027E-2</v>
      </c>
      <c r="AA25" s="17">
        <f t="shared" si="289"/>
        <v>88.338528374481143</v>
      </c>
      <c r="AB25" s="46">
        <f t="shared" si="290"/>
        <v>0.14423387879179875</v>
      </c>
      <c r="AC25" s="17">
        <f t="shared" si="291"/>
        <v>505217.69207396387</v>
      </c>
      <c r="AD25" s="17">
        <f t="shared" si="292"/>
        <v>-102.21844180140832</v>
      </c>
      <c r="AE25" s="46">
        <f t="shared" si="293"/>
        <v>1.5414331203776027E-2</v>
      </c>
      <c r="AF25" s="17">
        <f t="shared" si="294"/>
        <v>88.079500307539462</v>
      </c>
      <c r="AG25" s="46">
        <f t="shared" si="295"/>
        <v>0.14423387879179872</v>
      </c>
      <c r="AH25" s="17">
        <f t="shared" si="296"/>
        <v>507525.21616423526</v>
      </c>
      <c r="AI25" s="17">
        <f t="shared" si="297"/>
        <v>-102.21844180140832</v>
      </c>
      <c r="AJ25" s="46">
        <f t="shared" si="298"/>
        <v>1.5414331203776027E-2</v>
      </c>
      <c r="AK25" s="17">
        <f t="shared" si="299"/>
        <v>87.809406218690185</v>
      </c>
      <c r="AL25" s="46">
        <f t="shared" si="300"/>
        <v>0.14423387879179872</v>
      </c>
      <c r="AM25" s="17">
        <f t="shared" si="301"/>
        <v>493147.4888146692</v>
      </c>
      <c r="AN25" s="17">
        <f t="shared" si="302"/>
        <v>-102.21844180140832</v>
      </c>
      <c r="AO25" s="46">
        <f t="shared" si="303"/>
        <v>1.5414331203776027E-2</v>
      </c>
      <c r="AP25" s="17">
        <f t="shared" si="304"/>
        <v>87.528189360676848</v>
      </c>
      <c r="AQ25" s="46">
        <f t="shared" si="305"/>
        <v>0.14423387879179875</v>
      </c>
      <c r="AR25" s="17">
        <f t="shared" si="306"/>
        <v>498252.49961015274</v>
      </c>
      <c r="AS25" s="17">
        <f t="shared" si="307"/>
        <v>-102.21844180140832</v>
      </c>
      <c r="AT25" s="46">
        <f t="shared" si="308"/>
        <v>1.5414331203776027E-2</v>
      </c>
      <c r="AU25" s="17">
        <f t="shared" si="309"/>
        <v>87.235479037289906</v>
      </c>
      <c r="AV25" s="46">
        <f t="shared" si="310"/>
        <v>0.14423387879179875</v>
      </c>
      <c r="AW25" s="17">
        <f t="shared" si="311"/>
        <v>517159.34389837098</v>
      </c>
      <c r="AX25" s="17">
        <f t="shared" si="312"/>
        <v>-102.21844180140832</v>
      </c>
      <c r="AY25" s="46">
        <f t="shared" si="313"/>
        <v>1.5414331203776027E-2</v>
      </c>
      <c r="AZ25" s="17">
        <f t="shared" si="314"/>
        <v>86.931311788476179</v>
      </c>
      <c r="BA25" s="46">
        <f t="shared" si="315"/>
        <v>0.14423387879179875</v>
      </c>
      <c r="BB25" s="17">
        <f t="shared" si="316"/>
        <v>480555.4504052907</v>
      </c>
      <c r="BC25" s="17">
        <f t="shared" si="317"/>
        <v>-102.21844180140832</v>
      </c>
      <c r="BD25" s="46">
        <f t="shared" si="318"/>
        <v>1.5414331203776027E-2</v>
      </c>
      <c r="BE25" s="17">
        <f t="shared" si="319"/>
        <v>86.614248316277582</v>
      </c>
      <c r="BF25" s="46">
        <f t="shared" si="320"/>
        <v>0.14423387879179872</v>
      </c>
      <c r="BG25" s="17">
        <f t="shared" si="321"/>
        <v>474659.79092206305</v>
      </c>
      <c r="BH25" s="17">
        <f t="shared" si="322"/>
        <v>-102.21844180140832</v>
      </c>
      <c r="BI25" s="46">
        <f t="shared" si="323"/>
        <v>1.5414331203776027E-2</v>
      </c>
      <c r="BJ25" s="17">
        <f t="shared" si="324"/>
        <v>86.284991870368401</v>
      </c>
      <c r="BK25" s="46">
        <f t="shared" si="325"/>
        <v>0.14423387879179869</v>
      </c>
      <c r="BL25" s="17">
        <f t="shared" si="326"/>
        <v>469528.40364050737</v>
      </c>
      <c r="BM25" s="17">
        <f t="shared" si="327"/>
        <v>-102.21844180140832</v>
      </c>
      <c r="BN25" s="46">
        <f t="shared" si="328"/>
        <v>1.5414331203776027E-2</v>
      </c>
      <c r="BO25" s="17">
        <f t="shared" si="329"/>
        <v>85.944045221901263</v>
      </c>
      <c r="BP25" s="46">
        <f t="shared" si="330"/>
        <v>0.14423387879179872</v>
      </c>
      <c r="BQ25" s="17">
        <f t="shared" si="331"/>
        <v>464397.47140259901</v>
      </c>
      <c r="BR25" s="17">
        <f t="shared" si="332"/>
        <v>-102.21844180140832</v>
      </c>
      <c r="BS25" s="46">
        <f t="shared" si="333"/>
        <v>1.5414331203776027E-2</v>
      </c>
      <c r="BT25" s="17">
        <f t="shared" si="334"/>
        <v>85.592413258874146</v>
      </c>
      <c r="BU25" s="46">
        <f t="shared" si="335"/>
        <v>0.14423387879179872</v>
      </c>
      <c r="BV25" s="17">
        <f t="shared" si="336"/>
        <v>458933.77408153156</v>
      </c>
      <c r="BW25" s="17">
        <f t="shared" si="337"/>
        <v>-102.21844180140832</v>
      </c>
      <c r="BX25" s="46">
        <f t="shared" si="338"/>
        <v>1.5414331203776027E-2</v>
      </c>
      <c r="BY25" s="17">
        <f t="shared" si="339"/>
        <v>85.230982827924549</v>
      </c>
      <c r="BZ25" s="46">
        <f t="shared" si="340"/>
        <v>0.14423387879179872</v>
      </c>
      <c r="CA25" s="17">
        <f t="shared" si="341"/>
        <v>453448.66119952017</v>
      </c>
      <c r="CB25" s="17">
        <f t="shared" si="342"/>
        <v>-102.21844180140832</v>
      </c>
      <c r="CC25" s="46">
        <f t="shared" si="343"/>
        <v>1.5414331203776027E-2</v>
      </c>
      <c r="CD25" s="17">
        <f t="shared" si="344"/>
        <v>84.859524796799434</v>
      </c>
      <c r="CE25" s="46">
        <f t="shared" si="345"/>
        <v>0.14423387879179869</v>
      </c>
      <c r="CF25" s="17">
        <f t="shared" si="346"/>
        <v>447782.19410580478</v>
      </c>
      <c r="CG25" s="17">
        <f t="shared" si="347"/>
        <v>-102.21844180140832</v>
      </c>
      <c r="CH25" s="46">
        <f t="shared" si="348"/>
        <v>1.5414331203776027E-2</v>
      </c>
      <c r="CI25" s="17">
        <f t="shared" si="349"/>
        <v>84.47923706162166</v>
      </c>
      <c r="CJ25" s="46">
        <f t="shared" si="350"/>
        <v>0.14423387879179869</v>
      </c>
      <c r="CK25" s="17">
        <f t="shared" si="351"/>
        <v>442142.1451051234</v>
      </c>
      <c r="CL25" s="17">
        <f t="shared" si="352"/>
        <v>-102.21844180140832</v>
      </c>
      <c r="CM25" s="46">
        <f t="shared" si="353"/>
        <v>1.5414331203776027E-2</v>
      </c>
      <c r="CN25" s="17">
        <f t="shared" si="354"/>
        <v>84.091746413415308</v>
      </c>
      <c r="CO25" s="46">
        <f t="shared" si="355"/>
        <v>0.14423387879179872</v>
      </c>
      <c r="CP25" s="17">
        <f t="shared" si="356"/>
        <v>435776.45738276385</v>
      </c>
      <c r="CQ25" s="17">
        <f t="shared" si="357"/>
        <v>-102.21844180140832</v>
      </c>
      <c r="CR25" s="46">
        <f t="shared" si="358"/>
        <v>1.5414331203776027E-2</v>
      </c>
      <c r="CS25" s="17">
        <f t="shared" si="359"/>
        <v>83.695674116202696</v>
      </c>
      <c r="CT25" s="46">
        <f t="shared" si="360"/>
        <v>0.14423387879179872</v>
      </c>
      <c r="CU25" s="17">
        <f t="shared" si="361"/>
        <v>429777.90297848452</v>
      </c>
      <c r="CV25" s="17">
        <f t="shared" si="187"/>
        <v>-102.21844180140832</v>
      </c>
      <c r="CW25" s="46">
        <f t="shared" si="188"/>
        <v>1.5414331203776027E-2</v>
      </c>
      <c r="CX25" s="17">
        <f t="shared" si="189"/>
        <v>83.291221931113654</v>
      </c>
      <c r="CY25" s="46">
        <f t="shared" si="190"/>
        <v>0.14423387879179872</v>
      </c>
      <c r="CZ25" s="17">
        <f t="shared" si="191"/>
        <v>424043.84521491139</v>
      </c>
      <c r="DA25" s="17">
        <f t="shared" si="192"/>
        <v>-102.21844180140832</v>
      </c>
      <c r="DB25" s="46">
        <f t="shared" si="193"/>
        <v>1.5414331203776027E-2</v>
      </c>
      <c r="DC25" s="17">
        <f t="shared" si="194"/>
        <v>82.877513338327603</v>
      </c>
      <c r="DD25" s="46">
        <f t="shared" si="195"/>
        <v>0.14423387879179875</v>
      </c>
      <c r="DE25" s="17">
        <f t="shared" si="196"/>
        <v>418829.80408801197</v>
      </c>
      <c r="DF25" s="17">
        <f t="shared" si="187"/>
        <v>-102.21844180140832</v>
      </c>
      <c r="DG25" s="46">
        <f t="shared" si="198"/>
        <v>1.5414331203776027E-2</v>
      </c>
      <c r="DH25" s="17">
        <f t="shared" si="189"/>
        <v>82.453656940949571</v>
      </c>
      <c r="DI25" s="46">
        <f t="shared" si="200"/>
        <v>0.14423387879179872</v>
      </c>
      <c r="DJ25" s="17">
        <f t="shared" si="191"/>
        <v>414074.93990825058</v>
      </c>
      <c r="DK25" s="17">
        <f t="shared" si="192"/>
        <v>-102.21844180140832</v>
      </c>
      <c r="DL25" s="46">
        <f t="shared" si="203"/>
        <v>1.5414331203776027E-2</v>
      </c>
      <c r="DM25" s="17">
        <f t="shared" si="194"/>
        <v>82.018732323278897</v>
      </c>
      <c r="DN25" s="46">
        <f t="shared" si="205"/>
        <v>0.14423387879179872</v>
      </c>
      <c r="DO25" s="17">
        <f t="shared" si="196"/>
        <v>409209.97509122815</v>
      </c>
      <c r="DP25" s="17">
        <f t="shared" si="362"/>
        <v>-102.21844180140832</v>
      </c>
      <c r="DQ25" s="46">
        <f t="shared" si="363"/>
        <v>1.5414331203776027E-2</v>
      </c>
      <c r="DR25" s="17">
        <f t="shared" si="364"/>
        <v>81.569341605732177</v>
      </c>
      <c r="DS25" s="46">
        <f t="shared" si="365"/>
        <v>0.14423387879179875</v>
      </c>
      <c r="DT25" s="17">
        <f t="shared" si="366"/>
        <v>404962.23057488329</v>
      </c>
      <c r="DU25" s="17">
        <f t="shared" si="367"/>
        <v>-102.21844180140832</v>
      </c>
      <c r="DV25" s="46">
        <f t="shared" si="368"/>
        <v>1.5414331203776027E-2</v>
      </c>
      <c r="DW25" s="17">
        <f t="shared" si="369"/>
        <v>81.105753389286718</v>
      </c>
      <c r="DX25" s="46">
        <f t="shared" si="370"/>
        <v>0.14423387879179872</v>
      </c>
      <c r="DY25" s="17">
        <f t="shared" si="371"/>
        <v>401549.42281660717</v>
      </c>
      <c r="DZ25" s="17">
        <f t="shared" ref="DZ25" si="666">DZ210+DZ118</f>
        <v>-102.21844180140832</v>
      </c>
      <c r="EA25" s="46">
        <f t="shared" ref="EA25" si="667">DZ25/$C$11*100</f>
        <v>1.5414331203776027E-2</v>
      </c>
      <c r="EB25" s="17">
        <f t="shared" ref="EB25" si="668">EB118+EB210</f>
        <v>80.628427937772713</v>
      </c>
      <c r="EC25" s="46">
        <f t="shared" ref="EC25" si="669">EB25/EB$6*100</f>
        <v>0.14423387879179872</v>
      </c>
      <c r="ED25" s="17">
        <f t="shared" ref="ED25" si="670">ED118+ED210</f>
        <v>397438.90326137817</v>
      </c>
      <c r="EE25" s="17">
        <f t="shared" ref="EE25" si="671">EE210+EE118</f>
        <v>-102.21844180140832</v>
      </c>
      <c r="EF25" s="46">
        <f t="shared" ref="EF25" si="672">EE25/$C$11*100</f>
        <v>1.5414331203776027E-2</v>
      </c>
      <c r="EG25" s="17">
        <f t="shared" ref="EG25" si="673">EG118+EG210</f>
        <v>80.136149874209707</v>
      </c>
      <c r="EH25" s="46">
        <f t="shared" ref="EH25" si="674">EG25/EG$6*100</f>
        <v>0.14423387879179872</v>
      </c>
      <c r="EI25" s="17">
        <f t="shared" ref="EI25" si="675">EI118+EI210</f>
        <v>393436.9829661898</v>
      </c>
      <c r="EJ25" s="17">
        <f t="shared" ref="EJ25" si="676">EJ210+EJ118</f>
        <v>-102.21844180140832</v>
      </c>
      <c r="EK25" s="46">
        <f t="shared" ref="EK25" si="677">EJ25/$C$11*100</f>
        <v>1.5414331203776027E-2</v>
      </c>
      <c r="EL25" s="17">
        <f t="shared" ref="EL25" si="678">EL118+EL210</f>
        <v>79.630675939983206</v>
      </c>
      <c r="EM25" s="46">
        <f t="shared" ref="EM25" si="679">EL25/EL$6*100</f>
        <v>0.14423387879179872</v>
      </c>
      <c r="EN25" s="17">
        <f t="shared" ref="EN25" si="680">EN118+EN210</f>
        <v>388994.05519141944</v>
      </c>
      <c r="EO25" s="17">
        <f t="shared" ref="EO25" si="681">EO210+EO118</f>
        <v>-102.21844180140832</v>
      </c>
      <c r="EP25" s="46">
        <f t="shared" ref="EP25" si="682">EO25/$C$11*100</f>
        <v>1.5414331203776027E-2</v>
      </c>
      <c r="EQ25" s="17">
        <f t="shared" ref="EQ25" si="683">EQ118+EQ210</f>
        <v>79.112779626192477</v>
      </c>
      <c r="ER25" s="46">
        <f t="shared" ref="ER25" si="684">EQ25/EQ$6*100</f>
        <v>0.14423387879179872</v>
      </c>
      <c r="ES25" s="17">
        <f t="shared" ref="ES25" si="685">ES118+ES210</f>
        <v>384103.13583821023</v>
      </c>
      <c r="ET25" s="17">
        <f t="shared" si="392"/>
        <v>-102.21844180140832</v>
      </c>
      <c r="EU25" s="46">
        <f t="shared" si="393"/>
        <v>1.5414331203776027E-2</v>
      </c>
      <c r="EV25" s="17">
        <f t="shared" si="394"/>
        <v>78.584002518720268</v>
      </c>
      <c r="EW25" s="46">
        <f t="shared" si="395"/>
        <v>0.14423387879179872</v>
      </c>
      <c r="EX25" s="17">
        <f t="shared" si="396"/>
        <v>378750.04898421321</v>
      </c>
      <c r="EY25" s="17">
        <f t="shared" si="397"/>
        <v>-102.21844180140832</v>
      </c>
      <c r="EZ25" s="46">
        <f t="shared" si="398"/>
        <v>1.5414331203776027E-2</v>
      </c>
      <c r="FA25" s="17">
        <f t="shared" si="399"/>
        <v>78.045358577771864</v>
      </c>
      <c r="FB25" s="46">
        <f t="shared" si="400"/>
        <v>0.14423387879179872</v>
      </c>
      <c r="FC25" s="17">
        <f t="shared" si="401"/>
        <v>371672.99612528121</v>
      </c>
      <c r="FD25" s="17">
        <f t="shared" ref="FD25" si="686">FD210+FD118</f>
        <v>-102.21844180140832</v>
      </c>
      <c r="FE25" s="46">
        <f t="shared" ref="FE25" si="687">FD25/$C$11*100</f>
        <v>1.5414331203776027E-2</v>
      </c>
      <c r="FF25" s="17">
        <f t="shared" ref="FF25" si="688">FF118+FF210</f>
        <v>77.497893881674457</v>
      </c>
      <c r="FG25" s="46">
        <f t="shared" ref="FG25" si="689">FF25/FF$6*100</f>
        <v>0.14423387879179872</v>
      </c>
      <c r="FH25" s="17">
        <f t="shared" ref="FH25" si="690">FH118+FH210</f>
        <v>364742.64641267585</v>
      </c>
      <c r="FI25" s="17">
        <f t="shared" ref="FI25" si="691">FI210+FI118</f>
        <v>-102.21844180140832</v>
      </c>
      <c r="FJ25" s="46">
        <f t="shared" ref="FJ25" si="692">FI25/$C$11*100</f>
        <v>1.5414331203776027E-2</v>
      </c>
      <c r="FK25" s="17">
        <f t="shared" ref="FK25" si="693">FK118+FK210</f>
        <v>76.943056102721101</v>
      </c>
      <c r="FL25" s="46">
        <f t="shared" ref="FL25" si="694">FK25/FK$6*100</f>
        <v>0.14423387879179872</v>
      </c>
      <c r="FM25" s="17">
        <f t="shared" ref="FM25" si="695">FM118+FM210</f>
        <v>358056.4880040157</v>
      </c>
      <c r="FN25" s="17">
        <f t="shared" ref="FN25" si="696">FN210+FN118</f>
        <v>-102.21844180140832</v>
      </c>
      <c r="FO25" s="46">
        <f t="shared" ref="FO25" si="697">FN25/$C$11*100</f>
        <v>1.5414331203776027E-2</v>
      </c>
      <c r="FP25" s="17">
        <f t="shared" ref="FP25" si="698">FP118+FP210</f>
        <v>76.382322591603213</v>
      </c>
      <c r="FQ25" s="46">
        <f t="shared" ref="FQ25" si="699">FP25/FP$6*100</f>
        <v>0.14423387879179872</v>
      </c>
      <c r="FR25" s="17">
        <f t="shared" ref="FR25" si="700">FR118+FR210</f>
        <v>350760.36454555241</v>
      </c>
      <c r="FS25" s="17">
        <f t="shared" ref="FS25" si="701">FS210+FS118</f>
        <v>-102.21844180140832</v>
      </c>
      <c r="FT25" s="46">
        <f t="shared" ref="FT25" si="702">FS25/$C$11*100</f>
        <v>1.5414331203776027E-2</v>
      </c>
      <c r="FU25" s="17">
        <f t="shared" ref="FU25" si="703">FU118+FU210</f>
        <v>75.816781440901693</v>
      </c>
      <c r="FV25" s="46">
        <f t="shared" ref="FV25" si="704">FU25/FU$6*100</f>
        <v>0.14423387879179875</v>
      </c>
      <c r="FW25" s="17">
        <f t="shared" si="460"/>
        <v>344369.62250338413</v>
      </c>
      <c r="FX25" s="17">
        <f t="shared" si="247"/>
        <v>-102.21844180140832</v>
      </c>
      <c r="FY25" s="46">
        <f t="shared" si="248"/>
        <v>1.5414331203776027E-2</v>
      </c>
      <c r="FZ25" s="17">
        <f t="shared" si="249"/>
        <v>75.247064668278824</v>
      </c>
      <c r="GA25" s="46">
        <f t="shared" si="250"/>
        <v>0.14423387879179872</v>
      </c>
      <c r="GB25" s="17">
        <f t="shared" si="461"/>
        <v>338382.03110214369</v>
      </c>
      <c r="GC25" s="17">
        <f t="shared" si="252"/>
        <v>-102.21844180140832</v>
      </c>
      <c r="GD25" s="46">
        <f t="shared" si="253"/>
        <v>1.5414331203776027E-2</v>
      </c>
      <c r="GE25" s="17">
        <f t="shared" si="254"/>
        <v>74.673784956004909</v>
      </c>
      <c r="GF25" s="46">
        <f t="shared" si="255"/>
        <v>0.14423387879179872</v>
      </c>
      <c r="GG25" s="17">
        <f t="shared" si="462"/>
        <v>333188.46556026186</v>
      </c>
      <c r="GH25" s="17">
        <f t="shared" si="257"/>
        <v>-102.21844180140832</v>
      </c>
      <c r="GI25" s="46">
        <f t="shared" si="258"/>
        <v>1.5414331203776027E-2</v>
      </c>
      <c r="GJ25" s="17">
        <f t="shared" si="259"/>
        <v>74.09822105472108</v>
      </c>
      <c r="GK25" s="46">
        <f t="shared" si="260"/>
        <v>0.14423387879179875</v>
      </c>
      <c r="GL25" s="17">
        <f t="shared" si="463"/>
        <v>328519.01488675247</v>
      </c>
      <c r="GM25" s="17">
        <f t="shared" si="262"/>
        <v>-102.21844180140832</v>
      </c>
      <c r="GN25" s="46">
        <f t="shared" si="263"/>
        <v>1.5414331203776027E-2</v>
      </c>
      <c r="GO25" s="17">
        <f t="shared" si="264"/>
        <v>73.520855623181916</v>
      </c>
      <c r="GP25" s="46">
        <f t="shared" si="265"/>
        <v>0.14423387879179872</v>
      </c>
      <c r="GQ25" s="17">
        <f t="shared" si="464"/>
        <v>324389.3586816648</v>
      </c>
    </row>
    <row r="26" spans="1:199" ht="15" x14ac:dyDescent="0.2">
      <c r="A26" s="9" t="s">
        <v>9</v>
      </c>
      <c r="B26" s="17">
        <v>384845</v>
      </c>
      <c r="C26" s="17">
        <f t="shared" si="267"/>
        <v>-102.4</v>
      </c>
      <c r="D26" s="46">
        <f t="shared" si="268"/>
        <v>1.5441709807446103E-2</v>
      </c>
      <c r="E26" s="17">
        <f t="shared" ref="E26:F26" si="705">E211+E119</f>
        <v>182.8</v>
      </c>
      <c r="F26" s="17">
        <f t="shared" si="705"/>
        <v>-93.6</v>
      </c>
      <c r="G26" s="17">
        <f t="shared" si="270"/>
        <v>89.200000000000017</v>
      </c>
      <c r="H26" s="46">
        <f t="shared" si="271"/>
        <v>0.14423387879179875</v>
      </c>
      <c r="I26" s="17">
        <v>403202</v>
      </c>
      <c r="J26" s="17">
        <f t="shared" si="272"/>
        <v>-102.21844180140832</v>
      </c>
      <c r="K26" s="46">
        <f t="shared" si="273"/>
        <v>1.5414331203776027E-2</v>
      </c>
      <c r="L26" s="17">
        <f t="shared" si="274"/>
        <v>89.041845787945533</v>
      </c>
      <c r="M26" s="46">
        <f t="shared" si="275"/>
        <v>0.14423387879179872</v>
      </c>
      <c r="N26" s="17">
        <f t="shared" si="276"/>
        <v>422093.82340398652</v>
      </c>
      <c r="O26" s="17">
        <f t="shared" si="277"/>
        <v>-101.95855127766907</v>
      </c>
      <c r="P26" s="46">
        <f t="shared" si="278"/>
        <v>1.5375140246263463E-2</v>
      </c>
      <c r="Q26" s="17">
        <f t="shared" si="279"/>
        <v>88.815456777032068</v>
      </c>
      <c r="R26" s="46">
        <f t="shared" si="280"/>
        <v>0.14423387879179872</v>
      </c>
      <c r="S26" s="17">
        <f t="shared" si="281"/>
        <v>420801.68030948588</v>
      </c>
      <c r="T26" s="17">
        <f t="shared" si="282"/>
        <v>-101.68880170762461</v>
      </c>
      <c r="U26" s="46">
        <f t="shared" si="283"/>
        <v>1.5334462564805357E-2</v>
      </c>
      <c r="V26" s="17">
        <f t="shared" si="284"/>
        <v>88.580479612501136</v>
      </c>
      <c r="W26" s="46">
        <f t="shared" si="285"/>
        <v>0.14423387879179875</v>
      </c>
      <c r="X26" s="17">
        <f t="shared" si="286"/>
        <v>455025.57198739075</v>
      </c>
      <c r="Y26" s="17">
        <f t="shared" si="287"/>
        <v>-102.21844180140832</v>
      </c>
      <c r="Z26" s="46">
        <f t="shared" si="288"/>
        <v>1.5414331203776027E-2</v>
      </c>
      <c r="AA26" s="17">
        <f t="shared" si="289"/>
        <v>88.338528374481143</v>
      </c>
      <c r="AB26" s="46">
        <f t="shared" si="290"/>
        <v>0.14423387879179875</v>
      </c>
      <c r="AC26" s="17">
        <f t="shared" si="291"/>
        <v>466902.69207396387</v>
      </c>
      <c r="AD26" s="17">
        <f t="shared" si="292"/>
        <v>-102.21844180140832</v>
      </c>
      <c r="AE26" s="46">
        <f t="shared" si="293"/>
        <v>1.5414331203776027E-2</v>
      </c>
      <c r="AF26" s="17">
        <f t="shared" si="294"/>
        <v>88.079500307539462</v>
      </c>
      <c r="AG26" s="46">
        <f t="shared" si="295"/>
        <v>0.14423387879179872</v>
      </c>
      <c r="AH26" s="17">
        <f t="shared" si="296"/>
        <v>505203.55313247</v>
      </c>
      <c r="AI26" s="17">
        <f t="shared" si="297"/>
        <v>-102.21844180140832</v>
      </c>
      <c r="AJ26" s="46">
        <f t="shared" si="298"/>
        <v>1.5414331203776027E-2</v>
      </c>
      <c r="AK26" s="17">
        <f t="shared" si="299"/>
        <v>87.809406218690185</v>
      </c>
      <c r="AL26" s="46">
        <f t="shared" si="300"/>
        <v>0.14423387879179872</v>
      </c>
      <c r="AM26" s="17">
        <f t="shared" si="301"/>
        <v>507510.80712865246</v>
      </c>
      <c r="AN26" s="17">
        <f t="shared" si="302"/>
        <v>-102.21844180140832</v>
      </c>
      <c r="AO26" s="46">
        <f t="shared" si="303"/>
        <v>1.5414331203776027E-2</v>
      </c>
      <c r="AP26" s="17">
        <f t="shared" si="304"/>
        <v>87.528189360676848</v>
      </c>
      <c r="AQ26" s="46">
        <f t="shared" si="305"/>
        <v>0.14423387879179875</v>
      </c>
      <c r="AR26" s="17">
        <f t="shared" si="306"/>
        <v>493132.79856222845</v>
      </c>
      <c r="AS26" s="17">
        <f t="shared" si="307"/>
        <v>-102.21844180140832</v>
      </c>
      <c r="AT26" s="46">
        <f t="shared" si="308"/>
        <v>1.5414331203776027E-2</v>
      </c>
      <c r="AU26" s="17">
        <f t="shared" si="309"/>
        <v>87.235479037289906</v>
      </c>
      <c r="AV26" s="46">
        <f t="shared" si="310"/>
        <v>0.14423387879179875</v>
      </c>
      <c r="AW26" s="17">
        <f t="shared" si="311"/>
        <v>498237.51664738863</v>
      </c>
      <c r="AX26" s="17">
        <f t="shared" si="312"/>
        <v>-102.21844180140832</v>
      </c>
      <c r="AY26" s="46">
        <f t="shared" si="313"/>
        <v>1.5414331203776027E-2</v>
      </c>
      <c r="AZ26" s="17">
        <f t="shared" si="314"/>
        <v>86.931311788476179</v>
      </c>
      <c r="BA26" s="46">
        <f t="shared" si="315"/>
        <v>0.14423387879179875</v>
      </c>
      <c r="BB26" s="17">
        <f t="shared" si="316"/>
        <v>517144.0567683581</v>
      </c>
      <c r="BC26" s="17">
        <f t="shared" si="317"/>
        <v>-102.21844180140832</v>
      </c>
      <c r="BD26" s="46">
        <f t="shared" si="318"/>
        <v>1.5414331203776027E-2</v>
      </c>
      <c r="BE26" s="17">
        <f t="shared" si="319"/>
        <v>86.614248316277582</v>
      </c>
      <c r="BF26" s="46">
        <f t="shared" si="320"/>
        <v>0.14423387879179872</v>
      </c>
      <c r="BG26" s="17">
        <f t="shared" si="321"/>
        <v>480539.84621180559</v>
      </c>
      <c r="BH26" s="17">
        <f t="shared" si="322"/>
        <v>-102.21844180140832</v>
      </c>
      <c r="BI26" s="46">
        <f t="shared" si="323"/>
        <v>1.5414331203776027E-2</v>
      </c>
      <c r="BJ26" s="17">
        <f t="shared" si="324"/>
        <v>86.284991870368401</v>
      </c>
      <c r="BK26" s="46">
        <f t="shared" si="325"/>
        <v>0.14423387879179869</v>
      </c>
      <c r="BL26" s="17">
        <f t="shared" si="326"/>
        <v>474643.85747213196</v>
      </c>
      <c r="BM26" s="17">
        <f t="shared" si="327"/>
        <v>-102.21844180140832</v>
      </c>
      <c r="BN26" s="46">
        <f t="shared" si="328"/>
        <v>1.5414331203776027E-2</v>
      </c>
      <c r="BO26" s="17">
        <f t="shared" si="329"/>
        <v>85.944045221901263</v>
      </c>
      <c r="BP26" s="46">
        <f t="shared" si="330"/>
        <v>0.14423387879179872</v>
      </c>
      <c r="BQ26" s="17">
        <f t="shared" si="331"/>
        <v>469512.12924392789</v>
      </c>
      <c r="BR26" s="17">
        <f t="shared" si="332"/>
        <v>-102.21844180140832</v>
      </c>
      <c r="BS26" s="46">
        <f t="shared" si="333"/>
        <v>1.5414331203776027E-2</v>
      </c>
      <c r="BT26" s="17">
        <f t="shared" si="334"/>
        <v>85.592413258874146</v>
      </c>
      <c r="BU26" s="46">
        <f t="shared" si="335"/>
        <v>0.14423387879179872</v>
      </c>
      <c r="BV26" s="17">
        <f t="shared" si="336"/>
        <v>464380.84537405649</v>
      </c>
      <c r="BW26" s="17">
        <f t="shared" si="337"/>
        <v>-102.21844180140832</v>
      </c>
      <c r="BX26" s="46">
        <f t="shared" si="338"/>
        <v>1.5414331203776027E-2</v>
      </c>
      <c r="BY26" s="17">
        <f t="shared" si="339"/>
        <v>85.230982827924549</v>
      </c>
      <c r="BZ26" s="46">
        <f t="shared" si="340"/>
        <v>0.14423387879179872</v>
      </c>
      <c r="CA26" s="17">
        <f t="shared" si="341"/>
        <v>458916.78662255802</v>
      </c>
      <c r="CB26" s="17">
        <f t="shared" si="342"/>
        <v>-102.21844180140832</v>
      </c>
      <c r="CC26" s="46">
        <f t="shared" si="343"/>
        <v>1.5414331203776027E-2</v>
      </c>
      <c r="CD26" s="17">
        <f t="shared" si="344"/>
        <v>84.859524796799434</v>
      </c>
      <c r="CE26" s="46">
        <f t="shared" si="345"/>
        <v>0.14423387879179869</v>
      </c>
      <c r="CF26" s="17">
        <f t="shared" si="346"/>
        <v>453431.30228251556</v>
      </c>
      <c r="CG26" s="17">
        <f t="shared" si="347"/>
        <v>-102.21844180140832</v>
      </c>
      <c r="CH26" s="46">
        <f t="shared" si="348"/>
        <v>1.5414331203776027E-2</v>
      </c>
      <c r="CI26" s="17">
        <f t="shared" si="349"/>
        <v>84.47923706162166</v>
      </c>
      <c r="CJ26" s="46">
        <f t="shared" si="350"/>
        <v>0.14423387879179869</v>
      </c>
      <c r="CK26" s="17">
        <f t="shared" si="351"/>
        <v>447764.45490106498</v>
      </c>
      <c r="CL26" s="17">
        <f t="shared" si="352"/>
        <v>-102.21844180140832</v>
      </c>
      <c r="CM26" s="46">
        <f t="shared" si="353"/>
        <v>1.5414331203776027E-2</v>
      </c>
      <c r="CN26" s="17">
        <f t="shared" si="354"/>
        <v>84.091746413415308</v>
      </c>
      <c r="CO26" s="46">
        <f t="shared" si="355"/>
        <v>0.14423387879179872</v>
      </c>
      <c r="CP26" s="17">
        <f t="shared" si="356"/>
        <v>442124.01840973541</v>
      </c>
      <c r="CQ26" s="17">
        <f t="shared" si="357"/>
        <v>-102.21844180140832</v>
      </c>
      <c r="CR26" s="46">
        <f t="shared" si="358"/>
        <v>1.5414331203776027E-2</v>
      </c>
      <c r="CS26" s="17">
        <f t="shared" si="359"/>
        <v>83.695674116202696</v>
      </c>
      <c r="CT26" s="46">
        <f t="shared" si="360"/>
        <v>0.14423387879179872</v>
      </c>
      <c r="CU26" s="17">
        <f t="shared" si="361"/>
        <v>435757.93461507873</v>
      </c>
      <c r="CV26" s="17">
        <f t="shared" si="187"/>
        <v>-102.21844180140832</v>
      </c>
      <c r="CW26" s="46">
        <f t="shared" si="188"/>
        <v>1.5414331203776027E-2</v>
      </c>
      <c r="CX26" s="17">
        <f t="shared" si="189"/>
        <v>83.291221931113654</v>
      </c>
      <c r="CY26" s="46">
        <f t="shared" si="190"/>
        <v>0.14423387879179872</v>
      </c>
      <c r="CZ26" s="17">
        <f t="shared" si="191"/>
        <v>429758.97575861425</v>
      </c>
      <c r="DA26" s="17">
        <f t="shared" si="192"/>
        <v>-102.21844180140832</v>
      </c>
      <c r="DB26" s="46">
        <f t="shared" si="193"/>
        <v>1.5414331203776027E-2</v>
      </c>
      <c r="DC26" s="17">
        <f t="shared" si="194"/>
        <v>82.877513338327603</v>
      </c>
      <c r="DD26" s="46">
        <f t="shared" si="195"/>
        <v>0.14423387879179875</v>
      </c>
      <c r="DE26" s="17">
        <f t="shared" si="196"/>
        <v>424024.50428644824</v>
      </c>
      <c r="DF26" s="17">
        <f t="shared" si="187"/>
        <v>-102.21844180140832</v>
      </c>
      <c r="DG26" s="46">
        <f t="shared" si="198"/>
        <v>1.5414331203776027E-2</v>
      </c>
      <c r="DH26" s="17">
        <f t="shared" si="189"/>
        <v>82.453656940949571</v>
      </c>
      <c r="DI26" s="46">
        <f t="shared" si="200"/>
        <v>0.14423387879179872</v>
      </c>
      <c r="DJ26" s="17">
        <f t="shared" si="191"/>
        <v>418810.03930315154</v>
      </c>
      <c r="DK26" s="17">
        <f t="shared" si="192"/>
        <v>-102.21844180140832</v>
      </c>
      <c r="DL26" s="46">
        <f t="shared" si="203"/>
        <v>1.5414331203776027E-2</v>
      </c>
      <c r="DM26" s="17">
        <f t="shared" si="194"/>
        <v>82.018732323278897</v>
      </c>
      <c r="DN26" s="46">
        <f t="shared" si="205"/>
        <v>0.14423387879179872</v>
      </c>
      <c r="DO26" s="17">
        <f t="shared" si="196"/>
        <v>414054.74019877252</v>
      </c>
      <c r="DP26" s="17">
        <f t="shared" si="362"/>
        <v>-102.21844180140832</v>
      </c>
      <c r="DQ26" s="46">
        <f t="shared" si="363"/>
        <v>1.5414331203776027E-2</v>
      </c>
      <c r="DR26" s="17">
        <f t="shared" si="364"/>
        <v>81.569341605732177</v>
      </c>
      <c r="DS26" s="46">
        <f t="shared" si="365"/>
        <v>0.14423387879179875</v>
      </c>
      <c r="DT26" s="17">
        <f t="shared" si="366"/>
        <v>409189.32599103241</v>
      </c>
      <c r="DU26" s="17">
        <f t="shared" si="367"/>
        <v>-102.21844180140832</v>
      </c>
      <c r="DV26" s="46">
        <f t="shared" si="368"/>
        <v>1.5414331203776027E-2</v>
      </c>
      <c r="DW26" s="17">
        <f t="shared" si="369"/>
        <v>81.105753389286718</v>
      </c>
      <c r="DX26" s="46">
        <f t="shared" si="370"/>
        <v>0.14423387879179872</v>
      </c>
      <c r="DY26" s="17">
        <f t="shared" si="371"/>
        <v>404941.11788647121</v>
      </c>
      <c r="DZ26" s="17">
        <f t="shared" ref="DZ26" si="706">DZ211+DZ119</f>
        <v>-102.21844180140832</v>
      </c>
      <c r="EA26" s="46">
        <f t="shared" ref="EA26" si="707">DZ26/$C$11*100</f>
        <v>1.5414331203776027E-2</v>
      </c>
      <c r="EB26" s="17">
        <f t="shared" ref="EB26" si="708">EB119+EB211</f>
        <v>80.628427937772713</v>
      </c>
      <c r="EC26" s="46">
        <f t="shared" ref="EC26" si="709">EB26/EB$6*100</f>
        <v>0.14423387879179872</v>
      </c>
      <c r="ED26" s="17">
        <f t="shared" ref="ED26" si="710">ED119+ED211</f>
        <v>401527.83280274353</v>
      </c>
      <c r="EE26" s="17">
        <f t="shared" ref="EE26" si="711">EE211+EE119</f>
        <v>-102.21844180140832</v>
      </c>
      <c r="EF26" s="46">
        <f t="shared" ref="EF26" si="712">EE26/$C$11*100</f>
        <v>1.5414331203776027E-2</v>
      </c>
      <c r="EG26" s="17">
        <f t="shared" ref="EG26" si="713">EG119+EG211</f>
        <v>80.136149874209707</v>
      </c>
      <c r="EH26" s="46">
        <f t="shared" ref="EH26" si="714">EG26/EG$6*100</f>
        <v>0.14423387879179872</v>
      </c>
      <c r="EI26" s="17">
        <f t="shared" ref="EI26" si="715">EI119+EI211</f>
        <v>397416.82096945099</v>
      </c>
      <c r="EJ26" s="17">
        <f t="shared" ref="EJ26" si="716">EJ211+EJ119</f>
        <v>-102.21844180140832</v>
      </c>
      <c r="EK26" s="46">
        <f t="shared" ref="EK26" si="717">EJ26/$C$11*100</f>
        <v>1.5414331203776027E-2</v>
      </c>
      <c r="EL26" s="17">
        <f t="shared" ref="EL26" si="718">EL119+EL211</f>
        <v>79.630675939983206</v>
      </c>
      <c r="EM26" s="46">
        <f t="shared" ref="EM26" si="719">EL26/EL$6*100</f>
        <v>0.14423387879179872</v>
      </c>
      <c r="EN26" s="17">
        <f t="shared" ref="EN26" si="720">EN119+EN211</f>
        <v>393414.39520032832</v>
      </c>
      <c r="EO26" s="17">
        <f t="shared" ref="EO26" si="721">EO211+EO119</f>
        <v>-102.21844180140832</v>
      </c>
      <c r="EP26" s="46">
        <f t="shared" ref="EP26" si="722">EO26/$C$11*100</f>
        <v>1.5414331203776027E-2</v>
      </c>
      <c r="EQ26" s="17">
        <f t="shared" ref="EQ26" si="723">EQ119+EQ211</f>
        <v>79.112779626192477</v>
      </c>
      <c r="ER26" s="46">
        <f t="shared" ref="ER26" si="724">EQ26/EQ$6*100</f>
        <v>0.14423387879179872</v>
      </c>
      <c r="ES26" s="17">
        <f t="shared" ref="ES26" si="725">ES119+ES211</f>
        <v>388970.94952924422</v>
      </c>
      <c r="ET26" s="17">
        <f t="shared" si="392"/>
        <v>-102.21844180140832</v>
      </c>
      <c r="EU26" s="46">
        <f t="shared" si="393"/>
        <v>1.5414331203776027E-2</v>
      </c>
      <c r="EV26" s="17">
        <f t="shared" si="394"/>
        <v>78.584002518720268</v>
      </c>
      <c r="EW26" s="46">
        <f t="shared" si="395"/>
        <v>0.14423387879179872</v>
      </c>
      <c r="EX26" s="17">
        <f t="shared" si="396"/>
        <v>384079.50139892753</v>
      </c>
      <c r="EY26" s="17">
        <f t="shared" si="397"/>
        <v>-102.21844180140832</v>
      </c>
      <c r="EZ26" s="46">
        <f t="shared" si="398"/>
        <v>1.5414331203776027E-2</v>
      </c>
      <c r="FA26" s="17">
        <f t="shared" si="399"/>
        <v>78.045358577771864</v>
      </c>
      <c r="FB26" s="46">
        <f t="shared" si="400"/>
        <v>0.14423387879179872</v>
      </c>
      <c r="FC26" s="17">
        <f t="shared" si="401"/>
        <v>378725.87590098957</v>
      </c>
      <c r="FD26" s="17">
        <f t="shared" ref="FD26" si="726">FD211+FD119</f>
        <v>-102.21844180140832</v>
      </c>
      <c r="FE26" s="46">
        <f t="shared" ref="FE26" si="727">FD26/$C$11*100</f>
        <v>1.5414331203776027E-2</v>
      </c>
      <c r="FF26" s="17">
        <f t="shared" ref="FF26" si="728">FF119+FF211</f>
        <v>77.497893881674457</v>
      </c>
      <c r="FG26" s="46">
        <f t="shared" ref="FG26" si="729">FF26/FF$6*100</f>
        <v>0.14423387879179872</v>
      </c>
      <c r="FH26" s="17">
        <f t="shared" ref="FH26" si="730">FH119+FH211</f>
        <v>371648.27557736152</v>
      </c>
      <c r="FI26" s="17">
        <f t="shared" ref="FI26" si="731">FI211+FI119</f>
        <v>-102.21844180140832</v>
      </c>
      <c r="FJ26" s="46">
        <f t="shared" ref="FJ26" si="732">FI26/$C$11*100</f>
        <v>1.5414331203776027E-2</v>
      </c>
      <c r="FK26" s="17">
        <f t="shared" ref="FK26" si="733">FK119+FK211</f>
        <v>76.943056102721101</v>
      </c>
      <c r="FL26" s="46">
        <f t="shared" ref="FL26" si="734">FK26/FK$6*100</f>
        <v>0.14423387879179872</v>
      </c>
      <c r="FM26" s="17">
        <f t="shared" ref="FM26" si="735">FM119+FM211</f>
        <v>364717.37102697714</v>
      </c>
      <c r="FN26" s="17">
        <f t="shared" ref="FN26" si="736">FN211+FN119</f>
        <v>-102.21844180140832</v>
      </c>
      <c r="FO26" s="46">
        <f t="shared" ref="FO26" si="737">FN26/$C$11*100</f>
        <v>1.5414331203776027E-2</v>
      </c>
      <c r="FP26" s="17">
        <f t="shared" ref="FP26" si="738">FP119+FP211</f>
        <v>76.382322591603213</v>
      </c>
      <c r="FQ26" s="46">
        <f t="shared" ref="FQ26" si="739">FP26/FP$6*100</f>
        <v>0.14423387879179872</v>
      </c>
      <c r="FR26" s="17">
        <f t="shared" ref="FR26" si="740">FR119+FR211</f>
        <v>358030.65188480588</v>
      </c>
      <c r="FS26" s="17">
        <f t="shared" ref="FS26" si="741">FS211+FS119</f>
        <v>-102.21844180140832</v>
      </c>
      <c r="FT26" s="46">
        <f t="shared" ref="FT26" si="742">FS26/$C$11*100</f>
        <v>1.5414331203776027E-2</v>
      </c>
      <c r="FU26" s="17">
        <f t="shared" ref="FU26" si="743">FU119+FU211</f>
        <v>75.816781440901693</v>
      </c>
      <c r="FV26" s="46">
        <f t="shared" ref="FV26" si="744">FU26/FU$6*100</f>
        <v>0.14423387879179875</v>
      </c>
      <c r="FW26" s="17">
        <f t="shared" si="460"/>
        <v>350733.96288519196</v>
      </c>
      <c r="FX26" s="17">
        <f t="shared" si="247"/>
        <v>-102.21844180140832</v>
      </c>
      <c r="FY26" s="46">
        <f t="shared" si="248"/>
        <v>1.5414331203776027E-2</v>
      </c>
      <c r="FZ26" s="17">
        <f t="shared" si="249"/>
        <v>75.247064668278824</v>
      </c>
      <c r="GA26" s="46">
        <f t="shared" si="250"/>
        <v>0.14423387879179872</v>
      </c>
      <c r="GB26" s="17">
        <f t="shared" si="461"/>
        <v>344342.65112625103</v>
      </c>
      <c r="GC26" s="17">
        <f t="shared" si="252"/>
        <v>-102.21844180140832</v>
      </c>
      <c r="GD26" s="46">
        <f t="shared" si="253"/>
        <v>1.5414331203776027E-2</v>
      </c>
      <c r="GE26" s="17">
        <f t="shared" si="254"/>
        <v>74.673784956004909</v>
      </c>
      <c r="GF26" s="46">
        <f t="shared" si="255"/>
        <v>0.14423387879179872</v>
      </c>
      <c r="GG26" s="17">
        <f t="shared" si="462"/>
        <v>338354.4864452983</v>
      </c>
      <c r="GH26" s="17">
        <f t="shared" si="257"/>
        <v>-102.21844180140832</v>
      </c>
      <c r="GI26" s="46">
        <f t="shared" si="258"/>
        <v>1.5414331203776027E-2</v>
      </c>
      <c r="GJ26" s="17">
        <f t="shared" si="259"/>
        <v>74.09822105472108</v>
      </c>
      <c r="GK26" s="46">
        <f t="shared" si="260"/>
        <v>0.14423387879179875</v>
      </c>
      <c r="GL26" s="17">
        <f t="shared" si="463"/>
        <v>333160.34533951525</v>
      </c>
      <c r="GM26" s="17">
        <f t="shared" si="262"/>
        <v>-102.21844180140832</v>
      </c>
      <c r="GN26" s="46">
        <f t="shared" si="263"/>
        <v>1.5414331203776027E-2</v>
      </c>
      <c r="GO26" s="17">
        <f t="shared" si="264"/>
        <v>73.520855623181916</v>
      </c>
      <c r="GP26" s="46">
        <f t="shared" si="265"/>
        <v>0.14423387879179872</v>
      </c>
      <c r="GQ26" s="17">
        <f t="shared" si="464"/>
        <v>328490.31730057427</v>
      </c>
    </row>
    <row r="27" spans="1:199" ht="15" x14ac:dyDescent="0.2">
      <c r="A27" s="9" t="s">
        <v>10</v>
      </c>
      <c r="B27" s="17">
        <v>369864</v>
      </c>
      <c r="C27" s="17">
        <f t="shared" si="267"/>
        <v>-98</v>
      </c>
      <c r="D27" s="46">
        <f t="shared" si="268"/>
        <v>1.4778198839157401E-2</v>
      </c>
      <c r="E27" s="17">
        <f t="shared" ref="E27:F27" si="745">E212+E120</f>
        <v>156.19999999999999</v>
      </c>
      <c r="F27" s="17">
        <f t="shared" si="745"/>
        <v>-84.800000000000011</v>
      </c>
      <c r="G27" s="17">
        <f t="shared" si="270"/>
        <v>71.399999999999977</v>
      </c>
      <c r="H27" s="46">
        <f t="shared" si="271"/>
        <v>0.11545178190285231</v>
      </c>
      <c r="I27" s="17">
        <v>384840</v>
      </c>
      <c r="J27" s="17">
        <f t="shared" si="272"/>
        <v>-97.82624313025407</v>
      </c>
      <c r="K27" s="46">
        <f t="shared" si="273"/>
        <v>1.4751996659863782E-2</v>
      </c>
      <c r="L27" s="17">
        <f t="shared" si="274"/>
        <v>71.273405709185099</v>
      </c>
      <c r="M27" s="46">
        <f t="shared" si="275"/>
        <v>0.11545178190285232</v>
      </c>
      <c r="N27" s="17">
        <f t="shared" si="276"/>
        <v>403175.44716257893</v>
      </c>
      <c r="O27" s="17">
        <f t="shared" si="277"/>
        <v>-97.577519777456757</v>
      </c>
      <c r="P27" s="46">
        <f t="shared" si="278"/>
        <v>1.4714489688806835E-2</v>
      </c>
      <c r="Q27" s="17">
        <f t="shared" si="279"/>
        <v>71.092192980718494</v>
      </c>
      <c r="R27" s="46">
        <f t="shared" si="280"/>
        <v>0.11545178190285235</v>
      </c>
      <c r="S27" s="17">
        <f t="shared" si="281"/>
        <v>422067.33807718981</v>
      </c>
      <c r="T27" s="17">
        <f t="shared" si="282"/>
        <v>-97.319361009250116</v>
      </c>
      <c r="U27" s="46">
        <f t="shared" si="283"/>
        <v>1.4675559876473879E-2</v>
      </c>
      <c r="V27" s="17">
        <f t="shared" si="284"/>
        <v>70.90410587816794</v>
      </c>
      <c r="W27" s="46">
        <f t="shared" si="285"/>
        <v>0.11545178190285232</v>
      </c>
      <c r="X27" s="17">
        <f t="shared" si="286"/>
        <v>420775.26505435479</v>
      </c>
      <c r="Y27" s="17">
        <f t="shared" si="287"/>
        <v>-97.82624313025407</v>
      </c>
      <c r="Z27" s="46">
        <f t="shared" si="288"/>
        <v>1.4751996659863782E-2</v>
      </c>
      <c r="AA27" s="17">
        <f t="shared" si="289"/>
        <v>70.710436389438939</v>
      </c>
      <c r="AB27" s="46">
        <f t="shared" si="290"/>
        <v>0.11545178190285235</v>
      </c>
      <c r="AC27" s="17">
        <f t="shared" si="291"/>
        <v>454998.45618064993</v>
      </c>
      <c r="AD27" s="17">
        <f t="shared" si="292"/>
        <v>-97.82624313025407</v>
      </c>
      <c r="AE27" s="46">
        <f t="shared" si="293"/>
        <v>1.4751996659863782E-2</v>
      </c>
      <c r="AF27" s="17">
        <f t="shared" si="294"/>
        <v>70.503097779801763</v>
      </c>
      <c r="AG27" s="46">
        <f t="shared" si="295"/>
        <v>0.11545178190285232</v>
      </c>
      <c r="AH27" s="17">
        <f t="shared" si="296"/>
        <v>466875.36892861337</v>
      </c>
      <c r="AI27" s="17">
        <f t="shared" si="297"/>
        <v>-97.82624313025407</v>
      </c>
      <c r="AJ27" s="46">
        <f t="shared" si="298"/>
        <v>1.4751996659863782E-2</v>
      </c>
      <c r="AK27" s="17">
        <f t="shared" si="299"/>
        <v>70.286901390296862</v>
      </c>
      <c r="AL27" s="46">
        <f t="shared" si="300"/>
        <v>0.11545178190285235</v>
      </c>
      <c r="AM27" s="17">
        <f t="shared" si="301"/>
        <v>505176.01379073004</v>
      </c>
      <c r="AN27" s="17">
        <f t="shared" si="302"/>
        <v>-97.82624313025407</v>
      </c>
      <c r="AO27" s="46">
        <f t="shared" si="303"/>
        <v>1.4751996659863782E-2</v>
      </c>
      <c r="AP27" s="17">
        <f t="shared" si="304"/>
        <v>70.061801797671819</v>
      </c>
      <c r="AQ27" s="46">
        <f t="shared" si="305"/>
        <v>0.11545178190285235</v>
      </c>
      <c r="AR27" s="17">
        <f t="shared" si="306"/>
        <v>507483.04268731992</v>
      </c>
      <c r="AS27" s="17">
        <f t="shared" si="307"/>
        <v>-97.82624313025407</v>
      </c>
      <c r="AT27" s="46">
        <f t="shared" si="308"/>
        <v>1.4751996659863782E-2</v>
      </c>
      <c r="AU27" s="17">
        <f t="shared" si="309"/>
        <v>69.827502278727565</v>
      </c>
      <c r="AV27" s="46">
        <f t="shared" si="310"/>
        <v>0.11545178190285235</v>
      </c>
      <c r="AW27" s="17">
        <f t="shared" si="311"/>
        <v>493104.79982137692</v>
      </c>
      <c r="AX27" s="17">
        <f t="shared" si="312"/>
        <v>-97.82624313025407</v>
      </c>
      <c r="AY27" s="46">
        <f t="shared" si="313"/>
        <v>1.4751996659863782E-2</v>
      </c>
      <c r="AZ27" s="17">
        <f t="shared" si="314"/>
        <v>69.584032081807152</v>
      </c>
      <c r="BA27" s="46">
        <f t="shared" si="315"/>
        <v>0.11545178190285232</v>
      </c>
      <c r="BB27" s="17">
        <f t="shared" si="316"/>
        <v>498209.2744363402</v>
      </c>
      <c r="BC27" s="17">
        <f t="shared" si="317"/>
        <v>-97.82624313025407</v>
      </c>
      <c r="BD27" s="46">
        <f t="shared" si="318"/>
        <v>1.4751996659863782E-2</v>
      </c>
      <c r="BE27" s="17">
        <f t="shared" si="319"/>
        <v>69.330239123119043</v>
      </c>
      <c r="BF27" s="46">
        <f t="shared" si="320"/>
        <v>0.11545178190285232</v>
      </c>
      <c r="BG27" s="17">
        <f t="shared" si="321"/>
        <v>517115.56076435087</v>
      </c>
      <c r="BH27" s="17">
        <f t="shared" si="322"/>
        <v>-97.82624313025407</v>
      </c>
      <c r="BI27" s="46">
        <f t="shared" si="323"/>
        <v>1.4751996659863782E-2</v>
      </c>
      <c r="BJ27" s="17">
        <f t="shared" si="324"/>
        <v>69.066686317761267</v>
      </c>
      <c r="BK27" s="46">
        <f t="shared" si="325"/>
        <v>0.11545178190285235</v>
      </c>
      <c r="BL27" s="17">
        <f t="shared" si="326"/>
        <v>480511.08665499307</v>
      </c>
      <c r="BM27" s="17">
        <f t="shared" si="327"/>
        <v>-97.82624313025407</v>
      </c>
      <c r="BN27" s="46">
        <f t="shared" si="328"/>
        <v>1.4751996659863782E-2</v>
      </c>
      <c r="BO27" s="17">
        <f t="shared" si="329"/>
        <v>68.793776108113789</v>
      </c>
      <c r="BP27" s="46">
        <f t="shared" si="330"/>
        <v>0.11545178190285232</v>
      </c>
      <c r="BQ27" s="17">
        <f t="shared" si="331"/>
        <v>474614.82500510989</v>
      </c>
      <c r="BR27" s="17">
        <f t="shared" si="332"/>
        <v>-97.82624313025407</v>
      </c>
      <c r="BS27" s="46">
        <f t="shared" si="333"/>
        <v>1.4751996659863782E-2</v>
      </c>
      <c r="BT27" s="17">
        <f t="shared" si="334"/>
        <v>68.512312855197465</v>
      </c>
      <c r="BU27" s="46">
        <f t="shared" si="335"/>
        <v>0.11545178190285235</v>
      </c>
      <c r="BV27" s="17">
        <f t="shared" si="336"/>
        <v>469482.8153136528</v>
      </c>
      <c r="BW27" s="17">
        <f t="shared" si="337"/>
        <v>-97.82624313025407</v>
      </c>
      <c r="BX27" s="46">
        <f t="shared" si="338"/>
        <v>1.4751996659863782E-2</v>
      </c>
      <c r="BY27" s="17">
        <f t="shared" si="339"/>
        <v>68.223006434011353</v>
      </c>
      <c r="BZ27" s="46">
        <f t="shared" si="340"/>
        <v>0.11545178190285232</v>
      </c>
      <c r="CA27" s="17">
        <f t="shared" si="341"/>
        <v>464351.24213736021</v>
      </c>
      <c r="CB27" s="17">
        <f t="shared" si="342"/>
        <v>-97.82624313025407</v>
      </c>
      <c r="CC27" s="46">
        <f t="shared" si="343"/>
        <v>1.4751996659863782E-2</v>
      </c>
      <c r="CD27" s="17">
        <f t="shared" si="344"/>
        <v>67.925673436003137</v>
      </c>
      <c r="CE27" s="46">
        <f t="shared" si="345"/>
        <v>0.11545178190285232</v>
      </c>
      <c r="CF27" s="17">
        <f t="shared" si="346"/>
        <v>458886.88605286379</v>
      </c>
      <c r="CG27" s="17">
        <f t="shared" si="347"/>
        <v>-97.82624313025407</v>
      </c>
      <c r="CH27" s="46">
        <f t="shared" si="348"/>
        <v>1.4751996659863782E-2</v>
      </c>
      <c r="CI27" s="17">
        <f t="shared" si="349"/>
        <v>67.62127271524426</v>
      </c>
      <c r="CJ27" s="46">
        <f t="shared" si="350"/>
        <v>0.11545178190285235</v>
      </c>
      <c r="CK27" s="17">
        <f t="shared" si="351"/>
        <v>453401.09731210058</v>
      </c>
      <c r="CL27" s="17">
        <f t="shared" si="352"/>
        <v>-97.82624313025407</v>
      </c>
      <c r="CM27" s="46">
        <f t="shared" si="353"/>
        <v>1.4751996659863782E-2</v>
      </c>
      <c r="CN27" s="17">
        <f t="shared" si="354"/>
        <v>67.311106434056654</v>
      </c>
      <c r="CO27" s="46">
        <f t="shared" si="355"/>
        <v>0.11545178190285235</v>
      </c>
      <c r="CP27" s="17">
        <f t="shared" si="356"/>
        <v>447733.93976436881</v>
      </c>
      <c r="CQ27" s="17">
        <f t="shared" si="357"/>
        <v>-97.82624313025407</v>
      </c>
      <c r="CR27" s="46">
        <f t="shared" si="358"/>
        <v>1.4751996659863782E-2</v>
      </c>
      <c r="CS27" s="17">
        <f t="shared" si="359"/>
        <v>66.994070985390948</v>
      </c>
      <c r="CT27" s="46">
        <f t="shared" si="360"/>
        <v>0.11545178190285235</v>
      </c>
      <c r="CU27" s="17">
        <f t="shared" si="361"/>
        <v>442093.18623759056</v>
      </c>
      <c r="CV27" s="17">
        <f t="shared" si="187"/>
        <v>-97.82624313025407</v>
      </c>
      <c r="CW27" s="46">
        <f t="shared" si="188"/>
        <v>1.4751996659863782E-2</v>
      </c>
      <c r="CX27" s="17">
        <f t="shared" si="189"/>
        <v>66.670327868626856</v>
      </c>
      <c r="CY27" s="46">
        <f t="shared" si="190"/>
        <v>0.11545178190285235</v>
      </c>
      <c r="CZ27" s="17">
        <f t="shared" si="191"/>
        <v>435726.77869981708</v>
      </c>
      <c r="DA27" s="17">
        <f t="shared" si="192"/>
        <v>-97.82624313025407</v>
      </c>
      <c r="DB27" s="46">
        <f t="shared" si="193"/>
        <v>1.4751996659863782E-2</v>
      </c>
      <c r="DC27" s="17">
        <f t="shared" si="194"/>
        <v>66.339175474849668</v>
      </c>
      <c r="DD27" s="46">
        <f t="shared" si="195"/>
        <v>0.11545178190285235</v>
      </c>
      <c r="DE27" s="17">
        <f t="shared" si="196"/>
        <v>429727.48869095882</v>
      </c>
      <c r="DF27" s="17">
        <f t="shared" si="187"/>
        <v>-97.82624313025407</v>
      </c>
      <c r="DG27" s="46">
        <f t="shared" si="198"/>
        <v>1.4751996659863782E-2</v>
      </c>
      <c r="DH27" s="17">
        <f t="shared" si="189"/>
        <v>65.999900286813897</v>
      </c>
      <c r="DI27" s="46">
        <f t="shared" si="200"/>
        <v>0.11545178190285235</v>
      </c>
      <c r="DJ27" s="17">
        <f t="shared" si="191"/>
        <v>423992.67794360482</v>
      </c>
      <c r="DK27" s="17">
        <f t="shared" si="192"/>
        <v>-97.82624313025407</v>
      </c>
      <c r="DL27" s="46">
        <f t="shared" si="203"/>
        <v>1.4751996659863782E-2</v>
      </c>
      <c r="DM27" s="17">
        <f t="shared" si="194"/>
        <v>65.651765559216514</v>
      </c>
      <c r="DN27" s="46">
        <f t="shared" si="205"/>
        <v>0.11545178190285235</v>
      </c>
      <c r="DO27" s="17">
        <f t="shared" si="196"/>
        <v>418777.8648255805</v>
      </c>
      <c r="DP27" s="17">
        <f t="shared" si="362"/>
        <v>-97.82624313025407</v>
      </c>
      <c r="DQ27" s="46">
        <f t="shared" si="363"/>
        <v>1.4751996659863782E-2</v>
      </c>
      <c r="DR27" s="17">
        <f t="shared" si="364"/>
        <v>65.292051464677996</v>
      </c>
      <c r="DS27" s="46">
        <f t="shared" si="365"/>
        <v>0.11545178190285237</v>
      </c>
      <c r="DT27" s="17">
        <f t="shared" si="366"/>
        <v>414022.20600710693</v>
      </c>
      <c r="DU27" s="17">
        <f t="shared" si="367"/>
        <v>-97.82624313025407</v>
      </c>
      <c r="DV27" s="46">
        <f t="shared" si="368"/>
        <v>1.4751996659863782E-2</v>
      </c>
      <c r="DW27" s="17">
        <f t="shared" si="369"/>
        <v>64.920973004429058</v>
      </c>
      <c r="DX27" s="46">
        <f t="shared" si="370"/>
        <v>0.11545178190285232</v>
      </c>
      <c r="DY27" s="17">
        <f t="shared" si="371"/>
        <v>409156.42072090658</v>
      </c>
      <c r="DZ27" s="17">
        <f t="shared" ref="DZ27" si="746">DZ212+DZ120</f>
        <v>-97.82624313025407</v>
      </c>
      <c r="EA27" s="46">
        <f t="shared" ref="EA27" si="747">DZ27/$C$11*100</f>
        <v>1.4751996659863782E-2</v>
      </c>
      <c r="EB27" s="17">
        <f t="shared" ref="EB27" si="748">EB120+EB212</f>
        <v>64.538898595930164</v>
      </c>
      <c r="EC27" s="46">
        <f t="shared" ref="EC27" si="749">EB27/EB$6*100</f>
        <v>0.11545178190285232</v>
      </c>
      <c r="ED27" s="17">
        <f t="shared" ref="ED27" si="750">ED120+ED212</f>
        <v>404907.83054193691</v>
      </c>
      <c r="EE27" s="17">
        <f t="shared" ref="EE27" si="751">EE212+EE120</f>
        <v>-97.82624313025407</v>
      </c>
      <c r="EF27" s="46">
        <f t="shared" ref="EF27" si="752">EE27/$C$11*100</f>
        <v>1.4751996659863782E-2</v>
      </c>
      <c r="EG27" s="17">
        <f t="shared" ref="EG27" si="753">EG120+EG212</f>
        <v>64.144855392584887</v>
      </c>
      <c r="EH27" s="46">
        <f t="shared" ref="EH27" si="754">EG27/EG$6*100</f>
        <v>0.11545178190285232</v>
      </c>
      <c r="EI27" s="17">
        <f t="shared" ref="EI27" si="755">EI120+EI212</f>
        <v>401494.15141500579</v>
      </c>
      <c r="EJ27" s="17">
        <f t="shared" ref="EJ27" si="756">EJ212+EJ120</f>
        <v>-97.82624313025407</v>
      </c>
      <c r="EK27" s="46">
        <f t="shared" ref="EK27" si="757">EJ27/$C$11*100</f>
        <v>1.4751996659863782E-2</v>
      </c>
      <c r="EL27" s="17">
        <f t="shared" ref="EL27" si="758">EL120+EL212</f>
        <v>63.740249575278042</v>
      </c>
      <c r="EM27" s="46">
        <f t="shared" ref="EM27" si="759">EL27/EL$6*100</f>
        <v>0.11545178190285235</v>
      </c>
      <c r="EN27" s="17">
        <f t="shared" ref="EN27" si="760">EN120+EN212</f>
        <v>397382.73497589596</v>
      </c>
      <c r="EO27" s="17">
        <f t="shared" ref="EO27" si="761">EO212+EO120</f>
        <v>-97.82624313025407</v>
      </c>
      <c r="EP27" s="46">
        <f t="shared" ref="EP27" si="762">EO27/$C$11*100</f>
        <v>1.4751996659863782E-2</v>
      </c>
      <c r="EQ27" s="17">
        <f t="shared" ref="EQ27" si="763">EQ120+EQ212</f>
        <v>63.325700283746002</v>
      </c>
      <c r="ER27" s="46">
        <f t="shared" ref="ER27" si="764">EQ27/EQ$6*100</f>
        <v>0.11545178190285235</v>
      </c>
      <c r="ES27" s="17">
        <f t="shared" ref="ES27" si="765">ES120+ES212</f>
        <v>393379.89465748181</v>
      </c>
      <c r="ET27" s="17">
        <f t="shared" si="392"/>
        <v>-97.82624313025407</v>
      </c>
      <c r="EU27" s="46">
        <f t="shared" si="393"/>
        <v>1.4751996659863782E-2</v>
      </c>
      <c r="EV27" s="17">
        <f t="shared" si="394"/>
        <v>62.9024414779891</v>
      </c>
      <c r="EW27" s="46">
        <f t="shared" si="395"/>
        <v>0.11545178190285235</v>
      </c>
      <c r="EX27" s="17">
        <f t="shared" si="396"/>
        <v>388936.02572759194</v>
      </c>
      <c r="EY27" s="17">
        <f t="shared" si="397"/>
        <v>-97.82624313025407</v>
      </c>
      <c r="EZ27" s="46">
        <f t="shared" si="398"/>
        <v>1.4751996659863782E-2</v>
      </c>
      <c r="FA27" s="17">
        <f t="shared" si="399"/>
        <v>62.471284780862234</v>
      </c>
      <c r="FB27" s="46">
        <f t="shared" si="400"/>
        <v>0.11545178190285235</v>
      </c>
      <c r="FC27" s="17">
        <f t="shared" si="401"/>
        <v>384044.14644057816</v>
      </c>
      <c r="FD27" s="17">
        <f t="shared" ref="FD27" si="766">FD212+FD120</f>
        <v>-97.82624313025407</v>
      </c>
      <c r="FE27" s="46">
        <f t="shared" ref="FE27" si="767">FD27/$C$11*100</f>
        <v>1.4751996659863782E-2</v>
      </c>
      <c r="FF27" s="17">
        <f t="shared" ref="FF27" si="768">FF120+FF212</f>
        <v>62.033067524120597</v>
      </c>
      <c r="FG27" s="46">
        <f t="shared" ref="FG27" si="769">FF27/FF$6*100</f>
        <v>0.11545178190285235</v>
      </c>
      <c r="FH27" s="17">
        <f t="shared" ref="FH27" si="770">FH120+FH212</f>
        <v>378690.08272538346</v>
      </c>
      <c r="FI27" s="17">
        <f t="shared" ref="FI27" si="771">FI212+FI120</f>
        <v>-97.82624313025407</v>
      </c>
      <c r="FJ27" s="46">
        <f t="shared" ref="FJ27" si="772">FI27/$C$11*100</f>
        <v>1.4751996659863782E-2</v>
      </c>
      <c r="FK27" s="17">
        <f t="shared" ref="FK27" si="773">FK120+FK212</f>
        <v>61.588948494779004</v>
      </c>
      <c r="FL27" s="46">
        <f t="shared" ref="FL27" si="774">FK27/FK$6*100</f>
        <v>0.11545178190285235</v>
      </c>
      <c r="FM27" s="17">
        <f t="shared" ref="FM27" si="775">FM120+FM212</f>
        <v>371612.03828272608</v>
      </c>
      <c r="FN27" s="17">
        <f t="shared" ref="FN27" si="776">FN212+FN120</f>
        <v>-97.82624313025407</v>
      </c>
      <c r="FO27" s="46">
        <f t="shared" ref="FO27" si="777">FN27/$C$11*100</f>
        <v>1.4751996659863782E-2</v>
      </c>
      <c r="FP27" s="17">
        <f t="shared" ref="FP27" si="778">FP120+FP212</f>
        <v>61.140110235879703</v>
      </c>
      <c r="FQ27" s="46">
        <f t="shared" ref="FQ27" si="779">FP27/FP$6*100</f>
        <v>0.11545178190285235</v>
      </c>
      <c r="FR27" s="17">
        <f t="shared" ref="FR27" si="780">FR120+FR212</f>
        <v>364680.68489408272</v>
      </c>
      <c r="FS27" s="17">
        <f t="shared" ref="FS27" si="781">FS212+FS120</f>
        <v>-97.82624313025407</v>
      </c>
      <c r="FT27" s="46">
        <f t="shared" ref="FT27" si="782">FS27/$C$11*100</f>
        <v>1.4751996659863782E-2</v>
      </c>
      <c r="FU27" s="17">
        <f t="shared" ref="FU27" si="783">FU120+FU212</f>
        <v>60.687423709421296</v>
      </c>
      <c r="FV27" s="46">
        <f t="shared" ref="FV27" si="784">FU27/FU$6*100</f>
        <v>0.11545178190285232</v>
      </c>
      <c r="FW27" s="17">
        <f t="shared" si="460"/>
        <v>357993.51306538505</v>
      </c>
      <c r="FX27" s="17">
        <f t="shared" si="247"/>
        <v>-97.82624313025407</v>
      </c>
      <c r="FY27" s="46">
        <f t="shared" si="248"/>
        <v>1.4751996659863782E-2</v>
      </c>
      <c r="FZ27" s="17">
        <f t="shared" si="249"/>
        <v>60.231394812949645</v>
      </c>
      <c r="GA27" s="46">
        <f t="shared" si="250"/>
        <v>0.11545178190285235</v>
      </c>
      <c r="GB27" s="17">
        <f t="shared" si="461"/>
        <v>350696.36803687469</v>
      </c>
      <c r="GC27" s="17">
        <f t="shared" si="252"/>
        <v>-97.82624313025407</v>
      </c>
      <c r="GD27" s="46">
        <f t="shared" si="253"/>
        <v>1.4751996659863782E-2</v>
      </c>
      <c r="GE27" s="17">
        <f t="shared" si="254"/>
        <v>59.772513967026356</v>
      </c>
      <c r="GF27" s="46">
        <f t="shared" si="255"/>
        <v>0.11545178190285235</v>
      </c>
      <c r="GG27" s="17">
        <f t="shared" si="462"/>
        <v>344304.59739708784</v>
      </c>
      <c r="GH27" s="17">
        <f t="shared" si="257"/>
        <v>-97.82624313025407</v>
      </c>
      <c r="GI27" s="46">
        <f t="shared" si="258"/>
        <v>1.4751996659863782E-2</v>
      </c>
      <c r="GJ27" s="17">
        <f t="shared" si="259"/>
        <v>59.311804745595111</v>
      </c>
      <c r="GK27" s="46">
        <f t="shared" si="260"/>
        <v>0.11545178190285232</v>
      </c>
      <c r="GL27" s="17">
        <f t="shared" si="463"/>
        <v>338315.97200691362</v>
      </c>
      <c r="GM27" s="17">
        <f t="shared" si="262"/>
        <v>-97.82624313025407</v>
      </c>
      <c r="GN27" s="46">
        <f t="shared" si="263"/>
        <v>1.4751996659863782E-2</v>
      </c>
      <c r="GO27" s="17">
        <f t="shared" si="264"/>
        <v>58.849653492098525</v>
      </c>
      <c r="GP27" s="46">
        <f t="shared" si="265"/>
        <v>0.11545178190285232</v>
      </c>
      <c r="GQ27" s="17">
        <f t="shared" si="464"/>
        <v>333121.36874987709</v>
      </c>
    </row>
    <row r="28" spans="1:199" ht="15" x14ac:dyDescent="0.2">
      <c r="A28" s="9" t="s">
        <v>11</v>
      </c>
      <c r="B28" s="17">
        <v>380938</v>
      </c>
      <c r="C28" s="17">
        <f t="shared" si="267"/>
        <v>-98</v>
      </c>
      <c r="D28" s="46">
        <f t="shared" si="268"/>
        <v>1.4778198839157401E-2</v>
      </c>
      <c r="E28" s="17">
        <f t="shared" ref="E28:F28" si="785">E213+E121</f>
        <v>156.19999999999999</v>
      </c>
      <c r="F28" s="17">
        <f t="shared" si="785"/>
        <v>-84.800000000000011</v>
      </c>
      <c r="G28" s="17">
        <f t="shared" si="270"/>
        <v>71.399999999999977</v>
      </c>
      <c r="H28" s="46">
        <f t="shared" si="271"/>
        <v>0.11545178190285231</v>
      </c>
      <c r="I28" s="17">
        <v>369865</v>
      </c>
      <c r="J28" s="17">
        <f t="shared" si="272"/>
        <v>-97.82624313025407</v>
      </c>
      <c r="K28" s="46">
        <f t="shared" si="273"/>
        <v>1.4751996659863782E-2</v>
      </c>
      <c r="L28" s="17">
        <f t="shared" si="274"/>
        <v>71.273405709185099</v>
      </c>
      <c r="M28" s="46">
        <f t="shared" si="275"/>
        <v>0.11545178190285232</v>
      </c>
      <c r="N28" s="17">
        <f t="shared" si="276"/>
        <v>384813.44716257893</v>
      </c>
      <c r="O28" s="17">
        <f t="shared" si="277"/>
        <v>-97.577519777456757</v>
      </c>
      <c r="P28" s="46">
        <f t="shared" si="278"/>
        <v>1.4714489688806835E-2</v>
      </c>
      <c r="Q28" s="17">
        <f t="shared" si="279"/>
        <v>71.092192980718494</v>
      </c>
      <c r="R28" s="46">
        <f t="shared" si="280"/>
        <v>0.11545178190285235</v>
      </c>
      <c r="S28" s="17">
        <f t="shared" si="281"/>
        <v>403148.96183578216</v>
      </c>
      <c r="T28" s="17">
        <f t="shared" si="282"/>
        <v>-97.319361009250116</v>
      </c>
      <c r="U28" s="46">
        <f t="shared" si="283"/>
        <v>1.4675559876473879E-2</v>
      </c>
      <c r="V28" s="17">
        <f t="shared" si="284"/>
        <v>70.90410587816794</v>
      </c>
      <c r="W28" s="46">
        <f t="shared" si="285"/>
        <v>0.11545178190285232</v>
      </c>
      <c r="X28" s="17">
        <f t="shared" si="286"/>
        <v>422040.92282205867</v>
      </c>
      <c r="Y28" s="17">
        <f t="shared" si="287"/>
        <v>-97.82624313025407</v>
      </c>
      <c r="Z28" s="46">
        <f t="shared" si="288"/>
        <v>1.4751996659863782E-2</v>
      </c>
      <c r="AA28" s="17">
        <f t="shared" si="289"/>
        <v>70.710436389438939</v>
      </c>
      <c r="AB28" s="46">
        <f t="shared" si="290"/>
        <v>0.11545178190285235</v>
      </c>
      <c r="AC28" s="17">
        <f t="shared" si="291"/>
        <v>420748.14924761397</v>
      </c>
      <c r="AD28" s="17">
        <f t="shared" si="292"/>
        <v>-97.82624313025407</v>
      </c>
      <c r="AE28" s="46">
        <f t="shared" si="293"/>
        <v>1.4751996659863782E-2</v>
      </c>
      <c r="AF28" s="17">
        <f t="shared" si="294"/>
        <v>70.503097779801763</v>
      </c>
      <c r="AG28" s="46">
        <f t="shared" si="295"/>
        <v>0.11545178190285232</v>
      </c>
      <c r="AH28" s="17">
        <f t="shared" si="296"/>
        <v>454971.13303529948</v>
      </c>
      <c r="AI28" s="17">
        <f t="shared" si="297"/>
        <v>-97.82624313025407</v>
      </c>
      <c r="AJ28" s="46">
        <f t="shared" si="298"/>
        <v>1.4751996659863782E-2</v>
      </c>
      <c r="AK28" s="17">
        <f t="shared" si="299"/>
        <v>70.286901390296862</v>
      </c>
      <c r="AL28" s="46">
        <f t="shared" si="300"/>
        <v>0.11545178190285235</v>
      </c>
      <c r="AM28" s="17">
        <f t="shared" si="301"/>
        <v>466847.82958687341</v>
      </c>
      <c r="AN28" s="17">
        <f t="shared" si="302"/>
        <v>-97.82624313025407</v>
      </c>
      <c r="AO28" s="46">
        <f t="shared" si="303"/>
        <v>1.4751996659863782E-2</v>
      </c>
      <c r="AP28" s="17">
        <f t="shared" si="304"/>
        <v>70.061801797671819</v>
      </c>
      <c r="AQ28" s="46">
        <f t="shared" si="305"/>
        <v>0.11545178190285235</v>
      </c>
      <c r="AR28" s="17">
        <f t="shared" si="306"/>
        <v>505148.24934939749</v>
      </c>
      <c r="AS28" s="17">
        <f t="shared" si="307"/>
        <v>-97.82624313025407</v>
      </c>
      <c r="AT28" s="46">
        <f t="shared" si="308"/>
        <v>1.4751996659863782E-2</v>
      </c>
      <c r="AU28" s="17">
        <f t="shared" si="309"/>
        <v>69.827502278727565</v>
      </c>
      <c r="AV28" s="46">
        <f t="shared" si="310"/>
        <v>0.11545178190285235</v>
      </c>
      <c r="AW28" s="17">
        <f t="shared" si="311"/>
        <v>507455.04394646839</v>
      </c>
      <c r="AX28" s="17">
        <f t="shared" si="312"/>
        <v>-97.82624313025407</v>
      </c>
      <c r="AY28" s="46">
        <f t="shared" si="313"/>
        <v>1.4751996659863782E-2</v>
      </c>
      <c r="AZ28" s="17">
        <f t="shared" si="314"/>
        <v>69.584032081807152</v>
      </c>
      <c r="BA28" s="46">
        <f t="shared" si="315"/>
        <v>0.11545178190285232</v>
      </c>
      <c r="BB28" s="17">
        <f t="shared" si="316"/>
        <v>493076.55761032843</v>
      </c>
      <c r="BC28" s="17">
        <f t="shared" si="317"/>
        <v>-97.82624313025407</v>
      </c>
      <c r="BD28" s="46">
        <f t="shared" si="318"/>
        <v>1.4751996659863782E-2</v>
      </c>
      <c r="BE28" s="17">
        <f t="shared" si="319"/>
        <v>69.330239123119043</v>
      </c>
      <c r="BF28" s="46">
        <f t="shared" si="320"/>
        <v>0.11545178190285232</v>
      </c>
      <c r="BG28" s="17">
        <f t="shared" si="321"/>
        <v>498180.77843233303</v>
      </c>
      <c r="BH28" s="17">
        <f t="shared" si="322"/>
        <v>-97.82624313025407</v>
      </c>
      <c r="BI28" s="46">
        <f t="shared" si="323"/>
        <v>1.4751996659863782E-2</v>
      </c>
      <c r="BJ28" s="17">
        <f t="shared" si="324"/>
        <v>69.066686317761267</v>
      </c>
      <c r="BK28" s="46">
        <f t="shared" si="325"/>
        <v>0.11545178190285235</v>
      </c>
      <c r="BL28" s="17">
        <f t="shared" si="326"/>
        <v>517086.80120753834</v>
      </c>
      <c r="BM28" s="17">
        <f t="shared" si="327"/>
        <v>-97.82624313025407</v>
      </c>
      <c r="BN28" s="46">
        <f t="shared" si="328"/>
        <v>1.4751996659863782E-2</v>
      </c>
      <c r="BO28" s="17">
        <f t="shared" si="329"/>
        <v>68.793776108113789</v>
      </c>
      <c r="BP28" s="46">
        <f t="shared" si="330"/>
        <v>0.11545178190285232</v>
      </c>
      <c r="BQ28" s="17">
        <f t="shared" si="331"/>
        <v>480482.05418797093</v>
      </c>
      <c r="BR28" s="17">
        <f t="shared" si="332"/>
        <v>-97.82624313025407</v>
      </c>
      <c r="BS28" s="46">
        <f t="shared" si="333"/>
        <v>1.4751996659863782E-2</v>
      </c>
      <c r="BT28" s="17">
        <f t="shared" si="334"/>
        <v>68.512312855197465</v>
      </c>
      <c r="BU28" s="46">
        <f t="shared" si="335"/>
        <v>0.11545178190285235</v>
      </c>
      <c r="BV28" s="17">
        <f t="shared" si="336"/>
        <v>474585.51107483479</v>
      </c>
      <c r="BW28" s="17">
        <f t="shared" si="337"/>
        <v>-97.82624313025407</v>
      </c>
      <c r="BX28" s="46">
        <f t="shared" si="338"/>
        <v>1.4751996659863782E-2</v>
      </c>
      <c r="BY28" s="17">
        <f t="shared" si="339"/>
        <v>68.223006434011353</v>
      </c>
      <c r="BZ28" s="46">
        <f t="shared" si="340"/>
        <v>0.11545178190285232</v>
      </c>
      <c r="CA28" s="17">
        <f t="shared" si="341"/>
        <v>469453.21207695652</v>
      </c>
      <c r="CB28" s="17">
        <f t="shared" si="342"/>
        <v>-97.82624313025407</v>
      </c>
      <c r="CC28" s="46">
        <f t="shared" si="343"/>
        <v>1.4751996659863782E-2</v>
      </c>
      <c r="CD28" s="17">
        <f t="shared" si="344"/>
        <v>67.925673436003137</v>
      </c>
      <c r="CE28" s="46">
        <f t="shared" si="345"/>
        <v>0.11545178190285232</v>
      </c>
      <c r="CF28" s="17">
        <f t="shared" si="346"/>
        <v>464321.34156766598</v>
      </c>
      <c r="CG28" s="17">
        <f t="shared" si="347"/>
        <v>-97.82624313025407</v>
      </c>
      <c r="CH28" s="46">
        <f t="shared" si="348"/>
        <v>1.4751996659863782E-2</v>
      </c>
      <c r="CI28" s="17">
        <f t="shared" si="349"/>
        <v>67.62127271524426</v>
      </c>
      <c r="CJ28" s="46">
        <f t="shared" si="350"/>
        <v>0.11545178190285235</v>
      </c>
      <c r="CK28" s="17">
        <f t="shared" si="351"/>
        <v>458856.68108244881</v>
      </c>
      <c r="CL28" s="17">
        <f t="shared" si="352"/>
        <v>-97.82624313025407</v>
      </c>
      <c r="CM28" s="46">
        <f t="shared" si="353"/>
        <v>1.4751996659863782E-2</v>
      </c>
      <c r="CN28" s="17">
        <f t="shared" si="354"/>
        <v>67.311106434056654</v>
      </c>
      <c r="CO28" s="46">
        <f t="shared" si="355"/>
        <v>0.11545178190285235</v>
      </c>
      <c r="CP28" s="17">
        <f t="shared" si="356"/>
        <v>453370.58217540436</v>
      </c>
      <c r="CQ28" s="17">
        <f t="shared" si="357"/>
        <v>-97.82624313025407</v>
      </c>
      <c r="CR28" s="46">
        <f t="shared" si="358"/>
        <v>1.4751996659863782E-2</v>
      </c>
      <c r="CS28" s="17">
        <f t="shared" si="359"/>
        <v>66.994070985390948</v>
      </c>
      <c r="CT28" s="46">
        <f t="shared" si="360"/>
        <v>0.11545178190285235</v>
      </c>
      <c r="CU28" s="17">
        <f t="shared" si="361"/>
        <v>447703.10759222391</v>
      </c>
      <c r="CV28" s="17">
        <f t="shared" si="187"/>
        <v>-97.82624313025407</v>
      </c>
      <c r="CW28" s="46">
        <f t="shared" si="188"/>
        <v>1.4751996659863782E-2</v>
      </c>
      <c r="CX28" s="17">
        <f t="shared" si="189"/>
        <v>66.670327868626856</v>
      </c>
      <c r="CY28" s="46">
        <f t="shared" si="190"/>
        <v>0.11545178190285235</v>
      </c>
      <c r="CZ28" s="17">
        <f t="shared" si="191"/>
        <v>442062.03032232891</v>
      </c>
      <c r="DA28" s="17">
        <f t="shared" si="192"/>
        <v>-97.82624313025407</v>
      </c>
      <c r="DB28" s="46">
        <f t="shared" si="193"/>
        <v>1.4751996659863782E-2</v>
      </c>
      <c r="DC28" s="17">
        <f t="shared" si="194"/>
        <v>66.339175474849668</v>
      </c>
      <c r="DD28" s="46">
        <f t="shared" si="195"/>
        <v>0.11545178190285235</v>
      </c>
      <c r="DE28" s="17">
        <f t="shared" si="196"/>
        <v>435695.29163216165</v>
      </c>
      <c r="DF28" s="17">
        <f t="shared" si="187"/>
        <v>-97.82624313025407</v>
      </c>
      <c r="DG28" s="46">
        <f t="shared" si="198"/>
        <v>1.4751996659863782E-2</v>
      </c>
      <c r="DH28" s="17">
        <f t="shared" si="189"/>
        <v>65.999900286813897</v>
      </c>
      <c r="DI28" s="46">
        <f t="shared" si="200"/>
        <v>0.11545178190285235</v>
      </c>
      <c r="DJ28" s="17">
        <f t="shared" si="191"/>
        <v>429695.66234811535</v>
      </c>
      <c r="DK28" s="17">
        <f t="shared" si="192"/>
        <v>-97.82624313025407</v>
      </c>
      <c r="DL28" s="46">
        <f t="shared" si="203"/>
        <v>1.4751996659863782E-2</v>
      </c>
      <c r="DM28" s="17">
        <f t="shared" si="194"/>
        <v>65.651765559216514</v>
      </c>
      <c r="DN28" s="46">
        <f t="shared" si="205"/>
        <v>0.11545178190285235</v>
      </c>
      <c r="DO28" s="17">
        <f t="shared" si="196"/>
        <v>423960.50346603378</v>
      </c>
      <c r="DP28" s="17">
        <f t="shared" si="362"/>
        <v>-97.82624313025407</v>
      </c>
      <c r="DQ28" s="46">
        <f t="shared" si="363"/>
        <v>1.4751996659863782E-2</v>
      </c>
      <c r="DR28" s="17">
        <f t="shared" si="364"/>
        <v>65.292051464677996</v>
      </c>
      <c r="DS28" s="46">
        <f t="shared" si="365"/>
        <v>0.11545178190285237</v>
      </c>
      <c r="DT28" s="17">
        <f t="shared" si="366"/>
        <v>418745.33063391491</v>
      </c>
      <c r="DU28" s="17">
        <f t="shared" si="367"/>
        <v>-97.82624313025407</v>
      </c>
      <c r="DV28" s="46">
        <f t="shared" si="368"/>
        <v>1.4751996659863782E-2</v>
      </c>
      <c r="DW28" s="17">
        <f t="shared" si="369"/>
        <v>64.920973004429058</v>
      </c>
      <c r="DX28" s="46">
        <f t="shared" si="370"/>
        <v>0.11545178190285232</v>
      </c>
      <c r="DY28" s="17">
        <f t="shared" si="371"/>
        <v>413989.30073698109</v>
      </c>
      <c r="DZ28" s="17">
        <f t="shared" ref="DZ28" si="786">DZ213+DZ121</f>
        <v>-97.82624313025407</v>
      </c>
      <c r="EA28" s="46">
        <f t="shared" ref="EA28" si="787">DZ28/$C$11*100</f>
        <v>1.4751996659863782E-2</v>
      </c>
      <c r="EB28" s="17">
        <f t="shared" ref="EB28" si="788">EB121+EB213</f>
        <v>64.538898595930164</v>
      </c>
      <c r="EC28" s="46">
        <f t="shared" ref="EC28" si="789">EB28/EB$6*100</f>
        <v>0.11545178190285232</v>
      </c>
      <c r="ED28" s="17">
        <f t="shared" ref="ED28" si="790">ED121+ED213</f>
        <v>409123.13337637228</v>
      </c>
      <c r="EE28" s="17">
        <f t="shared" ref="EE28" si="791">EE213+EE121</f>
        <v>-97.82624313025407</v>
      </c>
      <c r="EF28" s="46">
        <f t="shared" ref="EF28" si="792">EE28/$C$11*100</f>
        <v>1.4751996659863782E-2</v>
      </c>
      <c r="EG28" s="17">
        <f t="shared" ref="EG28" si="793">EG121+EG213</f>
        <v>64.144855392584887</v>
      </c>
      <c r="EH28" s="46">
        <f t="shared" ref="EH28" si="794">EG28/EG$6*100</f>
        <v>0.11545178190285232</v>
      </c>
      <c r="EI28" s="17">
        <f t="shared" ref="EI28" si="795">EI121+EI213</f>
        <v>404874.14915419917</v>
      </c>
      <c r="EJ28" s="17">
        <f t="shared" ref="EJ28" si="796">EJ213+EJ121</f>
        <v>-97.82624313025407</v>
      </c>
      <c r="EK28" s="46">
        <f t="shared" ref="EK28" si="797">EJ28/$C$11*100</f>
        <v>1.4751996659863782E-2</v>
      </c>
      <c r="EL28" s="17">
        <f t="shared" ref="EL28" si="798">EL121+EL213</f>
        <v>63.740249575278042</v>
      </c>
      <c r="EM28" s="46">
        <f t="shared" ref="EM28" si="799">EL28/EL$6*100</f>
        <v>0.11545178190285235</v>
      </c>
      <c r="EN28" s="17">
        <f t="shared" ref="EN28" si="800">EN121+EN213</f>
        <v>401460.06542145082</v>
      </c>
      <c r="EO28" s="17">
        <f t="shared" ref="EO28" si="801">EO213+EO121</f>
        <v>-97.82624313025407</v>
      </c>
      <c r="EP28" s="46">
        <f t="shared" ref="EP28" si="802">EO28/$C$11*100</f>
        <v>1.4751996659863782E-2</v>
      </c>
      <c r="EQ28" s="17">
        <f t="shared" ref="EQ28" si="803">EQ121+EQ213</f>
        <v>63.325700283746002</v>
      </c>
      <c r="ER28" s="46">
        <f t="shared" ref="ER28" si="804">EQ28/EQ$6*100</f>
        <v>0.11545178190285235</v>
      </c>
      <c r="ES28" s="17">
        <f t="shared" ref="ES28" si="805">ES121+ES213</f>
        <v>397348.23443304945</v>
      </c>
      <c r="ET28" s="17">
        <f t="shared" si="392"/>
        <v>-97.82624313025407</v>
      </c>
      <c r="EU28" s="46">
        <f t="shared" si="393"/>
        <v>1.4751996659863782E-2</v>
      </c>
      <c r="EV28" s="17">
        <f t="shared" si="394"/>
        <v>62.9024414779891</v>
      </c>
      <c r="EW28" s="46">
        <f t="shared" si="395"/>
        <v>0.11545178190285235</v>
      </c>
      <c r="EX28" s="17">
        <f t="shared" si="396"/>
        <v>393344.97085582954</v>
      </c>
      <c r="EY28" s="17">
        <f t="shared" si="397"/>
        <v>-97.82624313025407</v>
      </c>
      <c r="EZ28" s="46">
        <f t="shared" si="398"/>
        <v>1.4751996659863782E-2</v>
      </c>
      <c r="FA28" s="17">
        <f t="shared" si="399"/>
        <v>62.471284780862234</v>
      </c>
      <c r="FB28" s="46">
        <f t="shared" si="400"/>
        <v>0.11545178190285235</v>
      </c>
      <c r="FC28" s="17">
        <f t="shared" si="401"/>
        <v>388900.67076924257</v>
      </c>
      <c r="FD28" s="17">
        <f t="shared" ref="FD28" si="806">FD213+FD121</f>
        <v>-97.82624313025407</v>
      </c>
      <c r="FE28" s="46">
        <f t="shared" ref="FE28" si="807">FD28/$C$11*100</f>
        <v>1.4751996659863782E-2</v>
      </c>
      <c r="FF28" s="17">
        <f t="shared" ref="FF28" si="808">FF121+FF213</f>
        <v>62.033067524120597</v>
      </c>
      <c r="FG28" s="46">
        <f t="shared" ref="FG28" si="809">FF28/FF$6*100</f>
        <v>0.11545178190285235</v>
      </c>
      <c r="FH28" s="17">
        <f t="shared" ref="FH28" si="810">FH121+FH213</f>
        <v>384008.35326497199</v>
      </c>
      <c r="FI28" s="17">
        <f t="shared" ref="FI28" si="811">FI213+FI121</f>
        <v>-97.82624313025407</v>
      </c>
      <c r="FJ28" s="46">
        <f t="shared" ref="FJ28" si="812">FI28/$C$11*100</f>
        <v>1.4751996659863782E-2</v>
      </c>
      <c r="FK28" s="17">
        <f t="shared" ref="FK28" si="813">FK121+FK213</f>
        <v>61.588948494779004</v>
      </c>
      <c r="FL28" s="46">
        <f t="shared" ref="FL28" si="814">FK28/FK$6*100</f>
        <v>0.11545178190285235</v>
      </c>
      <c r="FM28" s="17">
        <f t="shared" ref="FM28" si="815">FM121+FM213</f>
        <v>378653.84543074796</v>
      </c>
      <c r="FN28" s="17">
        <f t="shared" ref="FN28" si="816">FN213+FN121</f>
        <v>-97.82624313025407</v>
      </c>
      <c r="FO28" s="46">
        <f t="shared" ref="FO28" si="817">FN28/$C$11*100</f>
        <v>1.4751996659863782E-2</v>
      </c>
      <c r="FP28" s="17">
        <f t="shared" ref="FP28" si="818">FP121+FP213</f>
        <v>61.140110235879703</v>
      </c>
      <c r="FQ28" s="46">
        <f t="shared" ref="FQ28" si="819">FP28/FP$6*100</f>
        <v>0.11545178190285235</v>
      </c>
      <c r="FR28" s="17">
        <f t="shared" ref="FR28" si="820">FR121+FR213</f>
        <v>371575.35214983165</v>
      </c>
      <c r="FS28" s="17">
        <f t="shared" ref="FS28" si="821">FS213+FS121</f>
        <v>-97.82624313025407</v>
      </c>
      <c r="FT28" s="46">
        <f t="shared" ref="FT28" si="822">FS28/$C$11*100</f>
        <v>1.4751996659863782E-2</v>
      </c>
      <c r="FU28" s="17">
        <f t="shared" ref="FU28" si="823">FU121+FU213</f>
        <v>60.687423709421296</v>
      </c>
      <c r="FV28" s="46">
        <f t="shared" ref="FV28" si="824">FU28/FU$6*100</f>
        <v>0.11545178190285232</v>
      </c>
      <c r="FW28" s="17">
        <f t="shared" si="460"/>
        <v>364643.54607466189</v>
      </c>
      <c r="FX28" s="17">
        <f t="shared" si="247"/>
        <v>-97.82624313025407</v>
      </c>
      <c r="FY28" s="46">
        <f t="shared" si="248"/>
        <v>1.4751996659863782E-2</v>
      </c>
      <c r="FZ28" s="17">
        <f t="shared" si="249"/>
        <v>60.231394812949645</v>
      </c>
      <c r="GA28" s="46">
        <f t="shared" si="250"/>
        <v>0.11545178190285235</v>
      </c>
      <c r="GB28" s="17">
        <f t="shared" si="461"/>
        <v>357955.91821706778</v>
      </c>
      <c r="GC28" s="17">
        <f t="shared" si="252"/>
        <v>-97.82624313025407</v>
      </c>
      <c r="GD28" s="46">
        <f t="shared" si="253"/>
        <v>1.4751996659863782E-2</v>
      </c>
      <c r="GE28" s="17">
        <f t="shared" si="254"/>
        <v>59.772513967026356</v>
      </c>
      <c r="GF28" s="46">
        <f t="shared" si="255"/>
        <v>0.11545178190285235</v>
      </c>
      <c r="GG28" s="17">
        <f t="shared" si="462"/>
        <v>350658.31430771144</v>
      </c>
      <c r="GH28" s="17">
        <f t="shared" si="257"/>
        <v>-97.82624313025407</v>
      </c>
      <c r="GI28" s="46">
        <f t="shared" si="258"/>
        <v>1.4751996659863782E-2</v>
      </c>
      <c r="GJ28" s="17">
        <f t="shared" si="259"/>
        <v>59.311804745595111</v>
      </c>
      <c r="GK28" s="46">
        <f t="shared" si="260"/>
        <v>0.11545178190285232</v>
      </c>
      <c r="GL28" s="17">
        <f t="shared" si="463"/>
        <v>344266.08295870316</v>
      </c>
      <c r="GM28" s="17">
        <f t="shared" si="262"/>
        <v>-97.82624313025407</v>
      </c>
      <c r="GN28" s="46">
        <f t="shared" si="263"/>
        <v>1.4751996659863782E-2</v>
      </c>
      <c r="GO28" s="17">
        <f t="shared" si="264"/>
        <v>58.849653492098525</v>
      </c>
      <c r="GP28" s="46">
        <f t="shared" si="265"/>
        <v>0.11545178190285232</v>
      </c>
      <c r="GQ28" s="17">
        <f t="shared" si="464"/>
        <v>338276.99541727547</v>
      </c>
    </row>
    <row r="29" spans="1:199" ht="15" x14ac:dyDescent="0.2">
      <c r="A29" s="9" t="s">
        <v>12</v>
      </c>
      <c r="B29" s="17">
        <v>385536</v>
      </c>
      <c r="C29" s="17">
        <f t="shared" si="267"/>
        <v>-98</v>
      </c>
      <c r="D29" s="46">
        <f t="shared" si="268"/>
        <v>1.4778198839157401E-2</v>
      </c>
      <c r="E29" s="17">
        <f t="shared" ref="E29:F29" si="825">E214+E122</f>
        <v>156.19999999999999</v>
      </c>
      <c r="F29" s="17">
        <f t="shared" si="825"/>
        <v>-84.800000000000011</v>
      </c>
      <c r="G29" s="17">
        <f t="shared" si="270"/>
        <v>71.399999999999977</v>
      </c>
      <c r="H29" s="46">
        <f t="shared" si="271"/>
        <v>0.11545178190285231</v>
      </c>
      <c r="I29" s="17">
        <v>380934</v>
      </c>
      <c r="J29" s="17">
        <f t="shared" si="272"/>
        <v>-97.82624313025407</v>
      </c>
      <c r="K29" s="46">
        <f t="shared" si="273"/>
        <v>1.4751996659863782E-2</v>
      </c>
      <c r="L29" s="17">
        <f t="shared" si="274"/>
        <v>71.273405709185099</v>
      </c>
      <c r="M29" s="46">
        <f t="shared" si="275"/>
        <v>0.11545178190285232</v>
      </c>
      <c r="N29" s="17">
        <f t="shared" si="276"/>
        <v>369838.44716257893</v>
      </c>
      <c r="O29" s="17">
        <f t="shared" si="277"/>
        <v>-97.577519777456757</v>
      </c>
      <c r="P29" s="46">
        <f t="shared" si="278"/>
        <v>1.4714489688806835E-2</v>
      </c>
      <c r="Q29" s="17">
        <f t="shared" si="279"/>
        <v>71.092192980718494</v>
      </c>
      <c r="R29" s="46">
        <f t="shared" si="280"/>
        <v>0.11545178190285235</v>
      </c>
      <c r="S29" s="17">
        <f t="shared" si="281"/>
        <v>384786.96183578216</v>
      </c>
      <c r="T29" s="17">
        <f t="shared" si="282"/>
        <v>-97.319361009250116</v>
      </c>
      <c r="U29" s="46">
        <f t="shared" si="283"/>
        <v>1.4675559876473879E-2</v>
      </c>
      <c r="V29" s="17">
        <f t="shared" si="284"/>
        <v>70.90410587816794</v>
      </c>
      <c r="W29" s="46">
        <f t="shared" si="285"/>
        <v>0.11545178190285232</v>
      </c>
      <c r="X29" s="17">
        <f t="shared" si="286"/>
        <v>403122.54658065108</v>
      </c>
      <c r="Y29" s="17">
        <f t="shared" si="287"/>
        <v>-97.82624313025407</v>
      </c>
      <c r="Z29" s="46">
        <f t="shared" si="288"/>
        <v>1.4751996659863782E-2</v>
      </c>
      <c r="AA29" s="17">
        <f t="shared" si="289"/>
        <v>70.710436389438939</v>
      </c>
      <c r="AB29" s="46">
        <f t="shared" si="290"/>
        <v>0.11545178190285235</v>
      </c>
      <c r="AC29" s="17">
        <f t="shared" si="291"/>
        <v>422013.80701531784</v>
      </c>
      <c r="AD29" s="17">
        <f t="shared" si="292"/>
        <v>-97.82624313025407</v>
      </c>
      <c r="AE29" s="46">
        <f t="shared" si="293"/>
        <v>1.4751996659863782E-2</v>
      </c>
      <c r="AF29" s="17">
        <f t="shared" si="294"/>
        <v>70.503097779801763</v>
      </c>
      <c r="AG29" s="46">
        <f t="shared" si="295"/>
        <v>0.11545178190285232</v>
      </c>
      <c r="AH29" s="17">
        <f t="shared" si="296"/>
        <v>420720.82610226353</v>
      </c>
      <c r="AI29" s="17">
        <f t="shared" si="297"/>
        <v>-97.82624313025407</v>
      </c>
      <c r="AJ29" s="46">
        <f t="shared" si="298"/>
        <v>1.4751996659863782E-2</v>
      </c>
      <c r="AK29" s="17">
        <f t="shared" si="299"/>
        <v>70.286901390296862</v>
      </c>
      <c r="AL29" s="46">
        <f t="shared" si="300"/>
        <v>0.11545178190285235</v>
      </c>
      <c r="AM29" s="17">
        <f t="shared" si="301"/>
        <v>454943.59369355952</v>
      </c>
      <c r="AN29" s="17">
        <f t="shared" si="302"/>
        <v>-97.82624313025407</v>
      </c>
      <c r="AO29" s="46">
        <f t="shared" si="303"/>
        <v>1.4751996659863782E-2</v>
      </c>
      <c r="AP29" s="17">
        <f t="shared" si="304"/>
        <v>70.061801797671819</v>
      </c>
      <c r="AQ29" s="46">
        <f t="shared" si="305"/>
        <v>0.11545178190285235</v>
      </c>
      <c r="AR29" s="17">
        <f t="shared" si="306"/>
        <v>466820.06514554087</v>
      </c>
      <c r="AS29" s="17">
        <f t="shared" si="307"/>
        <v>-97.82624313025407</v>
      </c>
      <c r="AT29" s="46">
        <f t="shared" si="308"/>
        <v>1.4751996659863782E-2</v>
      </c>
      <c r="AU29" s="17">
        <f t="shared" si="309"/>
        <v>69.827502278727565</v>
      </c>
      <c r="AV29" s="46">
        <f t="shared" si="310"/>
        <v>0.11545178190285235</v>
      </c>
      <c r="AW29" s="17">
        <f t="shared" si="311"/>
        <v>505120.25060854596</v>
      </c>
      <c r="AX29" s="17">
        <f t="shared" si="312"/>
        <v>-97.82624313025407</v>
      </c>
      <c r="AY29" s="46">
        <f t="shared" si="313"/>
        <v>1.4751996659863782E-2</v>
      </c>
      <c r="AZ29" s="17">
        <f t="shared" si="314"/>
        <v>69.584032081807152</v>
      </c>
      <c r="BA29" s="46">
        <f t="shared" si="315"/>
        <v>0.11545178190285232</v>
      </c>
      <c r="BB29" s="17">
        <f t="shared" si="316"/>
        <v>507426.8017354199</v>
      </c>
      <c r="BC29" s="17">
        <f t="shared" si="317"/>
        <v>-97.82624313025407</v>
      </c>
      <c r="BD29" s="46">
        <f t="shared" si="318"/>
        <v>1.4751996659863782E-2</v>
      </c>
      <c r="BE29" s="17">
        <f t="shared" si="319"/>
        <v>69.330239123119043</v>
      </c>
      <c r="BF29" s="46">
        <f t="shared" si="320"/>
        <v>0.11545178190285232</v>
      </c>
      <c r="BG29" s="17">
        <f t="shared" si="321"/>
        <v>493048.06160632131</v>
      </c>
      <c r="BH29" s="17">
        <f t="shared" si="322"/>
        <v>-97.82624313025407</v>
      </c>
      <c r="BI29" s="46">
        <f t="shared" si="323"/>
        <v>1.4751996659863782E-2</v>
      </c>
      <c r="BJ29" s="17">
        <f t="shared" si="324"/>
        <v>69.066686317761267</v>
      </c>
      <c r="BK29" s="46">
        <f t="shared" si="325"/>
        <v>0.11545178190285235</v>
      </c>
      <c r="BL29" s="17">
        <f t="shared" si="326"/>
        <v>498152.01887552056</v>
      </c>
      <c r="BM29" s="17">
        <f t="shared" si="327"/>
        <v>-97.82624313025407</v>
      </c>
      <c r="BN29" s="46">
        <f t="shared" si="328"/>
        <v>1.4751996659863782E-2</v>
      </c>
      <c r="BO29" s="17">
        <f t="shared" si="329"/>
        <v>68.793776108113789</v>
      </c>
      <c r="BP29" s="46">
        <f t="shared" si="330"/>
        <v>0.11545178190285232</v>
      </c>
      <c r="BQ29" s="17">
        <f t="shared" si="331"/>
        <v>517057.76874051616</v>
      </c>
      <c r="BR29" s="17">
        <f t="shared" si="332"/>
        <v>-97.82624313025407</v>
      </c>
      <c r="BS29" s="46">
        <f t="shared" si="333"/>
        <v>1.4751996659863782E-2</v>
      </c>
      <c r="BT29" s="17">
        <f t="shared" si="334"/>
        <v>68.512312855197465</v>
      </c>
      <c r="BU29" s="46">
        <f t="shared" si="335"/>
        <v>0.11545178190285235</v>
      </c>
      <c r="BV29" s="17">
        <f t="shared" si="336"/>
        <v>480452.7402576959</v>
      </c>
      <c r="BW29" s="17">
        <f t="shared" si="337"/>
        <v>-97.82624313025407</v>
      </c>
      <c r="BX29" s="46">
        <f t="shared" si="338"/>
        <v>1.4751996659863782E-2</v>
      </c>
      <c r="BY29" s="17">
        <f t="shared" si="339"/>
        <v>68.223006434011353</v>
      </c>
      <c r="BZ29" s="46">
        <f t="shared" si="340"/>
        <v>0.11545178190285232</v>
      </c>
      <c r="CA29" s="17">
        <f t="shared" si="341"/>
        <v>474555.90783813852</v>
      </c>
      <c r="CB29" s="17">
        <f t="shared" si="342"/>
        <v>-97.82624313025407</v>
      </c>
      <c r="CC29" s="46">
        <f t="shared" si="343"/>
        <v>1.4751996659863782E-2</v>
      </c>
      <c r="CD29" s="17">
        <f t="shared" si="344"/>
        <v>67.925673436003137</v>
      </c>
      <c r="CE29" s="46">
        <f t="shared" si="345"/>
        <v>0.11545178190285232</v>
      </c>
      <c r="CF29" s="17">
        <f t="shared" si="346"/>
        <v>469423.31150726229</v>
      </c>
      <c r="CG29" s="17">
        <f t="shared" si="347"/>
        <v>-97.82624313025407</v>
      </c>
      <c r="CH29" s="46">
        <f t="shared" si="348"/>
        <v>1.4751996659863782E-2</v>
      </c>
      <c r="CI29" s="17">
        <f t="shared" si="349"/>
        <v>67.62127271524426</v>
      </c>
      <c r="CJ29" s="46">
        <f t="shared" si="350"/>
        <v>0.11545178190285235</v>
      </c>
      <c r="CK29" s="17">
        <f t="shared" si="351"/>
        <v>464291.13659725094</v>
      </c>
      <c r="CL29" s="17">
        <f t="shared" si="352"/>
        <v>-97.82624313025407</v>
      </c>
      <c r="CM29" s="46">
        <f t="shared" si="353"/>
        <v>1.4751996659863782E-2</v>
      </c>
      <c r="CN29" s="17">
        <f t="shared" si="354"/>
        <v>67.311106434056654</v>
      </c>
      <c r="CO29" s="46">
        <f t="shared" si="355"/>
        <v>0.11545178190285235</v>
      </c>
      <c r="CP29" s="17">
        <f t="shared" si="356"/>
        <v>458826.16594575264</v>
      </c>
      <c r="CQ29" s="17">
        <f t="shared" si="357"/>
        <v>-97.82624313025407</v>
      </c>
      <c r="CR29" s="46">
        <f t="shared" si="358"/>
        <v>1.4751996659863782E-2</v>
      </c>
      <c r="CS29" s="17">
        <f t="shared" si="359"/>
        <v>66.994070985390948</v>
      </c>
      <c r="CT29" s="46">
        <f t="shared" si="360"/>
        <v>0.11545178190285235</v>
      </c>
      <c r="CU29" s="17">
        <f t="shared" si="361"/>
        <v>453339.75000325951</v>
      </c>
      <c r="CV29" s="17">
        <f t="shared" si="187"/>
        <v>-97.82624313025407</v>
      </c>
      <c r="CW29" s="46">
        <f t="shared" si="188"/>
        <v>1.4751996659863782E-2</v>
      </c>
      <c r="CX29" s="17">
        <f t="shared" si="189"/>
        <v>66.670327868626856</v>
      </c>
      <c r="CY29" s="46">
        <f t="shared" si="190"/>
        <v>0.11545178190285235</v>
      </c>
      <c r="CZ29" s="17">
        <f t="shared" si="191"/>
        <v>447671.95167696232</v>
      </c>
      <c r="DA29" s="17">
        <f t="shared" si="192"/>
        <v>-97.82624313025407</v>
      </c>
      <c r="DB29" s="46">
        <f t="shared" si="193"/>
        <v>1.4751996659863782E-2</v>
      </c>
      <c r="DC29" s="17">
        <f t="shared" si="194"/>
        <v>66.339175474849668</v>
      </c>
      <c r="DD29" s="46">
        <f t="shared" si="195"/>
        <v>0.11545178190285235</v>
      </c>
      <c r="DE29" s="17">
        <f t="shared" si="196"/>
        <v>442030.54325467348</v>
      </c>
      <c r="DF29" s="17">
        <f t="shared" si="187"/>
        <v>-97.82624313025407</v>
      </c>
      <c r="DG29" s="46">
        <f t="shared" si="198"/>
        <v>1.4751996659863782E-2</v>
      </c>
      <c r="DH29" s="17">
        <f t="shared" si="189"/>
        <v>65.999900286813897</v>
      </c>
      <c r="DI29" s="46">
        <f t="shared" si="200"/>
        <v>0.11545178190285235</v>
      </c>
      <c r="DJ29" s="17">
        <f t="shared" si="191"/>
        <v>435663.46528931824</v>
      </c>
      <c r="DK29" s="17">
        <f t="shared" si="192"/>
        <v>-97.82624313025407</v>
      </c>
      <c r="DL29" s="46">
        <f t="shared" si="203"/>
        <v>1.4751996659863782E-2</v>
      </c>
      <c r="DM29" s="17">
        <f t="shared" si="194"/>
        <v>65.651765559216514</v>
      </c>
      <c r="DN29" s="46">
        <f t="shared" si="205"/>
        <v>0.11545178190285235</v>
      </c>
      <c r="DO29" s="17">
        <f t="shared" si="196"/>
        <v>429663.48787054431</v>
      </c>
      <c r="DP29" s="17">
        <f t="shared" si="362"/>
        <v>-97.82624313025407</v>
      </c>
      <c r="DQ29" s="46">
        <f t="shared" si="363"/>
        <v>1.4751996659863782E-2</v>
      </c>
      <c r="DR29" s="17">
        <f t="shared" si="364"/>
        <v>65.292051464677996</v>
      </c>
      <c r="DS29" s="46">
        <f t="shared" si="365"/>
        <v>0.11545178190285237</v>
      </c>
      <c r="DT29" s="17">
        <f t="shared" si="366"/>
        <v>423927.9692743682</v>
      </c>
      <c r="DU29" s="17">
        <f t="shared" si="367"/>
        <v>-97.82624313025407</v>
      </c>
      <c r="DV29" s="46">
        <f t="shared" si="368"/>
        <v>1.4751996659863782E-2</v>
      </c>
      <c r="DW29" s="17">
        <f t="shared" si="369"/>
        <v>64.920973004429058</v>
      </c>
      <c r="DX29" s="46">
        <f t="shared" si="370"/>
        <v>0.11545178190285232</v>
      </c>
      <c r="DY29" s="17">
        <f t="shared" si="371"/>
        <v>418712.42536378908</v>
      </c>
      <c r="DZ29" s="17">
        <f t="shared" ref="DZ29" si="826">DZ214+DZ122</f>
        <v>-97.82624313025407</v>
      </c>
      <c r="EA29" s="46">
        <f t="shared" ref="EA29" si="827">DZ29/$C$11*100</f>
        <v>1.4751996659863782E-2</v>
      </c>
      <c r="EB29" s="17">
        <f t="shared" ref="EB29" si="828">EB122+EB214</f>
        <v>64.538898595930164</v>
      </c>
      <c r="EC29" s="46">
        <f t="shared" ref="EC29" si="829">EB29/EB$6*100</f>
        <v>0.11545178190285232</v>
      </c>
      <c r="ED29" s="17">
        <f t="shared" ref="ED29" si="830">ED122+ED214</f>
        <v>413956.0133924468</v>
      </c>
      <c r="EE29" s="17">
        <f t="shared" ref="EE29" si="831">EE214+EE122</f>
        <v>-97.82624313025407</v>
      </c>
      <c r="EF29" s="46">
        <f t="shared" ref="EF29" si="832">EE29/$C$11*100</f>
        <v>1.4751996659863782E-2</v>
      </c>
      <c r="EG29" s="17">
        <f t="shared" ref="EG29" si="833">EG122+EG214</f>
        <v>64.144855392584887</v>
      </c>
      <c r="EH29" s="46">
        <f t="shared" ref="EH29" si="834">EG29/EG$6*100</f>
        <v>0.11545178190285232</v>
      </c>
      <c r="EI29" s="17">
        <f t="shared" ref="EI29" si="835">EI122+EI214</f>
        <v>409089.45198863465</v>
      </c>
      <c r="EJ29" s="17">
        <f t="shared" ref="EJ29" si="836">EJ214+EJ122</f>
        <v>-97.82624313025407</v>
      </c>
      <c r="EK29" s="46">
        <f t="shared" ref="EK29" si="837">EJ29/$C$11*100</f>
        <v>1.4751996659863782E-2</v>
      </c>
      <c r="EL29" s="17">
        <f t="shared" ref="EL29" si="838">EL122+EL214</f>
        <v>63.740249575278042</v>
      </c>
      <c r="EM29" s="46">
        <f t="shared" ref="EM29" si="839">EL29/EL$6*100</f>
        <v>0.11545178190285235</v>
      </c>
      <c r="EN29" s="17">
        <f t="shared" ref="EN29" si="840">EN122+EN214</f>
        <v>404840.0631606442</v>
      </c>
      <c r="EO29" s="17">
        <f t="shared" ref="EO29" si="841">EO214+EO122</f>
        <v>-97.82624313025407</v>
      </c>
      <c r="EP29" s="46">
        <f t="shared" ref="EP29" si="842">EO29/$C$11*100</f>
        <v>1.4751996659863782E-2</v>
      </c>
      <c r="EQ29" s="17">
        <f t="shared" ref="EQ29" si="843">EQ122+EQ214</f>
        <v>63.325700283746002</v>
      </c>
      <c r="ER29" s="46">
        <f t="shared" ref="ER29" si="844">EQ29/EQ$6*100</f>
        <v>0.11545178190285235</v>
      </c>
      <c r="ES29" s="17">
        <f t="shared" ref="ES29" si="845">ES122+ES214</f>
        <v>401425.56487860432</v>
      </c>
      <c r="ET29" s="17">
        <f t="shared" si="392"/>
        <v>-97.82624313025407</v>
      </c>
      <c r="EU29" s="46">
        <f t="shared" si="393"/>
        <v>1.4751996659863782E-2</v>
      </c>
      <c r="EV29" s="17">
        <f t="shared" si="394"/>
        <v>62.9024414779891</v>
      </c>
      <c r="EW29" s="46">
        <f t="shared" si="395"/>
        <v>0.11545178190285235</v>
      </c>
      <c r="EX29" s="17">
        <f t="shared" si="396"/>
        <v>397313.31063139718</v>
      </c>
      <c r="EY29" s="17">
        <f t="shared" si="397"/>
        <v>-97.82624313025407</v>
      </c>
      <c r="EZ29" s="46">
        <f t="shared" si="398"/>
        <v>1.4751996659863782E-2</v>
      </c>
      <c r="FA29" s="17">
        <f t="shared" si="399"/>
        <v>62.471284780862234</v>
      </c>
      <c r="FB29" s="46">
        <f t="shared" si="400"/>
        <v>0.11545178190285235</v>
      </c>
      <c r="FC29" s="17">
        <f t="shared" si="401"/>
        <v>393309.61589748017</v>
      </c>
      <c r="FD29" s="17">
        <f t="shared" ref="FD29" si="846">FD214+FD122</f>
        <v>-97.82624313025407</v>
      </c>
      <c r="FE29" s="46">
        <f t="shared" ref="FE29" si="847">FD29/$C$11*100</f>
        <v>1.4751996659863782E-2</v>
      </c>
      <c r="FF29" s="17">
        <f t="shared" ref="FF29" si="848">FF122+FF214</f>
        <v>62.033067524120597</v>
      </c>
      <c r="FG29" s="46">
        <f t="shared" ref="FG29" si="849">FF29/FF$6*100</f>
        <v>0.11545178190285235</v>
      </c>
      <c r="FH29" s="17">
        <f t="shared" ref="FH29" si="850">FH122+FH214</f>
        <v>388864.8775936364</v>
      </c>
      <c r="FI29" s="17">
        <f t="shared" ref="FI29" si="851">FI214+FI122</f>
        <v>-97.82624313025407</v>
      </c>
      <c r="FJ29" s="46">
        <f t="shared" ref="FJ29" si="852">FI29/$C$11*100</f>
        <v>1.4751996659863782E-2</v>
      </c>
      <c r="FK29" s="17">
        <f t="shared" ref="FK29" si="853">FK122+FK214</f>
        <v>61.588948494779004</v>
      </c>
      <c r="FL29" s="46">
        <f t="shared" ref="FL29" si="854">FK29/FK$6*100</f>
        <v>0.11545178190285235</v>
      </c>
      <c r="FM29" s="17">
        <f t="shared" ref="FM29" si="855">FM122+FM214</f>
        <v>383972.11597033648</v>
      </c>
      <c r="FN29" s="17">
        <f t="shared" ref="FN29" si="856">FN214+FN122</f>
        <v>-97.82624313025407</v>
      </c>
      <c r="FO29" s="46">
        <f t="shared" ref="FO29" si="857">FN29/$C$11*100</f>
        <v>1.4751996659863782E-2</v>
      </c>
      <c r="FP29" s="17">
        <f t="shared" ref="FP29" si="858">FP122+FP214</f>
        <v>61.140110235879703</v>
      </c>
      <c r="FQ29" s="46">
        <f t="shared" ref="FQ29" si="859">FP29/FP$6*100</f>
        <v>0.11545178190285235</v>
      </c>
      <c r="FR29" s="17">
        <f t="shared" ref="FR29" si="860">FR122+FR214</f>
        <v>378617.15929785359</v>
      </c>
      <c r="FS29" s="17">
        <f t="shared" ref="FS29" si="861">FS214+FS122</f>
        <v>-97.82624313025407</v>
      </c>
      <c r="FT29" s="46">
        <f t="shared" ref="FT29" si="862">FS29/$C$11*100</f>
        <v>1.4751996659863782E-2</v>
      </c>
      <c r="FU29" s="17">
        <f t="shared" ref="FU29" si="863">FU122+FU214</f>
        <v>60.687423709421296</v>
      </c>
      <c r="FV29" s="46">
        <f t="shared" ref="FV29" si="864">FU29/FU$6*100</f>
        <v>0.11545178190285232</v>
      </c>
      <c r="FW29" s="17">
        <f t="shared" si="460"/>
        <v>371538.21333041083</v>
      </c>
      <c r="FX29" s="17">
        <f t="shared" si="247"/>
        <v>-97.82624313025407</v>
      </c>
      <c r="FY29" s="46">
        <f t="shared" si="248"/>
        <v>1.4751996659863782E-2</v>
      </c>
      <c r="FZ29" s="17">
        <f t="shared" si="249"/>
        <v>60.231394812949645</v>
      </c>
      <c r="GA29" s="46">
        <f t="shared" si="250"/>
        <v>0.11545178190285235</v>
      </c>
      <c r="GB29" s="17">
        <f t="shared" si="461"/>
        <v>364605.95122634462</v>
      </c>
      <c r="GC29" s="17">
        <f t="shared" si="252"/>
        <v>-97.82624313025407</v>
      </c>
      <c r="GD29" s="46">
        <f t="shared" si="253"/>
        <v>1.4751996659863782E-2</v>
      </c>
      <c r="GE29" s="17">
        <f t="shared" si="254"/>
        <v>59.772513967026356</v>
      </c>
      <c r="GF29" s="46">
        <f t="shared" si="255"/>
        <v>0.11545178190285235</v>
      </c>
      <c r="GG29" s="17">
        <f t="shared" si="462"/>
        <v>357917.86448790459</v>
      </c>
      <c r="GH29" s="17">
        <f t="shared" si="257"/>
        <v>-97.82624313025407</v>
      </c>
      <c r="GI29" s="46">
        <f t="shared" si="258"/>
        <v>1.4751996659863782E-2</v>
      </c>
      <c r="GJ29" s="17">
        <f t="shared" si="259"/>
        <v>59.311804745595111</v>
      </c>
      <c r="GK29" s="46">
        <f t="shared" si="260"/>
        <v>0.11545178190285232</v>
      </c>
      <c r="GL29" s="17">
        <f t="shared" si="463"/>
        <v>350619.79986932676</v>
      </c>
      <c r="GM29" s="17">
        <f t="shared" si="262"/>
        <v>-97.82624313025407</v>
      </c>
      <c r="GN29" s="46">
        <f t="shared" si="263"/>
        <v>1.4751996659863782E-2</v>
      </c>
      <c r="GO29" s="17">
        <f t="shared" si="264"/>
        <v>58.849653492098525</v>
      </c>
      <c r="GP29" s="46">
        <f t="shared" si="265"/>
        <v>0.11545178190285232</v>
      </c>
      <c r="GQ29" s="17">
        <f t="shared" si="464"/>
        <v>344227.106369065</v>
      </c>
    </row>
    <row r="30" spans="1:199" ht="15" x14ac:dyDescent="0.2">
      <c r="A30" s="9" t="s">
        <v>13</v>
      </c>
      <c r="B30" s="17">
        <v>409571</v>
      </c>
      <c r="C30" s="17">
        <f t="shared" si="267"/>
        <v>-98</v>
      </c>
      <c r="D30" s="46">
        <f t="shared" si="268"/>
        <v>1.4778198839157401E-2</v>
      </c>
      <c r="E30" s="17">
        <f t="shared" ref="E30:F30" si="865">E215+E123</f>
        <v>156.19999999999999</v>
      </c>
      <c r="F30" s="17">
        <f t="shared" si="865"/>
        <v>-84.800000000000011</v>
      </c>
      <c r="G30" s="17">
        <f t="shared" si="270"/>
        <v>71.399999999999977</v>
      </c>
      <c r="H30" s="46">
        <f t="shared" si="271"/>
        <v>0.11545178190285231</v>
      </c>
      <c r="I30" s="17">
        <v>385468</v>
      </c>
      <c r="J30" s="17">
        <f t="shared" si="272"/>
        <v>-97.82624313025407</v>
      </c>
      <c r="K30" s="46">
        <f t="shared" si="273"/>
        <v>1.4751996659863782E-2</v>
      </c>
      <c r="L30" s="17">
        <f t="shared" si="274"/>
        <v>71.273405709185099</v>
      </c>
      <c r="M30" s="46">
        <f t="shared" si="275"/>
        <v>0.11545178190285232</v>
      </c>
      <c r="N30" s="17">
        <f t="shared" si="276"/>
        <v>380907.44716257893</v>
      </c>
      <c r="O30" s="17">
        <f t="shared" si="277"/>
        <v>-97.577519777456757</v>
      </c>
      <c r="P30" s="46">
        <f t="shared" si="278"/>
        <v>1.4714489688806835E-2</v>
      </c>
      <c r="Q30" s="17">
        <f t="shared" si="279"/>
        <v>71.092192980718494</v>
      </c>
      <c r="R30" s="46">
        <f t="shared" si="280"/>
        <v>0.11545178190285235</v>
      </c>
      <c r="S30" s="17">
        <f t="shared" si="281"/>
        <v>369811.96183578216</v>
      </c>
      <c r="T30" s="17">
        <f t="shared" si="282"/>
        <v>-97.319361009250116</v>
      </c>
      <c r="U30" s="46">
        <f t="shared" si="283"/>
        <v>1.4675559876473879E-2</v>
      </c>
      <c r="V30" s="17">
        <f t="shared" si="284"/>
        <v>70.90410587816794</v>
      </c>
      <c r="W30" s="46">
        <f t="shared" si="285"/>
        <v>0.11545178190285232</v>
      </c>
      <c r="X30" s="17">
        <f t="shared" si="286"/>
        <v>384760.54658065108</v>
      </c>
      <c r="Y30" s="17">
        <f t="shared" si="287"/>
        <v>-97.82624313025407</v>
      </c>
      <c r="Z30" s="46">
        <f t="shared" si="288"/>
        <v>1.4751996659863782E-2</v>
      </c>
      <c r="AA30" s="17">
        <f t="shared" si="289"/>
        <v>70.710436389438939</v>
      </c>
      <c r="AB30" s="46">
        <f t="shared" si="290"/>
        <v>0.11545178190285235</v>
      </c>
      <c r="AC30" s="17">
        <f t="shared" si="291"/>
        <v>403095.43077391025</v>
      </c>
      <c r="AD30" s="17">
        <f t="shared" si="292"/>
        <v>-97.82624313025407</v>
      </c>
      <c r="AE30" s="46">
        <f t="shared" si="293"/>
        <v>1.4751996659863782E-2</v>
      </c>
      <c r="AF30" s="17">
        <f t="shared" si="294"/>
        <v>70.503097779801763</v>
      </c>
      <c r="AG30" s="46">
        <f t="shared" si="295"/>
        <v>0.11545178190285232</v>
      </c>
      <c r="AH30" s="17">
        <f t="shared" si="296"/>
        <v>421986.4838699674</v>
      </c>
      <c r="AI30" s="17">
        <f t="shared" si="297"/>
        <v>-97.82624313025407</v>
      </c>
      <c r="AJ30" s="46">
        <f t="shared" si="298"/>
        <v>1.4751996659863782E-2</v>
      </c>
      <c r="AK30" s="17">
        <f t="shared" si="299"/>
        <v>70.286901390296862</v>
      </c>
      <c r="AL30" s="46">
        <f t="shared" si="300"/>
        <v>0.11545178190285235</v>
      </c>
      <c r="AM30" s="17">
        <f t="shared" si="301"/>
        <v>420693.28676052357</v>
      </c>
      <c r="AN30" s="17">
        <f t="shared" si="302"/>
        <v>-97.82624313025407</v>
      </c>
      <c r="AO30" s="46">
        <f t="shared" si="303"/>
        <v>1.4751996659863782E-2</v>
      </c>
      <c r="AP30" s="17">
        <f t="shared" si="304"/>
        <v>70.061801797671819</v>
      </c>
      <c r="AQ30" s="46">
        <f t="shared" si="305"/>
        <v>0.11545178190285235</v>
      </c>
      <c r="AR30" s="17">
        <f t="shared" si="306"/>
        <v>454915.82925222692</v>
      </c>
      <c r="AS30" s="17">
        <f t="shared" si="307"/>
        <v>-97.82624313025407</v>
      </c>
      <c r="AT30" s="46">
        <f t="shared" si="308"/>
        <v>1.4751996659863782E-2</v>
      </c>
      <c r="AU30" s="17">
        <f t="shared" si="309"/>
        <v>69.827502278727565</v>
      </c>
      <c r="AV30" s="46">
        <f t="shared" si="310"/>
        <v>0.11545178190285235</v>
      </c>
      <c r="AW30" s="17">
        <f t="shared" si="311"/>
        <v>466792.06640468934</v>
      </c>
      <c r="AX30" s="17">
        <f t="shared" si="312"/>
        <v>-97.82624313025407</v>
      </c>
      <c r="AY30" s="46">
        <f t="shared" si="313"/>
        <v>1.4751996659863782E-2</v>
      </c>
      <c r="AZ30" s="17">
        <f t="shared" si="314"/>
        <v>69.584032081807152</v>
      </c>
      <c r="BA30" s="46">
        <f t="shared" si="315"/>
        <v>0.11545178190285232</v>
      </c>
      <c r="BB30" s="17">
        <f t="shared" si="316"/>
        <v>505092.00839749747</v>
      </c>
      <c r="BC30" s="17">
        <f t="shared" si="317"/>
        <v>-97.82624313025407</v>
      </c>
      <c r="BD30" s="46">
        <f t="shared" si="318"/>
        <v>1.4751996659863782E-2</v>
      </c>
      <c r="BE30" s="17">
        <f t="shared" si="319"/>
        <v>69.330239123119043</v>
      </c>
      <c r="BF30" s="46">
        <f t="shared" si="320"/>
        <v>0.11545178190285232</v>
      </c>
      <c r="BG30" s="17">
        <f t="shared" si="321"/>
        <v>507398.30573141272</v>
      </c>
      <c r="BH30" s="17">
        <f t="shared" si="322"/>
        <v>-97.82624313025407</v>
      </c>
      <c r="BI30" s="46">
        <f t="shared" si="323"/>
        <v>1.4751996659863782E-2</v>
      </c>
      <c r="BJ30" s="17">
        <f t="shared" si="324"/>
        <v>69.066686317761267</v>
      </c>
      <c r="BK30" s="46">
        <f t="shared" si="325"/>
        <v>0.11545178190285235</v>
      </c>
      <c r="BL30" s="17">
        <f t="shared" si="326"/>
        <v>493019.30204950878</v>
      </c>
      <c r="BM30" s="17">
        <f t="shared" si="327"/>
        <v>-97.82624313025407</v>
      </c>
      <c r="BN30" s="46">
        <f t="shared" si="328"/>
        <v>1.4751996659863782E-2</v>
      </c>
      <c r="BO30" s="17">
        <f t="shared" si="329"/>
        <v>68.793776108113789</v>
      </c>
      <c r="BP30" s="46">
        <f t="shared" si="330"/>
        <v>0.11545178190285232</v>
      </c>
      <c r="BQ30" s="17">
        <f t="shared" si="331"/>
        <v>498122.98640849837</v>
      </c>
      <c r="BR30" s="17">
        <f t="shared" si="332"/>
        <v>-97.82624313025407</v>
      </c>
      <c r="BS30" s="46">
        <f t="shared" si="333"/>
        <v>1.4751996659863782E-2</v>
      </c>
      <c r="BT30" s="17">
        <f t="shared" si="334"/>
        <v>68.512312855197465</v>
      </c>
      <c r="BU30" s="46">
        <f t="shared" si="335"/>
        <v>0.11545178190285235</v>
      </c>
      <c r="BV30" s="17">
        <f t="shared" si="336"/>
        <v>517028.45481024106</v>
      </c>
      <c r="BW30" s="17">
        <f t="shared" si="337"/>
        <v>-97.82624313025407</v>
      </c>
      <c r="BX30" s="46">
        <f t="shared" si="338"/>
        <v>1.4751996659863782E-2</v>
      </c>
      <c r="BY30" s="17">
        <f t="shared" si="339"/>
        <v>68.223006434011353</v>
      </c>
      <c r="BZ30" s="46">
        <f t="shared" si="340"/>
        <v>0.11545178190285232</v>
      </c>
      <c r="CA30" s="17">
        <f t="shared" si="341"/>
        <v>480423.13702099962</v>
      </c>
      <c r="CB30" s="17">
        <f t="shared" si="342"/>
        <v>-97.82624313025407</v>
      </c>
      <c r="CC30" s="46">
        <f t="shared" si="343"/>
        <v>1.4751996659863782E-2</v>
      </c>
      <c r="CD30" s="17">
        <f t="shared" si="344"/>
        <v>67.925673436003137</v>
      </c>
      <c r="CE30" s="46">
        <f t="shared" si="345"/>
        <v>0.11545178190285232</v>
      </c>
      <c r="CF30" s="17">
        <f t="shared" si="346"/>
        <v>474526.00726844429</v>
      </c>
      <c r="CG30" s="17">
        <f t="shared" si="347"/>
        <v>-97.82624313025407</v>
      </c>
      <c r="CH30" s="46">
        <f t="shared" si="348"/>
        <v>1.4751996659863782E-2</v>
      </c>
      <c r="CI30" s="17">
        <f t="shared" si="349"/>
        <v>67.62127271524426</v>
      </c>
      <c r="CJ30" s="46">
        <f t="shared" si="350"/>
        <v>0.11545178190285235</v>
      </c>
      <c r="CK30" s="17">
        <f t="shared" si="351"/>
        <v>469393.10653684731</v>
      </c>
      <c r="CL30" s="17">
        <f t="shared" si="352"/>
        <v>-97.82624313025407</v>
      </c>
      <c r="CM30" s="46">
        <f t="shared" si="353"/>
        <v>1.4751996659863782E-2</v>
      </c>
      <c r="CN30" s="17">
        <f t="shared" si="354"/>
        <v>67.311106434056654</v>
      </c>
      <c r="CO30" s="46">
        <f t="shared" si="355"/>
        <v>0.11545178190285235</v>
      </c>
      <c r="CP30" s="17">
        <f t="shared" si="356"/>
        <v>464260.62146055477</v>
      </c>
      <c r="CQ30" s="17">
        <f t="shared" si="357"/>
        <v>-97.82624313025407</v>
      </c>
      <c r="CR30" s="46">
        <f t="shared" si="358"/>
        <v>1.4751996659863782E-2</v>
      </c>
      <c r="CS30" s="17">
        <f t="shared" si="359"/>
        <v>66.994070985390948</v>
      </c>
      <c r="CT30" s="46">
        <f t="shared" si="360"/>
        <v>0.11545178190285235</v>
      </c>
      <c r="CU30" s="17">
        <f t="shared" si="361"/>
        <v>458795.33377360774</v>
      </c>
      <c r="CV30" s="17">
        <f t="shared" si="187"/>
        <v>-97.82624313025407</v>
      </c>
      <c r="CW30" s="46">
        <f t="shared" si="188"/>
        <v>1.4751996659863782E-2</v>
      </c>
      <c r="CX30" s="17">
        <f t="shared" si="189"/>
        <v>66.670327868626856</v>
      </c>
      <c r="CY30" s="46">
        <f t="shared" si="190"/>
        <v>0.11545178190285235</v>
      </c>
      <c r="CZ30" s="17">
        <f t="shared" si="191"/>
        <v>453308.59408799786</v>
      </c>
      <c r="DA30" s="17">
        <f t="shared" si="192"/>
        <v>-97.82624313025407</v>
      </c>
      <c r="DB30" s="46">
        <f t="shared" si="193"/>
        <v>1.4751996659863782E-2</v>
      </c>
      <c r="DC30" s="17">
        <f t="shared" si="194"/>
        <v>66.339175474849668</v>
      </c>
      <c r="DD30" s="46">
        <f t="shared" si="195"/>
        <v>0.11545178190285235</v>
      </c>
      <c r="DE30" s="17">
        <f t="shared" si="196"/>
        <v>447640.46460930689</v>
      </c>
      <c r="DF30" s="17">
        <f t="shared" si="187"/>
        <v>-97.82624313025407</v>
      </c>
      <c r="DG30" s="46">
        <f t="shared" si="198"/>
        <v>1.4751996659863782E-2</v>
      </c>
      <c r="DH30" s="17">
        <f t="shared" si="189"/>
        <v>65.999900286813897</v>
      </c>
      <c r="DI30" s="46">
        <f t="shared" si="200"/>
        <v>0.11545178190285235</v>
      </c>
      <c r="DJ30" s="17">
        <f t="shared" si="191"/>
        <v>441998.71691183007</v>
      </c>
      <c r="DK30" s="17">
        <f t="shared" si="192"/>
        <v>-97.82624313025407</v>
      </c>
      <c r="DL30" s="46">
        <f t="shared" si="203"/>
        <v>1.4751996659863782E-2</v>
      </c>
      <c r="DM30" s="17">
        <f t="shared" si="194"/>
        <v>65.651765559216514</v>
      </c>
      <c r="DN30" s="46">
        <f t="shared" si="205"/>
        <v>0.11545178190285235</v>
      </c>
      <c r="DO30" s="17">
        <f t="shared" si="196"/>
        <v>435631.2908117472</v>
      </c>
      <c r="DP30" s="17">
        <f t="shared" si="362"/>
        <v>-97.82624313025407</v>
      </c>
      <c r="DQ30" s="46">
        <f t="shared" si="363"/>
        <v>1.4751996659863782E-2</v>
      </c>
      <c r="DR30" s="17">
        <f t="shared" si="364"/>
        <v>65.292051464677996</v>
      </c>
      <c r="DS30" s="46">
        <f t="shared" si="365"/>
        <v>0.11545178190285237</v>
      </c>
      <c r="DT30" s="17">
        <f t="shared" si="366"/>
        <v>429630.95367887872</v>
      </c>
      <c r="DU30" s="17">
        <f t="shared" si="367"/>
        <v>-97.82624313025407</v>
      </c>
      <c r="DV30" s="46">
        <f t="shared" si="368"/>
        <v>1.4751996659863782E-2</v>
      </c>
      <c r="DW30" s="17">
        <f t="shared" si="369"/>
        <v>64.920973004429058</v>
      </c>
      <c r="DX30" s="46">
        <f t="shared" si="370"/>
        <v>0.11545178190285232</v>
      </c>
      <c r="DY30" s="17">
        <f t="shared" si="371"/>
        <v>423895.06400424236</v>
      </c>
      <c r="DZ30" s="17">
        <f t="shared" ref="DZ30" si="866">DZ215+DZ123</f>
        <v>-97.82624313025407</v>
      </c>
      <c r="EA30" s="46">
        <f t="shared" ref="EA30" si="867">DZ30/$C$11*100</f>
        <v>1.4751996659863782E-2</v>
      </c>
      <c r="EB30" s="17">
        <f t="shared" ref="EB30" si="868">EB123+EB215</f>
        <v>64.538898595930164</v>
      </c>
      <c r="EC30" s="46">
        <f t="shared" ref="EC30" si="869">EB30/EB$6*100</f>
        <v>0.11545178190285232</v>
      </c>
      <c r="ED30" s="17">
        <f t="shared" ref="ED30" si="870">ED123+ED215</f>
        <v>418679.13801925478</v>
      </c>
      <c r="EE30" s="17">
        <f t="shared" ref="EE30" si="871">EE215+EE123</f>
        <v>-97.82624313025407</v>
      </c>
      <c r="EF30" s="46">
        <f t="shared" ref="EF30" si="872">EE30/$C$11*100</f>
        <v>1.4751996659863782E-2</v>
      </c>
      <c r="EG30" s="17">
        <f t="shared" ref="EG30" si="873">EG123+EG215</f>
        <v>64.144855392584887</v>
      </c>
      <c r="EH30" s="46">
        <f t="shared" ref="EH30" si="874">EG30/EG$6*100</f>
        <v>0.11545178190285232</v>
      </c>
      <c r="EI30" s="17">
        <f t="shared" ref="EI30" si="875">EI123+EI215</f>
        <v>413922.33200470905</v>
      </c>
      <c r="EJ30" s="17">
        <f t="shared" ref="EJ30" si="876">EJ215+EJ123</f>
        <v>-97.82624313025407</v>
      </c>
      <c r="EK30" s="46">
        <f t="shared" ref="EK30" si="877">EJ30/$C$11*100</f>
        <v>1.4751996659863782E-2</v>
      </c>
      <c r="EL30" s="17">
        <f t="shared" ref="EL30" si="878">EL123+EL215</f>
        <v>63.740249575278042</v>
      </c>
      <c r="EM30" s="46">
        <f t="shared" ref="EM30" si="879">EL30/EL$6*100</f>
        <v>0.11545178190285235</v>
      </c>
      <c r="EN30" s="17">
        <f t="shared" ref="EN30" si="880">EN123+EN215</f>
        <v>409055.36599507963</v>
      </c>
      <c r="EO30" s="17">
        <f t="shared" ref="EO30" si="881">EO215+EO123</f>
        <v>-97.82624313025407</v>
      </c>
      <c r="EP30" s="46">
        <f t="shared" ref="EP30" si="882">EO30/$C$11*100</f>
        <v>1.4751996659863782E-2</v>
      </c>
      <c r="EQ30" s="17">
        <f t="shared" ref="EQ30" si="883">EQ123+EQ215</f>
        <v>63.325700283746002</v>
      </c>
      <c r="ER30" s="46">
        <f t="shared" ref="ER30" si="884">EQ30/EQ$6*100</f>
        <v>0.11545178190285235</v>
      </c>
      <c r="ES30" s="17">
        <f t="shared" ref="ES30" si="885">ES123+ES215</f>
        <v>404805.5626177977</v>
      </c>
      <c r="ET30" s="17">
        <f t="shared" si="392"/>
        <v>-97.82624313025407</v>
      </c>
      <c r="EU30" s="46">
        <f t="shared" si="393"/>
        <v>1.4751996659863782E-2</v>
      </c>
      <c r="EV30" s="17">
        <f t="shared" si="394"/>
        <v>62.9024414779891</v>
      </c>
      <c r="EW30" s="46">
        <f t="shared" si="395"/>
        <v>0.11545178190285235</v>
      </c>
      <c r="EX30" s="17">
        <f t="shared" si="396"/>
        <v>401390.64107695204</v>
      </c>
      <c r="EY30" s="17">
        <f t="shared" si="397"/>
        <v>-97.82624313025407</v>
      </c>
      <c r="EZ30" s="46">
        <f t="shared" si="398"/>
        <v>1.4751996659863782E-2</v>
      </c>
      <c r="FA30" s="17">
        <f t="shared" si="399"/>
        <v>62.471284780862234</v>
      </c>
      <c r="FB30" s="46">
        <f t="shared" si="400"/>
        <v>0.11545178190285235</v>
      </c>
      <c r="FC30" s="17">
        <f t="shared" si="401"/>
        <v>397277.95567304781</v>
      </c>
      <c r="FD30" s="17">
        <f t="shared" ref="FD30" si="886">FD215+FD123</f>
        <v>-97.82624313025407</v>
      </c>
      <c r="FE30" s="46">
        <f t="shared" ref="FE30" si="887">FD30/$C$11*100</f>
        <v>1.4751996659863782E-2</v>
      </c>
      <c r="FF30" s="17">
        <f t="shared" ref="FF30" si="888">FF123+FF215</f>
        <v>62.033067524120597</v>
      </c>
      <c r="FG30" s="46">
        <f t="shared" ref="FG30" si="889">FF30/FF$6*100</f>
        <v>0.11545178190285235</v>
      </c>
      <c r="FH30" s="17">
        <f t="shared" ref="FH30" si="890">FH123+FH215</f>
        <v>393273.82272187399</v>
      </c>
      <c r="FI30" s="17">
        <f t="shared" ref="FI30" si="891">FI215+FI123</f>
        <v>-97.82624313025407</v>
      </c>
      <c r="FJ30" s="46">
        <f t="shared" ref="FJ30" si="892">FI30/$C$11*100</f>
        <v>1.4751996659863782E-2</v>
      </c>
      <c r="FK30" s="17">
        <f t="shared" ref="FK30" si="893">FK123+FK215</f>
        <v>61.588948494779004</v>
      </c>
      <c r="FL30" s="46">
        <f t="shared" ref="FL30" si="894">FK30/FK$6*100</f>
        <v>0.11545178190285235</v>
      </c>
      <c r="FM30" s="17">
        <f t="shared" ref="FM30" si="895">FM123+FM215</f>
        <v>388828.64029900095</v>
      </c>
      <c r="FN30" s="17">
        <f t="shared" ref="FN30" si="896">FN215+FN123</f>
        <v>-97.82624313025407</v>
      </c>
      <c r="FO30" s="46">
        <f t="shared" ref="FO30" si="897">FN30/$C$11*100</f>
        <v>1.4751996659863782E-2</v>
      </c>
      <c r="FP30" s="17">
        <f t="shared" ref="FP30" si="898">FP123+FP215</f>
        <v>61.140110235879703</v>
      </c>
      <c r="FQ30" s="46">
        <f t="shared" ref="FQ30" si="899">FP30/FP$6*100</f>
        <v>0.11545178190285235</v>
      </c>
      <c r="FR30" s="17">
        <f t="shared" ref="FR30" si="900">FR123+FR215</f>
        <v>383935.42983744212</v>
      </c>
      <c r="FS30" s="17">
        <f t="shared" ref="FS30" si="901">FS215+FS123</f>
        <v>-97.82624313025407</v>
      </c>
      <c r="FT30" s="46">
        <f t="shared" ref="FT30" si="902">FS30/$C$11*100</f>
        <v>1.4751996659863782E-2</v>
      </c>
      <c r="FU30" s="17">
        <f t="shared" ref="FU30" si="903">FU123+FU215</f>
        <v>60.687423709421296</v>
      </c>
      <c r="FV30" s="46">
        <f t="shared" ref="FV30" si="904">FU30/FU$6*100</f>
        <v>0.11545178190285232</v>
      </c>
      <c r="FW30" s="17">
        <f t="shared" si="460"/>
        <v>378580.02047843277</v>
      </c>
      <c r="FX30" s="17">
        <f t="shared" si="247"/>
        <v>-97.82624313025407</v>
      </c>
      <c r="FY30" s="46">
        <f t="shared" si="248"/>
        <v>1.4751996659863782E-2</v>
      </c>
      <c r="FZ30" s="17">
        <f t="shared" si="249"/>
        <v>60.231394812949645</v>
      </c>
      <c r="GA30" s="46">
        <f t="shared" si="250"/>
        <v>0.11545178190285235</v>
      </c>
      <c r="GB30" s="17">
        <f t="shared" si="461"/>
        <v>371500.61848209356</v>
      </c>
      <c r="GC30" s="17">
        <f t="shared" si="252"/>
        <v>-97.82624313025407</v>
      </c>
      <c r="GD30" s="46">
        <f t="shared" si="253"/>
        <v>1.4751996659863782E-2</v>
      </c>
      <c r="GE30" s="17">
        <f t="shared" si="254"/>
        <v>59.772513967026356</v>
      </c>
      <c r="GF30" s="46">
        <f t="shared" si="255"/>
        <v>0.11545178190285235</v>
      </c>
      <c r="GG30" s="17">
        <f t="shared" si="462"/>
        <v>364567.89749718143</v>
      </c>
      <c r="GH30" s="17">
        <f t="shared" si="257"/>
        <v>-97.82624313025407</v>
      </c>
      <c r="GI30" s="46">
        <f t="shared" si="258"/>
        <v>1.4751996659863782E-2</v>
      </c>
      <c r="GJ30" s="17">
        <f t="shared" si="259"/>
        <v>59.311804745595111</v>
      </c>
      <c r="GK30" s="46">
        <f t="shared" si="260"/>
        <v>0.11545178190285232</v>
      </c>
      <c r="GL30" s="17">
        <f t="shared" si="463"/>
        <v>357879.35004951991</v>
      </c>
      <c r="GM30" s="17">
        <f t="shared" si="262"/>
        <v>-97.82624313025407</v>
      </c>
      <c r="GN30" s="46">
        <f t="shared" si="263"/>
        <v>1.4751996659863782E-2</v>
      </c>
      <c r="GO30" s="17">
        <f t="shared" si="264"/>
        <v>58.849653492098525</v>
      </c>
      <c r="GP30" s="46">
        <f t="shared" si="265"/>
        <v>0.11545178190285232</v>
      </c>
      <c r="GQ30" s="17">
        <f t="shared" si="464"/>
        <v>350580.8232796886</v>
      </c>
    </row>
    <row r="31" spans="1:199" ht="15" x14ac:dyDescent="0.2">
      <c r="A31" s="9" t="s">
        <v>14</v>
      </c>
      <c r="B31" s="17">
        <v>427214</v>
      </c>
      <c r="C31" s="17">
        <f t="shared" si="267"/>
        <v>-98</v>
      </c>
      <c r="D31" s="46">
        <f t="shared" si="268"/>
        <v>1.4778198839157401E-2</v>
      </c>
      <c r="E31" s="17">
        <f t="shared" ref="E31:F31" si="905">E216+E124</f>
        <v>156.19999999999999</v>
      </c>
      <c r="F31" s="17">
        <f t="shared" si="905"/>
        <v>-84.800000000000011</v>
      </c>
      <c r="G31" s="17">
        <f t="shared" si="270"/>
        <v>71.399999999999977</v>
      </c>
      <c r="H31" s="46">
        <f t="shared" si="271"/>
        <v>0.11545178190285231</v>
      </c>
      <c r="I31" s="17">
        <v>409546</v>
      </c>
      <c r="J31" s="17">
        <f t="shared" si="272"/>
        <v>-97.82624313025407</v>
      </c>
      <c r="K31" s="46">
        <f t="shared" si="273"/>
        <v>1.4751996659863782E-2</v>
      </c>
      <c r="L31" s="17">
        <f t="shared" si="274"/>
        <v>71.273405709185099</v>
      </c>
      <c r="M31" s="46">
        <f t="shared" si="275"/>
        <v>0.11545178190285232</v>
      </c>
      <c r="N31" s="17">
        <f t="shared" si="276"/>
        <v>385441.44716257893</v>
      </c>
      <c r="O31" s="17">
        <f t="shared" si="277"/>
        <v>-97.577519777456757</v>
      </c>
      <c r="P31" s="46">
        <f t="shared" si="278"/>
        <v>1.4714489688806835E-2</v>
      </c>
      <c r="Q31" s="17">
        <f t="shared" si="279"/>
        <v>71.092192980718494</v>
      </c>
      <c r="R31" s="46">
        <f t="shared" si="280"/>
        <v>0.11545178190285235</v>
      </c>
      <c r="S31" s="17">
        <f t="shared" si="281"/>
        <v>380880.96183578216</v>
      </c>
      <c r="T31" s="17">
        <f t="shared" si="282"/>
        <v>-97.319361009250116</v>
      </c>
      <c r="U31" s="46">
        <f t="shared" si="283"/>
        <v>1.4675559876473879E-2</v>
      </c>
      <c r="V31" s="17">
        <f t="shared" si="284"/>
        <v>70.90410587816794</v>
      </c>
      <c r="W31" s="46">
        <f t="shared" si="285"/>
        <v>0.11545178190285232</v>
      </c>
      <c r="X31" s="17">
        <f t="shared" si="286"/>
        <v>369785.54658065108</v>
      </c>
      <c r="Y31" s="17">
        <f t="shared" si="287"/>
        <v>-97.82624313025407</v>
      </c>
      <c r="Z31" s="46">
        <f t="shared" si="288"/>
        <v>1.4751996659863782E-2</v>
      </c>
      <c r="AA31" s="17">
        <f t="shared" si="289"/>
        <v>70.710436389438939</v>
      </c>
      <c r="AB31" s="46">
        <f t="shared" si="290"/>
        <v>0.11545178190285235</v>
      </c>
      <c r="AC31" s="17">
        <f t="shared" si="291"/>
        <v>384733.43077391025</v>
      </c>
      <c r="AD31" s="17">
        <f t="shared" si="292"/>
        <v>-97.82624313025407</v>
      </c>
      <c r="AE31" s="46">
        <f t="shared" si="293"/>
        <v>1.4751996659863782E-2</v>
      </c>
      <c r="AF31" s="17">
        <f t="shared" si="294"/>
        <v>70.503097779801763</v>
      </c>
      <c r="AG31" s="46">
        <f t="shared" si="295"/>
        <v>0.11545178190285232</v>
      </c>
      <c r="AH31" s="17">
        <f t="shared" si="296"/>
        <v>403068.10762855981</v>
      </c>
      <c r="AI31" s="17">
        <f t="shared" si="297"/>
        <v>-97.82624313025407</v>
      </c>
      <c r="AJ31" s="46">
        <f t="shared" si="298"/>
        <v>1.4751996659863782E-2</v>
      </c>
      <c r="AK31" s="17">
        <f t="shared" si="299"/>
        <v>70.286901390296862</v>
      </c>
      <c r="AL31" s="46">
        <f t="shared" si="300"/>
        <v>0.11545178190285235</v>
      </c>
      <c r="AM31" s="17">
        <f t="shared" si="301"/>
        <v>421958.94452822744</v>
      </c>
      <c r="AN31" s="17">
        <f t="shared" si="302"/>
        <v>-97.82624313025407</v>
      </c>
      <c r="AO31" s="46">
        <f t="shared" si="303"/>
        <v>1.4751996659863782E-2</v>
      </c>
      <c r="AP31" s="17">
        <f t="shared" si="304"/>
        <v>70.061801797671819</v>
      </c>
      <c r="AQ31" s="46">
        <f t="shared" si="305"/>
        <v>0.11545178190285235</v>
      </c>
      <c r="AR31" s="17">
        <f t="shared" si="306"/>
        <v>420665.5223191909</v>
      </c>
      <c r="AS31" s="17">
        <f t="shared" si="307"/>
        <v>-97.82624313025407</v>
      </c>
      <c r="AT31" s="46">
        <f t="shared" si="308"/>
        <v>1.4751996659863782E-2</v>
      </c>
      <c r="AU31" s="17">
        <f t="shared" si="309"/>
        <v>69.827502278727565</v>
      </c>
      <c r="AV31" s="46">
        <f t="shared" si="310"/>
        <v>0.11545178190285235</v>
      </c>
      <c r="AW31" s="17">
        <f t="shared" si="311"/>
        <v>454887.83051137539</v>
      </c>
      <c r="AX31" s="17">
        <f t="shared" si="312"/>
        <v>-97.82624313025407</v>
      </c>
      <c r="AY31" s="46">
        <f t="shared" si="313"/>
        <v>1.4751996659863782E-2</v>
      </c>
      <c r="AZ31" s="17">
        <f t="shared" si="314"/>
        <v>69.584032081807152</v>
      </c>
      <c r="BA31" s="46">
        <f t="shared" si="315"/>
        <v>0.11545178190285232</v>
      </c>
      <c r="BB31" s="17">
        <f t="shared" si="316"/>
        <v>466763.82419364084</v>
      </c>
      <c r="BC31" s="17">
        <f t="shared" si="317"/>
        <v>-97.82624313025407</v>
      </c>
      <c r="BD31" s="46">
        <f t="shared" si="318"/>
        <v>1.4751996659863782E-2</v>
      </c>
      <c r="BE31" s="17">
        <f t="shared" si="319"/>
        <v>69.330239123119043</v>
      </c>
      <c r="BF31" s="46">
        <f t="shared" si="320"/>
        <v>0.11545178190285232</v>
      </c>
      <c r="BG31" s="17">
        <f t="shared" si="321"/>
        <v>505063.51239349029</v>
      </c>
      <c r="BH31" s="17">
        <f t="shared" si="322"/>
        <v>-97.82624313025407</v>
      </c>
      <c r="BI31" s="46">
        <f t="shared" si="323"/>
        <v>1.4751996659863782E-2</v>
      </c>
      <c r="BJ31" s="17">
        <f t="shared" si="324"/>
        <v>69.066686317761267</v>
      </c>
      <c r="BK31" s="46">
        <f t="shared" si="325"/>
        <v>0.11545178190285235</v>
      </c>
      <c r="BL31" s="17">
        <f t="shared" si="326"/>
        <v>507369.54617460025</v>
      </c>
      <c r="BM31" s="17">
        <f t="shared" si="327"/>
        <v>-97.82624313025407</v>
      </c>
      <c r="BN31" s="46">
        <f t="shared" si="328"/>
        <v>1.4751996659863782E-2</v>
      </c>
      <c r="BO31" s="17">
        <f t="shared" si="329"/>
        <v>68.793776108113789</v>
      </c>
      <c r="BP31" s="46">
        <f t="shared" si="330"/>
        <v>0.11545178190285232</v>
      </c>
      <c r="BQ31" s="17">
        <f t="shared" si="331"/>
        <v>492990.26958248671</v>
      </c>
      <c r="BR31" s="17">
        <f t="shared" si="332"/>
        <v>-97.82624313025407</v>
      </c>
      <c r="BS31" s="46">
        <f t="shared" si="333"/>
        <v>1.4751996659863782E-2</v>
      </c>
      <c r="BT31" s="17">
        <f t="shared" si="334"/>
        <v>68.512312855197465</v>
      </c>
      <c r="BU31" s="46">
        <f t="shared" si="335"/>
        <v>0.11545178190285235</v>
      </c>
      <c r="BV31" s="17">
        <f t="shared" si="336"/>
        <v>498093.67247822334</v>
      </c>
      <c r="BW31" s="17">
        <f t="shared" si="337"/>
        <v>-97.82624313025407</v>
      </c>
      <c r="BX31" s="46">
        <f t="shared" si="338"/>
        <v>1.4751996659863782E-2</v>
      </c>
      <c r="BY31" s="17">
        <f t="shared" si="339"/>
        <v>68.223006434011353</v>
      </c>
      <c r="BZ31" s="46">
        <f t="shared" si="340"/>
        <v>0.11545178190285232</v>
      </c>
      <c r="CA31" s="17">
        <f t="shared" si="341"/>
        <v>516998.85157354479</v>
      </c>
      <c r="CB31" s="17">
        <f t="shared" si="342"/>
        <v>-97.82624313025407</v>
      </c>
      <c r="CC31" s="46">
        <f t="shared" si="343"/>
        <v>1.4751996659863782E-2</v>
      </c>
      <c r="CD31" s="17">
        <f t="shared" si="344"/>
        <v>67.925673436003137</v>
      </c>
      <c r="CE31" s="46">
        <f t="shared" si="345"/>
        <v>0.11545178190285232</v>
      </c>
      <c r="CF31" s="17">
        <f t="shared" si="346"/>
        <v>480393.23645130539</v>
      </c>
      <c r="CG31" s="17">
        <f t="shared" si="347"/>
        <v>-97.82624313025407</v>
      </c>
      <c r="CH31" s="46">
        <f t="shared" si="348"/>
        <v>1.4751996659863782E-2</v>
      </c>
      <c r="CI31" s="17">
        <f t="shared" si="349"/>
        <v>67.62127271524426</v>
      </c>
      <c r="CJ31" s="46">
        <f t="shared" si="350"/>
        <v>0.11545178190285235</v>
      </c>
      <c r="CK31" s="17">
        <f t="shared" si="351"/>
        <v>474495.8022980293</v>
      </c>
      <c r="CL31" s="17">
        <f t="shared" si="352"/>
        <v>-97.82624313025407</v>
      </c>
      <c r="CM31" s="46">
        <f t="shared" si="353"/>
        <v>1.4751996659863782E-2</v>
      </c>
      <c r="CN31" s="17">
        <f t="shared" si="354"/>
        <v>67.311106434056654</v>
      </c>
      <c r="CO31" s="46">
        <f t="shared" si="355"/>
        <v>0.11545178190285235</v>
      </c>
      <c r="CP31" s="17">
        <f t="shared" si="356"/>
        <v>469362.59140015114</v>
      </c>
      <c r="CQ31" s="17">
        <f t="shared" si="357"/>
        <v>-97.82624313025407</v>
      </c>
      <c r="CR31" s="46">
        <f t="shared" si="358"/>
        <v>1.4751996659863782E-2</v>
      </c>
      <c r="CS31" s="17">
        <f t="shared" si="359"/>
        <v>66.994070985390948</v>
      </c>
      <c r="CT31" s="46">
        <f t="shared" si="360"/>
        <v>0.11545178190285235</v>
      </c>
      <c r="CU31" s="17">
        <f t="shared" si="361"/>
        <v>464229.78928840987</v>
      </c>
      <c r="CV31" s="17">
        <f t="shared" si="187"/>
        <v>-97.82624313025407</v>
      </c>
      <c r="CW31" s="46">
        <f t="shared" si="188"/>
        <v>1.4751996659863782E-2</v>
      </c>
      <c r="CX31" s="17">
        <f t="shared" si="189"/>
        <v>66.670327868626856</v>
      </c>
      <c r="CY31" s="46">
        <f t="shared" si="190"/>
        <v>0.11545178190285235</v>
      </c>
      <c r="CZ31" s="17">
        <f t="shared" si="191"/>
        <v>458764.17785834614</v>
      </c>
      <c r="DA31" s="17">
        <f t="shared" si="192"/>
        <v>-97.82624313025407</v>
      </c>
      <c r="DB31" s="46">
        <f t="shared" si="193"/>
        <v>1.4751996659863782E-2</v>
      </c>
      <c r="DC31" s="17">
        <f t="shared" si="194"/>
        <v>66.339175474849668</v>
      </c>
      <c r="DD31" s="46">
        <f t="shared" si="195"/>
        <v>0.11545178190285235</v>
      </c>
      <c r="DE31" s="17">
        <f t="shared" si="196"/>
        <v>453277.10702034243</v>
      </c>
      <c r="DF31" s="17">
        <f t="shared" si="187"/>
        <v>-97.82624313025407</v>
      </c>
      <c r="DG31" s="46">
        <f t="shared" si="198"/>
        <v>1.4751996659863782E-2</v>
      </c>
      <c r="DH31" s="17">
        <f t="shared" si="189"/>
        <v>65.999900286813897</v>
      </c>
      <c r="DI31" s="46">
        <f t="shared" si="200"/>
        <v>0.11545178190285235</v>
      </c>
      <c r="DJ31" s="17">
        <f t="shared" si="191"/>
        <v>447608.63826646341</v>
      </c>
      <c r="DK31" s="17">
        <f t="shared" si="192"/>
        <v>-97.82624313025407</v>
      </c>
      <c r="DL31" s="46">
        <f t="shared" si="203"/>
        <v>1.4751996659863782E-2</v>
      </c>
      <c r="DM31" s="17">
        <f t="shared" si="194"/>
        <v>65.651765559216514</v>
      </c>
      <c r="DN31" s="46">
        <f t="shared" si="205"/>
        <v>0.11545178190285235</v>
      </c>
      <c r="DO31" s="17">
        <f t="shared" si="196"/>
        <v>441966.54243425903</v>
      </c>
      <c r="DP31" s="17">
        <f t="shared" si="362"/>
        <v>-97.82624313025407</v>
      </c>
      <c r="DQ31" s="46">
        <f t="shared" si="363"/>
        <v>1.4751996659863782E-2</v>
      </c>
      <c r="DR31" s="17">
        <f t="shared" si="364"/>
        <v>65.292051464677996</v>
      </c>
      <c r="DS31" s="46">
        <f t="shared" si="365"/>
        <v>0.11545178190285237</v>
      </c>
      <c r="DT31" s="17">
        <f t="shared" si="366"/>
        <v>435598.75662008161</v>
      </c>
      <c r="DU31" s="17">
        <f t="shared" si="367"/>
        <v>-97.82624313025407</v>
      </c>
      <c r="DV31" s="46">
        <f t="shared" si="368"/>
        <v>1.4751996659863782E-2</v>
      </c>
      <c r="DW31" s="17">
        <f t="shared" si="369"/>
        <v>64.920973004429058</v>
      </c>
      <c r="DX31" s="46">
        <f t="shared" si="370"/>
        <v>0.11545178190285232</v>
      </c>
      <c r="DY31" s="17">
        <f t="shared" si="371"/>
        <v>429598.04840875289</v>
      </c>
      <c r="DZ31" s="17">
        <f t="shared" ref="DZ31" si="906">DZ216+DZ124</f>
        <v>-97.82624313025407</v>
      </c>
      <c r="EA31" s="46">
        <f t="shared" ref="EA31" si="907">DZ31/$C$11*100</f>
        <v>1.4751996659863782E-2</v>
      </c>
      <c r="EB31" s="17">
        <f t="shared" ref="EB31" si="908">EB124+EB216</f>
        <v>64.538898595930164</v>
      </c>
      <c r="EC31" s="46">
        <f t="shared" ref="EC31" si="909">EB31/EB$6*100</f>
        <v>0.11545178190285232</v>
      </c>
      <c r="ED31" s="17">
        <f t="shared" ref="ED31" si="910">ED124+ED216</f>
        <v>423861.77665970806</v>
      </c>
      <c r="EE31" s="17">
        <f t="shared" ref="EE31" si="911">EE216+EE124</f>
        <v>-97.82624313025407</v>
      </c>
      <c r="EF31" s="46">
        <f t="shared" ref="EF31" si="912">EE31/$C$11*100</f>
        <v>1.4751996659863782E-2</v>
      </c>
      <c r="EG31" s="17">
        <f t="shared" ref="EG31" si="913">EG124+EG216</f>
        <v>64.144855392584887</v>
      </c>
      <c r="EH31" s="46">
        <f t="shared" ref="EH31" si="914">EG31/EG$6*100</f>
        <v>0.11545178190285232</v>
      </c>
      <c r="EI31" s="17">
        <f t="shared" ref="EI31" si="915">EI124+EI216</f>
        <v>418645.4566315171</v>
      </c>
      <c r="EJ31" s="17">
        <f t="shared" ref="EJ31" si="916">EJ216+EJ124</f>
        <v>-97.82624313025407</v>
      </c>
      <c r="EK31" s="46">
        <f t="shared" ref="EK31" si="917">EJ31/$C$11*100</f>
        <v>1.4751996659863782E-2</v>
      </c>
      <c r="EL31" s="17">
        <f t="shared" ref="EL31" si="918">EL124+EL216</f>
        <v>63.740249575278042</v>
      </c>
      <c r="EM31" s="46">
        <f t="shared" ref="EM31" si="919">EL31/EL$6*100</f>
        <v>0.11545178190285235</v>
      </c>
      <c r="EN31" s="17">
        <f t="shared" ref="EN31" si="920">EN124+EN216</f>
        <v>413888.24601115409</v>
      </c>
      <c r="EO31" s="17">
        <f t="shared" ref="EO31" si="921">EO216+EO124</f>
        <v>-97.82624313025407</v>
      </c>
      <c r="EP31" s="46">
        <f t="shared" ref="EP31" si="922">EO31/$C$11*100</f>
        <v>1.4751996659863782E-2</v>
      </c>
      <c r="EQ31" s="17">
        <f t="shared" ref="EQ31" si="923">EQ124+EQ216</f>
        <v>63.325700283746002</v>
      </c>
      <c r="ER31" s="46">
        <f t="shared" ref="ER31" si="924">EQ31/EQ$6*100</f>
        <v>0.11545178190285235</v>
      </c>
      <c r="ES31" s="17">
        <f t="shared" ref="ES31" si="925">ES124+ES216</f>
        <v>409020.86545223312</v>
      </c>
      <c r="ET31" s="17">
        <f t="shared" si="392"/>
        <v>-97.82624313025407</v>
      </c>
      <c r="EU31" s="46">
        <f t="shared" si="393"/>
        <v>1.4751996659863782E-2</v>
      </c>
      <c r="EV31" s="17">
        <f t="shared" si="394"/>
        <v>62.9024414779891</v>
      </c>
      <c r="EW31" s="46">
        <f t="shared" si="395"/>
        <v>0.11545178190285235</v>
      </c>
      <c r="EX31" s="17">
        <f t="shared" si="396"/>
        <v>404770.63881614542</v>
      </c>
      <c r="EY31" s="17">
        <f t="shared" si="397"/>
        <v>-97.82624313025407</v>
      </c>
      <c r="EZ31" s="46">
        <f t="shared" si="398"/>
        <v>1.4751996659863782E-2</v>
      </c>
      <c r="FA31" s="17">
        <f t="shared" si="399"/>
        <v>62.471284780862234</v>
      </c>
      <c r="FB31" s="46">
        <f t="shared" si="400"/>
        <v>0.11545178190285235</v>
      </c>
      <c r="FC31" s="17">
        <f t="shared" si="401"/>
        <v>401355.28611860261</v>
      </c>
      <c r="FD31" s="17">
        <f t="shared" ref="FD31" si="926">FD216+FD124</f>
        <v>-97.82624313025407</v>
      </c>
      <c r="FE31" s="46">
        <f t="shared" ref="FE31" si="927">FD31/$C$11*100</f>
        <v>1.4751996659863782E-2</v>
      </c>
      <c r="FF31" s="17">
        <f t="shared" ref="FF31" si="928">FF124+FF216</f>
        <v>62.033067524120597</v>
      </c>
      <c r="FG31" s="46">
        <f t="shared" ref="FG31" si="929">FF31/FF$6*100</f>
        <v>0.11545178190285235</v>
      </c>
      <c r="FH31" s="17">
        <f t="shared" ref="FH31" si="930">FH124+FH216</f>
        <v>397242.16249744163</v>
      </c>
      <c r="FI31" s="17">
        <f t="shared" ref="FI31" si="931">FI216+FI124</f>
        <v>-97.82624313025407</v>
      </c>
      <c r="FJ31" s="46">
        <f t="shared" ref="FJ31" si="932">FI31/$C$11*100</f>
        <v>1.4751996659863782E-2</v>
      </c>
      <c r="FK31" s="17">
        <f t="shared" ref="FK31" si="933">FK124+FK216</f>
        <v>61.588948494779004</v>
      </c>
      <c r="FL31" s="46">
        <f t="shared" ref="FL31" si="934">FK31/FK$6*100</f>
        <v>0.11545178190285235</v>
      </c>
      <c r="FM31" s="17">
        <f t="shared" ref="FM31" si="935">FM124+FM216</f>
        <v>393237.58542723855</v>
      </c>
      <c r="FN31" s="17">
        <f t="shared" ref="FN31" si="936">FN216+FN124</f>
        <v>-97.82624313025407</v>
      </c>
      <c r="FO31" s="46">
        <f t="shared" ref="FO31" si="937">FN31/$C$11*100</f>
        <v>1.4751996659863782E-2</v>
      </c>
      <c r="FP31" s="17">
        <f t="shared" ref="FP31" si="938">FP124+FP216</f>
        <v>61.140110235879703</v>
      </c>
      <c r="FQ31" s="46">
        <f t="shared" ref="FQ31" si="939">FP31/FP$6*100</f>
        <v>0.11545178190285235</v>
      </c>
      <c r="FR31" s="17">
        <f t="shared" ref="FR31" si="940">FR124+FR216</f>
        <v>388791.95416610653</v>
      </c>
      <c r="FS31" s="17">
        <f t="shared" ref="FS31" si="941">FS216+FS124</f>
        <v>-97.82624313025407</v>
      </c>
      <c r="FT31" s="46">
        <f t="shared" ref="FT31" si="942">FS31/$C$11*100</f>
        <v>1.4751996659863782E-2</v>
      </c>
      <c r="FU31" s="17">
        <f t="shared" ref="FU31" si="943">FU124+FU216</f>
        <v>60.687423709421296</v>
      </c>
      <c r="FV31" s="46">
        <f t="shared" ref="FV31" si="944">FU31/FU$6*100</f>
        <v>0.11545178190285232</v>
      </c>
      <c r="FW31" s="17">
        <f t="shared" si="460"/>
        <v>383898.29101802129</v>
      </c>
      <c r="FX31" s="17">
        <f t="shared" si="247"/>
        <v>-97.82624313025407</v>
      </c>
      <c r="FY31" s="46">
        <f t="shared" si="248"/>
        <v>1.4751996659863782E-2</v>
      </c>
      <c r="FZ31" s="17">
        <f t="shared" si="249"/>
        <v>60.231394812949645</v>
      </c>
      <c r="GA31" s="46">
        <f t="shared" si="250"/>
        <v>0.11545178190285235</v>
      </c>
      <c r="GB31" s="17">
        <f t="shared" si="461"/>
        <v>378542.42563011544</v>
      </c>
      <c r="GC31" s="17">
        <f t="shared" si="252"/>
        <v>-97.82624313025407</v>
      </c>
      <c r="GD31" s="46">
        <f t="shared" si="253"/>
        <v>1.4751996659863782E-2</v>
      </c>
      <c r="GE31" s="17">
        <f t="shared" si="254"/>
        <v>59.772513967026356</v>
      </c>
      <c r="GF31" s="46">
        <f t="shared" si="255"/>
        <v>0.11545178190285235</v>
      </c>
      <c r="GG31" s="17">
        <f t="shared" si="462"/>
        <v>371462.56475293031</v>
      </c>
      <c r="GH31" s="17">
        <f t="shared" si="257"/>
        <v>-97.82624313025407</v>
      </c>
      <c r="GI31" s="46">
        <f t="shared" si="258"/>
        <v>1.4751996659863782E-2</v>
      </c>
      <c r="GJ31" s="17">
        <f t="shared" si="259"/>
        <v>59.311804745595111</v>
      </c>
      <c r="GK31" s="46">
        <f t="shared" si="260"/>
        <v>0.11545178190285232</v>
      </c>
      <c r="GL31" s="17">
        <f t="shared" si="463"/>
        <v>364529.38305879675</v>
      </c>
      <c r="GM31" s="17">
        <f t="shared" si="262"/>
        <v>-97.82624313025407</v>
      </c>
      <c r="GN31" s="46">
        <f t="shared" si="263"/>
        <v>1.4751996659863782E-2</v>
      </c>
      <c r="GO31" s="17">
        <f t="shared" si="264"/>
        <v>58.849653492098525</v>
      </c>
      <c r="GP31" s="46">
        <f t="shared" si="265"/>
        <v>0.11545178190285232</v>
      </c>
      <c r="GQ31" s="17">
        <f t="shared" si="464"/>
        <v>357840.37345988175</v>
      </c>
    </row>
    <row r="32" spans="1:199" ht="15" x14ac:dyDescent="0.2">
      <c r="A32" s="9" t="s">
        <v>15</v>
      </c>
      <c r="B32" s="17">
        <v>461601</v>
      </c>
      <c r="C32" s="17">
        <f t="shared" si="267"/>
        <v>-281</v>
      </c>
      <c r="D32" s="46">
        <f t="shared" si="268"/>
        <v>4.2374223202073777E-2</v>
      </c>
      <c r="E32" s="17">
        <f t="shared" ref="E32:F32" si="945">E217+E125</f>
        <v>2456</v>
      </c>
      <c r="F32" s="17">
        <f t="shared" si="945"/>
        <v>-157.80000000000001</v>
      </c>
      <c r="G32" s="17">
        <f t="shared" si="270"/>
        <v>2298.1999999999998</v>
      </c>
      <c r="H32" s="46">
        <f t="shared" si="271"/>
        <v>3.7161244421447512</v>
      </c>
      <c r="I32" s="17">
        <v>427125</v>
      </c>
      <c r="J32" s="17">
        <f t="shared" si="272"/>
        <v>-280.50177877144279</v>
      </c>
      <c r="K32" s="46">
        <f t="shared" si="273"/>
        <v>4.2299092463486961E-2</v>
      </c>
      <c r="L32" s="17">
        <f t="shared" si="274"/>
        <v>2294.1252241015295</v>
      </c>
      <c r="M32" s="46">
        <f t="shared" si="275"/>
        <v>3.7161244421447512</v>
      </c>
      <c r="N32" s="17">
        <f t="shared" si="276"/>
        <v>411559.62344533007</v>
      </c>
      <c r="O32" s="17">
        <f t="shared" si="277"/>
        <v>-279.78860262719741</v>
      </c>
      <c r="P32" s="46">
        <f t="shared" si="278"/>
        <v>4.2191546964844083E-2</v>
      </c>
      <c r="Q32" s="17">
        <f t="shared" si="279"/>
        <v>2288.2924076790932</v>
      </c>
      <c r="R32" s="46">
        <f t="shared" si="280"/>
        <v>3.7161244421447517</v>
      </c>
      <c r="S32" s="17">
        <f t="shared" si="281"/>
        <v>387449.95096763084</v>
      </c>
      <c r="T32" s="17">
        <f t="shared" si="282"/>
        <v>-279.04837187346203</v>
      </c>
      <c r="U32" s="46">
        <f t="shared" si="283"/>
        <v>4.2079921686624076E-2</v>
      </c>
      <c r="V32" s="17">
        <f t="shared" si="284"/>
        <v>2282.2383211373331</v>
      </c>
      <c r="W32" s="46">
        <f t="shared" si="285"/>
        <v>3.7161244421447517</v>
      </c>
      <c r="X32" s="17">
        <f t="shared" si="286"/>
        <v>382884.1517850461</v>
      </c>
      <c r="Y32" s="17">
        <f t="shared" si="287"/>
        <v>-280.50177877144279</v>
      </c>
      <c r="Z32" s="46">
        <f t="shared" si="288"/>
        <v>4.2299092463486961E-2</v>
      </c>
      <c r="AA32" s="17">
        <f t="shared" si="289"/>
        <v>2276.0045505631451</v>
      </c>
      <c r="AB32" s="46">
        <f t="shared" si="290"/>
        <v>3.7161244421447517</v>
      </c>
      <c r="AC32" s="17">
        <f t="shared" si="291"/>
        <v>371781.04935244273</v>
      </c>
      <c r="AD32" s="17">
        <f t="shared" si="292"/>
        <v>-280.50177877144279</v>
      </c>
      <c r="AE32" s="46">
        <f t="shared" si="293"/>
        <v>4.2299092463486961E-2</v>
      </c>
      <c r="AF32" s="17">
        <f t="shared" si="294"/>
        <v>2269.3308027666726</v>
      </c>
      <c r="AG32" s="46">
        <f t="shared" si="295"/>
        <v>3.7161244421447512</v>
      </c>
      <c r="AH32" s="17">
        <f t="shared" si="296"/>
        <v>386722.25979790546</v>
      </c>
      <c r="AI32" s="17">
        <f t="shared" si="297"/>
        <v>-280.50177877144279</v>
      </c>
      <c r="AJ32" s="46">
        <f t="shared" si="298"/>
        <v>4.2299092463486961E-2</v>
      </c>
      <c r="AK32" s="17">
        <f t="shared" si="299"/>
        <v>2262.3719436299752</v>
      </c>
      <c r="AL32" s="46">
        <f t="shared" si="300"/>
        <v>3.7161244421447512</v>
      </c>
      <c r="AM32" s="17">
        <f t="shared" si="301"/>
        <v>405049.97779341834</v>
      </c>
      <c r="AN32" s="17">
        <f t="shared" si="302"/>
        <v>-280.50177877144279</v>
      </c>
      <c r="AO32" s="46">
        <f t="shared" si="303"/>
        <v>4.2299092463486961E-2</v>
      </c>
      <c r="AP32" s="17">
        <f t="shared" si="304"/>
        <v>2255.126511084165</v>
      </c>
      <c r="AQ32" s="46">
        <f t="shared" si="305"/>
        <v>3.7161244421447512</v>
      </c>
      <c r="AR32" s="17">
        <f t="shared" si="306"/>
        <v>423933.56926054019</v>
      </c>
      <c r="AS32" s="17">
        <f t="shared" si="307"/>
        <v>-280.50177877144279</v>
      </c>
      <c r="AT32" s="46">
        <f t="shared" si="308"/>
        <v>4.2299092463486961E-2</v>
      </c>
      <c r="AU32" s="17">
        <f t="shared" si="309"/>
        <v>2247.5849542993237</v>
      </c>
      <c r="AV32" s="46">
        <f t="shared" si="310"/>
        <v>3.7161244421447517</v>
      </c>
      <c r="AW32" s="17">
        <f t="shared" si="311"/>
        <v>422632.60549471877</v>
      </c>
      <c r="AX32" s="17">
        <f t="shared" si="312"/>
        <v>-280.50177877144279</v>
      </c>
      <c r="AY32" s="46">
        <f t="shared" si="313"/>
        <v>4.2299092463486961E-2</v>
      </c>
      <c r="AZ32" s="17">
        <f t="shared" si="314"/>
        <v>2239.7482147116143</v>
      </c>
      <c r="BA32" s="46">
        <f t="shared" si="315"/>
        <v>3.7161244421447526</v>
      </c>
      <c r="BB32" s="17">
        <f t="shared" si="316"/>
        <v>456847.07694731554</v>
      </c>
      <c r="BC32" s="17">
        <f t="shared" si="317"/>
        <v>-280.50177877144279</v>
      </c>
      <c r="BD32" s="46">
        <f t="shared" si="318"/>
        <v>4.2299092463486961E-2</v>
      </c>
      <c r="BE32" s="17">
        <f t="shared" si="319"/>
        <v>2231.5792094223002</v>
      </c>
      <c r="BF32" s="46">
        <f t="shared" si="320"/>
        <v>3.7161244421447526</v>
      </c>
      <c r="BG32" s="17">
        <f t="shared" si="321"/>
        <v>468714.90162429167</v>
      </c>
      <c r="BH32" s="17">
        <f t="shared" si="322"/>
        <v>-280.50177877144279</v>
      </c>
      <c r="BI32" s="46">
        <f t="shared" si="323"/>
        <v>4.2299092463486961E-2</v>
      </c>
      <c r="BJ32" s="17">
        <f t="shared" si="324"/>
        <v>2223.096057359649</v>
      </c>
      <c r="BK32" s="46">
        <f t="shared" si="325"/>
        <v>3.7161244421447512</v>
      </c>
      <c r="BL32" s="17">
        <f t="shared" si="326"/>
        <v>507006.10667207849</v>
      </c>
      <c r="BM32" s="17">
        <f t="shared" si="327"/>
        <v>-280.50177877144279</v>
      </c>
      <c r="BN32" s="46">
        <f t="shared" si="328"/>
        <v>4.2299092463486961E-2</v>
      </c>
      <c r="BO32" s="17">
        <f t="shared" si="329"/>
        <v>2214.3117122082231</v>
      </c>
      <c r="BP32" s="46">
        <f t="shared" si="330"/>
        <v>3.7161244421447517</v>
      </c>
      <c r="BQ32" s="17">
        <f t="shared" si="331"/>
        <v>509303.356108037</v>
      </c>
      <c r="BR32" s="17">
        <f t="shared" si="332"/>
        <v>-280.50177877144279</v>
      </c>
      <c r="BS32" s="46">
        <f t="shared" si="333"/>
        <v>4.2299092463486961E-2</v>
      </c>
      <c r="BT32" s="17">
        <f t="shared" si="334"/>
        <v>2205.2520644791994</v>
      </c>
      <c r="BU32" s="46">
        <f t="shared" si="335"/>
        <v>3.7161244421447517</v>
      </c>
      <c r="BV32" s="17">
        <f t="shared" si="336"/>
        <v>494915.01986819442</v>
      </c>
      <c r="BW32" s="17">
        <f t="shared" si="337"/>
        <v>-280.50177877144279</v>
      </c>
      <c r="BX32" s="46">
        <f t="shared" si="338"/>
        <v>4.2299092463486961E-2</v>
      </c>
      <c r="BY32" s="17">
        <f t="shared" si="339"/>
        <v>2195.9399633983885</v>
      </c>
      <c r="BZ32" s="46">
        <f t="shared" si="340"/>
        <v>3.7161244421447526</v>
      </c>
      <c r="CA32" s="17">
        <f t="shared" si="341"/>
        <v>500009.11066285032</v>
      </c>
      <c r="CB32" s="17">
        <f t="shared" si="342"/>
        <v>-280.50177877144279</v>
      </c>
      <c r="CC32" s="46">
        <f t="shared" si="343"/>
        <v>4.2299092463486961E-2</v>
      </c>
      <c r="CD32" s="17">
        <f t="shared" si="344"/>
        <v>2186.3695054709024</v>
      </c>
      <c r="CE32" s="46">
        <f t="shared" si="345"/>
        <v>3.7161244421447517</v>
      </c>
      <c r="CF32" s="17">
        <f t="shared" si="346"/>
        <v>518904.71930024424</v>
      </c>
      <c r="CG32" s="17">
        <f t="shared" si="347"/>
        <v>-280.50177877144279</v>
      </c>
      <c r="CH32" s="46">
        <f t="shared" si="348"/>
        <v>4.2299092463486961E-2</v>
      </c>
      <c r="CI32" s="17">
        <f t="shared" si="349"/>
        <v>2176.5715539800331</v>
      </c>
      <c r="CJ32" s="46">
        <f t="shared" si="350"/>
        <v>3.7161244421447517</v>
      </c>
      <c r="CK32" s="17">
        <f t="shared" si="351"/>
        <v>482289.30622651393</v>
      </c>
      <c r="CL32" s="17">
        <f t="shared" si="352"/>
        <v>-280.50177877144279</v>
      </c>
      <c r="CM32" s="46">
        <f t="shared" si="353"/>
        <v>4.2299092463486961E-2</v>
      </c>
      <c r="CN32" s="17">
        <f t="shared" si="354"/>
        <v>2166.588022503488</v>
      </c>
      <c r="CO32" s="46">
        <f t="shared" si="355"/>
        <v>3.7161244421447526</v>
      </c>
      <c r="CP32" s="17">
        <f t="shared" si="356"/>
        <v>476381.88854176132</v>
      </c>
      <c r="CQ32" s="17">
        <f t="shared" si="357"/>
        <v>-280.50177877144279</v>
      </c>
      <c r="CR32" s="46">
        <f t="shared" si="358"/>
        <v>4.2299092463486961E-2</v>
      </c>
      <c r="CS32" s="17">
        <f t="shared" si="359"/>
        <v>2156.3833884961555</v>
      </c>
      <c r="CT32" s="46">
        <f t="shared" si="360"/>
        <v>3.7161244421447517</v>
      </c>
      <c r="CU32" s="17">
        <f t="shared" si="361"/>
        <v>471238.47300987586</v>
      </c>
      <c r="CV32" s="17">
        <f t="shared" si="187"/>
        <v>-280.50177877144279</v>
      </c>
      <c r="CW32" s="46">
        <f t="shared" si="188"/>
        <v>4.2299092463486961E-2</v>
      </c>
      <c r="CX32" s="17">
        <f t="shared" si="189"/>
        <v>2145.9628502475944</v>
      </c>
      <c r="CY32" s="46">
        <f t="shared" si="190"/>
        <v>3.7161244421447512</v>
      </c>
      <c r="CZ32" s="17">
        <f t="shared" si="191"/>
        <v>466095.25035988598</v>
      </c>
      <c r="DA32" s="17">
        <f t="shared" si="192"/>
        <v>-280.50177877144279</v>
      </c>
      <c r="DB32" s="46">
        <f t="shared" si="193"/>
        <v>4.2299092463486961E-2</v>
      </c>
      <c r="DC32" s="17">
        <f t="shared" si="194"/>
        <v>2135.3038245980329</v>
      </c>
      <c r="DD32" s="46">
        <f t="shared" si="195"/>
        <v>3.7161244421447526</v>
      </c>
      <c r="DE32" s="17">
        <f t="shared" si="196"/>
        <v>460618.97990417271</v>
      </c>
      <c r="DF32" s="17">
        <f t="shared" si="187"/>
        <v>-280.50177877144279</v>
      </c>
      <c r="DG32" s="46">
        <f t="shared" si="198"/>
        <v>4.2299092463486961E-2</v>
      </c>
      <c r="DH32" s="17">
        <f t="shared" si="189"/>
        <v>2124.3833450862144</v>
      </c>
      <c r="DI32" s="46">
        <f t="shared" si="200"/>
        <v>3.7161244421447517</v>
      </c>
      <c r="DJ32" s="17">
        <f t="shared" si="191"/>
        <v>455120.98858665721</v>
      </c>
      <c r="DK32" s="17">
        <f t="shared" si="192"/>
        <v>-280.50177877144279</v>
      </c>
      <c r="DL32" s="46">
        <f t="shared" si="203"/>
        <v>4.2299092463486961E-2</v>
      </c>
      <c r="DM32" s="17">
        <f t="shared" si="194"/>
        <v>2113.1776975937173</v>
      </c>
      <c r="DN32" s="46">
        <f t="shared" si="205"/>
        <v>3.7161244421447517</v>
      </c>
      <c r="DO32" s="17">
        <f t="shared" si="196"/>
        <v>449441.31418528565</v>
      </c>
      <c r="DP32" s="17">
        <f t="shared" si="362"/>
        <v>-280.50177877144279</v>
      </c>
      <c r="DQ32" s="46">
        <f t="shared" si="363"/>
        <v>4.2299092463486961E-2</v>
      </c>
      <c r="DR32" s="17">
        <f t="shared" si="364"/>
        <v>2101.5993372006019</v>
      </c>
      <c r="DS32" s="46">
        <f t="shared" si="365"/>
        <v>3.7161244421447517</v>
      </c>
      <c r="DT32" s="17">
        <f t="shared" si="366"/>
        <v>443787.6399926882</v>
      </c>
      <c r="DU32" s="17">
        <f t="shared" si="367"/>
        <v>-280.50177877144279</v>
      </c>
      <c r="DV32" s="46">
        <f t="shared" si="368"/>
        <v>4.2299092463486961E-2</v>
      </c>
      <c r="DW32" s="17">
        <f t="shared" si="369"/>
        <v>2089.6551842966228</v>
      </c>
      <c r="DX32" s="46">
        <f t="shared" si="370"/>
        <v>3.7161244421447512</v>
      </c>
      <c r="DY32" s="17">
        <f t="shared" si="371"/>
        <v>437407.91002560675</v>
      </c>
      <c r="DZ32" s="17">
        <f t="shared" ref="DZ32" si="946">DZ217+DZ125</f>
        <v>-280.50177877144279</v>
      </c>
      <c r="EA32" s="46">
        <f t="shared" ref="EA32:EA47" si="947">DZ32/$C$11*100</f>
        <v>4.2299092463486961E-2</v>
      </c>
      <c r="EB32" s="17">
        <f t="shared" ref="EB32" si="948">EB125+EB217</f>
        <v>2077.3570973832875</v>
      </c>
      <c r="EC32" s="46">
        <f t="shared" ref="EC32:EC47" si="949">EB32/EB$6*100</f>
        <v>3.7161244421447512</v>
      </c>
      <c r="ED32" s="17">
        <f t="shared" ref="ED32" si="950">ED125+ED217</f>
        <v>431394.90372736473</v>
      </c>
      <c r="EE32" s="17">
        <f t="shared" ref="EE32" si="951">EE217+EE125</f>
        <v>-280.50177877144279</v>
      </c>
      <c r="EF32" s="46">
        <f t="shared" ref="EF32:EF47" si="952">EE32/$C$11*100</f>
        <v>4.2299092463486961E-2</v>
      </c>
      <c r="EG32" s="17">
        <f t="shared" ref="EG32" si="953">EG125+EG217</f>
        <v>2064.6737627904567</v>
      </c>
      <c r="EH32" s="46">
        <f t="shared" ref="EH32:EH47" si="954">EG32/EG$6*100</f>
        <v>3.7161244421447512</v>
      </c>
      <c r="EI32" s="17">
        <f t="shared" ref="EI32" si="955">EI125+EI217</f>
        <v>425645.94864372705</v>
      </c>
      <c r="EJ32" s="17">
        <f t="shared" ref="EJ32" si="956">EJ217+EJ125</f>
        <v>-280.50177877144279</v>
      </c>
      <c r="EK32" s="46">
        <f t="shared" ref="EK32:EK47" si="957">EJ32/$C$11*100</f>
        <v>4.2299092463486961E-2</v>
      </c>
      <c r="EL32" s="17">
        <f t="shared" ref="EL32" si="958">EL125+EL217</f>
        <v>2051.6504422115404</v>
      </c>
      <c r="EM32" s="46">
        <f t="shared" ref="EM32:EM47" si="959">EL32/EL$6*100</f>
        <v>3.7161244421447512</v>
      </c>
      <c r="EN32" s="17">
        <f t="shared" ref="EN32" si="960">EN125+EN217</f>
        <v>420416.60529495717</v>
      </c>
      <c r="EO32" s="17">
        <f t="shared" ref="EO32" si="961">EO217+EO125</f>
        <v>-280.50177877144279</v>
      </c>
      <c r="EP32" s="46">
        <f t="shared" ref="EP32:EP47" si="962">EO32/$C$11*100</f>
        <v>4.2299092463486961E-2</v>
      </c>
      <c r="EQ32" s="17">
        <f t="shared" ref="EQ32" si="963">EQ125+EQ217</f>
        <v>2038.3070643151973</v>
      </c>
      <c r="ER32" s="46">
        <f t="shared" ref="ER32:ER47" si="964">EQ32/EQ$6*100</f>
        <v>3.7161244421447526</v>
      </c>
      <c r="ES32" s="17">
        <f t="shared" ref="ES32" si="965">ES125+ES217</f>
        <v>415646.05129669781</v>
      </c>
      <c r="ET32" s="17">
        <f t="shared" si="392"/>
        <v>-280.50177877144279</v>
      </c>
      <c r="EU32" s="46">
        <f t="shared" si="393"/>
        <v>4.2299092463486961E-2</v>
      </c>
      <c r="EV32" s="17">
        <f t="shared" si="394"/>
        <v>2024.6833474049658</v>
      </c>
      <c r="EW32" s="46">
        <f t="shared" si="395"/>
        <v>3.7161244421447517</v>
      </c>
      <c r="EX32" s="17">
        <f t="shared" si="396"/>
        <v>410765.04702086665</v>
      </c>
      <c r="EY32" s="17">
        <f t="shared" si="397"/>
        <v>-280.50177877144279</v>
      </c>
      <c r="EZ32" s="46">
        <f t="shared" si="398"/>
        <v>4.2299092463486961E-2</v>
      </c>
      <c r="FA32" s="17">
        <f t="shared" si="399"/>
        <v>2010.8054157335796</v>
      </c>
      <c r="FB32" s="46">
        <f t="shared" si="400"/>
        <v>3.7161244421447512</v>
      </c>
      <c r="FC32" s="17">
        <f t="shared" si="401"/>
        <v>406500.94245310756</v>
      </c>
      <c r="FD32" s="17">
        <f t="shared" ref="FD32" si="966">FD217+FD125</f>
        <v>-280.50177877144279</v>
      </c>
      <c r="FE32" s="46">
        <f t="shared" ref="FE32:FE47" si="967">FD32/$C$11*100</f>
        <v>4.2299092463486961E-2</v>
      </c>
      <c r="FF32" s="17">
        <f t="shared" ref="FF32" si="968">FF125+FF217</f>
        <v>1996.700221063501</v>
      </c>
      <c r="FG32" s="46">
        <f t="shared" ref="FG32:FG47" si="969">FF32/FF$6*100</f>
        <v>3.7161244421447526</v>
      </c>
      <c r="FH32" s="17">
        <f t="shared" ref="FH32" si="970">FH125+FH217</f>
        <v>403071.48456089466</v>
      </c>
      <c r="FI32" s="17">
        <f t="shared" ref="FI32" si="971">FI217+FI125</f>
        <v>-280.50177877144279</v>
      </c>
      <c r="FJ32" s="46">
        <f t="shared" ref="FJ32:FJ47" si="972">FI32/$C$11*100</f>
        <v>4.2299092463486961E-2</v>
      </c>
      <c r="FK32" s="17">
        <f t="shared" ref="FK32" si="973">FK125+FK217</f>
        <v>1982.4050620546373</v>
      </c>
      <c r="FL32" s="46">
        <f t="shared" ref="FL32:FL47" si="974">FK32/FK$6*100</f>
        <v>3.7161244421447517</v>
      </c>
      <c r="FM32" s="17">
        <f t="shared" ref="FM32" si="975">FM125+FM217</f>
        <v>398944.06578072481</v>
      </c>
      <c r="FN32" s="17">
        <f t="shared" ref="FN32" si="976">FN217+FN125</f>
        <v>-280.50177877144279</v>
      </c>
      <c r="FO32" s="46">
        <f t="shared" ref="FO32:FO47" si="977">FN32/$C$11*100</f>
        <v>4.2299092463486961E-2</v>
      </c>
      <c r="FP32" s="17">
        <f t="shared" ref="FP32" si="978">FP125+FP217</f>
        <v>1967.9580020181902</v>
      </c>
      <c r="FQ32" s="46">
        <f t="shared" ref="FQ32:FQ47" si="979">FP32/FP$6*100</f>
        <v>3.7161244421447526</v>
      </c>
      <c r="FR32" s="17">
        <f t="shared" ref="FR32" si="980">FR125+FR217</f>
        <v>394925.04165048525</v>
      </c>
      <c r="FS32" s="17">
        <f t="shared" ref="FS32" si="981">FS217+FS125</f>
        <v>-280.50177877144279</v>
      </c>
      <c r="FT32" s="46">
        <f t="shared" ref="FT32:FT47" si="982">FS32/$C$11*100</f>
        <v>4.2299092463486961E-2</v>
      </c>
      <c r="FU32" s="17">
        <f t="shared" ref="FU32" si="983">FU125+FU217</f>
        <v>1953.3870751959671</v>
      </c>
      <c r="FV32" s="46">
        <f t="shared" ref="FV32:FV47" si="984">FU32/FU$6*100</f>
        <v>3.7161244421447517</v>
      </c>
      <c r="FW32" s="17">
        <f t="shared" si="460"/>
        <v>390464.83946253103</v>
      </c>
      <c r="FX32" s="17">
        <f t="shared" si="247"/>
        <v>-280.50177877144279</v>
      </c>
      <c r="FY32" s="46">
        <f t="shared" si="248"/>
        <v>4.2299092463486961E-2</v>
      </c>
      <c r="FZ32" s="17">
        <f t="shared" si="249"/>
        <v>1938.7085652537939</v>
      </c>
      <c r="GA32" s="46">
        <f t="shared" si="250"/>
        <v>3.7161244421447517</v>
      </c>
      <c r="GB32" s="17">
        <f t="shared" si="461"/>
        <v>385556.49780450366</v>
      </c>
      <c r="GC32" s="17">
        <f t="shared" si="252"/>
        <v>-280.50177877144279</v>
      </c>
      <c r="GD32" s="46">
        <f t="shared" si="253"/>
        <v>4.2299092463486961E-2</v>
      </c>
      <c r="GE32" s="17">
        <f t="shared" si="254"/>
        <v>1923.9382576893554</v>
      </c>
      <c r="GF32" s="46">
        <f t="shared" si="255"/>
        <v>3.7161244421447517</v>
      </c>
      <c r="GG32" s="17">
        <f t="shared" si="462"/>
        <v>380185.86210903333</v>
      </c>
      <c r="GH32" s="17">
        <f t="shared" si="257"/>
        <v>-280.50177877144279</v>
      </c>
      <c r="GI32" s="46">
        <f t="shared" si="258"/>
        <v>4.2299092463486961E-2</v>
      </c>
      <c r="GJ32" s="17">
        <f t="shared" si="259"/>
        <v>1909.1090989681613</v>
      </c>
      <c r="GK32" s="46">
        <f t="shared" si="260"/>
        <v>3.7161244421447517</v>
      </c>
      <c r="GL32" s="17">
        <f t="shared" si="463"/>
        <v>373091.172073127</v>
      </c>
      <c r="GM32" s="17">
        <f t="shared" si="262"/>
        <v>-280.50177877144279</v>
      </c>
      <c r="GN32" s="46">
        <f t="shared" si="263"/>
        <v>4.2299092463486961E-2</v>
      </c>
      <c r="GO32" s="17">
        <f t="shared" si="264"/>
        <v>1894.2335245874071</v>
      </c>
      <c r="GP32" s="46">
        <f t="shared" si="265"/>
        <v>3.7161244421447517</v>
      </c>
      <c r="GQ32" s="17">
        <f t="shared" si="464"/>
        <v>366143.11480461271</v>
      </c>
    </row>
    <row r="33" spans="1:199" ht="15" x14ac:dyDescent="0.2">
      <c r="A33" s="9" t="s">
        <v>16</v>
      </c>
      <c r="B33" s="17">
        <v>479618</v>
      </c>
      <c r="C33" s="17">
        <f t="shared" si="267"/>
        <v>-281</v>
      </c>
      <c r="D33" s="46">
        <f t="shared" si="268"/>
        <v>4.2374223202073777E-2</v>
      </c>
      <c r="E33" s="17">
        <f t="shared" ref="E33:F33" si="985">E218+E126</f>
        <v>2456</v>
      </c>
      <c r="F33" s="17">
        <f t="shared" si="985"/>
        <v>-157.80000000000001</v>
      </c>
      <c r="G33" s="17">
        <f t="shared" si="270"/>
        <v>2298.1999999999998</v>
      </c>
      <c r="H33" s="46">
        <f t="shared" si="271"/>
        <v>3.7161244421447512</v>
      </c>
      <c r="I33" s="17">
        <v>461646</v>
      </c>
      <c r="J33" s="17">
        <f t="shared" si="272"/>
        <v>-280.50177877144279</v>
      </c>
      <c r="K33" s="46">
        <f t="shared" si="273"/>
        <v>4.2299092463486961E-2</v>
      </c>
      <c r="L33" s="17">
        <f t="shared" si="274"/>
        <v>2294.1252241015295</v>
      </c>
      <c r="M33" s="46">
        <f t="shared" si="275"/>
        <v>3.7161244421447512</v>
      </c>
      <c r="N33" s="17">
        <f t="shared" si="276"/>
        <v>429138.62344533007</v>
      </c>
      <c r="O33" s="17">
        <f t="shared" si="277"/>
        <v>-279.78860262719741</v>
      </c>
      <c r="P33" s="46">
        <f t="shared" si="278"/>
        <v>4.2191546964844083E-2</v>
      </c>
      <c r="Q33" s="17">
        <f t="shared" si="279"/>
        <v>2288.2924076790932</v>
      </c>
      <c r="R33" s="46">
        <f t="shared" si="280"/>
        <v>3.7161244421447517</v>
      </c>
      <c r="S33" s="17">
        <f t="shared" si="281"/>
        <v>413568.12725038198</v>
      </c>
      <c r="T33" s="17">
        <f t="shared" si="282"/>
        <v>-279.04837187346203</v>
      </c>
      <c r="U33" s="46">
        <f t="shared" si="283"/>
        <v>4.2079921686624076E-2</v>
      </c>
      <c r="V33" s="17">
        <f t="shared" si="284"/>
        <v>2282.2383211373331</v>
      </c>
      <c r="W33" s="46">
        <f t="shared" si="285"/>
        <v>3.7161244421447517</v>
      </c>
      <c r="X33" s="17">
        <f t="shared" si="286"/>
        <v>389453.14091689471</v>
      </c>
      <c r="Y33" s="17">
        <f t="shared" si="287"/>
        <v>-280.50177877144279</v>
      </c>
      <c r="Z33" s="46">
        <f t="shared" si="288"/>
        <v>4.2299092463486961E-2</v>
      </c>
      <c r="AA33" s="17">
        <f t="shared" si="289"/>
        <v>2276.0045505631451</v>
      </c>
      <c r="AB33" s="46">
        <f t="shared" si="290"/>
        <v>3.7161244421447517</v>
      </c>
      <c r="AC33" s="17">
        <f t="shared" si="291"/>
        <v>384879.65455683775</v>
      </c>
      <c r="AD33" s="17">
        <f t="shared" si="292"/>
        <v>-280.50177877144279</v>
      </c>
      <c r="AE33" s="46">
        <f t="shared" si="293"/>
        <v>4.2299092463486961E-2</v>
      </c>
      <c r="AF33" s="17">
        <f t="shared" si="294"/>
        <v>2269.3308027666726</v>
      </c>
      <c r="AG33" s="46">
        <f t="shared" si="295"/>
        <v>3.7161244421447512</v>
      </c>
      <c r="AH33" s="17">
        <f t="shared" si="296"/>
        <v>373769.87837643793</v>
      </c>
      <c r="AI33" s="17">
        <f t="shared" si="297"/>
        <v>-280.50177877144279</v>
      </c>
      <c r="AJ33" s="46">
        <f t="shared" si="298"/>
        <v>4.2299092463486961E-2</v>
      </c>
      <c r="AK33" s="17">
        <f t="shared" si="299"/>
        <v>2262.3719436299752</v>
      </c>
      <c r="AL33" s="46">
        <f t="shared" si="300"/>
        <v>3.7161244421447512</v>
      </c>
      <c r="AM33" s="17">
        <f t="shared" si="301"/>
        <v>388704.12996276398</v>
      </c>
      <c r="AN33" s="17">
        <f t="shared" si="302"/>
        <v>-280.50177877144279</v>
      </c>
      <c r="AO33" s="46">
        <f t="shared" si="303"/>
        <v>4.2299092463486961E-2</v>
      </c>
      <c r="AP33" s="17">
        <f t="shared" si="304"/>
        <v>2255.126511084165</v>
      </c>
      <c r="AQ33" s="46">
        <f t="shared" si="305"/>
        <v>3.7161244421447512</v>
      </c>
      <c r="AR33" s="17">
        <f t="shared" si="306"/>
        <v>407024.60252573102</v>
      </c>
      <c r="AS33" s="17">
        <f t="shared" si="307"/>
        <v>-280.50177877144279</v>
      </c>
      <c r="AT33" s="46">
        <f t="shared" si="308"/>
        <v>4.2299092463486961E-2</v>
      </c>
      <c r="AU33" s="17">
        <f t="shared" si="309"/>
        <v>2247.5849542993237</v>
      </c>
      <c r="AV33" s="46">
        <f t="shared" si="310"/>
        <v>3.7161244421447517</v>
      </c>
      <c r="AW33" s="17">
        <f t="shared" si="311"/>
        <v>425900.65243606805</v>
      </c>
      <c r="AX33" s="17">
        <f t="shared" si="312"/>
        <v>-280.50177877144279</v>
      </c>
      <c r="AY33" s="46">
        <f t="shared" si="313"/>
        <v>4.2299092463486961E-2</v>
      </c>
      <c r="AZ33" s="17">
        <f t="shared" si="314"/>
        <v>2239.7482147116143</v>
      </c>
      <c r="BA33" s="46">
        <f t="shared" si="315"/>
        <v>3.7161244421447526</v>
      </c>
      <c r="BB33" s="17">
        <f t="shared" si="316"/>
        <v>424591.85193065892</v>
      </c>
      <c r="BC33" s="17">
        <f t="shared" si="317"/>
        <v>-280.50177877144279</v>
      </c>
      <c r="BD33" s="46">
        <f t="shared" si="318"/>
        <v>4.2299092463486961E-2</v>
      </c>
      <c r="BE33" s="17">
        <f t="shared" si="319"/>
        <v>2231.5792094223002</v>
      </c>
      <c r="BF33" s="46">
        <f t="shared" si="320"/>
        <v>3.7161244421447526</v>
      </c>
      <c r="BG33" s="17">
        <f t="shared" si="321"/>
        <v>458798.15437796636</v>
      </c>
      <c r="BH33" s="17">
        <f t="shared" si="322"/>
        <v>-280.50177877144279</v>
      </c>
      <c r="BI33" s="46">
        <f t="shared" si="323"/>
        <v>4.2299092463486961E-2</v>
      </c>
      <c r="BJ33" s="17">
        <f t="shared" si="324"/>
        <v>2223.096057359649</v>
      </c>
      <c r="BK33" s="46">
        <f t="shared" si="325"/>
        <v>3.7161244421447512</v>
      </c>
      <c r="BL33" s="17">
        <f t="shared" si="326"/>
        <v>470657.49590287986</v>
      </c>
      <c r="BM33" s="17">
        <f t="shared" si="327"/>
        <v>-280.50177877144279</v>
      </c>
      <c r="BN33" s="46">
        <f t="shared" si="328"/>
        <v>4.2299092463486961E-2</v>
      </c>
      <c r="BO33" s="17">
        <f t="shared" si="329"/>
        <v>2214.3117122082231</v>
      </c>
      <c r="BP33" s="46">
        <f t="shared" si="330"/>
        <v>3.7161244421447517</v>
      </c>
      <c r="BQ33" s="17">
        <f t="shared" si="331"/>
        <v>508939.91660551529</v>
      </c>
      <c r="BR33" s="17">
        <f t="shared" si="332"/>
        <v>-280.50177877144279</v>
      </c>
      <c r="BS33" s="46">
        <f t="shared" si="333"/>
        <v>4.2299092463486961E-2</v>
      </c>
      <c r="BT33" s="17">
        <f t="shared" si="334"/>
        <v>2205.2520644791994</v>
      </c>
      <c r="BU33" s="46">
        <f t="shared" si="335"/>
        <v>3.7161244421447517</v>
      </c>
      <c r="BV33" s="17">
        <f t="shared" si="336"/>
        <v>511228.10639374476</v>
      </c>
      <c r="BW33" s="17">
        <f t="shared" si="337"/>
        <v>-280.50177877144279</v>
      </c>
      <c r="BX33" s="46">
        <f t="shared" si="338"/>
        <v>4.2299092463486961E-2</v>
      </c>
      <c r="BY33" s="17">
        <f t="shared" si="339"/>
        <v>2195.9399633983885</v>
      </c>
      <c r="BZ33" s="46">
        <f t="shared" si="340"/>
        <v>3.7161244421447526</v>
      </c>
      <c r="CA33" s="17">
        <f t="shared" si="341"/>
        <v>496830.45805282134</v>
      </c>
      <c r="CB33" s="17">
        <f t="shared" si="342"/>
        <v>-280.50177877144279</v>
      </c>
      <c r="CC33" s="46">
        <f t="shared" si="343"/>
        <v>4.2299092463486961E-2</v>
      </c>
      <c r="CD33" s="17">
        <f t="shared" si="344"/>
        <v>2186.3695054709024</v>
      </c>
      <c r="CE33" s="46">
        <f t="shared" si="345"/>
        <v>3.7161244421447517</v>
      </c>
      <c r="CF33" s="17">
        <f t="shared" si="346"/>
        <v>501914.97838954977</v>
      </c>
      <c r="CG33" s="17">
        <f t="shared" si="347"/>
        <v>-280.50177877144279</v>
      </c>
      <c r="CH33" s="46">
        <f t="shared" si="348"/>
        <v>4.2299092463486961E-2</v>
      </c>
      <c r="CI33" s="17">
        <f t="shared" si="349"/>
        <v>2176.5715539800331</v>
      </c>
      <c r="CJ33" s="46">
        <f t="shared" si="350"/>
        <v>3.7161244421447517</v>
      </c>
      <c r="CK33" s="17">
        <f t="shared" si="351"/>
        <v>520800.78907545283</v>
      </c>
      <c r="CL33" s="17">
        <f t="shared" si="352"/>
        <v>-280.50177877144279</v>
      </c>
      <c r="CM33" s="46">
        <f t="shared" si="353"/>
        <v>4.2299092463486961E-2</v>
      </c>
      <c r="CN33" s="17">
        <f t="shared" si="354"/>
        <v>2166.588022503488</v>
      </c>
      <c r="CO33" s="46">
        <f t="shared" si="355"/>
        <v>3.7161244421447526</v>
      </c>
      <c r="CP33" s="17">
        <f t="shared" si="356"/>
        <v>484175.39247024595</v>
      </c>
      <c r="CQ33" s="17">
        <f t="shared" si="357"/>
        <v>-280.50177877144279</v>
      </c>
      <c r="CR33" s="46">
        <f t="shared" si="358"/>
        <v>4.2299092463486961E-2</v>
      </c>
      <c r="CS33" s="17">
        <f t="shared" si="359"/>
        <v>2156.3833884961555</v>
      </c>
      <c r="CT33" s="46">
        <f t="shared" si="360"/>
        <v>3.7161244421447517</v>
      </c>
      <c r="CU33" s="17">
        <f t="shared" si="361"/>
        <v>478257.77015148604</v>
      </c>
      <c r="CV33" s="17">
        <f t="shared" ref="CV33:DF48" si="986">CV218+CV126</f>
        <v>-280.50177877144279</v>
      </c>
      <c r="CW33" s="46">
        <f t="shared" ref="CW33:CW96" si="987">CV33/$C$11*100</f>
        <v>4.2299092463486961E-2</v>
      </c>
      <c r="CX33" s="17">
        <f t="shared" ref="CX33:DH48" si="988">CX126+CX218</f>
        <v>2145.9628502475944</v>
      </c>
      <c r="CY33" s="46">
        <f t="shared" ref="CY33:CY96" si="989">CX33/CX$6*100</f>
        <v>3.7161244421447512</v>
      </c>
      <c r="CZ33" s="17">
        <f t="shared" ref="CZ33:DJ48" si="990">CZ126+CZ218</f>
        <v>473103.93408135197</v>
      </c>
      <c r="DA33" s="17">
        <f t="shared" ref="DA33:DK48" si="991">DA218+DA126</f>
        <v>-280.50177877144279</v>
      </c>
      <c r="DB33" s="46">
        <f t="shared" ref="DB33:DB96" si="992">DA33/$C$11*100</f>
        <v>4.2299092463486961E-2</v>
      </c>
      <c r="DC33" s="17">
        <f t="shared" ref="DC33:DM48" si="993">DC126+DC218</f>
        <v>2135.3038245980329</v>
      </c>
      <c r="DD33" s="46">
        <f t="shared" ref="DD33:DD96" si="994">DC33/DC$6*100</f>
        <v>3.7161244421447526</v>
      </c>
      <c r="DE33" s="17">
        <f t="shared" ref="DE33:DO48" si="995">DE126+DE218</f>
        <v>467950.05240571254</v>
      </c>
      <c r="DF33" s="17">
        <f t="shared" si="986"/>
        <v>-280.50177877144279</v>
      </c>
      <c r="DG33" s="46">
        <f t="shared" ref="DG33:DG96" si="996">DF33/$C$11*100</f>
        <v>4.2299092463486961E-2</v>
      </c>
      <c r="DH33" s="17">
        <f t="shared" si="988"/>
        <v>2124.3833450862144</v>
      </c>
      <c r="DI33" s="46">
        <f t="shared" ref="DI33:DI96" si="997">DH33/DH$6*100</f>
        <v>3.7161244421447517</v>
      </c>
      <c r="DJ33" s="17">
        <f t="shared" si="990"/>
        <v>462462.86147048743</v>
      </c>
      <c r="DK33" s="17">
        <f t="shared" si="991"/>
        <v>-280.50177877144279</v>
      </c>
      <c r="DL33" s="46">
        <f t="shared" ref="DL33:DL96" si="998">DK33/$C$11*100</f>
        <v>4.2299092463486961E-2</v>
      </c>
      <c r="DM33" s="17">
        <f t="shared" si="993"/>
        <v>2113.1776975937173</v>
      </c>
      <c r="DN33" s="46">
        <f t="shared" ref="DN33:DN96" si="999">DM33/DM$6*100</f>
        <v>3.7161244421447517</v>
      </c>
      <c r="DO33" s="17">
        <f t="shared" si="995"/>
        <v>456953.66450547939</v>
      </c>
      <c r="DP33" s="17">
        <f t="shared" si="362"/>
        <v>-280.50177877144279</v>
      </c>
      <c r="DQ33" s="46">
        <f t="shared" si="363"/>
        <v>4.2299092463486961E-2</v>
      </c>
      <c r="DR33" s="17">
        <f t="shared" si="364"/>
        <v>2101.5993372006019</v>
      </c>
      <c r="DS33" s="46">
        <f t="shared" si="365"/>
        <v>3.7161244421447517</v>
      </c>
      <c r="DT33" s="17">
        <f t="shared" si="366"/>
        <v>451262.41174371482</v>
      </c>
      <c r="DU33" s="17">
        <f t="shared" si="367"/>
        <v>-280.50177877144279</v>
      </c>
      <c r="DV33" s="46">
        <f t="shared" si="368"/>
        <v>4.2299092463486961E-2</v>
      </c>
      <c r="DW33" s="17">
        <f t="shared" si="369"/>
        <v>2089.6551842966228</v>
      </c>
      <c r="DX33" s="46">
        <f t="shared" si="370"/>
        <v>3.7161244421447512</v>
      </c>
      <c r="DY33" s="17">
        <f t="shared" si="371"/>
        <v>445596.79339821334</v>
      </c>
      <c r="DZ33" s="17">
        <f t="shared" ref="DZ33" si="1000">DZ218+DZ126</f>
        <v>-280.50177877144279</v>
      </c>
      <c r="EA33" s="46">
        <f t="shared" si="947"/>
        <v>4.2299092463486961E-2</v>
      </c>
      <c r="EB33" s="17">
        <f t="shared" ref="EB33" si="1001">EB126+EB218</f>
        <v>2077.3570973832875</v>
      </c>
      <c r="EC33" s="46">
        <f t="shared" si="949"/>
        <v>3.7161244421447512</v>
      </c>
      <c r="ED33" s="17">
        <f t="shared" ref="ED33" si="1002">ED126+ED218</f>
        <v>439204.76534421858</v>
      </c>
      <c r="EE33" s="17">
        <f t="shared" ref="EE33" si="1003">EE218+EE126</f>
        <v>-280.50177877144279</v>
      </c>
      <c r="EF33" s="46">
        <f t="shared" si="952"/>
        <v>4.2299092463486961E-2</v>
      </c>
      <c r="EG33" s="17">
        <f t="shared" ref="EG33" si="1004">EG126+EG218</f>
        <v>2064.6737627904567</v>
      </c>
      <c r="EH33" s="46">
        <f t="shared" si="954"/>
        <v>3.7161244421447512</v>
      </c>
      <c r="EI33" s="17">
        <f t="shared" ref="EI33" si="1005">EI126+EI218</f>
        <v>433179.07571138372</v>
      </c>
      <c r="EJ33" s="17">
        <f t="shared" ref="EJ33" si="1006">EJ218+EJ126</f>
        <v>-280.50177877144279</v>
      </c>
      <c r="EK33" s="46">
        <f t="shared" si="957"/>
        <v>4.2299092463486961E-2</v>
      </c>
      <c r="EL33" s="17">
        <f t="shared" ref="EL33" si="1007">EL126+EL218</f>
        <v>2051.6504422115404</v>
      </c>
      <c r="EM33" s="46">
        <f t="shared" si="959"/>
        <v>3.7161244421447512</v>
      </c>
      <c r="EN33" s="17">
        <f t="shared" ref="EN33" si="1008">EN126+EN218</f>
        <v>427417.09730716713</v>
      </c>
      <c r="EO33" s="17">
        <f t="shared" ref="EO33" si="1009">EO218+EO126</f>
        <v>-280.50177877144279</v>
      </c>
      <c r="EP33" s="46">
        <f t="shared" si="962"/>
        <v>4.2299092463486961E-2</v>
      </c>
      <c r="EQ33" s="17">
        <f t="shared" ref="EQ33" si="1010">EQ126+EQ218</f>
        <v>2038.3070643151973</v>
      </c>
      <c r="ER33" s="46">
        <f t="shared" si="964"/>
        <v>3.7161244421447526</v>
      </c>
      <c r="ES33" s="17">
        <f t="shared" ref="ES33" si="1011">ES126+ES218</f>
        <v>422174.4105805009</v>
      </c>
      <c r="ET33" s="17">
        <f t="shared" si="392"/>
        <v>-280.50177877144279</v>
      </c>
      <c r="EU33" s="46">
        <f t="shared" si="393"/>
        <v>4.2299092463486961E-2</v>
      </c>
      <c r="EV33" s="17">
        <f t="shared" si="394"/>
        <v>2024.6833474049658</v>
      </c>
      <c r="EW33" s="46">
        <f t="shared" si="395"/>
        <v>3.7161244421447517</v>
      </c>
      <c r="EX33" s="17">
        <f t="shared" si="396"/>
        <v>417390.23286533135</v>
      </c>
      <c r="EY33" s="17">
        <f t="shared" si="397"/>
        <v>-280.50177877144279</v>
      </c>
      <c r="EZ33" s="46">
        <f t="shared" si="398"/>
        <v>4.2299092463486961E-2</v>
      </c>
      <c r="FA33" s="17">
        <f t="shared" si="399"/>
        <v>2010.8054157335796</v>
      </c>
      <c r="FB33" s="46">
        <f t="shared" si="400"/>
        <v>3.7161244421447512</v>
      </c>
      <c r="FC33" s="17">
        <f t="shared" si="401"/>
        <v>412495.35065782873</v>
      </c>
      <c r="FD33" s="17">
        <f t="shared" ref="FD33" si="1012">FD218+FD126</f>
        <v>-280.50177877144279</v>
      </c>
      <c r="FE33" s="46">
        <f t="shared" si="967"/>
        <v>4.2299092463486961E-2</v>
      </c>
      <c r="FF33" s="17">
        <f t="shared" ref="FF33" si="1013">FF126+FF218</f>
        <v>1996.700221063501</v>
      </c>
      <c r="FG33" s="46">
        <f t="shared" si="969"/>
        <v>3.7161244421447526</v>
      </c>
      <c r="FH33" s="17">
        <f t="shared" ref="FH33" si="1014">FH126+FH218</f>
        <v>408217.14089539956</v>
      </c>
      <c r="FI33" s="17">
        <f t="shared" ref="FI33" si="1015">FI218+FI126</f>
        <v>-280.50177877144279</v>
      </c>
      <c r="FJ33" s="46">
        <f t="shared" si="972"/>
        <v>4.2299092463486961E-2</v>
      </c>
      <c r="FK33" s="17">
        <f t="shared" ref="FK33" si="1016">FK126+FK218</f>
        <v>1982.4050620546373</v>
      </c>
      <c r="FL33" s="46">
        <f t="shared" si="974"/>
        <v>3.7161244421447517</v>
      </c>
      <c r="FM33" s="17">
        <f t="shared" ref="FM33" si="1017">FM126+FM218</f>
        <v>404773.38784417784</v>
      </c>
      <c r="FN33" s="17">
        <f t="shared" ref="FN33" si="1018">FN218+FN126</f>
        <v>-280.50177877144279</v>
      </c>
      <c r="FO33" s="46">
        <f t="shared" si="977"/>
        <v>4.2299092463486961E-2</v>
      </c>
      <c r="FP33" s="17">
        <f t="shared" ref="FP33" si="1019">FP126+FP218</f>
        <v>1967.9580020181902</v>
      </c>
      <c r="FQ33" s="46">
        <f t="shared" si="979"/>
        <v>3.7161244421447526</v>
      </c>
      <c r="FR33" s="17">
        <f t="shared" ref="FR33" si="1020">FR126+FR218</f>
        <v>400631.52200397151</v>
      </c>
      <c r="FS33" s="17">
        <f t="shared" ref="FS33" si="1021">FS218+FS126</f>
        <v>-280.50177877144279</v>
      </c>
      <c r="FT33" s="46">
        <f t="shared" si="982"/>
        <v>4.2299092463486961E-2</v>
      </c>
      <c r="FU33" s="17">
        <f t="shared" ref="FU33" si="1022">FU126+FU218</f>
        <v>1953.3870751959671</v>
      </c>
      <c r="FV33" s="46">
        <f t="shared" si="984"/>
        <v>3.7161244421447517</v>
      </c>
      <c r="FW33" s="17">
        <f t="shared" si="460"/>
        <v>396597.92694690975</v>
      </c>
      <c r="FX33" s="17">
        <f t="shared" si="247"/>
        <v>-280.50177877144279</v>
      </c>
      <c r="FY33" s="46">
        <f t="shared" si="248"/>
        <v>4.2299092463486961E-2</v>
      </c>
      <c r="FZ33" s="17">
        <f t="shared" si="249"/>
        <v>1938.7085652537939</v>
      </c>
      <c r="GA33" s="46">
        <f t="shared" si="250"/>
        <v>3.7161244421447517</v>
      </c>
      <c r="GB33" s="17">
        <f t="shared" si="461"/>
        <v>392123.04624901339</v>
      </c>
      <c r="GC33" s="17">
        <f t="shared" si="252"/>
        <v>-280.50177877144279</v>
      </c>
      <c r="GD33" s="46">
        <f t="shared" si="253"/>
        <v>4.2299092463486961E-2</v>
      </c>
      <c r="GE33" s="17">
        <f t="shared" si="254"/>
        <v>1923.9382576893554</v>
      </c>
      <c r="GF33" s="46">
        <f t="shared" si="255"/>
        <v>3.7161244421447517</v>
      </c>
      <c r="GG33" s="17">
        <f t="shared" si="462"/>
        <v>387199.93428342149</v>
      </c>
      <c r="GH33" s="17">
        <f t="shared" si="257"/>
        <v>-280.50177877144279</v>
      </c>
      <c r="GI33" s="46">
        <f t="shared" si="258"/>
        <v>4.2299092463486961E-2</v>
      </c>
      <c r="GJ33" s="17">
        <f t="shared" si="259"/>
        <v>1909.1090989681613</v>
      </c>
      <c r="GK33" s="46">
        <f t="shared" si="260"/>
        <v>3.7161244421447517</v>
      </c>
      <c r="GL33" s="17">
        <f t="shared" si="463"/>
        <v>381814.46942923008</v>
      </c>
      <c r="GM33" s="17">
        <f t="shared" si="262"/>
        <v>-280.50177877144279</v>
      </c>
      <c r="GN33" s="46">
        <f t="shared" si="263"/>
        <v>4.2299092463486961E-2</v>
      </c>
      <c r="GO33" s="17">
        <f t="shared" si="264"/>
        <v>1894.2335245874071</v>
      </c>
      <c r="GP33" s="46">
        <f t="shared" si="265"/>
        <v>3.7161244421447517</v>
      </c>
      <c r="GQ33" s="17">
        <f t="shared" si="464"/>
        <v>374704.90381894296</v>
      </c>
    </row>
    <row r="34" spans="1:199" ht="15" x14ac:dyDescent="0.2">
      <c r="A34" s="9" t="s">
        <v>17</v>
      </c>
      <c r="B34" s="17">
        <v>498888</v>
      </c>
      <c r="C34" s="17">
        <f t="shared" si="267"/>
        <v>-281</v>
      </c>
      <c r="D34" s="46">
        <f t="shared" si="268"/>
        <v>4.2374223202073777E-2</v>
      </c>
      <c r="E34" s="17">
        <f t="shared" ref="E34:F34" si="1023">E219+E127</f>
        <v>2456</v>
      </c>
      <c r="F34" s="17">
        <f t="shared" si="1023"/>
        <v>-157.80000000000001</v>
      </c>
      <c r="G34" s="17">
        <f t="shared" si="270"/>
        <v>2298.1999999999998</v>
      </c>
      <c r="H34" s="46">
        <f t="shared" si="271"/>
        <v>3.7161244421447512</v>
      </c>
      <c r="I34" s="17">
        <v>481022</v>
      </c>
      <c r="J34" s="17">
        <f t="shared" si="272"/>
        <v>-280.50177877144279</v>
      </c>
      <c r="K34" s="46">
        <f t="shared" si="273"/>
        <v>4.2299092463486961E-2</v>
      </c>
      <c r="L34" s="17">
        <f t="shared" si="274"/>
        <v>2294.1252241015295</v>
      </c>
      <c r="M34" s="46">
        <f t="shared" si="275"/>
        <v>3.7161244421447512</v>
      </c>
      <c r="N34" s="17">
        <f t="shared" si="276"/>
        <v>463659.62344533007</v>
      </c>
      <c r="O34" s="17">
        <f t="shared" si="277"/>
        <v>-279.78860262719741</v>
      </c>
      <c r="P34" s="46">
        <f t="shared" si="278"/>
        <v>4.2191546964844083E-2</v>
      </c>
      <c r="Q34" s="17">
        <f t="shared" si="279"/>
        <v>2288.2924076790932</v>
      </c>
      <c r="R34" s="46">
        <f t="shared" si="280"/>
        <v>3.7161244421447517</v>
      </c>
      <c r="S34" s="17">
        <f t="shared" si="281"/>
        <v>431147.12725038198</v>
      </c>
      <c r="T34" s="17">
        <f t="shared" si="282"/>
        <v>-279.04837187346203</v>
      </c>
      <c r="U34" s="46">
        <f t="shared" si="283"/>
        <v>4.2079921686624076E-2</v>
      </c>
      <c r="V34" s="17">
        <f t="shared" si="284"/>
        <v>2282.2383211373331</v>
      </c>
      <c r="W34" s="46">
        <f t="shared" si="285"/>
        <v>3.7161244421447517</v>
      </c>
      <c r="X34" s="17">
        <f t="shared" si="286"/>
        <v>415571.31719964585</v>
      </c>
      <c r="Y34" s="17">
        <f t="shared" si="287"/>
        <v>-280.50177877144279</v>
      </c>
      <c r="Z34" s="46">
        <f t="shared" si="288"/>
        <v>4.2299092463486961E-2</v>
      </c>
      <c r="AA34" s="17">
        <f t="shared" si="289"/>
        <v>2276.0045505631451</v>
      </c>
      <c r="AB34" s="46">
        <f t="shared" si="290"/>
        <v>3.7161244421447517</v>
      </c>
      <c r="AC34" s="17">
        <f t="shared" si="291"/>
        <v>391448.64368868642</v>
      </c>
      <c r="AD34" s="17">
        <f t="shared" si="292"/>
        <v>-280.50177877144279</v>
      </c>
      <c r="AE34" s="46">
        <f t="shared" si="293"/>
        <v>4.2299092463486961E-2</v>
      </c>
      <c r="AF34" s="17">
        <f t="shared" si="294"/>
        <v>2269.3308027666726</v>
      </c>
      <c r="AG34" s="46">
        <f t="shared" si="295"/>
        <v>3.7161244421447512</v>
      </c>
      <c r="AH34" s="17">
        <f t="shared" si="296"/>
        <v>386868.48358083295</v>
      </c>
      <c r="AI34" s="17">
        <f t="shared" si="297"/>
        <v>-280.50177877144279</v>
      </c>
      <c r="AJ34" s="46">
        <f t="shared" si="298"/>
        <v>4.2299092463486961E-2</v>
      </c>
      <c r="AK34" s="17">
        <f t="shared" si="299"/>
        <v>2262.3719436299752</v>
      </c>
      <c r="AL34" s="46">
        <f t="shared" si="300"/>
        <v>3.7161244421447512</v>
      </c>
      <c r="AM34" s="17">
        <f t="shared" si="301"/>
        <v>375751.74854129646</v>
      </c>
      <c r="AN34" s="17">
        <f t="shared" si="302"/>
        <v>-280.50177877144279</v>
      </c>
      <c r="AO34" s="46">
        <f t="shared" si="303"/>
        <v>4.2299092463486961E-2</v>
      </c>
      <c r="AP34" s="17">
        <f t="shared" si="304"/>
        <v>2255.126511084165</v>
      </c>
      <c r="AQ34" s="46">
        <f t="shared" si="305"/>
        <v>3.7161244421447512</v>
      </c>
      <c r="AR34" s="17">
        <f t="shared" si="306"/>
        <v>390678.75469507673</v>
      </c>
      <c r="AS34" s="17">
        <f t="shared" si="307"/>
        <v>-280.50177877144279</v>
      </c>
      <c r="AT34" s="46">
        <f t="shared" si="308"/>
        <v>4.2299092463486961E-2</v>
      </c>
      <c r="AU34" s="17">
        <f t="shared" si="309"/>
        <v>2247.5849542993237</v>
      </c>
      <c r="AV34" s="46">
        <f t="shared" si="310"/>
        <v>3.7161244421447517</v>
      </c>
      <c r="AW34" s="17">
        <f t="shared" si="311"/>
        <v>408991.68570125889</v>
      </c>
      <c r="AX34" s="17">
        <f t="shared" si="312"/>
        <v>-280.50177877144279</v>
      </c>
      <c r="AY34" s="46">
        <f t="shared" si="313"/>
        <v>4.2299092463486961E-2</v>
      </c>
      <c r="AZ34" s="17">
        <f t="shared" si="314"/>
        <v>2239.7482147116143</v>
      </c>
      <c r="BA34" s="46">
        <f t="shared" si="315"/>
        <v>3.7161244421447526</v>
      </c>
      <c r="BB34" s="17">
        <f t="shared" si="316"/>
        <v>427859.8988720082</v>
      </c>
      <c r="BC34" s="17">
        <f t="shared" si="317"/>
        <v>-280.50177877144279</v>
      </c>
      <c r="BD34" s="46">
        <f t="shared" si="318"/>
        <v>4.2299092463486961E-2</v>
      </c>
      <c r="BE34" s="17">
        <f t="shared" si="319"/>
        <v>2231.5792094223002</v>
      </c>
      <c r="BF34" s="46">
        <f t="shared" si="320"/>
        <v>3.7161244421447526</v>
      </c>
      <c r="BG34" s="17">
        <f t="shared" si="321"/>
        <v>426542.92936130974</v>
      </c>
      <c r="BH34" s="17">
        <f t="shared" si="322"/>
        <v>-280.50177877144279</v>
      </c>
      <c r="BI34" s="46">
        <f t="shared" si="323"/>
        <v>4.2299092463486961E-2</v>
      </c>
      <c r="BJ34" s="17">
        <f t="shared" si="324"/>
        <v>2223.096057359649</v>
      </c>
      <c r="BK34" s="46">
        <f t="shared" si="325"/>
        <v>3.7161244421447512</v>
      </c>
      <c r="BL34" s="17">
        <f t="shared" si="326"/>
        <v>460740.74865655456</v>
      </c>
      <c r="BM34" s="17">
        <f t="shared" si="327"/>
        <v>-280.50177877144279</v>
      </c>
      <c r="BN34" s="46">
        <f t="shared" si="328"/>
        <v>4.2299092463486961E-2</v>
      </c>
      <c r="BO34" s="17">
        <f t="shared" si="329"/>
        <v>2214.3117122082231</v>
      </c>
      <c r="BP34" s="46">
        <f t="shared" si="330"/>
        <v>3.7161244421447517</v>
      </c>
      <c r="BQ34" s="17">
        <f t="shared" si="331"/>
        <v>472591.30583631666</v>
      </c>
      <c r="BR34" s="17">
        <f t="shared" si="332"/>
        <v>-280.50177877144279</v>
      </c>
      <c r="BS34" s="46">
        <f t="shared" si="333"/>
        <v>4.2299092463486961E-2</v>
      </c>
      <c r="BT34" s="17">
        <f t="shared" si="334"/>
        <v>2205.2520644791994</v>
      </c>
      <c r="BU34" s="46">
        <f t="shared" si="335"/>
        <v>3.7161244421447517</v>
      </c>
      <c r="BV34" s="17">
        <f t="shared" si="336"/>
        <v>510864.66689122305</v>
      </c>
      <c r="BW34" s="17">
        <f t="shared" si="337"/>
        <v>-280.50177877144279</v>
      </c>
      <c r="BX34" s="46">
        <f t="shared" si="338"/>
        <v>4.2299092463486961E-2</v>
      </c>
      <c r="BY34" s="17">
        <f t="shared" si="339"/>
        <v>2195.9399633983885</v>
      </c>
      <c r="BZ34" s="46">
        <f t="shared" si="340"/>
        <v>3.7161244421447526</v>
      </c>
      <c r="CA34" s="17">
        <f t="shared" si="341"/>
        <v>513143.54457837169</v>
      </c>
      <c r="CB34" s="17">
        <f t="shared" si="342"/>
        <v>-280.50177877144279</v>
      </c>
      <c r="CC34" s="46">
        <f t="shared" si="343"/>
        <v>4.2299092463486961E-2</v>
      </c>
      <c r="CD34" s="17">
        <f t="shared" si="344"/>
        <v>2186.3695054709024</v>
      </c>
      <c r="CE34" s="46">
        <f t="shared" si="345"/>
        <v>3.7161244421447517</v>
      </c>
      <c r="CF34" s="17">
        <f t="shared" si="346"/>
        <v>498736.32577952079</v>
      </c>
      <c r="CG34" s="17">
        <f t="shared" si="347"/>
        <v>-280.50177877144279</v>
      </c>
      <c r="CH34" s="46">
        <f t="shared" si="348"/>
        <v>4.2299092463486961E-2</v>
      </c>
      <c r="CI34" s="17">
        <f t="shared" si="349"/>
        <v>2176.5715539800331</v>
      </c>
      <c r="CJ34" s="46">
        <f t="shared" si="350"/>
        <v>3.7161244421447517</v>
      </c>
      <c r="CK34" s="17">
        <f t="shared" si="351"/>
        <v>503811.04816475831</v>
      </c>
      <c r="CL34" s="17">
        <f t="shared" si="352"/>
        <v>-280.50177877144279</v>
      </c>
      <c r="CM34" s="46">
        <f t="shared" si="353"/>
        <v>4.2299092463486961E-2</v>
      </c>
      <c r="CN34" s="17">
        <f t="shared" si="354"/>
        <v>2166.588022503488</v>
      </c>
      <c r="CO34" s="46">
        <f t="shared" si="355"/>
        <v>3.7161244421447526</v>
      </c>
      <c r="CP34" s="17">
        <f t="shared" si="356"/>
        <v>522686.87531918491</v>
      </c>
      <c r="CQ34" s="17">
        <f t="shared" si="357"/>
        <v>-280.50177877144279</v>
      </c>
      <c r="CR34" s="46">
        <f t="shared" si="358"/>
        <v>4.2299092463486961E-2</v>
      </c>
      <c r="CS34" s="17">
        <f t="shared" si="359"/>
        <v>2156.3833884961555</v>
      </c>
      <c r="CT34" s="46">
        <f t="shared" si="360"/>
        <v>3.7161244421447517</v>
      </c>
      <c r="CU34" s="17">
        <f t="shared" si="361"/>
        <v>486051.27407997067</v>
      </c>
      <c r="CV34" s="17">
        <f t="shared" si="986"/>
        <v>-280.50177877144279</v>
      </c>
      <c r="CW34" s="46">
        <f t="shared" si="987"/>
        <v>4.2299092463486961E-2</v>
      </c>
      <c r="CX34" s="17">
        <f t="shared" si="988"/>
        <v>2145.9628502475944</v>
      </c>
      <c r="CY34" s="46">
        <f t="shared" si="989"/>
        <v>3.7161244421447512</v>
      </c>
      <c r="CZ34" s="17">
        <f t="shared" si="990"/>
        <v>480123.23122296215</v>
      </c>
      <c r="DA34" s="17">
        <f t="shared" si="991"/>
        <v>-280.50177877144279</v>
      </c>
      <c r="DB34" s="46">
        <f t="shared" si="992"/>
        <v>4.2299092463486961E-2</v>
      </c>
      <c r="DC34" s="17">
        <f t="shared" si="993"/>
        <v>2135.3038245980329</v>
      </c>
      <c r="DD34" s="46">
        <f t="shared" si="994"/>
        <v>3.7161244421447526</v>
      </c>
      <c r="DE34" s="17">
        <f t="shared" si="995"/>
        <v>474958.73612717853</v>
      </c>
      <c r="DF34" s="17">
        <f t="shared" si="986"/>
        <v>-280.50177877144279</v>
      </c>
      <c r="DG34" s="46">
        <f t="shared" si="996"/>
        <v>4.2299092463486961E-2</v>
      </c>
      <c r="DH34" s="17">
        <f t="shared" si="988"/>
        <v>2124.3833450862144</v>
      </c>
      <c r="DI34" s="46">
        <f t="shared" si="997"/>
        <v>3.7161244421447517</v>
      </c>
      <c r="DJ34" s="17">
        <f t="shared" si="990"/>
        <v>469793.93397202733</v>
      </c>
      <c r="DK34" s="17">
        <f t="shared" si="991"/>
        <v>-280.50177877144279</v>
      </c>
      <c r="DL34" s="46">
        <f t="shared" si="998"/>
        <v>4.2299092463486961E-2</v>
      </c>
      <c r="DM34" s="17">
        <f t="shared" si="993"/>
        <v>2113.1776975937173</v>
      </c>
      <c r="DN34" s="46">
        <f t="shared" si="999"/>
        <v>3.7161244421447517</v>
      </c>
      <c r="DO34" s="17">
        <f t="shared" si="995"/>
        <v>464295.53738930967</v>
      </c>
      <c r="DP34" s="17">
        <f t="shared" si="362"/>
        <v>-280.50177877144279</v>
      </c>
      <c r="DQ34" s="46">
        <f t="shared" si="363"/>
        <v>4.2299092463486961E-2</v>
      </c>
      <c r="DR34" s="17">
        <f t="shared" si="364"/>
        <v>2101.5993372006019</v>
      </c>
      <c r="DS34" s="46">
        <f t="shared" si="365"/>
        <v>3.7161244421447517</v>
      </c>
      <c r="DT34" s="17">
        <f t="shared" si="366"/>
        <v>458774.76206390857</v>
      </c>
      <c r="DU34" s="17">
        <f t="shared" si="367"/>
        <v>-280.50177877144279</v>
      </c>
      <c r="DV34" s="46">
        <f t="shared" si="368"/>
        <v>4.2299092463486961E-2</v>
      </c>
      <c r="DW34" s="17">
        <f t="shared" si="369"/>
        <v>2089.6551842966228</v>
      </c>
      <c r="DX34" s="46">
        <f t="shared" si="370"/>
        <v>3.7161244421447512</v>
      </c>
      <c r="DY34" s="17">
        <f t="shared" si="371"/>
        <v>453071.56514923996</v>
      </c>
      <c r="DZ34" s="17">
        <f t="shared" ref="DZ34" si="1024">DZ219+DZ127</f>
        <v>-280.50177877144279</v>
      </c>
      <c r="EA34" s="46">
        <f t="shared" si="947"/>
        <v>4.2299092463486961E-2</v>
      </c>
      <c r="EB34" s="17">
        <f t="shared" ref="EB34" si="1025">EB127+EB219</f>
        <v>2077.3570973832875</v>
      </c>
      <c r="EC34" s="46">
        <f t="shared" si="949"/>
        <v>3.7161244421447512</v>
      </c>
      <c r="ED34" s="17">
        <f t="shared" ref="ED34" si="1026">ED127+ED219</f>
        <v>447393.64871682518</v>
      </c>
      <c r="EE34" s="17">
        <f t="shared" ref="EE34" si="1027">EE219+EE127</f>
        <v>-280.50177877144279</v>
      </c>
      <c r="EF34" s="46">
        <f t="shared" si="952"/>
        <v>4.2299092463486961E-2</v>
      </c>
      <c r="EG34" s="17">
        <f t="shared" ref="EG34" si="1028">EG127+EG219</f>
        <v>2064.6737627904567</v>
      </c>
      <c r="EH34" s="46">
        <f t="shared" si="954"/>
        <v>3.7161244421447512</v>
      </c>
      <c r="EI34" s="17">
        <f t="shared" ref="EI34" si="1029">EI127+EI219</f>
        <v>440988.93732823757</v>
      </c>
      <c r="EJ34" s="17">
        <f t="shared" ref="EJ34" si="1030">EJ219+EJ127</f>
        <v>-280.50177877144279</v>
      </c>
      <c r="EK34" s="46">
        <f t="shared" si="957"/>
        <v>4.2299092463486961E-2</v>
      </c>
      <c r="EL34" s="17">
        <f t="shared" ref="EL34" si="1031">EL127+EL219</f>
        <v>2051.6504422115404</v>
      </c>
      <c r="EM34" s="46">
        <f t="shared" si="959"/>
        <v>3.7161244421447512</v>
      </c>
      <c r="EN34" s="17">
        <f t="shared" ref="EN34" si="1032">EN127+EN219</f>
        <v>434950.2243748238</v>
      </c>
      <c r="EO34" s="17">
        <f t="shared" ref="EO34" si="1033">EO219+EO127</f>
        <v>-280.50177877144279</v>
      </c>
      <c r="EP34" s="46">
        <f t="shared" si="962"/>
        <v>4.2299092463486961E-2</v>
      </c>
      <c r="EQ34" s="17">
        <f t="shared" ref="EQ34" si="1034">EQ127+EQ219</f>
        <v>2038.3070643151973</v>
      </c>
      <c r="ER34" s="46">
        <f t="shared" si="964"/>
        <v>3.7161244421447526</v>
      </c>
      <c r="ES34" s="17">
        <f t="shared" ref="ES34" si="1035">ES127+ES219</f>
        <v>429174.90259271086</v>
      </c>
      <c r="ET34" s="17">
        <f t="shared" si="392"/>
        <v>-280.50177877144279</v>
      </c>
      <c r="EU34" s="46">
        <f t="shared" si="393"/>
        <v>4.2299092463486961E-2</v>
      </c>
      <c r="EV34" s="17">
        <f t="shared" si="394"/>
        <v>2024.6833474049658</v>
      </c>
      <c r="EW34" s="46">
        <f t="shared" si="395"/>
        <v>3.7161244421447517</v>
      </c>
      <c r="EX34" s="17">
        <f t="shared" si="396"/>
        <v>423918.59214913438</v>
      </c>
      <c r="EY34" s="17">
        <f t="shared" si="397"/>
        <v>-280.50177877144279</v>
      </c>
      <c r="EZ34" s="46">
        <f t="shared" si="398"/>
        <v>4.2299092463486961E-2</v>
      </c>
      <c r="FA34" s="17">
        <f t="shared" si="399"/>
        <v>2010.8054157335796</v>
      </c>
      <c r="FB34" s="46">
        <f t="shared" si="400"/>
        <v>3.7161244421447512</v>
      </c>
      <c r="FC34" s="17">
        <f t="shared" si="401"/>
        <v>419120.53650229343</v>
      </c>
      <c r="FD34" s="17">
        <f t="shared" ref="FD34" si="1036">FD219+FD127</f>
        <v>-280.50177877144279</v>
      </c>
      <c r="FE34" s="46">
        <f t="shared" si="967"/>
        <v>4.2299092463486961E-2</v>
      </c>
      <c r="FF34" s="17">
        <f t="shared" ref="FF34" si="1037">FF127+FF219</f>
        <v>1996.700221063501</v>
      </c>
      <c r="FG34" s="46">
        <f t="shared" si="969"/>
        <v>3.7161244421447526</v>
      </c>
      <c r="FH34" s="17">
        <f t="shared" ref="FH34" si="1038">FH127+FH219</f>
        <v>414211.54910012078</v>
      </c>
      <c r="FI34" s="17">
        <f t="shared" ref="FI34" si="1039">FI219+FI127</f>
        <v>-280.50177877144279</v>
      </c>
      <c r="FJ34" s="46">
        <f t="shared" si="972"/>
        <v>4.2299092463486961E-2</v>
      </c>
      <c r="FK34" s="17">
        <f t="shared" ref="FK34" si="1040">FK127+FK219</f>
        <v>1982.4050620546373</v>
      </c>
      <c r="FL34" s="46">
        <f t="shared" si="974"/>
        <v>3.7161244421447517</v>
      </c>
      <c r="FM34" s="17">
        <f t="shared" ref="FM34" si="1041">FM127+FM219</f>
        <v>409919.04417868273</v>
      </c>
      <c r="FN34" s="17">
        <f t="shared" ref="FN34" si="1042">FN219+FN127</f>
        <v>-280.50177877144279</v>
      </c>
      <c r="FO34" s="46">
        <f t="shared" si="977"/>
        <v>4.2299092463486961E-2</v>
      </c>
      <c r="FP34" s="17">
        <f t="shared" ref="FP34" si="1043">FP127+FP219</f>
        <v>1967.9580020181902</v>
      </c>
      <c r="FQ34" s="46">
        <f t="shared" si="979"/>
        <v>3.7161244421447526</v>
      </c>
      <c r="FR34" s="17">
        <f t="shared" ref="FR34" si="1044">FR127+FR219</f>
        <v>406460.84406742454</v>
      </c>
      <c r="FS34" s="17">
        <f t="shared" ref="FS34" si="1045">FS219+FS127</f>
        <v>-280.50177877144279</v>
      </c>
      <c r="FT34" s="46">
        <f t="shared" si="982"/>
        <v>4.2299092463486961E-2</v>
      </c>
      <c r="FU34" s="17">
        <f t="shared" ref="FU34" si="1046">FU127+FU219</f>
        <v>1953.3870751959671</v>
      </c>
      <c r="FV34" s="46">
        <f t="shared" si="984"/>
        <v>3.7161244421447517</v>
      </c>
      <c r="FW34" s="17">
        <f t="shared" si="460"/>
        <v>402304.40730039601</v>
      </c>
      <c r="FX34" s="17">
        <f t="shared" si="247"/>
        <v>-280.50177877144279</v>
      </c>
      <c r="FY34" s="46">
        <f t="shared" si="248"/>
        <v>4.2299092463486961E-2</v>
      </c>
      <c r="FZ34" s="17">
        <f t="shared" si="249"/>
        <v>1938.7085652537939</v>
      </c>
      <c r="GA34" s="46">
        <f t="shared" si="250"/>
        <v>3.7161244421447517</v>
      </c>
      <c r="GB34" s="17">
        <f t="shared" si="461"/>
        <v>398256.13373339211</v>
      </c>
      <c r="GC34" s="17">
        <f t="shared" si="252"/>
        <v>-280.50177877144279</v>
      </c>
      <c r="GD34" s="46">
        <f t="shared" si="253"/>
        <v>4.2299092463486961E-2</v>
      </c>
      <c r="GE34" s="17">
        <f t="shared" si="254"/>
        <v>1923.9382576893554</v>
      </c>
      <c r="GF34" s="46">
        <f t="shared" si="255"/>
        <v>3.7161244421447517</v>
      </c>
      <c r="GG34" s="17">
        <f t="shared" si="462"/>
        <v>393766.48272793129</v>
      </c>
      <c r="GH34" s="17">
        <f t="shared" si="257"/>
        <v>-280.50177877144279</v>
      </c>
      <c r="GI34" s="46">
        <f t="shared" si="258"/>
        <v>4.2299092463486961E-2</v>
      </c>
      <c r="GJ34" s="17">
        <f t="shared" si="259"/>
        <v>1909.1090989681613</v>
      </c>
      <c r="GK34" s="46">
        <f t="shared" si="260"/>
        <v>3.7161244421447517</v>
      </c>
      <c r="GL34" s="17">
        <f t="shared" si="463"/>
        <v>388828.54160361824</v>
      </c>
      <c r="GM34" s="17">
        <f t="shared" si="262"/>
        <v>-280.50177877144279</v>
      </c>
      <c r="GN34" s="46">
        <f t="shared" si="263"/>
        <v>4.2299092463486961E-2</v>
      </c>
      <c r="GO34" s="17">
        <f t="shared" si="264"/>
        <v>1894.2335245874071</v>
      </c>
      <c r="GP34" s="46">
        <f t="shared" si="265"/>
        <v>3.7161244421447517</v>
      </c>
      <c r="GQ34" s="17">
        <f t="shared" si="464"/>
        <v>383428.20117504604</v>
      </c>
    </row>
    <row r="35" spans="1:199" ht="15" x14ac:dyDescent="0.2">
      <c r="A35" s="9" t="s">
        <v>18</v>
      </c>
      <c r="B35" s="17">
        <v>528571</v>
      </c>
      <c r="C35" s="17">
        <f t="shared" si="267"/>
        <v>-281</v>
      </c>
      <c r="D35" s="46">
        <f t="shared" si="268"/>
        <v>4.2374223202073777E-2</v>
      </c>
      <c r="E35" s="17">
        <f t="shared" ref="E35:F35" si="1047">E220+E128</f>
        <v>2456</v>
      </c>
      <c r="F35" s="17">
        <f t="shared" si="1047"/>
        <v>-157.80000000000001</v>
      </c>
      <c r="G35" s="17">
        <f t="shared" si="270"/>
        <v>2298.1999999999998</v>
      </c>
      <c r="H35" s="46">
        <f t="shared" si="271"/>
        <v>3.7161244421447512</v>
      </c>
      <c r="I35" s="17">
        <v>502395</v>
      </c>
      <c r="J35" s="17">
        <f t="shared" si="272"/>
        <v>-280.50177877144279</v>
      </c>
      <c r="K35" s="46">
        <f t="shared" si="273"/>
        <v>4.2299092463486961E-2</v>
      </c>
      <c r="L35" s="17">
        <f t="shared" si="274"/>
        <v>2294.1252241015295</v>
      </c>
      <c r="M35" s="46">
        <f t="shared" si="275"/>
        <v>3.7161244421447512</v>
      </c>
      <c r="N35" s="17">
        <f t="shared" si="276"/>
        <v>483035.62344533007</v>
      </c>
      <c r="O35" s="17">
        <f t="shared" si="277"/>
        <v>-279.78860262719741</v>
      </c>
      <c r="P35" s="46">
        <f t="shared" si="278"/>
        <v>4.2191546964844083E-2</v>
      </c>
      <c r="Q35" s="17">
        <f t="shared" si="279"/>
        <v>2288.2924076790932</v>
      </c>
      <c r="R35" s="46">
        <f t="shared" si="280"/>
        <v>3.7161244421447517</v>
      </c>
      <c r="S35" s="17">
        <f t="shared" si="281"/>
        <v>465668.12725038198</v>
      </c>
      <c r="T35" s="17">
        <f t="shared" si="282"/>
        <v>-279.04837187346203</v>
      </c>
      <c r="U35" s="46">
        <f t="shared" si="283"/>
        <v>4.2079921686624076E-2</v>
      </c>
      <c r="V35" s="17">
        <f t="shared" si="284"/>
        <v>2282.2383211373331</v>
      </c>
      <c r="W35" s="46">
        <f t="shared" si="285"/>
        <v>3.7161244421447517</v>
      </c>
      <c r="X35" s="17">
        <f t="shared" si="286"/>
        <v>433150.31719964585</v>
      </c>
      <c r="Y35" s="17">
        <f t="shared" si="287"/>
        <v>-280.50177877144279</v>
      </c>
      <c r="Z35" s="46">
        <f t="shared" si="288"/>
        <v>4.2299092463486961E-2</v>
      </c>
      <c r="AA35" s="17">
        <f t="shared" si="289"/>
        <v>2276.0045505631451</v>
      </c>
      <c r="AB35" s="46">
        <f t="shared" si="290"/>
        <v>3.7161244421447517</v>
      </c>
      <c r="AC35" s="17">
        <f t="shared" si="291"/>
        <v>417566.81997143757</v>
      </c>
      <c r="AD35" s="17">
        <f t="shared" si="292"/>
        <v>-280.50177877144279</v>
      </c>
      <c r="AE35" s="46">
        <f t="shared" si="293"/>
        <v>4.2299092463486961E-2</v>
      </c>
      <c r="AF35" s="17">
        <f t="shared" si="294"/>
        <v>2269.3308027666726</v>
      </c>
      <c r="AG35" s="46">
        <f t="shared" si="295"/>
        <v>3.7161244421447512</v>
      </c>
      <c r="AH35" s="17">
        <f t="shared" si="296"/>
        <v>393437.47271268163</v>
      </c>
      <c r="AI35" s="17">
        <f t="shared" si="297"/>
        <v>-280.50177877144279</v>
      </c>
      <c r="AJ35" s="46">
        <f t="shared" si="298"/>
        <v>4.2299092463486961E-2</v>
      </c>
      <c r="AK35" s="17">
        <f t="shared" si="299"/>
        <v>2262.3719436299752</v>
      </c>
      <c r="AL35" s="46">
        <f t="shared" si="300"/>
        <v>3.7161244421447512</v>
      </c>
      <c r="AM35" s="17">
        <f t="shared" si="301"/>
        <v>388850.35374569148</v>
      </c>
      <c r="AN35" s="17">
        <f t="shared" si="302"/>
        <v>-280.50177877144279</v>
      </c>
      <c r="AO35" s="46">
        <f t="shared" si="303"/>
        <v>4.2299092463486961E-2</v>
      </c>
      <c r="AP35" s="17">
        <f t="shared" si="304"/>
        <v>2255.126511084165</v>
      </c>
      <c r="AQ35" s="46">
        <f t="shared" si="305"/>
        <v>3.7161244421447512</v>
      </c>
      <c r="AR35" s="17">
        <f t="shared" si="306"/>
        <v>377726.37327360921</v>
      </c>
      <c r="AS35" s="17">
        <f t="shared" si="307"/>
        <v>-280.50177877144279</v>
      </c>
      <c r="AT35" s="46">
        <f t="shared" si="308"/>
        <v>4.2299092463486961E-2</v>
      </c>
      <c r="AU35" s="17">
        <f t="shared" si="309"/>
        <v>2247.5849542993237</v>
      </c>
      <c r="AV35" s="46">
        <f t="shared" si="310"/>
        <v>3.7161244421447517</v>
      </c>
      <c r="AW35" s="17">
        <f t="shared" si="311"/>
        <v>392645.83787060459</v>
      </c>
      <c r="AX35" s="17">
        <f t="shared" si="312"/>
        <v>-280.50177877144279</v>
      </c>
      <c r="AY35" s="46">
        <f t="shared" si="313"/>
        <v>4.2299092463486961E-2</v>
      </c>
      <c r="AZ35" s="17">
        <f t="shared" si="314"/>
        <v>2239.7482147116143</v>
      </c>
      <c r="BA35" s="46">
        <f t="shared" si="315"/>
        <v>3.7161244421447526</v>
      </c>
      <c r="BB35" s="17">
        <f t="shared" si="316"/>
        <v>410950.93213719904</v>
      </c>
      <c r="BC35" s="17">
        <f t="shared" si="317"/>
        <v>-280.50177877144279</v>
      </c>
      <c r="BD35" s="46">
        <f t="shared" si="318"/>
        <v>4.2299092463486961E-2</v>
      </c>
      <c r="BE35" s="17">
        <f t="shared" si="319"/>
        <v>2231.5792094223002</v>
      </c>
      <c r="BF35" s="46">
        <f t="shared" si="320"/>
        <v>3.7161244421447526</v>
      </c>
      <c r="BG35" s="17">
        <f t="shared" si="321"/>
        <v>429810.97630265902</v>
      </c>
      <c r="BH35" s="17">
        <f t="shared" si="322"/>
        <v>-280.50177877144279</v>
      </c>
      <c r="BI35" s="46">
        <f t="shared" si="323"/>
        <v>4.2299092463486961E-2</v>
      </c>
      <c r="BJ35" s="17">
        <f t="shared" si="324"/>
        <v>2223.096057359649</v>
      </c>
      <c r="BK35" s="46">
        <f t="shared" si="325"/>
        <v>3.7161244421447512</v>
      </c>
      <c r="BL35" s="17">
        <f t="shared" si="326"/>
        <v>428485.52363989793</v>
      </c>
      <c r="BM35" s="17">
        <f t="shared" si="327"/>
        <v>-280.50177877144279</v>
      </c>
      <c r="BN35" s="46">
        <f t="shared" si="328"/>
        <v>4.2299092463486961E-2</v>
      </c>
      <c r="BO35" s="17">
        <f t="shared" si="329"/>
        <v>2214.3117122082231</v>
      </c>
      <c r="BP35" s="46">
        <f t="shared" si="330"/>
        <v>3.7161244421447517</v>
      </c>
      <c r="BQ35" s="17">
        <f t="shared" si="331"/>
        <v>462674.5585899913</v>
      </c>
      <c r="BR35" s="17">
        <f t="shared" si="332"/>
        <v>-280.50177877144279</v>
      </c>
      <c r="BS35" s="46">
        <f t="shared" si="333"/>
        <v>4.2299092463486961E-2</v>
      </c>
      <c r="BT35" s="17">
        <f t="shared" si="334"/>
        <v>2205.2520644791994</v>
      </c>
      <c r="BU35" s="46">
        <f t="shared" si="335"/>
        <v>3.7161244421447517</v>
      </c>
      <c r="BV35" s="17">
        <f t="shared" si="336"/>
        <v>474516.05612202437</v>
      </c>
      <c r="BW35" s="17">
        <f t="shared" si="337"/>
        <v>-280.50177877144279</v>
      </c>
      <c r="BX35" s="46">
        <f t="shared" si="338"/>
        <v>4.2299092463486961E-2</v>
      </c>
      <c r="BY35" s="17">
        <f t="shared" si="339"/>
        <v>2195.9399633983885</v>
      </c>
      <c r="BZ35" s="46">
        <f t="shared" si="340"/>
        <v>3.7161244421447526</v>
      </c>
      <c r="CA35" s="17">
        <f t="shared" si="341"/>
        <v>512780.10507585004</v>
      </c>
      <c r="CB35" s="17">
        <f t="shared" si="342"/>
        <v>-280.50177877144279</v>
      </c>
      <c r="CC35" s="46">
        <f t="shared" si="343"/>
        <v>4.2299092463486961E-2</v>
      </c>
      <c r="CD35" s="17">
        <f t="shared" si="344"/>
        <v>2186.3695054709024</v>
      </c>
      <c r="CE35" s="46">
        <f t="shared" si="345"/>
        <v>3.7161244421447517</v>
      </c>
      <c r="CF35" s="17">
        <f t="shared" si="346"/>
        <v>515049.41230507119</v>
      </c>
      <c r="CG35" s="17">
        <f t="shared" si="347"/>
        <v>-280.50177877144279</v>
      </c>
      <c r="CH35" s="46">
        <f t="shared" si="348"/>
        <v>4.2299092463486961E-2</v>
      </c>
      <c r="CI35" s="17">
        <f t="shared" si="349"/>
        <v>2176.5715539800331</v>
      </c>
      <c r="CJ35" s="46">
        <f t="shared" si="350"/>
        <v>3.7161244421447517</v>
      </c>
      <c r="CK35" s="17">
        <f t="shared" si="351"/>
        <v>500632.39555472939</v>
      </c>
      <c r="CL35" s="17">
        <f t="shared" si="352"/>
        <v>-280.50177877144279</v>
      </c>
      <c r="CM35" s="46">
        <f t="shared" si="353"/>
        <v>4.2299092463486961E-2</v>
      </c>
      <c r="CN35" s="17">
        <f t="shared" si="354"/>
        <v>2166.588022503488</v>
      </c>
      <c r="CO35" s="46">
        <f t="shared" si="355"/>
        <v>3.7161244421447526</v>
      </c>
      <c r="CP35" s="17">
        <f t="shared" si="356"/>
        <v>505697.13440849032</v>
      </c>
      <c r="CQ35" s="17">
        <f t="shared" si="357"/>
        <v>-280.50177877144279</v>
      </c>
      <c r="CR35" s="46">
        <f t="shared" si="358"/>
        <v>4.2299092463486961E-2</v>
      </c>
      <c r="CS35" s="17">
        <f t="shared" si="359"/>
        <v>2156.3833884961555</v>
      </c>
      <c r="CT35" s="46">
        <f t="shared" si="360"/>
        <v>3.7161244421447517</v>
      </c>
      <c r="CU35" s="17">
        <f t="shared" si="361"/>
        <v>524562.75692890957</v>
      </c>
      <c r="CV35" s="17">
        <f t="shared" si="986"/>
        <v>-280.50177877144279</v>
      </c>
      <c r="CW35" s="46">
        <f t="shared" si="987"/>
        <v>4.2299092463486961E-2</v>
      </c>
      <c r="CX35" s="17">
        <f t="shared" si="988"/>
        <v>2145.9628502475944</v>
      </c>
      <c r="CY35" s="46">
        <f t="shared" si="989"/>
        <v>3.7161244421447512</v>
      </c>
      <c r="CZ35" s="17">
        <f t="shared" si="990"/>
        <v>487916.73515144677</v>
      </c>
      <c r="DA35" s="17">
        <f t="shared" si="991"/>
        <v>-280.50177877144279</v>
      </c>
      <c r="DB35" s="46">
        <f t="shared" si="992"/>
        <v>4.2299092463486961E-2</v>
      </c>
      <c r="DC35" s="17">
        <f t="shared" si="993"/>
        <v>2135.3038245980329</v>
      </c>
      <c r="DD35" s="46">
        <f t="shared" si="994"/>
        <v>3.7161244421447526</v>
      </c>
      <c r="DE35" s="17">
        <f t="shared" si="995"/>
        <v>481978.03326878871</v>
      </c>
      <c r="DF35" s="17">
        <f t="shared" si="986"/>
        <v>-280.50177877144279</v>
      </c>
      <c r="DG35" s="46">
        <f t="shared" si="996"/>
        <v>4.2299092463486961E-2</v>
      </c>
      <c r="DH35" s="17">
        <f t="shared" si="988"/>
        <v>2124.3833450862144</v>
      </c>
      <c r="DI35" s="46">
        <f t="shared" si="997"/>
        <v>3.7161244421447517</v>
      </c>
      <c r="DJ35" s="17">
        <f t="shared" si="990"/>
        <v>476802.61769349326</v>
      </c>
      <c r="DK35" s="17">
        <f t="shared" si="991"/>
        <v>-280.50177877144279</v>
      </c>
      <c r="DL35" s="46">
        <f t="shared" si="998"/>
        <v>4.2299092463486961E-2</v>
      </c>
      <c r="DM35" s="17">
        <f t="shared" si="993"/>
        <v>2113.1776975937173</v>
      </c>
      <c r="DN35" s="46">
        <f t="shared" si="999"/>
        <v>3.7161244421447517</v>
      </c>
      <c r="DO35" s="17">
        <f t="shared" si="995"/>
        <v>471626.60989084956</v>
      </c>
      <c r="DP35" s="17">
        <f t="shared" si="362"/>
        <v>-280.50177877144279</v>
      </c>
      <c r="DQ35" s="46">
        <f t="shared" si="363"/>
        <v>4.2299092463486961E-2</v>
      </c>
      <c r="DR35" s="17">
        <f t="shared" si="364"/>
        <v>2101.5993372006019</v>
      </c>
      <c r="DS35" s="46">
        <f t="shared" si="365"/>
        <v>3.7161244421447517</v>
      </c>
      <c r="DT35" s="17">
        <f t="shared" si="366"/>
        <v>466116.63494773884</v>
      </c>
      <c r="DU35" s="17">
        <f t="shared" si="367"/>
        <v>-280.50177877144279</v>
      </c>
      <c r="DV35" s="46">
        <f t="shared" si="368"/>
        <v>4.2299092463486961E-2</v>
      </c>
      <c r="DW35" s="17">
        <f t="shared" si="369"/>
        <v>2089.6551842966228</v>
      </c>
      <c r="DX35" s="46">
        <f t="shared" si="370"/>
        <v>3.7161244421447512</v>
      </c>
      <c r="DY35" s="17">
        <f t="shared" si="371"/>
        <v>460583.91546943376</v>
      </c>
      <c r="DZ35" s="17">
        <f t="shared" ref="DZ35" si="1048">DZ220+DZ128</f>
        <v>-280.50177877144279</v>
      </c>
      <c r="EA35" s="46">
        <f t="shared" si="947"/>
        <v>4.2299092463486961E-2</v>
      </c>
      <c r="EB35" s="17">
        <f t="shared" ref="EB35" si="1049">EB128+EB220</f>
        <v>2077.3570973832875</v>
      </c>
      <c r="EC35" s="46">
        <f t="shared" si="949"/>
        <v>3.7161244421447512</v>
      </c>
      <c r="ED35" s="17">
        <f t="shared" ref="ED35" si="1050">ED128+ED220</f>
        <v>454868.4204678518</v>
      </c>
      <c r="EE35" s="17">
        <f t="shared" ref="EE35" si="1051">EE220+EE128</f>
        <v>-280.50177877144279</v>
      </c>
      <c r="EF35" s="46">
        <f t="shared" si="952"/>
        <v>4.2299092463486961E-2</v>
      </c>
      <c r="EG35" s="17">
        <f t="shared" ref="EG35" si="1052">EG128+EG220</f>
        <v>2064.6737627904567</v>
      </c>
      <c r="EH35" s="46">
        <f t="shared" si="954"/>
        <v>3.7161244421447512</v>
      </c>
      <c r="EI35" s="17">
        <f t="shared" ref="EI35" si="1053">EI128+EI220</f>
        <v>449177.82070084417</v>
      </c>
      <c r="EJ35" s="17">
        <f t="shared" ref="EJ35" si="1054">EJ220+EJ128</f>
        <v>-280.50177877144279</v>
      </c>
      <c r="EK35" s="46">
        <f t="shared" si="957"/>
        <v>4.2299092463486961E-2</v>
      </c>
      <c r="EL35" s="17">
        <f t="shared" ref="EL35" si="1055">EL128+EL220</f>
        <v>2051.6504422115404</v>
      </c>
      <c r="EM35" s="46">
        <f t="shared" si="959"/>
        <v>3.7161244421447512</v>
      </c>
      <c r="EN35" s="17">
        <f t="shared" ref="EN35" si="1056">EN128+EN220</f>
        <v>442760.08599167765</v>
      </c>
      <c r="EO35" s="17">
        <f t="shared" ref="EO35" si="1057">EO220+EO128</f>
        <v>-280.50177877144279</v>
      </c>
      <c r="EP35" s="46">
        <f t="shared" si="962"/>
        <v>4.2299092463486961E-2</v>
      </c>
      <c r="EQ35" s="17">
        <f t="shared" ref="EQ35" si="1058">EQ128+EQ220</f>
        <v>2038.3070643151973</v>
      </c>
      <c r="ER35" s="46">
        <f t="shared" si="964"/>
        <v>3.7161244421447526</v>
      </c>
      <c r="ES35" s="17">
        <f t="shared" ref="ES35" si="1059">ES128+ES220</f>
        <v>436708.02966036752</v>
      </c>
      <c r="ET35" s="17">
        <f t="shared" si="392"/>
        <v>-280.50177877144279</v>
      </c>
      <c r="EU35" s="46">
        <f t="shared" si="393"/>
        <v>4.2299092463486961E-2</v>
      </c>
      <c r="EV35" s="17">
        <f t="shared" si="394"/>
        <v>2024.6833474049658</v>
      </c>
      <c r="EW35" s="46">
        <f t="shared" si="395"/>
        <v>3.7161244421447517</v>
      </c>
      <c r="EX35" s="17">
        <f t="shared" si="396"/>
        <v>430919.08416134433</v>
      </c>
      <c r="EY35" s="17">
        <f t="shared" si="397"/>
        <v>-280.50177877144279</v>
      </c>
      <c r="EZ35" s="46">
        <f t="shared" si="398"/>
        <v>4.2299092463486961E-2</v>
      </c>
      <c r="FA35" s="17">
        <f t="shared" si="399"/>
        <v>2010.8054157335796</v>
      </c>
      <c r="FB35" s="46">
        <f t="shared" si="400"/>
        <v>3.7161244421447512</v>
      </c>
      <c r="FC35" s="17">
        <f t="shared" si="401"/>
        <v>425648.89578609652</v>
      </c>
      <c r="FD35" s="17">
        <f t="shared" ref="FD35" si="1060">FD220+FD128</f>
        <v>-280.50177877144279</v>
      </c>
      <c r="FE35" s="46">
        <f t="shared" si="967"/>
        <v>4.2299092463486961E-2</v>
      </c>
      <c r="FF35" s="17">
        <f t="shared" ref="FF35" si="1061">FF128+FF220</f>
        <v>1996.700221063501</v>
      </c>
      <c r="FG35" s="46">
        <f t="shared" si="969"/>
        <v>3.7161244421447526</v>
      </c>
      <c r="FH35" s="17">
        <f t="shared" ref="FH35" si="1062">FH128+FH220</f>
        <v>420836.73494458548</v>
      </c>
      <c r="FI35" s="17">
        <f t="shared" ref="FI35" si="1063">FI220+FI128</f>
        <v>-280.50177877144279</v>
      </c>
      <c r="FJ35" s="46">
        <f t="shared" si="972"/>
        <v>4.2299092463486961E-2</v>
      </c>
      <c r="FK35" s="17">
        <f t="shared" ref="FK35" si="1064">FK128+FK220</f>
        <v>1982.4050620546373</v>
      </c>
      <c r="FL35" s="46">
        <f t="shared" si="974"/>
        <v>3.7161244421447517</v>
      </c>
      <c r="FM35" s="17">
        <f t="shared" ref="FM35" si="1065">FM128+FM220</f>
        <v>415913.4523834039</v>
      </c>
      <c r="FN35" s="17">
        <f t="shared" ref="FN35" si="1066">FN220+FN128</f>
        <v>-280.50177877144279</v>
      </c>
      <c r="FO35" s="46">
        <f t="shared" si="977"/>
        <v>4.2299092463486961E-2</v>
      </c>
      <c r="FP35" s="17">
        <f t="shared" ref="FP35" si="1067">FP128+FP220</f>
        <v>1967.9580020181902</v>
      </c>
      <c r="FQ35" s="46">
        <f t="shared" si="979"/>
        <v>3.7161244421447526</v>
      </c>
      <c r="FR35" s="17">
        <f t="shared" ref="FR35" si="1068">FR128+FR220</f>
        <v>411606.50040192949</v>
      </c>
      <c r="FS35" s="17">
        <f t="shared" ref="FS35" si="1069">FS220+FS128</f>
        <v>-280.50177877144279</v>
      </c>
      <c r="FT35" s="46">
        <f t="shared" si="982"/>
        <v>4.2299092463486961E-2</v>
      </c>
      <c r="FU35" s="17">
        <f t="shared" ref="FU35" si="1070">FU128+FU220</f>
        <v>1953.3870751959671</v>
      </c>
      <c r="FV35" s="46">
        <f t="shared" si="984"/>
        <v>3.7161244421447517</v>
      </c>
      <c r="FW35" s="17">
        <f t="shared" si="460"/>
        <v>408133.72936384904</v>
      </c>
      <c r="FX35" s="17">
        <f t="shared" si="247"/>
        <v>-280.50177877144279</v>
      </c>
      <c r="FY35" s="46">
        <f t="shared" si="248"/>
        <v>4.2299092463486961E-2</v>
      </c>
      <c r="FZ35" s="17">
        <f t="shared" si="249"/>
        <v>1938.7085652537939</v>
      </c>
      <c r="GA35" s="46">
        <f t="shared" si="250"/>
        <v>3.7161244421447517</v>
      </c>
      <c r="GB35" s="17">
        <f t="shared" si="461"/>
        <v>403962.61408687837</v>
      </c>
      <c r="GC35" s="17">
        <f t="shared" si="252"/>
        <v>-280.50177877144279</v>
      </c>
      <c r="GD35" s="46">
        <f t="shared" si="253"/>
        <v>4.2299092463486961E-2</v>
      </c>
      <c r="GE35" s="17">
        <f t="shared" si="254"/>
        <v>1923.9382576893554</v>
      </c>
      <c r="GF35" s="46">
        <f t="shared" si="255"/>
        <v>3.7161244421447517</v>
      </c>
      <c r="GG35" s="17">
        <f t="shared" si="462"/>
        <v>399899.57021231001</v>
      </c>
      <c r="GH35" s="17">
        <f t="shared" si="257"/>
        <v>-280.50177877144279</v>
      </c>
      <c r="GI35" s="46">
        <f t="shared" si="258"/>
        <v>4.2299092463486961E-2</v>
      </c>
      <c r="GJ35" s="17">
        <f t="shared" si="259"/>
        <v>1909.1090989681613</v>
      </c>
      <c r="GK35" s="46">
        <f t="shared" si="260"/>
        <v>3.7161244421447517</v>
      </c>
      <c r="GL35" s="17">
        <f t="shared" si="463"/>
        <v>395395.09004812804</v>
      </c>
      <c r="GM35" s="17">
        <f t="shared" si="262"/>
        <v>-280.50177877144279</v>
      </c>
      <c r="GN35" s="46">
        <f t="shared" si="263"/>
        <v>4.2299092463486961E-2</v>
      </c>
      <c r="GO35" s="17">
        <f t="shared" si="264"/>
        <v>1894.2335245874071</v>
      </c>
      <c r="GP35" s="46">
        <f t="shared" si="265"/>
        <v>3.7161244421447517</v>
      </c>
      <c r="GQ35" s="17">
        <f t="shared" si="464"/>
        <v>390442.2733494342</v>
      </c>
    </row>
    <row r="36" spans="1:199" ht="15" x14ac:dyDescent="0.2">
      <c r="A36" s="9" t="s">
        <v>19</v>
      </c>
      <c r="B36" s="17">
        <v>569467</v>
      </c>
      <c r="C36" s="17">
        <f t="shared" si="267"/>
        <v>-281</v>
      </c>
      <c r="D36" s="46">
        <f t="shared" si="268"/>
        <v>4.2374223202073777E-2</v>
      </c>
      <c r="E36" s="17">
        <f t="shared" ref="E36:F36" si="1071">E221+E129</f>
        <v>2456</v>
      </c>
      <c r="F36" s="17">
        <f t="shared" si="1071"/>
        <v>-157.80000000000001</v>
      </c>
      <c r="G36" s="17">
        <f t="shared" si="270"/>
        <v>2298.1999999999998</v>
      </c>
      <c r="H36" s="46">
        <f t="shared" si="271"/>
        <v>3.7161244421447512</v>
      </c>
      <c r="I36" s="17">
        <v>532948</v>
      </c>
      <c r="J36" s="17">
        <f t="shared" si="272"/>
        <v>-280.50177877144279</v>
      </c>
      <c r="K36" s="46">
        <f t="shared" si="273"/>
        <v>4.2299092463486961E-2</v>
      </c>
      <c r="L36" s="17">
        <f t="shared" si="274"/>
        <v>2294.1252241015295</v>
      </c>
      <c r="M36" s="46">
        <f t="shared" si="275"/>
        <v>3.7161244421447512</v>
      </c>
      <c r="N36" s="17">
        <f t="shared" si="276"/>
        <v>504408.62344533007</v>
      </c>
      <c r="O36" s="17">
        <f t="shared" si="277"/>
        <v>-279.78860262719741</v>
      </c>
      <c r="P36" s="46">
        <f t="shared" si="278"/>
        <v>4.2191546964844083E-2</v>
      </c>
      <c r="Q36" s="17">
        <f t="shared" si="279"/>
        <v>2288.2924076790932</v>
      </c>
      <c r="R36" s="46">
        <f t="shared" si="280"/>
        <v>3.7161244421447517</v>
      </c>
      <c r="S36" s="17">
        <f t="shared" si="281"/>
        <v>485044.12725038198</v>
      </c>
      <c r="T36" s="17">
        <f t="shared" si="282"/>
        <v>-279.04837187346203</v>
      </c>
      <c r="U36" s="46">
        <f t="shared" si="283"/>
        <v>4.2079921686624076E-2</v>
      </c>
      <c r="V36" s="17">
        <f t="shared" si="284"/>
        <v>2282.2383211373331</v>
      </c>
      <c r="W36" s="46">
        <f t="shared" si="285"/>
        <v>3.7161244421447517</v>
      </c>
      <c r="X36" s="17">
        <f t="shared" si="286"/>
        <v>467671.31719964585</v>
      </c>
      <c r="Y36" s="17">
        <f t="shared" si="287"/>
        <v>-280.50177877144279</v>
      </c>
      <c r="Z36" s="46">
        <f t="shared" si="288"/>
        <v>4.2299092463486961E-2</v>
      </c>
      <c r="AA36" s="17">
        <f t="shared" si="289"/>
        <v>2276.0045505631451</v>
      </c>
      <c r="AB36" s="46">
        <f t="shared" si="290"/>
        <v>3.7161244421447517</v>
      </c>
      <c r="AC36" s="17">
        <f t="shared" si="291"/>
        <v>435145.81997143757</v>
      </c>
      <c r="AD36" s="17">
        <f t="shared" si="292"/>
        <v>-280.50177877144279</v>
      </c>
      <c r="AE36" s="46">
        <f t="shared" si="293"/>
        <v>4.2299092463486961E-2</v>
      </c>
      <c r="AF36" s="17">
        <f t="shared" si="294"/>
        <v>2269.3308027666726</v>
      </c>
      <c r="AG36" s="46">
        <f t="shared" si="295"/>
        <v>3.7161244421447512</v>
      </c>
      <c r="AH36" s="17">
        <f t="shared" si="296"/>
        <v>419555.64899543277</v>
      </c>
      <c r="AI36" s="17">
        <f t="shared" si="297"/>
        <v>-280.50177877144279</v>
      </c>
      <c r="AJ36" s="46">
        <f t="shared" si="298"/>
        <v>4.2299092463486961E-2</v>
      </c>
      <c r="AK36" s="17">
        <f t="shared" si="299"/>
        <v>2262.3719436299752</v>
      </c>
      <c r="AL36" s="46">
        <f t="shared" si="300"/>
        <v>3.7161244421447512</v>
      </c>
      <c r="AM36" s="17">
        <f t="shared" si="301"/>
        <v>395419.34287754016</v>
      </c>
      <c r="AN36" s="17">
        <f t="shared" si="302"/>
        <v>-280.50177877144279</v>
      </c>
      <c r="AO36" s="46">
        <f t="shared" si="303"/>
        <v>4.2299092463486961E-2</v>
      </c>
      <c r="AP36" s="17">
        <f t="shared" si="304"/>
        <v>2255.126511084165</v>
      </c>
      <c r="AQ36" s="46">
        <f t="shared" si="305"/>
        <v>3.7161244421447512</v>
      </c>
      <c r="AR36" s="17">
        <f t="shared" si="306"/>
        <v>390824.97847800422</v>
      </c>
      <c r="AS36" s="17">
        <f t="shared" si="307"/>
        <v>-280.50177877144279</v>
      </c>
      <c r="AT36" s="46">
        <f t="shared" si="308"/>
        <v>4.2299092463486961E-2</v>
      </c>
      <c r="AU36" s="17">
        <f t="shared" si="309"/>
        <v>2247.5849542993237</v>
      </c>
      <c r="AV36" s="46">
        <f t="shared" si="310"/>
        <v>3.7161244421447517</v>
      </c>
      <c r="AW36" s="17">
        <f t="shared" si="311"/>
        <v>379693.45644913707</v>
      </c>
      <c r="AX36" s="17">
        <f t="shared" si="312"/>
        <v>-280.50177877144279</v>
      </c>
      <c r="AY36" s="46">
        <f t="shared" si="313"/>
        <v>4.2299092463486961E-2</v>
      </c>
      <c r="AZ36" s="17">
        <f t="shared" si="314"/>
        <v>2239.7482147116143</v>
      </c>
      <c r="BA36" s="46">
        <f t="shared" si="315"/>
        <v>3.7161244421447526</v>
      </c>
      <c r="BB36" s="17">
        <f t="shared" si="316"/>
        <v>394605.08430654474</v>
      </c>
      <c r="BC36" s="17">
        <f t="shared" si="317"/>
        <v>-280.50177877144279</v>
      </c>
      <c r="BD36" s="46">
        <f t="shared" si="318"/>
        <v>4.2299092463486961E-2</v>
      </c>
      <c r="BE36" s="17">
        <f t="shared" si="319"/>
        <v>2231.5792094223002</v>
      </c>
      <c r="BF36" s="46">
        <f t="shared" si="320"/>
        <v>3.7161244421447526</v>
      </c>
      <c r="BG36" s="17">
        <f t="shared" si="321"/>
        <v>412902.00956784986</v>
      </c>
      <c r="BH36" s="17">
        <f t="shared" si="322"/>
        <v>-280.50177877144279</v>
      </c>
      <c r="BI36" s="46">
        <f t="shared" si="323"/>
        <v>4.2299092463486961E-2</v>
      </c>
      <c r="BJ36" s="17">
        <f t="shared" si="324"/>
        <v>2223.096057359649</v>
      </c>
      <c r="BK36" s="46">
        <f t="shared" si="325"/>
        <v>3.7161244421447512</v>
      </c>
      <c r="BL36" s="17">
        <f t="shared" si="326"/>
        <v>431753.57058124722</v>
      </c>
      <c r="BM36" s="17">
        <f t="shared" si="327"/>
        <v>-280.50177877144279</v>
      </c>
      <c r="BN36" s="46">
        <f t="shared" si="328"/>
        <v>4.2299092463486961E-2</v>
      </c>
      <c r="BO36" s="17">
        <f t="shared" si="329"/>
        <v>2214.3117122082231</v>
      </c>
      <c r="BP36" s="46">
        <f t="shared" si="330"/>
        <v>3.7161244421447517</v>
      </c>
      <c r="BQ36" s="17">
        <f t="shared" si="331"/>
        <v>430419.33357333473</v>
      </c>
      <c r="BR36" s="17">
        <f t="shared" si="332"/>
        <v>-280.50177877144279</v>
      </c>
      <c r="BS36" s="46">
        <f t="shared" si="333"/>
        <v>4.2299092463486961E-2</v>
      </c>
      <c r="BT36" s="17">
        <f t="shared" si="334"/>
        <v>2205.2520644791994</v>
      </c>
      <c r="BU36" s="46">
        <f t="shared" si="335"/>
        <v>3.7161244421447517</v>
      </c>
      <c r="BV36" s="17">
        <f t="shared" si="336"/>
        <v>464599.30887569906</v>
      </c>
      <c r="BW36" s="17">
        <f t="shared" si="337"/>
        <v>-280.50177877144279</v>
      </c>
      <c r="BX36" s="46">
        <f t="shared" si="338"/>
        <v>4.2299092463486961E-2</v>
      </c>
      <c r="BY36" s="17">
        <f t="shared" si="339"/>
        <v>2195.9399633983885</v>
      </c>
      <c r="BZ36" s="46">
        <f t="shared" si="340"/>
        <v>3.7161244421447526</v>
      </c>
      <c r="CA36" s="17">
        <f t="shared" si="341"/>
        <v>476431.49430665129</v>
      </c>
      <c r="CB36" s="17">
        <f t="shared" si="342"/>
        <v>-280.50177877144279</v>
      </c>
      <c r="CC36" s="46">
        <f t="shared" si="343"/>
        <v>4.2299092463486961E-2</v>
      </c>
      <c r="CD36" s="17">
        <f t="shared" si="344"/>
        <v>2186.3695054709024</v>
      </c>
      <c r="CE36" s="46">
        <f t="shared" si="345"/>
        <v>3.7161244421447517</v>
      </c>
      <c r="CF36" s="17">
        <f t="shared" si="346"/>
        <v>514685.97280254948</v>
      </c>
      <c r="CG36" s="17">
        <f t="shared" si="347"/>
        <v>-280.50177877144279</v>
      </c>
      <c r="CH36" s="46">
        <f t="shared" si="348"/>
        <v>4.2299092463486961E-2</v>
      </c>
      <c r="CI36" s="17">
        <f t="shared" si="349"/>
        <v>2176.5715539800331</v>
      </c>
      <c r="CJ36" s="46">
        <f t="shared" si="350"/>
        <v>3.7161244421447517</v>
      </c>
      <c r="CK36" s="17">
        <f t="shared" si="351"/>
        <v>516945.48208027973</v>
      </c>
      <c r="CL36" s="17">
        <f t="shared" si="352"/>
        <v>-280.50177877144279</v>
      </c>
      <c r="CM36" s="46">
        <f t="shared" si="353"/>
        <v>4.2299092463486961E-2</v>
      </c>
      <c r="CN36" s="17">
        <f t="shared" si="354"/>
        <v>2166.588022503488</v>
      </c>
      <c r="CO36" s="46">
        <f t="shared" si="355"/>
        <v>3.7161244421447526</v>
      </c>
      <c r="CP36" s="17">
        <f t="shared" si="356"/>
        <v>502518.48179846141</v>
      </c>
      <c r="CQ36" s="17">
        <f t="shared" si="357"/>
        <v>-280.50177877144279</v>
      </c>
      <c r="CR36" s="46">
        <f t="shared" si="358"/>
        <v>4.2299092463486961E-2</v>
      </c>
      <c r="CS36" s="17">
        <f t="shared" si="359"/>
        <v>2156.3833884961555</v>
      </c>
      <c r="CT36" s="46">
        <f t="shared" si="360"/>
        <v>3.7161244421447517</v>
      </c>
      <c r="CU36" s="17">
        <f t="shared" si="361"/>
        <v>507573.01601821504</v>
      </c>
      <c r="CV36" s="17">
        <f t="shared" si="986"/>
        <v>-280.50177877144279</v>
      </c>
      <c r="CW36" s="46">
        <f t="shared" si="987"/>
        <v>4.2299092463486961E-2</v>
      </c>
      <c r="CX36" s="17">
        <f t="shared" si="988"/>
        <v>2145.9628502475944</v>
      </c>
      <c r="CY36" s="46">
        <f t="shared" si="989"/>
        <v>3.7161244421447512</v>
      </c>
      <c r="CZ36" s="17">
        <f t="shared" si="990"/>
        <v>526428.21800038579</v>
      </c>
      <c r="DA36" s="17">
        <f t="shared" si="991"/>
        <v>-280.50177877144279</v>
      </c>
      <c r="DB36" s="46">
        <f t="shared" si="992"/>
        <v>4.2299092463486961E-2</v>
      </c>
      <c r="DC36" s="17">
        <f t="shared" si="993"/>
        <v>2135.3038245980329</v>
      </c>
      <c r="DD36" s="46">
        <f t="shared" si="994"/>
        <v>3.7161244421447526</v>
      </c>
      <c r="DE36" s="17">
        <f t="shared" si="995"/>
        <v>489771.53719727334</v>
      </c>
      <c r="DF36" s="17">
        <f t="shared" si="986"/>
        <v>-280.50177877144279</v>
      </c>
      <c r="DG36" s="46">
        <f t="shared" si="996"/>
        <v>4.2299092463486961E-2</v>
      </c>
      <c r="DH36" s="17">
        <f t="shared" si="988"/>
        <v>2124.3833450862144</v>
      </c>
      <c r="DI36" s="46">
        <f t="shared" si="997"/>
        <v>3.7161244421447517</v>
      </c>
      <c r="DJ36" s="17">
        <f t="shared" si="990"/>
        <v>483821.91483510344</v>
      </c>
      <c r="DK36" s="17">
        <f t="shared" si="991"/>
        <v>-280.50177877144279</v>
      </c>
      <c r="DL36" s="46">
        <f t="shared" si="998"/>
        <v>4.2299092463486961E-2</v>
      </c>
      <c r="DM36" s="17">
        <f t="shared" si="993"/>
        <v>2113.1776975937173</v>
      </c>
      <c r="DN36" s="46">
        <f t="shared" si="999"/>
        <v>3.7161244421447517</v>
      </c>
      <c r="DO36" s="17">
        <f t="shared" si="995"/>
        <v>478635.29361231549</v>
      </c>
      <c r="DP36" s="17">
        <f t="shared" si="362"/>
        <v>-280.50177877144279</v>
      </c>
      <c r="DQ36" s="46">
        <f t="shared" si="363"/>
        <v>4.2299092463486961E-2</v>
      </c>
      <c r="DR36" s="17">
        <f t="shared" si="364"/>
        <v>2101.5993372006019</v>
      </c>
      <c r="DS36" s="46">
        <f t="shared" si="365"/>
        <v>3.7161244421447517</v>
      </c>
      <c r="DT36" s="17">
        <f t="shared" si="366"/>
        <v>473447.70744927868</v>
      </c>
      <c r="DU36" s="17">
        <f t="shared" si="367"/>
        <v>-280.50177877144279</v>
      </c>
      <c r="DV36" s="46">
        <f t="shared" si="368"/>
        <v>4.2299092463486961E-2</v>
      </c>
      <c r="DW36" s="17">
        <f t="shared" si="369"/>
        <v>2089.6551842966228</v>
      </c>
      <c r="DX36" s="46">
        <f t="shared" si="370"/>
        <v>3.7161244421447512</v>
      </c>
      <c r="DY36" s="17">
        <f t="shared" si="371"/>
        <v>467925.78835326398</v>
      </c>
      <c r="DZ36" s="17">
        <f t="shared" ref="DZ36" si="1072">DZ221+DZ129</f>
        <v>-280.50177877144279</v>
      </c>
      <c r="EA36" s="46">
        <f t="shared" si="947"/>
        <v>4.2299092463486961E-2</v>
      </c>
      <c r="EB36" s="17">
        <f t="shared" ref="EB36" si="1073">EB129+EB221</f>
        <v>2077.3570973832875</v>
      </c>
      <c r="EC36" s="46">
        <f t="shared" si="949"/>
        <v>3.7161244421447512</v>
      </c>
      <c r="ED36" s="17">
        <f t="shared" ref="ED36" si="1074">ED129+ED221</f>
        <v>462380.7707880456</v>
      </c>
      <c r="EE36" s="17">
        <f t="shared" ref="EE36" si="1075">EE221+EE129</f>
        <v>-280.50177877144279</v>
      </c>
      <c r="EF36" s="46">
        <f t="shared" si="952"/>
        <v>4.2299092463486961E-2</v>
      </c>
      <c r="EG36" s="17">
        <f t="shared" ref="EG36" si="1076">EG129+EG221</f>
        <v>2064.6737627904567</v>
      </c>
      <c r="EH36" s="46">
        <f t="shared" si="954"/>
        <v>3.7161244421447512</v>
      </c>
      <c r="EI36" s="17">
        <f t="shared" ref="EI36" si="1077">EI129+EI221</f>
        <v>456652.59245187079</v>
      </c>
      <c r="EJ36" s="17">
        <f t="shared" ref="EJ36" si="1078">EJ221+EJ129</f>
        <v>-280.50177877144279</v>
      </c>
      <c r="EK36" s="46">
        <f t="shared" si="957"/>
        <v>4.2299092463486961E-2</v>
      </c>
      <c r="EL36" s="17">
        <f t="shared" ref="EL36" si="1079">EL129+EL221</f>
        <v>2051.6504422115404</v>
      </c>
      <c r="EM36" s="46">
        <f t="shared" si="959"/>
        <v>3.7161244421447512</v>
      </c>
      <c r="EN36" s="17">
        <f t="shared" ref="EN36" si="1080">EN129+EN221</f>
        <v>450948.96936428425</v>
      </c>
      <c r="EO36" s="17">
        <f t="shared" ref="EO36" si="1081">EO221+EO129</f>
        <v>-280.50177877144279</v>
      </c>
      <c r="EP36" s="46">
        <f t="shared" si="962"/>
        <v>4.2299092463486961E-2</v>
      </c>
      <c r="EQ36" s="17">
        <f t="shared" ref="EQ36" si="1082">EQ129+EQ221</f>
        <v>2038.3070643151973</v>
      </c>
      <c r="ER36" s="46">
        <f t="shared" si="964"/>
        <v>3.7161244421447526</v>
      </c>
      <c r="ES36" s="17">
        <f t="shared" ref="ES36" si="1083">ES129+ES221</f>
        <v>444517.89127722138</v>
      </c>
      <c r="ET36" s="17">
        <f t="shared" si="392"/>
        <v>-280.50177877144279</v>
      </c>
      <c r="EU36" s="46">
        <f t="shared" si="393"/>
        <v>4.2299092463486961E-2</v>
      </c>
      <c r="EV36" s="17">
        <f t="shared" si="394"/>
        <v>2024.6833474049658</v>
      </c>
      <c r="EW36" s="46">
        <f t="shared" si="395"/>
        <v>3.7161244421447517</v>
      </c>
      <c r="EX36" s="17">
        <f t="shared" si="396"/>
        <v>438452.21122900106</v>
      </c>
      <c r="EY36" s="17">
        <f t="shared" si="397"/>
        <v>-280.50177877144279</v>
      </c>
      <c r="EZ36" s="46">
        <f t="shared" si="398"/>
        <v>4.2299092463486961E-2</v>
      </c>
      <c r="FA36" s="17">
        <f t="shared" si="399"/>
        <v>2010.8054157335796</v>
      </c>
      <c r="FB36" s="46">
        <f t="shared" si="400"/>
        <v>3.7161244421447512</v>
      </c>
      <c r="FC36" s="17">
        <f t="shared" si="401"/>
        <v>432649.38779830647</v>
      </c>
      <c r="FD36" s="17">
        <f t="shared" ref="FD36" si="1084">FD221+FD129</f>
        <v>-280.50177877144279</v>
      </c>
      <c r="FE36" s="46">
        <f t="shared" si="967"/>
        <v>4.2299092463486961E-2</v>
      </c>
      <c r="FF36" s="17">
        <f t="shared" ref="FF36" si="1085">FF129+FF221</f>
        <v>1996.700221063501</v>
      </c>
      <c r="FG36" s="46">
        <f t="shared" si="969"/>
        <v>3.7161244421447526</v>
      </c>
      <c r="FH36" s="17">
        <f t="shared" ref="FH36" si="1086">FH129+FH221</f>
        <v>427365.09422838851</v>
      </c>
      <c r="FI36" s="17">
        <f t="shared" ref="FI36" si="1087">FI221+FI129</f>
        <v>-280.50177877144279</v>
      </c>
      <c r="FJ36" s="46">
        <f t="shared" si="972"/>
        <v>4.2299092463486961E-2</v>
      </c>
      <c r="FK36" s="17">
        <f t="shared" ref="FK36" si="1088">FK129+FK221</f>
        <v>1982.4050620546373</v>
      </c>
      <c r="FL36" s="46">
        <f t="shared" si="974"/>
        <v>3.7161244421447517</v>
      </c>
      <c r="FM36" s="17">
        <f t="shared" ref="FM36" si="1089">FM129+FM221</f>
        <v>422538.63822786859</v>
      </c>
      <c r="FN36" s="17">
        <f t="shared" ref="FN36" si="1090">FN221+FN129</f>
        <v>-280.50177877144279</v>
      </c>
      <c r="FO36" s="46">
        <f t="shared" si="977"/>
        <v>4.2299092463486961E-2</v>
      </c>
      <c r="FP36" s="17">
        <f t="shared" ref="FP36" si="1091">FP129+FP221</f>
        <v>1967.9580020181902</v>
      </c>
      <c r="FQ36" s="46">
        <f t="shared" si="979"/>
        <v>3.7161244421447526</v>
      </c>
      <c r="FR36" s="17">
        <f t="shared" ref="FR36" si="1092">FR129+FR221</f>
        <v>417600.90860665066</v>
      </c>
      <c r="FS36" s="17">
        <f t="shared" ref="FS36" si="1093">FS221+FS129</f>
        <v>-280.50177877144279</v>
      </c>
      <c r="FT36" s="46">
        <f t="shared" si="982"/>
        <v>4.2299092463486961E-2</v>
      </c>
      <c r="FU36" s="17">
        <f t="shared" ref="FU36" si="1094">FU129+FU221</f>
        <v>1953.3870751959671</v>
      </c>
      <c r="FV36" s="46">
        <f t="shared" si="984"/>
        <v>3.7161244421447517</v>
      </c>
      <c r="FW36" s="17">
        <f t="shared" si="460"/>
        <v>413279.38569835399</v>
      </c>
      <c r="FX36" s="17">
        <f t="shared" si="247"/>
        <v>-280.50177877144279</v>
      </c>
      <c r="FY36" s="46">
        <f t="shared" si="248"/>
        <v>4.2299092463486961E-2</v>
      </c>
      <c r="FZ36" s="17">
        <f t="shared" si="249"/>
        <v>1938.7085652537939</v>
      </c>
      <c r="GA36" s="46">
        <f t="shared" si="250"/>
        <v>3.7161244421447517</v>
      </c>
      <c r="GB36" s="17">
        <f t="shared" si="461"/>
        <v>409791.9361503314</v>
      </c>
      <c r="GC36" s="17">
        <f t="shared" si="252"/>
        <v>-280.50177877144279</v>
      </c>
      <c r="GD36" s="46">
        <f t="shared" si="253"/>
        <v>4.2299092463486961E-2</v>
      </c>
      <c r="GE36" s="17">
        <f t="shared" si="254"/>
        <v>1923.9382576893554</v>
      </c>
      <c r="GF36" s="46">
        <f t="shared" si="255"/>
        <v>3.7161244421447517</v>
      </c>
      <c r="GG36" s="17">
        <f t="shared" si="462"/>
        <v>405606.05056579626</v>
      </c>
      <c r="GH36" s="17">
        <f t="shared" si="257"/>
        <v>-280.50177877144279</v>
      </c>
      <c r="GI36" s="46">
        <f t="shared" si="258"/>
        <v>4.2299092463486961E-2</v>
      </c>
      <c r="GJ36" s="17">
        <f t="shared" si="259"/>
        <v>1909.1090989681613</v>
      </c>
      <c r="GK36" s="46">
        <f t="shared" si="260"/>
        <v>3.7161244421447517</v>
      </c>
      <c r="GL36" s="17">
        <f t="shared" si="463"/>
        <v>401528.17753250676</v>
      </c>
      <c r="GM36" s="17">
        <f t="shared" si="262"/>
        <v>-280.50177877144279</v>
      </c>
      <c r="GN36" s="46">
        <f t="shared" si="263"/>
        <v>4.2299092463486961E-2</v>
      </c>
      <c r="GO36" s="17">
        <f t="shared" si="264"/>
        <v>1894.2335245874071</v>
      </c>
      <c r="GP36" s="46">
        <f t="shared" si="265"/>
        <v>3.7161244421447517</v>
      </c>
      <c r="GQ36" s="17">
        <f t="shared" si="464"/>
        <v>397008.82179394399</v>
      </c>
    </row>
    <row r="37" spans="1:199" ht="15" x14ac:dyDescent="0.2">
      <c r="A37" s="9" t="s">
        <v>20</v>
      </c>
      <c r="B37" s="17">
        <v>610911</v>
      </c>
      <c r="C37" s="17">
        <f t="shared" si="267"/>
        <v>-724.4</v>
      </c>
      <c r="D37" s="46">
        <f t="shared" si="268"/>
        <v>0.1092380330518941</v>
      </c>
      <c r="E37" s="17">
        <f t="shared" ref="E37:F37" si="1095">E222+E130</f>
        <v>4695.8</v>
      </c>
      <c r="F37" s="17">
        <f t="shared" si="1095"/>
        <v>-353.20000000000005</v>
      </c>
      <c r="G37" s="17">
        <f t="shared" si="270"/>
        <v>4342.6000000000004</v>
      </c>
      <c r="H37" s="46">
        <f t="shared" si="271"/>
        <v>7.0218614578617169</v>
      </c>
      <c r="I37" s="17">
        <v>573923</v>
      </c>
      <c r="J37" s="17">
        <f t="shared" si="272"/>
        <v>-723.11561758730682</v>
      </c>
      <c r="K37" s="46">
        <f t="shared" si="273"/>
        <v>0.1090443508204625</v>
      </c>
      <c r="L37" s="17">
        <f t="shared" si="274"/>
        <v>4334.9004430351151</v>
      </c>
      <c r="M37" s="46">
        <f t="shared" si="275"/>
        <v>7.0218614578617169</v>
      </c>
      <c r="N37" s="17">
        <f t="shared" si="276"/>
        <v>536559.78482544771</v>
      </c>
      <c r="O37" s="17">
        <f t="shared" si="277"/>
        <v>-721.27709517132303</v>
      </c>
      <c r="P37" s="46">
        <f t="shared" si="278"/>
        <v>0.1087671054139966</v>
      </c>
      <c r="Q37" s="17">
        <f t="shared" si="279"/>
        <v>4323.8789529141195</v>
      </c>
      <c r="R37" s="46">
        <f t="shared" si="280"/>
        <v>7.0218614578617169</v>
      </c>
      <c r="S37" s="17">
        <f t="shared" si="281"/>
        <v>508011.22530307283</v>
      </c>
      <c r="T37" s="17">
        <f t="shared" si="282"/>
        <v>-719.36882770510999</v>
      </c>
      <c r="U37" s="46">
        <f t="shared" si="283"/>
        <v>0.10847934259711917</v>
      </c>
      <c r="V37" s="17">
        <f t="shared" si="284"/>
        <v>4312.4393583547917</v>
      </c>
      <c r="W37" s="46">
        <f t="shared" si="285"/>
        <v>7.0218614578617169</v>
      </c>
      <c r="X37" s="17">
        <f t="shared" si="286"/>
        <v>488637.19778103166</v>
      </c>
      <c r="Y37" s="17">
        <f t="shared" si="287"/>
        <v>-723.11561758730682</v>
      </c>
      <c r="Z37" s="46">
        <f t="shared" si="288"/>
        <v>0.1090443508204625</v>
      </c>
      <c r="AA37" s="17">
        <f t="shared" si="289"/>
        <v>4300.6602390024864</v>
      </c>
      <c r="AB37" s="46">
        <f t="shared" si="290"/>
        <v>7.0218614578617169</v>
      </c>
      <c r="AC37" s="17">
        <f t="shared" si="291"/>
        <v>471248.861821061</v>
      </c>
      <c r="AD37" s="17">
        <f t="shared" si="292"/>
        <v>-723.11561758730682</v>
      </c>
      <c r="AE37" s="46">
        <f t="shared" si="293"/>
        <v>0.1090443508204625</v>
      </c>
      <c r="AF37" s="17">
        <f t="shared" si="294"/>
        <v>4288.0497537614447</v>
      </c>
      <c r="AG37" s="46">
        <f t="shared" si="295"/>
        <v>7.0218614578617169</v>
      </c>
      <c r="AH37" s="17">
        <f t="shared" si="296"/>
        <v>438710.75410761166</v>
      </c>
      <c r="AI37" s="17">
        <f t="shared" si="297"/>
        <v>-723.11561758730682</v>
      </c>
      <c r="AJ37" s="46">
        <f t="shared" si="298"/>
        <v>0.1090443508204625</v>
      </c>
      <c r="AK37" s="17">
        <f t="shared" si="299"/>
        <v>4274.9005318978025</v>
      </c>
      <c r="AL37" s="46">
        <f t="shared" si="300"/>
        <v>7.0218614578617169</v>
      </c>
      <c r="AM37" s="17">
        <f t="shared" si="301"/>
        <v>423107.43390974321</v>
      </c>
      <c r="AN37" s="17">
        <f t="shared" si="302"/>
        <v>-723.11561758730682</v>
      </c>
      <c r="AO37" s="46">
        <f t="shared" si="303"/>
        <v>0.1090443508204625</v>
      </c>
      <c r="AP37" s="17">
        <f t="shared" si="304"/>
        <v>4261.209810736269</v>
      </c>
      <c r="AQ37" s="46">
        <f t="shared" si="305"/>
        <v>7.0218614578617151</v>
      </c>
      <c r="AR37" s="17">
        <f t="shared" si="306"/>
        <v>398957.43707068905</v>
      </c>
      <c r="AS37" s="17">
        <f t="shared" si="307"/>
        <v>-723.11561758730682</v>
      </c>
      <c r="AT37" s="46">
        <f t="shared" si="308"/>
        <v>0.1090443508204625</v>
      </c>
      <c r="AU37" s="17">
        <f t="shared" si="309"/>
        <v>4246.9595433557752</v>
      </c>
      <c r="AV37" s="46">
        <f t="shared" si="310"/>
        <v>7.0218614578617169</v>
      </c>
      <c r="AW37" s="17">
        <f t="shared" si="311"/>
        <v>394348.82240377262</v>
      </c>
      <c r="AX37" s="17">
        <f t="shared" si="312"/>
        <v>-723.11561758730682</v>
      </c>
      <c r="AY37" s="46">
        <f t="shared" si="313"/>
        <v>0.1090443508204625</v>
      </c>
      <c r="AZ37" s="17">
        <f t="shared" si="314"/>
        <v>4232.1515086618456</v>
      </c>
      <c r="BA37" s="46">
        <f t="shared" si="315"/>
        <v>7.0218614578617169</v>
      </c>
      <c r="BB37" s="17">
        <f t="shared" si="316"/>
        <v>383202.49234021164</v>
      </c>
      <c r="BC37" s="17">
        <f t="shared" si="317"/>
        <v>-723.11561758730682</v>
      </c>
      <c r="BD37" s="46">
        <f t="shared" si="318"/>
        <v>0.1090443508204625</v>
      </c>
      <c r="BE37" s="17">
        <f t="shared" si="319"/>
        <v>4216.7156360792269</v>
      </c>
      <c r="BF37" s="46">
        <f t="shared" si="320"/>
        <v>7.0218614578617169</v>
      </c>
      <c r="BG37" s="17">
        <f t="shared" si="321"/>
        <v>398098.68432503659</v>
      </c>
      <c r="BH37" s="17">
        <f t="shared" si="322"/>
        <v>-723.11561758730682</v>
      </c>
      <c r="BI37" s="46">
        <f t="shared" si="323"/>
        <v>0.1090443508204625</v>
      </c>
      <c r="BJ37" s="17">
        <f t="shared" si="324"/>
        <v>4200.6861625141464</v>
      </c>
      <c r="BK37" s="46">
        <f t="shared" si="325"/>
        <v>7.0218614578617169</v>
      </c>
      <c r="BL37" s="17">
        <f t="shared" si="326"/>
        <v>416379.58011277672</v>
      </c>
      <c r="BM37" s="17">
        <f t="shared" si="327"/>
        <v>-723.11561758730682</v>
      </c>
      <c r="BN37" s="46">
        <f t="shared" si="328"/>
        <v>0.1090443508204625</v>
      </c>
      <c r="BO37" s="17">
        <f t="shared" si="329"/>
        <v>4184.0875648052515</v>
      </c>
      <c r="BP37" s="46">
        <f t="shared" si="330"/>
        <v>7.0218614578617169</v>
      </c>
      <c r="BQ37" s="17">
        <f t="shared" si="331"/>
        <v>435214.54252846516</v>
      </c>
      <c r="BR37" s="17">
        <f t="shared" si="332"/>
        <v>-723.11561758730682</v>
      </c>
      <c r="BS37" s="46">
        <f t="shared" si="333"/>
        <v>0.1090443508204625</v>
      </c>
      <c r="BT37" s="17">
        <f t="shared" si="334"/>
        <v>4166.9687647756382</v>
      </c>
      <c r="BU37" s="46">
        <f t="shared" si="335"/>
        <v>7.0218614578617178</v>
      </c>
      <c r="BV37" s="17">
        <f t="shared" si="336"/>
        <v>433863.18672052305</v>
      </c>
      <c r="BW37" s="17">
        <f t="shared" si="337"/>
        <v>-723.11561758730682</v>
      </c>
      <c r="BX37" s="46">
        <f t="shared" si="338"/>
        <v>0.1090443508204625</v>
      </c>
      <c r="BY37" s="17">
        <f t="shared" si="339"/>
        <v>4149.3729375397443</v>
      </c>
      <c r="BZ37" s="46">
        <f t="shared" si="340"/>
        <v>7.0218614578617169</v>
      </c>
      <c r="CA37" s="17">
        <f t="shared" si="341"/>
        <v>468025.56619565148</v>
      </c>
      <c r="CB37" s="17">
        <f t="shared" si="342"/>
        <v>-723.11561758730682</v>
      </c>
      <c r="CC37" s="46">
        <f t="shared" si="343"/>
        <v>0.1090443508204625</v>
      </c>
      <c r="CD37" s="17">
        <f t="shared" si="344"/>
        <v>4131.2889280558429</v>
      </c>
      <c r="CE37" s="46">
        <f t="shared" si="345"/>
        <v>7.0218614578617151</v>
      </c>
      <c r="CF37" s="17">
        <f t="shared" si="346"/>
        <v>479839.66761711985</v>
      </c>
      <c r="CG37" s="17">
        <f t="shared" si="347"/>
        <v>-723.11561758730682</v>
      </c>
      <c r="CH37" s="46">
        <f t="shared" si="348"/>
        <v>0.1090443508204625</v>
      </c>
      <c r="CI37" s="17">
        <f t="shared" si="349"/>
        <v>4112.7750545268864</v>
      </c>
      <c r="CJ37" s="46">
        <f t="shared" si="350"/>
        <v>7.0218614578617169</v>
      </c>
      <c r="CK37" s="17">
        <f t="shared" si="351"/>
        <v>518075.63223948906</v>
      </c>
      <c r="CL37" s="17">
        <f t="shared" si="352"/>
        <v>-723.11561758730682</v>
      </c>
      <c r="CM37" s="46">
        <f t="shared" si="353"/>
        <v>0.1090443508204625</v>
      </c>
      <c r="CN37" s="17">
        <f t="shared" si="354"/>
        <v>4093.9105154136469</v>
      </c>
      <c r="CO37" s="46">
        <f t="shared" si="355"/>
        <v>7.0218614578617169</v>
      </c>
      <c r="CP37" s="17">
        <f t="shared" si="356"/>
        <v>520316.27697810601</v>
      </c>
      <c r="CQ37" s="17">
        <f t="shared" si="357"/>
        <v>-723.11561758730682</v>
      </c>
      <c r="CR37" s="46">
        <f t="shared" si="358"/>
        <v>0.1090443508204625</v>
      </c>
      <c r="CS37" s="17">
        <f t="shared" si="359"/>
        <v>4074.6281885316348</v>
      </c>
      <c r="CT37" s="46">
        <f t="shared" si="360"/>
        <v>7.0218614578617169</v>
      </c>
      <c r="CU37" s="17">
        <f t="shared" si="361"/>
        <v>505869.99436940573</v>
      </c>
      <c r="CV37" s="17">
        <f t="shared" si="986"/>
        <v>-723.11561758730682</v>
      </c>
      <c r="CW37" s="46">
        <f t="shared" si="987"/>
        <v>0.1090443508204625</v>
      </c>
      <c r="CX37" s="17">
        <f t="shared" si="988"/>
        <v>4054.937896390742</v>
      </c>
      <c r="CY37" s="46">
        <f t="shared" si="989"/>
        <v>7.0218614578617169</v>
      </c>
      <c r="CZ37" s="17">
        <f t="shared" si="990"/>
        <v>510904.83829701843</v>
      </c>
      <c r="DA37" s="17">
        <f t="shared" si="991"/>
        <v>-723.11561758730682</v>
      </c>
      <c r="DB37" s="46">
        <f t="shared" si="992"/>
        <v>0.1090443508204625</v>
      </c>
      <c r="DC37" s="17">
        <f t="shared" si="993"/>
        <v>4034.7969666258009</v>
      </c>
      <c r="DD37" s="46">
        <f t="shared" si="994"/>
        <v>7.0218614578617169</v>
      </c>
      <c r="DE37" s="17">
        <f t="shared" si="995"/>
        <v>529739.89934942429</v>
      </c>
      <c r="DF37" s="17">
        <f t="shared" si="986"/>
        <v>-723.11561758730682</v>
      </c>
      <c r="DG37" s="46">
        <f t="shared" si="996"/>
        <v>0.1090443508204625</v>
      </c>
      <c r="DH37" s="17">
        <f t="shared" si="988"/>
        <v>4014.162002598292</v>
      </c>
      <c r="DI37" s="46">
        <f t="shared" si="997"/>
        <v>7.0218614578617169</v>
      </c>
      <c r="DJ37" s="17">
        <f t="shared" si="990"/>
        <v>493062.58358228434</v>
      </c>
      <c r="DK37" s="17">
        <f t="shared" si="991"/>
        <v>-723.11561758730682</v>
      </c>
      <c r="DL37" s="46">
        <f t="shared" si="998"/>
        <v>0.1090443508204625</v>
      </c>
      <c r="DM37" s="17">
        <f t="shared" si="993"/>
        <v>3992.98819492232</v>
      </c>
      <c r="DN37" s="46">
        <f t="shared" si="999"/>
        <v>7.0218614578617169</v>
      </c>
      <c r="DO37" s="17">
        <f t="shared" si="995"/>
        <v>487091.78741243843</v>
      </c>
      <c r="DP37" s="17">
        <f t="shared" si="362"/>
        <v>-723.11561758730682</v>
      </c>
      <c r="DQ37" s="46">
        <f t="shared" si="363"/>
        <v>0.1090443508204625</v>
      </c>
      <c r="DR37" s="17">
        <f t="shared" si="364"/>
        <v>3971.1101217158357</v>
      </c>
      <c r="DS37" s="46">
        <f t="shared" si="365"/>
        <v>7.0218614578617178</v>
      </c>
      <c r="DT37" s="17">
        <f t="shared" si="366"/>
        <v>481883.28811644402</v>
      </c>
      <c r="DU37" s="17">
        <f t="shared" si="367"/>
        <v>-723.11561758730682</v>
      </c>
      <c r="DV37" s="46">
        <f t="shared" si="368"/>
        <v>0.1090443508204625</v>
      </c>
      <c r="DW37" s="17">
        <f t="shared" si="369"/>
        <v>3948.5408595102745</v>
      </c>
      <c r="DX37" s="46">
        <f t="shared" si="370"/>
        <v>7.0218614578617151</v>
      </c>
      <c r="DY37" s="17">
        <f t="shared" si="371"/>
        <v>476673.13269120164</v>
      </c>
      <c r="DZ37" s="17">
        <f t="shared" ref="DZ37" si="1096">DZ222+DZ130</f>
        <v>-723.11561758730682</v>
      </c>
      <c r="EA37" s="46">
        <f t="shared" si="947"/>
        <v>0.1090443508204625</v>
      </c>
      <c r="EB37" s="17">
        <f t="shared" ref="EB37" si="1097">EB130+EB222</f>
        <v>3925.3028157238987</v>
      </c>
      <c r="EC37" s="46">
        <f t="shared" si="949"/>
        <v>7.0218614578617169</v>
      </c>
      <c r="ED37" s="17">
        <f t="shared" ref="ED37" si="1098">ED130+ED222</f>
        <v>471127.97555140057</v>
      </c>
      <c r="EE37" s="17">
        <f t="shared" ref="EE37" si="1099">EE222+EE130</f>
        <v>-723.11561758730682</v>
      </c>
      <c r="EF37" s="46">
        <f t="shared" si="952"/>
        <v>0.1090443508204625</v>
      </c>
      <c r="EG37" s="17">
        <f t="shared" ref="EG37" si="1100">EG130+EG222</f>
        <v>3901.3368211181951</v>
      </c>
      <c r="EH37" s="46">
        <f t="shared" si="954"/>
        <v>7.0218614578617151</v>
      </c>
      <c r="EI37" s="17">
        <f t="shared" ref="EI37" si="1101">EI130+EI222</f>
        <v>465558.99199157645</v>
      </c>
      <c r="EJ37" s="17">
        <f t="shared" ref="EJ37" si="1102">EJ222+EJ130</f>
        <v>-723.11561758730682</v>
      </c>
      <c r="EK37" s="46">
        <f t="shared" si="957"/>
        <v>0.1090443508204625</v>
      </c>
      <c r="EL37" s="17">
        <f t="shared" ref="EL37" si="1103">EL130+EL222</f>
        <v>3876.728400638689</v>
      </c>
      <c r="EM37" s="46">
        <f t="shared" si="959"/>
        <v>7.0218614578617169</v>
      </c>
      <c r="EN37" s="17">
        <f t="shared" ref="EN37" si="1104">EN130+EN222</f>
        <v>459806.20523492212</v>
      </c>
      <c r="EO37" s="17">
        <f t="shared" ref="EO37" si="1105">EO222+EO130</f>
        <v>-723.11561758730682</v>
      </c>
      <c r="EP37" s="46">
        <f t="shared" si="962"/>
        <v>0.1090443508204625</v>
      </c>
      <c r="EQ37" s="17">
        <f t="shared" ref="EQ37" si="1106">EQ130+EQ222</f>
        <v>3851.5152108150614</v>
      </c>
      <c r="ER37" s="46">
        <f t="shared" si="964"/>
        <v>7.0218614578617178</v>
      </c>
      <c r="ES37" s="17">
        <f t="shared" ref="ES37" si="1107">ES130+ES222</f>
        <v>454077.36895751196</v>
      </c>
      <c r="ET37" s="17">
        <f t="shared" si="392"/>
        <v>-723.11561758730682</v>
      </c>
      <c r="EU37" s="46">
        <f t="shared" si="393"/>
        <v>0.1090443508204625</v>
      </c>
      <c r="EV37" s="17">
        <f t="shared" si="394"/>
        <v>3825.7723019932137</v>
      </c>
      <c r="EW37" s="46">
        <f t="shared" si="395"/>
        <v>7.0218614578617169</v>
      </c>
      <c r="EX37" s="17">
        <f t="shared" si="396"/>
        <v>447620.54796162725</v>
      </c>
      <c r="EY37" s="17">
        <f t="shared" si="397"/>
        <v>-723.11561758730682</v>
      </c>
      <c r="EZ37" s="46">
        <f t="shared" si="398"/>
        <v>0.1090443508204625</v>
      </c>
      <c r="FA37" s="17">
        <f t="shared" si="399"/>
        <v>3799.5490376662792</v>
      </c>
      <c r="FB37" s="46">
        <f t="shared" si="400"/>
        <v>7.0218614578617169</v>
      </c>
      <c r="FC37" s="17">
        <f t="shared" si="401"/>
        <v>441528.64464908</v>
      </c>
      <c r="FD37" s="17">
        <f t="shared" ref="FD37" si="1108">FD222+FD130</f>
        <v>-723.11561758730682</v>
      </c>
      <c r="FE37" s="46">
        <f t="shared" si="967"/>
        <v>0.1090443508204625</v>
      </c>
      <c r="FF37" s="17">
        <f t="shared" ref="FF37" si="1109">FF130+FF222</f>
        <v>3772.8963449614298</v>
      </c>
      <c r="FG37" s="46">
        <f t="shared" si="969"/>
        <v>7.0218614578617178</v>
      </c>
      <c r="FH37" s="17">
        <f t="shared" ref="FH37" si="1110">FH130+FH222</f>
        <v>435699.16852568055</v>
      </c>
      <c r="FI37" s="17">
        <f t="shared" ref="FI37" si="1111">FI222+FI130</f>
        <v>-723.11561758730682</v>
      </c>
      <c r="FJ37" s="46">
        <f t="shared" si="972"/>
        <v>0.1090443508204625</v>
      </c>
      <c r="FK37" s="17">
        <f t="shared" ref="FK37" si="1112">FK130+FK222</f>
        <v>3745.8847021488409</v>
      </c>
      <c r="FL37" s="46">
        <f t="shared" si="974"/>
        <v>7.0218614578617151</v>
      </c>
      <c r="FM37" s="17">
        <f t="shared" ref="FM37" si="1113">FM130+FM222</f>
        <v>430387.86331295007</v>
      </c>
      <c r="FN37" s="17">
        <f t="shared" ref="FN37" si="1114">FN222+FN130</f>
        <v>-723.11561758730682</v>
      </c>
      <c r="FO37" s="46">
        <f t="shared" si="977"/>
        <v>0.1090443508204625</v>
      </c>
      <c r="FP37" s="17">
        <f t="shared" ref="FP37" si="1115">FP130+FP222</f>
        <v>3718.5860323575798</v>
      </c>
      <c r="FQ37" s="46">
        <f t="shared" si="979"/>
        <v>7.0218614578617169</v>
      </c>
      <c r="FR37" s="17">
        <f t="shared" ref="FR37" si="1116">FR130+FR222</f>
        <v>425534.10864263889</v>
      </c>
      <c r="FS37" s="17">
        <f t="shared" ref="FS37" si="1117">FS222+FS130</f>
        <v>-723.11561758730682</v>
      </c>
      <c r="FT37" s="46">
        <f t="shared" si="982"/>
        <v>0.1090443508204625</v>
      </c>
      <c r="FU37" s="17">
        <f t="shared" ref="FU37" si="1118">FU130+FU222</f>
        <v>3691.053308130713</v>
      </c>
      <c r="FV37" s="46">
        <f t="shared" si="984"/>
        <v>7.0218614578617151</v>
      </c>
      <c r="FW37" s="17">
        <f t="shared" si="460"/>
        <v>420568.84629719402</v>
      </c>
      <c r="FX37" s="17">
        <f t="shared" si="247"/>
        <v>-723.11561758730682</v>
      </c>
      <c r="FY37" s="46">
        <f t="shared" si="248"/>
        <v>0.1090443508204625</v>
      </c>
      <c r="FZ37" s="17">
        <f t="shared" si="249"/>
        <v>3663.3172985254218</v>
      </c>
      <c r="GA37" s="46">
        <f t="shared" si="250"/>
        <v>7.0218614578617169</v>
      </c>
      <c r="GB37" s="17">
        <f t="shared" si="461"/>
        <v>416219.58737929206</v>
      </c>
      <c r="GC37" s="17">
        <f t="shared" si="252"/>
        <v>-723.11561758730682</v>
      </c>
      <c r="GD37" s="46">
        <f t="shared" si="253"/>
        <v>0.1090443508204625</v>
      </c>
      <c r="GE37" s="17">
        <f t="shared" si="254"/>
        <v>3635.4078312774318</v>
      </c>
      <c r="GF37" s="46">
        <f t="shared" si="255"/>
        <v>7.0218614578617169</v>
      </c>
      <c r="GG37" s="17">
        <f t="shared" si="462"/>
        <v>412704.22836402152</v>
      </c>
      <c r="GH37" s="17">
        <f t="shared" si="257"/>
        <v>-723.11561758730682</v>
      </c>
      <c r="GI37" s="46">
        <f t="shared" si="258"/>
        <v>0.1090443508204625</v>
      </c>
      <c r="GJ37" s="17">
        <f t="shared" si="259"/>
        <v>3607.3871608994591</v>
      </c>
      <c r="GK37" s="46">
        <f t="shared" si="260"/>
        <v>7.0218614578617169</v>
      </c>
      <c r="GL37" s="17">
        <f t="shared" si="463"/>
        <v>408490.32210910844</v>
      </c>
      <c r="GM37" s="17">
        <f t="shared" si="262"/>
        <v>-723.11561758730682</v>
      </c>
      <c r="GN37" s="46">
        <f t="shared" si="263"/>
        <v>0.1090443508204625</v>
      </c>
      <c r="GO37" s="17">
        <f t="shared" si="264"/>
        <v>3579.2787850810519</v>
      </c>
      <c r="GP37" s="46">
        <f t="shared" si="265"/>
        <v>7.0218614578617178</v>
      </c>
      <c r="GQ37" s="17">
        <f t="shared" si="464"/>
        <v>404384.34070000047</v>
      </c>
    </row>
    <row r="38" spans="1:199" ht="15" x14ac:dyDescent="0.2">
      <c r="A38" s="9" t="s">
        <v>21</v>
      </c>
      <c r="B38" s="17">
        <v>642654</v>
      </c>
      <c r="C38" s="17">
        <f t="shared" si="267"/>
        <v>-724.4</v>
      </c>
      <c r="D38" s="46">
        <f t="shared" si="268"/>
        <v>0.1092380330518941</v>
      </c>
      <c r="E38" s="17">
        <f t="shared" ref="E38:F38" si="1119">E223+E131</f>
        <v>4695.8</v>
      </c>
      <c r="F38" s="17">
        <f t="shared" si="1119"/>
        <v>-353.20000000000005</v>
      </c>
      <c r="G38" s="17">
        <f t="shared" si="270"/>
        <v>4342.6000000000004</v>
      </c>
      <c r="H38" s="46">
        <f t="shared" si="271"/>
        <v>7.0218614578617169</v>
      </c>
      <c r="I38" s="17">
        <v>614901</v>
      </c>
      <c r="J38" s="17">
        <f t="shared" si="272"/>
        <v>-723.11561758730682</v>
      </c>
      <c r="K38" s="46">
        <f t="shared" si="273"/>
        <v>0.1090443508204625</v>
      </c>
      <c r="L38" s="17">
        <f t="shared" si="274"/>
        <v>4334.9004430351151</v>
      </c>
      <c r="M38" s="46">
        <f t="shared" si="275"/>
        <v>7.0218614578617169</v>
      </c>
      <c r="N38" s="17">
        <f t="shared" si="276"/>
        <v>577534.78482544771</v>
      </c>
      <c r="O38" s="17">
        <f t="shared" si="277"/>
        <v>-721.27709517132303</v>
      </c>
      <c r="P38" s="46">
        <f t="shared" si="278"/>
        <v>0.1087671054139966</v>
      </c>
      <c r="Q38" s="17">
        <f t="shared" si="279"/>
        <v>4323.8789529141195</v>
      </c>
      <c r="R38" s="46">
        <f t="shared" si="280"/>
        <v>7.0218614578617169</v>
      </c>
      <c r="S38" s="17">
        <f t="shared" si="281"/>
        <v>540162.38668319047</v>
      </c>
      <c r="T38" s="17">
        <f t="shared" si="282"/>
        <v>-719.36882770510999</v>
      </c>
      <c r="U38" s="46">
        <f t="shared" si="283"/>
        <v>0.10847934259711917</v>
      </c>
      <c r="V38" s="17">
        <f t="shared" si="284"/>
        <v>4312.4393583547917</v>
      </c>
      <c r="W38" s="46">
        <f t="shared" si="285"/>
        <v>7.0218614578617169</v>
      </c>
      <c r="X38" s="17">
        <f t="shared" si="286"/>
        <v>511604.29583372251</v>
      </c>
      <c r="Y38" s="17">
        <f t="shared" si="287"/>
        <v>-723.11561758730682</v>
      </c>
      <c r="Z38" s="46">
        <f t="shared" si="288"/>
        <v>0.1090443508204625</v>
      </c>
      <c r="AA38" s="17">
        <f t="shared" si="289"/>
        <v>4300.6602390024864</v>
      </c>
      <c r="AB38" s="46">
        <f t="shared" si="290"/>
        <v>7.0218614578617169</v>
      </c>
      <c r="AC38" s="17">
        <f t="shared" si="291"/>
        <v>492214.74240244681</v>
      </c>
      <c r="AD38" s="17">
        <f t="shared" si="292"/>
        <v>-723.11561758730682</v>
      </c>
      <c r="AE38" s="46">
        <f t="shared" si="293"/>
        <v>0.1090443508204625</v>
      </c>
      <c r="AF38" s="17">
        <f t="shared" si="294"/>
        <v>4288.0497537614447</v>
      </c>
      <c r="AG38" s="46">
        <f t="shared" si="295"/>
        <v>7.0218614578617169</v>
      </c>
      <c r="AH38" s="17">
        <f t="shared" si="296"/>
        <v>474813.79595723515</v>
      </c>
      <c r="AI38" s="17">
        <f t="shared" si="297"/>
        <v>-723.11561758730682</v>
      </c>
      <c r="AJ38" s="46">
        <f t="shared" si="298"/>
        <v>0.1090443508204625</v>
      </c>
      <c r="AK38" s="17">
        <f t="shared" si="299"/>
        <v>4274.9005318978025</v>
      </c>
      <c r="AL38" s="46">
        <f t="shared" si="300"/>
        <v>7.0218614578617169</v>
      </c>
      <c r="AM38" s="17">
        <f t="shared" si="301"/>
        <v>442262.53902192216</v>
      </c>
      <c r="AN38" s="17">
        <f t="shared" si="302"/>
        <v>-723.11561758730682</v>
      </c>
      <c r="AO38" s="46">
        <f t="shared" si="303"/>
        <v>0.1090443508204625</v>
      </c>
      <c r="AP38" s="17">
        <f t="shared" si="304"/>
        <v>4261.209810736269</v>
      </c>
      <c r="AQ38" s="46">
        <f t="shared" si="305"/>
        <v>7.0218614578617151</v>
      </c>
      <c r="AR38" s="17">
        <f t="shared" si="306"/>
        <v>426645.52810289216</v>
      </c>
      <c r="AS38" s="17">
        <f t="shared" si="307"/>
        <v>-723.11561758730682</v>
      </c>
      <c r="AT38" s="46">
        <f t="shared" si="308"/>
        <v>0.1090443508204625</v>
      </c>
      <c r="AU38" s="17">
        <f t="shared" si="309"/>
        <v>4246.9595433557752</v>
      </c>
      <c r="AV38" s="46">
        <f t="shared" si="310"/>
        <v>7.0218614578617169</v>
      </c>
      <c r="AW38" s="17">
        <f t="shared" si="311"/>
        <v>402481.28099645756</v>
      </c>
      <c r="AX38" s="17">
        <f t="shared" si="312"/>
        <v>-723.11561758730682</v>
      </c>
      <c r="AY38" s="46">
        <f t="shared" si="313"/>
        <v>0.1090443508204625</v>
      </c>
      <c r="AZ38" s="17">
        <f t="shared" si="314"/>
        <v>4232.1515086618456</v>
      </c>
      <c r="BA38" s="46">
        <f t="shared" si="315"/>
        <v>7.0218614578617169</v>
      </c>
      <c r="BB38" s="17">
        <f t="shared" si="316"/>
        <v>397857.85829484719</v>
      </c>
      <c r="BC38" s="17">
        <f t="shared" si="317"/>
        <v>-723.11561758730682</v>
      </c>
      <c r="BD38" s="46">
        <f t="shared" si="318"/>
        <v>0.1090443508204625</v>
      </c>
      <c r="BE38" s="17">
        <f t="shared" si="319"/>
        <v>4216.7156360792269</v>
      </c>
      <c r="BF38" s="46">
        <f t="shared" si="320"/>
        <v>7.0218614578617169</v>
      </c>
      <c r="BG38" s="17">
        <f t="shared" si="321"/>
        <v>386696.09235870349</v>
      </c>
      <c r="BH38" s="17">
        <f t="shared" si="322"/>
        <v>-723.11561758730682</v>
      </c>
      <c r="BI38" s="46">
        <f t="shared" si="323"/>
        <v>0.1090443508204625</v>
      </c>
      <c r="BJ38" s="17">
        <f t="shared" si="324"/>
        <v>4200.6861625141464</v>
      </c>
      <c r="BK38" s="46">
        <f t="shared" si="325"/>
        <v>7.0218614578617169</v>
      </c>
      <c r="BL38" s="17">
        <f t="shared" si="326"/>
        <v>401576.25486996345</v>
      </c>
      <c r="BM38" s="17">
        <f t="shared" si="327"/>
        <v>-723.11561758730682</v>
      </c>
      <c r="BN38" s="46">
        <f t="shared" si="328"/>
        <v>0.1090443508204625</v>
      </c>
      <c r="BO38" s="17">
        <f t="shared" si="329"/>
        <v>4184.0875648052515</v>
      </c>
      <c r="BP38" s="46">
        <f t="shared" si="330"/>
        <v>7.0218614578617169</v>
      </c>
      <c r="BQ38" s="17">
        <f t="shared" si="331"/>
        <v>419840.55205999466</v>
      </c>
      <c r="BR38" s="17">
        <f t="shared" si="332"/>
        <v>-723.11561758730682</v>
      </c>
      <c r="BS38" s="46">
        <f t="shared" si="333"/>
        <v>0.1090443508204625</v>
      </c>
      <c r="BT38" s="17">
        <f t="shared" si="334"/>
        <v>4166.9687647756382</v>
      </c>
      <c r="BU38" s="46">
        <f t="shared" si="335"/>
        <v>7.0218614578617178</v>
      </c>
      <c r="BV38" s="17">
        <f t="shared" si="336"/>
        <v>438658.39567565348</v>
      </c>
      <c r="BW38" s="17">
        <f t="shared" si="337"/>
        <v>-723.11561758730682</v>
      </c>
      <c r="BX38" s="46">
        <f t="shared" si="338"/>
        <v>0.1090443508204625</v>
      </c>
      <c r="BY38" s="17">
        <f t="shared" si="339"/>
        <v>4149.3729375397443</v>
      </c>
      <c r="BZ38" s="46">
        <f t="shared" si="340"/>
        <v>7.0218614578617169</v>
      </c>
      <c r="CA38" s="17">
        <f t="shared" si="341"/>
        <v>437289.44404047547</v>
      </c>
      <c r="CB38" s="17">
        <f t="shared" si="342"/>
        <v>-723.11561758730682</v>
      </c>
      <c r="CC38" s="46">
        <f t="shared" si="343"/>
        <v>0.1090443508204625</v>
      </c>
      <c r="CD38" s="17">
        <f t="shared" si="344"/>
        <v>4131.2889280558429</v>
      </c>
      <c r="CE38" s="46">
        <f t="shared" si="345"/>
        <v>7.0218614578617151</v>
      </c>
      <c r="CF38" s="17">
        <f t="shared" si="346"/>
        <v>471433.73950611998</v>
      </c>
      <c r="CG38" s="17">
        <f t="shared" si="347"/>
        <v>-723.11561758730682</v>
      </c>
      <c r="CH38" s="46">
        <f t="shared" si="348"/>
        <v>0.1090443508204625</v>
      </c>
      <c r="CI38" s="17">
        <f t="shared" si="349"/>
        <v>4112.7750545268864</v>
      </c>
      <c r="CJ38" s="46">
        <f t="shared" si="350"/>
        <v>7.0218614578617169</v>
      </c>
      <c r="CK38" s="17">
        <f t="shared" si="351"/>
        <v>483229.32705405942</v>
      </c>
      <c r="CL38" s="17">
        <f t="shared" si="352"/>
        <v>-723.11561758730682</v>
      </c>
      <c r="CM38" s="46">
        <f t="shared" si="353"/>
        <v>0.1090443508204625</v>
      </c>
      <c r="CN38" s="17">
        <f t="shared" si="354"/>
        <v>4093.9105154136469</v>
      </c>
      <c r="CO38" s="46">
        <f t="shared" si="355"/>
        <v>7.0218614578617169</v>
      </c>
      <c r="CP38" s="17">
        <f t="shared" si="356"/>
        <v>521446.42713731533</v>
      </c>
      <c r="CQ38" s="17">
        <f t="shared" si="357"/>
        <v>-723.11561758730682</v>
      </c>
      <c r="CR38" s="46">
        <f t="shared" si="358"/>
        <v>0.1090443508204625</v>
      </c>
      <c r="CS38" s="17">
        <f t="shared" si="359"/>
        <v>4074.6281885316348</v>
      </c>
      <c r="CT38" s="46">
        <f t="shared" si="360"/>
        <v>7.0218614578617169</v>
      </c>
      <c r="CU38" s="17">
        <f t="shared" si="361"/>
        <v>523667.78954905033</v>
      </c>
      <c r="CV38" s="17">
        <f t="shared" si="986"/>
        <v>-723.11561758730682</v>
      </c>
      <c r="CW38" s="46">
        <f t="shared" si="987"/>
        <v>0.1090443508204625</v>
      </c>
      <c r="CX38" s="17">
        <f t="shared" si="988"/>
        <v>4054.937896390742</v>
      </c>
      <c r="CY38" s="46">
        <f t="shared" si="989"/>
        <v>7.0218614578617169</v>
      </c>
      <c r="CZ38" s="17">
        <f t="shared" si="990"/>
        <v>509201.81664820912</v>
      </c>
      <c r="DA38" s="17">
        <f t="shared" si="991"/>
        <v>-723.11561758730682</v>
      </c>
      <c r="DB38" s="46">
        <f t="shared" si="992"/>
        <v>0.1090443508204625</v>
      </c>
      <c r="DC38" s="17">
        <f t="shared" si="993"/>
        <v>4034.7969666258009</v>
      </c>
      <c r="DD38" s="46">
        <f t="shared" si="994"/>
        <v>7.0218614578617169</v>
      </c>
      <c r="DE38" s="17">
        <f t="shared" si="995"/>
        <v>514216.51964605693</v>
      </c>
      <c r="DF38" s="17">
        <f t="shared" si="986"/>
        <v>-723.11561758730682</v>
      </c>
      <c r="DG38" s="46">
        <f t="shared" si="996"/>
        <v>0.1090443508204625</v>
      </c>
      <c r="DH38" s="17">
        <f t="shared" si="988"/>
        <v>4014.162002598292</v>
      </c>
      <c r="DI38" s="46">
        <f t="shared" si="997"/>
        <v>7.0218614578617169</v>
      </c>
      <c r="DJ38" s="17">
        <f t="shared" si="990"/>
        <v>533030.94573443523</v>
      </c>
      <c r="DK38" s="17">
        <f t="shared" si="991"/>
        <v>-723.11561758730682</v>
      </c>
      <c r="DL38" s="46">
        <f t="shared" si="998"/>
        <v>0.1090443508204625</v>
      </c>
      <c r="DM38" s="17">
        <f t="shared" si="993"/>
        <v>3992.98819492232</v>
      </c>
      <c r="DN38" s="46">
        <f t="shared" si="999"/>
        <v>7.0218614578617169</v>
      </c>
      <c r="DO38" s="17">
        <f t="shared" si="995"/>
        <v>496332.45615961932</v>
      </c>
      <c r="DP38" s="17">
        <f t="shared" si="362"/>
        <v>-723.11561758730682</v>
      </c>
      <c r="DQ38" s="46">
        <f t="shared" si="363"/>
        <v>0.1090443508204625</v>
      </c>
      <c r="DR38" s="17">
        <f t="shared" si="364"/>
        <v>3971.1101217158357</v>
      </c>
      <c r="DS38" s="46">
        <f t="shared" si="365"/>
        <v>7.0218614578617178</v>
      </c>
      <c r="DT38" s="17">
        <f t="shared" si="366"/>
        <v>490339.78191656701</v>
      </c>
      <c r="DU38" s="17">
        <f t="shared" si="367"/>
        <v>-723.11561758730682</v>
      </c>
      <c r="DV38" s="46">
        <f t="shared" si="368"/>
        <v>0.1090443508204625</v>
      </c>
      <c r="DW38" s="17">
        <f t="shared" si="369"/>
        <v>3948.5408595102745</v>
      </c>
      <c r="DX38" s="46">
        <f t="shared" si="370"/>
        <v>7.0218614578617151</v>
      </c>
      <c r="DY38" s="17">
        <f t="shared" si="371"/>
        <v>485108.71335836698</v>
      </c>
      <c r="DZ38" s="17">
        <f t="shared" ref="DZ38" si="1120">DZ223+DZ131</f>
        <v>-723.11561758730682</v>
      </c>
      <c r="EA38" s="46">
        <f t="shared" si="947"/>
        <v>0.1090443508204625</v>
      </c>
      <c r="EB38" s="17">
        <f t="shared" ref="EB38" si="1121">EB131+EB223</f>
        <v>3925.3028157238987</v>
      </c>
      <c r="EC38" s="46">
        <f t="shared" si="949"/>
        <v>7.0218614578617169</v>
      </c>
      <c r="ED38" s="17">
        <f t="shared" ref="ED38" si="1122">ED131+ED223</f>
        <v>479875.31988933822</v>
      </c>
      <c r="EE38" s="17">
        <f t="shared" ref="EE38" si="1123">EE223+EE131</f>
        <v>-723.11561758730682</v>
      </c>
      <c r="EF38" s="46">
        <f t="shared" si="952"/>
        <v>0.1090443508204625</v>
      </c>
      <c r="EG38" s="17">
        <f t="shared" ref="EG38" si="1124">EG131+EG223</f>
        <v>3901.3368211181951</v>
      </c>
      <c r="EH38" s="46">
        <f t="shared" si="954"/>
        <v>7.0218614578617151</v>
      </c>
      <c r="EI38" s="17">
        <f t="shared" ref="EI38" si="1125">EI131+EI223</f>
        <v>474306.19675493147</v>
      </c>
      <c r="EJ38" s="17">
        <f t="shared" ref="EJ38" si="1126">EJ223+EJ131</f>
        <v>-723.11561758730682</v>
      </c>
      <c r="EK38" s="46">
        <f t="shared" si="957"/>
        <v>0.1090443508204625</v>
      </c>
      <c r="EL38" s="17">
        <f t="shared" ref="EL38" si="1127">EL131+EL223</f>
        <v>3876.728400638689</v>
      </c>
      <c r="EM38" s="46">
        <f t="shared" si="959"/>
        <v>7.0218614578617169</v>
      </c>
      <c r="EN38" s="17">
        <f t="shared" ref="EN38" si="1128">EN131+EN223</f>
        <v>468712.60477462783</v>
      </c>
      <c r="EO38" s="17">
        <f t="shared" ref="EO38" si="1129">EO223+EO131</f>
        <v>-723.11561758730682</v>
      </c>
      <c r="EP38" s="46">
        <f t="shared" si="962"/>
        <v>0.1090443508204625</v>
      </c>
      <c r="EQ38" s="17">
        <f t="shared" ref="EQ38" si="1130">EQ131+EQ223</f>
        <v>3851.5152108150614</v>
      </c>
      <c r="ER38" s="46">
        <f t="shared" si="964"/>
        <v>7.0218614578617178</v>
      </c>
      <c r="ES38" s="17">
        <f t="shared" ref="ES38" si="1131">ES131+ES223</f>
        <v>462934.6048281499</v>
      </c>
      <c r="ET38" s="17">
        <f t="shared" si="392"/>
        <v>-723.11561758730682</v>
      </c>
      <c r="EU38" s="46">
        <f t="shared" si="393"/>
        <v>0.1090443508204625</v>
      </c>
      <c r="EV38" s="17">
        <f t="shared" si="394"/>
        <v>3825.7723019932137</v>
      </c>
      <c r="EW38" s="46">
        <f t="shared" si="395"/>
        <v>7.0218614578617169</v>
      </c>
      <c r="EX38" s="17">
        <f t="shared" si="396"/>
        <v>457180.02564191783</v>
      </c>
      <c r="EY38" s="17">
        <f t="shared" si="397"/>
        <v>-723.11561758730682</v>
      </c>
      <c r="EZ38" s="46">
        <f t="shared" si="398"/>
        <v>0.1090443508204625</v>
      </c>
      <c r="FA38" s="17">
        <f t="shared" si="399"/>
        <v>3799.5490376662792</v>
      </c>
      <c r="FB38" s="46">
        <f t="shared" si="400"/>
        <v>7.0218614578617169</v>
      </c>
      <c r="FC38" s="17">
        <f t="shared" si="401"/>
        <v>450696.98138170625</v>
      </c>
      <c r="FD38" s="17">
        <f t="shared" ref="FD38" si="1132">FD223+FD131</f>
        <v>-723.11561758730682</v>
      </c>
      <c r="FE38" s="46">
        <f t="shared" si="967"/>
        <v>0.1090443508204625</v>
      </c>
      <c r="FF38" s="17">
        <f t="shared" ref="FF38" si="1133">FF131+FF223</f>
        <v>3772.8963449614298</v>
      </c>
      <c r="FG38" s="46">
        <f t="shared" si="969"/>
        <v>7.0218614578617178</v>
      </c>
      <c r="FH38" s="17">
        <f t="shared" ref="FH38" si="1134">FH131+FH223</f>
        <v>444578.42537645414</v>
      </c>
      <c r="FI38" s="17">
        <f t="shared" ref="FI38" si="1135">FI223+FI131</f>
        <v>-723.11561758730682</v>
      </c>
      <c r="FJ38" s="46">
        <f t="shared" si="972"/>
        <v>0.1090443508204625</v>
      </c>
      <c r="FK38" s="17">
        <f t="shared" ref="FK38" si="1136">FK131+FK223</f>
        <v>3745.8847021488409</v>
      </c>
      <c r="FL38" s="46">
        <f t="shared" si="974"/>
        <v>7.0218614578617151</v>
      </c>
      <c r="FM38" s="17">
        <f t="shared" ref="FM38" si="1137">FM131+FM223</f>
        <v>438721.93761024211</v>
      </c>
      <c r="FN38" s="17">
        <f t="shared" ref="FN38" si="1138">FN223+FN131</f>
        <v>-723.11561758730682</v>
      </c>
      <c r="FO38" s="46">
        <f t="shared" si="977"/>
        <v>0.1090443508204625</v>
      </c>
      <c r="FP38" s="17">
        <f t="shared" ref="FP38" si="1139">FP131+FP223</f>
        <v>3718.5860323575798</v>
      </c>
      <c r="FQ38" s="46">
        <f t="shared" si="979"/>
        <v>7.0218614578617169</v>
      </c>
      <c r="FR38" s="17">
        <f t="shared" ref="FR38" si="1140">FR131+FR223</f>
        <v>433383.33372772031</v>
      </c>
      <c r="FS38" s="17">
        <f t="shared" ref="FS38" si="1141">FS223+FS131</f>
        <v>-723.11561758730682</v>
      </c>
      <c r="FT38" s="46">
        <f t="shared" si="982"/>
        <v>0.1090443508204625</v>
      </c>
      <c r="FU38" s="17">
        <f t="shared" ref="FU38" si="1142">FU131+FU223</f>
        <v>3691.053308130713</v>
      </c>
      <c r="FV38" s="46">
        <f t="shared" si="984"/>
        <v>7.0218614578617151</v>
      </c>
      <c r="FW38" s="17">
        <f t="shared" si="460"/>
        <v>428502.04633318225</v>
      </c>
      <c r="FX38" s="17">
        <f t="shared" si="247"/>
        <v>-723.11561758730682</v>
      </c>
      <c r="FY38" s="46">
        <f t="shared" si="248"/>
        <v>0.1090443508204625</v>
      </c>
      <c r="FZ38" s="17">
        <f t="shared" si="249"/>
        <v>3663.3172985254218</v>
      </c>
      <c r="GA38" s="46">
        <f t="shared" si="250"/>
        <v>7.0218614578617169</v>
      </c>
      <c r="GB38" s="17">
        <f t="shared" si="461"/>
        <v>423509.04797813215</v>
      </c>
      <c r="GC38" s="17">
        <f t="shared" si="252"/>
        <v>-723.11561758730682</v>
      </c>
      <c r="GD38" s="46">
        <f t="shared" si="253"/>
        <v>0.1090443508204625</v>
      </c>
      <c r="GE38" s="17">
        <f t="shared" si="254"/>
        <v>3635.4078312774318</v>
      </c>
      <c r="GF38" s="46">
        <f t="shared" si="255"/>
        <v>7.0218614578617169</v>
      </c>
      <c r="GG38" s="17">
        <f t="shared" si="462"/>
        <v>419131.87959298218</v>
      </c>
      <c r="GH38" s="17">
        <f t="shared" si="257"/>
        <v>-723.11561758730682</v>
      </c>
      <c r="GI38" s="46">
        <f t="shared" si="258"/>
        <v>0.1090443508204625</v>
      </c>
      <c r="GJ38" s="17">
        <f t="shared" si="259"/>
        <v>3607.3871608994591</v>
      </c>
      <c r="GK38" s="46">
        <f t="shared" si="260"/>
        <v>7.0218614578617169</v>
      </c>
      <c r="GL38" s="17">
        <f t="shared" si="463"/>
        <v>415588.49990733364</v>
      </c>
      <c r="GM38" s="17">
        <f t="shared" si="262"/>
        <v>-723.11561758730682</v>
      </c>
      <c r="GN38" s="46">
        <f t="shared" si="263"/>
        <v>0.1090443508204625</v>
      </c>
      <c r="GO38" s="17">
        <f t="shared" si="264"/>
        <v>3579.2787850810519</v>
      </c>
      <c r="GP38" s="46">
        <f t="shared" si="265"/>
        <v>7.0218614578617178</v>
      </c>
      <c r="GQ38" s="17">
        <f t="shared" si="464"/>
        <v>411346.48527660215</v>
      </c>
    </row>
    <row r="39" spans="1:199" ht="15" x14ac:dyDescent="0.2">
      <c r="A39" s="9" t="s">
        <v>22</v>
      </c>
      <c r="B39" s="17">
        <v>673409</v>
      </c>
      <c r="C39" s="17">
        <f t="shared" si="267"/>
        <v>-724.4</v>
      </c>
      <c r="D39" s="46">
        <f t="shared" si="268"/>
        <v>0.1092380330518941</v>
      </c>
      <c r="E39" s="17">
        <f t="shared" ref="E39:F39" si="1143">E224+E132</f>
        <v>4695.8</v>
      </c>
      <c r="F39" s="17">
        <f t="shared" si="1143"/>
        <v>-353.20000000000005</v>
      </c>
      <c r="G39" s="17">
        <f t="shared" si="270"/>
        <v>4342.6000000000004</v>
      </c>
      <c r="H39" s="46">
        <f t="shared" si="271"/>
        <v>7.0218614578617169</v>
      </c>
      <c r="I39" s="17">
        <v>646471</v>
      </c>
      <c r="J39" s="17">
        <f t="shared" si="272"/>
        <v>-723.11561758730682</v>
      </c>
      <c r="K39" s="46">
        <f t="shared" si="273"/>
        <v>0.1090443508204625</v>
      </c>
      <c r="L39" s="17">
        <f t="shared" si="274"/>
        <v>4334.9004430351151</v>
      </c>
      <c r="M39" s="46">
        <f t="shared" si="275"/>
        <v>7.0218614578617169</v>
      </c>
      <c r="N39" s="17">
        <f t="shared" si="276"/>
        <v>618512.78482544771</v>
      </c>
      <c r="O39" s="17">
        <f t="shared" si="277"/>
        <v>-721.27709517132303</v>
      </c>
      <c r="P39" s="46">
        <f t="shared" si="278"/>
        <v>0.1087671054139966</v>
      </c>
      <c r="Q39" s="17">
        <f t="shared" si="279"/>
        <v>4323.8789529141195</v>
      </c>
      <c r="R39" s="46">
        <f t="shared" si="280"/>
        <v>7.0218614578617169</v>
      </c>
      <c r="S39" s="17">
        <f t="shared" si="281"/>
        <v>581137.38668319047</v>
      </c>
      <c r="T39" s="17">
        <f t="shared" si="282"/>
        <v>-719.36882770510999</v>
      </c>
      <c r="U39" s="46">
        <f t="shared" si="283"/>
        <v>0.10847934259711917</v>
      </c>
      <c r="V39" s="17">
        <f t="shared" si="284"/>
        <v>4312.4393583547917</v>
      </c>
      <c r="W39" s="46">
        <f t="shared" si="285"/>
        <v>7.0218614578617169</v>
      </c>
      <c r="X39" s="17">
        <f t="shared" si="286"/>
        <v>543755.45721384021</v>
      </c>
      <c r="Y39" s="17">
        <f t="shared" si="287"/>
        <v>-723.11561758730682</v>
      </c>
      <c r="Z39" s="46">
        <f t="shared" si="288"/>
        <v>0.1090443508204625</v>
      </c>
      <c r="AA39" s="17">
        <f t="shared" si="289"/>
        <v>4300.6602390024864</v>
      </c>
      <c r="AB39" s="46">
        <f t="shared" si="290"/>
        <v>7.0218614578617169</v>
      </c>
      <c r="AC39" s="17">
        <f t="shared" si="291"/>
        <v>515181.84045513766</v>
      </c>
      <c r="AD39" s="17">
        <f t="shared" si="292"/>
        <v>-723.11561758730682</v>
      </c>
      <c r="AE39" s="46">
        <f t="shared" si="293"/>
        <v>0.1090443508204625</v>
      </c>
      <c r="AF39" s="17">
        <f t="shared" si="294"/>
        <v>4288.0497537614447</v>
      </c>
      <c r="AG39" s="46">
        <f t="shared" si="295"/>
        <v>7.0218614578617169</v>
      </c>
      <c r="AH39" s="17">
        <f t="shared" si="296"/>
        <v>495779.67653862096</v>
      </c>
      <c r="AI39" s="17">
        <f t="shared" si="297"/>
        <v>-723.11561758730682</v>
      </c>
      <c r="AJ39" s="46">
        <f t="shared" si="298"/>
        <v>0.1090443508204625</v>
      </c>
      <c r="AK39" s="17">
        <f t="shared" si="299"/>
        <v>4274.9005318978025</v>
      </c>
      <c r="AL39" s="46">
        <f t="shared" si="300"/>
        <v>7.0218614578617169</v>
      </c>
      <c r="AM39" s="17">
        <f t="shared" si="301"/>
        <v>478365.58087154559</v>
      </c>
      <c r="AN39" s="17">
        <f t="shared" si="302"/>
        <v>-723.11561758730682</v>
      </c>
      <c r="AO39" s="46">
        <f t="shared" si="303"/>
        <v>0.1090443508204625</v>
      </c>
      <c r="AP39" s="17">
        <f t="shared" si="304"/>
        <v>4261.209810736269</v>
      </c>
      <c r="AQ39" s="46">
        <f t="shared" si="305"/>
        <v>7.0218614578617151</v>
      </c>
      <c r="AR39" s="17">
        <f t="shared" si="306"/>
        <v>445800.63321507105</v>
      </c>
      <c r="AS39" s="17">
        <f t="shared" si="307"/>
        <v>-723.11561758730682</v>
      </c>
      <c r="AT39" s="46">
        <f t="shared" si="308"/>
        <v>0.1090443508204625</v>
      </c>
      <c r="AU39" s="17">
        <f t="shared" si="309"/>
        <v>4246.9595433557752</v>
      </c>
      <c r="AV39" s="46">
        <f t="shared" si="310"/>
        <v>7.0218614578617169</v>
      </c>
      <c r="AW39" s="17">
        <f t="shared" si="311"/>
        <v>430169.37202866061</v>
      </c>
      <c r="AX39" s="17">
        <f t="shared" si="312"/>
        <v>-723.11561758730682</v>
      </c>
      <c r="AY39" s="46">
        <f t="shared" si="313"/>
        <v>0.1090443508204625</v>
      </c>
      <c r="AZ39" s="17">
        <f t="shared" si="314"/>
        <v>4232.1515086618456</v>
      </c>
      <c r="BA39" s="46">
        <f t="shared" si="315"/>
        <v>7.0218614578617169</v>
      </c>
      <c r="BB39" s="17">
        <f t="shared" si="316"/>
        <v>405990.31688753207</v>
      </c>
      <c r="BC39" s="17">
        <f t="shared" si="317"/>
        <v>-723.11561758730682</v>
      </c>
      <c r="BD39" s="46">
        <f t="shared" si="318"/>
        <v>0.1090443508204625</v>
      </c>
      <c r="BE39" s="17">
        <f t="shared" si="319"/>
        <v>4216.7156360792269</v>
      </c>
      <c r="BF39" s="46">
        <f t="shared" si="320"/>
        <v>7.0218614578617169</v>
      </c>
      <c r="BG39" s="17">
        <f t="shared" si="321"/>
        <v>401351.4583133391</v>
      </c>
      <c r="BH39" s="17">
        <f t="shared" si="322"/>
        <v>-723.11561758730682</v>
      </c>
      <c r="BI39" s="46">
        <f t="shared" si="323"/>
        <v>0.1090443508204625</v>
      </c>
      <c r="BJ39" s="17">
        <f t="shared" si="324"/>
        <v>4200.6861625141464</v>
      </c>
      <c r="BK39" s="46">
        <f t="shared" si="325"/>
        <v>7.0218614578617169</v>
      </c>
      <c r="BL39" s="17">
        <f t="shared" si="326"/>
        <v>390173.66290363035</v>
      </c>
      <c r="BM39" s="17">
        <f t="shared" si="327"/>
        <v>-723.11561758730682</v>
      </c>
      <c r="BN39" s="46">
        <f t="shared" si="328"/>
        <v>0.1090443508204625</v>
      </c>
      <c r="BO39" s="17">
        <f t="shared" si="329"/>
        <v>4184.0875648052515</v>
      </c>
      <c r="BP39" s="46">
        <f t="shared" si="330"/>
        <v>7.0218614578617169</v>
      </c>
      <c r="BQ39" s="17">
        <f t="shared" si="331"/>
        <v>405037.22681718139</v>
      </c>
      <c r="BR39" s="17">
        <f t="shared" si="332"/>
        <v>-723.11561758730682</v>
      </c>
      <c r="BS39" s="46">
        <f t="shared" si="333"/>
        <v>0.1090443508204625</v>
      </c>
      <c r="BT39" s="17">
        <f t="shared" si="334"/>
        <v>4166.9687647756382</v>
      </c>
      <c r="BU39" s="46">
        <f t="shared" si="335"/>
        <v>7.0218614578617178</v>
      </c>
      <c r="BV39" s="17">
        <f t="shared" si="336"/>
        <v>423284.40520718298</v>
      </c>
      <c r="BW39" s="17">
        <f t="shared" si="337"/>
        <v>-723.11561758730682</v>
      </c>
      <c r="BX39" s="46">
        <f t="shared" si="338"/>
        <v>0.1090443508204625</v>
      </c>
      <c r="BY39" s="17">
        <f t="shared" si="339"/>
        <v>4149.3729375397443</v>
      </c>
      <c r="BZ39" s="46">
        <f t="shared" si="340"/>
        <v>7.0218614578617169</v>
      </c>
      <c r="CA39" s="17">
        <f t="shared" si="341"/>
        <v>442084.65299560584</v>
      </c>
      <c r="CB39" s="17">
        <f t="shared" si="342"/>
        <v>-723.11561758730682</v>
      </c>
      <c r="CC39" s="46">
        <f t="shared" si="343"/>
        <v>0.1090443508204625</v>
      </c>
      <c r="CD39" s="17">
        <f t="shared" si="344"/>
        <v>4131.2889280558429</v>
      </c>
      <c r="CE39" s="46">
        <f t="shared" si="345"/>
        <v>7.0218614578617151</v>
      </c>
      <c r="CF39" s="17">
        <f t="shared" si="346"/>
        <v>440697.61735094397</v>
      </c>
      <c r="CG39" s="17">
        <f t="shared" si="347"/>
        <v>-723.11561758730682</v>
      </c>
      <c r="CH39" s="46">
        <f t="shared" si="348"/>
        <v>0.1090443508204625</v>
      </c>
      <c r="CI39" s="17">
        <f t="shared" si="349"/>
        <v>4112.7750545268864</v>
      </c>
      <c r="CJ39" s="46">
        <f t="shared" si="350"/>
        <v>7.0218614578617169</v>
      </c>
      <c r="CK39" s="17">
        <f t="shared" si="351"/>
        <v>474823.39894305961</v>
      </c>
      <c r="CL39" s="17">
        <f t="shared" si="352"/>
        <v>-723.11561758730682</v>
      </c>
      <c r="CM39" s="46">
        <f t="shared" si="353"/>
        <v>0.1090443508204625</v>
      </c>
      <c r="CN39" s="17">
        <f t="shared" si="354"/>
        <v>4093.9105154136469</v>
      </c>
      <c r="CO39" s="46">
        <f t="shared" si="355"/>
        <v>7.0218614578617169</v>
      </c>
      <c r="CP39" s="17">
        <f t="shared" si="356"/>
        <v>486600.12195188575</v>
      </c>
      <c r="CQ39" s="17">
        <f t="shared" si="357"/>
        <v>-723.11561758730682</v>
      </c>
      <c r="CR39" s="46">
        <f t="shared" si="358"/>
        <v>0.1090443508204625</v>
      </c>
      <c r="CS39" s="17">
        <f t="shared" si="359"/>
        <v>4074.6281885316348</v>
      </c>
      <c r="CT39" s="46">
        <f t="shared" si="360"/>
        <v>7.0218614578617169</v>
      </c>
      <c r="CU39" s="17">
        <f t="shared" si="361"/>
        <v>524797.93970825966</v>
      </c>
      <c r="CV39" s="17">
        <f t="shared" si="986"/>
        <v>-723.11561758730682</v>
      </c>
      <c r="CW39" s="46">
        <f t="shared" si="987"/>
        <v>0.1090443508204625</v>
      </c>
      <c r="CX39" s="17">
        <f t="shared" si="988"/>
        <v>4054.937896390742</v>
      </c>
      <c r="CY39" s="46">
        <f t="shared" si="989"/>
        <v>7.0218614578617169</v>
      </c>
      <c r="CZ39" s="17">
        <f t="shared" si="990"/>
        <v>526999.61182785372</v>
      </c>
      <c r="DA39" s="17">
        <f t="shared" si="991"/>
        <v>-723.11561758730682</v>
      </c>
      <c r="DB39" s="46">
        <f t="shared" si="992"/>
        <v>0.1090443508204625</v>
      </c>
      <c r="DC39" s="17">
        <f t="shared" si="993"/>
        <v>4034.7969666258009</v>
      </c>
      <c r="DD39" s="46">
        <f t="shared" si="994"/>
        <v>7.0218614578617169</v>
      </c>
      <c r="DE39" s="17">
        <f t="shared" si="995"/>
        <v>512513.49799724761</v>
      </c>
      <c r="DF39" s="17">
        <f t="shared" si="986"/>
        <v>-723.11561758730682</v>
      </c>
      <c r="DG39" s="46">
        <f t="shared" si="996"/>
        <v>0.1090443508204625</v>
      </c>
      <c r="DH39" s="17">
        <f t="shared" si="988"/>
        <v>4014.162002598292</v>
      </c>
      <c r="DI39" s="46">
        <f t="shared" si="997"/>
        <v>7.0218614578617169</v>
      </c>
      <c r="DJ39" s="17">
        <f t="shared" si="990"/>
        <v>517507.56603106786</v>
      </c>
      <c r="DK39" s="17">
        <f t="shared" si="991"/>
        <v>-723.11561758730682</v>
      </c>
      <c r="DL39" s="46">
        <f t="shared" si="998"/>
        <v>0.1090443508204625</v>
      </c>
      <c r="DM39" s="17">
        <f t="shared" si="993"/>
        <v>3992.98819492232</v>
      </c>
      <c r="DN39" s="46">
        <f t="shared" si="999"/>
        <v>7.0218614578617169</v>
      </c>
      <c r="DO39" s="17">
        <f t="shared" si="995"/>
        <v>536300.8183117701</v>
      </c>
      <c r="DP39" s="17">
        <f t="shared" si="362"/>
        <v>-723.11561758730682</v>
      </c>
      <c r="DQ39" s="46">
        <f t="shared" si="363"/>
        <v>0.1090443508204625</v>
      </c>
      <c r="DR39" s="17">
        <f t="shared" si="364"/>
        <v>3971.1101217158357</v>
      </c>
      <c r="DS39" s="46">
        <f t="shared" si="365"/>
        <v>7.0218614578617178</v>
      </c>
      <c r="DT39" s="17">
        <f t="shared" si="366"/>
        <v>499580.45066374785</v>
      </c>
      <c r="DU39" s="17">
        <f t="shared" si="367"/>
        <v>-723.11561758730682</v>
      </c>
      <c r="DV39" s="46">
        <f t="shared" si="368"/>
        <v>0.1090443508204625</v>
      </c>
      <c r="DW39" s="17">
        <f t="shared" si="369"/>
        <v>3948.5408595102745</v>
      </c>
      <c r="DX39" s="46">
        <f t="shared" si="370"/>
        <v>7.0218614578617151</v>
      </c>
      <c r="DY39" s="17">
        <f t="shared" si="371"/>
        <v>493565.20715848991</v>
      </c>
      <c r="DZ39" s="17">
        <f t="shared" ref="DZ39" si="1144">DZ224+DZ132</f>
        <v>-723.11561758730682</v>
      </c>
      <c r="EA39" s="46">
        <f t="shared" si="947"/>
        <v>0.1090443508204625</v>
      </c>
      <c r="EB39" s="17">
        <f t="shared" ref="EB39" si="1145">EB132+EB224</f>
        <v>3925.3028157238987</v>
      </c>
      <c r="EC39" s="46">
        <f t="shared" si="949"/>
        <v>7.0218614578617169</v>
      </c>
      <c r="ED39" s="17">
        <f t="shared" ref="ED39" si="1146">ED132+ED224</f>
        <v>488310.90055650356</v>
      </c>
      <c r="EE39" s="17">
        <f t="shared" ref="EE39" si="1147">EE224+EE132</f>
        <v>-723.11561758730682</v>
      </c>
      <c r="EF39" s="46">
        <f t="shared" si="952"/>
        <v>0.1090443508204625</v>
      </c>
      <c r="EG39" s="17">
        <f t="shared" ref="EG39" si="1148">EG132+EG224</f>
        <v>3901.3368211181951</v>
      </c>
      <c r="EH39" s="46">
        <f t="shared" si="954"/>
        <v>7.0218614578617151</v>
      </c>
      <c r="EI39" s="17">
        <f t="shared" ref="EI39" si="1149">EI132+EI224</f>
        <v>483053.54109286913</v>
      </c>
      <c r="EJ39" s="17">
        <f t="shared" ref="EJ39" si="1150">EJ224+EJ132</f>
        <v>-723.11561758730682</v>
      </c>
      <c r="EK39" s="46">
        <f t="shared" si="957"/>
        <v>0.1090443508204625</v>
      </c>
      <c r="EL39" s="17">
        <f t="shared" ref="EL39" si="1151">EL132+EL224</f>
        <v>3876.728400638689</v>
      </c>
      <c r="EM39" s="46">
        <f t="shared" si="959"/>
        <v>7.0218614578617169</v>
      </c>
      <c r="EN39" s="17">
        <f t="shared" ref="EN39" si="1152">EN132+EN224</f>
        <v>477459.8095379828</v>
      </c>
      <c r="EO39" s="17">
        <f t="shared" ref="EO39" si="1153">EO224+EO132</f>
        <v>-723.11561758730682</v>
      </c>
      <c r="EP39" s="46">
        <f t="shared" si="962"/>
        <v>0.1090443508204625</v>
      </c>
      <c r="EQ39" s="17">
        <f t="shared" ref="EQ39" si="1154">EQ132+EQ224</f>
        <v>3851.5152108150614</v>
      </c>
      <c r="ER39" s="46">
        <f t="shared" si="964"/>
        <v>7.0218614578617178</v>
      </c>
      <c r="ES39" s="17">
        <f t="shared" ref="ES39" si="1155">ES132+ES224</f>
        <v>471841.00436785549</v>
      </c>
      <c r="ET39" s="17">
        <f t="shared" si="392"/>
        <v>-723.11561758730682</v>
      </c>
      <c r="EU39" s="46">
        <f t="shared" si="393"/>
        <v>0.1090443508204625</v>
      </c>
      <c r="EV39" s="17">
        <f t="shared" si="394"/>
        <v>3825.7723019932137</v>
      </c>
      <c r="EW39" s="46">
        <f t="shared" si="395"/>
        <v>7.0218614578617169</v>
      </c>
      <c r="EX39" s="17">
        <f t="shared" si="396"/>
        <v>466037.26151255576</v>
      </c>
      <c r="EY39" s="17">
        <f t="shared" si="397"/>
        <v>-723.11561758730682</v>
      </c>
      <c r="EZ39" s="46">
        <f t="shared" si="398"/>
        <v>0.1090443508204625</v>
      </c>
      <c r="FA39" s="17">
        <f t="shared" si="399"/>
        <v>3799.5490376662792</v>
      </c>
      <c r="FB39" s="46">
        <f t="shared" si="400"/>
        <v>7.0218614578617169</v>
      </c>
      <c r="FC39" s="17">
        <f t="shared" si="401"/>
        <v>460256.45906199684</v>
      </c>
      <c r="FD39" s="17">
        <f t="shared" ref="FD39" si="1156">FD224+FD132</f>
        <v>-723.11561758730682</v>
      </c>
      <c r="FE39" s="46">
        <f t="shared" si="967"/>
        <v>0.1090443508204625</v>
      </c>
      <c r="FF39" s="17">
        <f t="shared" ref="FF39" si="1157">FF132+FF224</f>
        <v>3772.8963449614298</v>
      </c>
      <c r="FG39" s="46">
        <f t="shared" si="969"/>
        <v>7.0218614578617178</v>
      </c>
      <c r="FH39" s="17">
        <f t="shared" ref="FH39" si="1158">FH132+FH224</f>
        <v>453746.76210908033</v>
      </c>
      <c r="FI39" s="17">
        <f t="shared" ref="FI39" si="1159">FI224+FI132</f>
        <v>-723.11561758730682</v>
      </c>
      <c r="FJ39" s="46">
        <f t="shared" si="972"/>
        <v>0.1090443508204625</v>
      </c>
      <c r="FK39" s="17">
        <f t="shared" ref="FK39" si="1160">FK132+FK224</f>
        <v>3745.8847021488409</v>
      </c>
      <c r="FL39" s="46">
        <f t="shared" si="974"/>
        <v>7.0218614578617151</v>
      </c>
      <c r="FM39" s="17">
        <f t="shared" ref="FM39" si="1161">FM132+FM224</f>
        <v>447601.19446101564</v>
      </c>
      <c r="FN39" s="17">
        <f t="shared" ref="FN39" si="1162">FN224+FN132</f>
        <v>-723.11561758730682</v>
      </c>
      <c r="FO39" s="46">
        <f t="shared" si="977"/>
        <v>0.1090443508204625</v>
      </c>
      <c r="FP39" s="17">
        <f t="shared" ref="FP39" si="1163">FP132+FP224</f>
        <v>3718.5860323575798</v>
      </c>
      <c r="FQ39" s="46">
        <f t="shared" si="979"/>
        <v>7.0218614578617169</v>
      </c>
      <c r="FR39" s="17">
        <f t="shared" ref="FR39" si="1164">FR132+FR224</f>
        <v>441717.40802501235</v>
      </c>
      <c r="FS39" s="17">
        <f t="shared" ref="FS39" si="1165">FS224+FS132</f>
        <v>-723.11561758730682</v>
      </c>
      <c r="FT39" s="46">
        <f t="shared" si="982"/>
        <v>0.1090443508204625</v>
      </c>
      <c r="FU39" s="17">
        <f t="shared" ref="FU39" si="1166">FU132+FU224</f>
        <v>3691.053308130713</v>
      </c>
      <c r="FV39" s="46">
        <f t="shared" si="984"/>
        <v>7.0218614578617151</v>
      </c>
      <c r="FW39" s="17">
        <f t="shared" si="460"/>
        <v>436351.27141826373</v>
      </c>
      <c r="FX39" s="17">
        <f t="shared" si="247"/>
        <v>-723.11561758730682</v>
      </c>
      <c r="FY39" s="46">
        <f t="shared" si="248"/>
        <v>0.1090443508204625</v>
      </c>
      <c r="FZ39" s="17">
        <f t="shared" si="249"/>
        <v>3663.3172985254218</v>
      </c>
      <c r="GA39" s="46">
        <f t="shared" si="250"/>
        <v>7.0218614578617169</v>
      </c>
      <c r="GB39" s="17">
        <f t="shared" si="461"/>
        <v>431442.24801412039</v>
      </c>
      <c r="GC39" s="17">
        <f t="shared" si="252"/>
        <v>-723.11561758730682</v>
      </c>
      <c r="GD39" s="46">
        <f t="shared" si="253"/>
        <v>0.1090443508204625</v>
      </c>
      <c r="GE39" s="17">
        <f t="shared" si="254"/>
        <v>3635.4078312774318</v>
      </c>
      <c r="GF39" s="46">
        <f t="shared" si="255"/>
        <v>7.0218614578617169</v>
      </c>
      <c r="GG39" s="17">
        <f t="shared" si="462"/>
        <v>426421.34019182227</v>
      </c>
      <c r="GH39" s="17">
        <f t="shared" si="257"/>
        <v>-723.11561758730682</v>
      </c>
      <c r="GI39" s="46">
        <f t="shared" si="258"/>
        <v>0.1090443508204625</v>
      </c>
      <c r="GJ39" s="17">
        <f t="shared" si="259"/>
        <v>3607.3871608994591</v>
      </c>
      <c r="GK39" s="46">
        <f t="shared" si="260"/>
        <v>7.0218614578617169</v>
      </c>
      <c r="GL39" s="17">
        <f t="shared" si="463"/>
        <v>422016.15113629436</v>
      </c>
      <c r="GM39" s="17">
        <f t="shared" si="262"/>
        <v>-723.11561758730682</v>
      </c>
      <c r="GN39" s="46">
        <f t="shared" si="263"/>
        <v>0.1090443508204625</v>
      </c>
      <c r="GO39" s="17">
        <f t="shared" si="264"/>
        <v>3579.2787850810519</v>
      </c>
      <c r="GP39" s="46">
        <f t="shared" si="265"/>
        <v>7.0218614578617178</v>
      </c>
      <c r="GQ39" s="17">
        <f t="shared" si="464"/>
        <v>418444.6630748274</v>
      </c>
    </row>
    <row r="40" spans="1:199" ht="15" x14ac:dyDescent="0.2">
      <c r="A40" s="9" t="s">
        <v>23</v>
      </c>
      <c r="B40" s="17">
        <v>717141</v>
      </c>
      <c r="C40" s="17">
        <f t="shared" si="267"/>
        <v>-724.4</v>
      </c>
      <c r="D40" s="46">
        <f t="shared" si="268"/>
        <v>0.1092380330518941</v>
      </c>
      <c r="E40" s="17">
        <f t="shared" ref="E40:F40" si="1167">E225+E133</f>
        <v>4695.8</v>
      </c>
      <c r="F40" s="17">
        <f t="shared" si="1167"/>
        <v>-353.20000000000005</v>
      </c>
      <c r="G40" s="17">
        <f t="shared" si="270"/>
        <v>4342.6000000000004</v>
      </c>
      <c r="H40" s="46">
        <f t="shared" si="271"/>
        <v>7.0218614578617169</v>
      </c>
      <c r="I40" s="17">
        <v>676892</v>
      </c>
      <c r="J40" s="17">
        <f t="shared" si="272"/>
        <v>-723.11561758730682</v>
      </c>
      <c r="K40" s="46">
        <f t="shared" si="273"/>
        <v>0.1090443508204625</v>
      </c>
      <c r="L40" s="17">
        <f t="shared" si="274"/>
        <v>4334.9004430351151</v>
      </c>
      <c r="M40" s="46">
        <f t="shared" si="275"/>
        <v>7.0218614578617169</v>
      </c>
      <c r="N40" s="17">
        <f t="shared" si="276"/>
        <v>650082.78482544771</v>
      </c>
      <c r="O40" s="17">
        <f t="shared" si="277"/>
        <v>-721.27709517132303</v>
      </c>
      <c r="P40" s="46">
        <f t="shared" si="278"/>
        <v>0.1087671054139966</v>
      </c>
      <c r="Q40" s="17">
        <f t="shared" si="279"/>
        <v>4323.8789529141195</v>
      </c>
      <c r="R40" s="46">
        <f t="shared" si="280"/>
        <v>7.0218614578617169</v>
      </c>
      <c r="S40" s="17">
        <f t="shared" si="281"/>
        <v>622115.38668319047</v>
      </c>
      <c r="T40" s="17">
        <f t="shared" si="282"/>
        <v>-719.36882770510999</v>
      </c>
      <c r="U40" s="46">
        <f t="shared" si="283"/>
        <v>0.10847934259711917</v>
      </c>
      <c r="V40" s="17">
        <f t="shared" si="284"/>
        <v>4312.4393583547917</v>
      </c>
      <c r="W40" s="46">
        <f t="shared" si="285"/>
        <v>7.0218614578617169</v>
      </c>
      <c r="X40" s="17">
        <f t="shared" si="286"/>
        <v>584730.45721384021</v>
      </c>
      <c r="Y40" s="17">
        <f t="shared" si="287"/>
        <v>-723.11561758730682</v>
      </c>
      <c r="Z40" s="46">
        <f t="shared" si="288"/>
        <v>0.1090443508204625</v>
      </c>
      <c r="AA40" s="17">
        <f t="shared" si="289"/>
        <v>4300.6602390024864</v>
      </c>
      <c r="AB40" s="46">
        <f t="shared" si="290"/>
        <v>7.0218614578617169</v>
      </c>
      <c r="AC40" s="17">
        <f t="shared" si="291"/>
        <v>547333.0018352553</v>
      </c>
      <c r="AD40" s="17">
        <f t="shared" si="292"/>
        <v>-723.11561758730682</v>
      </c>
      <c r="AE40" s="46">
        <f t="shared" si="293"/>
        <v>0.1090443508204625</v>
      </c>
      <c r="AF40" s="17">
        <f t="shared" si="294"/>
        <v>4288.0497537614447</v>
      </c>
      <c r="AG40" s="46">
        <f t="shared" si="295"/>
        <v>7.0218614578617169</v>
      </c>
      <c r="AH40" s="17">
        <f t="shared" si="296"/>
        <v>518746.77459131175</v>
      </c>
      <c r="AI40" s="17">
        <f t="shared" si="297"/>
        <v>-723.11561758730682</v>
      </c>
      <c r="AJ40" s="46">
        <f t="shared" si="298"/>
        <v>0.1090443508204625</v>
      </c>
      <c r="AK40" s="17">
        <f t="shared" si="299"/>
        <v>4274.9005318978025</v>
      </c>
      <c r="AL40" s="46">
        <f t="shared" si="300"/>
        <v>7.0218614578617169</v>
      </c>
      <c r="AM40" s="17">
        <f t="shared" si="301"/>
        <v>499331.4614529314</v>
      </c>
      <c r="AN40" s="17">
        <f t="shared" si="302"/>
        <v>-723.11561758730682</v>
      </c>
      <c r="AO40" s="46">
        <f t="shared" si="303"/>
        <v>0.1090443508204625</v>
      </c>
      <c r="AP40" s="17">
        <f t="shared" si="304"/>
        <v>4261.209810736269</v>
      </c>
      <c r="AQ40" s="46">
        <f t="shared" si="305"/>
        <v>7.0218614578617151</v>
      </c>
      <c r="AR40" s="17">
        <f t="shared" si="306"/>
        <v>481903.6750646946</v>
      </c>
      <c r="AS40" s="17">
        <f t="shared" si="307"/>
        <v>-723.11561758730682</v>
      </c>
      <c r="AT40" s="46">
        <f t="shared" si="308"/>
        <v>0.1090443508204625</v>
      </c>
      <c r="AU40" s="17">
        <f t="shared" si="309"/>
        <v>4246.9595433557752</v>
      </c>
      <c r="AV40" s="46">
        <f t="shared" si="310"/>
        <v>7.0218614578617169</v>
      </c>
      <c r="AW40" s="17">
        <f t="shared" si="311"/>
        <v>449324.47714083956</v>
      </c>
      <c r="AX40" s="17">
        <f t="shared" si="312"/>
        <v>-723.11561758730682</v>
      </c>
      <c r="AY40" s="46">
        <f t="shared" si="313"/>
        <v>0.1090443508204625</v>
      </c>
      <c r="AZ40" s="17">
        <f t="shared" si="314"/>
        <v>4232.1515086618456</v>
      </c>
      <c r="BA40" s="46">
        <f t="shared" si="315"/>
        <v>7.0218614578617169</v>
      </c>
      <c r="BB40" s="17">
        <f t="shared" si="316"/>
        <v>433678.40791973518</v>
      </c>
      <c r="BC40" s="17">
        <f t="shared" si="317"/>
        <v>-723.11561758730682</v>
      </c>
      <c r="BD40" s="46">
        <f t="shared" si="318"/>
        <v>0.1090443508204625</v>
      </c>
      <c r="BE40" s="17">
        <f t="shared" si="319"/>
        <v>4216.7156360792269</v>
      </c>
      <c r="BF40" s="46">
        <f t="shared" si="320"/>
        <v>7.0218614578617169</v>
      </c>
      <c r="BG40" s="17">
        <f t="shared" si="321"/>
        <v>409483.91690602398</v>
      </c>
      <c r="BH40" s="17">
        <f t="shared" si="322"/>
        <v>-723.11561758730682</v>
      </c>
      <c r="BI40" s="46">
        <f t="shared" si="323"/>
        <v>0.1090443508204625</v>
      </c>
      <c r="BJ40" s="17">
        <f t="shared" si="324"/>
        <v>4200.6861625141464</v>
      </c>
      <c r="BK40" s="46">
        <f t="shared" si="325"/>
        <v>7.0218614578617169</v>
      </c>
      <c r="BL40" s="17">
        <f t="shared" si="326"/>
        <v>404829.02885826596</v>
      </c>
      <c r="BM40" s="17">
        <f t="shared" si="327"/>
        <v>-723.11561758730682</v>
      </c>
      <c r="BN40" s="46">
        <f t="shared" si="328"/>
        <v>0.1090443508204625</v>
      </c>
      <c r="BO40" s="17">
        <f t="shared" si="329"/>
        <v>4184.0875648052515</v>
      </c>
      <c r="BP40" s="46">
        <f t="shared" si="330"/>
        <v>7.0218614578617169</v>
      </c>
      <c r="BQ40" s="17">
        <f t="shared" si="331"/>
        <v>393634.63485084829</v>
      </c>
      <c r="BR40" s="17">
        <f t="shared" si="332"/>
        <v>-723.11561758730682</v>
      </c>
      <c r="BS40" s="46">
        <f t="shared" si="333"/>
        <v>0.1090443508204625</v>
      </c>
      <c r="BT40" s="17">
        <f t="shared" si="334"/>
        <v>4166.9687647756382</v>
      </c>
      <c r="BU40" s="46">
        <f t="shared" si="335"/>
        <v>7.0218614578617178</v>
      </c>
      <c r="BV40" s="17">
        <f t="shared" si="336"/>
        <v>408481.07996436971</v>
      </c>
      <c r="BW40" s="17">
        <f t="shared" si="337"/>
        <v>-723.11561758730682</v>
      </c>
      <c r="BX40" s="46">
        <f t="shared" si="338"/>
        <v>0.1090443508204625</v>
      </c>
      <c r="BY40" s="17">
        <f t="shared" si="339"/>
        <v>4149.3729375397443</v>
      </c>
      <c r="BZ40" s="46">
        <f t="shared" si="340"/>
        <v>7.0218614578617169</v>
      </c>
      <c r="CA40" s="17">
        <f t="shared" si="341"/>
        <v>426710.66252713534</v>
      </c>
      <c r="CB40" s="17">
        <f t="shared" si="342"/>
        <v>-723.11561758730682</v>
      </c>
      <c r="CC40" s="46">
        <f t="shared" si="343"/>
        <v>0.1090443508204625</v>
      </c>
      <c r="CD40" s="17">
        <f t="shared" si="344"/>
        <v>4131.2889280558429</v>
      </c>
      <c r="CE40" s="46">
        <f t="shared" si="345"/>
        <v>7.0218614578617151</v>
      </c>
      <c r="CF40" s="17">
        <f t="shared" si="346"/>
        <v>445492.82630607439</v>
      </c>
      <c r="CG40" s="17">
        <f t="shared" si="347"/>
        <v>-723.11561758730682</v>
      </c>
      <c r="CH40" s="46">
        <f t="shared" si="348"/>
        <v>0.1090443508204625</v>
      </c>
      <c r="CI40" s="17">
        <f t="shared" si="349"/>
        <v>4112.7750545268864</v>
      </c>
      <c r="CJ40" s="46">
        <f t="shared" si="350"/>
        <v>7.0218614578617169</v>
      </c>
      <c r="CK40" s="17">
        <f t="shared" si="351"/>
        <v>444087.2767878836</v>
      </c>
      <c r="CL40" s="17">
        <f t="shared" si="352"/>
        <v>-723.11561758730682</v>
      </c>
      <c r="CM40" s="46">
        <f t="shared" si="353"/>
        <v>0.1090443508204625</v>
      </c>
      <c r="CN40" s="17">
        <f t="shared" si="354"/>
        <v>4093.9105154136469</v>
      </c>
      <c r="CO40" s="46">
        <f t="shared" si="355"/>
        <v>7.0218614578617169</v>
      </c>
      <c r="CP40" s="17">
        <f t="shared" si="356"/>
        <v>478194.19384088588</v>
      </c>
      <c r="CQ40" s="17">
        <f t="shared" si="357"/>
        <v>-723.11561758730682</v>
      </c>
      <c r="CR40" s="46">
        <f t="shared" si="358"/>
        <v>0.1090443508204625</v>
      </c>
      <c r="CS40" s="17">
        <f t="shared" si="359"/>
        <v>4074.6281885316348</v>
      </c>
      <c r="CT40" s="46">
        <f t="shared" si="360"/>
        <v>7.0218614578617169</v>
      </c>
      <c r="CU40" s="17">
        <f t="shared" si="361"/>
        <v>489951.63452283008</v>
      </c>
      <c r="CV40" s="17">
        <f t="shared" si="986"/>
        <v>-723.11561758730682</v>
      </c>
      <c r="CW40" s="46">
        <f t="shared" si="987"/>
        <v>0.1090443508204625</v>
      </c>
      <c r="CX40" s="17">
        <f t="shared" si="988"/>
        <v>4054.937896390742</v>
      </c>
      <c r="CY40" s="46">
        <f t="shared" si="989"/>
        <v>7.0218614578617169</v>
      </c>
      <c r="CZ40" s="17">
        <f t="shared" si="990"/>
        <v>528129.7619870631</v>
      </c>
      <c r="DA40" s="17">
        <f t="shared" si="991"/>
        <v>-723.11561758730682</v>
      </c>
      <c r="DB40" s="46">
        <f t="shared" si="992"/>
        <v>0.1090443508204625</v>
      </c>
      <c r="DC40" s="17">
        <f t="shared" si="993"/>
        <v>4034.7969666258009</v>
      </c>
      <c r="DD40" s="46">
        <f t="shared" si="994"/>
        <v>7.0218614578617169</v>
      </c>
      <c r="DE40" s="17">
        <f t="shared" si="995"/>
        <v>530311.29317689221</v>
      </c>
      <c r="DF40" s="17">
        <f t="shared" si="986"/>
        <v>-723.11561758730682</v>
      </c>
      <c r="DG40" s="46">
        <f t="shared" si="996"/>
        <v>0.1090443508204625</v>
      </c>
      <c r="DH40" s="17">
        <f t="shared" si="988"/>
        <v>4014.162002598292</v>
      </c>
      <c r="DI40" s="46">
        <f t="shared" si="997"/>
        <v>7.0218614578617169</v>
      </c>
      <c r="DJ40" s="17">
        <f t="shared" si="990"/>
        <v>515804.54438225855</v>
      </c>
      <c r="DK40" s="17">
        <f t="shared" si="991"/>
        <v>-723.11561758730682</v>
      </c>
      <c r="DL40" s="46">
        <f t="shared" si="998"/>
        <v>0.1090443508204625</v>
      </c>
      <c r="DM40" s="17">
        <f t="shared" si="993"/>
        <v>3992.98819492232</v>
      </c>
      <c r="DN40" s="46">
        <f t="shared" si="999"/>
        <v>7.0218614578617169</v>
      </c>
      <c r="DO40" s="17">
        <f t="shared" si="995"/>
        <v>520777.43860840285</v>
      </c>
      <c r="DP40" s="17">
        <f t="shared" si="362"/>
        <v>-723.11561758730682</v>
      </c>
      <c r="DQ40" s="46">
        <f t="shared" si="363"/>
        <v>0.1090443508204625</v>
      </c>
      <c r="DR40" s="17">
        <f t="shared" si="364"/>
        <v>3971.1101217158357</v>
      </c>
      <c r="DS40" s="46">
        <f t="shared" si="365"/>
        <v>7.0218614578617178</v>
      </c>
      <c r="DT40" s="17">
        <f t="shared" si="366"/>
        <v>539548.81281589856</v>
      </c>
      <c r="DU40" s="17">
        <f t="shared" si="367"/>
        <v>-723.11561758730682</v>
      </c>
      <c r="DV40" s="46">
        <f t="shared" si="368"/>
        <v>0.1090443508204625</v>
      </c>
      <c r="DW40" s="17">
        <f t="shared" si="369"/>
        <v>3948.5408595102745</v>
      </c>
      <c r="DX40" s="46">
        <f t="shared" si="370"/>
        <v>7.0218614578617151</v>
      </c>
      <c r="DY40" s="17">
        <f t="shared" si="371"/>
        <v>502805.87590567081</v>
      </c>
      <c r="DZ40" s="17">
        <f t="shared" ref="DZ40" si="1168">DZ225+DZ133</f>
        <v>-723.11561758730682</v>
      </c>
      <c r="EA40" s="46">
        <f t="shared" si="947"/>
        <v>0.1090443508204625</v>
      </c>
      <c r="EB40" s="17">
        <f t="shared" ref="EB40" si="1169">EB133+EB225</f>
        <v>3925.3028157238987</v>
      </c>
      <c r="EC40" s="46">
        <f t="shared" si="949"/>
        <v>7.0218614578617169</v>
      </c>
      <c r="ED40" s="17">
        <f t="shared" ref="ED40" si="1170">ED133+ED225</f>
        <v>496767.39435662649</v>
      </c>
      <c r="EE40" s="17">
        <f t="shared" ref="EE40" si="1171">EE225+EE133</f>
        <v>-723.11561758730682</v>
      </c>
      <c r="EF40" s="46">
        <f t="shared" si="952"/>
        <v>0.1090443508204625</v>
      </c>
      <c r="EG40" s="17">
        <f t="shared" ref="EG40" si="1172">EG133+EG225</f>
        <v>3901.3368211181951</v>
      </c>
      <c r="EH40" s="46">
        <f t="shared" si="954"/>
        <v>7.0218614578617151</v>
      </c>
      <c r="EI40" s="17">
        <f t="shared" ref="EI40" si="1173">EI133+EI225</f>
        <v>491489.12176003441</v>
      </c>
      <c r="EJ40" s="17">
        <f t="shared" ref="EJ40" si="1174">EJ225+EJ133</f>
        <v>-723.11561758730682</v>
      </c>
      <c r="EK40" s="46">
        <f t="shared" si="957"/>
        <v>0.1090443508204625</v>
      </c>
      <c r="EL40" s="17">
        <f t="shared" ref="EL40" si="1175">EL133+EL225</f>
        <v>3876.728400638689</v>
      </c>
      <c r="EM40" s="46">
        <f t="shared" si="959"/>
        <v>7.0218614578617169</v>
      </c>
      <c r="EN40" s="17">
        <f t="shared" ref="EN40" si="1176">EN133+EN225</f>
        <v>486207.15387592046</v>
      </c>
      <c r="EO40" s="17">
        <f t="shared" ref="EO40" si="1177">EO225+EO133</f>
        <v>-723.11561758730682</v>
      </c>
      <c r="EP40" s="46">
        <f t="shared" si="962"/>
        <v>0.1090443508204625</v>
      </c>
      <c r="EQ40" s="17">
        <f t="shared" ref="EQ40" si="1178">EQ133+EQ225</f>
        <v>3851.5152108150614</v>
      </c>
      <c r="ER40" s="46">
        <f t="shared" si="964"/>
        <v>7.0218614578617178</v>
      </c>
      <c r="ES40" s="17">
        <f t="shared" ref="ES40" si="1179">ES133+ES225</f>
        <v>480588.20913121052</v>
      </c>
      <c r="ET40" s="17">
        <f t="shared" si="392"/>
        <v>-723.11561758730682</v>
      </c>
      <c r="EU40" s="46">
        <f t="shared" si="393"/>
        <v>0.1090443508204625</v>
      </c>
      <c r="EV40" s="17">
        <f t="shared" si="394"/>
        <v>3825.7723019932137</v>
      </c>
      <c r="EW40" s="46">
        <f t="shared" si="395"/>
        <v>7.0218614578617169</v>
      </c>
      <c r="EX40" s="17">
        <f t="shared" si="396"/>
        <v>474943.66105226142</v>
      </c>
      <c r="EY40" s="17">
        <f t="shared" si="397"/>
        <v>-723.11561758730682</v>
      </c>
      <c r="EZ40" s="46">
        <f t="shared" si="398"/>
        <v>0.1090443508204625</v>
      </c>
      <c r="FA40" s="17">
        <f t="shared" si="399"/>
        <v>3799.5490376662792</v>
      </c>
      <c r="FB40" s="46">
        <f t="shared" si="400"/>
        <v>7.0218614578617169</v>
      </c>
      <c r="FC40" s="17">
        <f t="shared" si="401"/>
        <v>469113.69493263471</v>
      </c>
      <c r="FD40" s="17">
        <f t="shared" ref="FD40" si="1180">FD225+FD133</f>
        <v>-723.11561758730682</v>
      </c>
      <c r="FE40" s="46">
        <f t="shared" si="967"/>
        <v>0.1090443508204625</v>
      </c>
      <c r="FF40" s="17">
        <f t="shared" ref="FF40" si="1181">FF133+FF225</f>
        <v>3772.8963449614298</v>
      </c>
      <c r="FG40" s="46">
        <f t="shared" si="969"/>
        <v>7.0218614578617178</v>
      </c>
      <c r="FH40" s="17">
        <f t="shared" ref="FH40" si="1182">FH133+FH225</f>
        <v>463306.23978937091</v>
      </c>
      <c r="FI40" s="17">
        <f t="shared" ref="FI40" si="1183">FI225+FI133</f>
        <v>-723.11561758730682</v>
      </c>
      <c r="FJ40" s="46">
        <f t="shared" si="972"/>
        <v>0.1090443508204625</v>
      </c>
      <c r="FK40" s="17">
        <f t="shared" ref="FK40" si="1184">FK133+FK225</f>
        <v>3745.8847021488409</v>
      </c>
      <c r="FL40" s="46">
        <f t="shared" si="974"/>
        <v>7.0218614578617151</v>
      </c>
      <c r="FM40" s="17">
        <f t="shared" ref="FM40" si="1185">FM133+FM225</f>
        <v>456769.53119364189</v>
      </c>
      <c r="FN40" s="17">
        <f t="shared" ref="FN40" si="1186">FN225+FN133</f>
        <v>-723.11561758730682</v>
      </c>
      <c r="FO40" s="46">
        <f t="shared" si="977"/>
        <v>0.1090443508204625</v>
      </c>
      <c r="FP40" s="17">
        <f t="shared" ref="FP40" si="1187">FP133+FP225</f>
        <v>3718.5860323575798</v>
      </c>
      <c r="FQ40" s="46">
        <f t="shared" si="979"/>
        <v>7.0218614578617169</v>
      </c>
      <c r="FR40" s="17">
        <f t="shared" ref="FR40" si="1188">FR133+FR225</f>
        <v>450596.66487578594</v>
      </c>
      <c r="FS40" s="17">
        <f t="shared" ref="FS40" si="1189">FS225+FS133</f>
        <v>-723.11561758730682</v>
      </c>
      <c r="FT40" s="46">
        <f t="shared" si="982"/>
        <v>0.1090443508204625</v>
      </c>
      <c r="FU40" s="17">
        <f t="shared" ref="FU40" si="1190">FU133+FU225</f>
        <v>3691.053308130713</v>
      </c>
      <c r="FV40" s="46">
        <f t="shared" si="984"/>
        <v>7.0218614578617151</v>
      </c>
      <c r="FW40" s="17">
        <f t="shared" si="460"/>
        <v>444685.34571555577</v>
      </c>
      <c r="FX40" s="17">
        <f t="shared" si="247"/>
        <v>-723.11561758730682</v>
      </c>
      <c r="FY40" s="46">
        <f t="shared" si="248"/>
        <v>0.1090443508204625</v>
      </c>
      <c r="FZ40" s="17">
        <f t="shared" si="249"/>
        <v>3663.3172985254218</v>
      </c>
      <c r="GA40" s="46">
        <f t="shared" si="250"/>
        <v>7.0218614578617169</v>
      </c>
      <c r="GB40" s="17">
        <f t="shared" si="461"/>
        <v>439291.4730992018</v>
      </c>
      <c r="GC40" s="17">
        <f t="shared" si="252"/>
        <v>-723.11561758730682</v>
      </c>
      <c r="GD40" s="46">
        <f t="shared" si="253"/>
        <v>0.1090443508204625</v>
      </c>
      <c r="GE40" s="17">
        <f t="shared" si="254"/>
        <v>3635.4078312774318</v>
      </c>
      <c r="GF40" s="46">
        <f t="shared" si="255"/>
        <v>7.0218614578617169</v>
      </c>
      <c r="GG40" s="17">
        <f t="shared" si="462"/>
        <v>434354.5402278105</v>
      </c>
      <c r="GH40" s="17">
        <f t="shared" si="257"/>
        <v>-723.11561758730682</v>
      </c>
      <c r="GI40" s="46">
        <f t="shared" si="258"/>
        <v>0.1090443508204625</v>
      </c>
      <c r="GJ40" s="17">
        <f t="shared" si="259"/>
        <v>3607.3871608994591</v>
      </c>
      <c r="GK40" s="46">
        <f t="shared" si="260"/>
        <v>7.0218614578617169</v>
      </c>
      <c r="GL40" s="17">
        <f t="shared" si="463"/>
        <v>429305.61173513439</v>
      </c>
      <c r="GM40" s="17">
        <f t="shared" si="262"/>
        <v>-723.11561758730682</v>
      </c>
      <c r="GN40" s="46">
        <f t="shared" si="263"/>
        <v>0.1090443508204625</v>
      </c>
      <c r="GO40" s="17">
        <f t="shared" si="264"/>
        <v>3579.2787850810519</v>
      </c>
      <c r="GP40" s="46">
        <f t="shared" si="265"/>
        <v>7.0218614578617178</v>
      </c>
      <c r="GQ40" s="17">
        <f t="shared" si="464"/>
        <v>424872.31430378807</v>
      </c>
    </row>
    <row r="41" spans="1:199" ht="15" x14ac:dyDescent="0.2">
      <c r="A41" s="9" t="s">
        <v>24</v>
      </c>
      <c r="B41" s="17">
        <v>741708</v>
      </c>
      <c r="C41" s="17">
        <f t="shared" si="267"/>
        <v>-724.4</v>
      </c>
      <c r="D41" s="46">
        <f t="shared" si="268"/>
        <v>0.1092380330518941</v>
      </c>
      <c r="E41" s="17">
        <f t="shared" ref="E41:F41" si="1191">E226+E134</f>
        <v>4695.8</v>
      </c>
      <c r="F41" s="17">
        <f t="shared" si="1191"/>
        <v>-353.20000000000005</v>
      </c>
      <c r="G41" s="17">
        <f t="shared" si="270"/>
        <v>4342.6000000000004</v>
      </c>
      <c r="H41" s="46">
        <f t="shared" si="271"/>
        <v>7.0218614578617169</v>
      </c>
      <c r="I41" s="17">
        <v>719970</v>
      </c>
      <c r="J41" s="17">
        <f t="shared" si="272"/>
        <v>-723.11561758730682</v>
      </c>
      <c r="K41" s="46">
        <f t="shared" si="273"/>
        <v>0.1090443508204625</v>
      </c>
      <c r="L41" s="17">
        <f t="shared" si="274"/>
        <v>4334.9004430351151</v>
      </c>
      <c r="M41" s="46">
        <f t="shared" si="275"/>
        <v>7.0218614578617169</v>
      </c>
      <c r="N41" s="17">
        <f t="shared" si="276"/>
        <v>680503.78482544771</v>
      </c>
      <c r="O41" s="17">
        <f t="shared" si="277"/>
        <v>-721.27709517132303</v>
      </c>
      <c r="P41" s="46">
        <f t="shared" si="278"/>
        <v>0.1087671054139966</v>
      </c>
      <c r="Q41" s="17">
        <f t="shared" si="279"/>
        <v>4323.8789529141195</v>
      </c>
      <c r="R41" s="46">
        <f t="shared" si="280"/>
        <v>7.0218614578617169</v>
      </c>
      <c r="S41" s="17">
        <f t="shared" si="281"/>
        <v>653685.38668319047</v>
      </c>
      <c r="T41" s="17">
        <f t="shared" si="282"/>
        <v>-719.36882770510999</v>
      </c>
      <c r="U41" s="46">
        <f t="shared" si="283"/>
        <v>0.10847934259711917</v>
      </c>
      <c r="V41" s="17">
        <f t="shared" si="284"/>
        <v>4312.4393583547917</v>
      </c>
      <c r="W41" s="46">
        <f t="shared" si="285"/>
        <v>7.0218614578617169</v>
      </c>
      <c r="X41" s="17">
        <f t="shared" si="286"/>
        <v>625708.45721384021</v>
      </c>
      <c r="Y41" s="17">
        <f t="shared" si="287"/>
        <v>-723.11561758730682</v>
      </c>
      <c r="Z41" s="46">
        <f t="shared" si="288"/>
        <v>0.1090443508204625</v>
      </c>
      <c r="AA41" s="17">
        <f t="shared" si="289"/>
        <v>4300.6602390024864</v>
      </c>
      <c r="AB41" s="46">
        <f t="shared" si="290"/>
        <v>7.0218614578617169</v>
      </c>
      <c r="AC41" s="17">
        <f t="shared" si="291"/>
        <v>588308.00183525542</v>
      </c>
      <c r="AD41" s="17">
        <f t="shared" si="292"/>
        <v>-723.11561758730682</v>
      </c>
      <c r="AE41" s="46">
        <f t="shared" si="293"/>
        <v>0.1090443508204625</v>
      </c>
      <c r="AF41" s="17">
        <f t="shared" si="294"/>
        <v>4288.0497537614447</v>
      </c>
      <c r="AG41" s="46">
        <f t="shared" si="295"/>
        <v>7.0218614578617169</v>
      </c>
      <c r="AH41" s="17">
        <f t="shared" si="296"/>
        <v>550897.93597142934</v>
      </c>
      <c r="AI41" s="17">
        <f t="shared" si="297"/>
        <v>-723.11561758730682</v>
      </c>
      <c r="AJ41" s="46">
        <f t="shared" si="298"/>
        <v>0.1090443508204625</v>
      </c>
      <c r="AK41" s="17">
        <f t="shared" si="299"/>
        <v>4274.9005318978025</v>
      </c>
      <c r="AL41" s="46">
        <f t="shared" si="300"/>
        <v>7.0218614578617169</v>
      </c>
      <c r="AM41" s="17">
        <f t="shared" si="301"/>
        <v>522298.55950562219</v>
      </c>
      <c r="AN41" s="17">
        <f t="shared" si="302"/>
        <v>-723.11561758730682</v>
      </c>
      <c r="AO41" s="46">
        <f t="shared" si="303"/>
        <v>0.1090443508204625</v>
      </c>
      <c r="AP41" s="17">
        <f t="shared" si="304"/>
        <v>4261.209810736269</v>
      </c>
      <c r="AQ41" s="46">
        <f t="shared" si="305"/>
        <v>7.0218614578617151</v>
      </c>
      <c r="AR41" s="17">
        <f t="shared" si="306"/>
        <v>502869.55564608035</v>
      </c>
      <c r="AS41" s="17">
        <f t="shared" si="307"/>
        <v>-723.11561758730682</v>
      </c>
      <c r="AT41" s="46">
        <f t="shared" si="308"/>
        <v>0.1090443508204625</v>
      </c>
      <c r="AU41" s="17">
        <f t="shared" si="309"/>
        <v>4246.9595433557752</v>
      </c>
      <c r="AV41" s="46">
        <f t="shared" si="310"/>
        <v>7.0218614578617169</v>
      </c>
      <c r="AW41" s="17">
        <f t="shared" si="311"/>
        <v>485427.518990463</v>
      </c>
      <c r="AX41" s="17">
        <f t="shared" si="312"/>
        <v>-723.11561758730682</v>
      </c>
      <c r="AY41" s="46">
        <f t="shared" si="313"/>
        <v>0.1090443508204625</v>
      </c>
      <c r="AZ41" s="17">
        <f t="shared" si="314"/>
        <v>4232.1515086618456</v>
      </c>
      <c r="BA41" s="46">
        <f t="shared" si="315"/>
        <v>7.0218614578617169</v>
      </c>
      <c r="BB41" s="17">
        <f t="shared" si="316"/>
        <v>452833.51303191407</v>
      </c>
      <c r="BC41" s="17">
        <f t="shared" si="317"/>
        <v>-723.11561758730682</v>
      </c>
      <c r="BD41" s="46">
        <f t="shared" si="318"/>
        <v>0.1090443508204625</v>
      </c>
      <c r="BE41" s="17">
        <f t="shared" si="319"/>
        <v>4216.7156360792269</v>
      </c>
      <c r="BF41" s="46">
        <f t="shared" si="320"/>
        <v>7.0218614578617169</v>
      </c>
      <c r="BG41" s="17">
        <f t="shared" si="321"/>
        <v>437172.00793822703</v>
      </c>
      <c r="BH41" s="17">
        <f t="shared" si="322"/>
        <v>-723.11561758730682</v>
      </c>
      <c r="BI41" s="46">
        <f t="shared" si="323"/>
        <v>0.1090443508204625</v>
      </c>
      <c r="BJ41" s="17">
        <f t="shared" si="324"/>
        <v>4200.6861625141464</v>
      </c>
      <c r="BK41" s="46">
        <f t="shared" si="325"/>
        <v>7.0218614578617169</v>
      </c>
      <c r="BL41" s="17">
        <f t="shared" si="326"/>
        <v>412961.48745095078</v>
      </c>
      <c r="BM41" s="17">
        <f t="shared" si="327"/>
        <v>-723.11561758730682</v>
      </c>
      <c r="BN41" s="46">
        <f t="shared" si="328"/>
        <v>0.1090443508204625</v>
      </c>
      <c r="BO41" s="17">
        <f t="shared" si="329"/>
        <v>4184.0875648052515</v>
      </c>
      <c r="BP41" s="46">
        <f t="shared" si="330"/>
        <v>7.0218614578617169</v>
      </c>
      <c r="BQ41" s="17">
        <f t="shared" si="331"/>
        <v>408290.0008054839</v>
      </c>
      <c r="BR41" s="17">
        <f t="shared" si="332"/>
        <v>-723.11561758730682</v>
      </c>
      <c r="BS41" s="46">
        <f t="shared" si="333"/>
        <v>0.1090443508204625</v>
      </c>
      <c r="BT41" s="17">
        <f t="shared" si="334"/>
        <v>4166.9687647756382</v>
      </c>
      <c r="BU41" s="46">
        <f t="shared" si="335"/>
        <v>7.0218614578617178</v>
      </c>
      <c r="BV41" s="17">
        <f t="shared" si="336"/>
        <v>397078.48799803661</v>
      </c>
      <c r="BW41" s="17">
        <f t="shared" si="337"/>
        <v>-723.11561758730682</v>
      </c>
      <c r="BX41" s="46">
        <f t="shared" si="338"/>
        <v>0.1090443508204625</v>
      </c>
      <c r="BY41" s="17">
        <f t="shared" si="339"/>
        <v>4149.3729375397443</v>
      </c>
      <c r="BZ41" s="46">
        <f t="shared" si="340"/>
        <v>7.0218614578617169</v>
      </c>
      <c r="CA41" s="17">
        <f t="shared" si="341"/>
        <v>411907.33728432213</v>
      </c>
      <c r="CB41" s="17">
        <f t="shared" si="342"/>
        <v>-723.11561758730682</v>
      </c>
      <c r="CC41" s="46">
        <f t="shared" si="343"/>
        <v>0.1090443508204625</v>
      </c>
      <c r="CD41" s="17">
        <f t="shared" si="344"/>
        <v>4131.2889280558429</v>
      </c>
      <c r="CE41" s="46">
        <f t="shared" si="345"/>
        <v>7.0218614578617151</v>
      </c>
      <c r="CF41" s="17">
        <f t="shared" si="346"/>
        <v>430118.8358376039</v>
      </c>
      <c r="CG41" s="17">
        <f t="shared" si="347"/>
        <v>-723.11561758730682</v>
      </c>
      <c r="CH41" s="46">
        <f t="shared" si="348"/>
        <v>0.1090443508204625</v>
      </c>
      <c r="CI41" s="17">
        <f t="shared" si="349"/>
        <v>4112.7750545268864</v>
      </c>
      <c r="CJ41" s="46">
        <f t="shared" si="350"/>
        <v>7.0218614578617169</v>
      </c>
      <c r="CK41" s="17">
        <f t="shared" si="351"/>
        <v>448882.48574301397</v>
      </c>
      <c r="CL41" s="17">
        <f t="shared" si="352"/>
        <v>-723.11561758730682</v>
      </c>
      <c r="CM41" s="46">
        <f t="shared" si="353"/>
        <v>0.1090443508204625</v>
      </c>
      <c r="CN41" s="17">
        <f t="shared" si="354"/>
        <v>4093.9105154136469</v>
      </c>
      <c r="CO41" s="46">
        <f t="shared" si="355"/>
        <v>7.0218614578617169</v>
      </c>
      <c r="CP41" s="17">
        <f t="shared" si="356"/>
        <v>447458.07168570987</v>
      </c>
      <c r="CQ41" s="17">
        <f t="shared" si="357"/>
        <v>-723.11561758730682</v>
      </c>
      <c r="CR41" s="46">
        <f t="shared" si="358"/>
        <v>0.1090443508204625</v>
      </c>
      <c r="CS41" s="17">
        <f t="shared" si="359"/>
        <v>4074.6281885316348</v>
      </c>
      <c r="CT41" s="46">
        <f t="shared" si="360"/>
        <v>7.0218614578617169</v>
      </c>
      <c r="CU41" s="17">
        <f t="shared" si="361"/>
        <v>481545.70641183027</v>
      </c>
      <c r="CV41" s="17">
        <f t="shared" si="986"/>
        <v>-723.11561758730682</v>
      </c>
      <c r="CW41" s="46">
        <f t="shared" si="987"/>
        <v>0.1090443508204625</v>
      </c>
      <c r="CX41" s="17">
        <f t="shared" si="988"/>
        <v>4054.937896390742</v>
      </c>
      <c r="CY41" s="46">
        <f t="shared" si="989"/>
        <v>7.0218614578617169</v>
      </c>
      <c r="CZ41" s="17">
        <f t="shared" si="990"/>
        <v>493283.45680163353</v>
      </c>
      <c r="DA41" s="17">
        <f t="shared" si="991"/>
        <v>-723.11561758730682</v>
      </c>
      <c r="DB41" s="46">
        <f t="shared" si="992"/>
        <v>0.1090443508204625</v>
      </c>
      <c r="DC41" s="17">
        <f t="shared" si="993"/>
        <v>4034.7969666258009</v>
      </c>
      <c r="DD41" s="46">
        <f t="shared" si="994"/>
        <v>7.0218614578617169</v>
      </c>
      <c r="DE41" s="17">
        <f t="shared" si="995"/>
        <v>531441.44333610148</v>
      </c>
      <c r="DF41" s="17">
        <f t="shared" si="986"/>
        <v>-723.11561758730682</v>
      </c>
      <c r="DG41" s="46">
        <f t="shared" si="996"/>
        <v>0.1090443508204625</v>
      </c>
      <c r="DH41" s="17">
        <f t="shared" si="988"/>
        <v>4014.162002598292</v>
      </c>
      <c r="DI41" s="46">
        <f t="shared" si="997"/>
        <v>7.0218614578617169</v>
      </c>
      <c r="DJ41" s="17">
        <f t="shared" si="990"/>
        <v>533602.33956190315</v>
      </c>
      <c r="DK41" s="17">
        <f t="shared" si="991"/>
        <v>-723.11561758730682</v>
      </c>
      <c r="DL41" s="46">
        <f t="shared" si="998"/>
        <v>0.1090443508204625</v>
      </c>
      <c r="DM41" s="17">
        <f t="shared" si="993"/>
        <v>3992.98819492232</v>
      </c>
      <c r="DN41" s="46">
        <f t="shared" si="999"/>
        <v>7.0218614578617169</v>
      </c>
      <c r="DO41" s="17">
        <f t="shared" si="995"/>
        <v>519074.41695959354</v>
      </c>
      <c r="DP41" s="17">
        <f t="shared" si="362"/>
        <v>-723.11561758730682</v>
      </c>
      <c r="DQ41" s="46">
        <f t="shared" si="363"/>
        <v>0.1090443508204625</v>
      </c>
      <c r="DR41" s="17">
        <f t="shared" si="364"/>
        <v>3971.1101217158357</v>
      </c>
      <c r="DS41" s="46">
        <f t="shared" si="365"/>
        <v>7.0218614578617178</v>
      </c>
      <c r="DT41" s="17">
        <f t="shared" si="366"/>
        <v>524025.43311253132</v>
      </c>
      <c r="DU41" s="17">
        <f t="shared" si="367"/>
        <v>-723.11561758730682</v>
      </c>
      <c r="DV41" s="46">
        <f t="shared" si="368"/>
        <v>0.1090443508204625</v>
      </c>
      <c r="DW41" s="17">
        <f t="shared" si="369"/>
        <v>3948.5408595102745</v>
      </c>
      <c r="DX41" s="46">
        <f t="shared" si="370"/>
        <v>7.0218614578617151</v>
      </c>
      <c r="DY41" s="17">
        <f t="shared" si="371"/>
        <v>542774.23805782152</v>
      </c>
      <c r="DZ41" s="17">
        <f t="shared" ref="DZ41" si="1192">DZ226+DZ134</f>
        <v>-723.11561758730682</v>
      </c>
      <c r="EA41" s="46">
        <f t="shared" si="947"/>
        <v>0.1090443508204625</v>
      </c>
      <c r="EB41" s="17">
        <f t="shared" ref="EB41" si="1193">EB134+EB226</f>
        <v>3925.3028157238987</v>
      </c>
      <c r="EC41" s="46">
        <f t="shared" si="949"/>
        <v>7.0218614578617169</v>
      </c>
      <c r="ED41" s="17">
        <f t="shared" ref="ED41" si="1194">ED134+ED226</f>
        <v>506008.06310380739</v>
      </c>
      <c r="EE41" s="17">
        <f t="shared" ref="EE41" si="1195">EE226+EE134</f>
        <v>-723.11561758730682</v>
      </c>
      <c r="EF41" s="46">
        <f t="shared" si="952"/>
        <v>0.1090443508204625</v>
      </c>
      <c r="EG41" s="17">
        <f t="shared" ref="EG41" si="1196">EG134+EG226</f>
        <v>3901.3368211181951</v>
      </c>
      <c r="EH41" s="46">
        <f t="shared" si="954"/>
        <v>7.0218614578617151</v>
      </c>
      <c r="EI41" s="17">
        <f t="shared" ref="EI41" si="1197">EI134+EI226</f>
        <v>499945.61556015734</v>
      </c>
      <c r="EJ41" s="17">
        <f t="shared" ref="EJ41" si="1198">EJ226+EJ134</f>
        <v>-723.11561758730682</v>
      </c>
      <c r="EK41" s="46">
        <f t="shared" si="957"/>
        <v>0.1090443508204625</v>
      </c>
      <c r="EL41" s="17">
        <f t="shared" ref="EL41" si="1199">EL134+EL226</f>
        <v>3876.728400638689</v>
      </c>
      <c r="EM41" s="46">
        <f t="shared" si="959"/>
        <v>7.0218614578617169</v>
      </c>
      <c r="EN41" s="17">
        <f t="shared" ref="EN41" si="1200">EN134+EN226</f>
        <v>494642.7345430858</v>
      </c>
      <c r="EO41" s="17">
        <f t="shared" ref="EO41" si="1201">EO226+EO134</f>
        <v>-723.11561758730682</v>
      </c>
      <c r="EP41" s="46">
        <f t="shared" si="962"/>
        <v>0.1090443508204625</v>
      </c>
      <c r="EQ41" s="17">
        <f t="shared" ref="EQ41" si="1202">EQ134+EQ226</f>
        <v>3851.5152108150614</v>
      </c>
      <c r="ER41" s="46">
        <f t="shared" si="964"/>
        <v>7.0218614578617178</v>
      </c>
      <c r="ES41" s="17">
        <f t="shared" ref="ES41" si="1203">ES134+ES226</f>
        <v>489335.55346914817</v>
      </c>
      <c r="ET41" s="17">
        <f t="shared" si="392"/>
        <v>-723.11561758730682</v>
      </c>
      <c r="EU41" s="46">
        <f t="shared" si="393"/>
        <v>0.1090443508204625</v>
      </c>
      <c r="EV41" s="17">
        <f t="shared" si="394"/>
        <v>3825.7723019932137</v>
      </c>
      <c r="EW41" s="46">
        <f t="shared" si="395"/>
        <v>7.0218614578617169</v>
      </c>
      <c r="EX41" s="17">
        <f t="shared" si="396"/>
        <v>483690.86581561645</v>
      </c>
      <c r="EY41" s="17">
        <f t="shared" si="397"/>
        <v>-723.11561758730682</v>
      </c>
      <c r="EZ41" s="46">
        <f t="shared" si="398"/>
        <v>0.1090443508204625</v>
      </c>
      <c r="FA41" s="17">
        <f t="shared" si="399"/>
        <v>3799.5490376662792</v>
      </c>
      <c r="FB41" s="46">
        <f t="shared" si="400"/>
        <v>7.0218614578617169</v>
      </c>
      <c r="FC41" s="17">
        <f t="shared" si="401"/>
        <v>478020.09447234042</v>
      </c>
      <c r="FD41" s="17">
        <f t="shared" ref="FD41" si="1204">FD226+FD134</f>
        <v>-723.11561758730682</v>
      </c>
      <c r="FE41" s="46">
        <f t="shared" si="967"/>
        <v>0.1090443508204625</v>
      </c>
      <c r="FF41" s="17">
        <f t="shared" ref="FF41" si="1205">FF134+FF226</f>
        <v>3772.8963449614298</v>
      </c>
      <c r="FG41" s="46">
        <f t="shared" si="969"/>
        <v>7.0218614578617178</v>
      </c>
      <c r="FH41" s="17">
        <f t="shared" ref="FH41" si="1206">FH134+FH226</f>
        <v>472163.47566000884</v>
      </c>
      <c r="FI41" s="17">
        <f t="shared" ref="FI41" si="1207">FI226+FI134</f>
        <v>-723.11561758730682</v>
      </c>
      <c r="FJ41" s="46">
        <f t="shared" si="972"/>
        <v>0.1090443508204625</v>
      </c>
      <c r="FK41" s="17">
        <f t="shared" ref="FK41" si="1208">FK134+FK226</f>
        <v>3745.8847021488409</v>
      </c>
      <c r="FL41" s="46">
        <f t="shared" si="974"/>
        <v>7.0218614578617151</v>
      </c>
      <c r="FM41" s="17">
        <f t="shared" ref="FM41" si="1209">FM134+FM226</f>
        <v>466329.00887393247</v>
      </c>
      <c r="FN41" s="17">
        <f t="shared" ref="FN41" si="1210">FN226+FN134</f>
        <v>-723.11561758730682</v>
      </c>
      <c r="FO41" s="46">
        <f t="shared" si="977"/>
        <v>0.1090443508204625</v>
      </c>
      <c r="FP41" s="17">
        <f t="shared" ref="FP41" si="1211">FP134+FP226</f>
        <v>3718.5860323575798</v>
      </c>
      <c r="FQ41" s="46">
        <f t="shared" si="979"/>
        <v>7.0218614578617169</v>
      </c>
      <c r="FR41" s="17">
        <f t="shared" ref="FR41" si="1212">FR134+FR226</f>
        <v>459765.00160841213</v>
      </c>
      <c r="FS41" s="17">
        <f t="shared" ref="FS41" si="1213">FS226+FS134</f>
        <v>-723.11561758730682</v>
      </c>
      <c r="FT41" s="46">
        <f t="shared" si="982"/>
        <v>0.1090443508204625</v>
      </c>
      <c r="FU41" s="17">
        <f t="shared" ref="FU41" si="1214">FU134+FU226</f>
        <v>3691.053308130713</v>
      </c>
      <c r="FV41" s="46">
        <f t="shared" si="984"/>
        <v>7.0218614578617151</v>
      </c>
      <c r="FW41" s="17">
        <f t="shared" si="460"/>
        <v>453564.6025663293</v>
      </c>
      <c r="FX41" s="17">
        <f t="shared" si="247"/>
        <v>-723.11561758730682</v>
      </c>
      <c r="FY41" s="46">
        <f t="shared" si="248"/>
        <v>0.1090443508204625</v>
      </c>
      <c r="FZ41" s="17">
        <f t="shared" si="249"/>
        <v>3663.3172985254218</v>
      </c>
      <c r="GA41" s="46">
        <f t="shared" si="250"/>
        <v>7.0218614578617169</v>
      </c>
      <c r="GB41" s="17">
        <f t="shared" si="461"/>
        <v>447625.54739649384</v>
      </c>
      <c r="GC41" s="17">
        <f t="shared" si="252"/>
        <v>-723.11561758730682</v>
      </c>
      <c r="GD41" s="46">
        <f t="shared" si="253"/>
        <v>0.1090443508204625</v>
      </c>
      <c r="GE41" s="17">
        <f t="shared" si="254"/>
        <v>3635.4078312774318</v>
      </c>
      <c r="GF41" s="46">
        <f t="shared" si="255"/>
        <v>7.0218614578617169</v>
      </c>
      <c r="GG41" s="17">
        <f t="shared" si="462"/>
        <v>442203.76531289192</v>
      </c>
      <c r="GH41" s="17">
        <f t="shared" si="257"/>
        <v>-723.11561758730682</v>
      </c>
      <c r="GI41" s="46">
        <f t="shared" si="258"/>
        <v>0.1090443508204625</v>
      </c>
      <c r="GJ41" s="17">
        <f t="shared" si="259"/>
        <v>3607.3871608994591</v>
      </c>
      <c r="GK41" s="46">
        <f t="shared" si="260"/>
        <v>7.0218614578617169</v>
      </c>
      <c r="GL41" s="17">
        <f t="shared" si="463"/>
        <v>437238.81177112262</v>
      </c>
      <c r="GM41" s="17">
        <f t="shared" si="262"/>
        <v>-723.11561758730682</v>
      </c>
      <c r="GN41" s="46">
        <f t="shared" si="263"/>
        <v>0.1090443508204625</v>
      </c>
      <c r="GO41" s="17">
        <f t="shared" si="264"/>
        <v>3579.2787850810519</v>
      </c>
      <c r="GP41" s="46">
        <f t="shared" si="265"/>
        <v>7.0218614578617178</v>
      </c>
      <c r="GQ41" s="17">
        <f t="shared" si="464"/>
        <v>432161.77490262815</v>
      </c>
    </row>
    <row r="42" spans="1:199" ht="15" x14ac:dyDescent="0.2">
      <c r="A42" s="9" t="s">
        <v>25</v>
      </c>
      <c r="B42" s="17">
        <v>786701</v>
      </c>
      <c r="C42" s="17">
        <f t="shared" si="267"/>
        <v>-1289.9999999999998</v>
      </c>
      <c r="D42" s="46">
        <f t="shared" si="268"/>
        <v>0.19452935206645963</v>
      </c>
      <c r="E42" s="17">
        <f t="shared" ref="E42:F42" si="1215">E227+E135</f>
        <v>2115.6</v>
      </c>
      <c r="F42" s="17">
        <f t="shared" si="1215"/>
        <v>-410.6</v>
      </c>
      <c r="G42" s="17">
        <f t="shared" si="270"/>
        <v>1705</v>
      </c>
      <c r="H42" s="46">
        <f t="shared" si="271"/>
        <v>2.7569368087445834</v>
      </c>
      <c r="I42" s="17">
        <v>743412</v>
      </c>
      <c r="J42" s="17">
        <f t="shared" si="272"/>
        <v>-1287.712792224773</v>
      </c>
      <c r="K42" s="46">
        <f t="shared" si="273"/>
        <v>0.19418444582881916</v>
      </c>
      <c r="L42" s="17">
        <f t="shared" si="274"/>
        <v>1701.9769850722773</v>
      </c>
      <c r="M42" s="46">
        <f t="shared" si="275"/>
        <v>2.7569368087445834</v>
      </c>
      <c r="N42" s="17">
        <f t="shared" si="276"/>
        <v>720384.26419284754</v>
      </c>
      <c r="O42" s="17">
        <f t="shared" si="277"/>
        <v>-1284.4387807440733</v>
      </c>
      <c r="P42" s="46">
        <f t="shared" si="278"/>
        <v>0.19369073161796746</v>
      </c>
      <c r="Q42" s="17">
        <f t="shared" si="279"/>
        <v>1697.6497063322831</v>
      </c>
      <c r="R42" s="46">
        <f t="shared" si="280"/>
        <v>2.7569368087445829</v>
      </c>
      <c r="S42" s="17">
        <f t="shared" si="281"/>
        <v>680916.99575103587</v>
      </c>
      <c r="T42" s="17">
        <f t="shared" si="282"/>
        <v>-1281.0405683870677</v>
      </c>
      <c r="U42" s="46">
        <f t="shared" si="283"/>
        <v>0.19317828816991123</v>
      </c>
      <c r="V42" s="17">
        <f t="shared" si="284"/>
        <v>1693.1582706201168</v>
      </c>
      <c r="W42" s="46">
        <f t="shared" si="285"/>
        <v>2.7569368087445834</v>
      </c>
      <c r="X42" s="17">
        <f t="shared" si="286"/>
        <v>654097.50438542361</v>
      </c>
      <c r="Y42" s="17">
        <f t="shared" si="287"/>
        <v>-1287.712792224773</v>
      </c>
      <c r="Z42" s="46">
        <f t="shared" si="288"/>
        <v>0.19418444582881916</v>
      </c>
      <c r="AA42" s="17">
        <f t="shared" si="289"/>
        <v>1688.5335300279182</v>
      </c>
      <c r="AB42" s="46">
        <f t="shared" si="290"/>
        <v>2.7569368087445829</v>
      </c>
      <c r="AC42" s="17">
        <f t="shared" si="291"/>
        <v>626109.27795164334</v>
      </c>
      <c r="AD42" s="17">
        <f t="shared" si="292"/>
        <v>-1287.712792224773</v>
      </c>
      <c r="AE42" s="46">
        <f t="shared" si="293"/>
        <v>0.19418444582881916</v>
      </c>
      <c r="AF42" s="17">
        <f t="shared" si="294"/>
        <v>1683.5823769546498</v>
      </c>
      <c r="AG42" s="46">
        <f t="shared" si="295"/>
        <v>2.7569368087445829</v>
      </c>
      <c r="AH42" s="17">
        <f t="shared" si="296"/>
        <v>588703.87141998531</v>
      </c>
      <c r="AI42" s="17">
        <f t="shared" si="297"/>
        <v>-1287.712792224773</v>
      </c>
      <c r="AJ42" s="46">
        <f t="shared" si="298"/>
        <v>0.19418444582881916</v>
      </c>
      <c r="AK42" s="17">
        <f t="shared" si="299"/>
        <v>1678.4197040680128</v>
      </c>
      <c r="AL42" s="46">
        <f t="shared" si="300"/>
        <v>2.7569368087445829</v>
      </c>
      <c r="AM42" s="17">
        <f t="shared" si="301"/>
        <v>551288.64288327261</v>
      </c>
      <c r="AN42" s="17">
        <f t="shared" si="302"/>
        <v>-1287.712792224773</v>
      </c>
      <c r="AO42" s="46">
        <f t="shared" si="303"/>
        <v>0.19418444582881916</v>
      </c>
      <c r="AP42" s="17">
        <f t="shared" si="304"/>
        <v>1673.0444266810987</v>
      </c>
      <c r="AQ42" s="46">
        <f t="shared" si="305"/>
        <v>2.7569368087445829</v>
      </c>
      <c r="AR42" s="17">
        <f t="shared" si="306"/>
        <v>522683.89114007849</v>
      </c>
      <c r="AS42" s="17">
        <f t="shared" si="307"/>
        <v>-1287.712792224773</v>
      </c>
      <c r="AT42" s="46">
        <f t="shared" si="308"/>
        <v>0.19418444582881916</v>
      </c>
      <c r="AU42" s="17">
        <f t="shared" si="309"/>
        <v>1667.4494591768978</v>
      </c>
      <c r="AV42" s="46">
        <f t="shared" si="310"/>
        <v>2.7569368087445834</v>
      </c>
      <c r="AW42" s="17">
        <f t="shared" si="311"/>
        <v>503249.29231303243</v>
      </c>
      <c r="AX42" s="17">
        <f t="shared" si="312"/>
        <v>-1287.712792224773</v>
      </c>
      <c r="AY42" s="46">
        <f t="shared" si="313"/>
        <v>0.19418444582881916</v>
      </c>
      <c r="AZ42" s="17">
        <f t="shared" si="314"/>
        <v>1661.6354999927339</v>
      </c>
      <c r="BA42" s="46">
        <f t="shared" si="315"/>
        <v>2.7569368087445829</v>
      </c>
      <c r="BB42" s="17">
        <f t="shared" si="316"/>
        <v>485801.44169823098</v>
      </c>
      <c r="BC42" s="17">
        <f t="shared" si="317"/>
        <v>-1287.712792224773</v>
      </c>
      <c r="BD42" s="46">
        <f t="shared" si="318"/>
        <v>0.19418444582881916</v>
      </c>
      <c r="BE42" s="17">
        <f t="shared" si="319"/>
        <v>1655.5750378840053</v>
      </c>
      <c r="BF42" s="46">
        <f t="shared" si="320"/>
        <v>2.7569368087445834</v>
      </c>
      <c r="BG42" s="17">
        <f t="shared" si="321"/>
        <v>453201.3752775733</v>
      </c>
      <c r="BH42" s="17">
        <f t="shared" si="322"/>
        <v>-1287.712792224773</v>
      </c>
      <c r="BI42" s="46">
        <f t="shared" si="323"/>
        <v>0.19418444582881916</v>
      </c>
      <c r="BJ42" s="17">
        <f t="shared" si="324"/>
        <v>1649.2815150109657</v>
      </c>
      <c r="BK42" s="46">
        <f t="shared" si="325"/>
        <v>2.7569368087445834</v>
      </c>
      <c r="BL42" s="17">
        <f t="shared" si="326"/>
        <v>437533.57666101324</v>
      </c>
      <c r="BM42" s="17">
        <f t="shared" si="327"/>
        <v>-1287.712792224773</v>
      </c>
      <c r="BN42" s="46">
        <f t="shared" si="328"/>
        <v>0.19418444582881916</v>
      </c>
      <c r="BO42" s="17">
        <f t="shared" si="329"/>
        <v>1642.7645415172831</v>
      </c>
      <c r="BP42" s="46">
        <f t="shared" si="330"/>
        <v>2.7569368087445834</v>
      </c>
      <c r="BQ42" s="17">
        <f t="shared" si="331"/>
        <v>413316.53920024331</v>
      </c>
      <c r="BR42" s="17">
        <f t="shared" si="332"/>
        <v>-1287.712792224773</v>
      </c>
      <c r="BS42" s="46">
        <f t="shared" si="333"/>
        <v>0.19418444582881916</v>
      </c>
      <c r="BT42" s="17">
        <f t="shared" si="334"/>
        <v>1636.0433251836369</v>
      </c>
      <c r="BU42" s="46">
        <f t="shared" si="335"/>
        <v>2.7569368087445829</v>
      </c>
      <c r="BV42" s="17">
        <f t="shared" si="336"/>
        <v>408638.33133844275</v>
      </c>
      <c r="BW42" s="17">
        <f t="shared" si="337"/>
        <v>-1287.712792224773</v>
      </c>
      <c r="BX42" s="46">
        <f t="shared" si="338"/>
        <v>0.19418444582881916</v>
      </c>
      <c r="BY42" s="17">
        <f t="shared" si="339"/>
        <v>1629.1348175068538</v>
      </c>
      <c r="BZ42" s="46">
        <f t="shared" si="340"/>
        <v>2.7569368087445834</v>
      </c>
      <c r="CA42" s="17">
        <f t="shared" si="341"/>
        <v>397419.91002331872</v>
      </c>
      <c r="CB42" s="17">
        <f t="shared" si="342"/>
        <v>-1287.712792224773</v>
      </c>
      <c r="CC42" s="46">
        <f t="shared" si="343"/>
        <v>0.19418444582881916</v>
      </c>
      <c r="CD42" s="17">
        <f t="shared" si="344"/>
        <v>1622.0346387729039</v>
      </c>
      <c r="CE42" s="46">
        <f t="shared" si="345"/>
        <v>2.7569368087445829</v>
      </c>
      <c r="CF42" s="17">
        <f t="shared" si="346"/>
        <v>412241.65913087025</v>
      </c>
      <c r="CG42" s="17">
        <f t="shared" si="347"/>
        <v>-1287.712792224773</v>
      </c>
      <c r="CH42" s="46">
        <f t="shared" si="348"/>
        <v>0.19418444582881916</v>
      </c>
      <c r="CI42" s="17">
        <f t="shared" si="349"/>
        <v>1614.765685987275</v>
      </c>
      <c r="CJ42" s="46">
        <f t="shared" si="350"/>
        <v>2.7569368087445829</v>
      </c>
      <c r="CK42" s="17">
        <f t="shared" si="351"/>
        <v>430445.88873136637</v>
      </c>
      <c r="CL42" s="17">
        <f t="shared" si="352"/>
        <v>-1287.712792224773</v>
      </c>
      <c r="CM42" s="46">
        <f t="shared" si="353"/>
        <v>0.19418444582881916</v>
      </c>
      <c r="CN42" s="17">
        <f t="shared" si="354"/>
        <v>1607.3590542026132</v>
      </c>
      <c r="CO42" s="46">
        <f t="shared" si="355"/>
        <v>2.7569368087445829</v>
      </c>
      <c r="CP42" s="17">
        <f t="shared" si="356"/>
        <v>449202.13200499176</v>
      </c>
      <c r="CQ42" s="17">
        <f t="shared" si="357"/>
        <v>-1287.712792224773</v>
      </c>
      <c r="CR42" s="46">
        <f t="shared" si="358"/>
        <v>0.19418444582881916</v>
      </c>
      <c r="CS42" s="17">
        <f t="shared" si="359"/>
        <v>1599.7883897771926</v>
      </c>
      <c r="CT42" s="46">
        <f t="shared" si="360"/>
        <v>2.7569368087445829</v>
      </c>
      <c r="CU42" s="17">
        <f t="shared" si="361"/>
        <v>447770.14728326234</v>
      </c>
      <c r="CV42" s="17">
        <f t="shared" si="986"/>
        <v>-1287.712792224773</v>
      </c>
      <c r="CW42" s="46">
        <f t="shared" si="987"/>
        <v>0.19418444582881916</v>
      </c>
      <c r="CX42" s="17">
        <f t="shared" si="988"/>
        <v>1592.0575492438204</v>
      </c>
      <c r="CY42" s="46">
        <f t="shared" si="989"/>
        <v>2.7569368087445829</v>
      </c>
      <c r="CZ42" s="17">
        <f t="shared" si="990"/>
        <v>481850.05116884928</v>
      </c>
      <c r="DA42" s="17">
        <f t="shared" si="991"/>
        <v>-1287.712792224773</v>
      </c>
      <c r="DB42" s="46">
        <f t="shared" si="992"/>
        <v>0.19418444582881916</v>
      </c>
      <c r="DC42" s="17">
        <f t="shared" si="993"/>
        <v>1584.1497784960598</v>
      </c>
      <c r="DD42" s="46">
        <f t="shared" si="994"/>
        <v>2.7569368087445829</v>
      </c>
      <c r="DE42" s="17">
        <f t="shared" si="995"/>
        <v>493579.89378790482</v>
      </c>
      <c r="DF42" s="17">
        <f t="shared" si="986"/>
        <v>-1287.712792224773</v>
      </c>
      <c r="DG42" s="46">
        <f t="shared" si="996"/>
        <v>0.19418444582881916</v>
      </c>
      <c r="DH42" s="17">
        <f t="shared" si="988"/>
        <v>1576.0480390618723</v>
      </c>
      <c r="DI42" s="46">
        <f t="shared" si="997"/>
        <v>2.7569368087445829</v>
      </c>
      <c r="DJ42" s="17">
        <f t="shared" si="990"/>
        <v>531729.7785829386</v>
      </c>
      <c r="DK42" s="17">
        <f t="shared" si="991"/>
        <v>-1287.712792224773</v>
      </c>
      <c r="DL42" s="46">
        <f t="shared" si="998"/>
        <v>0.19418444582881916</v>
      </c>
      <c r="DM42" s="17">
        <f t="shared" si="993"/>
        <v>1567.7347377936155</v>
      </c>
      <c r="DN42" s="46">
        <f t="shared" si="999"/>
        <v>2.7569368087445834</v>
      </c>
      <c r="DO42" s="17">
        <f t="shared" si="995"/>
        <v>533882.361507472</v>
      </c>
      <c r="DP42" s="17">
        <f t="shared" si="362"/>
        <v>-1287.712792224773</v>
      </c>
      <c r="DQ42" s="46">
        <f t="shared" si="363"/>
        <v>0.19418444582881916</v>
      </c>
      <c r="DR42" s="17">
        <f t="shared" si="364"/>
        <v>1559.1449264324365</v>
      </c>
      <c r="DS42" s="46">
        <f t="shared" si="365"/>
        <v>2.7569368087445834</v>
      </c>
      <c r="DT42" s="17">
        <f t="shared" si="366"/>
        <v>519345.84909380123</v>
      </c>
      <c r="DU42" s="17">
        <f t="shared" si="367"/>
        <v>-1287.712792224773</v>
      </c>
      <c r="DV42" s="46">
        <f t="shared" si="368"/>
        <v>0.19418444582881916</v>
      </c>
      <c r="DW42" s="17">
        <f t="shared" si="369"/>
        <v>1550.283739111366</v>
      </c>
      <c r="DX42" s="46">
        <f t="shared" si="370"/>
        <v>2.7569368087445829</v>
      </c>
      <c r="DY42" s="17">
        <f t="shared" si="371"/>
        <v>524288.00405941787</v>
      </c>
      <c r="DZ42" s="17">
        <f t="shared" ref="DZ42" si="1216">DZ227+DZ135</f>
        <v>-1287.712792224773</v>
      </c>
      <c r="EA42" s="46">
        <f t="shared" si="947"/>
        <v>0.19418444582881916</v>
      </c>
      <c r="EB42" s="17">
        <f t="shared" ref="EB42" si="1217">EB135+EB227</f>
        <v>1541.1599734742429</v>
      </c>
      <c r="EC42" s="46">
        <f t="shared" si="949"/>
        <v>2.7569368087445829</v>
      </c>
      <c r="ED42" s="17">
        <f t="shared" ref="ED42" si="1218">ED135+ED227</f>
        <v>543027.68523907103</v>
      </c>
      <c r="EE42" s="17">
        <f t="shared" ref="EE42" si="1219">EE227+EE135</f>
        <v>-1287.712792224773</v>
      </c>
      <c r="EF42" s="46">
        <f t="shared" si="952"/>
        <v>0.19418444582881916</v>
      </c>
      <c r="EG42" s="17">
        <f t="shared" ref="EG42" si="1220">EG135+EG227</f>
        <v>1531.7503983803533</v>
      </c>
      <c r="EH42" s="46">
        <f t="shared" si="954"/>
        <v>2.7569368087445825</v>
      </c>
      <c r="EI42" s="17">
        <f t="shared" ref="EI42" si="1221">EI135+EI227</f>
        <v>506252.10070996295</v>
      </c>
      <c r="EJ42" s="17">
        <f t="shared" ref="EJ42" si="1222">EJ227+EJ135</f>
        <v>-1287.712792224773</v>
      </c>
      <c r="EK42" s="46">
        <f t="shared" si="957"/>
        <v>0.19418444582881916</v>
      </c>
      <c r="EL42" s="17">
        <f t="shared" ref="EL42" si="1223">EL135+EL227</f>
        <v>1522.0885927990062</v>
      </c>
      <c r="EM42" s="46">
        <f t="shared" si="959"/>
        <v>2.7569368087445829</v>
      </c>
      <c r="EN42" s="17">
        <f t="shared" ref="EN42" si="1224">EN135+EN227</f>
        <v>500179.99136073166</v>
      </c>
      <c r="EO42" s="17">
        <f t="shared" ref="EO42" si="1225">EO227+EO135</f>
        <v>-1287.712792224773</v>
      </c>
      <c r="EP42" s="46">
        <f t="shared" si="962"/>
        <v>0.19418444582881916</v>
      </c>
      <c r="EQ42" s="17">
        <f t="shared" ref="EQ42" si="1226">EQ135+EQ227</f>
        <v>1512.1893415096206</v>
      </c>
      <c r="ER42" s="46">
        <f t="shared" si="964"/>
        <v>2.7569368087445829</v>
      </c>
      <c r="ES42" s="17">
        <f t="shared" ref="ES42" si="1227">ES135+ES227</f>
        <v>494867.21109237062</v>
      </c>
      <c r="ET42" s="17">
        <f t="shared" si="392"/>
        <v>-1287.712792224773</v>
      </c>
      <c r="EU42" s="46">
        <f t="shared" si="393"/>
        <v>0.19418444582881916</v>
      </c>
      <c r="EV42" s="17">
        <f t="shared" si="394"/>
        <v>1502.0821109239691</v>
      </c>
      <c r="EW42" s="46">
        <f t="shared" si="395"/>
        <v>2.7569368087445834</v>
      </c>
      <c r="EX42" s="17">
        <f t="shared" si="396"/>
        <v>489549.92278784735</v>
      </c>
      <c r="EY42" s="17">
        <f t="shared" si="397"/>
        <v>-1287.712792224773</v>
      </c>
      <c r="EZ42" s="46">
        <f t="shared" si="398"/>
        <v>0.19418444582881916</v>
      </c>
      <c r="FA42" s="17">
        <f t="shared" si="399"/>
        <v>1491.7862822320744</v>
      </c>
      <c r="FB42" s="46">
        <f t="shared" si="400"/>
        <v>2.7569368087445834</v>
      </c>
      <c r="FC42" s="17">
        <f t="shared" si="401"/>
        <v>483894.93930562376</v>
      </c>
      <c r="FD42" s="17">
        <f t="shared" ref="FD42" si="1228">FD227+FD135</f>
        <v>-1287.712792224773</v>
      </c>
      <c r="FE42" s="46">
        <f t="shared" si="967"/>
        <v>0.19418444582881916</v>
      </c>
      <c r="FF42" s="17">
        <f t="shared" ref="FF42" si="1229">FF135+FF227</f>
        <v>1481.3218505409748</v>
      </c>
      <c r="FG42" s="46">
        <f t="shared" si="969"/>
        <v>2.7569368087445834</v>
      </c>
      <c r="FH42" s="17">
        <f t="shared" ref="FH42" si="1230">FH135+FH227</f>
        <v>478213.70353065658</v>
      </c>
      <c r="FI42" s="17">
        <f t="shared" ref="FI42" si="1231">FI227+FI135</f>
        <v>-1287.712792224773</v>
      </c>
      <c r="FJ42" s="46">
        <f t="shared" si="972"/>
        <v>0.19418444582881916</v>
      </c>
      <c r="FK42" s="17">
        <f t="shared" ref="FK42" si="1232">FK135+FK227</f>
        <v>1470.7164871652403</v>
      </c>
      <c r="FL42" s="46">
        <f t="shared" si="974"/>
        <v>2.7569368087445825</v>
      </c>
      <c r="FM42" s="17">
        <f t="shared" ref="FM42" si="1233">FM135+FM227</f>
        <v>472346.47935494932</v>
      </c>
      <c r="FN42" s="17">
        <f t="shared" ref="FN42" si="1234">FN227+FN135</f>
        <v>-1287.712792224773</v>
      </c>
      <c r="FO42" s="46">
        <f t="shared" si="977"/>
        <v>0.19418444582881916</v>
      </c>
      <c r="FP42" s="17">
        <f t="shared" ref="FP42" si="1235">FP135+FP227</f>
        <v>1459.9984307027296</v>
      </c>
      <c r="FQ42" s="46">
        <f t="shared" si="979"/>
        <v>2.7569368087445834</v>
      </c>
      <c r="FR42" s="17">
        <f t="shared" ref="FR42" si="1236">FR135+FR227</f>
        <v>466501.29451241042</v>
      </c>
      <c r="FS42" s="17">
        <f t="shared" ref="FS42" si="1237">FS227+FS135</f>
        <v>-1287.712792224773</v>
      </c>
      <c r="FT42" s="46">
        <f t="shared" si="982"/>
        <v>0.19418444582881916</v>
      </c>
      <c r="FU42" s="17">
        <f t="shared" ref="FU42" si="1238">FU135+FU227</f>
        <v>1449.1884793356205</v>
      </c>
      <c r="FV42" s="46">
        <f t="shared" si="984"/>
        <v>2.7569368087445825</v>
      </c>
      <c r="FW42" s="17">
        <f t="shared" si="460"/>
        <v>459926.47729552304</v>
      </c>
      <c r="FX42" s="17">
        <f t="shared" si="247"/>
        <v>-1287.712792224773</v>
      </c>
      <c r="FY42" s="46">
        <f t="shared" si="248"/>
        <v>0.19418444582881916</v>
      </c>
      <c r="FZ42" s="17">
        <f t="shared" si="249"/>
        <v>1438.298713670576</v>
      </c>
      <c r="GA42" s="46">
        <f t="shared" si="250"/>
        <v>2.7569368087445829</v>
      </c>
      <c r="GB42" s="17">
        <f t="shared" si="461"/>
        <v>453715.1884877751</v>
      </c>
      <c r="GC42" s="17">
        <f t="shared" si="252"/>
        <v>-1287.712792224773</v>
      </c>
      <c r="GD42" s="46">
        <f t="shared" si="253"/>
        <v>0.19418444582881916</v>
      </c>
      <c r="GE42" s="17">
        <f t="shared" si="254"/>
        <v>1427.3408447308113</v>
      </c>
      <c r="GF42" s="46">
        <f t="shared" si="255"/>
        <v>2.7569368087445834</v>
      </c>
      <c r="GG42" s="17">
        <f t="shared" si="462"/>
        <v>447765.17544899991</v>
      </c>
      <c r="GH42" s="17">
        <f t="shared" si="257"/>
        <v>-1287.712792224773</v>
      </c>
      <c r="GI42" s="46">
        <f t="shared" si="258"/>
        <v>0.19418444582881916</v>
      </c>
      <c r="GJ42" s="17">
        <f t="shared" si="259"/>
        <v>1416.3393150033567</v>
      </c>
      <c r="GK42" s="46">
        <f t="shared" si="260"/>
        <v>2.7569368087445829</v>
      </c>
      <c r="GL42" s="17">
        <f t="shared" si="463"/>
        <v>442332.39183567051</v>
      </c>
      <c r="GM42" s="17">
        <f t="shared" si="262"/>
        <v>-1287.712792224773</v>
      </c>
      <c r="GN42" s="46">
        <f t="shared" si="263"/>
        <v>0.19418444582881916</v>
      </c>
      <c r="GO42" s="17">
        <f t="shared" si="264"/>
        <v>1405.3033501964703</v>
      </c>
      <c r="GP42" s="46">
        <f t="shared" si="265"/>
        <v>2.7569368087445829</v>
      </c>
      <c r="GQ42" s="17">
        <f t="shared" si="464"/>
        <v>437356.40232909436</v>
      </c>
    </row>
    <row r="43" spans="1:199" ht="15" x14ac:dyDescent="0.2">
      <c r="A43" s="9" t="s">
        <v>26</v>
      </c>
      <c r="B43" s="17">
        <v>763694</v>
      </c>
      <c r="C43" s="17">
        <f t="shared" si="267"/>
        <v>-1289.9999999999998</v>
      </c>
      <c r="D43" s="46">
        <f t="shared" si="268"/>
        <v>0.19452935206645963</v>
      </c>
      <c r="E43" s="17">
        <f t="shared" ref="E43:F43" si="1239">E228+E136</f>
        <v>2115.6</v>
      </c>
      <c r="F43" s="17">
        <f t="shared" si="1239"/>
        <v>-410.6</v>
      </c>
      <c r="G43" s="17">
        <f t="shared" si="270"/>
        <v>1705</v>
      </c>
      <c r="H43" s="46">
        <f t="shared" si="271"/>
        <v>2.7569368087445834</v>
      </c>
      <c r="I43" s="17">
        <v>787692</v>
      </c>
      <c r="J43" s="17">
        <f t="shared" si="272"/>
        <v>-1287.712792224773</v>
      </c>
      <c r="K43" s="46">
        <f t="shared" si="273"/>
        <v>0.19418444582881916</v>
      </c>
      <c r="L43" s="17">
        <f t="shared" si="274"/>
        <v>1701.9769850722773</v>
      </c>
      <c r="M43" s="46">
        <f t="shared" si="275"/>
        <v>2.7569368087445834</v>
      </c>
      <c r="N43" s="17">
        <f t="shared" si="276"/>
        <v>743826.26419284754</v>
      </c>
      <c r="O43" s="17">
        <f t="shared" si="277"/>
        <v>-1284.4387807440733</v>
      </c>
      <c r="P43" s="46">
        <f t="shared" si="278"/>
        <v>0.19369073161796746</v>
      </c>
      <c r="Q43" s="17">
        <f t="shared" si="279"/>
        <v>1697.6497063322831</v>
      </c>
      <c r="R43" s="46">
        <f t="shared" si="280"/>
        <v>2.7569368087445829</v>
      </c>
      <c r="S43" s="17">
        <f t="shared" si="281"/>
        <v>720797.47511843569</v>
      </c>
      <c r="T43" s="17">
        <f t="shared" si="282"/>
        <v>-1281.0405683870677</v>
      </c>
      <c r="U43" s="46">
        <f t="shared" si="283"/>
        <v>0.19317828816991123</v>
      </c>
      <c r="V43" s="17">
        <f t="shared" si="284"/>
        <v>1693.1582706201168</v>
      </c>
      <c r="W43" s="46">
        <f t="shared" si="285"/>
        <v>2.7569368087445834</v>
      </c>
      <c r="X43" s="17">
        <f t="shared" si="286"/>
        <v>681329.113453269</v>
      </c>
      <c r="Y43" s="17">
        <f t="shared" si="287"/>
        <v>-1287.712792224773</v>
      </c>
      <c r="Z43" s="46">
        <f t="shared" si="288"/>
        <v>0.19418444582881916</v>
      </c>
      <c r="AA43" s="17">
        <f t="shared" si="289"/>
        <v>1688.5335300279182</v>
      </c>
      <c r="AB43" s="46">
        <f t="shared" si="290"/>
        <v>2.7569368087445829</v>
      </c>
      <c r="AC43" s="17">
        <f t="shared" si="291"/>
        <v>654498.32512322674</v>
      </c>
      <c r="AD43" s="17">
        <f t="shared" si="292"/>
        <v>-1287.712792224773</v>
      </c>
      <c r="AE43" s="46">
        <f t="shared" si="293"/>
        <v>0.19418444582881916</v>
      </c>
      <c r="AF43" s="17">
        <f t="shared" si="294"/>
        <v>1683.5823769546498</v>
      </c>
      <c r="AG43" s="46">
        <f t="shared" si="295"/>
        <v>2.7569368087445829</v>
      </c>
      <c r="AH43" s="17">
        <f t="shared" si="296"/>
        <v>626505.14753637323</v>
      </c>
      <c r="AI43" s="17">
        <f t="shared" si="297"/>
        <v>-1287.712792224773</v>
      </c>
      <c r="AJ43" s="46">
        <f t="shared" si="298"/>
        <v>0.19418444582881916</v>
      </c>
      <c r="AK43" s="17">
        <f t="shared" si="299"/>
        <v>1678.4197040680128</v>
      </c>
      <c r="AL43" s="46">
        <f t="shared" si="300"/>
        <v>2.7569368087445829</v>
      </c>
      <c r="AM43" s="17">
        <f t="shared" si="301"/>
        <v>589094.57833182858</v>
      </c>
      <c r="AN43" s="17">
        <f t="shared" si="302"/>
        <v>-1287.712792224773</v>
      </c>
      <c r="AO43" s="46">
        <f t="shared" si="303"/>
        <v>0.19418444582881916</v>
      </c>
      <c r="AP43" s="17">
        <f t="shared" si="304"/>
        <v>1673.0444266810987</v>
      </c>
      <c r="AQ43" s="46">
        <f t="shared" si="305"/>
        <v>2.7569368087445829</v>
      </c>
      <c r="AR43" s="17">
        <f t="shared" si="306"/>
        <v>551673.9745177289</v>
      </c>
      <c r="AS43" s="17">
        <f t="shared" si="307"/>
        <v>-1287.712792224773</v>
      </c>
      <c r="AT43" s="46">
        <f t="shared" si="308"/>
        <v>0.19418444582881916</v>
      </c>
      <c r="AU43" s="17">
        <f t="shared" si="309"/>
        <v>1667.4494591768978</v>
      </c>
      <c r="AV43" s="46">
        <f t="shared" si="310"/>
        <v>2.7569368087445834</v>
      </c>
      <c r="AW43" s="17">
        <f t="shared" si="311"/>
        <v>523063.62780703057</v>
      </c>
      <c r="AX43" s="17">
        <f t="shared" si="312"/>
        <v>-1287.712792224773</v>
      </c>
      <c r="AY43" s="46">
        <f t="shared" si="313"/>
        <v>0.19418444582881916</v>
      </c>
      <c r="AZ43" s="17">
        <f t="shared" si="314"/>
        <v>1661.6354999927339</v>
      </c>
      <c r="BA43" s="46">
        <f t="shared" si="315"/>
        <v>2.7569368087445829</v>
      </c>
      <c r="BB43" s="17">
        <f t="shared" si="316"/>
        <v>503623.21502080036</v>
      </c>
      <c r="BC43" s="17">
        <f t="shared" si="317"/>
        <v>-1287.712792224773</v>
      </c>
      <c r="BD43" s="46">
        <f t="shared" si="318"/>
        <v>0.19418444582881916</v>
      </c>
      <c r="BE43" s="17">
        <f t="shared" si="319"/>
        <v>1655.5750378840053</v>
      </c>
      <c r="BF43" s="46">
        <f t="shared" si="320"/>
        <v>2.7569368087445834</v>
      </c>
      <c r="BG43" s="17">
        <f t="shared" si="321"/>
        <v>486169.30394389021</v>
      </c>
      <c r="BH43" s="17">
        <f t="shared" si="322"/>
        <v>-1287.712792224773</v>
      </c>
      <c r="BI43" s="46">
        <f t="shared" si="323"/>
        <v>0.19418444582881916</v>
      </c>
      <c r="BJ43" s="17">
        <f t="shared" si="324"/>
        <v>1649.2815150109657</v>
      </c>
      <c r="BK43" s="46">
        <f t="shared" si="325"/>
        <v>2.7569368087445834</v>
      </c>
      <c r="BL43" s="17">
        <f t="shared" si="326"/>
        <v>453562.94400035951</v>
      </c>
      <c r="BM43" s="17">
        <f t="shared" si="327"/>
        <v>-1287.712792224773</v>
      </c>
      <c r="BN43" s="46">
        <f t="shared" si="328"/>
        <v>0.19418444582881916</v>
      </c>
      <c r="BO43" s="17">
        <f t="shared" si="329"/>
        <v>1642.7645415172831</v>
      </c>
      <c r="BP43" s="46">
        <f t="shared" si="330"/>
        <v>2.7569368087445834</v>
      </c>
      <c r="BQ43" s="17">
        <f t="shared" si="331"/>
        <v>437888.62841030577</v>
      </c>
      <c r="BR43" s="17">
        <f t="shared" si="332"/>
        <v>-1287.712792224773</v>
      </c>
      <c r="BS43" s="46">
        <f t="shared" si="333"/>
        <v>0.19418444582881916</v>
      </c>
      <c r="BT43" s="17">
        <f t="shared" si="334"/>
        <v>1636.0433251836369</v>
      </c>
      <c r="BU43" s="46">
        <f t="shared" si="335"/>
        <v>2.7569368087445829</v>
      </c>
      <c r="BV43" s="17">
        <f t="shared" si="336"/>
        <v>413664.86973320221</v>
      </c>
      <c r="BW43" s="17">
        <f t="shared" si="337"/>
        <v>-1287.712792224773</v>
      </c>
      <c r="BX43" s="46">
        <f t="shared" si="338"/>
        <v>0.19418444582881916</v>
      </c>
      <c r="BY43" s="17">
        <f t="shared" si="339"/>
        <v>1629.1348175068538</v>
      </c>
      <c r="BZ43" s="46">
        <f t="shared" si="340"/>
        <v>2.7569368087445834</v>
      </c>
      <c r="CA43" s="17">
        <f t="shared" si="341"/>
        <v>408979.7533637248</v>
      </c>
      <c r="CB43" s="17">
        <f t="shared" si="342"/>
        <v>-1287.712792224773</v>
      </c>
      <c r="CC43" s="46">
        <f t="shared" si="343"/>
        <v>0.19418444582881916</v>
      </c>
      <c r="CD43" s="17">
        <f t="shared" si="344"/>
        <v>1622.0346387729039</v>
      </c>
      <c r="CE43" s="46">
        <f t="shared" si="345"/>
        <v>2.7569368087445829</v>
      </c>
      <c r="CF43" s="17">
        <f t="shared" si="346"/>
        <v>397754.23186986684</v>
      </c>
      <c r="CG43" s="17">
        <f t="shared" si="347"/>
        <v>-1287.712792224773</v>
      </c>
      <c r="CH43" s="46">
        <f t="shared" si="348"/>
        <v>0.19418444582881916</v>
      </c>
      <c r="CI43" s="17">
        <f t="shared" si="349"/>
        <v>1614.765685987275</v>
      </c>
      <c r="CJ43" s="46">
        <f t="shared" si="350"/>
        <v>2.7569368087445829</v>
      </c>
      <c r="CK43" s="17">
        <f t="shared" si="351"/>
        <v>412568.71202463272</v>
      </c>
      <c r="CL43" s="17">
        <f t="shared" si="352"/>
        <v>-1287.712792224773</v>
      </c>
      <c r="CM43" s="46">
        <f t="shared" si="353"/>
        <v>0.19418444582881916</v>
      </c>
      <c r="CN43" s="17">
        <f t="shared" si="354"/>
        <v>1607.3590542026132</v>
      </c>
      <c r="CO43" s="46">
        <f t="shared" si="355"/>
        <v>2.7569368087445829</v>
      </c>
      <c r="CP43" s="17">
        <f t="shared" si="356"/>
        <v>430765.53499334422</v>
      </c>
      <c r="CQ43" s="17">
        <f t="shared" si="357"/>
        <v>-1287.712792224773</v>
      </c>
      <c r="CR43" s="46">
        <f t="shared" si="358"/>
        <v>0.19418444582881916</v>
      </c>
      <c r="CS43" s="17">
        <f t="shared" si="359"/>
        <v>1599.7883897771926</v>
      </c>
      <c r="CT43" s="46">
        <f t="shared" si="360"/>
        <v>2.7569368087445829</v>
      </c>
      <c r="CU43" s="17">
        <f t="shared" si="361"/>
        <v>449514.20760254422</v>
      </c>
      <c r="CV43" s="17">
        <f t="shared" si="986"/>
        <v>-1287.712792224773</v>
      </c>
      <c r="CW43" s="46">
        <f t="shared" si="987"/>
        <v>0.19418444582881916</v>
      </c>
      <c r="CX43" s="17">
        <f t="shared" si="988"/>
        <v>1592.0575492438204</v>
      </c>
      <c r="CY43" s="46">
        <f t="shared" si="989"/>
        <v>2.7569368087445829</v>
      </c>
      <c r="CZ43" s="17">
        <f t="shared" si="990"/>
        <v>448074.49204028136</v>
      </c>
      <c r="DA43" s="17">
        <f t="shared" si="991"/>
        <v>-1287.712792224773</v>
      </c>
      <c r="DB43" s="46">
        <f t="shared" si="992"/>
        <v>0.19418444582881916</v>
      </c>
      <c r="DC43" s="17">
        <f t="shared" si="993"/>
        <v>1584.1497784960598</v>
      </c>
      <c r="DD43" s="46">
        <f t="shared" si="994"/>
        <v>2.7569368087445829</v>
      </c>
      <c r="DE43" s="17">
        <f t="shared" si="995"/>
        <v>482146.48815512058</v>
      </c>
      <c r="DF43" s="17">
        <f t="shared" si="986"/>
        <v>-1287.712792224773</v>
      </c>
      <c r="DG43" s="46">
        <f t="shared" si="996"/>
        <v>0.19418444582881916</v>
      </c>
      <c r="DH43" s="17">
        <f t="shared" si="988"/>
        <v>1576.0480390618723</v>
      </c>
      <c r="DI43" s="46">
        <f t="shared" si="997"/>
        <v>2.7569368087445829</v>
      </c>
      <c r="DJ43" s="17">
        <f t="shared" si="990"/>
        <v>493868.22903474193</v>
      </c>
      <c r="DK43" s="17">
        <f t="shared" si="991"/>
        <v>-1287.712792224773</v>
      </c>
      <c r="DL43" s="46">
        <f t="shared" si="998"/>
        <v>0.19418444582881916</v>
      </c>
      <c r="DM43" s="17">
        <f t="shared" si="993"/>
        <v>1567.7347377936155</v>
      </c>
      <c r="DN43" s="46">
        <f t="shared" si="999"/>
        <v>2.7569368087445834</v>
      </c>
      <c r="DO43" s="17">
        <f t="shared" si="995"/>
        <v>532009.80052850745</v>
      </c>
      <c r="DP43" s="17">
        <f t="shared" si="362"/>
        <v>-1287.712792224773</v>
      </c>
      <c r="DQ43" s="46">
        <f t="shared" si="363"/>
        <v>0.19418444582881916</v>
      </c>
      <c r="DR43" s="17">
        <f t="shared" si="364"/>
        <v>1559.1449264324365</v>
      </c>
      <c r="DS43" s="46">
        <f t="shared" si="365"/>
        <v>2.7569368087445834</v>
      </c>
      <c r="DT43" s="17">
        <f t="shared" si="366"/>
        <v>534153.79364167969</v>
      </c>
      <c r="DU43" s="17">
        <f t="shared" si="367"/>
        <v>-1287.712792224773</v>
      </c>
      <c r="DV43" s="46">
        <f t="shared" si="368"/>
        <v>0.19418444582881916</v>
      </c>
      <c r="DW43" s="17">
        <f t="shared" si="369"/>
        <v>1550.283739111366</v>
      </c>
      <c r="DX43" s="46">
        <f t="shared" si="370"/>
        <v>2.7569368087445829</v>
      </c>
      <c r="DY43" s="17">
        <f t="shared" si="371"/>
        <v>519608.42004068778</v>
      </c>
      <c r="DZ43" s="17">
        <f t="shared" ref="DZ43" si="1240">DZ228+DZ136</f>
        <v>-1287.712792224773</v>
      </c>
      <c r="EA43" s="46">
        <f t="shared" si="947"/>
        <v>0.19418444582881916</v>
      </c>
      <c r="EB43" s="17">
        <f t="shared" ref="EB43" si="1241">EB136+EB228</f>
        <v>1541.1599734742429</v>
      </c>
      <c r="EC43" s="46">
        <f t="shared" si="949"/>
        <v>2.7569368087445829</v>
      </c>
      <c r="ED43" s="17">
        <f t="shared" ref="ED43" si="1242">ED136+ED228</f>
        <v>524541.45124066737</v>
      </c>
      <c r="EE43" s="17">
        <f t="shared" ref="EE43" si="1243">EE228+EE136</f>
        <v>-1287.712792224773</v>
      </c>
      <c r="EF43" s="46">
        <f t="shared" si="952"/>
        <v>0.19418444582881916</v>
      </c>
      <c r="EG43" s="17">
        <f t="shared" ref="EG43" si="1244">EG136+EG228</f>
        <v>1531.7503983803533</v>
      </c>
      <c r="EH43" s="46">
        <f t="shared" si="954"/>
        <v>2.7569368087445825</v>
      </c>
      <c r="EI43" s="17">
        <f t="shared" ref="EI43" si="1245">EI136+EI228</f>
        <v>543271.72284522653</v>
      </c>
      <c r="EJ43" s="17">
        <f t="shared" ref="EJ43" si="1246">EJ228+EJ136</f>
        <v>-1287.712792224773</v>
      </c>
      <c r="EK43" s="46">
        <f t="shared" si="957"/>
        <v>0.19418444582881916</v>
      </c>
      <c r="EL43" s="17">
        <f t="shared" ref="EL43" si="1247">EL136+EL228</f>
        <v>1522.0885927990062</v>
      </c>
      <c r="EM43" s="46">
        <f t="shared" si="959"/>
        <v>2.7569368087445829</v>
      </c>
      <c r="EN43" s="17">
        <f t="shared" ref="EN43" si="1248">EN136+EN228</f>
        <v>506486.47651053721</v>
      </c>
      <c r="EO43" s="17">
        <f t="shared" ref="EO43" si="1249">EO228+EO136</f>
        <v>-1287.712792224773</v>
      </c>
      <c r="EP43" s="46">
        <f t="shared" si="962"/>
        <v>0.19418444582881916</v>
      </c>
      <c r="EQ43" s="17">
        <f t="shared" ref="EQ43" si="1250">EQ136+EQ228</f>
        <v>1512.1893415096206</v>
      </c>
      <c r="ER43" s="46">
        <f t="shared" si="964"/>
        <v>2.7569368087445829</v>
      </c>
      <c r="ES43" s="17">
        <f t="shared" ref="ES43" si="1251">ES136+ES228</f>
        <v>500404.46791001654</v>
      </c>
      <c r="ET43" s="17">
        <f t="shared" si="392"/>
        <v>-1287.712792224773</v>
      </c>
      <c r="EU43" s="46">
        <f t="shared" si="393"/>
        <v>0.19418444582881916</v>
      </c>
      <c r="EV43" s="17">
        <f t="shared" si="394"/>
        <v>1502.0821109239691</v>
      </c>
      <c r="EW43" s="46">
        <f t="shared" si="395"/>
        <v>2.7569368087445834</v>
      </c>
      <c r="EX43" s="17">
        <f t="shared" si="396"/>
        <v>495081.58041106979</v>
      </c>
      <c r="EY43" s="17">
        <f t="shared" si="397"/>
        <v>-1287.712792224773</v>
      </c>
      <c r="EZ43" s="46">
        <f t="shared" si="398"/>
        <v>0.19418444582881916</v>
      </c>
      <c r="FA43" s="17">
        <f t="shared" si="399"/>
        <v>1491.7862822320744</v>
      </c>
      <c r="FB43" s="46">
        <f t="shared" si="400"/>
        <v>2.7569368087445834</v>
      </c>
      <c r="FC43" s="17">
        <f t="shared" si="401"/>
        <v>489753.99627785466</v>
      </c>
      <c r="FD43" s="17">
        <f t="shared" ref="FD43" si="1252">FD228+FD136</f>
        <v>-1287.712792224773</v>
      </c>
      <c r="FE43" s="46">
        <f t="shared" si="967"/>
        <v>0.19418444582881916</v>
      </c>
      <c r="FF43" s="17">
        <f t="shared" ref="FF43" si="1253">FF136+FF228</f>
        <v>1481.3218505409748</v>
      </c>
      <c r="FG43" s="46">
        <f t="shared" si="969"/>
        <v>2.7569368087445834</v>
      </c>
      <c r="FH43" s="17">
        <f t="shared" ref="FH43" si="1254">FH136+FH228</f>
        <v>484088.54836393992</v>
      </c>
      <c r="FI43" s="17">
        <f t="shared" ref="FI43" si="1255">FI228+FI136</f>
        <v>-1287.712792224773</v>
      </c>
      <c r="FJ43" s="46">
        <f t="shared" si="972"/>
        <v>0.19418444582881916</v>
      </c>
      <c r="FK43" s="17">
        <f t="shared" ref="FK43" si="1256">FK136+FK228</f>
        <v>1470.7164871652403</v>
      </c>
      <c r="FL43" s="46">
        <f t="shared" si="974"/>
        <v>2.7569368087445825</v>
      </c>
      <c r="FM43" s="17">
        <f t="shared" ref="FM43" si="1257">FM136+FM228</f>
        <v>478396.70722559706</v>
      </c>
      <c r="FN43" s="17">
        <f t="shared" ref="FN43" si="1258">FN228+FN136</f>
        <v>-1287.712792224773</v>
      </c>
      <c r="FO43" s="46">
        <f t="shared" si="977"/>
        <v>0.19418444582881916</v>
      </c>
      <c r="FP43" s="17">
        <f t="shared" ref="FP43" si="1259">FP136+FP228</f>
        <v>1459.9984307027296</v>
      </c>
      <c r="FQ43" s="46">
        <f t="shared" si="979"/>
        <v>2.7569368087445834</v>
      </c>
      <c r="FR43" s="17">
        <f t="shared" ref="FR43" si="1260">FR136+FR228</f>
        <v>472518.76499342732</v>
      </c>
      <c r="FS43" s="17">
        <f t="shared" ref="FS43" si="1261">FS228+FS136</f>
        <v>-1287.712792224773</v>
      </c>
      <c r="FT43" s="46">
        <f t="shared" si="982"/>
        <v>0.19418444582881916</v>
      </c>
      <c r="FU43" s="17">
        <f t="shared" ref="FU43" si="1262">FU136+FU228</f>
        <v>1449.1884793356205</v>
      </c>
      <c r="FV43" s="46">
        <f t="shared" si="984"/>
        <v>2.7569368087445825</v>
      </c>
      <c r="FW43" s="17">
        <f t="shared" si="460"/>
        <v>466662.77019952133</v>
      </c>
      <c r="FX43" s="17">
        <f t="shared" si="247"/>
        <v>-1287.712792224773</v>
      </c>
      <c r="FY43" s="46">
        <f t="shared" si="248"/>
        <v>0.19418444582881916</v>
      </c>
      <c r="FZ43" s="17">
        <f t="shared" si="249"/>
        <v>1438.298713670576</v>
      </c>
      <c r="GA43" s="46">
        <f t="shared" si="250"/>
        <v>2.7569368087445829</v>
      </c>
      <c r="GB43" s="17">
        <f t="shared" si="461"/>
        <v>460077.06321696879</v>
      </c>
      <c r="GC43" s="17">
        <f t="shared" si="252"/>
        <v>-1287.712792224773</v>
      </c>
      <c r="GD43" s="46">
        <f t="shared" si="253"/>
        <v>0.19418444582881916</v>
      </c>
      <c r="GE43" s="17">
        <f t="shared" si="254"/>
        <v>1427.3408447308113</v>
      </c>
      <c r="GF43" s="46">
        <f t="shared" si="255"/>
        <v>2.7569368087445834</v>
      </c>
      <c r="GG43" s="17">
        <f t="shared" si="462"/>
        <v>453854.81654028117</v>
      </c>
      <c r="GH43" s="17">
        <f t="shared" si="257"/>
        <v>-1287.712792224773</v>
      </c>
      <c r="GI43" s="46">
        <f t="shared" si="258"/>
        <v>0.19418444582881916</v>
      </c>
      <c r="GJ43" s="17">
        <f t="shared" si="259"/>
        <v>1416.3393150033567</v>
      </c>
      <c r="GK43" s="46">
        <f t="shared" si="260"/>
        <v>2.7569368087445829</v>
      </c>
      <c r="GL43" s="17">
        <f t="shared" si="463"/>
        <v>447893.80197177851</v>
      </c>
      <c r="GM43" s="17">
        <f t="shared" si="262"/>
        <v>-1287.712792224773</v>
      </c>
      <c r="GN43" s="46">
        <f t="shared" si="263"/>
        <v>0.19418444582881916</v>
      </c>
      <c r="GO43" s="17">
        <f t="shared" si="264"/>
        <v>1405.3033501964703</v>
      </c>
      <c r="GP43" s="46">
        <f t="shared" si="265"/>
        <v>2.7569368087445829</v>
      </c>
      <c r="GQ43" s="17">
        <f t="shared" si="464"/>
        <v>442449.98239364219</v>
      </c>
    </row>
    <row r="44" spans="1:199" ht="15" x14ac:dyDescent="0.2">
      <c r="A44" s="9" t="s">
        <v>27</v>
      </c>
      <c r="B44" s="17">
        <v>780792</v>
      </c>
      <c r="C44" s="17">
        <f t="shared" si="267"/>
        <v>-1289.9999999999998</v>
      </c>
      <c r="D44" s="46">
        <f t="shared" si="268"/>
        <v>0.19452935206645963</v>
      </c>
      <c r="E44" s="17">
        <f t="shared" ref="E44:F44" si="1263">E229+E137</f>
        <v>2115.6</v>
      </c>
      <c r="F44" s="17">
        <f t="shared" si="1263"/>
        <v>-410.6</v>
      </c>
      <c r="G44" s="17">
        <f t="shared" si="270"/>
        <v>1705</v>
      </c>
      <c r="H44" s="46">
        <f t="shared" si="271"/>
        <v>2.7569368087445834</v>
      </c>
      <c r="I44" s="17">
        <v>764199</v>
      </c>
      <c r="J44" s="17">
        <f t="shared" si="272"/>
        <v>-1287.712792224773</v>
      </c>
      <c r="K44" s="46">
        <f t="shared" si="273"/>
        <v>0.19418444582881916</v>
      </c>
      <c r="L44" s="17">
        <f t="shared" si="274"/>
        <v>1701.9769850722773</v>
      </c>
      <c r="M44" s="46">
        <f t="shared" si="275"/>
        <v>2.7569368087445834</v>
      </c>
      <c r="N44" s="17">
        <f t="shared" si="276"/>
        <v>788106.26419284754</v>
      </c>
      <c r="O44" s="17">
        <f t="shared" si="277"/>
        <v>-1284.4387807440733</v>
      </c>
      <c r="P44" s="46">
        <f t="shared" si="278"/>
        <v>0.19369073161796746</v>
      </c>
      <c r="Q44" s="17">
        <f t="shared" si="279"/>
        <v>1697.6497063322831</v>
      </c>
      <c r="R44" s="46">
        <f t="shared" si="280"/>
        <v>2.7569368087445829</v>
      </c>
      <c r="S44" s="17">
        <f t="shared" si="281"/>
        <v>744239.47511843569</v>
      </c>
      <c r="T44" s="17">
        <f t="shared" si="282"/>
        <v>-1281.0405683870677</v>
      </c>
      <c r="U44" s="46">
        <f t="shared" si="283"/>
        <v>0.19317828816991123</v>
      </c>
      <c r="V44" s="17">
        <f t="shared" si="284"/>
        <v>1693.1582706201168</v>
      </c>
      <c r="W44" s="46">
        <f t="shared" si="285"/>
        <v>2.7569368087445834</v>
      </c>
      <c r="X44" s="17">
        <f t="shared" si="286"/>
        <v>721209.59282066883</v>
      </c>
      <c r="Y44" s="17">
        <f t="shared" si="287"/>
        <v>-1287.712792224773</v>
      </c>
      <c r="Z44" s="46">
        <f t="shared" si="288"/>
        <v>0.19418444582881916</v>
      </c>
      <c r="AA44" s="17">
        <f t="shared" si="289"/>
        <v>1688.5335300279182</v>
      </c>
      <c r="AB44" s="46">
        <f t="shared" si="290"/>
        <v>2.7569368087445829</v>
      </c>
      <c r="AC44" s="17">
        <f t="shared" si="291"/>
        <v>681729.93419107213</v>
      </c>
      <c r="AD44" s="17">
        <f t="shared" si="292"/>
        <v>-1287.712792224773</v>
      </c>
      <c r="AE44" s="46">
        <f t="shared" si="293"/>
        <v>0.19418444582881916</v>
      </c>
      <c r="AF44" s="17">
        <f t="shared" si="294"/>
        <v>1683.5823769546498</v>
      </c>
      <c r="AG44" s="46">
        <f t="shared" si="295"/>
        <v>2.7569368087445829</v>
      </c>
      <c r="AH44" s="17">
        <f t="shared" si="296"/>
        <v>654894.19470795663</v>
      </c>
      <c r="AI44" s="17">
        <f t="shared" si="297"/>
        <v>-1287.712792224773</v>
      </c>
      <c r="AJ44" s="46">
        <f t="shared" si="298"/>
        <v>0.19418444582881916</v>
      </c>
      <c r="AK44" s="17">
        <f t="shared" si="299"/>
        <v>1678.4197040680128</v>
      </c>
      <c r="AL44" s="46">
        <f t="shared" si="300"/>
        <v>2.7569368087445829</v>
      </c>
      <c r="AM44" s="17">
        <f t="shared" si="301"/>
        <v>626895.8544482165</v>
      </c>
      <c r="AN44" s="17">
        <f t="shared" si="302"/>
        <v>-1287.712792224773</v>
      </c>
      <c r="AO44" s="46">
        <f t="shared" si="303"/>
        <v>0.19418444582881916</v>
      </c>
      <c r="AP44" s="17">
        <f t="shared" si="304"/>
        <v>1673.0444266810987</v>
      </c>
      <c r="AQ44" s="46">
        <f t="shared" si="305"/>
        <v>2.7569368087445829</v>
      </c>
      <c r="AR44" s="17">
        <f t="shared" si="306"/>
        <v>589479.90996628487</v>
      </c>
      <c r="AS44" s="17">
        <f t="shared" si="307"/>
        <v>-1287.712792224773</v>
      </c>
      <c r="AT44" s="46">
        <f t="shared" si="308"/>
        <v>0.19418444582881916</v>
      </c>
      <c r="AU44" s="17">
        <f t="shared" si="309"/>
        <v>1667.4494591768978</v>
      </c>
      <c r="AV44" s="46">
        <f t="shared" si="310"/>
        <v>2.7569368087445834</v>
      </c>
      <c r="AW44" s="17">
        <f t="shared" si="311"/>
        <v>552053.71118468104</v>
      </c>
      <c r="AX44" s="17">
        <f t="shared" si="312"/>
        <v>-1287.712792224773</v>
      </c>
      <c r="AY44" s="46">
        <f t="shared" si="313"/>
        <v>0.19418444582881916</v>
      </c>
      <c r="AZ44" s="17">
        <f t="shared" si="314"/>
        <v>1661.6354999927339</v>
      </c>
      <c r="BA44" s="46">
        <f t="shared" si="315"/>
        <v>2.7569368087445829</v>
      </c>
      <c r="BB44" s="17">
        <f t="shared" si="316"/>
        <v>523437.55051479849</v>
      </c>
      <c r="BC44" s="17">
        <f t="shared" si="317"/>
        <v>-1287.712792224773</v>
      </c>
      <c r="BD44" s="46">
        <f t="shared" si="318"/>
        <v>0.19418444582881916</v>
      </c>
      <c r="BE44" s="17">
        <f t="shared" si="319"/>
        <v>1655.5750378840053</v>
      </c>
      <c r="BF44" s="46">
        <f t="shared" si="320"/>
        <v>2.7569368087445834</v>
      </c>
      <c r="BG44" s="17">
        <f t="shared" si="321"/>
        <v>503991.07726645964</v>
      </c>
      <c r="BH44" s="17">
        <f t="shared" si="322"/>
        <v>-1287.712792224773</v>
      </c>
      <c r="BI44" s="46">
        <f t="shared" si="323"/>
        <v>0.19418444582881916</v>
      </c>
      <c r="BJ44" s="17">
        <f t="shared" si="324"/>
        <v>1649.2815150109657</v>
      </c>
      <c r="BK44" s="46">
        <f t="shared" si="325"/>
        <v>2.7569368087445834</v>
      </c>
      <c r="BL44" s="17">
        <f t="shared" si="326"/>
        <v>486530.87266667641</v>
      </c>
      <c r="BM44" s="17">
        <f t="shared" si="327"/>
        <v>-1287.712792224773</v>
      </c>
      <c r="BN44" s="46">
        <f t="shared" si="328"/>
        <v>0.19418444582881916</v>
      </c>
      <c r="BO44" s="17">
        <f t="shared" si="329"/>
        <v>1642.7645415172831</v>
      </c>
      <c r="BP44" s="46">
        <f t="shared" si="330"/>
        <v>2.7569368087445834</v>
      </c>
      <c r="BQ44" s="17">
        <f t="shared" si="331"/>
        <v>453917.99574965204</v>
      </c>
      <c r="BR44" s="17">
        <f t="shared" si="332"/>
        <v>-1287.712792224773</v>
      </c>
      <c r="BS44" s="46">
        <f t="shared" si="333"/>
        <v>0.19418444582881916</v>
      </c>
      <c r="BT44" s="17">
        <f t="shared" si="334"/>
        <v>1636.0433251836369</v>
      </c>
      <c r="BU44" s="46">
        <f t="shared" si="335"/>
        <v>2.7569368087445829</v>
      </c>
      <c r="BV44" s="17">
        <f t="shared" si="336"/>
        <v>438236.95894326468</v>
      </c>
      <c r="BW44" s="17">
        <f t="shared" si="337"/>
        <v>-1287.712792224773</v>
      </c>
      <c r="BX44" s="46">
        <f t="shared" si="338"/>
        <v>0.19418444582881916</v>
      </c>
      <c r="BY44" s="17">
        <f t="shared" si="339"/>
        <v>1629.1348175068538</v>
      </c>
      <c r="BZ44" s="46">
        <f t="shared" si="340"/>
        <v>2.7569368087445834</v>
      </c>
      <c r="CA44" s="17">
        <f t="shared" si="341"/>
        <v>414006.29175848432</v>
      </c>
      <c r="CB44" s="17">
        <f t="shared" si="342"/>
        <v>-1287.712792224773</v>
      </c>
      <c r="CC44" s="46">
        <f t="shared" si="343"/>
        <v>0.19418444582881916</v>
      </c>
      <c r="CD44" s="17">
        <f t="shared" si="344"/>
        <v>1622.0346387729039</v>
      </c>
      <c r="CE44" s="46">
        <f t="shared" si="345"/>
        <v>2.7569368087445829</v>
      </c>
      <c r="CF44" s="17">
        <f t="shared" si="346"/>
        <v>409314.07521027292</v>
      </c>
      <c r="CG44" s="17">
        <f t="shared" si="347"/>
        <v>-1287.712792224773</v>
      </c>
      <c r="CH44" s="46">
        <f t="shared" si="348"/>
        <v>0.19418444582881916</v>
      </c>
      <c r="CI44" s="17">
        <f t="shared" si="349"/>
        <v>1614.765685987275</v>
      </c>
      <c r="CJ44" s="46">
        <f t="shared" si="350"/>
        <v>2.7569368087445829</v>
      </c>
      <c r="CK44" s="17">
        <f t="shared" si="351"/>
        <v>398081.28476362932</v>
      </c>
      <c r="CL44" s="17">
        <f t="shared" si="352"/>
        <v>-1287.712792224773</v>
      </c>
      <c r="CM44" s="46">
        <f t="shared" si="353"/>
        <v>0.19418444582881916</v>
      </c>
      <c r="CN44" s="17">
        <f t="shared" si="354"/>
        <v>1607.3590542026132</v>
      </c>
      <c r="CO44" s="46">
        <f t="shared" si="355"/>
        <v>2.7569368087445829</v>
      </c>
      <c r="CP44" s="17">
        <f t="shared" si="356"/>
        <v>412888.35828661057</v>
      </c>
      <c r="CQ44" s="17">
        <f t="shared" si="357"/>
        <v>-1287.712792224773</v>
      </c>
      <c r="CR44" s="46">
        <f t="shared" si="358"/>
        <v>0.19418444582881916</v>
      </c>
      <c r="CS44" s="17">
        <f t="shared" si="359"/>
        <v>1599.7883897771926</v>
      </c>
      <c r="CT44" s="46">
        <f t="shared" si="360"/>
        <v>2.7569368087445829</v>
      </c>
      <c r="CU44" s="17">
        <f t="shared" si="361"/>
        <v>431077.61059089663</v>
      </c>
      <c r="CV44" s="17">
        <f t="shared" si="986"/>
        <v>-1287.712792224773</v>
      </c>
      <c r="CW44" s="46">
        <f t="shared" si="987"/>
        <v>0.19418444582881916</v>
      </c>
      <c r="CX44" s="17">
        <f t="shared" si="988"/>
        <v>1592.0575492438204</v>
      </c>
      <c r="CY44" s="46">
        <f t="shared" si="989"/>
        <v>2.7569368087445829</v>
      </c>
      <c r="CZ44" s="17">
        <f t="shared" si="990"/>
        <v>449818.55235956324</v>
      </c>
      <c r="DA44" s="17">
        <f t="shared" si="991"/>
        <v>-1287.712792224773</v>
      </c>
      <c r="DB44" s="46">
        <f t="shared" si="992"/>
        <v>0.19418444582881916</v>
      </c>
      <c r="DC44" s="17">
        <f t="shared" si="993"/>
        <v>1584.1497784960598</v>
      </c>
      <c r="DD44" s="46">
        <f t="shared" si="994"/>
        <v>2.7569368087445829</v>
      </c>
      <c r="DE44" s="17">
        <f t="shared" si="995"/>
        <v>448370.92902655265</v>
      </c>
      <c r="DF44" s="17">
        <f t="shared" si="986"/>
        <v>-1287.712792224773</v>
      </c>
      <c r="DG44" s="46">
        <f t="shared" si="996"/>
        <v>0.19418444582881916</v>
      </c>
      <c r="DH44" s="17">
        <f t="shared" si="988"/>
        <v>1576.0480390618723</v>
      </c>
      <c r="DI44" s="46">
        <f t="shared" si="997"/>
        <v>2.7569368087445829</v>
      </c>
      <c r="DJ44" s="17">
        <f t="shared" si="990"/>
        <v>482434.82340195769</v>
      </c>
      <c r="DK44" s="17">
        <f t="shared" si="991"/>
        <v>-1287.712792224773</v>
      </c>
      <c r="DL44" s="46">
        <f t="shared" si="998"/>
        <v>0.19418444582881916</v>
      </c>
      <c r="DM44" s="17">
        <f t="shared" si="993"/>
        <v>1567.7347377936155</v>
      </c>
      <c r="DN44" s="46">
        <f t="shared" si="999"/>
        <v>2.7569368087445834</v>
      </c>
      <c r="DO44" s="17">
        <f t="shared" si="995"/>
        <v>494148.25098031078</v>
      </c>
      <c r="DP44" s="17">
        <f t="shared" si="362"/>
        <v>-1287.712792224773</v>
      </c>
      <c r="DQ44" s="46">
        <f t="shared" si="363"/>
        <v>0.19418444582881916</v>
      </c>
      <c r="DR44" s="17">
        <f t="shared" si="364"/>
        <v>1559.1449264324365</v>
      </c>
      <c r="DS44" s="46">
        <f t="shared" si="365"/>
        <v>2.7569368087445834</v>
      </c>
      <c r="DT44" s="17">
        <f t="shared" si="366"/>
        <v>532281.23266271513</v>
      </c>
      <c r="DU44" s="17">
        <f t="shared" si="367"/>
        <v>-1287.712792224773</v>
      </c>
      <c r="DV44" s="46">
        <f t="shared" si="368"/>
        <v>0.19418444582881916</v>
      </c>
      <c r="DW44" s="17">
        <f t="shared" si="369"/>
        <v>1550.283739111366</v>
      </c>
      <c r="DX44" s="46">
        <f t="shared" si="370"/>
        <v>2.7569368087445829</v>
      </c>
      <c r="DY44" s="17">
        <f t="shared" si="371"/>
        <v>534416.36458856624</v>
      </c>
      <c r="DZ44" s="17">
        <f t="shared" ref="DZ44" si="1264">DZ229+DZ137</f>
        <v>-1287.712792224773</v>
      </c>
      <c r="EA44" s="46">
        <f t="shared" si="947"/>
        <v>0.19418444582881916</v>
      </c>
      <c r="EB44" s="17">
        <f t="shared" ref="EB44" si="1265">EB137+EB229</f>
        <v>1541.1599734742429</v>
      </c>
      <c r="EC44" s="46">
        <f t="shared" si="949"/>
        <v>2.7569368087445829</v>
      </c>
      <c r="ED44" s="17">
        <f t="shared" ref="ED44" si="1266">ED137+ED229</f>
        <v>519861.86722193717</v>
      </c>
      <c r="EE44" s="17">
        <f t="shared" ref="EE44" si="1267">EE229+EE137</f>
        <v>-1287.712792224773</v>
      </c>
      <c r="EF44" s="46">
        <f t="shared" si="952"/>
        <v>0.19418444582881916</v>
      </c>
      <c r="EG44" s="17">
        <f t="shared" ref="EG44" si="1268">EG137+EG229</f>
        <v>1531.7503983803533</v>
      </c>
      <c r="EH44" s="46">
        <f t="shared" si="954"/>
        <v>2.7569368087445825</v>
      </c>
      <c r="EI44" s="17">
        <f t="shared" ref="EI44" si="1269">EI137+EI229</f>
        <v>524785.48884682287</v>
      </c>
      <c r="EJ44" s="17">
        <f t="shared" ref="EJ44" si="1270">EJ229+EJ137</f>
        <v>-1287.712792224773</v>
      </c>
      <c r="EK44" s="46">
        <f t="shared" si="957"/>
        <v>0.19418444582881916</v>
      </c>
      <c r="EL44" s="17">
        <f t="shared" ref="EL44" si="1271">EL137+EL229</f>
        <v>1522.0885927990062</v>
      </c>
      <c r="EM44" s="46">
        <f t="shared" si="959"/>
        <v>2.7569368087445829</v>
      </c>
      <c r="EN44" s="17">
        <f t="shared" ref="EN44" si="1272">EN137+EN229</f>
        <v>543506.09864580072</v>
      </c>
      <c r="EO44" s="17">
        <f t="shared" ref="EO44" si="1273">EO229+EO137</f>
        <v>-1287.712792224773</v>
      </c>
      <c r="EP44" s="46">
        <f t="shared" si="962"/>
        <v>0.19418444582881916</v>
      </c>
      <c r="EQ44" s="17">
        <f t="shared" ref="EQ44" si="1274">EQ137+EQ229</f>
        <v>1512.1893415096206</v>
      </c>
      <c r="ER44" s="46">
        <f t="shared" si="964"/>
        <v>2.7569368087445829</v>
      </c>
      <c r="ES44" s="17">
        <f t="shared" ref="ES44" si="1275">ES137+ES229</f>
        <v>506710.95305982209</v>
      </c>
      <c r="ET44" s="17">
        <f t="shared" si="392"/>
        <v>-1287.712792224773</v>
      </c>
      <c r="EU44" s="46">
        <f t="shared" si="393"/>
        <v>0.19418444582881916</v>
      </c>
      <c r="EV44" s="17">
        <f t="shared" si="394"/>
        <v>1502.0821109239691</v>
      </c>
      <c r="EW44" s="46">
        <f t="shared" si="395"/>
        <v>2.7569368087445834</v>
      </c>
      <c r="EX44" s="17">
        <f t="shared" si="396"/>
        <v>500618.83722871565</v>
      </c>
      <c r="EY44" s="17">
        <f t="shared" si="397"/>
        <v>-1287.712792224773</v>
      </c>
      <c r="EZ44" s="46">
        <f t="shared" si="398"/>
        <v>0.19418444582881916</v>
      </c>
      <c r="FA44" s="17">
        <f t="shared" si="399"/>
        <v>1491.7862822320744</v>
      </c>
      <c r="FB44" s="46">
        <f t="shared" si="400"/>
        <v>2.7569368087445834</v>
      </c>
      <c r="FC44" s="17">
        <f t="shared" si="401"/>
        <v>495285.65390107711</v>
      </c>
      <c r="FD44" s="17">
        <f t="shared" ref="FD44" si="1276">FD229+FD137</f>
        <v>-1287.712792224773</v>
      </c>
      <c r="FE44" s="46">
        <f t="shared" si="967"/>
        <v>0.19418444582881916</v>
      </c>
      <c r="FF44" s="17">
        <f t="shared" ref="FF44" si="1277">FF137+FF229</f>
        <v>1481.3218505409748</v>
      </c>
      <c r="FG44" s="46">
        <f t="shared" si="969"/>
        <v>2.7569368087445834</v>
      </c>
      <c r="FH44" s="17">
        <f t="shared" ref="FH44" si="1278">FH137+FH229</f>
        <v>489947.60533617088</v>
      </c>
      <c r="FI44" s="17">
        <f t="shared" ref="FI44" si="1279">FI229+FI137</f>
        <v>-1287.712792224773</v>
      </c>
      <c r="FJ44" s="46">
        <f t="shared" si="972"/>
        <v>0.19418444582881916</v>
      </c>
      <c r="FK44" s="17">
        <f t="shared" ref="FK44" si="1280">FK137+FK229</f>
        <v>1470.7164871652403</v>
      </c>
      <c r="FL44" s="46">
        <f t="shared" si="974"/>
        <v>2.7569368087445825</v>
      </c>
      <c r="FM44" s="17">
        <f t="shared" ref="FM44" si="1281">FM137+FM229</f>
        <v>484271.55205888039</v>
      </c>
      <c r="FN44" s="17">
        <f t="shared" ref="FN44" si="1282">FN229+FN137</f>
        <v>-1287.712792224773</v>
      </c>
      <c r="FO44" s="46">
        <f t="shared" si="977"/>
        <v>0.19418444582881916</v>
      </c>
      <c r="FP44" s="17">
        <f t="shared" ref="FP44" si="1283">FP137+FP229</f>
        <v>1459.9984307027296</v>
      </c>
      <c r="FQ44" s="46">
        <f t="shared" si="979"/>
        <v>2.7569368087445834</v>
      </c>
      <c r="FR44" s="17">
        <f t="shared" ref="FR44" si="1284">FR137+FR229</f>
        <v>478568.992864075</v>
      </c>
      <c r="FS44" s="17">
        <f t="shared" ref="FS44" si="1285">FS229+FS137</f>
        <v>-1287.712792224773</v>
      </c>
      <c r="FT44" s="46">
        <f t="shared" si="982"/>
        <v>0.19418444582881916</v>
      </c>
      <c r="FU44" s="17">
        <f t="shared" ref="FU44" si="1286">FU137+FU229</f>
        <v>1449.1884793356205</v>
      </c>
      <c r="FV44" s="46">
        <f t="shared" si="984"/>
        <v>2.7569368087445825</v>
      </c>
      <c r="FW44" s="17">
        <f t="shared" si="460"/>
        <v>472680.24068053812</v>
      </c>
      <c r="FX44" s="17">
        <f t="shared" si="247"/>
        <v>-1287.712792224773</v>
      </c>
      <c r="FY44" s="46">
        <f t="shared" si="248"/>
        <v>0.19418444582881916</v>
      </c>
      <c r="FZ44" s="17">
        <f t="shared" si="249"/>
        <v>1438.298713670576</v>
      </c>
      <c r="GA44" s="46">
        <f t="shared" si="250"/>
        <v>2.7569368087445829</v>
      </c>
      <c r="GB44" s="17">
        <f t="shared" si="461"/>
        <v>466813.35612096707</v>
      </c>
      <c r="GC44" s="17">
        <f t="shared" si="252"/>
        <v>-1287.712792224773</v>
      </c>
      <c r="GD44" s="46">
        <f t="shared" si="253"/>
        <v>0.19418444582881916</v>
      </c>
      <c r="GE44" s="17">
        <f t="shared" si="254"/>
        <v>1427.3408447308113</v>
      </c>
      <c r="GF44" s="46">
        <f t="shared" si="255"/>
        <v>2.7569368087445834</v>
      </c>
      <c r="GG44" s="17">
        <f t="shared" si="462"/>
        <v>460216.69126947486</v>
      </c>
      <c r="GH44" s="17">
        <f t="shared" si="257"/>
        <v>-1287.712792224773</v>
      </c>
      <c r="GI44" s="46">
        <f t="shared" si="258"/>
        <v>0.19418444582881916</v>
      </c>
      <c r="GJ44" s="17">
        <f t="shared" si="259"/>
        <v>1416.3393150033567</v>
      </c>
      <c r="GK44" s="46">
        <f t="shared" si="260"/>
        <v>2.7569368087445829</v>
      </c>
      <c r="GL44" s="17">
        <f t="shared" si="463"/>
        <v>453983.44306305971</v>
      </c>
      <c r="GM44" s="17">
        <f t="shared" si="262"/>
        <v>-1287.712792224773</v>
      </c>
      <c r="GN44" s="46">
        <f t="shared" si="263"/>
        <v>0.19418444582881916</v>
      </c>
      <c r="GO44" s="17">
        <f t="shared" si="264"/>
        <v>1405.3033501964703</v>
      </c>
      <c r="GP44" s="46">
        <f t="shared" si="265"/>
        <v>2.7569368087445829</v>
      </c>
      <c r="GQ44" s="17">
        <f t="shared" si="464"/>
        <v>448011.39252975013</v>
      </c>
    </row>
    <row r="45" spans="1:199" ht="15" x14ac:dyDescent="0.2">
      <c r="A45" s="9" t="s">
        <v>28</v>
      </c>
      <c r="B45" s="17">
        <v>793319</v>
      </c>
      <c r="C45" s="17">
        <f t="shared" si="267"/>
        <v>-1289.9999999999998</v>
      </c>
      <c r="D45" s="46">
        <f t="shared" si="268"/>
        <v>0.19452935206645963</v>
      </c>
      <c r="E45" s="17">
        <f t="shared" ref="E45:F45" si="1287">E230+E138</f>
        <v>2115.6</v>
      </c>
      <c r="F45" s="17">
        <f t="shared" si="1287"/>
        <v>-410.6</v>
      </c>
      <c r="G45" s="17">
        <f t="shared" si="270"/>
        <v>1705</v>
      </c>
      <c r="H45" s="46">
        <f t="shared" si="271"/>
        <v>2.7569368087445834</v>
      </c>
      <c r="I45" s="17">
        <v>780740</v>
      </c>
      <c r="J45" s="17">
        <f t="shared" si="272"/>
        <v>-1287.712792224773</v>
      </c>
      <c r="K45" s="46">
        <f t="shared" si="273"/>
        <v>0.19418444582881916</v>
      </c>
      <c r="L45" s="17">
        <f t="shared" si="274"/>
        <v>1701.9769850722773</v>
      </c>
      <c r="M45" s="46">
        <f t="shared" si="275"/>
        <v>2.7569368087445834</v>
      </c>
      <c r="N45" s="17">
        <f t="shared" si="276"/>
        <v>764613.26419284754</v>
      </c>
      <c r="O45" s="17">
        <f t="shared" si="277"/>
        <v>-1284.4387807440733</v>
      </c>
      <c r="P45" s="46">
        <f t="shared" si="278"/>
        <v>0.19369073161796746</v>
      </c>
      <c r="Q45" s="17">
        <f t="shared" si="279"/>
        <v>1697.6497063322831</v>
      </c>
      <c r="R45" s="46">
        <f t="shared" si="280"/>
        <v>2.7569368087445829</v>
      </c>
      <c r="S45" s="17">
        <f t="shared" si="281"/>
        <v>788519.47511843569</v>
      </c>
      <c r="T45" s="17">
        <f t="shared" si="282"/>
        <v>-1281.0405683870677</v>
      </c>
      <c r="U45" s="46">
        <f t="shared" si="283"/>
        <v>0.19317828816991123</v>
      </c>
      <c r="V45" s="17">
        <f t="shared" si="284"/>
        <v>1693.1582706201168</v>
      </c>
      <c r="W45" s="46">
        <f t="shared" si="285"/>
        <v>2.7569368087445834</v>
      </c>
      <c r="X45" s="17">
        <f t="shared" si="286"/>
        <v>744651.59282066883</v>
      </c>
      <c r="Y45" s="17">
        <f t="shared" si="287"/>
        <v>-1287.712792224773</v>
      </c>
      <c r="Z45" s="46">
        <f t="shared" si="288"/>
        <v>0.19418444582881916</v>
      </c>
      <c r="AA45" s="17">
        <f t="shared" si="289"/>
        <v>1688.5335300279182</v>
      </c>
      <c r="AB45" s="46">
        <f t="shared" si="290"/>
        <v>2.7569368087445829</v>
      </c>
      <c r="AC45" s="17">
        <f t="shared" si="291"/>
        <v>721610.41355847195</v>
      </c>
      <c r="AD45" s="17">
        <f t="shared" si="292"/>
        <v>-1287.712792224773</v>
      </c>
      <c r="AE45" s="46">
        <f t="shared" si="293"/>
        <v>0.19418444582881916</v>
      </c>
      <c r="AF45" s="17">
        <f t="shared" si="294"/>
        <v>1683.5823769546498</v>
      </c>
      <c r="AG45" s="46">
        <f t="shared" si="295"/>
        <v>2.7569368087445829</v>
      </c>
      <c r="AH45" s="17">
        <f t="shared" si="296"/>
        <v>682125.80377580202</v>
      </c>
      <c r="AI45" s="17">
        <f t="shared" si="297"/>
        <v>-1287.712792224773</v>
      </c>
      <c r="AJ45" s="46">
        <f t="shared" si="298"/>
        <v>0.19418444582881916</v>
      </c>
      <c r="AK45" s="17">
        <f t="shared" si="299"/>
        <v>1678.4197040680128</v>
      </c>
      <c r="AL45" s="46">
        <f t="shared" si="300"/>
        <v>2.7569368087445829</v>
      </c>
      <c r="AM45" s="17">
        <f t="shared" si="301"/>
        <v>655284.9016197999</v>
      </c>
      <c r="AN45" s="17">
        <f t="shared" si="302"/>
        <v>-1287.712792224773</v>
      </c>
      <c r="AO45" s="46">
        <f t="shared" si="303"/>
        <v>0.19418444582881916</v>
      </c>
      <c r="AP45" s="17">
        <f t="shared" si="304"/>
        <v>1673.0444266810987</v>
      </c>
      <c r="AQ45" s="46">
        <f t="shared" si="305"/>
        <v>2.7569368087445829</v>
      </c>
      <c r="AR45" s="17">
        <f t="shared" si="306"/>
        <v>627281.18608267279</v>
      </c>
      <c r="AS45" s="17">
        <f t="shared" si="307"/>
        <v>-1287.712792224773</v>
      </c>
      <c r="AT45" s="46">
        <f t="shared" si="308"/>
        <v>0.19418444582881916</v>
      </c>
      <c r="AU45" s="17">
        <f t="shared" si="309"/>
        <v>1667.4494591768978</v>
      </c>
      <c r="AV45" s="46">
        <f t="shared" si="310"/>
        <v>2.7569368087445834</v>
      </c>
      <c r="AW45" s="17">
        <f t="shared" si="311"/>
        <v>589859.6466332369</v>
      </c>
      <c r="AX45" s="17">
        <f t="shared" si="312"/>
        <v>-1287.712792224773</v>
      </c>
      <c r="AY45" s="46">
        <f t="shared" si="313"/>
        <v>0.19418444582881916</v>
      </c>
      <c r="AZ45" s="17">
        <f t="shared" si="314"/>
        <v>1661.6354999927339</v>
      </c>
      <c r="BA45" s="46">
        <f t="shared" si="315"/>
        <v>2.7569368087445829</v>
      </c>
      <c r="BB45" s="17">
        <f t="shared" si="316"/>
        <v>552427.63389244897</v>
      </c>
      <c r="BC45" s="17">
        <f t="shared" si="317"/>
        <v>-1287.712792224773</v>
      </c>
      <c r="BD45" s="46">
        <f t="shared" si="318"/>
        <v>0.19418444582881916</v>
      </c>
      <c r="BE45" s="17">
        <f t="shared" si="319"/>
        <v>1655.5750378840053</v>
      </c>
      <c r="BF45" s="46">
        <f t="shared" si="320"/>
        <v>2.7569368087445834</v>
      </c>
      <c r="BG45" s="17">
        <f t="shared" si="321"/>
        <v>523805.41276045778</v>
      </c>
      <c r="BH45" s="17">
        <f t="shared" si="322"/>
        <v>-1287.712792224773</v>
      </c>
      <c r="BI45" s="46">
        <f t="shared" si="323"/>
        <v>0.19418444582881916</v>
      </c>
      <c r="BJ45" s="17">
        <f t="shared" si="324"/>
        <v>1649.2815150109657</v>
      </c>
      <c r="BK45" s="46">
        <f t="shared" si="325"/>
        <v>2.7569368087445834</v>
      </c>
      <c r="BL45" s="17">
        <f t="shared" si="326"/>
        <v>504352.64598924585</v>
      </c>
      <c r="BM45" s="17">
        <f t="shared" si="327"/>
        <v>-1287.712792224773</v>
      </c>
      <c r="BN45" s="46">
        <f t="shared" si="328"/>
        <v>0.19418444582881916</v>
      </c>
      <c r="BO45" s="17">
        <f t="shared" si="329"/>
        <v>1642.7645415172831</v>
      </c>
      <c r="BP45" s="46">
        <f t="shared" si="330"/>
        <v>2.7569368087445834</v>
      </c>
      <c r="BQ45" s="17">
        <f t="shared" si="331"/>
        <v>486885.92441596894</v>
      </c>
      <c r="BR45" s="17">
        <f t="shared" si="332"/>
        <v>-1287.712792224773</v>
      </c>
      <c r="BS45" s="46">
        <f t="shared" si="333"/>
        <v>0.19418444582881916</v>
      </c>
      <c r="BT45" s="17">
        <f t="shared" si="334"/>
        <v>1636.0433251836369</v>
      </c>
      <c r="BU45" s="46">
        <f t="shared" si="335"/>
        <v>2.7569368087445829</v>
      </c>
      <c r="BV45" s="17">
        <f t="shared" si="336"/>
        <v>454266.32628261088</v>
      </c>
      <c r="BW45" s="17">
        <f t="shared" si="337"/>
        <v>-1287.712792224773</v>
      </c>
      <c r="BX45" s="46">
        <f t="shared" si="338"/>
        <v>0.19418444582881916</v>
      </c>
      <c r="BY45" s="17">
        <f t="shared" si="339"/>
        <v>1629.1348175068538</v>
      </c>
      <c r="BZ45" s="46">
        <f t="shared" si="340"/>
        <v>2.7569368087445834</v>
      </c>
      <c r="CA45" s="17">
        <f t="shared" si="341"/>
        <v>438578.38096854673</v>
      </c>
      <c r="CB45" s="17">
        <f t="shared" si="342"/>
        <v>-1287.712792224773</v>
      </c>
      <c r="CC45" s="46">
        <f t="shared" si="343"/>
        <v>0.19418444582881916</v>
      </c>
      <c r="CD45" s="17">
        <f t="shared" si="344"/>
        <v>1622.0346387729039</v>
      </c>
      <c r="CE45" s="46">
        <f t="shared" si="345"/>
        <v>2.7569368087445829</v>
      </c>
      <c r="CF45" s="17">
        <f t="shared" si="346"/>
        <v>414340.61360503244</v>
      </c>
      <c r="CG45" s="17">
        <f t="shared" si="347"/>
        <v>-1287.712792224773</v>
      </c>
      <c r="CH45" s="46">
        <f t="shared" si="348"/>
        <v>0.19418444582881916</v>
      </c>
      <c r="CI45" s="17">
        <f t="shared" si="349"/>
        <v>1614.765685987275</v>
      </c>
      <c r="CJ45" s="46">
        <f t="shared" si="350"/>
        <v>2.7569368087445829</v>
      </c>
      <c r="CK45" s="17">
        <f t="shared" si="351"/>
        <v>409641.12810403545</v>
      </c>
      <c r="CL45" s="17">
        <f t="shared" si="352"/>
        <v>-1287.712792224773</v>
      </c>
      <c r="CM45" s="46">
        <f t="shared" si="353"/>
        <v>0.19418444582881916</v>
      </c>
      <c r="CN45" s="17">
        <f t="shared" si="354"/>
        <v>1607.3590542026132</v>
      </c>
      <c r="CO45" s="46">
        <f t="shared" si="355"/>
        <v>2.7569368087445829</v>
      </c>
      <c r="CP45" s="17">
        <f t="shared" si="356"/>
        <v>398400.93102560716</v>
      </c>
      <c r="CQ45" s="17">
        <f t="shared" si="357"/>
        <v>-1287.712792224773</v>
      </c>
      <c r="CR45" s="46">
        <f t="shared" si="358"/>
        <v>0.19418444582881916</v>
      </c>
      <c r="CS45" s="17">
        <f t="shared" si="359"/>
        <v>1599.7883897771926</v>
      </c>
      <c r="CT45" s="46">
        <f t="shared" si="360"/>
        <v>2.7569368087445829</v>
      </c>
      <c r="CU45" s="17">
        <f t="shared" si="361"/>
        <v>413200.43388416298</v>
      </c>
      <c r="CV45" s="17">
        <f t="shared" si="986"/>
        <v>-1287.712792224773</v>
      </c>
      <c r="CW45" s="46">
        <f t="shared" si="987"/>
        <v>0.19418444582881916</v>
      </c>
      <c r="CX45" s="17">
        <f t="shared" si="988"/>
        <v>1592.0575492438204</v>
      </c>
      <c r="CY45" s="46">
        <f t="shared" si="989"/>
        <v>2.7569368087445829</v>
      </c>
      <c r="CZ45" s="17">
        <f t="shared" si="990"/>
        <v>431381.95534791565</v>
      </c>
      <c r="DA45" s="17">
        <f t="shared" si="991"/>
        <v>-1287.712792224773</v>
      </c>
      <c r="DB45" s="46">
        <f t="shared" si="992"/>
        <v>0.19418444582881916</v>
      </c>
      <c r="DC45" s="17">
        <f t="shared" si="993"/>
        <v>1584.1497784960598</v>
      </c>
      <c r="DD45" s="46">
        <f t="shared" si="994"/>
        <v>2.7569368087445829</v>
      </c>
      <c r="DE45" s="17">
        <f t="shared" si="995"/>
        <v>450114.98934583453</v>
      </c>
      <c r="DF45" s="17">
        <f t="shared" si="986"/>
        <v>-1287.712792224773</v>
      </c>
      <c r="DG45" s="46">
        <f t="shared" si="996"/>
        <v>0.19418444582881916</v>
      </c>
      <c r="DH45" s="17">
        <f t="shared" si="988"/>
        <v>1576.0480390618723</v>
      </c>
      <c r="DI45" s="46">
        <f t="shared" si="997"/>
        <v>2.7569368087445829</v>
      </c>
      <c r="DJ45" s="17">
        <f t="shared" si="990"/>
        <v>448659.26427338977</v>
      </c>
      <c r="DK45" s="17">
        <f t="shared" si="991"/>
        <v>-1287.712792224773</v>
      </c>
      <c r="DL45" s="46">
        <f t="shared" si="998"/>
        <v>0.19418444582881916</v>
      </c>
      <c r="DM45" s="17">
        <f t="shared" si="993"/>
        <v>1567.7347377936155</v>
      </c>
      <c r="DN45" s="46">
        <f t="shared" si="999"/>
        <v>2.7569368087445834</v>
      </c>
      <c r="DO45" s="17">
        <f t="shared" si="995"/>
        <v>482714.84534752654</v>
      </c>
      <c r="DP45" s="17">
        <f t="shared" si="362"/>
        <v>-1287.712792224773</v>
      </c>
      <c r="DQ45" s="46">
        <f t="shared" si="363"/>
        <v>0.19418444582881916</v>
      </c>
      <c r="DR45" s="17">
        <f t="shared" si="364"/>
        <v>1559.1449264324365</v>
      </c>
      <c r="DS45" s="46">
        <f t="shared" si="365"/>
        <v>2.7569368087445834</v>
      </c>
      <c r="DT45" s="17">
        <f t="shared" si="366"/>
        <v>494419.68311451841</v>
      </c>
      <c r="DU45" s="17">
        <f t="shared" si="367"/>
        <v>-1287.712792224773</v>
      </c>
      <c r="DV45" s="46">
        <f t="shared" si="368"/>
        <v>0.19418444582881916</v>
      </c>
      <c r="DW45" s="17">
        <f t="shared" si="369"/>
        <v>1550.283739111366</v>
      </c>
      <c r="DX45" s="46">
        <f t="shared" si="370"/>
        <v>2.7569368087445829</v>
      </c>
      <c r="DY45" s="17">
        <f t="shared" si="371"/>
        <v>532543.80360960169</v>
      </c>
      <c r="DZ45" s="17">
        <f t="shared" ref="DZ45" si="1288">DZ230+DZ138</f>
        <v>-1287.712792224773</v>
      </c>
      <c r="EA45" s="46">
        <f t="shared" si="947"/>
        <v>0.19418444582881916</v>
      </c>
      <c r="EB45" s="17">
        <f t="shared" ref="EB45" si="1289">EB138+EB230</f>
        <v>1541.1599734742429</v>
      </c>
      <c r="EC45" s="46">
        <f t="shared" si="949"/>
        <v>2.7569368087445829</v>
      </c>
      <c r="ED45" s="17">
        <f t="shared" ref="ED45" si="1290">ED138+ED230</f>
        <v>534669.81176981563</v>
      </c>
      <c r="EE45" s="17">
        <f t="shared" ref="EE45" si="1291">EE230+EE138</f>
        <v>-1287.712792224773</v>
      </c>
      <c r="EF45" s="46">
        <f t="shared" si="952"/>
        <v>0.19418444582881916</v>
      </c>
      <c r="EG45" s="17">
        <f t="shared" ref="EG45" si="1292">EG138+EG230</f>
        <v>1531.7503983803533</v>
      </c>
      <c r="EH45" s="46">
        <f t="shared" si="954"/>
        <v>2.7569368087445825</v>
      </c>
      <c r="EI45" s="17">
        <f t="shared" ref="EI45" si="1293">EI138+EI230</f>
        <v>520105.90482809278</v>
      </c>
      <c r="EJ45" s="17">
        <f t="shared" ref="EJ45" si="1294">EJ230+EJ138</f>
        <v>-1287.712792224773</v>
      </c>
      <c r="EK45" s="46">
        <f t="shared" si="957"/>
        <v>0.19418444582881916</v>
      </c>
      <c r="EL45" s="17">
        <f t="shared" ref="EL45" si="1295">EL138+EL230</f>
        <v>1522.0885927990062</v>
      </c>
      <c r="EM45" s="46">
        <f t="shared" si="959"/>
        <v>2.7569368087445829</v>
      </c>
      <c r="EN45" s="17">
        <f t="shared" ref="EN45" si="1296">EN138+EN230</f>
        <v>525019.86464739707</v>
      </c>
      <c r="EO45" s="17">
        <f t="shared" ref="EO45" si="1297">EO230+EO138</f>
        <v>-1287.712792224773</v>
      </c>
      <c r="EP45" s="46">
        <f t="shared" si="962"/>
        <v>0.19418444582881916</v>
      </c>
      <c r="EQ45" s="17">
        <f t="shared" ref="EQ45" si="1298">EQ138+EQ230</f>
        <v>1512.1893415096206</v>
      </c>
      <c r="ER45" s="46">
        <f t="shared" si="964"/>
        <v>2.7569368087445829</v>
      </c>
      <c r="ES45" s="17">
        <f t="shared" ref="ES45" si="1299">ES138+ES230</f>
        <v>543730.57519508572</v>
      </c>
      <c r="ET45" s="17">
        <f t="shared" si="392"/>
        <v>-1287.712792224773</v>
      </c>
      <c r="EU45" s="46">
        <f t="shared" si="393"/>
        <v>0.19418444582881916</v>
      </c>
      <c r="EV45" s="17">
        <f t="shared" si="394"/>
        <v>1502.0821109239691</v>
      </c>
      <c r="EW45" s="46">
        <f t="shared" si="395"/>
        <v>2.7569368087445834</v>
      </c>
      <c r="EX45" s="17">
        <f t="shared" si="396"/>
        <v>506925.32237852126</v>
      </c>
      <c r="EY45" s="17">
        <f t="shared" si="397"/>
        <v>-1287.712792224773</v>
      </c>
      <c r="EZ45" s="46">
        <f t="shared" si="398"/>
        <v>0.19418444582881916</v>
      </c>
      <c r="FA45" s="17">
        <f t="shared" si="399"/>
        <v>1491.7862822320744</v>
      </c>
      <c r="FB45" s="46">
        <f t="shared" si="400"/>
        <v>2.7569368087445834</v>
      </c>
      <c r="FC45" s="17">
        <f t="shared" si="401"/>
        <v>500822.91071872297</v>
      </c>
      <c r="FD45" s="17">
        <f t="shared" ref="FD45" si="1300">FD230+FD138</f>
        <v>-1287.712792224773</v>
      </c>
      <c r="FE45" s="46">
        <f t="shared" si="967"/>
        <v>0.19418444582881916</v>
      </c>
      <c r="FF45" s="17">
        <f t="shared" ref="FF45" si="1301">FF138+FF230</f>
        <v>1481.3218505409748</v>
      </c>
      <c r="FG45" s="46">
        <f t="shared" si="969"/>
        <v>2.7569368087445834</v>
      </c>
      <c r="FH45" s="17">
        <f t="shared" ref="FH45" si="1302">FH138+FH230</f>
        <v>495479.26295939332</v>
      </c>
      <c r="FI45" s="17">
        <f t="shared" ref="FI45" si="1303">FI230+FI138</f>
        <v>-1287.712792224773</v>
      </c>
      <c r="FJ45" s="46">
        <f t="shared" si="972"/>
        <v>0.19418444582881916</v>
      </c>
      <c r="FK45" s="17">
        <f t="shared" ref="FK45" si="1304">FK138+FK230</f>
        <v>1470.7164871652403</v>
      </c>
      <c r="FL45" s="46">
        <f t="shared" si="974"/>
        <v>2.7569368087445825</v>
      </c>
      <c r="FM45" s="17">
        <f t="shared" ref="FM45" si="1305">FM138+FM230</f>
        <v>490130.60903111135</v>
      </c>
      <c r="FN45" s="17">
        <f t="shared" ref="FN45" si="1306">FN230+FN138</f>
        <v>-1287.712792224773</v>
      </c>
      <c r="FO45" s="46">
        <f t="shared" si="977"/>
        <v>0.19418444582881916</v>
      </c>
      <c r="FP45" s="17">
        <f t="shared" ref="FP45" si="1307">FP138+FP230</f>
        <v>1459.9984307027296</v>
      </c>
      <c r="FQ45" s="46">
        <f t="shared" si="979"/>
        <v>2.7569368087445834</v>
      </c>
      <c r="FR45" s="17">
        <f t="shared" ref="FR45" si="1308">FR138+FR230</f>
        <v>484443.83769735834</v>
      </c>
      <c r="FS45" s="17">
        <f t="shared" ref="FS45" si="1309">FS230+FS138</f>
        <v>-1287.712792224773</v>
      </c>
      <c r="FT45" s="46">
        <f t="shared" si="982"/>
        <v>0.19418444582881916</v>
      </c>
      <c r="FU45" s="17">
        <f t="shared" ref="FU45" si="1310">FU138+FU230</f>
        <v>1449.1884793356205</v>
      </c>
      <c r="FV45" s="46">
        <f t="shared" si="984"/>
        <v>2.7569368087445825</v>
      </c>
      <c r="FW45" s="17">
        <f t="shared" si="460"/>
        <v>478730.46855118591</v>
      </c>
      <c r="FX45" s="17">
        <f t="shared" si="247"/>
        <v>-1287.712792224773</v>
      </c>
      <c r="FY45" s="46">
        <f t="shared" si="248"/>
        <v>0.19418444582881916</v>
      </c>
      <c r="FZ45" s="17">
        <f t="shared" si="249"/>
        <v>1438.298713670576</v>
      </c>
      <c r="GA45" s="46">
        <f t="shared" si="250"/>
        <v>2.7569368087445829</v>
      </c>
      <c r="GB45" s="17">
        <f t="shared" si="461"/>
        <v>472830.82660198398</v>
      </c>
      <c r="GC45" s="17">
        <f t="shared" si="252"/>
        <v>-1287.712792224773</v>
      </c>
      <c r="GD45" s="46">
        <f t="shared" si="253"/>
        <v>0.19418444582881916</v>
      </c>
      <c r="GE45" s="17">
        <f t="shared" si="254"/>
        <v>1427.3408447308113</v>
      </c>
      <c r="GF45" s="46">
        <f t="shared" si="255"/>
        <v>2.7569368087445834</v>
      </c>
      <c r="GG45" s="17">
        <f t="shared" si="462"/>
        <v>466952.98417347315</v>
      </c>
      <c r="GH45" s="17">
        <f t="shared" si="257"/>
        <v>-1287.712792224773</v>
      </c>
      <c r="GI45" s="46">
        <f t="shared" si="258"/>
        <v>0.19418444582881916</v>
      </c>
      <c r="GJ45" s="17">
        <f t="shared" si="259"/>
        <v>1416.3393150033567</v>
      </c>
      <c r="GK45" s="46">
        <f t="shared" si="260"/>
        <v>2.7569368087445829</v>
      </c>
      <c r="GL45" s="17">
        <f t="shared" si="463"/>
        <v>460345.31779225345</v>
      </c>
      <c r="GM45" s="17">
        <f t="shared" si="262"/>
        <v>-1287.712792224773</v>
      </c>
      <c r="GN45" s="46">
        <f t="shared" si="263"/>
        <v>0.19418444582881916</v>
      </c>
      <c r="GO45" s="17">
        <f t="shared" si="264"/>
        <v>1405.3033501964703</v>
      </c>
      <c r="GP45" s="46">
        <f t="shared" si="265"/>
        <v>2.7569368087445829</v>
      </c>
      <c r="GQ45" s="17">
        <f t="shared" si="464"/>
        <v>454101.03362103138</v>
      </c>
    </row>
    <row r="46" spans="1:199" ht="15" x14ac:dyDescent="0.2">
      <c r="A46" s="9" t="s">
        <v>29</v>
      </c>
      <c r="B46" s="17">
        <v>723255</v>
      </c>
      <c r="C46" s="17">
        <f t="shared" si="267"/>
        <v>-1289.9999999999998</v>
      </c>
      <c r="D46" s="46">
        <f t="shared" si="268"/>
        <v>0.19452935206645963</v>
      </c>
      <c r="E46" s="17">
        <f t="shared" ref="E46:F46" si="1311">E231+E139</f>
        <v>2115.6</v>
      </c>
      <c r="F46" s="17">
        <f t="shared" si="1311"/>
        <v>-410.6</v>
      </c>
      <c r="G46" s="17">
        <f t="shared" si="270"/>
        <v>1705</v>
      </c>
      <c r="H46" s="46">
        <f t="shared" si="271"/>
        <v>2.7569368087445834</v>
      </c>
      <c r="I46" s="17">
        <v>792949</v>
      </c>
      <c r="J46" s="17">
        <f t="shared" si="272"/>
        <v>-1287.712792224773</v>
      </c>
      <c r="K46" s="46">
        <f t="shared" si="273"/>
        <v>0.19418444582881916</v>
      </c>
      <c r="L46" s="17">
        <f t="shared" si="274"/>
        <v>1701.9769850722773</v>
      </c>
      <c r="M46" s="46">
        <f t="shared" si="275"/>
        <v>2.7569368087445834</v>
      </c>
      <c r="N46" s="17">
        <f t="shared" si="276"/>
        <v>781154.26419284754</v>
      </c>
      <c r="O46" s="17">
        <f t="shared" si="277"/>
        <v>-1284.4387807440733</v>
      </c>
      <c r="P46" s="46">
        <f t="shared" si="278"/>
        <v>0.19369073161796746</v>
      </c>
      <c r="Q46" s="17">
        <f t="shared" si="279"/>
        <v>1697.6497063322831</v>
      </c>
      <c r="R46" s="46">
        <f t="shared" si="280"/>
        <v>2.7569368087445829</v>
      </c>
      <c r="S46" s="17">
        <f t="shared" si="281"/>
        <v>765026.47511843569</v>
      </c>
      <c r="T46" s="17">
        <f t="shared" si="282"/>
        <v>-1281.0405683870677</v>
      </c>
      <c r="U46" s="46">
        <f t="shared" si="283"/>
        <v>0.19317828816991123</v>
      </c>
      <c r="V46" s="17">
        <f t="shared" si="284"/>
        <v>1693.1582706201168</v>
      </c>
      <c r="W46" s="46">
        <f t="shared" si="285"/>
        <v>2.7569368087445834</v>
      </c>
      <c r="X46" s="17">
        <f t="shared" si="286"/>
        <v>788931.59282066883</v>
      </c>
      <c r="Y46" s="17">
        <f t="shared" si="287"/>
        <v>-1287.712792224773</v>
      </c>
      <c r="Z46" s="46">
        <f t="shared" si="288"/>
        <v>0.19418444582881916</v>
      </c>
      <c r="AA46" s="17">
        <f t="shared" si="289"/>
        <v>1688.5335300279182</v>
      </c>
      <c r="AB46" s="46">
        <f t="shared" si="290"/>
        <v>2.7569368087445829</v>
      </c>
      <c r="AC46" s="17">
        <f t="shared" si="291"/>
        <v>745052.41355847195</v>
      </c>
      <c r="AD46" s="17">
        <f t="shared" si="292"/>
        <v>-1287.712792224773</v>
      </c>
      <c r="AE46" s="46">
        <f t="shared" si="293"/>
        <v>0.19418444582881916</v>
      </c>
      <c r="AF46" s="17">
        <f t="shared" si="294"/>
        <v>1683.5823769546498</v>
      </c>
      <c r="AG46" s="46">
        <f t="shared" si="295"/>
        <v>2.7569368087445829</v>
      </c>
      <c r="AH46" s="17">
        <f t="shared" si="296"/>
        <v>722006.28314320184</v>
      </c>
      <c r="AI46" s="17">
        <f t="shared" si="297"/>
        <v>-1287.712792224773</v>
      </c>
      <c r="AJ46" s="46">
        <f t="shared" si="298"/>
        <v>0.19418444582881916</v>
      </c>
      <c r="AK46" s="17">
        <f t="shared" si="299"/>
        <v>1678.4197040680128</v>
      </c>
      <c r="AL46" s="46">
        <f t="shared" si="300"/>
        <v>2.7569368087445829</v>
      </c>
      <c r="AM46" s="17">
        <f t="shared" si="301"/>
        <v>682516.51068764529</v>
      </c>
      <c r="AN46" s="17">
        <f t="shared" si="302"/>
        <v>-1287.712792224773</v>
      </c>
      <c r="AO46" s="46">
        <f t="shared" si="303"/>
        <v>0.19418444582881916</v>
      </c>
      <c r="AP46" s="17">
        <f t="shared" si="304"/>
        <v>1673.0444266810987</v>
      </c>
      <c r="AQ46" s="46">
        <f t="shared" si="305"/>
        <v>2.7569368087445829</v>
      </c>
      <c r="AR46" s="17">
        <f t="shared" si="306"/>
        <v>655670.23325425619</v>
      </c>
      <c r="AS46" s="17">
        <f t="shared" si="307"/>
        <v>-1287.712792224773</v>
      </c>
      <c r="AT46" s="46">
        <f t="shared" si="308"/>
        <v>0.19418444582881916</v>
      </c>
      <c r="AU46" s="17">
        <f t="shared" si="309"/>
        <v>1667.4494591768978</v>
      </c>
      <c r="AV46" s="46">
        <f t="shared" si="310"/>
        <v>2.7569368087445834</v>
      </c>
      <c r="AW46" s="17">
        <f t="shared" si="311"/>
        <v>627660.92274962494</v>
      </c>
      <c r="AX46" s="17">
        <f t="shared" si="312"/>
        <v>-1287.712792224773</v>
      </c>
      <c r="AY46" s="46">
        <f t="shared" si="313"/>
        <v>0.19418444582881916</v>
      </c>
      <c r="AZ46" s="17">
        <f t="shared" si="314"/>
        <v>1661.6354999927339</v>
      </c>
      <c r="BA46" s="46">
        <f t="shared" si="315"/>
        <v>2.7569368087445829</v>
      </c>
      <c r="BB46" s="17">
        <f t="shared" si="316"/>
        <v>590233.56934100483</v>
      </c>
      <c r="BC46" s="17">
        <f t="shared" si="317"/>
        <v>-1287.712792224773</v>
      </c>
      <c r="BD46" s="46">
        <f t="shared" si="318"/>
        <v>0.19418444582881916</v>
      </c>
      <c r="BE46" s="17">
        <f t="shared" si="319"/>
        <v>1655.5750378840053</v>
      </c>
      <c r="BF46" s="46">
        <f t="shared" si="320"/>
        <v>2.7569368087445834</v>
      </c>
      <c r="BG46" s="17">
        <f t="shared" si="321"/>
        <v>552795.4961381082</v>
      </c>
      <c r="BH46" s="17">
        <f t="shared" si="322"/>
        <v>-1287.712792224773</v>
      </c>
      <c r="BI46" s="46">
        <f t="shared" si="323"/>
        <v>0.19418444582881916</v>
      </c>
      <c r="BJ46" s="17">
        <f t="shared" si="324"/>
        <v>1649.2815150109657</v>
      </c>
      <c r="BK46" s="46">
        <f t="shared" si="325"/>
        <v>2.7569368087445834</v>
      </c>
      <c r="BL46" s="17">
        <f t="shared" si="326"/>
        <v>524166.98148324399</v>
      </c>
      <c r="BM46" s="17">
        <f t="shared" si="327"/>
        <v>-1287.712792224773</v>
      </c>
      <c r="BN46" s="46">
        <f t="shared" si="328"/>
        <v>0.19418444582881916</v>
      </c>
      <c r="BO46" s="17">
        <f t="shared" si="329"/>
        <v>1642.7645415172831</v>
      </c>
      <c r="BP46" s="46">
        <f t="shared" si="330"/>
        <v>2.7569368087445834</v>
      </c>
      <c r="BQ46" s="17">
        <f t="shared" si="331"/>
        <v>504707.69773853838</v>
      </c>
      <c r="BR46" s="17">
        <f t="shared" si="332"/>
        <v>-1287.712792224773</v>
      </c>
      <c r="BS46" s="46">
        <f t="shared" si="333"/>
        <v>0.19418444582881916</v>
      </c>
      <c r="BT46" s="17">
        <f t="shared" si="334"/>
        <v>1636.0433251836369</v>
      </c>
      <c r="BU46" s="46">
        <f t="shared" si="335"/>
        <v>2.7569368087445829</v>
      </c>
      <c r="BV46" s="17">
        <f t="shared" si="336"/>
        <v>487234.25494892779</v>
      </c>
      <c r="BW46" s="17">
        <f t="shared" si="337"/>
        <v>-1287.712792224773</v>
      </c>
      <c r="BX46" s="46">
        <f t="shared" si="338"/>
        <v>0.19418444582881916</v>
      </c>
      <c r="BY46" s="17">
        <f t="shared" si="339"/>
        <v>1629.1348175068538</v>
      </c>
      <c r="BZ46" s="46">
        <f t="shared" si="340"/>
        <v>2.7569368087445834</v>
      </c>
      <c r="CA46" s="17">
        <f t="shared" si="341"/>
        <v>454607.74830789294</v>
      </c>
      <c r="CB46" s="17">
        <f t="shared" si="342"/>
        <v>-1287.712792224773</v>
      </c>
      <c r="CC46" s="46">
        <f t="shared" si="343"/>
        <v>0.19418444582881916</v>
      </c>
      <c r="CD46" s="17">
        <f t="shared" si="344"/>
        <v>1622.0346387729039</v>
      </c>
      <c r="CE46" s="46">
        <f t="shared" si="345"/>
        <v>2.7569368087445829</v>
      </c>
      <c r="CF46" s="17">
        <f t="shared" si="346"/>
        <v>438912.70281509485</v>
      </c>
      <c r="CG46" s="17">
        <f t="shared" si="347"/>
        <v>-1287.712792224773</v>
      </c>
      <c r="CH46" s="46">
        <f t="shared" si="348"/>
        <v>0.19418444582881916</v>
      </c>
      <c r="CI46" s="17">
        <f t="shared" si="349"/>
        <v>1614.765685987275</v>
      </c>
      <c r="CJ46" s="46">
        <f t="shared" si="350"/>
        <v>2.7569368087445829</v>
      </c>
      <c r="CK46" s="17">
        <f t="shared" si="351"/>
        <v>414667.66649879492</v>
      </c>
      <c r="CL46" s="17">
        <f t="shared" si="352"/>
        <v>-1287.712792224773</v>
      </c>
      <c r="CM46" s="46">
        <f t="shared" si="353"/>
        <v>0.19418444582881916</v>
      </c>
      <c r="CN46" s="17">
        <f t="shared" si="354"/>
        <v>1607.3590542026132</v>
      </c>
      <c r="CO46" s="46">
        <f t="shared" si="355"/>
        <v>2.7569368087445829</v>
      </c>
      <c r="CP46" s="17">
        <f t="shared" si="356"/>
        <v>409960.77436601324</v>
      </c>
      <c r="CQ46" s="17">
        <f t="shared" si="357"/>
        <v>-1287.712792224773</v>
      </c>
      <c r="CR46" s="46">
        <f t="shared" si="358"/>
        <v>0.19418444582881916</v>
      </c>
      <c r="CS46" s="17">
        <f t="shared" si="359"/>
        <v>1599.7883897771926</v>
      </c>
      <c r="CT46" s="46">
        <f t="shared" si="360"/>
        <v>2.7569368087445829</v>
      </c>
      <c r="CU46" s="17">
        <f t="shared" si="361"/>
        <v>398713.00662315951</v>
      </c>
      <c r="CV46" s="17">
        <f t="shared" si="986"/>
        <v>-1287.712792224773</v>
      </c>
      <c r="CW46" s="46">
        <f t="shared" si="987"/>
        <v>0.19418444582881916</v>
      </c>
      <c r="CX46" s="17">
        <f t="shared" si="988"/>
        <v>1592.0575492438204</v>
      </c>
      <c r="CY46" s="46">
        <f t="shared" si="989"/>
        <v>2.7569368087445829</v>
      </c>
      <c r="CZ46" s="17">
        <f t="shared" si="990"/>
        <v>413504.778641182</v>
      </c>
      <c r="DA46" s="17">
        <f t="shared" si="991"/>
        <v>-1287.712792224773</v>
      </c>
      <c r="DB46" s="46">
        <f t="shared" si="992"/>
        <v>0.19418444582881916</v>
      </c>
      <c r="DC46" s="17">
        <f t="shared" si="993"/>
        <v>1584.1497784960598</v>
      </c>
      <c r="DD46" s="46">
        <f t="shared" si="994"/>
        <v>2.7569368087445829</v>
      </c>
      <c r="DE46" s="17">
        <f t="shared" si="995"/>
        <v>431678.39233418694</v>
      </c>
      <c r="DF46" s="17">
        <f t="shared" si="986"/>
        <v>-1287.712792224773</v>
      </c>
      <c r="DG46" s="46">
        <f t="shared" si="996"/>
        <v>0.19418444582881916</v>
      </c>
      <c r="DH46" s="17">
        <f t="shared" si="988"/>
        <v>1576.0480390618723</v>
      </c>
      <c r="DI46" s="46">
        <f t="shared" si="997"/>
        <v>2.7569368087445829</v>
      </c>
      <c r="DJ46" s="17">
        <f t="shared" si="990"/>
        <v>450403.32459267165</v>
      </c>
      <c r="DK46" s="17">
        <f t="shared" si="991"/>
        <v>-1287.712792224773</v>
      </c>
      <c r="DL46" s="46">
        <f t="shared" si="998"/>
        <v>0.19418444582881916</v>
      </c>
      <c r="DM46" s="17">
        <f t="shared" si="993"/>
        <v>1567.7347377936155</v>
      </c>
      <c r="DN46" s="46">
        <f t="shared" si="999"/>
        <v>2.7569368087445834</v>
      </c>
      <c r="DO46" s="17">
        <f t="shared" si="995"/>
        <v>448939.28621895862</v>
      </c>
      <c r="DP46" s="17">
        <f t="shared" si="362"/>
        <v>-1287.712792224773</v>
      </c>
      <c r="DQ46" s="46">
        <f t="shared" si="363"/>
        <v>0.19418444582881916</v>
      </c>
      <c r="DR46" s="17">
        <f t="shared" si="364"/>
        <v>1559.1449264324365</v>
      </c>
      <c r="DS46" s="46">
        <f t="shared" si="365"/>
        <v>2.7569368087445834</v>
      </c>
      <c r="DT46" s="17">
        <f t="shared" si="366"/>
        <v>482986.27748173417</v>
      </c>
      <c r="DU46" s="17">
        <f t="shared" si="367"/>
        <v>-1287.712792224773</v>
      </c>
      <c r="DV46" s="46">
        <f t="shared" si="368"/>
        <v>0.19418444582881916</v>
      </c>
      <c r="DW46" s="17">
        <f t="shared" si="369"/>
        <v>1550.283739111366</v>
      </c>
      <c r="DX46" s="46">
        <f t="shared" si="370"/>
        <v>2.7569368087445829</v>
      </c>
      <c r="DY46" s="17">
        <f t="shared" si="371"/>
        <v>494682.25406140502</v>
      </c>
      <c r="DZ46" s="17">
        <f t="shared" ref="DZ46" si="1312">DZ231+DZ139</f>
        <v>-1287.712792224773</v>
      </c>
      <c r="EA46" s="46">
        <f t="shared" si="947"/>
        <v>0.19418444582881916</v>
      </c>
      <c r="EB46" s="17">
        <f t="shared" ref="EB46" si="1313">EB139+EB231</f>
        <v>1541.1599734742429</v>
      </c>
      <c r="EC46" s="46">
        <f t="shared" si="949"/>
        <v>2.7569368087445829</v>
      </c>
      <c r="ED46" s="17">
        <f t="shared" ref="ED46" si="1314">ED139+ED231</f>
        <v>532797.25079085119</v>
      </c>
      <c r="EE46" s="17">
        <f t="shared" ref="EE46" si="1315">EE231+EE139</f>
        <v>-1287.712792224773</v>
      </c>
      <c r="EF46" s="46">
        <f t="shared" si="952"/>
        <v>0.19418444582881916</v>
      </c>
      <c r="EG46" s="17">
        <f t="shared" ref="EG46" si="1316">EG139+EG231</f>
        <v>1531.7503983803533</v>
      </c>
      <c r="EH46" s="46">
        <f t="shared" si="954"/>
        <v>2.7569368087445825</v>
      </c>
      <c r="EI46" s="17">
        <f t="shared" ref="EI46" si="1317">EI139+EI231</f>
        <v>534913.84937597124</v>
      </c>
      <c r="EJ46" s="17">
        <f t="shared" ref="EJ46" si="1318">EJ231+EJ139</f>
        <v>-1287.712792224773</v>
      </c>
      <c r="EK46" s="46">
        <f t="shared" si="957"/>
        <v>0.19418444582881916</v>
      </c>
      <c r="EL46" s="17">
        <f t="shared" ref="EL46" si="1319">EL139+EL231</f>
        <v>1522.0885927990062</v>
      </c>
      <c r="EM46" s="46">
        <f t="shared" si="959"/>
        <v>2.7569368087445829</v>
      </c>
      <c r="EN46" s="17">
        <f t="shared" ref="EN46" si="1320">EN139+EN231</f>
        <v>520340.28062866698</v>
      </c>
      <c r="EO46" s="17">
        <f t="shared" ref="EO46" si="1321">EO231+EO139</f>
        <v>-1287.712792224773</v>
      </c>
      <c r="EP46" s="46">
        <f t="shared" si="962"/>
        <v>0.19418444582881916</v>
      </c>
      <c r="EQ46" s="17">
        <f t="shared" ref="EQ46" si="1322">EQ139+EQ231</f>
        <v>1512.1893415096206</v>
      </c>
      <c r="ER46" s="46">
        <f t="shared" si="964"/>
        <v>2.7569368087445829</v>
      </c>
      <c r="ES46" s="17">
        <f t="shared" ref="ES46" si="1323">ES139+ES231</f>
        <v>525244.34119668207</v>
      </c>
      <c r="ET46" s="17">
        <f t="shared" si="392"/>
        <v>-1287.712792224773</v>
      </c>
      <c r="EU46" s="46">
        <f t="shared" si="393"/>
        <v>0.19418444582881916</v>
      </c>
      <c r="EV46" s="17">
        <f t="shared" si="394"/>
        <v>1502.0821109239691</v>
      </c>
      <c r="EW46" s="46">
        <f t="shared" si="395"/>
        <v>2.7569368087445834</v>
      </c>
      <c r="EX46" s="17">
        <f t="shared" si="396"/>
        <v>543944.94451378484</v>
      </c>
      <c r="EY46" s="17">
        <f t="shared" si="397"/>
        <v>-1287.712792224773</v>
      </c>
      <c r="EZ46" s="46">
        <f t="shared" si="398"/>
        <v>0.19418444582881916</v>
      </c>
      <c r="FA46" s="17">
        <f t="shared" si="399"/>
        <v>1491.7862822320744</v>
      </c>
      <c r="FB46" s="46">
        <f t="shared" si="400"/>
        <v>2.7569368087445834</v>
      </c>
      <c r="FC46" s="17">
        <f t="shared" si="401"/>
        <v>507129.39586852858</v>
      </c>
      <c r="FD46" s="17">
        <f t="shared" ref="FD46" si="1324">FD231+FD139</f>
        <v>-1287.712792224773</v>
      </c>
      <c r="FE46" s="46">
        <f t="shared" si="967"/>
        <v>0.19418444582881916</v>
      </c>
      <c r="FF46" s="17">
        <f t="shared" ref="FF46" si="1325">FF139+FF231</f>
        <v>1481.3218505409748</v>
      </c>
      <c r="FG46" s="46">
        <f t="shared" si="969"/>
        <v>2.7569368087445834</v>
      </c>
      <c r="FH46" s="17">
        <f t="shared" ref="FH46" si="1326">FH139+FH231</f>
        <v>501016.51977703918</v>
      </c>
      <c r="FI46" s="17">
        <f t="shared" ref="FI46" si="1327">FI231+FI139</f>
        <v>-1287.712792224773</v>
      </c>
      <c r="FJ46" s="46">
        <f t="shared" si="972"/>
        <v>0.19418444582881916</v>
      </c>
      <c r="FK46" s="17">
        <f t="shared" ref="FK46" si="1328">FK139+FK231</f>
        <v>1470.7164871652403</v>
      </c>
      <c r="FL46" s="46">
        <f t="shared" si="974"/>
        <v>2.7569368087445825</v>
      </c>
      <c r="FM46" s="17">
        <f t="shared" ref="FM46" si="1329">FM139+FM231</f>
        <v>495662.2666543338</v>
      </c>
      <c r="FN46" s="17">
        <f t="shared" ref="FN46" si="1330">FN231+FN139</f>
        <v>-1287.712792224773</v>
      </c>
      <c r="FO46" s="46">
        <f t="shared" si="977"/>
        <v>0.19418444582881916</v>
      </c>
      <c r="FP46" s="17">
        <f t="shared" ref="FP46" si="1331">FP139+FP231</f>
        <v>1459.9984307027296</v>
      </c>
      <c r="FQ46" s="46">
        <f t="shared" si="979"/>
        <v>2.7569368087445834</v>
      </c>
      <c r="FR46" s="17">
        <f t="shared" ref="FR46" si="1332">FR139+FR231</f>
        <v>490302.8946695893</v>
      </c>
      <c r="FS46" s="17">
        <f t="shared" ref="FS46" si="1333">FS231+FS139</f>
        <v>-1287.712792224773</v>
      </c>
      <c r="FT46" s="46">
        <f t="shared" si="982"/>
        <v>0.19418444582881916</v>
      </c>
      <c r="FU46" s="17">
        <f t="shared" ref="FU46" si="1334">FU139+FU231</f>
        <v>1449.1884793356205</v>
      </c>
      <c r="FV46" s="46">
        <f t="shared" si="984"/>
        <v>2.7569368087445825</v>
      </c>
      <c r="FW46" s="17">
        <f t="shared" si="460"/>
        <v>484605.31338446925</v>
      </c>
      <c r="FX46" s="17">
        <f t="shared" si="247"/>
        <v>-1287.712792224773</v>
      </c>
      <c r="FY46" s="46">
        <f t="shared" si="248"/>
        <v>0.19418444582881916</v>
      </c>
      <c r="FZ46" s="17">
        <f t="shared" si="249"/>
        <v>1438.298713670576</v>
      </c>
      <c r="GA46" s="46">
        <f t="shared" si="250"/>
        <v>2.7569368087445829</v>
      </c>
      <c r="GB46" s="17">
        <f t="shared" si="461"/>
        <v>478881.05447263166</v>
      </c>
      <c r="GC46" s="17">
        <f t="shared" si="252"/>
        <v>-1287.712792224773</v>
      </c>
      <c r="GD46" s="46">
        <f t="shared" si="253"/>
        <v>0.19418444582881916</v>
      </c>
      <c r="GE46" s="17">
        <f t="shared" si="254"/>
        <v>1427.3408447308113</v>
      </c>
      <c r="GF46" s="46">
        <f t="shared" si="255"/>
        <v>2.7569368087445834</v>
      </c>
      <c r="GG46" s="17">
        <f t="shared" si="462"/>
        <v>472970.45465448999</v>
      </c>
      <c r="GH46" s="17">
        <f t="shared" si="257"/>
        <v>-1287.712792224773</v>
      </c>
      <c r="GI46" s="46">
        <f t="shared" si="258"/>
        <v>0.19418444582881916</v>
      </c>
      <c r="GJ46" s="17">
        <f t="shared" si="259"/>
        <v>1416.3393150033567</v>
      </c>
      <c r="GK46" s="46">
        <f t="shared" si="260"/>
        <v>2.7569368087445829</v>
      </c>
      <c r="GL46" s="17">
        <f t="shared" si="463"/>
        <v>467081.61069625174</v>
      </c>
      <c r="GM46" s="17">
        <f t="shared" si="262"/>
        <v>-1287.712792224773</v>
      </c>
      <c r="GN46" s="46">
        <f t="shared" si="263"/>
        <v>0.19418444582881916</v>
      </c>
      <c r="GO46" s="17">
        <f t="shared" si="264"/>
        <v>1405.3033501964703</v>
      </c>
      <c r="GP46" s="46">
        <f t="shared" si="265"/>
        <v>2.7569368087445829</v>
      </c>
      <c r="GQ46" s="17">
        <f t="shared" si="464"/>
        <v>460462.90835022507</v>
      </c>
    </row>
    <row r="47" spans="1:199" ht="15" x14ac:dyDescent="0.2">
      <c r="A47" s="9" t="s">
        <v>30</v>
      </c>
      <c r="B47" s="17">
        <v>700176</v>
      </c>
      <c r="C47" s="17">
        <f t="shared" si="267"/>
        <v>-1958.6</v>
      </c>
      <c r="D47" s="46">
        <f t="shared" si="268"/>
        <v>0.2953528596568743</v>
      </c>
      <c r="E47" s="17">
        <f t="shared" ref="E47:F47" si="1335">E232+E140</f>
        <v>1070.8000000000002</v>
      </c>
      <c r="F47" s="17">
        <f t="shared" si="1335"/>
        <v>-337.2</v>
      </c>
      <c r="G47" s="17">
        <f t="shared" si="270"/>
        <v>733.60000000000014</v>
      </c>
      <c r="H47" s="46">
        <f t="shared" si="271"/>
        <v>1.1862104650410714</v>
      </c>
      <c r="I47" s="17">
        <v>722705</v>
      </c>
      <c r="J47" s="17">
        <f t="shared" si="272"/>
        <v>-1955.1273448460779</v>
      </c>
      <c r="K47" s="46">
        <f t="shared" si="273"/>
        <v>0.29482919038784899</v>
      </c>
      <c r="L47" s="17">
        <f t="shared" si="274"/>
        <v>732.29930571790192</v>
      </c>
      <c r="M47" s="46">
        <f t="shared" si="275"/>
        <v>1.1862104650410712</v>
      </c>
      <c r="N47" s="17">
        <f t="shared" si="276"/>
        <v>791726.1719608719</v>
      </c>
      <c r="O47" s="17">
        <f t="shared" si="277"/>
        <v>-1950.1564309808853</v>
      </c>
      <c r="P47" s="46">
        <f t="shared" si="278"/>
        <v>0.29407958678058221</v>
      </c>
      <c r="Q47" s="17">
        <f t="shared" si="279"/>
        <v>730.43743376267639</v>
      </c>
      <c r="R47" s="46">
        <f t="shared" si="280"/>
        <v>1.1862104650410714</v>
      </c>
      <c r="S47" s="17">
        <f t="shared" si="281"/>
        <v>779934.54519562935</v>
      </c>
      <c r="T47" s="17">
        <f t="shared" si="282"/>
        <v>-1944.9969435991561</v>
      </c>
      <c r="U47" s="46">
        <f t="shared" si="283"/>
        <v>0.29330154667409941</v>
      </c>
      <c r="V47" s="17">
        <f t="shared" si="284"/>
        <v>728.50493098352956</v>
      </c>
      <c r="W47" s="46">
        <f t="shared" si="285"/>
        <v>1.1862104650410714</v>
      </c>
      <c r="X47" s="17">
        <f t="shared" si="286"/>
        <v>763809.98310582014</v>
      </c>
      <c r="Y47" s="17">
        <f t="shared" si="287"/>
        <v>-1955.1273448460779</v>
      </c>
      <c r="Z47" s="46">
        <f t="shared" si="288"/>
        <v>0.29482919038784899</v>
      </c>
      <c r="AA47" s="17">
        <f t="shared" si="289"/>
        <v>726.51507192286283</v>
      </c>
      <c r="AB47" s="46">
        <f t="shared" si="290"/>
        <v>1.1862104650410714</v>
      </c>
      <c r="AC47" s="17">
        <f t="shared" si="291"/>
        <v>787702.9805477456</v>
      </c>
      <c r="AD47" s="17">
        <f t="shared" si="292"/>
        <v>-1955.1273448460779</v>
      </c>
      <c r="AE47" s="46">
        <f t="shared" si="293"/>
        <v>0.29482919038784899</v>
      </c>
      <c r="AF47" s="17">
        <f t="shared" si="294"/>
        <v>724.38476934541427</v>
      </c>
      <c r="AG47" s="46">
        <f t="shared" si="295"/>
        <v>1.1862104650410712</v>
      </c>
      <c r="AH47" s="17">
        <f t="shared" si="296"/>
        <v>743821.67098297132</v>
      </c>
      <c r="AI47" s="17">
        <f t="shared" si="297"/>
        <v>-1955.1273448460779</v>
      </c>
      <c r="AJ47" s="46">
        <f t="shared" si="298"/>
        <v>0.29482919038784899</v>
      </c>
      <c r="AK47" s="17">
        <f t="shared" si="299"/>
        <v>722.16345742187366</v>
      </c>
      <c r="AL47" s="46">
        <f t="shared" si="300"/>
        <v>1.1862104650410714</v>
      </c>
      <c r="AM47" s="17">
        <f t="shared" si="301"/>
        <v>720773.31925577763</v>
      </c>
      <c r="AN47" s="17">
        <f t="shared" si="302"/>
        <v>-1955.1273448460779</v>
      </c>
      <c r="AO47" s="46">
        <f t="shared" si="303"/>
        <v>0.29482919038784899</v>
      </c>
      <c r="AP47" s="17">
        <f t="shared" si="304"/>
        <v>719.85066945058895</v>
      </c>
      <c r="AQ47" s="46">
        <f t="shared" si="305"/>
        <v>1.1862104650410712</v>
      </c>
      <c r="AR47" s="17">
        <f t="shared" si="306"/>
        <v>681281.23401224986</v>
      </c>
      <c r="AS47" s="17">
        <f t="shared" si="307"/>
        <v>-1955.1273448460779</v>
      </c>
      <c r="AT47" s="46">
        <f t="shared" si="308"/>
        <v>0.29482919038784899</v>
      </c>
      <c r="AU47" s="17">
        <f t="shared" si="309"/>
        <v>717.44335674614217</v>
      </c>
      <c r="AV47" s="46">
        <f t="shared" si="310"/>
        <v>1.1862104650410714</v>
      </c>
      <c r="AW47" s="17">
        <f t="shared" si="311"/>
        <v>654432.54926615627</v>
      </c>
      <c r="AX47" s="17">
        <f t="shared" si="312"/>
        <v>-1955.1273448460779</v>
      </c>
      <c r="AY47" s="46">
        <f t="shared" si="313"/>
        <v>0.29482919038784899</v>
      </c>
      <c r="AZ47" s="17">
        <f t="shared" si="314"/>
        <v>714.94181982092084</v>
      </c>
      <c r="BA47" s="46">
        <f t="shared" si="315"/>
        <v>1.1862104650410714</v>
      </c>
      <c r="BB47" s="17">
        <f t="shared" si="316"/>
        <v>626420.73722459981</v>
      </c>
      <c r="BC47" s="17">
        <f t="shared" si="317"/>
        <v>-1955.1273448460779</v>
      </c>
      <c r="BD47" s="46">
        <f t="shared" si="318"/>
        <v>0.29482919038784899</v>
      </c>
      <c r="BE47" s="17">
        <f t="shared" si="319"/>
        <v>712.33422157871348</v>
      </c>
      <c r="BF47" s="46">
        <f t="shared" si="320"/>
        <v>1.1862104650410714</v>
      </c>
      <c r="BG47" s="17">
        <f t="shared" si="321"/>
        <v>588990.77621773747</v>
      </c>
      <c r="BH47" s="17">
        <f t="shared" si="322"/>
        <v>-1955.1273448460779</v>
      </c>
      <c r="BI47" s="46">
        <f t="shared" si="323"/>
        <v>0.29482919038784899</v>
      </c>
      <c r="BJ47" s="17">
        <f t="shared" si="324"/>
        <v>709.62634569621378</v>
      </c>
      <c r="BK47" s="46">
        <f t="shared" si="325"/>
        <v>1.1862104650410712</v>
      </c>
      <c r="BL47" s="17">
        <f t="shared" si="326"/>
        <v>551549.99513895833</v>
      </c>
      <c r="BM47" s="17">
        <f t="shared" si="327"/>
        <v>-1955.1273448460779</v>
      </c>
      <c r="BN47" s="46">
        <f t="shared" si="328"/>
        <v>0.29482919038784899</v>
      </c>
      <c r="BO47" s="17">
        <f t="shared" si="329"/>
        <v>706.82232707160063</v>
      </c>
      <c r="BP47" s="46">
        <f t="shared" si="330"/>
        <v>1.1862104650410714</v>
      </c>
      <c r="BQ47" s="17">
        <f t="shared" si="331"/>
        <v>522918.67646546953</v>
      </c>
      <c r="BR47" s="17">
        <f t="shared" si="332"/>
        <v>-1955.1273448460779</v>
      </c>
      <c r="BS47" s="46">
        <f t="shared" si="333"/>
        <v>0.29482919038784899</v>
      </c>
      <c r="BT47" s="17">
        <f t="shared" si="334"/>
        <v>703.93043012006819</v>
      </c>
      <c r="BU47" s="46">
        <f t="shared" si="335"/>
        <v>1.1862104650410714</v>
      </c>
      <c r="BV47" s="17">
        <f t="shared" si="336"/>
        <v>503456.50082381233</v>
      </c>
      <c r="BW47" s="17">
        <f t="shared" si="337"/>
        <v>-1955.1273448460779</v>
      </c>
      <c r="BX47" s="46">
        <f t="shared" si="338"/>
        <v>0.29482919038784899</v>
      </c>
      <c r="BY47" s="17">
        <f t="shared" si="339"/>
        <v>700.957948459254</v>
      </c>
      <c r="BZ47" s="46">
        <f t="shared" si="340"/>
        <v>1.1862104650410712</v>
      </c>
      <c r="CA47" s="17">
        <f t="shared" si="341"/>
        <v>485980.08555254096</v>
      </c>
      <c r="CB47" s="17">
        <f t="shared" si="342"/>
        <v>-1955.1273448460779</v>
      </c>
      <c r="CC47" s="46">
        <f t="shared" si="343"/>
        <v>0.29482919038784899</v>
      </c>
      <c r="CD47" s="17">
        <f t="shared" si="344"/>
        <v>697.9029976561892</v>
      </c>
      <c r="CE47" s="46">
        <f t="shared" si="345"/>
        <v>1.1862104650410712</v>
      </c>
      <c r="CF47" s="17">
        <f t="shared" si="346"/>
        <v>453350.52396070305</v>
      </c>
      <c r="CG47" s="17">
        <f t="shared" si="347"/>
        <v>-1955.1273448460779</v>
      </c>
      <c r="CH47" s="46">
        <f t="shared" si="348"/>
        <v>0.29482919038784899</v>
      </c>
      <c r="CI47" s="17">
        <f t="shared" si="349"/>
        <v>694.77542946643132</v>
      </c>
      <c r="CJ47" s="46">
        <f t="shared" si="350"/>
        <v>1.1862104650410714</v>
      </c>
      <c r="CK47" s="17">
        <f t="shared" si="351"/>
        <v>437652.35089971521</v>
      </c>
      <c r="CL47" s="17">
        <f t="shared" si="352"/>
        <v>-1955.1273448460779</v>
      </c>
      <c r="CM47" s="46">
        <f t="shared" si="353"/>
        <v>0.29482919038784899</v>
      </c>
      <c r="CN47" s="17">
        <f t="shared" si="354"/>
        <v>691.58862296952327</v>
      </c>
      <c r="CO47" s="46">
        <f t="shared" si="355"/>
        <v>1.1862104650410712</v>
      </c>
      <c r="CP47" s="17">
        <f t="shared" si="356"/>
        <v>413404.12777691835</v>
      </c>
      <c r="CQ47" s="17">
        <f t="shared" si="357"/>
        <v>-1955.1273448460779</v>
      </c>
      <c r="CR47" s="46">
        <f t="shared" si="358"/>
        <v>0.29482919038784899</v>
      </c>
      <c r="CS47" s="17">
        <f t="shared" si="359"/>
        <v>688.33123914401688</v>
      </c>
      <c r="CT47" s="46">
        <f t="shared" si="360"/>
        <v>1.1862104650410714</v>
      </c>
      <c r="CU47" s="17">
        <f t="shared" si="361"/>
        <v>408693.97826031118</v>
      </c>
      <c r="CV47" s="17">
        <f t="shared" si="986"/>
        <v>-1955.1273448460779</v>
      </c>
      <c r="CW47" s="46">
        <f t="shared" si="987"/>
        <v>0.29482919038784899</v>
      </c>
      <c r="CX47" s="17">
        <f t="shared" si="988"/>
        <v>685.00493731687197</v>
      </c>
      <c r="CY47" s="46">
        <f t="shared" si="989"/>
        <v>1.1862104650410712</v>
      </c>
      <c r="CZ47" s="17">
        <f t="shared" si="990"/>
        <v>397442.88421563036</v>
      </c>
      <c r="DA47" s="17">
        <f t="shared" si="991"/>
        <v>-1955.1273448460779</v>
      </c>
      <c r="DB47" s="46">
        <f t="shared" si="992"/>
        <v>0.29482919038784899</v>
      </c>
      <c r="DC47" s="17">
        <f t="shared" si="993"/>
        <v>681.60250880041622</v>
      </c>
      <c r="DD47" s="46">
        <f t="shared" si="994"/>
        <v>1.1862104650410712</v>
      </c>
      <c r="DE47" s="17">
        <f t="shared" si="995"/>
        <v>412231.25380513637</v>
      </c>
      <c r="DF47" s="17">
        <f t="shared" si="986"/>
        <v>-1955.1273448460779</v>
      </c>
      <c r="DG47" s="46">
        <f t="shared" si="996"/>
        <v>0.29482919038784899</v>
      </c>
      <c r="DH47" s="17">
        <f t="shared" si="988"/>
        <v>678.11662255471549</v>
      </c>
      <c r="DI47" s="46">
        <f t="shared" si="997"/>
        <v>1.1862104650410714</v>
      </c>
      <c r="DJ47" s="17">
        <f t="shared" si="990"/>
        <v>430401.38161189557</v>
      </c>
      <c r="DK47" s="17">
        <f t="shared" si="991"/>
        <v>-1955.1273448460779</v>
      </c>
      <c r="DL47" s="46">
        <f t="shared" si="998"/>
        <v>0.29482919038784899</v>
      </c>
      <c r="DM47" s="17">
        <f t="shared" si="993"/>
        <v>674.53970888293054</v>
      </c>
      <c r="DN47" s="46">
        <f t="shared" si="999"/>
        <v>1.1862104650410714</v>
      </c>
      <c r="DO47" s="17">
        <f t="shared" si="995"/>
        <v>449122.73695670848</v>
      </c>
      <c r="DP47" s="17">
        <f t="shared" si="362"/>
        <v>-1955.1273448460779</v>
      </c>
      <c r="DQ47" s="46">
        <f t="shared" si="363"/>
        <v>0.29482919038784899</v>
      </c>
      <c r="DR47" s="17">
        <f t="shared" si="364"/>
        <v>670.84382289198572</v>
      </c>
      <c r="DS47" s="46">
        <f t="shared" si="365"/>
        <v>1.1862104650410714</v>
      </c>
      <c r="DT47" s="17">
        <f t="shared" si="366"/>
        <v>447655.00269700453</v>
      </c>
      <c r="DU47" s="17">
        <f t="shared" si="367"/>
        <v>-1955.1273448460779</v>
      </c>
      <c r="DV47" s="46">
        <f t="shared" si="368"/>
        <v>0.29482919038784899</v>
      </c>
      <c r="DW47" s="17">
        <f t="shared" si="369"/>
        <v>667.03117361413399</v>
      </c>
      <c r="DX47" s="46">
        <f t="shared" si="370"/>
        <v>1.1862104650410714</v>
      </c>
      <c r="DY47" s="17">
        <f t="shared" si="371"/>
        <v>481698.18131050223</v>
      </c>
      <c r="DZ47" s="17">
        <f t="shared" ref="DZ47" si="1336">DZ232+DZ140</f>
        <v>-1955.1273448460779</v>
      </c>
      <c r="EA47" s="46">
        <f t="shared" si="947"/>
        <v>0.29482919038784899</v>
      </c>
      <c r="EB47" s="17">
        <f t="shared" ref="EB47" si="1337">EB140+EB232</f>
        <v>663.1055463581846</v>
      </c>
      <c r="EC47" s="46">
        <f t="shared" si="949"/>
        <v>1.1862104650410712</v>
      </c>
      <c r="ED47" s="17">
        <f t="shared" ref="ED47" si="1338">ED140+ED232</f>
        <v>493390.2322629171</v>
      </c>
      <c r="EE47" s="17">
        <f t="shared" ref="EE47" si="1339">EE232+EE140</f>
        <v>-1955.1273448460779</v>
      </c>
      <c r="EF47" s="46">
        <f t="shared" si="952"/>
        <v>0.29482919038784899</v>
      </c>
      <c r="EG47" s="17">
        <f t="shared" ref="EG47" si="1340">EG140+EG232</f>
        <v>659.05694560224481</v>
      </c>
      <c r="EH47" s="46">
        <f t="shared" si="954"/>
        <v>1.186210465041071</v>
      </c>
      <c r="EI47" s="17">
        <f t="shared" ref="EI47" si="1341">EI140+EI232</f>
        <v>531501.18039160734</v>
      </c>
      <c r="EJ47" s="17">
        <f t="shared" ref="EJ47" si="1342">EJ232+EJ140</f>
        <v>-1955.1273448460779</v>
      </c>
      <c r="EK47" s="46">
        <f t="shared" si="957"/>
        <v>0.29482919038784899</v>
      </c>
      <c r="EL47" s="17">
        <f t="shared" ref="EL47" si="1343">EL140+EL232</f>
        <v>654.89981916560191</v>
      </c>
      <c r="EM47" s="46">
        <f t="shared" si="959"/>
        <v>1.1862104650410714</v>
      </c>
      <c r="EN47" s="17">
        <f t="shared" ref="EN47" si="1344">EN140+EN232</f>
        <v>533613.6218502908</v>
      </c>
      <c r="EO47" s="17">
        <f t="shared" ref="EO47" si="1345">EO232+EO140</f>
        <v>-1955.1273448460779</v>
      </c>
      <c r="EP47" s="46">
        <f t="shared" si="962"/>
        <v>0.29482919038784899</v>
      </c>
      <c r="EQ47" s="17">
        <f t="shared" ref="EQ47" si="1346">EQ140+EQ232</f>
        <v>650.64052840554723</v>
      </c>
      <c r="ER47" s="46">
        <f t="shared" si="964"/>
        <v>1.1862104650410714</v>
      </c>
      <c r="ES47" s="17">
        <f t="shared" ref="ES47" si="1347">ES140+ES232</f>
        <v>519035.7938122265</v>
      </c>
      <c r="ET47" s="17">
        <f t="shared" si="392"/>
        <v>-1955.1273448460779</v>
      </c>
      <c r="EU47" s="46">
        <f t="shared" si="393"/>
        <v>0.29482919038784899</v>
      </c>
      <c r="EV47" s="17">
        <f t="shared" si="394"/>
        <v>646.29175165620177</v>
      </c>
      <c r="EW47" s="46">
        <f t="shared" si="395"/>
        <v>1.1862104650410714</v>
      </c>
      <c r="EX47" s="17">
        <f t="shared" si="396"/>
        <v>523935.50560349214</v>
      </c>
      <c r="EY47" s="17">
        <f t="shared" si="397"/>
        <v>-1955.1273448460779</v>
      </c>
      <c r="EZ47" s="46">
        <f t="shared" si="398"/>
        <v>0.29482919038784899</v>
      </c>
      <c r="FA47" s="17">
        <f t="shared" si="399"/>
        <v>641.86182794454544</v>
      </c>
      <c r="FB47" s="46">
        <f t="shared" si="400"/>
        <v>1.1862104650410714</v>
      </c>
      <c r="FC47" s="17">
        <f t="shared" si="401"/>
        <v>542631.67899688333</v>
      </c>
      <c r="FD47" s="17">
        <f t="shared" ref="FD47" si="1348">FD232+FD140</f>
        <v>-1955.1273448460779</v>
      </c>
      <c r="FE47" s="46">
        <f t="shared" si="967"/>
        <v>0.29482919038784899</v>
      </c>
      <c r="FF47" s="17">
        <f t="shared" ref="FF47" si="1349">FF140+FF232</f>
        <v>637.35936044390576</v>
      </c>
      <c r="FG47" s="46">
        <f t="shared" si="969"/>
        <v>1.1862104650410714</v>
      </c>
      <c r="FH47" s="17">
        <f t="shared" ref="FH47" si="1350">FH140+FH232</f>
        <v>505811.62788412638</v>
      </c>
      <c r="FI47" s="17">
        <f t="shared" ref="FI47" si="1351">FI232+FI140</f>
        <v>-1955.1273448460779</v>
      </c>
      <c r="FJ47" s="46">
        <f t="shared" si="972"/>
        <v>0.29482919038784899</v>
      </c>
      <c r="FK47" s="17">
        <f t="shared" ref="FK47" si="1352">FK140+FK232</f>
        <v>632.79625512282746</v>
      </c>
      <c r="FL47" s="46">
        <f t="shared" si="974"/>
        <v>1.1862104650410714</v>
      </c>
      <c r="FM47" s="17">
        <f t="shared" ref="FM47" si="1353">FM140+FM232</f>
        <v>499694.18868731591</v>
      </c>
      <c r="FN47" s="17">
        <f t="shared" ref="FN47" si="1354">FN232+FN140</f>
        <v>-1955.1273448460779</v>
      </c>
      <c r="FO47" s="46">
        <f t="shared" si="977"/>
        <v>0.29482919038784899</v>
      </c>
      <c r="FP47" s="17">
        <f t="shared" ref="FP47" si="1355">FP140+FP232</f>
        <v>628.18466203139155</v>
      </c>
      <c r="FQ47" s="46">
        <f t="shared" si="979"/>
        <v>1.1862104650410714</v>
      </c>
      <c r="FR47" s="17">
        <f t="shared" ref="FR47" si="1356">FR140+FR232</f>
        <v>494335.32397151907</v>
      </c>
      <c r="FS47" s="17">
        <f t="shared" ref="FS47" si="1357">FS232+FS140</f>
        <v>-1955.1273448460779</v>
      </c>
      <c r="FT47" s="46">
        <f t="shared" si="982"/>
        <v>0.29482919038784899</v>
      </c>
      <c r="FU47" s="17">
        <f t="shared" ref="FU47" si="1358">FU140+FU232</f>
        <v>623.53352987719154</v>
      </c>
      <c r="FV47" s="46">
        <f t="shared" si="984"/>
        <v>1.1862104650410714</v>
      </c>
      <c r="FW47" s="17">
        <f t="shared" si="460"/>
        <v>488971.30085462041</v>
      </c>
      <c r="FX47" s="17">
        <f t="shared" si="247"/>
        <v>-1955.1273448460779</v>
      </c>
      <c r="FY47" s="46">
        <f t="shared" si="248"/>
        <v>0.29482919038784899</v>
      </c>
      <c r="FZ47" s="17">
        <f t="shared" si="249"/>
        <v>618.84805650952194</v>
      </c>
      <c r="GA47" s="46">
        <f t="shared" si="250"/>
        <v>1.1862104650410714</v>
      </c>
      <c r="GB47" s="17">
        <f t="shared" si="461"/>
        <v>483269.03409613261</v>
      </c>
      <c r="GC47" s="17">
        <f t="shared" si="252"/>
        <v>-1955.1273448460779</v>
      </c>
      <c r="GD47" s="46">
        <f t="shared" si="253"/>
        <v>0.29482919038784899</v>
      </c>
      <c r="GE47" s="17">
        <f t="shared" si="254"/>
        <v>614.13328075925119</v>
      </c>
      <c r="GF47" s="46">
        <f t="shared" si="255"/>
        <v>1.1862104650410712</v>
      </c>
      <c r="GG47" s="17">
        <f t="shared" si="462"/>
        <v>477540.06040854484</v>
      </c>
      <c r="GH47" s="17">
        <f t="shared" si="257"/>
        <v>-1955.1273448460779</v>
      </c>
      <c r="GI47" s="46">
        <f t="shared" si="258"/>
        <v>0.29482919038784899</v>
      </c>
      <c r="GJ47" s="17">
        <f t="shared" si="259"/>
        <v>609.39971934689902</v>
      </c>
      <c r="GK47" s="46">
        <f t="shared" si="260"/>
        <v>1.1862104650410714</v>
      </c>
      <c r="GL47" s="17">
        <f t="shared" si="463"/>
        <v>471624.7270289908</v>
      </c>
      <c r="GM47" s="17">
        <f t="shared" si="262"/>
        <v>-1955.1273448460779</v>
      </c>
      <c r="GN47" s="46">
        <f t="shared" si="263"/>
        <v>0.29482919038784899</v>
      </c>
      <c r="GO47" s="17">
        <f t="shared" si="264"/>
        <v>604.65134176195363</v>
      </c>
      <c r="GP47" s="46">
        <f t="shared" si="265"/>
        <v>1.1862104650410714</v>
      </c>
      <c r="GQ47" s="17">
        <f t="shared" si="464"/>
        <v>465731.13469316758</v>
      </c>
    </row>
    <row r="48" spans="1:199" ht="15" x14ac:dyDescent="0.2">
      <c r="A48" s="9" t="s">
        <v>31</v>
      </c>
      <c r="B48" s="17">
        <v>714449</v>
      </c>
      <c r="C48" s="17">
        <f t="shared" si="267"/>
        <v>-1958.6</v>
      </c>
      <c r="D48" s="46">
        <f t="shared" si="268"/>
        <v>0.2953528596568743</v>
      </c>
      <c r="E48" s="17">
        <f t="shared" ref="E48:F48" si="1359">E233+E141</f>
        <v>1070.8000000000002</v>
      </c>
      <c r="F48" s="17">
        <f t="shared" si="1359"/>
        <v>-337.2</v>
      </c>
      <c r="G48" s="17">
        <f t="shared" si="270"/>
        <v>733.60000000000014</v>
      </c>
      <c r="H48" s="46">
        <f t="shared" si="271"/>
        <v>1.1862104650410714</v>
      </c>
      <c r="I48" s="17">
        <v>699290</v>
      </c>
      <c r="J48" s="17">
        <f t="shared" si="272"/>
        <v>-1955.1273448460779</v>
      </c>
      <c r="K48" s="46">
        <f t="shared" si="273"/>
        <v>0.29482919038784899</v>
      </c>
      <c r="L48" s="17">
        <f t="shared" si="274"/>
        <v>732.29930571790192</v>
      </c>
      <c r="M48" s="46">
        <f t="shared" si="275"/>
        <v>1.1862104650410712</v>
      </c>
      <c r="N48" s="17">
        <f t="shared" si="276"/>
        <v>721482.1719608719</v>
      </c>
      <c r="O48" s="17">
        <f t="shared" si="277"/>
        <v>-1950.1564309808853</v>
      </c>
      <c r="P48" s="46">
        <f t="shared" si="278"/>
        <v>0.29407958678058221</v>
      </c>
      <c r="Q48" s="17">
        <f t="shared" si="279"/>
        <v>730.43743376267639</v>
      </c>
      <c r="R48" s="46">
        <f t="shared" si="280"/>
        <v>1.1862104650410714</v>
      </c>
      <c r="S48" s="17">
        <f t="shared" si="281"/>
        <v>790506.45296365372</v>
      </c>
      <c r="T48" s="17">
        <f t="shared" si="282"/>
        <v>-1944.9969435991561</v>
      </c>
      <c r="U48" s="46">
        <f t="shared" si="283"/>
        <v>0.29330154667409941</v>
      </c>
      <c r="V48" s="17">
        <f t="shared" si="284"/>
        <v>728.50493098352956</v>
      </c>
      <c r="W48" s="46">
        <f t="shared" si="285"/>
        <v>1.1862104650410714</v>
      </c>
      <c r="X48" s="17">
        <f t="shared" si="286"/>
        <v>778718.05318301381</v>
      </c>
      <c r="Y48" s="17">
        <f t="shared" si="287"/>
        <v>-1955.1273448460779</v>
      </c>
      <c r="Z48" s="46">
        <f t="shared" si="288"/>
        <v>0.29482919038784899</v>
      </c>
      <c r="AA48" s="17">
        <f t="shared" si="289"/>
        <v>726.51507192286283</v>
      </c>
      <c r="AB48" s="46">
        <f t="shared" si="290"/>
        <v>1.1862104650410714</v>
      </c>
      <c r="AC48" s="17">
        <f t="shared" si="291"/>
        <v>762581.37083289691</v>
      </c>
      <c r="AD48" s="17">
        <f t="shared" si="292"/>
        <v>-1955.1273448460779</v>
      </c>
      <c r="AE48" s="46">
        <f t="shared" si="293"/>
        <v>0.29482919038784899</v>
      </c>
      <c r="AF48" s="17">
        <f t="shared" si="294"/>
        <v>724.38476934541427</v>
      </c>
      <c r="AG48" s="46">
        <f t="shared" si="295"/>
        <v>1.1862104650410712</v>
      </c>
      <c r="AH48" s="17">
        <f t="shared" si="296"/>
        <v>786472.23797224485</v>
      </c>
      <c r="AI48" s="17">
        <f t="shared" si="297"/>
        <v>-1955.1273448460779</v>
      </c>
      <c r="AJ48" s="46">
        <f t="shared" si="298"/>
        <v>0.29482919038784899</v>
      </c>
      <c r="AK48" s="17">
        <f t="shared" si="299"/>
        <v>722.16345742187366</v>
      </c>
      <c r="AL48" s="46">
        <f t="shared" si="300"/>
        <v>1.1862104650410714</v>
      </c>
      <c r="AM48" s="17">
        <f t="shared" si="301"/>
        <v>742588.70709554711</v>
      </c>
      <c r="AN48" s="17">
        <f t="shared" si="302"/>
        <v>-1955.1273448460779</v>
      </c>
      <c r="AO48" s="46">
        <f t="shared" si="303"/>
        <v>0.29482919038784899</v>
      </c>
      <c r="AP48" s="17">
        <f t="shared" si="304"/>
        <v>719.85066945058895</v>
      </c>
      <c r="AQ48" s="46">
        <f t="shared" si="305"/>
        <v>1.1862104650410712</v>
      </c>
      <c r="AR48" s="17">
        <f t="shared" si="306"/>
        <v>719538.0425803822</v>
      </c>
      <c r="AS48" s="17">
        <f t="shared" si="307"/>
        <v>-1955.1273448460779</v>
      </c>
      <c r="AT48" s="46">
        <f t="shared" si="308"/>
        <v>0.29482919038784899</v>
      </c>
      <c r="AU48" s="17">
        <f t="shared" si="309"/>
        <v>717.44335674614217</v>
      </c>
      <c r="AV48" s="46">
        <f t="shared" si="310"/>
        <v>1.1862104650410714</v>
      </c>
      <c r="AW48" s="17">
        <f t="shared" si="311"/>
        <v>680043.55002414994</v>
      </c>
      <c r="AX48" s="17">
        <f t="shared" si="312"/>
        <v>-1955.1273448460779</v>
      </c>
      <c r="AY48" s="46">
        <f t="shared" si="313"/>
        <v>0.29482919038784899</v>
      </c>
      <c r="AZ48" s="17">
        <f t="shared" si="314"/>
        <v>714.94181982092084</v>
      </c>
      <c r="BA48" s="46">
        <f t="shared" si="315"/>
        <v>1.1862104650410714</v>
      </c>
      <c r="BB48" s="17">
        <f t="shared" si="316"/>
        <v>653192.36374113115</v>
      </c>
      <c r="BC48" s="17">
        <f t="shared" si="317"/>
        <v>-1955.1273448460779</v>
      </c>
      <c r="BD48" s="46">
        <f t="shared" si="318"/>
        <v>0.29482919038784899</v>
      </c>
      <c r="BE48" s="17">
        <f t="shared" si="319"/>
        <v>712.33422157871348</v>
      </c>
      <c r="BF48" s="46">
        <f t="shared" si="320"/>
        <v>1.1862104650410714</v>
      </c>
      <c r="BG48" s="17">
        <f t="shared" si="321"/>
        <v>625177.94410133245</v>
      </c>
      <c r="BH48" s="17">
        <f t="shared" si="322"/>
        <v>-1955.1273448460779</v>
      </c>
      <c r="BI48" s="46">
        <f t="shared" si="323"/>
        <v>0.29482919038784899</v>
      </c>
      <c r="BJ48" s="17">
        <f t="shared" si="324"/>
        <v>709.62634569621378</v>
      </c>
      <c r="BK48" s="46">
        <f t="shared" si="325"/>
        <v>1.1862104650410712</v>
      </c>
      <c r="BL48" s="17">
        <f t="shared" si="326"/>
        <v>587745.2752185876</v>
      </c>
      <c r="BM48" s="17">
        <f t="shared" si="327"/>
        <v>-1955.1273448460779</v>
      </c>
      <c r="BN48" s="46">
        <f t="shared" si="328"/>
        <v>0.29482919038784899</v>
      </c>
      <c r="BO48" s="17">
        <f t="shared" si="329"/>
        <v>706.82232707160063</v>
      </c>
      <c r="BP48" s="46">
        <f t="shared" si="330"/>
        <v>1.1862104650410714</v>
      </c>
      <c r="BQ48" s="17">
        <f t="shared" si="331"/>
        <v>550301.69012118387</v>
      </c>
      <c r="BR48" s="17">
        <f t="shared" si="332"/>
        <v>-1955.1273448460779</v>
      </c>
      <c r="BS48" s="46">
        <f t="shared" si="333"/>
        <v>0.29482919038784899</v>
      </c>
      <c r="BT48" s="17">
        <f t="shared" si="334"/>
        <v>703.93043012006819</v>
      </c>
      <c r="BU48" s="46">
        <f t="shared" si="335"/>
        <v>1.1862104650410714</v>
      </c>
      <c r="BV48" s="17">
        <f t="shared" si="336"/>
        <v>521667.47955074348</v>
      </c>
      <c r="BW48" s="17">
        <f t="shared" si="337"/>
        <v>-1955.1273448460779</v>
      </c>
      <c r="BX48" s="46">
        <f t="shared" si="338"/>
        <v>0.29482919038784899</v>
      </c>
      <c r="BY48" s="17">
        <f t="shared" si="339"/>
        <v>700.957948459254</v>
      </c>
      <c r="BZ48" s="46">
        <f t="shared" si="340"/>
        <v>1.1862104650410712</v>
      </c>
      <c r="CA48" s="17">
        <f t="shared" si="341"/>
        <v>502202.3314274255</v>
      </c>
      <c r="CB48" s="17">
        <f t="shared" si="342"/>
        <v>-1955.1273448460779</v>
      </c>
      <c r="CC48" s="46">
        <f t="shared" si="343"/>
        <v>0.29482919038784899</v>
      </c>
      <c r="CD48" s="17">
        <f t="shared" si="344"/>
        <v>697.9029976561892</v>
      </c>
      <c r="CE48" s="46">
        <f t="shared" si="345"/>
        <v>1.1862104650410712</v>
      </c>
      <c r="CF48" s="17">
        <f t="shared" si="346"/>
        <v>484722.86120535107</v>
      </c>
      <c r="CG48" s="17">
        <f t="shared" si="347"/>
        <v>-1955.1273448460779</v>
      </c>
      <c r="CH48" s="46">
        <f t="shared" si="348"/>
        <v>0.29482919038784899</v>
      </c>
      <c r="CI48" s="17">
        <f t="shared" si="349"/>
        <v>694.77542946643132</v>
      </c>
      <c r="CJ48" s="46">
        <f t="shared" si="350"/>
        <v>1.1862104650410714</v>
      </c>
      <c r="CK48" s="17">
        <f t="shared" si="351"/>
        <v>452090.17204532342</v>
      </c>
      <c r="CL48" s="17">
        <f t="shared" si="352"/>
        <v>-1955.1273448460779</v>
      </c>
      <c r="CM48" s="46">
        <f t="shared" si="353"/>
        <v>0.29482919038784899</v>
      </c>
      <c r="CN48" s="17">
        <f t="shared" si="354"/>
        <v>691.58862296952327</v>
      </c>
      <c r="CO48" s="46">
        <f t="shared" si="355"/>
        <v>1.1862104650410712</v>
      </c>
      <c r="CP48" s="17">
        <f t="shared" si="356"/>
        <v>436388.81217783864</v>
      </c>
      <c r="CQ48" s="17">
        <f t="shared" si="357"/>
        <v>-1955.1273448460779</v>
      </c>
      <c r="CR48" s="46">
        <f t="shared" si="358"/>
        <v>0.29482919038784899</v>
      </c>
      <c r="CS48" s="17">
        <f t="shared" si="359"/>
        <v>688.33123914401688</v>
      </c>
      <c r="CT48" s="46">
        <f t="shared" si="360"/>
        <v>1.1862104650410714</v>
      </c>
      <c r="CU48" s="17">
        <f t="shared" si="361"/>
        <v>412137.33167121629</v>
      </c>
      <c r="CV48" s="17">
        <f t="shared" si="986"/>
        <v>-1955.1273448460779</v>
      </c>
      <c r="CW48" s="46">
        <f t="shared" si="987"/>
        <v>0.29482919038784899</v>
      </c>
      <c r="CX48" s="17">
        <f t="shared" si="988"/>
        <v>685.00493731687197</v>
      </c>
      <c r="CY48" s="46">
        <f t="shared" si="989"/>
        <v>1.1862104650410712</v>
      </c>
      <c r="CZ48" s="17">
        <f t="shared" si="990"/>
        <v>407423.85585278203</v>
      </c>
      <c r="DA48" s="17">
        <f t="shared" si="991"/>
        <v>-1955.1273448460779</v>
      </c>
      <c r="DB48" s="46">
        <f t="shared" si="992"/>
        <v>0.29482919038784899</v>
      </c>
      <c r="DC48" s="17">
        <f t="shared" si="993"/>
        <v>681.60250880041622</v>
      </c>
      <c r="DD48" s="46">
        <f t="shared" si="994"/>
        <v>1.1862104650410712</v>
      </c>
      <c r="DE48" s="17">
        <f t="shared" si="995"/>
        <v>396169.35937958467</v>
      </c>
      <c r="DF48" s="17">
        <f t="shared" si="986"/>
        <v>-1955.1273448460779</v>
      </c>
      <c r="DG48" s="46">
        <f t="shared" si="996"/>
        <v>0.29482919038784899</v>
      </c>
      <c r="DH48" s="17">
        <f t="shared" si="988"/>
        <v>678.11662255471549</v>
      </c>
      <c r="DI48" s="46">
        <f t="shared" si="997"/>
        <v>1.1862104650410714</v>
      </c>
      <c r="DJ48" s="17">
        <f t="shared" si="990"/>
        <v>410954.243082845</v>
      </c>
      <c r="DK48" s="17">
        <f t="shared" si="991"/>
        <v>-1955.1273448460779</v>
      </c>
      <c r="DL48" s="46">
        <f t="shared" si="998"/>
        <v>0.29482919038784899</v>
      </c>
      <c r="DM48" s="17">
        <f t="shared" si="993"/>
        <v>674.53970888293054</v>
      </c>
      <c r="DN48" s="46">
        <f t="shared" si="999"/>
        <v>1.1862104650410714</v>
      </c>
      <c r="DO48" s="17">
        <f t="shared" si="995"/>
        <v>429120.79397593241</v>
      </c>
      <c r="DP48" s="17">
        <f t="shared" si="362"/>
        <v>-1955.1273448460779</v>
      </c>
      <c r="DQ48" s="46">
        <f t="shared" si="363"/>
        <v>0.29482919038784899</v>
      </c>
      <c r="DR48" s="17">
        <f t="shared" si="364"/>
        <v>670.84382289198572</v>
      </c>
      <c r="DS48" s="46">
        <f t="shared" si="365"/>
        <v>1.1862104650410714</v>
      </c>
      <c r="DT48" s="17">
        <f t="shared" si="366"/>
        <v>447838.4534347544</v>
      </c>
      <c r="DU48" s="17">
        <f t="shared" si="367"/>
        <v>-1955.1273448460779</v>
      </c>
      <c r="DV48" s="46">
        <f t="shared" si="368"/>
        <v>0.29482919038784899</v>
      </c>
      <c r="DW48" s="17">
        <f t="shared" si="369"/>
        <v>667.03117361413399</v>
      </c>
      <c r="DX48" s="46">
        <f t="shared" si="370"/>
        <v>1.1862104650410714</v>
      </c>
      <c r="DY48" s="17">
        <f t="shared" si="371"/>
        <v>446366.90652577253</v>
      </c>
      <c r="DZ48" s="17">
        <f t="shared" ref="DZ48" si="1360">DZ233+DZ141</f>
        <v>-1955.1273448460779</v>
      </c>
      <c r="EA48" s="46">
        <f t="shared" ref="EA48:EA97" si="1361">DZ48/$C$11*100</f>
        <v>0.29482919038784899</v>
      </c>
      <c r="EB48" s="17">
        <f t="shared" ref="EB48" si="1362">EB141+EB233</f>
        <v>663.1055463581846</v>
      </c>
      <c r="EC48" s="46">
        <f t="shared" ref="EC48:EC97" si="1363">EB48/EB$6*100</f>
        <v>1.1862104650410712</v>
      </c>
      <c r="ED48" s="17">
        <f t="shared" ref="ED48" si="1364">ED141+ED233</f>
        <v>480406.15951201436</v>
      </c>
      <c r="EE48" s="17">
        <f t="shared" ref="EE48" si="1365">EE233+EE141</f>
        <v>-1955.1273448460779</v>
      </c>
      <c r="EF48" s="46">
        <f t="shared" ref="EF48:EF97" si="1366">EE48/$C$11*100</f>
        <v>0.29482919038784899</v>
      </c>
      <c r="EG48" s="17">
        <f t="shared" ref="EG48" si="1367">EG141+EG233</f>
        <v>659.05694560224481</v>
      </c>
      <c r="EH48" s="46">
        <f t="shared" ref="EH48:EH97" si="1368">EG48/EG$6*100</f>
        <v>1.186210465041071</v>
      </c>
      <c r="EI48" s="17">
        <f t="shared" ref="EI48" si="1369">EI141+EI233</f>
        <v>492094.16186367325</v>
      </c>
      <c r="EJ48" s="17">
        <f t="shared" ref="EJ48" si="1370">EJ233+EJ141</f>
        <v>-1955.1273448460779</v>
      </c>
      <c r="EK48" s="46">
        <f t="shared" ref="EK48:EK97" si="1371">EJ48/$C$11*100</f>
        <v>0.29482919038784899</v>
      </c>
      <c r="EL48" s="17">
        <f t="shared" ref="EL48" si="1372">EL141+EL233</f>
        <v>654.89981916560191</v>
      </c>
      <c r="EM48" s="46">
        <f t="shared" ref="EM48:EM97" si="1373">EL48/EL$6*100</f>
        <v>1.1862104650410714</v>
      </c>
      <c r="EN48" s="17">
        <f t="shared" ref="EN48" si="1374">EN141+EN233</f>
        <v>530200.95286592678</v>
      </c>
      <c r="EO48" s="17">
        <f t="shared" ref="EO48" si="1375">EO233+EO141</f>
        <v>-1955.1273448460779</v>
      </c>
      <c r="EP48" s="46">
        <f t="shared" ref="EP48:EP97" si="1376">EO48/$C$11*100</f>
        <v>0.29482919038784899</v>
      </c>
      <c r="EQ48" s="17">
        <f t="shared" ref="EQ48" si="1377">EQ141+EQ233</f>
        <v>650.64052840554723</v>
      </c>
      <c r="ER48" s="46">
        <f t="shared" ref="ER48:ER97" si="1378">EQ48/EQ$6*100</f>
        <v>1.1862104650410714</v>
      </c>
      <c r="ES48" s="17">
        <f t="shared" ref="ES48" si="1379">ES141+ES233</f>
        <v>532309.13503385021</v>
      </c>
      <c r="ET48" s="17">
        <f t="shared" si="392"/>
        <v>-1955.1273448460779</v>
      </c>
      <c r="EU48" s="46">
        <f t="shared" si="393"/>
        <v>0.29482919038784899</v>
      </c>
      <c r="EV48" s="17">
        <f t="shared" si="394"/>
        <v>646.29175165620177</v>
      </c>
      <c r="EW48" s="46">
        <f t="shared" si="395"/>
        <v>1.1862104650410714</v>
      </c>
      <c r="EX48" s="17">
        <f t="shared" si="396"/>
        <v>517726.95821903658</v>
      </c>
      <c r="EY48" s="17">
        <f t="shared" si="397"/>
        <v>-1955.1273448460779</v>
      </c>
      <c r="EZ48" s="46">
        <f t="shared" si="398"/>
        <v>0.29482919038784899</v>
      </c>
      <c r="FA48" s="17">
        <f t="shared" si="399"/>
        <v>641.86182794454544</v>
      </c>
      <c r="FB48" s="46">
        <f t="shared" si="400"/>
        <v>1.1862104650410714</v>
      </c>
      <c r="FC48" s="17">
        <f t="shared" si="401"/>
        <v>522622.24008659058</v>
      </c>
      <c r="FD48" s="17">
        <f t="shared" ref="FD48" si="1380">FD233+FD141</f>
        <v>-1955.1273448460779</v>
      </c>
      <c r="FE48" s="46">
        <f t="shared" ref="FE48:FE97" si="1381">FD48/$C$11*100</f>
        <v>0.29482919038784899</v>
      </c>
      <c r="FF48" s="17">
        <f t="shared" ref="FF48" si="1382">FF141+FF233</f>
        <v>637.35936044390576</v>
      </c>
      <c r="FG48" s="46">
        <f t="shared" ref="FG48:FG97" si="1383">FF48/FF$6*100</f>
        <v>1.1862104650410714</v>
      </c>
      <c r="FH48" s="17">
        <f t="shared" ref="FH48" si="1384">FH141+FH233</f>
        <v>541313.91101248108</v>
      </c>
      <c r="FI48" s="17">
        <f t="shared" ref="FI48" si="1385">FI233+FI141</f>
        <v>-1955.1273448460779</v>
      </c>
      <c r="FJ48" s="46">
        <f t="shared" ref="FJ48:FJ97" si="1386">FI48/$C$11*100</f>
        <v>0.29482919038784899</v>
      </c>
      <c r="FK48" s="17">
        <f t="shared" ref="FK48" si="1387">FK141+FK233</f>
        <v>632.79625512282746</v>
      </c>
      <c r="FL48" s="46">
        <f t="shared" ref="FL48:FL97" si="1388">FK48/FK$6*100</f>
        <v>1.1862104650410714</v>
      </c>
      <c r="FM48" s="17">
        <f t="shared" ref="FM48" si="1389">FM141+FM233</f>
        <v>504489.29679440311</v>
      </c>
      <c r="FN48" s="17">
        <f t="shared" ref="FN48" si="1390">FN233+FN141</f>
        <v>-1955.1273448460779</v>
      </c>
      <c r="FO48" s="46">
        <f t="shared" ref="FO48:FO97" si="1391">FN48/$C$11*100</f>
        <v>0.29482919038784899</v>
      </c>
      <c r="FP48" s="17">
        <f t="shared" ref="FP48" si="1392">FP141+FP233</f>
        <v>628.18466203139155</v>
      </c>
      <c r="FQ48" s="46">
        <f t="shared" ref="FQ48:FQ97" si="1393">FP48/FP$6*100</f>
        <v>1.1862104650410714</v>
      </c>
      <c r="FR48" s="17">
        <f t="shared" ref="FR48" si="1394">FR141+FR233</f>
        <v>498367.24600450124</v>
      </c>
      <c r="FS48" s="17">
        <f t="shared" ref="FS48" si="1395">FS233+FS141</f>
        <v>-1955.1273448460779</v>
      </c>
      <c r="FT48" s="46">
        <f t="shared" ref="FT48:FT97" si="1396">FS48/$C$11*100</f>
        <v>0.29482919038784899</v>
      </c>
      <c r="FU48" s="17">
        <f t="shared" ref="FU48" si="1397">FU141+FU233</f>
        <v>623.53352987719154</v>
      </c>
      <c r="FV48" s="46">
        <f t="shared" ref="FV48:FV97" si="1398">FU48/FU$6*100</f>
        <v>1.1862104650410714</v>
      </c>
      <c r="FW48" s="17">
        <f t="shared" si="460"/>
        <v>493003.73015655018</v>
      </c>
      <c r="FX48" s="17">
        <f t="shared" si="247"/>
        <v>-1955.1273448460779</v>
      </c>
      <c r="FY48" s="46">
        <f t="shared" si="248"/>
        <v>0.29482919038784899</v>
      </c>
      <c r="FZ48" s="17">
        <f t="shared" si="249"/>
        <v>618.84805650952194</v>
      </c>
      <c r="GA48" s="46">
        <f t="shared" si="250"/>
        <v>1.1862104650410714</v>
      </c>
      <c r="GB48" s="17">
        <f t="shared" si="461"/>
        <v>487635.02156628377</v>
      </c>
      <c r="GC48" s="17">
        <f t="shared" si="252"/>
        <v>-1955.1273448460779</v>
      </c>
      <c r="GD48" s="46">
        <f t="shared" si="253"/>
        <v>0.29482919038784899</v>
      </c>
      <c r="GE48" s="17">
        <f t="shared" si="254"/>
        <v>614.13328075925119</v>
      </c>
      <c r="GF48" s="46">
        <f t="shared" si="255"/>
        <v>1.1862104650410712</v>
      </c>
      <c r="GG48" s="17">
        <f t="shared" si="462"/>
        <v>481928.0400320458</v>
      </c>
      <c r="GH48" s="17">
        <f t="shared" si="257"/>
        <v>-1955.1273448460779</v>
      </c>
      <c r="GI48" s="46">
        <f t="shared" si="258"/>
        <v>0.29482919038784899</v>
      </c>
      <c r="GJ48" s="17">
        <f t="shared" si="259"/>
        <v>609.39971934689902</v>
      </c>
      <c r="GK48" s="46">
        <f t="shared" si="260"/>
        <v>1.1862104650410714</v>
      </c>
      <c r="GL48" s="17">
        <f t="shared" si="463"/>
        <v>476194.33278304571</v>
      </c>
      <c r="GM48" s="17">
        <f t="shared" si="262"/>
        <v>-1955.1273448460779</v>
      </c>
      <c r="GN48" s="46">
        <f t="shared" si="263"/>
        <v>0.29482919038784899</v>
      </c>
      <c r="GO48" s="17">
        <f t="shared" si="264"/>
        <v>604.65134176195363</v>
      </c>
      <c r="GP48" s="46">
        <f t="shared" si="265"/>
        <v>1.1862104650410714</v>
      </c>
      <c r="GQ48" s="17">
        <f t="shared" si="464"/>
        <v>470274.25102590665</v>
      </c>
    </row>
    <row r="49" spans="1:199" ht="15" x14ac:dyDescent="0.2">
      <c r="A49" s="9" t="s">
        <v>32</v>
      </c>
      <c r="B49" s="17">
        <v>674597</v>
      </c>
      <c r="C49" s="17">
        <f t="shared" si="267"/>
        <v>-1958.6</v>
      </c>
      <c r="D49" s="46">
        <f t="shared" si="268"/>
        <v>0.2953528596568743</v>
      </c>
      <c r="E49" s="17">
        <f t="shared" ref="E49:F49" si="1399">E234+E142</f>
        <v>1070.8000000000002</v>
      </c>
      <c r="F49" s="17">
        <f t="shared" si="1399"/>
        <v>-337.2</v>
      </c>
      <c r="G49" s="17">
        <f t="shared" si="270"/>
        <v>733.60000000000014</v>
      </c>
      <c r="H49" s="46">
        <f t="shared" si="271"/>
        <v>1.1862104650410714</v>
      </c>
      <c r="I49" s="17">
        <v>713301</v>
      </c>
      <c r="J49" s="17">
        <f t="shared" si="272"/>
        <v>-1955.1273448460779</v>
      </c>
      <c r="K49" s="46">
        <f t="shared" si="273"/>
        <v>0.29482919038784899</v>
      </c>
      <c r="L49" s="17">
        <f t="shared" si="274"/>
        <v>732.29930571790192</v>
      </c>
      <c r="M49" s="46">
        <f t="shared" si="275"/>
        <v>1.1862104650410712</v>
      </c>
      <c r="N49" s="17">
        <f t="shared" si="276"/>
        <v>698067.1719608719</v>
      </c>
      <c r="O49" s="17">
        <f t="shared" si="277"/>
        <v>-1950.1564309808853</v>
      </c>
      <c r="P49" s="46">
        <f t="shared" si="278"/>
        <v>0.29407958678058221</v>
      </c>
      <c r="Q49" s="17">
        <f t="shared" si="279"/>
        <v>730.43743376267639</v>
      </c>
      <c r="R49" s="46">
        <f t="shared" si="280"/>
        <v>1.1862104650410714</v>
      </c>
      <c r="S49" s="17">
        <f t="shared" si="281"/>
        <v>720262.45296365372</v>
      </c>
      <c r="T49" s="17">
        <f t="shared" si="282"/>
        <v>-1944.9969435991561</v>
      </c>
      <c r="U49" s="46">
        <f t="shared" si="283"/>
        <v>0.29330154667409941</v>
      </c>
      <c r="V49" s="17">
        <f t="shared" si="284"/>
        <v>728.50493098352956</v>
      </c>
      <c r="W49" s="46">
        <f t="shared" si="285"/>
        <v>1.1862104650410714</v>
      </c>
      <c r="X49" s="17">
        <f t="shared" si="286"/>
        <v>789289.96095103805</v>
      </c>
      <c r="Y49" s="17">
        <f t="shared" si="287"/>
        <v>-1955.1273448460779</v>
      </c>
      <c r="Z49" s="46">
        <f t="shared" si="288"/>
        <v>0.29482919038784899</v>
      </c>
      <c r="AA49" s="17">
        <f t="shared" si="289"/>
        <v>726.51507192286283</v>
      </c>
      <c r="AB49" s="46">
        <f t="shared" si="290"/>
        <v>1.1862104650410714</v>
      </c>
      <c r="AC49" s="17">
        <f t="shared" si="291"/>
        <v>777489.44091009046</v>
      </c>
      <c r="AD49" s="17">
        <f t="shared" si="292"/>
        <v>-1955.1273448460779</v>
      </c>
      <c r="AE49" s="46">
        <f t="shared" si="293"/>
        <v>0.29482919038784899</v>
      </c>
      <c r="AF49" s="17">
        <f t="shared" si="294"/>
        <v>724.38476934541427</v>
      </c>
      <c r="AG49" s="46">
        <f t="shared" si="295"/>
        <v>1.1862104650410712</v>
      </c>
      <c r="AH49" s="17">
        <f t="shared" si="296"/>
        <v>761350.62825739617</v>
      </c>
      <c r="AI49" s="17">
        <f t="shared" si="297"/>
        <v>-1955.1273448460779</v>
      </c>
      <c r="AJ49" s="46">
        <f t="shared" si="298"/>
        <v>0.29482919038784899</v>
      </c>
      <c r="AK49" s="17">
        <f t="shared" si="299"/>
        <v>722.16345742187366</v>
      </c>
      <c r="AL49" s="46">
        <f t="shared" si="300"/>
        <v>1.1862104650410714</v>
      </c>
      <c r="AM49" s="17">
        <f t="shared" si="301"/>
        <v>785239.27408482064</v>
      </c>
      <c r="AN49" s="17">
        <f t="shared" si="302"/>
        <v>-1955.1273448460779</v>
      </c>
      <c r="AO49" s="46">
        <f t="shared" si="303"/>
        <v>0.29482919038784899</v>
      </c>
      <c r="AP49" s="17">
        <f t="shared" si="304"/>
        <v>719.85066945058895</v>
      </c>
      <c r="AQ49" s="46">
        <f t="shared" si="305"/>
        <v>1.1862104650410712</v>
      </c>
      <c r="AR49" s="17">
        <f t="shared" si="306"/>
        <v>741353.43042015168</v>
      </c>
      <c r="AS49" s="17">
        <f t="shared" si="307"/>
        <v>-1955.1273448460779</v>
      </c>
      <c r="AT49" s="46">
        <f t="shared" si="308"/>
        <v>0.29482919038784899</v>
      </c>
      <c r="AU49" s="17">
        <f t="shared" si="309"/>
        <v>717.44335674614217</v>
      </c>
      <c r="AV49" s="46">
        <f t="shared" si="310"/>
        <v>1.1862104650410714</v>
      </c>
      <c r="AW49" s="17">
        <f t="shared" si="311"/>
        <v>718300.35859228228</v>
      </c>
      <c r="AX49" s="17">
        <f t="shared" si="312"/>
        <v>-1955.1273448460779</v>
      </c>
      <c r="AY49" s="46">
        <f t="shared" si="313"/>
        <v>0.29482919038784899</v>
      </c>
      <c r="AZ49" s="17">
        <f t="shared" si="314"/>
        <v>714.94181982092084</v>
      </c>
      <c r="BA49" s="46">
        <f t="shared" si="315"/>
        <v>1.1862104650410714</v>
      </c>
      <c r="BB49" s="17">
        <f t="shared" si="316"/>
        <v>678803.3644991247</v>
      </c>
      <c r="BC49" s="17">
        <f t="shared" si="317"/>
        <v>-1955.1273448460779</v>
      </c>
      <c r="BD49" s="46">
        <f t="shared" si="318"/>
        <v>0.29482919038784899</v>
      </c>
      <c r="BE49" s="17">
        <f t="shared" si="319"/>
        <v>712.33422157871348</v>
      </c>
      <c r="BF49" s="46">
        <f t="shared" si="320"/>
        <v>1.1862104650410714</v>
      </c>
      <c r="BG49" s="17">
        <f t="shared" si="321"/>
        <v>651949.57061786379</v>
      </c>
      <c r="BH49" s="17">
        <f t="shared" si="322"/>
        <v>-1955.1273448460779</v>
      </c>
      <c r="BI49" s="46">
        <f t="shared" si="323"/>
        <v>0.29482919038784899</v>
      </c>
      <c r="BJ49" s="17">
        <f t="shared" si="324"/>
        <v>709.62634569621378</v>
      </c>
      <c r="BK49" s="46">
        <f t="shared" si="325"/>
        <v>1.1862104650410712</v>
      </c>
      <c r="BL49" s="17">
        <f t="shared" si="326"/>
        <v>623932.44310218259</v>
      </c>
      <c r="BM49" s="17">
        <f t="shared" si="327"/>
        <v>-1955.1273448460779</v>
      </c>
      <c r="BN49" s="46">
        <f t="shared" si="328"/>
        <v>0.29482919038784899</v>
      </c>
      <c r="BO49" s="17">
        <f t="shared" si="329"/>
        <v>706.82232707160063</v>
      </c>
      <c r="BP49" s="46">
        <f t="shared" si="330"/>
        <v>1.1862104650410714</v>
      </c>
      <c r="BQ49" s="17">
        <f t="shared" si="331"/>
        <v>586496.97020081314</v>
      </c>
      <c r="BR49" s="17">
        <f t="shared" si="332"/>
        <v>-1955.1273448460779</v>
      </c>
      <c r="BS49" s="46">
        <f t="shared" si="333"/>
        <v>0.29482919038784899</v>
      </c>
      <c r="BT49" s="17">
        <f t="shared" si="334"/>
        <v>703.93043012006819</v>
      </c>
      <c r="BU49" s="46">
        <f t="shared" si="335"/>
        <v>1.1862104650410714</v>
      </c>
      <c r="BV49" s="17">
        <f t="shared" si="336"/>
        <v>549050.49320645793</v>
      </c>
      <c r="BW49" s="17">
        <f t="shared" si="337"/>
        <v>-1955.1273448460779</v>
      </c>
      <c r="BX49" s="46">
        <f t="shared" si="338"/>
        <v>0.29482919038784899</v>
      </c>
      <c r="BY49" s="17">
        <f t="shared" si="339"/>
        <v>700.957948459254</v>
      </c>
      <c r="BZ49" s="46">
        <f t="shared" si="340"/>
        <v>1.1862104650410712</v>
      </c>
      <c r="CA49" s="17">
        <f t="shared" si="341"/>
        <v>520413.31015435664</v>
      </c>
      <c r="CB49" s="17">
        <f t="shared" si="342"/>
        <v>-1955.1273448460779</v>
      </c>
      <c r="CC49" s="46">
        <f t="shared" si="343"/>
        <v>0.29482919038784899</v>
      </c>
      <c r="CD49" s="17">
        <f t="shared" si="344"/>
        <v>697.9029976561892</v>
      </c>
      <c r="CE49" s="46">
        <f t="shared" si="345"/>
        <v>1.1862104650410712</v>
      </c>
      <c r="CF49" s="17">
        <f t="shared" si="346"/>
        <v>500945.10708023561</v>
      </c>
      <c r="CG49" s="17">
        <f t="shared" si="347"/>
        <v>-1955.1273448460779</v>
      </c>
      <c r="CH49" s="46">
        <f t="shared" si="348"/>
        <v>0.29482919038784899</v>
      </c>
      <c r="CI49" s="17">
        <f t="shared" si="349"/>
        <v>694.77542946643132</v>
      </c>
      <c r="CJ49" s="46">
        <f t="shared" si="350"/>
        <v>1.1862104650410714</v>
      </c>
      <c r="CK49" s="17">
        <f t="shared" si="351"/>
        <v>483462.50928997138</v>
      </c>
      <c r="CL49" s="17">
        <f t="shared" si="352"/>
        <v>-1955.1273448460779</v>
      </c>
      <c r="CM49" s="46">
        <f t="shared" si="353"/>
        <v>0.29482919038784899</v>
      </c>
      <c r="CN49" s="17">
        <f t="shared" si="354"/>
        <v>691.58862296952327</v>
      </c>
      <c r="CO49" s="46">
        <f t="shared" si="355"/>
        <v>1.1862104650410712</v>
      </c>
      <c r="CP49" s="17">
        <f t="shared" si="356"/>
        <v>450826.63332344685</v>
      </c>
      <c r="CQ49" s="17">
        <f t="shared" si="357"/>
        <v>-1955.1273448460779</v>
      </c>
      <c r="CR49" s="46">
        <f t="shared" si="358"/>
        <v>0.29482919038784899</v>
      </c>
      <c r="CS49" s="17">
        <f t="shared" si="359"/>
        <v>688.33123914401688</v>
      </c>
      <c r="CT49" s="46">
        <f t="shared" si="360"/>
        <v>1.1862104650410714</v>
      </c>
      <c r="CU49" s="17">
        <f t="shared" si="361"/>
        <v>435122.01607213658</v>
      </c>
      <c r="CV49" s="17">
        <f t="shared" ref="CV49:DF64" si="1400">CV234+CV142</f>
        <v>-1955.1273448460779</v>
      </c>
      <c r="CW49" s="46">
        <f t="shared" si="987"/>
        <v>0.29482919038784899</v>
      </c>
      <c r="CX49" s="17">
        <f t="shared" ref="CX49:DH64" si="1401">CX142+CX234</f>
        <v>685.00493731687197</v>
      </c>
      <c r="CY49" s="46">
        <f t="shared" si="989"/>
        <v>1.1862104650410712</v>
      </c>
      <c r="CZ49" s="17">
        <f t="shared" ref="CZ49:DJ64" si="1402">CZ142+CZ234</f>
        <v>410867.20926368708</v>
      </c>
      <c r="DA49" s="17">
        <f t="shared" ref="DA49:DK64" si="1403">DA234+DA142</f>
        <v>-1955.1273448460779</v>
      </c>
      <c r="DB49" s="46">
        <f t="shared" si="992"/>
        <v>0.29482919038784899</v>
      </c>
      <c r="DC49" s="17">
        <f t="shared" ref="DC49:DM64" si="1404">DC142+DC234</f>
        <v>681.60250880041622</v>
      </c>
      <c r="DD49" s="46">
        <f t="shared" si="994"/>
        <v>1.1862104650410712</v>
      </c>
      <c r="DE49" s="17">
        <f t="shared" ref="DE49:DO64" si="1405">DE142+DE234</f>
        <v>406150.33101673634</v>
      </c>
      <c r="DF49" s="17">
        <f t="shared" si="1400"/>
        <v>-1955.1273448460779</v>
      </c>
      <c r="DG49" s="46">
        <f t="shared" si="996"/>
        <v>0.29482919038784899</v>
      </c>
      <c r="DH49" s="17">
        <f t="shared" si="1401"/>
        <v>678.11662255471549</v>
      </c>
      <c r="DI49" s="46">
        <f t="shared" si="997"/>
        <v>1.1862104650410714</v>
      </c>
      <c r="DJ49" s="17">
        <f t="shared" si="1402"/>
        <v>394892.34865729325</v>
      </c>
      <c r="DK49" s="17">
        <f t="shared" si="1403"/>
        <v>-1955.1273448460779</v>
      </c>
      <c r="DL49" s="46">
        <f t="shared" si="998"/>
        <v>0.29482919038784899</v>
      </c>
      <c r="DM49" s="17">
        <f t="shared" si="1404"/>
        <v>674.53970888293054</v>
      </c>
      <c r="DN49" s="46">
        <f t="shared" si="999"/>
        <v>1.1862104650410714</v>
      </c>
      <c r="DO49" s="17">
        <f t="shared" si="1405"/>
        <v>409673.65544688178</v>
      </c>
      <c r="DP49" s="17">
        <f t="shared" si="362"/>
        <v>-1955.1273448460779</v>
      </c>
      <c r="DQ49" s="46">
        <f t="shared" si="363"/>
        <v>0.29482919038784899</v>
      </c>
      <c r="DR49" s="17">
        <f t="shared" si="364"/>
        <v>670.84382289198572</v>
      </c>
      <c r="DS49" s="46">
        <f t="shared" si="365"/>
        <v>1.1862104650410714</v>
      </c>
      <c r="DT49" s="17">
        <f t="shared" si="366"/>
        <v>427836.51045397832</v>
      </c>
      <c r="DU49" s="17">
        <f t="shared" si="367"/>
        <v>-1955.1273448460779</v>
      </c>
      <c r="DV49" s="46">
        <f t="shared" si="368"/>
        <v>0.29482919038784899</v>
      </c>
      <c r="DW49" s="17">
        <f t="shared" si="369"/>
        <v>667.03117361413399</v>
      </c>
      <c r="DX49" s="46">
        <f t="shared" si="370"/>
        <v>1.1862104650410714</v>
      </c>
      <c r="DY49" s="17">
        <f t="shared" si="371"/>
        <v>446550.35726352246</v>
      </c>
      <c r="DZ49" s="17">
        <f t="shared" ref="DZ49" si="1406">DZ234+DZ142</f>
        <v>-1955.1273448460779</v>
      </c>
      <c r="EA49" s="46">
        <f t="shared" si="1361"/>
        <v>0.29482919038784899</v>
      </c>
      <c r="EB49" s="17">
        <f t="shared" ref="EB49" si="1407">EB142+EB234</f>
        <v>663.1055463581846</v>
      </c>
      <c r="EC49" s="46">
        <f t="shared" si="1363"/>
        <v>1.1862104650410712</v>
      </c>
      <c r="ED49" s="17">
        <f t="shared" ref="ED49" si="1408">ED142+ED234</f>
        <v>445074.88472728466</v>
      </c>
      <c r="EE49" s="17">
        <f t="shared" ref="EE49" si="1409">EE234+EE142</f>
        <v>-1955.1273448460779</v>
      </c>
      <c r="EF49" s="46">
        <f t="shared" si="1366"/>
        <v>0.29482919038784899</v>
      </c>
      <c r="EG49" s="17">
        <f t="shared" ref="EG49" si="1410">EG142+EG234</f>
        <v>659.05694560224481</v>
      </c>
      <c r="EH49" s="46">
        <f t="shared" si="1368"/>
        <v>1.186210465041071</v>
      </c>
      <c r="EI49" s="17">
        <f t="shared" ref="EI49" si="1411">EI142+EI234</f>
        <v>479110.08911277051</v>
      </c>
      <c r="EJ49" s="17">
        <f t="shared" ref="EJ49" si="1412">EJ234+EJ142</f>
        <v>-1955.1273448460779</v>
      </c>
      <c r="EK49" s="46">
        <f t="shared" si="1371"/>
        <v>0.29482919038784899</v>
      </c>
      <c r="EL49" s="17">
        <f t="shared" ref="EL49" si="1413">EL142+EL234</f>
        <v>654.89981916560191</v>
      </c>
      <c r="EM49" s="46">
        <f t="shared" si="1373"/>
        <v>1.1862104650410714</v>
      </c>
      <c r="EN49" s="17">
        <f t="shared" ref="EN49" si="1414">EN142+EN234</f>
        <v>490793.9343379928</v>
      </c>
      <c r="EO49" s="17">
        <f t="shared" ref="EO49" si="1415">EO234+EO142</f>
        <v>-1955.1273448460779</v>
      </c>
      <c r="EP49" s="46">
        <f t="shared" si="1376"/>
        <v>0.29482919038784899</v>
      </c>
      <c r="EQ49" s="17">
        <f t="shared" ref="EQ49" si="1416">EQ142+EQ234</f>
        <v>650.64052840554723</v>
      </c>
      <c r="ER49" s="46">
        <f t="shared" si="1378"/>
        <v>1.1862104650410714</v>
      </c>
      <c r="ES49" s="17">
        <f t="shared" ref="ES49" si="1417">ES142+ES234</f>
        <v>528896.46604948631</v>
      </c>
      <c r="ET49" s="17">
        <f t="shared" si="392"/>
        <v>-1955.1273448460779</v>
      </c>
      <c r="EU49" s="46">
        <f t="shared" si="393"/>
        <v>0.29482919038784899</v>
      </c>
      <c r="EV49" s="17">
        <f t="shared" si="394"/>
        <v>646.29175165620177</v>
      </c>
      <c r="EW49" s="46">
        <f t="shared" si="395"/>
        <v>1.1862104650410714</v>
      </c>
      <c r="EX49" s="17">
        <f t="shared" si="396"/>
        <v>531000.29944066028</v>
      </c>
      <c r="EY49" s="17">
        <f t="shared" si="397"/>
        <v>-1955.1273448460779</v>
      </c>
      <c r="EZ49" s="46">
        <f t="shared" si="398"/>
        <v>0.29482919038784899</v>
      </c>
      <c r="FA49" s="17">
        <f t="shared" si="399"/>
        <v>641.86182794454544</v>
      </c>
      <c r="FB49" s="46">
        <f t="shared" si="400"/>
        <v>1.1862104650410714</v>
      </c>
      <c r="FC49" s="17">
        <f t="shared" si="401"/>
        <v>516413.69270213507</v>
      </c>
      <c r="FD49" s="17">
        <f t="shared" ref="FD49" si="1418">FD234+FD142</f>
        <v>-1955.1273448460779</v>
      </c>
      <c r="FE49" s="46">
        <f t="shared" si="1381"/>
        <v>0.29482919038784899</v>
      </c>
      <c r="FF49" s="17">
        <f t="shared" ref="FF49" si="1419">FF142+FF234</f>
        <v>637.35936044390576</v>
      </c>
      <c r="FG49" s="46">
        <f t="shared" si="1383"/>
        <v>1.1862104650410714</v>
      </c>
      <c r="FH49" s="17">
        <f t="shared" ref="FH49" si="1420">FH142+FH234</f>
        <v>521304.47210218839</v>
      </c>
      <c r="FI49" s="17">
        <f t="shared" ref="FI49" si="1421">FI234+FI142</f>
        <v>-1955.1273448460779</v>
      </c>
      <c r="FJ49" s="46">
        <f t="shared" si="1386"/>
        <v>0.29482919038784899</v>
      </c>
      <c r="FK49" s="17">
        <f t="shared" ref="FK49" si="1422">FK142+FK234</f>
        <v>632.79625512282746</v>
      </c>
      <c r="FL49" s="46">
        <f t="shared" si="1388"/>
        <v>1.1862104650410714</v>
      </c>
      <c r="FM49" s="17">
        <f t="shared" ref="FM49" si="1423">FM142+FM234</f>
        <v>539991.57992275781</v>
      </c>
      <c r="FN49" s="17">
        <f t="shared" ref="FN49" si="1424">FN234+FN142</f>
        <v>-1955.1273448460779</v>
      </c>
      <c r="FO49" s="46">
        <f t="shared" si="1391"/>
        <v>0.29482919038784899</v>
      </c>
      <c r="FP49" s="17">
        <f t="shared" ref="FP49" si="1425">FP142+FP234</f>
        <v>628.18466203139155</v>
      </c>
      <c r="FQ49" s="46">
        <f t="shared" si="1393"/>
        <v>1.1862104650410714</v>
      </c>
      <c r="FR49" s="17">
        <f t="shared" ref="FR49" si="1426">FR142+FR234</f>
        <v>503162.35411158839</v>
      </c>
      <c r="FS49" s="17">
        <f t="shared" ref="FS49" si="1427">FS234+FS142</f>
        <v>-1955.1273448460779</v>
      </c>
      <c r="FT49" s="46">
        <f t="shared" si="1396"/>
        <v>0.29482919038784899</v>
      </c>
      <c r="FU49" s="17">
        <f t="shared" ref="FU49" si="1428">FU142+FU234</f>
        <v>623.53352987719154</v>
      </c>
      <c r="FV49" s="46">
        <f t="shared" si="1398"/>
        <v>1.1862104650410714</v>
      </c>
      <c r="FW49" s="17">
        <f t="shared" si="460"/>
        <v>497035.65218953229</v>
      </c>
      <c r="FX49" s="17">
        <f t="shared" si="247"/>
        <v>-1955.1273448460779</v>
      </c>
      <c r="FY49" s="46">
        <f t="shared" si="248"/>
        <v>0.29482919038784899</v>
      </c>
      <c r="FZ49" s="17">
        <f t="shared" si="249"/>
        <v>618.84805650952194</v>
      </c>
      <c r="GA49" s="46">
        <f t="shared" si="250"/>
        <v>1.1862104650410714</v>
      </c>
      <c r="GB49" s="17">
        <f t="shared" si="461"/>
        <v>491667.45086821355</v>
      </c>
      <c r="GC49" s="17">
        <f t="shared" si="252"/>
        <v>-1955.1273448460779</v>
      </c>
      <c r="GD49" s="46">
        <f t="shared" si="253"/>
        <v>0.29482919038784899</v>
      </c>
      <c r="GE49" s="17">
        <f t="shared" si="254"/>
        <v>614.13328075925119</v>
      </c>
      <c r="GF49" s="46">
        <f t="shared" si="255"/>
        <v>1.1862104650410712</v>
      </c>
      <c r="GG49" s="17">
        <f t="shared" si="462"/>
        <v>486294.02750219696</v>
      </c>
      <c r="GH49" s="17">
        <f t="shared" si="257"/>
        <v>-1955.1273448460779</v>
      </c>
      <c r="GI49" s="46">
        <f t="shared" si="258"/>
        <v>0.29482919038784899</v>
      </c>
      <c r="GJ49" s="17">
        <f t="shared" si="259"/>
        <v>609.39971934689902</v>
      </c>
      <c r="GK49" s="46">
        <f t="shared" si="260"/>
        <v>1.1862104650410714</v>
      </c>
      <c r="GL49" s="17">
        <f t="shared" si="463"/>
        <v>480582.31240654667</v>
      </c>
      <c r="GM49" s="17">
        <f t="shared" si="262"/>
        <v>-1955.1273448460779</v>
      </c>
      <c r="GN49" s="46">
        <f t="shared" si="263"/>
        <v>0.29482919038784899</v>
      </c>
      <c r="GO49" s="17">
        <f t="shared" si="264"/>
        <v>604.65134176195363</v>
      </c>
      <c r="GP49" s="46">
        <f t="shared" si="265"/>
        <v>1.1862104650410714</v>
      </c>
      <c r="GQ49" s="17">
        <f t="shared" si="464"/>
        <v>474843.85677996156</v>
      </c>
    </row>
    <row r="50" spans="1:199" ht="15" x14ac:dyDescent="0.2">
      <c r="A50" s="9" t="s">
        <v>33</v>
      </c>
      <c r="B50" s="17">
        <v>669788</v>
      </c>
      <c r="C50" s="17">
        <f t="shared" si="267"/>
        <v>-1958.6</v>
      </c>
      <c r="D50" s="46">
        <f t="shared" si="268"/>
        <v>0.2953528596568743</v>
      </c>
      <c r="E50" s="17">
        <f t="shared" ref="E50:F50" si="1429">E235+E143</f>
        <v>1070.8000000000002</v>
      </c>
      <c r="F50" s="17">
        <f t="shared" si="1429"/>
        <v>-337.2</v>
      </c>
      <c r="G50" s="17">
        <f t="shared" si="270"/>
        <v>733.60000000000014</v>
      </c>
      <c r="H50" s="46">
        <f t="shared" si="271"/>
        <v>1.1862104650410714</v>
      </c>
      <c r="I50" s="17">
        <v>673094</v>
      </c>
      <c r="J50" s="17">
        <f t="shared" si="272"/>
        <v>-1955.1273448460779</v>
      </c>
      <c r="K50" s="46">
        <f t="shared" si="273"/>
        <v>0.29482919038784899</v>
      </c>
      <c r="L50" s="17">
        <f t="shared" si="274"/>
        <v>732.29930571790192</v>
      </c>
      <c r="M50" s="46">
        <f t="shared" si="275"/>
        <v>1.1862104650410712</v>
      </c>
      <c r="N50" s="17">
        <f t="shared" si="276"/>
        <v>712078.1719608719</v>
      </c>
      <c r="O50" s="17">
        <f t="shared" si="277"/>
        <v>-1950.1564309808853</v>
      </c>
      <c r="P50" s="46">
        <f t="shared" si="278"/>
        <v>0.29407958678058221</v>
      </c>
      <c r="Q50" s="17">
        <f t="shared" si="279"/>
        <v>730.43743376267639</v>
      </c>
      <c r="R50" s="46">
        <f t="shared" si="280"/>
        <v>1.1862104650410714</v>
      </c>
      <c r="S50" s="17">
        <f t="shared" si="281"/>
        <v>696847.45296365372</v>
      </c>
      <c r="T50" s="17">
        <f t="shared" si="282"/>
        <v>-1944.9969435991561</v>
      </c>
      <c r="U50" s="46">
        <f t="shared" si="283"/>
        <v>0.29330154667409941</v>
      </c>
      <c r="V50" s="17">
        <f t="shared" si="284"/>
        <v>728.50493098352956</v>
      </c>
      <c r="W50" s="46">
        <f t="shared" si="285"/>
        <v>1.1862104650410714</v>
      </c>
      <c r="X50" s="17">
        <f t="shared" si="286"/>
        <v>719045.96095103805</v>
      </c>
      <c r="Y50" s="17">
        <f t="shared" si="287"/>
        <v>-1955.1273448460779</v>
      </c>
      <c r="Z50" s="46">
        <f t="shared" si="288"/>
        <v>0.29482919038784899</v>
      </c>
      <c r="AA50" s="17">
        <f t="shared" si="289"/>
        <v>726.51507192286283</v>
      </c>
      <c r="AB50" s="46">
        <f t="shared" si="290"/>
        <v>1.1862104650410714</v>
      </c>
      <c r="AC50" s="17">
        <f t="shared" si="291"/>
        <v>788061.34867811482</v>
      </c>
      <c r="AD50" s="17">
        <f t="shared" si="292"/>
        <v>-1955.1273448460779</v>
      </c>
      <c r="AE50" s="46">
        <f t="shared" si="293"/>
        <v>0.29482919038784899</v>
      </c>
      <c r="AF50" s="17">
        <f t="shared" si="294"/>
        <v>724.38476934541427</v>
      </c>
      <c r="AG50" s="46">
        <f t="shared" si="295"/>
        <v>1.1862104650410712</v>
      </c>
      <c r="AH50" s="17">
        <f t="shared" si="296"/>
        <v>776258.69833458983</v>
      </c>
      <c r="AI50" s="17">
        <f t="shared" si="297"/>
        <v>-1955.1273448460779</v>
      </c>
      <c r="AJ50" s="46">
        <f t="shared" si="298"/>
        <v>0.29482919038784899</v>
      </c>
      <c r="AK50" s="17">
        <f t="shared" si="299"/>
        <v>722.16345742187366</v>
      </c>
      <c r="AL50" s="46">
        <f t="shared" si="300"/>
        <v>1.1862104650410714</v>
      </c>
      <c r="AM50" s="17">
        <f t="shared" si="301"/>
        <v>760117.66436997196</v>
      </c>
      <c r="AN50" s="17">
        <f t="shared" si="302"/>
        <v>-1955.1273448460779</v>
      </c>
      <c r="AO50" s="46">
        <f t="shared" si="303"/>
        <v>0.29482919038784899</v>
      </c>
      <c r="AP50" s="17">
        <f t="shared" si="304"/>
        <v>719.85066945058895</v>
      </c>
      <c r="AQ50" s="46">
        <f t="shared" si="305"/>
        <v>1.1862104650410712</v>
      </c>
      <c r="AR50" s="17">
        <f t="shared" si="306"/>
        <v>784003.99740942521</v>
      </c>
      <c r="AS50" s="17">
        <f t="shared" si="307"/>
        <v>-1955.1273448460779</v>
      </c>
      <c r="AT50" s="46">
        <f t="shared" si="308"/>
        <v>0.29482919038784899</v>
      </c>
      <c r="AU50" s="17">
        <f t="shared" si="309"/>
        <v>717.44335674614217</v>
      </c>
      <c r="AV50" s="46">
        <f t="shared" si="310"/>
        <v>1.1862104650410714</v>
      </c>
      <c r="AW50" s="17">
        <f t="shared" si="311"/>
        <v>740115.74643205176</v>
      </c>
      <c r="AX50" s="17">
        <f t="shared" si="312"/>
        <v>-1955.1273448460779</v>
      </c>
      <c r="AY50" s="46">
        <f t="shared" si="313"/>
        <v>0.29482919038784899</v>
      </c>
      <c r="AZ50" s="17">
        <f t="shared" si="314"/>
        <v>714.94181982092084</v>
      </c>
      <c r="BA50" s="46">
        <f t="shared" si="315"/>
        <v>1.1862104650410714</v>
      </c>
      <c r="BB50" s="17">
        <f t="shared" si="316"/>
        <v>717060.17306725704</v>
      </c>
      <c r="BC50" s="17">
        <f t="shared" si="317"/>
        <v>-1955.1273448460779</v>
      </c>
      <c r="BD50" s="46">
        <f t="shared" si="318"/>
        <v>0.29482919038784899</v>
      </c>
      <c r="BE50" s="17">
        <f t="shared" si="319"/>
        <v>712.33422157871348</v>
      </c>
      <c r="BF50" s="46">
        <f t="shared" si="320"/>
        <v>1.1862104650410714</v>
      </c>
      <c r="BG50" s="17">
        <f t="shared" si="321"/>
        <v>677560.57137585734</v>
      </c>
      <c r="BH50" s="17">
        <f t="shared" si="322"/>
        <v>-1955.1273448460779</v>
      </c>
      <c r="BI50" s="46">
        <f t="shared" si="323"/>
        <v>0.29482919038784899</v>
      </c>
      <c r="BJ50" s="17">
        <f t="shared" si="324"/>
        <v>709.62634569621378</v>
      </c>
      <c r="BK50" s="46">
        <f t="shared" si="325"/>
        <v>1.1862104650410712</v>
      </c>
      <c r="BL50" s="17">
        <f t="shared" si="326"/>
        <v>650704.06961871393</v>
      </c>
      <c r="BM50" s="17">
        <f t="shared" si="327"/>
        <v>-1955.1273448460779</v>
      </c>
      <c r="BN50" s="46">
        <f t="shared" si="328"/>
        <v>0.29482919038784899</v>
      </c>
      <c r="BO50" s="17">
        <f t="shared" si="329"/>
        <v>706.82232707160063</v>
      </c>
      <c r="BP50" s="46">
        <f t="shared" si="330"/>
        <v>1.1862104650410714</v>
      </c>
      <c r="BQ50" s="17">
        <f t="shared" si="331"/>
        <v>622684.13808440813</v>
      </c>
      <c r="BR50" s="17">
        <f t="shared" si="332"/>
        <v>-1955.1273448460779</v>
      </c>
      <c r="BS50" s="46">
        <f t="shared" si="333"/>
        <v>0.29482919038784899</v>
      </c>
      <c r="BT50" s="17">
        <f t="shared" si="334"/>
        <v>703.93043012006819</v>
      </c>
      <c r="BU50" s="46">
        <f t="shared" si="335"/>
        <v>1.1862104650410714</v>
      </c>
      <c r="BV50" s="17">
        <f t="shared" si="336"/>
        <v>585245.77328608721</v>
      </c>
      <c r="BW50" s="17">
        <f t="shared" si="337"/>
        <v>-1955.1273448460779</v>
      </c>
      <c r="BX50" s="46">
        <f t="shared" si="338"/>
        <v>0.29482919038784899</v>
      </c>
      <c r="BY50" s="17">
        <f t="shared" si="339"/>
        <v>700.957948459254</v>
      </c>
      <c r="BZ50" s="46">
        <f t="shared" si="340"/>
        <v>1.1862104650410712</v>
      </c>
      <c r="CA50" s="17">
        <f t="shared" si="341"/>
        <v>547796.32381007099</v>
      </c>
      <c r="CB50" s="17">
        <f t="shared" si="342"/>
        <v>-1955.1273448460779</v>
      </c>
      <c r="CC50" s="46">
        <f t="shared" si="343"/>
        <v>0.29482919038784899</v>
      </c>
      <c r="CD50" s="17">
        <f t="shared" si="344"/>
        <v>697.9029976561892</v>
      </c>
      <c r="CE50" s="46">
        <f t="shared" si="345"/>
        <v>1.1862104650410712</v>
      </c>
      <c r="CF50" s="17">
        <f t="shared" si="346"/>
        <v>519156.08580716676</v>
      </c>
      <c r="CG50" s="17">
        <f t="shared" si="347"/>
        <v>-1955.1273448460779</v>
      </c>
      <c r="CH50" s="46">
        <f t="shared" si="348"/>
        <v>0.29482919038784899</v>
      </c>
      <c r="CI50" s="17">
        <f t="shared" si="349"/>
        <v>694.77542946643132</v>
      </c>
      <c r="CJ50" s="46">
        <f t="shared" si="350"/>
        <v>1.1862104650410714</v>
      </c>
      <c r="CK50" s="17">
        <f t="shared" si="351"/>
        <v>499684.75516485592</v>
      </c>
      <c r="CL50" s="17">
        <f t="shared" si="352"/>
        <v>-1955.1273448460779</v>
      </c>
      <c r="CM50" s="46">
        <f t="shared" si="353"/>
        <v>0.29482919038784899</v>
      </c>
      <c r="CN50" s="17">
        <f t="shared" si="354"/>
        <v>691.58862296952327</v>
      </c>
      <c r="CO50" s="46">
        <f t="shared" si="355"/>
        <v>1.1862104650410712</v>
      </c>
      <c r="CP50" s="17">
        <f t="shared" si="356"/>
        <v>482198.97056809481</v>
      </c>
      <c r="CQ50" s="17">
        <f t="shared" si="357"/>
        <v>-1955.1273448460779</v>
      </c>
      <c r="CR50" s="46">
        <f t="shared" si="358"/>
        <v>0.29482919038784899</v>
      </c>
      <c r="CS50" s="17">
        <f t="shared" si="359"/>
        <v>688.33123914401688</v>
      </c>
      <c r="CT50" s="46">
        <f t="shared" si="360"/>
        <v>1.1862104650410714</v>
      </c>
      <c r="CU50" s="17">
        <f t="shared" si="361"/>
        <v>449559.83721774479</v>
      </c>
      <c r="CV50" s="17">
        <f t="shared" si="1400"/>
        <v>-1955.1273448460779</v>
      </c>
      <c r="CW50" s="46">
        <f t="shared" si="987"/>
        <v>0.29482919038784899</v>
      </c>
      <c r="CX50" s="17">
        <f t="shared" si="1401"/>
        <v>685.00493731687197</v>
      </c>
      <c r="CY50" s="46">
        <f t="shared" si="989"/>
        <v>1.1862104650410712</v>
      </c>
      <c r="CZ50" s="17">
        <f t="shared" si="1402"/>
        <v>433851.89366460731</v>
      </c>
      <c r="DA50" s="17">
        <f t="shared" si="1403"/>
        <v>-1955.1273448460779</v>
      </c>
      <c r="DB50" s="46">
        <f t="shared" si="992"/>
        <v>0.29482919038784899</v>
      </c>
      <c r="DC50" s="17">
        <f t="shared" si="1404"/>
        <v>681.60250880041622</v>
      </c>
      <c r="DD50" s="46">
        <f t="shared" si="994"/>
        <v>1.1862104650410712</v>
      </c>
      <c r="DE50" s="17">
        <f t="shared" si="1405"/>
        <v>409593.68442764145</v>
      </c>
      <c r="DF50" s="17">
        <f t="shared" si="1400"/>
        <v>-1955.1273448460779</v>
      </c>
      <c r="DG50" s="46">
        <f t="shared" si="996"/>
        <v>0.29482919038784899</v>
      </c>
      <c r="DH50" s="17">
        <f t="shared" si="1401"/>
        <v>678.11662255471549</v>
      </c>
      <c r="DI50" s="46">
        <f t="shared" si="997"/>
        <v>1.1862104650410714</v>
      </c>
      <c r="DJ50" s="17">
        <f t="shared" si="1402"/>
        <v>404873.32029444491</v>
      </c>
      <c r="DK50" s="17">
        <f t="shared" si="1403"/>
        <v>-1955.1273448460779</v>
      </c>
      <c r="DL50" s="46">
        <f t="shared" si="998"/>
        <v>0.29482919038784899</v>
      </c>
      <c r="DM50" s="17">
        <f t="shared" si="1404"/>
        <v>674.53970888293054</v>
      </c>
      <c r="DN50" s="46">
        <f t="shared" si="999"/>
        <v>1.1862104650410714</v>
      </c>
      <c r="DO50" s="17">
        <f t="shared" si="1405"/>
        <v>393611.76102133014</v>
      </c>
      <c r="DP50" s="17">
        <f t="shared" si="362"/>
        <v>-1955.1273448460779</v>
      </c>
      <c r="DQ50" s="46">
        <f t="shared" si="363"/>
        <v>0.29482919038784899</v>
      </c>
      <c r="DR50" s="17">
        <f t="shared" si="364"/>
        <v>670.84382289198572</v>
      </c>
      <c r="DS50" s="46">
        <f t="shared" si="365"/>
        <v>1.1862104650410714</v>
      </c>
      <c r="DT50" s="17">
        <f t="shared" si="366"/>
        <v>408389.37192492769</v>
      </c>
      <c r="DU50" s="17">
        <f t="shared" si="367"/>
        <v>-1955.1273448460779</v>
      </c>
      <c r="DV50" s="46">
        <f t="shared" si="368"/>
        <v>0.29482919038784899</v>
      </c>
      <c r="DW50" s="17">
        <f t="shared" si="369"/>
        <v>667.03117361413399</v>
      </c>
      <c r="DX50" s="46">
        <f t="shared" si="370"/>
        <v>1.1862104650410714</v>
      </c>
      <c r="DY50" s="17">
        <f t="shared" si="371"/>
        <v>426548.41428274638</v>
      </c>
      <c r="DZ50" s="17">
        <f t="shared" ref="DZ50" si="1430">DZ235+DZ143</f>
        <v>-1955.1273448460779</v>
      </c>
      <c r="EA50" s="46">
        <f t="shared" si="1361"/>
        <v>0.29482919038784899</v>
      </c>
      <c r="EB50" s="17">
        <f t="shared" ref="EB50" si="1431">EB143+EB235</f>
        <v>663.1055463581846</v>
      </c>
      <c r="EC50" s="46">
        <f t="shared" si="1363"/>
        <v>1.1862104650410712</v>
      </c>
      <c r="ED50" s="17">
        <f t="shared" ref="ED50" si="1432">ED143+ED235</f>
        <v>445258.33546503453</v>
      </c>
      <c r="EE50" s="17">
        <f t="shared" ref="EE50" si="1433">EE235+EE143</f>
        <v>-1955.1273448460779</v>
      </c>
      <c r="EF50" s="46">
        <f t="shared" si="1366"/>
        <v>0.29482919038784899</v>
      </c>
      <c r="EG50" s="17">
        <f t="shared" ref="EG50" si="1434">EG143+EG235</f>
        <v>659.05694560224481</v>
      </c>
      <c r="EH50" s="46">
        <f t="shared" si="1368"/>
        <v>1.186210465041071</v>
      </c>
      <c r="EI50" s="17">
        <f t="shared" ref="EI50" si="1435">EI143+EI235</f>
        <v>443778.81432804081</v>
      </c>
      <c r="EJ50" s="17">
        <f t="shared" ref="EJ50" si="1436">EJ235+EJ143</f>
        <v>-1955.1273448460779</v>
      </c>
      <c r="EK50" s="46">
        <f t="shared" si="1371"/>
        <v>0.29482919038784899</v>
      </c>
      <c r="EL50" s="17">
        <f t="shared" ref="EL50" si="1437">EL143+EL235</f>
        <v>654.89981916560191</v>
      </c>
      <c r="EM50" s="46">
        <f t="shared" si="1373"/>
        <v>1.1862104650410714</v>
      </c>
      <c r="EN50" s="17">
        <f t="shared" ref="EN50" si="1438">EN143+EN235</f>
        <v>477809.86158709001</v>
      </c>
      <c r="EO50" s="17">
        <f t="shared" ref="EO50" si="1439">EO235+EO143</f>
        <v>-1955.1273448460779</v>
      </c>
      <c r="EP50" s="46">
        <f t="shared" si="1376"/>
        <v>0.29482919038784899</v>
      </c>
      <c r="EQ50" s="17">
        <f t="shared" ref="EQ50" si="1440">EQ143+EQ235</f>
        <v>650.64052840554723</v>
      </c>
      <c r="ER50" s="46">
        <f t="shared" si="1378"/>
        <v>1.1862104650410714</v>
      </c>
      <c r="ES50" s="17">
        <f t="shared" ref="ES50" si="1441">ES143+ES235</f>
        <v>489489.44752155221</v>
      </c>
      <c r="ET50" s="17">
        <f t="shared" si="392"/>
        <v>-1955.1273448460779</v>
      </c>
      <c r="EU50" s="46">
        <f t="shared" si="393"/>
        <v>0.29482919038784899</v>
      </c>
      <c r="EV50" s="17">
        <f t="shared" si="394"/>
        <v>646.29175165620177</v>
      </c>
      <c r="EW50" s="46">
        <f t="shared" si="395"/>
        <v>1.1862104650410714</v>
      </c>
      <c r="EX50" s="17">
        <f t="shared" si="396"/>
        <v>527587.63045629638</v>
      </c>
      <c r="EY50" s="17">
        <f t="shared" si="397"/>
        <v>-1955.1273448460779</v>
      </c>
      <c r="EZ50" s="46">
        <f t="shared" si="398"/>
        <v>0.29482919038784899</v>
      </c>
      <c r="FA50" s="17">
        <f t="shared" si="399"/>
        <v>641.86182794454544</v>
      </c>
      <c r="FB50" s="46">
        <f t="shared" si="400"/>
        <v>1.1862104650410714</v>
      </c>
      <c r="FC50" s="17">
        <f t="shared" si="401"/>
        <v>529687.03392375878</v>
      </c>
      <c r="FD50" s="17">
        <f t="shared" ref="FD50" si="1442">FD235+FD143</f>
        <v>-1955.1273448460779</v>
      </c>
      <c r="FE50" s="46">
        <f t="shared" si="1381"/>
        <v>0.29482919038784899</v>
      </c>
      <c r="FF50" s="17">
        <f t="shared" ref="FF50" si="1443">FF143+FF235</f>
        <v>637.35936044390576</v>
      </c>
      <c r="FG50" s="46">
        <f t="shared" si="1383"/>
        <v>1.1862104650410714</v>
      </c>
      <c r="FH50" s="17">
        <f t="shared" ref="FH50" si="1444">FH143+FH235</f>
        <v>515095.92471773282</v>
      </c>
      <c r="FI50" s="17">
        <f t="shared" ref="FI50" si="1445">FI235+FI143</f>
        <v>-1955.1273448460779</v>
      </c>
      <c r="FJ50" s="46">
        <f t="shared" si="1386"/>
        <v>0.29482919038784899</v>
      </c>
      <c r="FK50" s="17">
        <f t="shared" ref="FK50" si="1446">FK143+FK235</f>
        <v>632.79625512282746</v>
      </c>
      <c r="FL50" s="46">
        <f t="shared" si="1388"/>
        <v>1.1862104650410714</v>
      </c>
      <c r="FM50" s="17">
        <f t="shared" ref="FM50" si="1447">FM143+FM235</f>
        <v>519982.14101246512</v>
      </c>
      <c r="FN50" s="17">
        <f t="shared" ref="FN50" si="1448">FN235+FN143</f>
        <v>-1955.1273448460779</v>
      </c>
      <c r="FO50" s="46">
        <f t="shared" si="1391"/>
        <v>0.29482919038784899</v>
      </c>
      <c r="FP50" s="17">
        <f t="shared" ref="FP50" si="1449">FP143+FP235</f>
        <v>628.18466203139155</v>
      </c>
      <c r="FQ50" s="46">
        <f t="shared" si="1393"/>
        <v>1.1862104650410714</v>
      </c>
      <c r="FR50" s="17">
        <f t="shared" ref="FR50" si="1450">FR143+FR235</f>
        <v>538664.63723994314</v>
      </c>
      <c r="FS50" s="17">
        <f t="shared" ref="FS50" si="1451">FS235+FS143</f>
        <v>-1955.1273448460779</v>
      </c>
      <c r="FT50" s="46">
        <f t="shared" si="1396"/>
        <v>0.29482919038784899</v>
      </c>
      <c r="FU50" s="17">
        <f t="shared" ref="FU50" si="1452">FU143+FU235</f>
        <v>623.53352987719154</v>
      </c>
      <c r="FV50" s="46">
        <f t="shared" si="1398"/>
        <v>1.1862104650410714</v>
      </c>
      <c r="FW50" s="17">
        <f t="shared" si="460"/>
        <v>501830.7602966195</v>
      </c>
      <c r="FX50" s="17">
        <f t="shared" si="247"/>
        <v>-1955.1273448460779</v>
      </c>
      <c r="FY50" s="46">
        <f t="shared" si="248"/>
        <v>0.29482919038784899</v>
      </c>
      <c r="FZ50" s="17">
        <f t="shared" si="249"/>
        <v>618.84805650952194</v>
      </c>
      <c r="GA50" s="46">
        <f t="shared" si="250"/>
        <v>1.1862104650410714</v>
      </c>
      <c r="GB50" s="17">
        <f t="shared" si="461"/>
        <v>495699.37290119572</v>
      </c>
      <c r="GC50" s="17">
        <f t="shared" si="252"/>
        <v>-1955.1273448460779</v>
      </c>
      <c r="GD50" s="46">
        <f t="shared" si="253"/>
        <v>0.29482919038784899</v>
      </c>
      <c r="GE50" s="17">
        <f t="shared" si="254"/>
        <v>614.13328075925119</v>
      </c>
      <c r="GF50" s="46">
        <f t="shared" si="255"/>
        <v>1.1862104650410712</v>
      </c>
      <c r="GG50" s="17">
        <f t="shared" si="462"/>
        <v>490326.45680412673</v>
      </c>
      <c r="GH50" s="17">
        <f t="shared" si="257"/>
        <v>-1955.1273448460779</v>
      </c>
      <c r="GI50" s="46">
        <f t="shared" si="258"/>
        <v>0.29482919038784899</v>
      </c>
      <c r="GJ50" s="17">
        <f t="shared" si="259"/>
        <v>609.39971934689902</v>
      </c>
      <c r="GK50" s="46">
        <f t="shared" si="260"/>
        <v>1.1862104650410714</v>
      </c>
      <c r="GL50" s="17">
        <f t="shared" si="463"/>
        <v>484948.29987669783</v>
      </c>
      <c r="GM50" s="17">
        <f t="shared" si="262"/>
        <v>-1955.1273448460779</v>
      </c>
      <c r="GN50" s="46">
        <f t="shared" si="263"/>
        <v>0.29482919038784899</v>
      </c>
      <c r="GO50" s="17">
        <f t="shared" si="264"/>
        <v>604.65134176195363</v>
      </c>
      <c r="GP50" s="46">
        <f t="shared" si="265"/>
        <v>1.1862104650410714</v>
      </c>
      <c r="GQ50" s="17">
        <f t="shared" si="464"/>
        <v>479231.83640346251</v>
      </c>
    </row>
    <row r="51" spans="1:199" ht="15" x14ac:dyDescent="0.2">
      <c r="A51" s="9" t="s">
        <v>34</v>
      </c>
      <c r="B51" s="17">
        <v>648193</v>
      </c>
      <c r="C51" s="17">
        <f t="shared" si="267"/>
        <v>-1958.6</v>
      </c>
      <c r="D51" s="46">
        <f t="shared" si="268"/>
        <v>0.2953528596568743</v>
      </c>
      <c r="E51" s="17">
        <f t="shared" ref="E51:F51" si="1453">E236+E144</f>
        <v>1070.8000000000002</v>
      </c>
      <c r="F51" s="17">
        <f t="shared" si="1453"/>
        <v>-337.2</v>
      </c>
      <c r="G51" s="17">
        <f t="shared" si="270"/>
        <v>733.60000000000014</v>
      </c>
      <c r="H51" s="46">
        <f t="shared" si="271"/>
        <v>1.1862104650410714</v>
      </c>
      <c r="I51" s="17">
        <v>668208</v>
      </c>
      <c r="J51" s="17">
        <f t="shared" si="272"/>
        <v>-1955.1273448460779</v>
      </c>
      <c r="K51" s="46">
        <f t="shared" si="273"/>
        <v>0.29482919038784899</v>
      </c>
      <c r="L51" s="17">
        <f t="shared" si="274"/>
        <v>732.29930571790192</v>
      </c>
      <c r="M51" s="46">
        <f t="shared" si="275"/>
        <v>1.1862104650410712</v>
      </c>
      <c r="N51" s="17">
        <f t="shared" si="276"/>
        <v>671871.1719608719</v>
      </c>
      <c r="O51" s="17">
        <f t="shared" si="277"/>
        <v>-1950.1564309808853</v>
      </c>
      <c r="P51" s="46">
        <f t="shared" si="278"/>
        <v>0.29407958678058221</v>
      </c>
      <c r="Q51" s="17">
        <f t="shared" si="279"/>
        <v>730.43743376267639</v>
      </c>
      <c r="R51" s="46">
        <f t="shared" si="280"/>
        <v>1.1862104650410714</v>
      </c>
      <c r="S51" s="17">
        <f t="shared" si="281"/>
        <v>710858.45296365372</v>
      </c>
      <c r="T51" s="17">
        <f t="shared" si="282"/>
        <v>-1944.9969435991561</v>
      </c>
      <c r="U51" s="46">
        <f t="shared" si="283"/>
        <v>0.29330154667409941</v>
      </c>
      <c r="V51" s="17">
        <f t="shared" si="284"/>
        <v>728.50493098352956</v>
      </c>
      <c r="W51" s="46">
        <f t="shared" si="285"/>
        <v>1.1862104650410714</v>
      </c>
      <c r="X51" s="17">
        <f t="shared" si="286"/>
        <v>695630.96095103805</v>
      </c>
      <c r="Y51" s="17">
        <f t="shared" si="287"/>
        <v>-1955.1273448460779</v>
      </c>
      <c r="Z51" s="46">
        <f t="shared" si="288"/>
        <v>0.29482919038784899</v>
      </c>
      <c r="AA51" s="17">
        <f t="shared" si="289"/>
        <v>726.51507192286283</v>
      </c>
      <c r="AB51" s="46">
        <f t="shared" si="290"/>
        <v>1.1862104650410714</v>
      </c>
      <c r="AC51" s="17">
        <f t="shared" si="291"/>
        <v>717817.34867811482</v>
      </c>
      <c r="AD51" s="17">
        <f t="shared" si="292"/>
        <v>-1955.1273448460779</v>
      </c>
      <c r="AE51" s="46">
        <f t="shared" si="293"/>
        <v>0.29482919038784899</v>
      </c>
      <c r="AF51" s="17">
        <f t="shared" si="294"/>
        <v>724.38476934541427</v>
      </c>
      <c r="AG51" s="46">
        <f t="shared" si="295"/>
        <v>1.1862104650410712</v>
      </c>
      <c r="AH51" s="17">
        <f t="shared" si="296"/>
        <v>786830.6061026142</v>
      </c>
      <c r="AI51" s="17">
        <f t="shared" si="297"/>
        <v>-1955.1273448460779</v>
      </c>
      <c r="AJ51" s="46">
        <f t="shared" si="298"/>
        <v>0.29482919038784899</v>
      </c>
      <c r="AK51" s="17">
        <f t="shared" si="299"/>
        <v>722.16345742187366</v>
      </c>
      <c r="AL51" s="46">
        <f t="shared" si="300"/>
        <v>1.1862104650410714</v>
      </c>
      <c r="AM51" s="17">
        <f t="shared" si="301"/>
        <v>775025.73444716563</v>
      </c>
      <c r="AN51" s="17">
        <f t="shared" si="302"/>
        <v>-1955.1273448460779</v>
      </c>
      <c r="AO51" s="46">
        <f t="shared" si="303"/>
        <v>0.29482919038784899</v>
      </c>
      <c r="AP51" s="17">
        <f t="shared" si="304"/>
        <v>719.85066945058895</v>
      </c>
      <c r="AQ51" s="46">
        <f t="shared" si="305"/>
        <v>1.1862104650410712</v>
      </c>
      <c r="AR51" s="17">
        <f t="shared" si="306"/>
        <v>758882.38769457652</v>
      </c>
      <c r="AS51" s="17">
        <f t="shared" si="307"/>
        <v>-1955.1273448460779</v>
      </c>
      <c r="AT51" s="46">
        <f t="shared" si="308"/>
        <v>0.29482919038784899</v>
      </c>
      <c r="AU51" s="17">
        <f t="shared" si="309"/>
        <v>717.44335674614217</v>
      </c>
      <c r="AV51" s="46">
        <f t="shared" si="310"/>
        <v>1.1862104650410714</v>
      </c>
      <c r="AW51" s="17">
        <f t="shared" si="311"/>
        <v>782766.31342132529</v>
      </c>
      <c r="AX51" s="17">
        <f t="shared" si="312"/>
        <v>-1955.1273448460779</v>
      </c>
      <c r="AY51" s="46">
        <f t="shared" si="313"/>
        <v>0.29482919038784899</v>
      </c>
      <c r="AZ51" s="17">
        <f t="shared" si="314"/>
        <v>714.94181982092084</v>
      </c>
      <c r="BA51" s="46">
        <f t="shared" si="315"/>
        <v>1.1862104650410714</v>
      </c>
      <c r="BB51" s="17">
        <f t="shared" si="316"/>
        <v>738875.56090702652</v>
      </c>
      <c r="BC51" s="17">
        <f t="shared" si="317"/>
        <v>-1955.1273448460779</v>
      </c>
      <c r="BD51" s="46">
        <f t="shared" si="318"/>
        <v>0.29482919038784899</v>
      </c>
      <c r="BE51" s="17">
        <f t="shared" si="319"/>
        <v>712.33422157871348</v>
      </c>
      <c r="BF51" s="46">
        <f t="shared" si="320"/>
        <v>1.1862104650410714</v>
      </c>
      <c r="BG51" s="17">
        <f t="shared" si="321"/>
        <v>715817.37994398968</v>
      </c>
      <c r="BH51" s="17">
        <f t="shared" si="322"/>
        <v>-1955.1273448460779</v>
      </c>
      <c r="BI51" s="46">
        <f t="shared" si="323"/>
        <v>0.29482919038784899</v>
      </c>
      <c r="BJ51" s="17">
        <f t="shared" si="324"/>
        <v>709.62634569621378</v>
      </c>
      <c r="BK51" s="46">
        <f t="shared" si="325"/>
        <v>1.1862104650410712</v>
      </c>
      <c r="BL51" s="17">
        <f t="shared" si="326"/>
        <v>676315.07037670747</v>
      </c>
      <c r="BM51" s="17">
        <f t="shared" si="327"/>
        <v>-1955.1273448460779</v>
      </c>
      <c r="BN51" s="46">
        <f t="shared" si="328"/>
        <v>0.29482919038784899</v>
      </c>
      <c r="BO51" s="17">
        <f t="shared" si="329"/>
        <v>706.82232707160063</v>
      </c>
      <c r="BP51" s="46">
        <f t="shared" si="330"/>
        <v>1.1862104650410714</v>
      </c>
      <c r="BQ51" s="17">
        <f t="shared" si="331"/>
        <v>649455.76460093947</v>
      </c>
      <c r="BR51" s="17">
        <f t="shared" si="332"/>
        <v>-1955.1273448460779</v>
      </c>
      <c r="BS51" s="46">
        <f t="shared" si="333"/>
        <v>0.29482919038784899</v>
      </c>
      <c r="BT51" s="17">
        <f t="shared" si="334"/>
        <v>703.93043012006819</v>
      </c>
      <c r="BU51" s="46">
        <f t="shared" si="335"/>
        <v>1.1862104650410714</v>
      </c>
      <c r="BV51" s="17">
        <f t="shared" si="336"/>
        <v>621432.94116968208</v>
      </c>
      <c r="BW51" s="17">
        <f t="shared" si="337"/>
        <v>-1955.1273448460779</v>
      </c>
      <c r="BX51" s="46">
        <f t="shared" si="338"/>
        <v>0.29482919038784899</v>
      </c>
      <c r="BY51" s="17">
        <f t="shared" si="339"/>
        <v>700.957948459254</v>
      </c>
      <c r="BZ51" s="46">
        <f t="shared" si="340"/>
        <v>1.1862104650410712</v>
      </c>
      <c r="CA51" s="17">
        <f t="shared" si="341"/>
        <v>583991.60388970026</v>
      </c>
      <c r="CB51" s="17">
        <f t="shared" si="342"/>
        <v>-1955.1273448460779</v>
      </c>
      <c r="CC51" s="46">
        <f t="shared" si="343"/>
        <v>0.29482919038784899</v>
      </c>
      <c r="CD51" s="17">
        <f t="shared" si="344"/>
        <v>697.9029976561892</v>
      </c>
      <c r="CE51" s="46">
        <f t="shared" si="345"/>
        <v>1.1862104650410712</v>
      </c>
      <c r="CF51" s="17">
        <f t="shared" si="346"/>
        <v>546539.09946288122</v>
      </c>
      <c r="CG51" s="17">
        <f t="shared" si="347"/>
        <v>-1955.1273448460779</v>
      </c>
      <c r="CH51" s="46">
        <f t="shared" si="348"/>
        <v>0.29482919038784899</v>
      </c>
      <c r="CI51" s="17">
        <f t="shared" si="349"/>
        <v>694.77542946643132</v>
      </c>
      <c r="CJ51" s="46">
        <f t="shared" si="350"/>
        <v>1.1862104650410714</v>
      </c>
      <c r="CK51" s="17">
        <f t="shared" si="351"/>
        <v>517895.73389178712</v>
      </c>
      <c r="CL51" s="17">
        <f t="shared" si="352"/>
        <v>-1955.1273448460779</v>
      </c>
      <c r="CM51" s="46">
        <f t="shared" si="353"/>
        <v>0.29482919038784899</v>
      </c>
      <c r="CN51" s="17">
        <f t="shared" si="354"/>
        <v>691.58862296952327</v>
      </c>
      <c r="CO51" s="46">
        <f t="shared" si="355"/>
        <v>1.1862104650410712</v>
      </c>
      <c r="CP51" s="17">
        <f t="shared" si="356"/>
        <v>498421.21644297935</v>
      </c>
      <c r="CQ51" s="17">
        <f t="shared" si="357"/>
        <v>-1955.1273448460779</v>
      </c>
      <c r="CR51" s="46">
        <f t="shared" si="358"/>
        <v>0.29482919038784899</v>
      </c>
      <c r="CS51" s="17">
        <f t="shared" si="359"/>
        <v>688.33123914401688</v>
      </c>
      <c r="CT51" s="46">
        <f t="shared" si="360"/>
        <v>1.1862104650410714</v>
      </c>
      <c r="CU51" s="17">
        <f t="shared" si="361"/>
        <v>480932.17446239275</v>
      </c>
      <c r="CV51" s="17">
        <f t="shared" si="1400"/>
        <v>-1955.1273448460779</v>
      </c>
      <c r="CW51" s="46">
        <f t="shared" si="987"/>
        <v>0.29482919038784899</v>
      </c>
      <c r="CX51" s="17">
        <f t="shared" si="1401"/>
        <v>685.00493731687197</v>
      </c>
      <c r="CY51" s="46">
        <f t="shared" si="989"/>
        <v>1.1862104650410712</v>
      </c>
      <c r="CZ51" s="17">
        <f t="shared" si="1402"/>
        <v>448289.71481021552</v>
      </c>
      <c r="DA51" s="17">
        <f t="shared" si="1403"/>
        <v>-1955.1273448460779</v>
      </c>
      <c r="DB51" s="46">
        <f t="shared" si="992"/>
        <v>0.29482919038784899</v>
      </c>
      <c r="DC51" s="17">
        <f t="shared" si="1404"/>
        <v>681.60250880041622</v>
      </c>
      <c r="DD51" s="46">
        <f t="shared" si="994"/>
        <v>1.1862104650410712</v>
      </c>
      <c r="DE51" s="17">
        <f t="shared" si="1405"/>
        <v>432578.36882856168</v>
      </c>
      <c r="DF51" s="17">
        <f t="shared" si="1400"/>
        <v>-1955.1273448460779</v>
      </c>
      <c r="DG51" s="46">
        <f t="shared" si="996"/>
        <v>0.29482919038784899</v>
      </c>
      <c r="DH51" s="17">
        <f t="shared" si="1401"/>
        <v>678.11662255471549</v>
      </c>
      <c r="DI51" s="46">
        <f t="shared" si="997"/>
        <v>1.1862104650410714</v>
      </c>
      <c r="DJ51" s="17">
        <f t="shared" si="1402"/>
        <v>408316.67370535003</v>
      </c>
      <c r="DK51" s="17">
        <f t="shared" si="1403"/>
        <v>-1955.1273448460779</v>
      </c>
      <c r="DL51" s="46">
        <f t="shared" si="998"/>
        <v>0.29482919038784899</v>
      </c>
      <c r="DM51" s="17">
        <f t="shared" si="1404"/>
        <v>674.53970888293054</v>
      </c>
      <c r="DN51" s="46">
        <f t="shared" si="999"/>
        <v>1.1862104650410714</v>
      </c>
      <c r="DO51" s="17">
        <f t="shared" si="1405"/>
        <v>403592.73265848181</v>
      </c>
      <c r="DP51" s="17">
        <f t="shared" si="362"/>
        <v>-1955.1273448460779</v>
      </c>
      <c r="DQ51" s="46">
        <f t="shared" si="363"/>
        <v>0.29482919038784899</v>
      </c>
      <c r="DR51" s="17">
        <f t="shared" si="364"/>
        <v>670.84382289198572</v>
      </c>
      <c r="DS51" s="46">
        <f t="shared" si="365"/>
        <v>1.1862104650410714</v>
      </c>
      <c r="DT51" s="17">
        <f t="shared" si="366"/>
        <v>392327.47749937605</v>
      </c>
      <c r="DU51" s="17">
        <f t="shared" si="367"/>
        <v>-1955.1273448460779</v>
      </c>
      <c r="DV51" s="46">
        <f t="shared" si="368"/>
        <v>0.29482919038784899</v>
      </c>
      <c r="DW51" s="17">
        <f t="shared" si="369"/>
        <v>667.03117361413399</v>
      </c>
      <c r="DX51" s="46">
        <f t="shared" si="370"/>
        <v>1.1862104650410714</v>
      </c>
      <c r="DY51" s="17">
        <f t="shared" si="371"/>
        <v>407101.27575369575</v>
      </c>
      <c r="DZ51" s="17">
        <f t="shared" ref="DZ51" si="1454">DZ236+DZ144</f>
        <v>-1955.1273448460779</v>
      </c>
      <c r="EA51" s="46">
        <f t="shared" si="1361"/>
        <v>0.29482919038784899</v>
      </c>
      <c r="EB51" s="17">
        <f t="shared" ref="EB51" si="1455">EB144+EB236</f>
        <v>663.1055463581846</v>
      </c>
      <c r="EC51" s="46">
        <f t="shared" si="1363"/>
        <v>1.1862104650410712</v>
      </c>
      <c r="ED51" s="17">
        <f t="shared" ref="ED51" si="1456">ED144+ED236</f>
        <v>425256.39248425845</v>
      </c>
      <c r="EE51" s="17">
        <f t="shared" ref="EE51" si="1457">EE236+EE144</f>
        <v>-1955.1273448460779</v>
      </c>
      <c r="EF51" s="46">
        <f t="shared" si="1366"/>
        <v>0.29482919038784899</v>
      </c>
      <c r="EG51" s="17">
        <f t="shared" ref="EG51" si="1458">EG144+EG236</f>
        <v>659.05694560224481</v>
      </c>
      <c r="EH51" s="46">
        <f t="shared" si="1368"/>
        <v>1.186210465041071</v>
      </c>
      <c r="EI51" s="17">
        <f t="shared" ref="EI51" si="1459">EI144+EI236</f>
        <v>443962.26506579068</v>
      </c>
      <c r="EJ51" s="17">
        <f t="shared" ref="EJ51" si="1460">EJ236+EJ144</f>
        <v>-1955.1273448460779</v>
      </c>
      <c r="EK51" s="46">
        <f t="shared" si="1371"/>
        <v>0.29482919038784899</v>
      </c>
      <c r="EL51" s="17">
        <f t="shared" ref="EL51" si="1461">EL144+EL236</f>
        <v>654.89981916560191</v>
      </c>
      <c r="EM51" s="46">
        <f t="shared" si="1373"/>
        <v>1.1862104650410714</v>
      </c>
      <c r="EN51" s="17">
        <f t="shared" ref="EN51" si="1462">EN144+EN236</f>
        <v>442478.58680236037</v>
      </c>
      <c r="EO51" s="17">
        <f t="shared" ref="EO51" si="1463">EO236+EO144</f>
        <v>-1955.1273448460779</v>
      </c>
      <c r="EP51" s="46">
        <f t="shared" si="1376"/>
        <v>0.29482919038784899</v>
      </c>
      <c r="EQ51" s="17">
        <f t="shared" ref="EQ51" si="1464">EQ144+EQ236</f>
        <v>650.64052840554723</v>
      </c>
      <c r="ER51" s="46">
        <f t="shared" si="1378"/>
        <v>1.1862104650410714</v>
      </c>
      <c r="ES51" s="17">
        <f t="shared" ref="ES51" si="1465">ES144+ES236</f>
        <v>476505.37477064948</v>
      </c>
      <c r="ET51" s="17">
        <f t="shared" si="392"/>
        <v>-1955.1273448460779</v>
      </c>
      <c r="EU51" s="46">
        <f t="shared" si="393"/>
        <v>0.29482919038784899</v>
      </c>
      <c r="EV51" s="17">
        <f t="shared" si="394"/>
        <v>646.29175165620177</v>
      </c>
      <c r="EW51" s="46">
        <f t="shared" si="395"/>
        <v>1.1862104650410714</v>
      </c>
      <c r="EX51" s="17">
        <f t="shared" si="396"/>
        <v>488180.6119283624</v>
      </c>
      <c r="EY51" s="17">
        <f t="shared" si="397"/>
        <v>-1955.1273448460779</v>
      </c>
      <c r="EZ51" s="46">
        <f t="shared" si="398"/>
        <v>0.29482919038784899</v>
      </c>
      <c r="FA51" s="17">
        <f t="shared" si="399"/>
        <v>641.86182794454544</v>
      </c>
      <c r="FB51" s="46">
        <f t="shared" si="400"/>
        <v>1.1862104650410714</v>
      </c>
      <c r="FC51" s="17">
        <f t="shared" si="401"/>
        <v>526274.36493939487</v>
      </c>
      <c r="FD51" s="17">
        <f t="shared" ref="FD51" si="1466">FD236+FD144</f>
        <v>-1955.1273448460779</v>
      </c>
      <c r="FE51" s="46">
        <f t="shared" si="1381"/>
        <v>0.29482919038784899</v>
      </c>
      <c r="FF51" s="17">
        <f t="shared" ref="FF51" si="1467">FF144+FF236</f>
        <v>637.35936044390576</v>
      </c>
      <c r="FG51" s="46">
        <f t="shared" si="1383"/>
        <v>1.1862104650410714</v>
      </c>
      <c r="FH51" s="17">
        <f t="shared" ref="FH51" si="1468">FH144+FH236</f>
        <v>528369.26593935653</v>
      </c>
      <c r="FI51" s="17">
        <f t="shared" ref="FI51" si="1469">FI236+FI144</f>
        <v>-1955.1273448460779</v>
      </c>
      <c r="FJ51" s="46">
        <f t="shared" si="1386"/>
        <v>0.29482919038784899</v>
      </c>
      <c r="FK51" s="17">
        <f t="shared" ref="FK51" si="1470">FK144+FK236</f>
        <v>632.79625512282746</v>
      </c>
      <c r="FL51" s="46">
        <f t="shared" si="1388"/>
        <v>1.1862104650410714</v>
      </c>
      <c r="FM51" s="17">
        <f t="shared" ref="FM51" si="1471">FM144+FM236</f>
        <v>513773.59362800955</v>
      </c>
      <c r="FN51" s="17">
        <f t="shared" ref="FN51" si="1472">FN236+FN144</f>
        <v>-1955.1273448460779</v>
      </c>
      <c r="FO51" s="46">
        <f t="shared" si="1391"/>
        <v>0.29482919038784899</v>
      </c>
      <c r="FP51" s="17">
        <f t="shared" ref="FP51" si="1473">FP144+FP236</f>
        <v>628.18466203139155</v>
      </c>
      <c r="FQ51" s="46">
        <f t="shared" si="1393"/>
        <v>1.1862104650410714</v>
      </c>
      <c r="FR51" s="17">
        <f t="shared" ref="FR51" si="1474">FR144+FR236</f>
        <v>518655.19832965039</v>
      </c>
      <c r="FS51" s="17">
        <f t="shared" ref="FS51" si="1475">FS236+FS144</f>
        <v>-1955.1273448460779</v>
      </c>
      <c r="FT51" s="46">
        <f t="shared" si="1396"/>
        <v>0.29482919038784899</v>
      </c>
      <c r="FU51" s="17">
        <f t="shared" ref="FU51" si="1476">FU144+FU236</f>
        <v>623.53352987719154</v>
      </c>
      <c r="FV51" s="46">
        <f t="shared" si="1398"/>
        <v>1.1862104650410714</v>
      </c>
      <c r="FW51" s="17">
        <f t="shared" si="460"/>
        <v>537333.0434249742</v>
      </c>
      <c r="FX51" s="17">
        <f t="shared" si="247"/>
        <v>-1955.1273448460779</v>
      </c>
      <c r="FY51" s="46">
        <f t="shared" si="248"/>
        <v>0.29482919038784899</v>
      </c>
      <c r="FZ51" s="17">
        <f t="shared" si="249"/>
        <v>618.84805650952194</v>
      </c>
      <c r="GA51" s="46">
        <f t="shared" si="250"/>
        <v>1.1862104650410714</v>
      </c>
      <c r="GB51" s="17">
        <f t="shared" si="461"/>
        <v>500494.48100828286</v>
      </c>
      <c r="GC51" s="17">
        <f t="shared" si="252"/>
        <v>-1955.1273448460779</v>
      </c>
      <c r="GD51" s="46">
        <f t="shared" si="253"/>
        <v>0.29482919038784899</v>
      </c>
      <c r="GE51" s="17">
        <f t="shared" si="254"/>
        <v>614.13328075925119</v>
      </c>
      <c r="GF51" s="46">
        <f t="shared" si="255"/>
        <v>1.1862104650410712</v>
      </c>
      <c r="GG51" s="17">
        <f t="shared" si="462"/>
        <v>494358.3788371089</v>
      </c>
      <c r="GH51" s="17">
        <f t="shared" si="257"/>
        <v>-1955.1273448460779</v>
      </c>
      <c r="GI51" s="46">
        <f t="shared" si="258"/>
        <v>0.29482919038784899</v>
      </c>
      <c r="GJ51" s="17">
        <f t="shared" si="259"/>
        <v>609.39971934689902</v>
      </c>
      <c r="GK51" s="46">
        <f t="shared" si="260"/>
        <v>1.1862104650410714</v>
      </c>
      <c r="GL51" s="17">
        <f t="shared" si="463"/>
        <v>488980.7291786276</v>
      </c>
      <c r="GM51" s="17">
        <f t="shared" si="262"/>
        <v>-1955.1273448460779</v>
      </c>
      <c r="GN51" s="46">
        <f t="shared" si="263"/>
        <v>0.29482919038784899</v>
      </c>
      <c r="GO51" s="17">
        <f t="shared" si="264"/>
        <v>604.65134176195363</v>
      </c>
      <c r="GP51" s="46">
        <f t="shared" si="265"/>
        <v>1.1862104650410714</v>
      </c>
      <c r="GQ51" s="17">
        <f t="shared" si="464"/>
        <v>483597.82387361367</v>
      </c>
    </row>
    <row r="52" spans="1:199" ht="15" x14ac:dyDescent="0.2">
      <c r="A52" s="9" t="s">
        <v>35</v>
      </c>
      <c r="B52" s="17">
        <v>681425</v>
      </c>
      <c r="C52" s="17">
        <f t="shared" si="267"/>
        <v>-2539</v>
      </c>
      <c r="D52" s="46">
        <f t="shared" si="268"/>
        <v>0.38287598829204739</v>
      </c>
      <c r="E52" s="17">
        <f t="shared" ref="E52:F52" si="1477">E237+E145</f>
        <v>753.8</v>
      </c>
      <c r="F52" s="17">
        <f t="shared" si="1477"/>
        <v>-255.8</v>
      </c>
      <c r="G52" s="17">
        <f t="shared" si="270"/>
        <v>497.99999999999994</v>
      </c>
      <c r="H52" s="46">
        <f t="shared" si="271"/>
        <v>0.80525192419636493</v>
      </c>
      <c r="I52" s="17">
        <v>646372</v>
      </c>
      <c r="J52" s="17">
        <f t="shared" si="272"/>
        <v>-2534.4982786501546</v>
      </c>
      <c r="K52" s="46">
        <f t="shared" si="273"/>
        <v>0.38219713795300148</v>
      </c>
      <c r="L52" s="17">
        <f t="shared" si="274"/>
        <v>497.11703141700531</v>
      </c>
      <c r="M52" s="46">
        <f t="shared" si="275"/>
        <v>0.80525192419636493</v>
      </c>
      <c r="N52" s="17">
        <f t="shared" si="276"/>
        <v>666170.61875276687</v>
      </c>
      <c r="O52" s="17">
        <f t="shared" si="277"/>
        <v>-2528.0543134179861</v>
      </c>
      <c r="P52" s="46">
        <f t="shared" si="278"/>
        <v>0.38122540122327087</v>
      </c>
      <c r="Q52" s="17">
        <f t="shared" si="279"/>
        <v>495.85311070585158</v>
      </c>
      <c r="R52" s="46">
        <f t="shared" si="280"/>
        <v>0.80525192419636493</v>
      </c>
      <c r="S52" s="17">
        <f t="shared" si="281"/>
        <v>669838.97075815964</v>
      </c>
      <c r="T52" s="17">
        <f t="shared" si="282"/>
        <v>-2521.3658939029192</v>
      </c>
      <c r="U52" s="46">
        <f t="shared" si="283"/>
        <v>0.38021680128946106</v>
      </c>
      <c r="V52" s="17">
        <f t="shared" si="284"/>
        <v>494.54124267965881</v>
      </c>
      <c r="W52" s="46">
        <f t="shared" si="285"/>
        <v>0.80525192419636515</v>
      </c>
      <c r="X52" s="17">
        <f t="shared" si="286"/>
        <v>708831.62831243046</v>
      </c>
      <c r="Y52" s="17">
        <f t="shared" si="287"/>
        <v>-2534.4982786501546</v>
      </c>
      <c r="Z52" s="46">
        <f t="shared" si="288"/>
        <v>0.38219713795300148</v>
      </c>
      <c r="AA52" s="17">
        <f t="shared" si="289"/>
        <v>493.19043868264123</v>
      </c>
      <c r="AB52" s="46">
        <f t="shared" si="290"/>
        <v>0.80525192419636493</v>
      </c>
      <c r="AC52" s="17">
        <f t="shared" si="291"/>
        <v>693589.65311107051</v>
      </c>
      <c r="AD52" s="17">
        <f t="shared" si="292"/>
        <v>-2534.4982786501546</v>
      </c>
      <c r="AE52" s="46">
        <f t="shared" si="293"/>
        <v>0.38219713795300148</v>
      </c>
      <c r="AF52" s="17">
        <f t="shared" si="294"/>
        <v>491.74429543895349</v>
      </c>
      <c r="AG52" s="46">
        <f t="shared" si="295"/>
        <v>0.80525192419636493</v>
      </c>
      <c r="AH52" s="17">
        <f t="shared" si="296"/>
        <v>715774.59469490359</v>
      </c>
      <c r="AI52" s="17">
        <f t="shared" si="297"/>
        <v>-2534.4982786501546</v>
      </c>
      <c r="AJ52" s="46">
        <f t="shared" si="298"/>
        <v>0.38219713795300148</v>
      </c>
      <c r="AK52" s="17">
        <f t="shared" si="299"/>
        <v>490.23637104156637</v>
      </c>
      <c r="AL52" s="46">
        <f t="shared" si="300"/>
        <v>0.80525192419636515</v>
      </c>
      <c r="AM52" s="17">
        <f t="shared" si="301"/>
        <v>784786.34419500548</v>
      </c>
      <c r="AN52" s="17">
        <f t="shared" si="302"/>
        <v>-2534.4982786501546</v>
      </c>
      <c r="AO52" s="46">
        <f t="shared" si="303"/>
        <v>0.38219713795300148</v>
      </c>
      <c r="AP52" s="17">
        <f t="shared" si="304"/>
        <v>488.6663486728371</v>
      </c>
      <c r="AQ52" s="46">
        <f t="shared" si="305"/>
        <v>0.80525192419636515</v>
      </c>
      <c r="AR52" s="17">
        <f t="shared" si="306"/>
        <v>772979.90251718834</v>
      </c>
      <c r="AS52" s="17">
        <f t="shared" si="307"/>
        <v>-2534.4982786501546</v>
      </c>
      <c r="AT52" s="46">
        <f t="shared" si="308"/>
        <v>0.38219713795300148</v>
      </c>
      <c r="AU52" s="17">
        <f t="shared" si="309"/>
        <v>487.03215875078899</v>
      </c>
      <c r="AV52" s="46">
        <f t="shared" si="310"/>
        <v>0.80525192419636515</v>
      </c>
      <c r="AW52" s="17">
        <f t="shared" si="311"/>
        <v>756834.92157467711</v>
      </c>
      <c r="AX52" s="17">
        <f t="shared" si="312"/>
        <v>-2534.4982786501546</v>
      </c>
      <c r="AY52" s="46">
        <f t="shared" si="313"/>
        <v>0.38219713795300148</v>
      </c>
      <c r="AZ52" s="17">
        <f t="shared" si="314"/>
        <v>485.33400527647007</v>
      </c>
      <c r="BA52" s="46">
        <f t="shared" si="315"/>
        <v>0.80525192419636493</v>
      </c>
      <c r="BB52" s="17">
        <f t="shared" si="316"/>
        <v>780717.14914795151</v>
      </c>
      <c r="BC52" s="17">
        <f t="shared" si="317"/>
        <v>-2534.4982786501546</v>
      </c>
      <c r="BD52" s="46">
        <f t="shared" si="318"/>
        <v>0.38219713795300148</v>
      </c>
      <c r="BE52" s="17">
        <f t="shared" si="319"/>
        <v>483.5638527074691</v>
      </c>
      <c r="BF52" s="46">
        <f t="shared" si="320"/>
        <v>0.80525192419636515</v>
      </c>
      <c r="BG52" s="17">
        <f t="shared" si="321"/>
        <v>736824.62648108392</v>
      </c>
      <c r="BH52" s="17">
        <f t="shared" si="322"/>
        <v>-2534.4982786501546</v>
      </c>
      <c r="BI52" s="46">
        <f t="shared" si="323"/>
        <v>0.38219713795300148</v>
      </c>
      <c r="BJ52" s="17">
        <f t="shared" si="324"/>
        <v>481.72562725833484</v>
      </c>
      <c r="BK52" s="46">
        <f t="shared" si="325"/>
        <v>0.80525192419636493</v>
      </c>
      <c r="BL52" s="17">
        <f t="shared" si="326"/>
        <v>713764.60729259788</v>
      </c>
      <c r="BM52" s="17">
        <f t="shared" si="327"/>
        <v>-2534.4982786501546</v>
      </c>
      <c r="BN52" s="46">
        <f t="shared" si="328"/>
        <v>0.38219713795300148</v>
      </c>
      <c r="BO52" s="17">
        <f t="shared" si="329"/>
        <v>479.82213588012138</v>
      </c>
      <c r="BP52" s="46">
        <f t="shared" si="330"/>
        <v>0.80525192419636493</v>
      </c>
      <c r="BQ52" s="17">
        <f t="shared" si="331"/>
        <v>674260.39423393749</v>
      </c>
      <c r="BR52" s="17">
        <f t="shared" si="332"/>
        <v>-2534.4982786501546</v>
      </c>
      <c r="BS52" s="46">
        <f t="shared" si="333"/>
        <v>0.38219713795300148</v>
      </c>
      <c r="BT52" s="17">
        <f t="shared" si="334"/>
        <v>477.85898882196545</v>
      </c>
      <c r="BU52" s="46">
        <f t="shared" si="335"/>
        <v>0.80525192419636493</v>
      </c>
      <c r="BV52" s="17">
        <f t="shared" si="336"/>
        <v>647399.12531111133</v>
      </c>
      <c r="BW52" s="17">
        <f t="shared" si="337"/>
        <v>-2534.4982786501546</v>
      </c>
      <c r="BX52" s="46">
        <f t="shared" si="338"/>
        <v>0.38219713795300148</v>
      </c>
      <c r="BY52" s="17">
        <f t="shared" si="339"/>
        <v>475.84113731285237</v>
      </c>
      <c r="BZ52" s="46">
        <f t="shared" si="340"/>
        <v>0.80525192419636515</v>
      </c>
      <c r="CA52" s="17">
        <f t="shared" si="341"/>
        <v>619374.28402834479</v>
      </c>
      <c r="CB52" s="17">
        <f t="shared" si="342"/>
        <v>-2534.4982786501546</v>
      </c>
      <c r="CC52" s="46">
        <f t="shared" si="343"/>
        <v>0.38219713795300148</v>
      </c>
      <c r="CD52" s="17">
        <f t="shared" si="344"/>
        <v>473.76730211666052</v>
      </c>
      <c r="CE52" s="46">
        <f t="shared" si="345"/>
        <v>0.80525192419636493</v>
      </c>
      <c r="CF52" s="17">
        <f t="shared" si="346"/>
        <v>581930.87291316676</v>
      </c>
      <c r="CG52" s="17">
        <f t="shared" si="347"/>
        <v>-2534.4982786501546</v>
      </c>
      <c r="CH52" s="46">
        <f t="shared" si="348"/>
        <v>0.38219713795300148</v>
      </c>
      <c r="CI52" s="17">
        <f t="shared" si="349"/>
        <v>471.64417103909858</v>
      </c>
      <c r="CJ52" s="46">
        <f t="shared" si="350"/>
        <v>0.80525192419636515</v>
      </c>
      <c r="CK52" s="17">
        <f t="shared" si="351"/>
        <v>544476.2453552701</v>
      </c>
      <c r="CL52" s="17">
        <f t="shared" si="352"/>
        <v>-2534.4982786501546</v>
      </c>
      <c r="CM52" s="46">
        <f t="shared" si="353"/>
        <v>0.38219713795300148</v>
      </c>
      <c r="CN52" s="17">
        <f t="shared" si="354"/>
        <v>469.4808263887985</v>
      </c>
      <c r="CO52" s="46">
        <f t="shared" si="355"/>
        <v>0.80525192419636515</v>
      </c>
      <c r="CP52" s="17">
        <f t="shared" si="356"/>
        <v>515830.71643952571</v>
      </c>
      <c r="CQ52" s="17">
        <f t="shared" si="357"/>
        <v>-2534.4982786501546</v>
      </c>
      <c r="CR52" s="46">
        <f t="shared" si="358"/>
        <v>0.38219713795300148</v>
      </c>
      <c r="CS52" s="17">
        <f t="shared" si="359"/>
        <v>467.26957073844108</v>
      </c>
      <c r="CT52" s="46">
        <f t="shared" si="360"/>
        <v>0.80525192419636515</v>
      </c>
      <c r="CU52" s="17">
        <f t="shared" si="361"/>
        <v>496353.98773506761</v>
      </c>
      <c r="CV52" s="17">
        <f t="shared" si="1400"/>
        <v>-2534.4982786501546</v>
      </c>
      <c r="CW52" s="46">
        <f t="shared" si="987"/>
        <v>0.38219713795300148</v>
      </c>
      <c r="CX52" s="17">
        <f t="shared" si="1401"/>
        <v>465.01153051227129</v>
      </c>
      <c r="CY52" s="46">
        <f t="shared" si="989"/>
        <v>0.80525192419636493</v>
      </c>
      <c r="CZ52" s="17">
        <f t="shared" si="1402"/>
        <v>478862.68771425483</v>
      </c>
      <c r="DA52" s="17">
        <f t="shared" si="1403"/>
        <v>-2534.4982786501546</v>
      </c>
      <c r="DB52" s="46">
        <f t="shared" si="992"/>
        <v>0.38219713795300148</v>
      </c>
      <c r="DC52" s="17">
        <f t="shared" si="1404"/>
        <v>462.70181213550609</v>
      </c>
      <c r="DD52" s="46">
        <f t="shared" si="994"/>
        <v>0.80525192419636515</v>
      </c>
      <c r="DE52" s="17">
        <f t="shared" si="1405"/>
        <v>446217.91834370088</v>
      </c>
      <c r="DF52" s="17">
        <f t="shared" si="1400"/>
        <v>-2534.4982786501546</v>
      </c>
      <c r="DG52" s="46">
        <f t="shared" si="996"/>
        <v>0.38219713795300148</v>
      </c>
      <c r="DH52" s="17">
        <f t="shared" si="1401"/>
        <v>460.33543897525658</v>
      </c>
      <c r="DI52" s="46">
        <f t="shared" si="997"/>
        <v>0.80525192419636493</v>
      </c>
      <c r="DJ52" s="17">
        <f t="shared" si="1402"/>
        <v>430504.20598888677</v>
      </c>
      <c r="DK52" s="17">
        <f t="shared" si="1403"/>
        <v>-2534.4982786501546</v>
      </c>
      <c r="DL52" s="46">
        <f t="shared" si="998"/>
        <v>0.38219713795300148</v>
      </c>
      <c r="DM52" s="17">
        <f t="shared" si="1404"/>
        <v>457.90727238781267</v>
      </c>
      <c r="DN52" s="46">
        <f t="shared" si="999"/>
        <v>0.80525192419636515</v>
      </c>
      <c r="DO52" s="17">
        <f t="shared" si="1405"/>
        <v>406240.08269908768</v>
      </c>
      <c r="DP52" s="17">
        <f t="shared" si="362"/>
        <v>-2534.4982786501546</v>
      </c>
      <c r="DQ52" s="46">
        <f t="shared" si="363"/>
        <v>0.38219713795300148</v>
      </c>
      <c r="DR52" s="17">
        <f t="shared" si="364"/>
        <v>455.39834214859434</v>
      </c>
      <c r="DS52" s="46">
        <f t="shared" si="365"/>
        <v>0.80525192419636493</v>
      </c>
      <c r="DT52" s="17">
        <f t="shared" si="366"/>
        <v>401513.63272198022</v>
      </c>
      <c r="DU52" s="17">
        <f t="shared" si="367"/>
        <v>-2534.4982786501546</v>
      </c>
      <c r="DV52" s="46">
        <f t="shared" si="368"/>
        <v>0.38219713795300148</v>
      </c>
      <c r="DW52" s="17">
        <f t="shared" si="369"/>
        <v>452.8101478460178</v>
      </c>
      <c r="DX52" s="46">
        <f t="shared" si="370"/>
        <v>0.80525192419636493</v>
      </c>
      <c r="DY52" s="17">
        <f t="shared" si="371"/>
        <v>390245.78936857183</v>
      </c>
      <c r="DZ52" s="17">
        <f t="shared" ref="DZ52" si="1478">DZ237+DZ145</f>
        <v>-2534.4982786501546</v>
      </c>
      <c r="EA52" s="46">
        <f t="shared" si="1361"/>
        <v>0.38219713795300148</v>
      </c>
      <c r="EB52" s="17">
        <f t="shared" ref="EB52" si="1479">EB145+EB237</f>
        <v>450.14525911447095</v>
      </c>
      <c r="EC52" s="46">
        <f t="shared" si="1363"/>
        <v>0.80525192419636493</v>
      </c>
      <c r="ED52" s="17">
        <f t="shared" ref="ED52" si="1480">ED145+ED237</f>
        <v>405016.92273416003</v>
      </c>
      <c r="EE52" s="17">
        <f t="shared" ref="EE52" si="1481">EE237+EE145</f>
        <v>-2534.4982786501546</v>
      </c>
      <c r="EF52" s="46">
        <f t="shared" si="1366"/>
        <v>0.38219713795300148</v>
      </c>
      <c r="EG52" s="17">
        <f t="shared" ref="EG52" si="1482">EG145+EG237</f>
        <v>447.39689055332315</v>
      </c>
      <c r="EH52" s="46">
        <f t="shared" si="1368"/>
        <v>0.80525192419636482</v>
      </c>
      <c r="EI52" s="17">
        <f t="shared" ref="EI52" si="1483">EI145+EI237</f>
        <v>423169.29109616159</v>
      </c>
      <c r="EJ52" s="17">
        <f t="shared" ref="EJ52" si="1484">EJ237+EJ145</f>
        <v>-2534.4982786501546</v>
      </c>
      <c r="EK52" s="46">
        <f t="shared" si="1371"/>
        <v>0.38219713795300148</v>
      </c>
      <c r="EL52" s="17">
        <f t="shared" ref="EL52" si="1485">EL145+EL237</f>
        <v>444.57484997883</v>
      </c>
      <c r="EM52" s="46">
        <f t="shared" si="1373"/>
        <v>0.80525192419636493</v>
      </c>
      <c r="EN52" s="17">
        <f t="shared" ref="EN52" si="1486">EN145+EN237</f>
        <v>441872.34163711936</v>
      </c>
      <c r="EO52" s="17">
        <f t="shared" ref="EO52" si="1487">EO237+EO145</f>
        <v>-2534.4982786501546</v>
      </c>
      <c r="EP52" s="46">
        <f t="shared" si="1376"/>
        <v>0.38219713795300148</v>
      </c>
      <c r="EQ52" s="17">
        <f t="shared" ref="EQ52" si="1488">EQ145+EQ237</f>
        <v>441.6834557605813</v>
      </c>
      <c r="ER52" s="46">
        <f t="shared" si="1378"/>
        <v>0.80525192419636493</v>
      </c>
      <c r="ES52" s="17">
        <f t="shared" ref="ES52" si="1489">ES145+ES237</f>
        <v>440385.77197947074</v>
      </c>
      <c r="ET52" s="17">
        <f t="shared" si="392"/>
        <v>-2534.4982786501546</v>
      </c>
      <c r="EU52" s="46">
        <f t="shared" si="393"/>
        <v>0.38219713795300148</v>
      </c>
      <c r="EV52" s="17">
        <f t="shared" si="394"/>
        <v>438.73131451034419</v>
      </c>
      <c r="EW52" s="46">
        <f t="shared" si="395"/>
        <v>0.80525192419636538</v>
      </c>
      <c r="EX52" s="17">
        <f t="shared" si="396"/>
        <v>474409.60780650959</v>
      </c>
      <c r="EY52" s="17">
        <f t="shared" si="397"/>
        <v>-2534.4982786501546</v>
      </c>
      <c r="EZ52" s="46">
        <f t="shared" si="398"/>
        <v>0.38219713795300148</v>
      </c>
      <c r="FA52" s="17">
        <f t="shared" si="399"/>
        <v>435.72408712702236</v>
      </c>
      <c r="FB52" s="46">
        <f t="shared" si="400"/>
        <v>0.80525192419636515</v>
      </c>
      <c r="FC52" s="17">
        <f t="shared" si="401"/>
        <v>486081.8377368392</v>
      </c>
      <c r="FD52" s="17">
        <f t="shared" ref="FD52" si="1490">FD237+FD145</f>
        <v>-2534.4982786501546</v>
      </c>
      <c r="FE52" s="46">
        <f t="shared" si="1381"/>
        <v>0.38219713795300148</v>
      </c>
      <c r="FF52" s="17">
        <f t="shared" ref="FF52" si="1491">FF145+FF237</f>
        <v>432.66761382369828</v>
      </c>
      <c r="FG52" s="46">
        <f t="shared" si="1383"/>
        <v>0.80525192419636515</v>
      </c>
      <c r="FH52" s="17">
        <f t="shared" ref="FH52" si="1492">FH145+FH237</f>
        <v>524172.53427456832</v>
      </c>
      <c r="FI52" s="17">
        <f t="shared" ref="FI52" si="1493">FI237+FI145</f>
        <v>-2534.4982786501546</v>
      </c>
      <c r="FJ52" s="46">
        <f t="shared" si="1386"/>
        <v>0.38219713795300148</v>
      </c>
      <c r="FK52" s="17">
        <f t="shared" ref="FK52" si="1494">FK145+FK237</f>
        <v>429.56997689635773</v>
      </c>
      <c r="FL52" s="46">
        <f t="shared" si="1388"/>
        <v>0.80525192419636515</v>
      </c>
      <c r="FM52" s="17">
        <f t="shared" ref="FM52" si="1495">FM145+FM237</f>
        <v>526264.33763760282</v>
      </c>
      <c r="FN52" s="17">
        <f t="shared" ref="FN52" si="1496">FN237+FN145</f>
        <v>-2534.4982786501546</v>
      </c>
      <c r="FO52" s="46">
        <f t="shared" si="1391"/>
        <v>0.38219713795300148</v>
      </c>
      <c r="FP52" s="17">
        <f t="shared" ref="FP52" si="1497">FP145+FP237</f>
        <v>426.43942433428708</v>
      </c>
      <c r="FQ52" s="46">
        <f t="shared" si="1393"/>
        <v>0.80525192419636515</v>
      </c>
      <c r="FR52" s="17">
        <f t="shared" ref="FR52" si="1498">FR145+FR237</f>
        <v>511665.53477369365</v>
      </c>
      <c r="FS52" s="17">
        <f t="shared" ref="FS52" si="1499">FS237+FS145</f>
        <v>-2534.4982786501546</v>
      </c>
      <c r="FT52" s="46">
        <f t="shared" si="1396"/>
        <v>0.38219713795300148</v>
      </c>
      <c r="FU52" s="17">
        <f t="shared" ref="FU52" si="1500">FU145+FU237</f>
        <v>423.28203091445107</v>
      </c>
      <c r="FV52" s="46">
        <f t="shared" si="1398"/>
        <v>0.80525192419636493</v>
      </c>
      <c r="FW52" s="17">
        <f t="shared" si="460"/>
        <v>516543.98208191467</v>
      </c>
      <c r="FX52" s="17">
        <f t="shared" si="247"/>
        <v>-2534.4982786501546</v>
      </c>
      <c r="FY52" s="46">
        <f t="shared" si="248"/>
        <v>0.38219713795300148</v>
      </c>
      <c r="FZ52" s="17">
        <f t="shared" si="249"/>
        <v>420.10132516595132</v>
      </c>
      <c r="GA52" s="46">
        <f t="shared" si="250"/>
        <v>0.80525192419636515</v>
      </c>
      <c r="GB52" s="17">
        <f t="shared" si="461"/>
        <v>535218.64647148992</v>
      </c>
      <c r="GC52" s="17">
        <f t="shared" si="252"/>
        <v>-2534.4982786501546</v>
      </c>
      <c r="GD52" s="46">
        <f t="shared" si="253"/>
        <v>0.38219713795300148</v>
      </c>
      <c r="GE52" s="17">
        <f t="shared" si="254"/>
        <v>416.90072766917541</v>
      </c>
      <c r="GF52" s="46">
        <f t="shared" si="255"/>
        <v>0.80525192419636515</v>
      </c>
      <c r="GG52" s="17">
        <f t="shared" si="462"/>
        <v>498376.88345730188</v>
      </c>
      <c r="GH52" s="17">
        <f t="shared" si="257"/>
        <v>-2534.4982786501546</v>
      </c>
      <c r="GI52" s="46">
        <f t="shared" si="258"/>
        <v>0.38219713795300148</v>
      </c>
      <c r="GJ52" s="17">
        <f t="shared" si="259"/>
        <v>413.68737763734413</v>
      </c>
      <c r="GK52" s="46">
        <f t="shared" si="260"/>
        <v>0.80525192419636515</v>
      </c>
      <c r="GL52" s="17">
        <f t="shared" si="463"/>
        <v>492237.56793609611</v>
      </c>
      <c r="GM52" s="17">
        <f t="shared" si="262"/>
        <v>-2534.4982786501546</v>
      </c>
      <c r="GN52" s="46">
        <f t="shared" si="263"/>
        <v>0.38219713795300148</v>
      </c>
      <c r="GO52" s="17">
        <f t="shared" si="264"/>
        <v>410.46396973480495</v>
      </c>
      <c r="GP52" s="46">
        <f t="shared" si="265"/>
        <v>0.80525192419636515</v>
      </c>
      <c r="GQ52" s="17">
        <f t="shared" si="464"/>
        <v>486856.69486971223</v>
      </c>
    </row>
    <row r="53" spans="1:199" ht="15" x14ac:dyDescent="0.2">
      <c r="A53" s="9" t="s">
        <v>36</v>
      </c>
      <c r="B53" s="17">
        <v>667508</v>
      </c>
      <c r="C53" s="17">
        <f t="shared" si="267"/>
        <v>-2539</v>
      </c>
      <c r="D53" s="46">
        <f t="shared" si="268"/>
        <v>0.38287598829204739</v>
      </c>
      <c r="E53" s="17">
        <f t="shared" ref="E53:F53" si="1501">E238+E146</f>
        <v>753.8</v>
      </c>
      <c r="F53" s="17">
        <f t="shared" si="1501"/>
        <v>-255.8</v>
      </c>
      <c r="G53" s="17">
        <f t="shared" si="270"/>
        <v>497.99999999999994</v>
      </c>
      <c r="H53" s="46">
        <f t="shared" si="271"/>
        <v>0.80525192419636493</v>
      </c>
      <c r="I53" s="17">
        <v>679662</v>
      </c>
      <c r="J53" s="17">
        <f t="shared" si="272"/>
        <v>-2534.4982786501546</v>
      </c>
      <c r="K53" s="46">
        <f t="shared" si="273"/>
        <v>0.38219713795300148</v>
      </c>
      <c r="L53" s="17">
        <f t="shared" si="274"/>
        <v>497.11703141700531</v>
      </c>
      <c r="M53" s="46">
        <f t="shared" si="275"/>
        <v>0.80525192419636493</v>
      </c>
      <c r="N53" s="17">
        <f t="shared" si="276"/>
        <v>644334.61875276687</v>
      </c>
      <c r="O53" s="17">
        <f t="shared" si="277"/>
        <v>-2528.0543134179861</v>
      </c>
      <c r="P53" s="46">
        <f t="shared" si="278"/>
        <v>0.38122540122327087</v>
      </c>
      <c r="Q53" s="17">
        <f t="shared" si="279"/>
        <v>495.85311070585158</v>
      </c>
      <c r="R53" s="46">
        <f t="shared" si="280"/>
        <v>0.80525192419636493</v>
      </c>
      <c r="S53" s="17">
        <f t="shared" si="281"/>
        <v>664138.41755005473</v>
      </c>
      <c r="T53" s="17">
        <f t="shared" si="282"/>
        <v>-2521.3658939029192</v>
      </c>
      <c r="U53" s="46">
        <f t="shared" si="283"/>
        <v>0.38021680128946106</v>
      </c>
      <c r="V53" s="17">
        <f t="shared" si="284"/>
        <v>494.54124267965881</v>
      </c>
      <c r="W53" s="46">
        <f t="shared" si="285"/>
        <v>0.80525192419636515</v>
      </c>
      <c r="X53" s="17">
        <f t="shared" si="286"/>
        <v>667812.1461069365</v>
      </c>
      <c r="Y53" s="17">
        <f t="shared" si="287"/>
        <v>-2534.4982786501546</v>
      </c>
      <c r="Z53" s="46">
        <f t="shared" si="288"/>
        <v>0.38219713795300148</v>
      </c>
      <c r="AA53" s="17">
        <f t="shared" si="289"/>
        <v>493.19043868264123</v>
      </c>
      <c r="AB53" s="46">
        <f t="shared" si="290"/>
        <v>0.80525192419636493</v>
      </c>
      <c r="AC53" s="17">
        <f t="shared" si="291"/>
        <v>706790.32047246292</v>
      </c>
      <c r="AD53" s="17">
        <f t="shared" si="292"/>
        <v>-2534.4982786501546</v>
      </c>
      <c r="AE53" s="46">
        <f t="shared" si="293"/>
        <v>0.38219713795300148</v>
      </c>
      <c r="AF53" s="17">
        <f t="shared" si="294"/>
        <v>491.74429543895349</v>
      </c>
      <c r="AG53" s="46">
        <f t="shared" si="295"/>
        <v>0.80525192419636493</v>
      </c>
      <c r="AH53" s="17">
        <f t="shared" si="296"/>
        <v>691546.89912785939</v>
      </c>
      <c r="AI53" s="17">
        <f t="shared" si="297"/>
        <v>-2534.4982786501546</v>
      </c>
      <c r="AJ53" s="46">
        <f t="shared" si="298"/>
        <v>0.38219713795300148</v>
      </c>
      <c r="AK53" s="17">
        <f t="shared" si="299"/>
        <v>490.23637104156637</v>
      </c>
      <c r="AL53" s="46">
        <f t="shared" si="300"/>
        <v>0.80525192419636515</v>
      </c>
      <c r="AM53" s="17">
        <f t="shared" si="301"/>
        <v>713730.3327872951</v>
      </c>
      <c r="AN53" s="17">
        <f t="shared" si="302"/>
        <v>-2534.4982786501546</v>
      </c>
      <c r="AO53" s="46">
        <f t="shared" si="303"/>
        <v>0.38219713795300148</v>
      </c>
      <c r="AP53" s="17">
        <f t="shared" si="304"/>
        <v>488.6663486728371</v>
      </c>
      <c r="AQ53" s="46">
        <f t="shared" si="305"/>
        <v>0.80525192419636515</v>
      </c>
      <c r="AR53" s="17">
        <f t="shared" si="306"/>
        <v>782740.5122650282</v>
      </c>
      <c r="AS53" s="17">
        <f t="shared" si="307"/>
        <v>-2534.4982786501546</v>
      </c>
      <c r="AT53" s="46">
        <f t="shared" si="308"/>
        <v>0.38219713795300148</v>
      </c>
      <c r="AU53" s="17">
        <f t="shared" si="309"/>
        <v>487.03215875078899</v>
      </c>
      <c r="AV53" s="46">
        <f t="shared" si="310"/>
        <v>0.80525192419636515</v>
      </c>
      <c r="AW53" s="17">
        <f t="shared" si="311"/>
        <v>770932.43639728893</v>
      </c>
      <c r="AX53" s="17">
        <f t="shared" si="312"/>
        <v>-2534.4982786501546</v>
      </c>
      <c r="AY53" s="46">
        <f t="shared" si="313"/>
        <v>0.38219713795300148</v>
      </c>
      <c r="AZ53" s="17">
        <f t="shared" si="314"/>
        <v>485.33400527647007</v>
      </c>
      <c r="BA53" s="46">
        <f t="shared" si="315"/>
        <v>0.80525192419636493</v>
      </c>
      <c r="BB53" s="17">
        <f t="shared" si="316"/>
        <v>754785.75730130333</v>
      </c>
      <c r="BC53" s="17">
        <f t="shared" si="317"/>
        <v>-2534.4982786501546</v>
      </c>
      <c r="BD53" s="46">
        <f t="shared" si="318"/>
        <v>0.38219713795300148</v>
      </c>
      <c r="BE53" s="17">
        <f t="shared" si="319"/>
        <v>483.5638527074691</v>
      </c>
      <c r="BF53" s="46">
        <f t="shared" si="320"/>
        <v>0.80525192419636515</v>
      </c>
      <c r="BG53" s="17">
        <f t="shared" si="321"/>
        <v>778666.21472200891</v>
      </c>
      <c r="BH53" s="17">
        <f t="shared" si="322"/>
        <v>-2534.4982786501546</v>
      </c>
      <c r="BI53" s="46">
        <f t="shared" si="323"/>
        <v>0.38219713795300148</v>
      </c>
      <c r="BJ53" s="17">
        <f t="shared" si="324"/>
        <v>481.72562725833484</v>
      </c>
      <c r="BK53" s="46">
        <f t="shared" si="325"/>
        <v>0.80525192419636493</v>
      </c>
      <c r="BL53" s="17">
        <f t="shared" si="326"/>
        <v>734771.85382969212</v>
      </c>
      <c r="BM53" s="17">
        <f t="shared" si="327"/>
        <v>-2534.4982786501546</v>
      </c>
      <c r="BN53" s="46">
        <f t="shared" si="328"/>
        <v>0.38219713795300148</v>
      </c>
      <c r="BO53" s="17">
        <f t="shared" si="329"/>
        <v>479.82213588012138</v>
      </c>
      <c r="BP53" s="46">
        <f t="shared" si="330"/>
        <v>0.80525192419636493</v>
      </c>
      <c r="BQ53" s="17">
        <f t="shared" si="331"/>
        <v>711709.9311498279</v>
      </c>
      <c r="BR53" s="17">
        <f t="shared" si="332"/>
        <v>-2534.4982786501546</v>
      </c>
      <c r="BS53" s="46">
        <f t="shared" si="333"/>
        <v>0.38219713795300148</v>
      </c>
      <c r="BT53" s="17">
        <f t="shared" si="334"/>
        <v>477.85898882196545</v>
      </c>
      <c r="BU53" s="46">
        <f t="shared" si="335"/>
        <v>0.80525192419636493</v>
      </c>
      <c r="BV53" s="17">
        <f t="shared" si="336"/>
        <v>672203.75494410936</v>
      </c>
      <c r="BW53" s="17">
        <f t="shared" si="337"/>
        <v>-2534.4982786501546</v>
      </c>
      <c r="BX53" s="46">
        <f t="shared" si="338"/>
        <v>0.38219713795300148</v>
      </c>
      <c r="BY53" s="17">
        <f t="shared" si="339"/>
        <v>475.84113731285237</v>
      </c>
      <c r="BZ53" s="46">
        <f t="shared" si="340"/>
        <v>0.80525192419636515</v>
      </c>
      <c r="CA53" s="17">
        <f t="shared" si="341"/>
        <v>645340.46816977393</v>
      </c>
      <c r="CB53" s="17">
        <f t="shared" si="342"/>
        <v>-2534.4982786501546</v>
      </c>
      <c r="CC53" s="46">
        <f t="shared" si="343"/>
        <v>0.38219713795300148</v>
      </c>
      <c r="CD53" s="17">
        <f t="shared" si="344"/>
        <v>473.76730211666052</v>
      </c>
      <c r="CE53" s="46">
        <f t="shared" si="345"/>
        <v>0.80525192419636493</v>
      </c>
      <c r="CF53" s="17">
        <f t="shared" si="346"/>
        <v>617313.55305181118</v>
      </c>
      <c r="CG53" s="17">
        <f t="shared" si="347"/>
        <v>-2534.4982786501546</v>
      </c>
      <c r="CH53" s="46">
        <f t="shared" si="348"/>
        <v>0.38219713795300148</v>
      </c>
      <c r="CI53" s="17">
        <f t="shared" si="349"/>
        <v>471.64417103909858</v>
      </c>
      <c r="CJ53" s="46">
        <f t="shared" si="350"/>
        <v>0.80525192419636515</v>
      </c>
      <c r="CK53" s="17">
        <f t="shared" si="351"/>
        <v>579868.01880555577</v>
      </c>
      <c r="CL53" s="17">
        <f t="shared" si="352"/>
        <v>-2534.4982786501546</v>
      </c>
      <c r="CM53" s="46">
        <f t="shared" si="353"/>
        <v>0.38219713795300148</v>
      </c>
      <c r="CN53" s="17">
        <f t="shared" si="354"/>
        <v>469.4808263887985</v>
      </c>
      <c r="CO53" s="46">
        <f t="shared" si="355"/>
        <v>0.80525192419636515</v>
      </c>
      <c r="CP53" s="17">
        <f t="shared" si="356"/>
        <v>542411.22790300869</v>
      </c>
      <c r="CQ53" s="17">
        <f t="shared" si="357"/>
        <v>-2534.4982786501546</v>
      </c>
      <c r="CR53" s="46">
        <f t="shared" si="358"/>
        <v>0.38219713795300148</v>
      </c>
      <c r="CS53" s="17">
        <f t="shared" si="359"/>
        <v>467.26957073844108</v>
      </c>
      <c r="CT53" s="46">
        <f t="shared" si="360"/>
        <v>0.80525192419636515</v>
      </c>
      <c r="CU53" s="17">
        <f t="shared" si="361"/>
        <v>513763.48773161403</v>
      </c>
      <c r="CV53" s="17">
        <f t="shared" si="1400"/>
        <v>-2534.4982786501546</v>
      </c>
      <c r="CW53" s="46">
        <f t="shared" si="987"/>
        <v>0.38219713795300148</v>
      </c>
      <c r="CX53" s="17">
        <f t="shared" si="1401"/>
        <v>465.01153051227129</v>
      </c>
      <c r="CY53" s="46">
        <f t="shared" si="989"/>
        <v>0.80525192419636493</v>
      </c>
      <c r="CZ53" s="17">
        <f t="shared" si="1402"/>
        <v>494284.50098692975</v>
      </c>
      <c r="DA53" s="17">
        <f t="shared" si="1403"/>
        <v>-2534.4982786501546</v>
      </c>
      <c r="DB53" s="46">
        <f t="shared" si="992"/>
        <v>0.38219713795300148</v>
      </c>
      <c r="DC53" s="17">
        <f t="shared" si="1404"/>
        <v>462.70181213550609</v>
      </c>
      <c r="DD53" s="46">
        <f t="shared" si="994"/>
        <v>0.80525192419636515</v>
      </c>
      <c r="DE53" s="17">
        <f t="shared" si="1405"/>
        <v>476790.89124774019</v>
      </c>
      <c r="DF53" s="17">
        <f t="shared" si="1400"/>
        <v>-2534.4982786501546</v>
      </c>
      <c r="DG53" s="46">
        <f t="shared" si="996"/>
        <v>0.38219713795300148</v>
      </c>
      <c r="DH53" s="17">
        <f t="shared" si="1401"/>
        <v>460.33543897525658</v>
      </c>
      <c r="DI53" s="46">
        <f t="shared" si="997"/>
        <v>0.80525192419636493</v>
      </c>
      <c r="DJ53" s="17">
        <f t="shared" si="1402"/>
        <v>444143.75550402596</v>
      </c>
      <c r="DK53" s="17">
        <f t="shared" si="1403"/>
        <v>-2534.4982786501546</v>
      </c>
      <c r="DL53" s="46">
        <f t="shared" si="998"/>
        <v>0.38219713795300148</v>
      </c>
      <c r="DM53" s="17">
        <f t="shared" si="1404"/>
        <v>457.90727238781267</v>
      </c>
      <c r="DN53" s="46">
        <f t="shared" si="999"/>
        <v>0.80525192419636515</v>
      </c>
      <c r="DO53" s="17">
        <f t="shared" si="1405"/>
        <v>428427.61498262442</v>
      </c>
      <c r="DP53" s="17">
        <f t="shared" si="362"/>
        <v>-2534.4982786501546</v>
      </c>
      <c r="DQ53" s="46">
        <f t="shared" si="363"/>
        <v>0.38219713795300148</v>
      </c>
      <c r="DR53" s="17">
        <f t="shared" si="364"/>
        <v>455.39834214859434</v>
      </c>
      <c r="DS53" s="46">
        <f t="shared" si="365"/>
        <v>0.80525192419636493</v>
      </c>
      <c r="DT53" s="17">
        <f t="shared" si="366"/>
        <v>404160.98276258609</v>
      </c>
      <c r="DU53" s="17">
        <f t="shared" si="367"/>
        <v>-2534.4982786501546</v>
      </c>
      <c r="DV53" s="46">
        <f t="shared" si="368"/>
        <v>0.38219713795300148</v>
      </c>
      <c r="DW53" s="17">
        <f t="shared" si="369"/>
        <v>452.8101478460178</v>
      </c>
      <c r="DX53" s="46">
        <f t="shared" si="370"/>
        <v>0.80525192419636493</v>
      </c>
      <c r="DY53" s="17">
        <f t="shared" si="371"/>
        <v>399431.94459117606</v>
      </c>
      <c r="DZ53" s="17">
        <f t="shared" ref="DZ53" si="1502">DZ238+DZ146</f>
        <v>-2534.4982786501546</v>
      </c>
      <c r="EA53" s="46">
        <f t="shared" si="1361"/>
        <v>0.38219713795300148</v>
      </c>
      <c r="EB53" s="17">
        <f t="shared" ref="EB53" si="1503">EB146+EB238</f>
        <v>450.14525911447095</v>
      </c>
      <c r="EC53" s="46">
        <f t="shared" si="1363"/>
        <v>0.80525192419636493</v>
      </c>
      <c r="ED53" s="17">
        <f t="shared" ref="ED53" si="1504">ED146+ED238</f>
        <v>388161.43634903617</v>
      </c>
      <c r="EE53" s="17">
        <f t="shared" ref="EE53" si="1505">EE238+EE146</f>
        <v>-2534.4982786501546</v>
      </c>
      <c r="EF53" s="46">
        <f t="shared" si="1366"/>
        <v>0.38219713795300148</v>
      </c>
      <c r="EG53" s="17">
        <f t="shared" ref="EG53" si="1506">EG146+EG238</f>
        <v>447.39689055332315</v>
      </c>
      <c r="EH53" s="46">
        <f t="shared" si="1368"/>
        <v>0.80525192419636482</v>
      </c>
      <c r="EI53" s="17">
        <f t="shared" ref="EI53" si="1507">EI146+EI238</f>
        <v>402929.82134606317</v>
      </c>
      <c r="EJ53" s="17">
        <f t="shared" ref="EJ53" si="1508">EJ238+EJ146</f>
        <v>-2534.4982786501546</v>
      </c>
      <c r="EK53" s="46">
        <f t="shared" si="1371"/>
        <v>0.38219713795300148</v>
      </c>
      <c r="EL53" s="17">
        <f t="shared" ref="EL53" si="1509">EL146+EL238</f>
        <v>444.57484997883</v>
      </c>
      <c r="EM53" s="46">
        <f t="shared" si="1373"/>
        <v>0.80525192419636493</v>
      </c>
      <c r="EN53" s="17">
        <f t="shared" ref="EN53" si="1510">EN146+EN238</f>
        <v>421079.36766749027</v>
      </c>
      <c r="EO53" s="17">
        <f t="shared" ref="EO53" si="1511">EO238+EO146</f>
        <v>-2534.4982786501546</v>
      </c>
      <c r="EP53" s="46">
        <f t="shared" si="1376"/>
        <v>0.38219713795300148</v>
      </c>
      <c r="EQ53" s="17">
        <f t="shared" ref="EQ53" si="1512">EQ146+EQ238</f>
        <v>441.6834557605813</v>
      </c>
      <c r="ER53" s="46">
        <f t="shared" si="1378"/>
        <v>0.80525192419636493</v>
      </c>
      <c r="ES53" s="17">
        <f t="shared" ref="ES53" si="1513">ES146+ES238</f>
        <v>439779.52681422979</v>
      </c>
      <c r="ET53" s="17">
        <f t="shared" si="392"/>
        <v>-2534.4982786501546</v>
      </c>
      <c r="EU53" s="46">
        <f t="shared" si="393"/>
        <v>0.38219713795300148</v>
      </c>
      <c r="EV53" s="17">
        <f t="shared" si="394"/>
        <v>438.73131451034419</v>
      </c>
      <c r="EW53" s="46">
        <f t="shared" si="395"/>
        <v>0.80525192419636538</v>
      </c>
      <c r="EX53" s="17">
        <f t="shared" si="396"/>
        <v>438290.00501533091</v>
      </c>
      <c r="EY53" s="17">
        <f t="shared" si="397"/>
        <v>-2534.4982786501546</v>
      </c>
      <c r="EZ53" s="46">
        <f t="shared" si="398"/>
        <v>0.38219713795300148</v>
      </c>
      <c r="FA53" s="17">
        <f t="shared" si="399"/>
        <v>435.72408712702236</v>
      </c>
      <c r="FB53" s="46">
        <f t="shared" si="400"/>
        <v>0.80525192419636515</v>
      </c>
      <c r="FC53" s="17">
        <f t="shared" si="401"/>
        <v>472310.83361498651</v>
      </c>
      <c r="FD53" s="17">
        <f t="shared" ref="FD53" si="1514">FD238+FD146</f>
        <v>-2534.4982786501546</v>
      </c>
      <c r="FE53" s="46">
        <f t="shared" si="1381"/>
        <v>0.38219713795300148</v>
      </c>
      <c r="FF53" s="17">
        <f t="shared" ref="FF53" si="1515">FF146+FF238</f>
        <v>432.66761382369828</v>
      </c>
      <c r="FG53" s="46">
        <f t="shared" si="1383"/>
        <v>0.80525192419636515</v>
      </c>
      <c r="FH53" s="17">
        <f t="shared" ref="FH53" si="1516">FH146+FH238</f>
        <v>483980.00707201276</v>
      </c>
      <c r="FI53" s="17">
        <f t="shared" ref="FI53" si="1517">FI238+FI146</f>
        <v>-2534.4982786501546</v>
      </c>
      <c r="FJ53" s="46">
        <f t="shared" si="1386"/>
        <v>0.38219713795300148</v>
      </c>
      <c r="FK53" s="17">
        <f t="shared" ref="FK53" si="1518">FK146+FK238</f>
        <v>429.56997689635773</v>
      </c>
      <c r="FL53" s="46">
        <f t="shared" si="1388"/>
        <v>0.80525192419636515</v>
      </c>
      <c r="FM53" s="17">
        <f t="shared" ref="FM53" si="1519">FM146+FM238</f>
        <v>522067.60597281449</v>
      </c>
      <c r="FN53" s="17">
        <f t="shared" ref="FN53" si="1520">FN238+FN146</f>
        <v>-2534.4982786501546</v>
      </c>
      <c r="FO53" s="46">
        <f t="shared" si="1391"/>
        <v>0.38219713795300148</v>
      </c>
      <c r="FP53" s="17">
        <f t="shared" ref="FP53" si="1521">FP146+FP238</f>
        <v>426.43942433428708</v>
      </c>
      <c r="FQ53" s="46">
        <f t="shared" si="1393"/>
        <v>0.80525192419636515</v>
      </c>
      <c r="FR53" s="17">
        <f t="shared" ref="FR53" si="1522">FR146+FR238</f>
        <v>524156.27878328692</v>
      </c>
      <c r="FS53" s="17">
        <f t="shared" ref="FS53" si="1523">FS238+FS146</f>
        <v>-2534.4982786501546</v>
      </c>
      <c r="FT53" s="46">
        <f t="shared" si="1396"/>
        <v>0.38219713795300148</v>
      </c>
      <c r="FU53" s="17">
        <f t="shared" ref="FU53" si="1524">FU146+FU238</f>
        <v>423.28203091445107</v>
      </c>
      <c r="FV53" s="46">
        <f t="shared" si="1398"/>
        <v>0.80525192419636493</v>
      </c>
      <c r="FW53" s="17">
        <f t="shared" si="460"/>
        <v>509554.31852595799</v>
      </c>
      <c r="FX53" s="17">
        <f t="shared" si="247"/>
        <v>-2534.4982786501546</v>
      </c>
      <c r="FY53" s="46">
        <f t="shared" si="248"/>
        <v>0.38219713795300148</v>
      </c>
      <c r="FZ53" s="17">
        <f t="shared" si="249"/>
        <v>420.10132516595132</v>
      </c>
      <c r="GA53" s="46">
        <f t="shared" si="250"/>
        <v>0.80525192419636515</v>
      </c>
      <c r="GB53" s="17">
        <f t="shared" si="461"/>
        <v>514429.58512843051</v>
      </c>
      <c r="GC53" s="17">
        <f t="shared" si="252"/>
        <v>-2534.4982786501546</v>
      </c>
      <c r="GD53" s="46">
        <f t="shared" si="253"/>
        <v>0.38219713795300148</v>
      </c>
      <c r="GE53" s="17">
        <f t="shared" si="254"/>
        <v>416.90072766917541</v>
      </c>
      <c r="GF53" s="46">
        <f t="shared" si="255"/>
        <v>0.80525192419636515</v>
      </c>
      <c r="GG53" s="17">
        <f t="shared" si="462"/>
        <v>533101.04892050894</v>
      </c>
      <c r="GH53" s="17">
        <f t="shared" si="257"/>
        <v>-2534.4982786501546</v>
      </c>
      <c r="GI53" s="46">
        <f t="shared" si="258"/>
        <v>0.38219713795300148</v>
      </c>
      <c r="GJ53" s="17">
        <f t="shared" si="259"/>
        <v>413.68737763734413</v>
      </c>
      <c r="GK53" s="46">
        <f t="shared" si="260"/>
        <v>0.80525192419636515</v>
      </c>
      <c r="GL53" s="17">
        <f t="shared" si="463"/>
        <v>496256.07255628909</v>
      </c>
      <c r="GM53" s="17">
        <f t="shared" si="262"/>
        <v>-2534.4982786501546</v>
      </c>
      <c r="GN53" s="46">
        <f t="shared" si="263"/>
        <v>0.38219713795300148</v>
      </c>
      <c r="GO53" s="17">
        <f t="shared" si="264"/>
        <v>410.46396973480495</v>
      </c>
      <c r="GP53" s="46">
        <f t="shared" si="265"/>
        <v>0.80525192419636515</v>
      </c>
      <c r="GQ53" s="17">
        <f t="shared" si="464"/>
        <v>490113.53362718073</v>
      </c>
    </row>
    <row r="54" spans="1:199" ht="15" x14ac:dyDescent="0.2">
      <c r="A54" s="9" t="s">
        <v>37</v>
      </c>
      <c r="B54" s="17">
        <v>650087</v>
      </c>
      <c r="C54" s="17">
        <f t="shared" si="267"/>
        <v>-2539</v>
      </c>
      <c r="D54" s="46">
        <f t="shared" si="268"/>
        <v>0.38287598829204739</v>
      </c>
      <c r="E54" s="17">
        <f t="shared" ref="E54:F54" si="1525">E239+E147</f>
        <v>753.8</v>
      </c>
      <c r="F54" s="17">
        <f t="shared" si="1525"/>
        <v>-255.8</v>
      </c>
      <c r="G54" s="17">
        <f t="shared" si="270"/>
        <v>497.99999999999994</v>
      </c>
      <c r="H54" s="46">
        <f t="shared" si="271"/>
        <v>0.80525192419636493</v>
      </c>
      <c r="I54" s="17">
        <v>665450</v>
      </c>
      <c r="J54" s="17">
        <f t="shared" si="272"/>
        <v>-2534.4982786501546</v>
      </c>
      <c r="K54" s="46">
        <f t="shared" si="273"/>
        <v>0.38219713795300148</v>
      </c>
      <c r="L54" s="17">
        <f t="shared" si="274"/>
        <v>497.11703141700531</v>
      </c>
      <c r="M54" s="46">
        <f t="shared" si="275"/>
        <v>0.80525192419636493</v>
      </c>
      <c r="N54" s="17">
        <f t="shared" si="276"/>
        <v>677624.61875276687</v>
      </c>
      <c r="O54" s="17">
        <f t="shared" si="277"/>
        <v>-2528.0543134179861</v>
      </c>
      <c r="P54" s="46">
        <f t="shared" si="278"/>
        <v>0.38122540122327087</v>
      </c>
      <c r="Q54" s="17">
        <f t="shared" si="279"/>
        <v>495.85311070585158</v>
      </c>
      <c r="R54" s="46">
        <f t="shared" si="280"/>
        <v>0.80525192419636493</v>
      </c>
      <c r="S54" s="17">
        <f t="shared" si="281"/>
        <v>642302.41755005473</v>
      </c>
      <c r="T54" s="17">
        <f t="shared" si="282"/>
        <v>-2521.3658939029192</v>
      </c>
      <c r="U54" s="46">
        <f t="shared" si="283"/>
        <v>0.38021680128946106</v>
      </c>
      <c r="V54" s="17">
        <f t="shared" si="284"/>
        <v>494.54124267965881</v>
      </c>
      <c r="W54" s="46">
        <f t="shared" si="285"/>
        <v>0.80525192419636515</v>
      </c>
      <c r="X54" s="17">
        <f t="shared" si="286"/>
        <v>662111.59289883147</v>
      </c>
      <c r="Y54" s="17">
        <f t="shared" si="287"/>
        <v>-2534.4982786501546</v>
      </c>
      <c r="Z54" s="46">
        <f t="shared" si="288"/>
        <v>0.38219713795300148</v>
      </c>
      <c r="AA54" s="17">
        <f t="shared" si="289"/>
        <v>493.19043868264123</v>
      </c>
      <c r="AB54" s="46">
        <f t="shared" si="290"/>
        <v>0.80525192419636493</v>
      </c>
      <c r="AC54" s="17">
        <f t="shared" si="291"/>
        <v>665770.83826696896</v>
      </c>
      <c r="AD54" s="17">
        <f t="shared" si="292"/>
        <v>-2534.4982786501546</v>
      </c>
      <c r="AE54" s="46">
        <f t="shared" si="293"/>
        <v>0.38219713795300148</v>
      </c>
      <c r="AF54" s="17">
        <f t="shared" si="294"/>
        <v>491.74429543895349</v>
      </c>
      <c r="AG54" s="46">
        <f t="shared" si="295"/>
        <v>0.80525192419636493</v>
      </c>
      <c r="AH54" s="17">
        <f t="shared" si="296"/>
        <v>704747.5664892518</v>
      </c>
      <c r="AI54" s="17">
        <f t="shared" si="297"/>
        <v>-2534.4982786501546</v>
      </c>
      <c r="AJ54" s="46">
        <f t="shared" si="298"/>
        <v>0.38219713795300148</v>
      </c>
      <c r="AK54" s="17">
        <f t="shared" si="299"/>
        <v>490.23637104156637</v>
      </c>
      <c r="AL54" s="46">
        <f t="shared" si="300"/>
        <v>0.80525192419636515</v>
      </c>
      <c r="AM54" s="17">
        <f t="shared" si="301"/>
        <v>689502.63722025068</v>
      </c>
      <c r="AN54" s="17">
        <f t="shared" si="302"/>
        <v>-2534.4982786501546</v>
      </c>
      <c r="AO54" s="46">
        <f t="shared" si="303"/>
        <v>0.38219713795300148</v>
      </c>
      <c r="AP54" s="17">
        <f t="shared" si="304"/>
        <v>488.6663486728371</v>
      </c>
      <c r="AQ54" s="46">
        <f t="shared" si="305"/>
        <v>0.80525192419636515</v>
      </c>
      <c r="AR54" s="17">
        <f t="shared" si="306"/>
        <v>711684.5008573177</v>
      </c>
      <c r="AS54" s="17">
        <f t="shared" si="307"/>
        <v>-2534.4982786501546</v>
      </c>
      <c r="AT54" s="46">
        <f t="shared" si="308"/>
        <v>0.38219713795300148</v>
      </c>
      <c r="AU54" s="17">
        <f t="shared" si="309"/>
        <v>487.03215875078899</v>
      </c>
      <c r="AV54" s="46">
        <f t="shared" si="310"/>
        <v>0.80525192419636515</v>
      </c>
      <c r="AW54" s="17">
        <f t="shared" si="311"/>
        <v>780693.04614512878</v>
      </c>
      <c r="AX54" s="17">
        <f t="shared" si="312"/>
        <v>-2534.4982786501546</v>
      </c>
      <c r="AY54" s="46">
        <f t="shared" si="313"/>
        <v>0.38219713795300148</v>
      </c>
      <c r="AZ54" s="17">
        <f t="shared" si="314"/>
        <v>485.33400527647007</v>
      </c>
      <c r="BA54" s="46">
        <f t="shared" si="315"/>
        <v>0.80525192419636493</v>
      </c>
      <c r="BB54" s="17">
        <f t="shared" si="316"/>
        <v>768883.27212391514</v>
      </c>
      <c r="BC54" s="17">
        <f t="shared" si="317"/>
        <v>-2534.4982786501546</v>
      </c>
      <c r="BD54" s="46">
        <f t="shared" si="318"/>
        <v>0.38219713795300148</v>
      </c>
      <c r="BE54" s="17">
        <f t="shared" si="319"/>
        <v>483.5638527074691</v>
      </c>
      <c r="BF54" s="46">
        <f t="shared" si="320"/>
        <v>0.80525192419636515</v>
      </c>
      <c r="BG54" s="17">
        <f t="shared" si="321"/>
        <v>752734.82287536073</v>
      </c>
      <c r="BH54" s="17">
        <f t="shared" si="322"/>
        <v>-2534.4982786501546</v>
      </c>
      <c r="BI54" s="46">
        <f t="shared" si="323"/>
        <v>0.38219713795300148</v>
      </c>
      <c r="BJ54" s="17">
        <f t="shared" si="324"/>
        <v>481.72562725833484</v>
      </c>
      <c r="BK54" s="46">
        <f t="shared" si="325"/>
        <v>0.80525192419636493</v>
      </c>
      <c r="BL54" s="17">
        <f t="shared" si="326"/>
        <v>776613.44207061711</v>
      </c>
      <c r="BM54" s="17">
        <f t="shared" si="327"/>
        <v>-2534.4982786501546</v>
      </c>
      <c r="BN54" s="46">
        <f t="shared" si="328"/>
        <v>0.38219713795300148</v>
      </c>
      <c r="BO54" s="17">
        <f t="shared" si="329"/>
        <v>479.82213588012138</v>
      </c>
      <c r="BP54" s="46">
        <f t="shared" si="330"/>
        <v>0.80525192419636493</v>
      </c>
      <c r="BQ54" s="17">
        <f t="shared" si="331"/>
        <v>732717.17768692202</v>
      </c>
      <c r="BR54" s="17">
        <f t="shared" si="332"/>
        <v>-2534.4982786501546</v>
      </c>
      <c r="BS54" s="46">
        <f t="shared" si="333"/>
        <v>0.38219713795300148</v>
      </c>
      <c r="BT54" s="17">
        <f t="shared" si="334"/>
        <v>477.85898882196545</v>
      </c>
      <c r="BU54" s="46">
        <f t="shared" si="335"/>
        <v>0.80525192419636493</v>
      </c>
      <c r="BV54" s="17">
        <f t="shared" si="336"/>
        <v>709653.29185999976</v>
      </c>
      <c r="BW54" s="17">
        <f t="shared" si="337"/>
        <v>-2534.4982786501546</v>
      </c>
      <c r="BX54" s="46">
        <f t="shared" si="338"/>
        <v>0.38219713795300148</v>
      </c>
      <c r="BY54" s="17">
        <f t="shared" si="339"/>
        <v>475.84113731285237</v>
      </c>
      <c r="BZ54" s="46">
        <f t="shared" si="340"/>
        <v>0.80525192419636515</v>
      </c>
      <c r="CA54" s="17">
        <f t="shared" si="341"/>
        <v>670145.09780277195</v>
      </c>
      <c r="CB54" s="17">
        <f t="shared" si="342"/>
        <v>-2534.4982786501546</v>
      </c>
      <c r="CC54" s="46">
        <f t="shared" si="343"/>
        <v>0.38219713795300148</v>
      </c>
      <c r="CD54" s="17">
        <f t="shared" si="344"/>
        <v>473.76730211666052</v>
      </c>
      <c r="CE54" s="46">
        <f t="shared" si="345"/>
        <v>0.80525192419636493</v>
      </c>
      <c r="CF54" s="17">
        <f t="shared" si="346"/>
        <v>643279.73719324043</v>
      </c>
      <c r="CG54" s="17">
        <f t="shared" si="347"/>
        <v>-2534.4982786501546</v>
      </c>
      <c r="CH54" s="46">
        <f t="shared" si="348"/>
        <v>0.38219713795300148</v>
      </c>
      <c r="CI54" s="17">
        <f t="shared" si="349"/>
        <v>471.64417103909858</v>
      </c>
      <c r="CJ54" s="46">
        <f t="shared" si="350"/>
        <v>0.80525192419636515</v>
      </c>
      <c r="CK54" s="17">
        <f t="shared" si="351"/>
        <v>615250.69894420018</v>
      </c>
      <c r="CL54" s="17">
        <f t="shared" si="352"/>
        <v>-2534.4982786501546</v>
      </c>
      <c r="CM54" s="46">
        <f t="shared" si="353"/>
        <v>0.38219713795300148</v>
      </c>
      <c r="CN54" s="17">
        <f t="shared" si="354"/>
        <v>469.4808263887985</v>
      </c>
      <c r="CO54" s="46">
        <f t="shared" si="355"/>
        <v>0.80525192419636515</v>
      </c>
      <c r="CP54" s="17">
        <f t="shared" si="356"/>
        <v>577803.00135329436</v>
      </c>
      <c r="CQ54" s="17">
        <f t="shared" si="357"/>
        <v>-2534.4982786501546</v>
      </c>
      <c r="CR54" s="46">
        <f t="shared" si="358"/>
        <v>0.38219713795300148</v>
      </c>
      <c r="CS54" s="17">
        <f t="shared" si="359"/>
        <v>467.26957073844108</v>
      </c>
      <c r="CT54" s="46">
        <f t="shared" si="360"/>
        <v>0.80525192419636515</v>
      </c>
      <c r="CU54" s="17">
        <f t="shared" si="361"/>
        <v>540343.99919509701</v>
      </c>
      <c r="CV54" s="17">
        <f t="shared" si="1400"/>
        <v>-2534.4982786501546</v>
      </c>
      <c r="CW54" s="46">
        <f t="shared" si="987"/>
        <v>0.38219713795300148</v>
      </c>
      <c r="CX54" s="17">
        <f t="shared" si="1401"/>
        <v>465.01153051227129</v>
      </c>
      <c r="CY54" s="46">
        <f t="shared" si="989"/>
        <v>0.80525192419636493</v>
      </c>
      <c r="CZ54" s="17">
        <f t="shared" si="1402"/>
        <v>511694.00098347617</v>
      </c>
      <c r="DA54" s="17">
        <f t="shared" si="1403"/>
        <v>-2534.4982786501546</v>
      </c>
      <c r="DB54" s="46">
        <f t="shared" si="992"/>
        <v>0.38219713795300148</v>
      </c>
      <c r="DC54" s="17">
        <f t="shared" si="1404"/>
        <v>462.70181213550609</v>
      </c>
      <c r="DD54" s="46">
        <f t="shared" si="994"/>
        <v>0.80525192419636515</v>
      </c>
      <c r="DE54" s="17">
        <f t="shared" si="1405"/>
        <v>492212.70452041505</v>
      </c>
      <c r="DF54" s="17">
        <f t="shared" si="1400"/>
        <v>-2534.4982786501546</v>
      </c>
      <c r="DG54" s="46">
        <f t="shared" si="996"/>
        <v>0.38219713795300148</v>
      </c>
      <c r="DH54" s="17">
        <f t="shared" si="1401"/>
        <v>460.33543897525658</v>
      </c>
      <c r="DI54" s="46">
        <f t="shared" si="997"/>
        <v>0.80525192419636493</v>
      </c>
      <c r="DJ54" s="17">
        <f t="shared" si="1402"/>
        <v>474716.72840806528</v>
      </c>
      <c r="DK54" s="17">
        <f t="shared" si="1403"/>
        <v>-2534.4982786501546</v>
      </c>
      <c r="DL54" s="46">
        <f t="shared" si="998"/>
        <v>0.38219713795300148</v>
      </c>
      <c r="DM54" s="17">
        <f t="shared" si="1404"/>
        <v>457.90727238781267</v>
      </c>
      <c r="DN54" s="46">
        <f t="shared" si="999"/>
        <v>0.80525192419636515</v>
      </c>
      <c r="DO54" s="17">
        <f t="shared" si="1405"/>
        <v>442067.16449776362</v>
      </c>
      <c r="DP54" s="17">
        <f t="shared" si="362"/>
        <v>-2534.4982786501546</v>
      </c>
      <c r="DQ54" s="46">
        <f t="shared" si="363"/>
        <v>0.38219713795300148</v>
      </c>
      <c r="DR54" s="17">
        <f t="shared" si="364"/>
        <v>455.39834214859434</v>
      </c>
      <c r="DS54" s="46">
        <f t="shared" si="365"/>
        <v>0.80525192419636493</v>
      </c>
      <c r="DT54" s="17">
        <f t="shared" si="366"/>
        <v>426348.51504612283</v>
      </c>
      <c r="DU54" s="17">
        <f t="shared" si="367"/>
        <v>-2534.4982786501546</v>
      </c>
      <c r="DV54" s="46">
        <f t="shared" si="368"/>
        <v>0.38219713795300148</v>
      </c>
      <c r="DW54" s="17">
        <f t="shared" si="369"/>
        <v>452.8101478460178</v>
      </c>
      <c r="DX54" s="46">
        <f t="shared" si="370"/>
        <v>0.80525192419636493</v>
      </c>
      <c r="DY54" s="17">
        <f t="shared" si="371"/>
        <v>402079.29463178193</v>
      </c>
      <c r="DZ54" s="17">
        <f t="shared" ref="DZ54" si="1526">DZ239+DZ147</f>
        <v>-2534.4982786501546</v>
      </c>
      <c r="EA54" s="46">
        <f t="shared" si="1361"/>
        <v>0.38219713795300148</v>
      </c>
      <c r="EB54" s="17">
        <f t="shared" ref="EB54" si="1527">EB147+EB239</f>
        <v>450.14525911447095</v>
      </c>
      <c r="EC54" s="46">
        <f t="shared" si="1363"/>
        <v>0.80525192419636493</v>
      </c>
      <c r="ED54" s="17">
        <f t="shared" ref="ED54" si="1528">ED147+ED239</f>
        <v>397347.59157164034</v>
      </c>
      <c r="EE54" s="17">
        <f t="shared" ref="EE54" si="1529">EE239+EE147</f>
        <v>-2534.4982786501546</v>
      </c>
      <c r="EF54" s="46">
        <f t="shared" si="1366"/>
        <v>0.38219713795300148</v>
      </c>
      <c r="EG54" s="17">
        <f t="shared" ref="EG54" si="1530">EG147+EG239</f>
        <v>447.39689055332315</v>
      </c>
      <c r="EH54" s="46">
        <f t="shared" si="1368"/>
        <v>0.80525192419636482</v>
      </c>
      <c r="EI54" s="17">
        <f t="shared" ref="EI54" si="1531">EI147+EI239</f>
        <v>386074.3349609393</v>
      </c>
      <c r="EJ54" s="17">
        <f t="shared" ref="EJ54" si="1532">EJ239+EJ147</f>
        <v>-2534.4982786501546</v>
      </c>
      <c r="EK54" s="46">
        <f t="shared" si="1371"/>
        <v>0.38219713795300148</v>
      </c>
      <c r="EL54" s="17">
        <f t="shared" ref="EL54" si="1533">EL147+EL239</f>
        <v>444.57484997883</v>
      </c>
      <c r="EM54" s="46">
        <f t="shared" si="1373"/>
        <v>0.80525192419636493</v>
      </c>
      <c r="EN54" s="17">
        <f t="shared" ref="EN54" si="1534">EN147+EN239</f>
        <v>400839.89791739185</v>
      </c>
      <c r="EO54" s="17">
        <f t="shared" ref="EO54" si="1535">EO239+EO147</f>
        <v>-2534.4982786501546</v>
      </c>
      <c r="EP54" s="46">
        <f t="shared" si="1376"/>
        <v>0.38219713795300148</v>
      </c>
      <c r="EQ54" s="17">
        <f t="shared" ref="EQ54" si="1536">EQ147+EQ239</f>
        <v>441.6834557605813</v>
      </c>
      <c r="ER54" s="46">
        <f t="shared" si="1378"/>
        <v>0.80525192419636493</v>
      </c>
      <c r="ES54" s="17">
        <f t="shared" ref="ES54" si="1537">ES147+ES239</f>
        <v>418986.55284460069</v>
      </c>
      <c r="ET54" s="17">
        <f t="shared" si="392"/>
        <v>-2534.4982786501546</v>
      </c>
      <c r="EU54" s="46">
        <f t="shared" si="393"/>
        <v>0.38219713795300148</v>
      </c>
      <c r="EV54" s="17">
        <f t="shared" si="394"/>
        <v>438.73131451034419</v>
      </c>
      <c r="EW54" s="46">
        <f t="shared" si="395"/>
        <v>0.80525192419636538</v>
      </c>
      <c r="EX54" s="17">
        <f t="shared" si="396"/>
        <v>437683.7598500899</v>
      </c>
      <c r="EY54" s="17">
        <f t="shared" si="397"/>
        <v>-2534.4982786501546</v>
      </c>
      <c r="EZ54" s="46">
        <f t="shared" si="398"/>
        <v>0.38219713795300148</v>
      </c>
      <c r="FA54" s="17">
        <f t="shared" si="399"/>
        <v>435.72408712702236</v>
      </c>
      <c r="FB54" s="46">
        <f t="shared" si="400"/>
        <v>0.80525192419636515</v>
      </c>
      <c r="FC54" s="17">
        <f t="shared" si="401"/>
        <v>436191.23082380777</v>
      </c>
      <c r="FD54" s="17">
        <f t="shared" ref="FD54" si="1538">FD239+FD147</f>
        <v>-2534.4982786501546</v>
      </c>
      <c r="FE54" s="46">
        <f t="shared" si="1381"/>
        <v>0.38219713795300148</v>
      </c>
      <c r="FF54" s="17">
        <f t="shared" ref="FF54" si="1539">FF147+FF239</f>
        <v>432.66761382369828</v>
      </c>
      <c r="FG54" s="46">
        <f t="shared" si="1383"/>
        <v>0.80525192419636515</v>
      </c>
      <c r="FH54" s="17">
        <f t="shared" ref="FH54" si="1540">FH147+FH239</f>
        <v>470209.00295016001</v>
      </c>
      <c r="FI54" s="17">
        <f t="shared" ref="FI54" si="1541">FI239+FI147</f>
        <v>-2534.4982786501546</v>
      </c>
      <c r="FJ54" s="46">
        <f t="shared" si="1386"/>
        <v>0.38219713795300148</v>
      </c>
      <c r="FK54" s="17">
        <f t="shared" ref="FK54" si="1542">FK147+FK239</f>
        <v>429.56997689635773</v>
      </c>
      <c r="FL54" s="46">
        <f t="shared" si="1388"/>
        <v>0.80525192419636515</v>
      </c>
      <c r="FM54" s="17">
        <f t="shared" ref="FM54" si="1543">FM147+FM239</f>
        <v>481875.07877025893</v>
      </c>
      <c r="FN54" s="17">
        <f t="shared" ref="FN54" si="1544">FN239+FN147</f>
        <v>-2534.4982786501546</v>
      </c>
      <c r="FO54" s="46">
        <f t="shared" si="1391"/>
        <v>0.38219713795300148</v>
      </c>
      <c r="FP54" s="17">
        <f t="shared" ref="FP54" si="1545">FP147+FP239</f>
        <v>426.43942433428708</v>
      </c>
      <c r="FQ54" s="46">
        <f t="shared" si="1393"/>
        <v>0.80525192419636515</v>
      </c>
      <c r="FR54" s="17">
        <f t="shared" ref="FR54" si="1546">FR147+FR239</f>
        <v>519959.54711849859</v>
      </c>
      <c r="FS54" s="17">
        <f t="shared" ref="FS54" si="1547">FS239+FS147</f>
        <v>-2534.4982786501546</v>
      </c>
      <c r="FT54" s="46">
        <f t="shared" si="1396"/>
        <v>0.38219713795300148</v>
      </c>
      <c r="FU54" s="17">
        <f t="shared" ref="FU54" si="1548">FU147+FU239</f>
        <v>423.28203091445107</v>
      </c>
      <c r="FV54" s="46">
        <f t="shared" si="1398"/>
        <v>0.80525192419636493</v>
      </c>
      <c r="FW54" s="17">
        <f t="shared" si="460"/>
        <v>522045.0625355512</v>
      </c>
      <c r="FX54" s="17">
        <f t="shared" si="247"/>
        <v>-2534.4982786501546</v>
      </c>
      <c r="FY54" s="46">
        <f t="shared" si="248"/>
        <v>0.38219713795300148</v>
      </c>
      <c r="FZ54" s="17">
        <f t="shared" si="249"/>
        <v>420.10132516595132</v>
      </c>
      <c r="GA54" s="46">
        <f t="shared" si="250"/>
        <v>0.80525192419636515</v>
      </c>
      <c r="GB54" s="17">
        <f t="shared" si="461"/>
        <v>507439.92157247377</v>
      </c>
      <c r="GC54" s="17">
        <f t="shared" si="252"/>
        <v>-2534.4982786501546</v>
      </c>
      <c r="GD54" s="46">
        <f t="shared" si="253"/>
        <v>0.38219713795300148</v>
      </c>
      <c r="GE54" s="17">
        <f t="shared" si="254"/>
        <v>416.90072766917541</v>
      </c>
      <c r="GF54" s="46">
        <f t="shared" si="255"/>
        <v>0.80525192419636515</v>
      </c>
      <c r="GG54" s="17">
        <f t="shared" si="462"/>
        <v>512311.98757744947</v>
      </c>
      <c r="GH54" s="17">
        <f t="shared" si="257"/>
        <v>-2534.4982786501546</v>
      </c>
      <c r="GI54" s="46">
        <f t="shared" si="258"/>
        <v>0.38219713795300148</v>
      </c>
      <c r="GJ54" s="17">
        <f t="shared" si="259"/>
        <v>413.68737763734413</v>
      </c>
      <c r="GK54" s="46">
        <f t="shared" si="260"/>
        <v>0.80525192419636515</v>
      </c>
      <c r="GL54" s="17">
        <f t="shared" si="463"/>
        <v>530980.23801949609</v>
      </c>
      <c r="GM54" s="17">
        <f t="shared" si="262"/>
        <v>-2534.4982786501546</v>
      </c>
      <c r="GN54" s="46">
        <f t="shared" si="263"/>
        <v>0.38219713795300148</v>
      </c>
      <c r="GO54" s="17">
        <f t="shared" si="264"/>
        <v>410.46396973480495</v>
      </c>
      <c r="GP54" s="46">
        <f t="shared" si="265"/>
        <v>0.80525192419636515</v>
      </c>
      <c r="GQ54" s="17">
        <f t="shared" si="464"/>
        <v>494132.03824737377</v>
      </c>
    </row>
    <row r="55" spans="1:199" ht="15" x14ac:dyDescent="0.2">
      <c r="A55" s="9" t="s">
        <v>38</v>
      </c>
      <c r="B55" s="17">
        <v>632859</v>
      </c>
      <c r="C55" s="17">
        <f t="shared" si="267"/>
        <v>-2539</v>
      </c>
      <c r="D55" s="46">
        <f t="shared" si="268"/>
        <v>0.38287598829204739</v>
      </c>
      <c r="E55" s="17">
        <f t="shared" ref="E55:F55" si="1549">E240+E148</f>
        <v>753.8</v>
      </c>
      <c r="F55" s="17">
        <f t="shared" si="1549"/>
        <v>-255.8</v>
      </c>
      <c r="G55" s="17">
        <f t="shared" si="270"/>
        <v>497.99999999999994</v>
      </c>
      <c r="H55" s="46">
        <f t="shared" si="271"/>
        <v>0.80525192419636493</v>
      </c>
      <c r="I55" s="17">
        <v>647888</v>
      </c>
      <c r="J55" s="17">
        <f t="shared" si="272"/>
        <v>-2534.4982786501546</v>
      </c>
      <c r="K55" s="46">
        <f t="shared" si="273"/>
        <v>0.38219713795300148</v>
      </c>
      <c r="L55" s="17">
        <f t="shared" si="274"/>
        <v>497.11703141700531</v>
      </c>
      <c r="M55" s="46">
        <f t="shared" si="275"/>
        <v>0.80525192419636493</v>
      </c>
      <c r="N55" s="17">
        <f t="shared" si="276"/>
        <v>663412.61875276687</v>
      </c>
      <c r="O55" s="17">
        <f t="shared" si="277"/>
        <v>-2528.0543134179861</v>
      </c>
      <c r="P55" s="46">
        <f t="shared" si="278"/>
        <v>0.38122540122327087</v>
      </c>
      <c r="Q55" s="17">
        <f t="shared" si="279"/>
        <v>495.85311070585158</v>
      </c>
      <c r="R55" s="46">
        <f t="shared" si="280"/>
        <v>0.80525192419636493</v>
      </c>
      <c r="S55" s="17">
        <f t="shared" si="281"/>
        <v>675592.41755005473</v>
      </c>
      <c r="T55" s="17">
        <f t="shared" si="282"/>
        <v>-2521.3658939029192</v>
      </c>
      <c r="U55" s="46">
        <f t="shared" si="283"/>
        <v>0.38021680128946106</v>
      </c>
      <c r="V55" s="17">
        <f t="shared" si="284"/>
        <v>494.54124267965881</v>
      </c>
      <c r="W55" s="46">
        <f t="shared" si="285"/>
        <v>0.80525192419636515</v>
      </c>
      <c r="X55" s="17">
        <f t="shared" si="286"/>
        <v>640275.59289883147</v>
      </c>
      <c r="Y55" s="17">
        <f t="shared" si="287"/>
        <v>-2534.4982786501546</v>
      </c>
      <c r="Z55" s="46">
        <f t="shared" si="288"/>
        <v>0.38219713795300148</v>
      </c>
      <c r="AA55" s="17">
        <f t="shared" si="289"/>
        <v>493.19043868264123</v>
      </c>
      <c r="AB55" s="46">
        <f t="shared" si="290"/>
        <v>0.80525192419636493</v>
      </c>
      <c r="AC55" s="17">
        <f t="shared" si="291"/>
        <v>660070.28505886393</v>
      </c>
      <c r="AD55" s="17">
        <f t="shared" si="292"/>
        <v>-2534.4982786501546</v>
      </c>
      <c r="AE55" s="46">
        <f t="shared" si="293"/>
        <v>0.38219713795300148</v>
      </c>
      <c r="AF55" s="17">
        <f t="shared" si="294"/>
        <v>491.74429543895349</v>
      </c>
      <c r="AG55" s="46">
        <f t="shared" si="295"/>
        <v>0.80525192419636493</v>
      </c>
      <c r="AH55" s="17">
        <f t="shared" si="296"/>
        <v>663728.08428375772</v>
      </c>
      <c r="AI55" s="17">
        <f t="shared" si="297"/>
        <v>-2534.4982786501546</v>
      </c>
      <c r="AJ55" s="46">
        <f t="shared" si="298"/>
        <v>0.38219713795300148</v>
      </c>
      <c r="AK55" s="17">
        <f t="shared" si="299"/>
        <v>490.23637104156637</v>
      </c>
      <c r="AL55" s="46">
        <f t="shared" si="300"/>
        <v>0.80525192419636515</v>
      </c>
      <c r="AM55" s="17">
        <f t="shared" si="301"/>
        <v>702703.30458164308</v>
      </c>
      <c r="AN55" s="17">
        <f t="shared" si="302"/>
        <v>-2534.4982786501546</v>
      </c>
      <c r="AO55" s="46">
        <f t="shared" si="303"/>
        <v>0.38219713795300148</v>
      </c>
      <c r="AP55" s="17">
        <f t="shared" si="304"/>
        <v>488.6663486728371</v>
      </c>
      <c r="AQ55" s="46">
        <f t="shared" si="305"/>
        <v>0.80525192419636515</v>
      </c>
      <c r="AR55" s="17">
        <f t="shared" si="306"/>
        <v>687456.80529027339</v>
      </c>
      <c r="AS55" s="17">
        <f t="shared" si="307"/>
        <v>-2534.4982786501546</v>
      </c>
      <c r="AT55" s="46">
        <f t="shared" si="308"/>
        <v>0.38219713795300148</v>
      </c>
      <c r="AU55" s="17">
        <f t="shared" si="309"/>
        <v>487.03215875078899</v>
      </c>
      <c r="AV55" s="46">
        <f t="shared" si="310"/>
        <v>0.80525192419636515</v>
      </c>
      <c r="AW55" s="17">
        <f t="shared" si="311"/>
        <v>709637.03473741829</v>
      </c>
      <c r="AX55" s="17">
        <f t="shared" si="312"/>
        <v>-2534.4982786501546</v>
      </c>
      <c r="AY55" s="46">
        <f t="shared" si="313"/>
        <v>0.38219713795300148</v>
      </c>
      <c r="AZ55" s="17">
        <f t="shared" si="314"/>
        <v>485.33400527647007</v>
      </c>
      <c r="BA55" s="46">
        <f t="shared" si="315"/>
        <v>0.80525192419636493</v>
      </c>
      <c r="BB55" s="17">
        <f t="shared" si="316"/>
        <v>778643.881871755</v>
      </c>
      <c r="BC55" s="17">
        <f t="shared" si="317"/>
        <v>-2534.4982786501546</v>
      </c>
      <c r="BD55" s="46">
        <f t="shared" si="318"/>
        <v>0.38219713795300148</v>
      </c>
      <c r="BE55" s="17">
        <f t="shared" si="319"/>
        <v>483.5638527074691</v>
      </c>
      <c r="BF55" s="46">
        <f t="shared" si="320"/>
        <v>0.80525192419636515</v>
      </c>
      <c r="BG55" s="17">
        <f t="shared" si="321"/>
        <v>766832.33769797254</v>
      </c>
      <c r="BH55" s="17">
        <f t="shared" si="322"/>
        <v>-2534.4982786501546</v>
      </c>
      <c r="BI55" s="46">
        <f t="shared" si="323"/>
        <v>0.38219713795300148</v>
      </c>
      <c r="BJ55" s="17">
        <f t="shared" si="324"/>
        <v>481.72562725833484</v>
      </c>
      <c r="BK55" s="46">
        <f t="shared" si="325"/>
        <v>0.80525192419636493</v>
      </c>
      <c r="BL55" s="17">
        <f t="shared" si="326"/>
        <v>750682.05022396892</v>
      </c>
      <c r="BM55" s="17">
        <f t="shared" si="327"/>
        <v>-2534.4982786501546</v>
      </c>
      <c r="BN55" s="46">
        <f t="shared" si="328"/>
        <v>0.38219713795300148</v>
      </c>
      <c r="BO55" s="17">
        <f t="shared" si="329"/>
        <v>479.82213588012138</v>
      </c>
      <c r="BP55" s="46">
        <f t="shared" si="330"/>
        <v>0.80525192419636493</v>
      </c>
      <c r="BQ55" s="17">
        <f t="shared" si="331"/>
        <v>774558.76592784701</v>
      </c>
      <c r="BR55" s="17">
        <f t="shared" si="332"/>
        <v>-2534.4982786501546</v>
      </c>
      <c r="BS55" s="46">
        <f t="shared" si="333"/>
        <v>0.38219713795300148</v>
      </c>
      <c r="BT55" s="17">
        <f t="shared" si="334"/>
        <v>477.85898882196545</v>
      </c>
      <c r="BU55" s="46">
        <f t="shared" si="335"/>
        <v>0.80525192419636493</v>
      </c>
      <c r="BV55" s="17">
        <f t="shared" si="336"/>
        <v>730660.53839709377</v>
      </c>
      <c r="BW55" s="17">
        <f t="shared" si="337"/>
        <v>-2534.4982786501546</v>
      </c>
      <c r="BX55" s="46">
        <f t="shared" si="338"/>
        <v>0.38219713795300148</v>
      </c>
      <c r="BY55" s="17">
        <f t="shared" si="339"/>
        <v>475.84113731285237</v>
      </c>
      <c r="BZ55" s="46">
        <f t="shared" si="340"/>
        <v>0.80525192419636515</v>
      </c>
      <c r="CA55" s="17">
        <f t="shared" si="341"/>
        <v>707594.63471866236</v>
      </c>
      <c r="CB55" s="17">
        <f t="shared" si="342"/>
        <v>-2534.4982786501546</v>
      </c>
      <c r="CC55" s="46">
        <f t="shared" si="343"/>
        <v>0.38219713795300148</v>
      </c>
      <c r="CD55" s="17">
        <f t="shared" si="344"/>
        <v>473.76730211666052</v>
      </c>
      <c r="CE55" s="46">
        <f t="shared" si="345"/>
        <v>0.80525192419636493</v>
      </c>
      <c r="CF55" s="17">
        <f t="shared" si="346"/>
        <v>668084.36682623846</v>
      </c>
      <c r="CG55" s="17">
        <f t="shared" si="347"/>
        <v>-2534.4982786501546</v>
      </c>
      <c r="CH55" s="46">
        <f t="shared" si="348"/>
        <v>0.38219713795300148</v>
      </c>
      <c r="CI55" s="17">
        <f t="shared" si="349"/>
        <v>471.64417103909858</v>
      </c>
      <c r="CJ55" s="46">
        <f t="shared" si="350"/>
        <v>0.80525192419636515</v>
      </c>
      <c r="CK55" s="17">
        <f t="shared" si="351"/>
        <v>641216.88308562944</v>
      </c>
      <c r="CL55" s="17">
        <f t="shared" si="352"/>
        <v>-2534.4982786501546</v>
      </c>
      <c r="CM55" s="46">
        <f t="shared" si="353"/>
        <v>0.38219713795300148</v>
      </c>
      <c r="CN55" s="17">
        <f t="shared" si="354"/>
        <v>469.4808263887985</v>
      </c>
      <c r="CO55" s="46">
        <f t="shared" si="355"/>
        <v>0.80525192419636515</v>
      </c>
      <c r="CP55" s="17">
        <f t="shared" si="356"/>
        <v>613185.68149193877</v>
      </c>
      <c r="CQ55" s="17">
        <f t="shared" si="357"/>
        <v>-2534.4982786501546</v>
      </c>
      <c r="CR55" s="46">
        <f t="shared" si="358"/>
        <v>0.38219713795300148</v>
      </c>
      <c r="CS55" s="17">
        <f t="shared" si="359"/>
        <v>467.26957073844108</v>
      </c>
      <c r="CT55" s="46">
        <f t="shared" si="360"/>
        <v>0.80525192419636515</v>
      </c>
      <c r="CU55" s="17">
        <f t="shared" si="361"/>
        <v>575735.77264538268</v>
      </c>
      <c r="CV55" s="17">
        <f t="shared" si="1400"/>
        <v>-2534.4982786501546</v>
      </c>
      <c r="CW55" s="46">
        <f t="shared" si="987"/>
        <v>0.38219713795300148</v>
      </c>
      <c r="CX55" s="17">
        <f t="shared" si="1401"/>
        <v>465.01153051227129</v>
      </c>
      <c r="CY55" s="46">
        <f t="shared" si="989"/>
        <v>0.80525192419636493</v>
      </c>
      <c r="CZ55" s="17">
        <f t="shared" si="1402"/>
        <v>538274.51244695915</v>
      </c>
      <c r="DA55" s="17">
        <f t="shared" si="1403"/>
        <v>-2534.4982786501546</v>
      </c>
      <c r="DB55" s="46">
        <f t="shared" si="992"/>
        <v>0.38219713795300148</v>
      </c>
      <c r="DC55" s="17">
        <f t="shared" si="1404"/>
        <v>462.70181213550609</v>
      </c>
      <c r="DD55" s="46">
        <f t="shared" si="994"/>
        <v>0.80525192419636515</v>
      </c>
      <c r="DE55" s="17">
        <f t="shared" si="1405"/>
        <v>509622.20451696147</v>
      </c>
      <c r="DF55" s="17">
        <f t="shared" si="1400"/>
        <v>-2534.4982786501546</v>
      </c>
      <c r="DG55" s="46">
        <f t="shared" si="996"/>
        <v>0.38219713795300148</v>
      </c>
      <c r="DH55" s="17">
        <f t="shared" si="1401"/>
        <v>460.33543897525658</v>
      </c>
      <c r="DI55" s="46">
        <f t="shared" si="997"/>
        <v>0.80525192419636493</v>
      </c>
      <c r="DJ55" s="17">
        <f t="shared" si="1402"/>
        <v>490138.54168074013</v>
      </c>
      <c r="DK55" s="17">
        <f t="shared" si="1403"/>
        <v>-2534.4982786501546</v>
      </c>
      <c r="DL55" s="46">
        <f t="shared" si="998"/>
        <v>0.38219713795300148</v>
      </c>
      <c r="DM55" s="17">
        <f t="shared" si="1404"/>
        <v>457.90727238781267</v>
      </c>
      <c r="DN55" s="46">
        <f t="shared" si="999"/>
        <v>0.80525192419636515</v>
      </c>
      <c r="DO55" s="17">
        <f t="shared" si="1405"/>
        <v>472640.13740180293</v>
      </c>
      <c r="DP55" s="17">
        <f t="shared" si="362"/>
        <v>-2534.4982786501546</v>
      </c>
      <c r="DQ55" s="46">
        <f t="shared" si="363"/>
        <v>0.38219713795300148</v>
      </c>
      <c r="DR55" s="17">
        <f t="shared" si="364"/>
        <v>455.39834214859434</v>
      </c>
      <c r="DS55" s="46">
        <f t="shared" si="365"/>
        <v>0.80525192419636493</v>
      </c>
      <c r="DT55" s="17">
        <f t="shared" si="366"/>
        <v>439988.06456126203</v>
      </c>
      <c r="DU55" s="17">
        <f t="shared" si="367"/>
        <v>-2534.4982786501546</v>
      </c>
      <c r="DV55" s="46">
        <f t="shared" si="368"/>
        <v>0.38219713795300148</v>
      </c>
      <c r="DW55" s="17">
        <f t="shared" si="369"/>
        <v>452.8101478460178</v>
      </c>
      <c r="DX55" s="46">
        <f t="shared" si="370"/>
        <v>0.80525192419636493</v>
      </c>
      <c r="DY55" s="17">
        <f t="shared" si="371"/>
        <v>424266.82691531867</v>
      </c>
      <c r="DZ55" s="17">
        <f t="shared" ref="DZ55" si="1550">DZ240+DZ148</f>
        <v>-2534.4982786501546</v>
      </c>
      <c r="EA55" s="46">
        <f t="shared" si="1361"/>
        <v>0.38219713795300148</v>
      </c>
      <c r="EB55" s="17">
        <f t="shared" ref="EB55" si="1551">EB148+EB240</f>
        <v>450.14525911447095</v>
      </c>
      <c r="EC55" s="46">
        <f t="shared" si="1363"/>
        <v>0.80525192419636493</v>
      </c>
      <c r="ED55" s="17">
        <f t="shared" ref="ED55" si="1552">ED148+ED240</f>
        <v>399994.94161224621</v>
      </c>
      <c r="EE55" s="17">
        <f t="shared" ref="EE55" si="1553">EE240+EE148</f>
        <v>-2534.4982786501546</v>
      </c>
      <c r="EF55" s="46">
        <f t="shared" si="1366"/>
        <v>0.38219713795300148</v>
      </c>
      <c r="EG55" s="17">
        <f t="shared" ref="EG55" si="1554">EG148+EG240</f>
        <v>447.39689055332315</v>
      </c>
      <c r="EH55" s="46">
        <f t="shared" si="1368"/>
        <v>0.80525192419636482</v>
      </c>
      <c r="EI55" s="17">
        <f t="shared" ref="EI55" si="1555">EI148+EI240</f>
        <v>395260.49018354353</v>
      </c>
      <c r="EJ55" s="17">
        <f t="shared" ref="EJ55" si="1556">EJ240+EJ148</f>
        <v>-2534.4982786501546</v>
      </c>
      <c r="EK55" s="46">
        <f t="shared" si="1371"/>
        <v>0.38219713795300148</v>
      </c>
      <c r="EL55" s="17">
        <f t="shared" ref="EL55" si="1557">EL148+EL240</f>
        <v>444.57484997883</v>
      </c>
      <c r="EM55" s="46">
        <f t="shared" si="1373"/>
        <v>0.80525192419636493</v>
      </c>
      <c r="EN55" s="17">
        <f t="shared" ref="EN55" si="1558">EN148+EN240</f>
        <v>383984.41153226799</v>
      </c>
      <c r="EO55" s="17">
        <f t="shared" ref="EO55" si="1559">EO240+EO148</f>
        <v>-2534.4982786501546</v>
      </c>
      <c r="EP55" s="46">
        <f t="shared" si="1376"/>
        <v>0.38219713795300148</v>
      </c>
      <c r="EQ55" s="17">
        <f t="shared" ref="EQ55" si="1560">EQ148+EQ240</f>
        <v>441.6834557605813</v>
      </c>
      <c r="ER55" s="46">
        <f t="shared" si="1378"/>
        <v>0.80525192419636493</v>
      </c>
      <c r="ES55" s="17">
        <f t="shared" ref="ES55" si="1561">ES148+ES240</f>
        <v>398747.08309450228</v>
      </c>
      <c r="ET55" s="17">
        <f t="shared" si="392"/>
        <v>-2534.4982786501546</v>
      </c>
      <c r="EU55" s="46">
        <f t="shared" si="393"/>
        <v>0.38219713795300148</v>
      </c>
      <c r="EV55" s="17">
        <f t="shared" si="394"/>
        <v>438.73131451034419</v>
      </c>
      <c r="EW55" s="46">
        <f t="shared" si="395"/>
        <v>0.80525192419636538</v>
      </c>
      <c r="EX55" s="17">
        <f t="shared" si="396"/>
        <v>416890.78588046087</v>
      </c>
      <c r="EY55" s="17">
        <f t="shared" si="397"/>
        <v>-2534.4982786501546</v>
      </c>
      <c r="EZ55" s="46">
        <f t="shared" si="398"/>
        <v>0.38219713795300148</v>
      </c>
      <c r="FA55" s="17">
        <f t="shared" si="399"/>
        <v>435.72408712702236</v>
      </c>
      <c r="FB55" s="46">
        <f t="shared" si="400"/>
        <v>0.80525192419636515</v>
      </c>
      <c r="FC55" s="17">
        <f t="shared" si="401"/>
        <v>435584.98565856682</v>
      </c>
      <c r="FD55" s="17">
        <f t="shared" ref="FD55" si="1562">FD240+FD148</f>
        <v>-2534.4982786501546</v>
      </c>
      <c r="FE55" s="46">
        <f t="shared" si="1381"/>
        <v>0.38219713795300148</v>
      </c>
      <c r="FF55" s="17">
        <f t="shared" ref="FF55" si="1563">FF148+FF240</f>
        <v>432.66761382369828</v>
      </c>
      <c r="FG55" s="46">
        <f t="shared" si="1383"/>
        <v>0.80525192419636515</v>
      </c>
      <c r="FH55" s="17">
        <f t="shared" ref="FH55" si="1564">FH148+FH240</f>
        <v>434089.40015898133</v>
      </c>
      <c r="FI55" s="17">
        <f t="shared" ref="FI55" si="1565">FI240+FI148</f>
        <v>-2534.4982786501546</v>
      </c>
      <c r="FJ55" s="46">
        <f t="shared" si="1386"/>
        <v>0.38219713795300148</v>
      </c>
      <c r="FK55" s="17">
        <f t="shared" ref="FK55" si="1566">FK148+FK240</f>
        <v>429.56997689635773</v>
      </c>
      <c r="FL55" s="46">
        <f t="shared" si="1388"/>
        <v>0.80525192419636515</v>
      </c>
      <c r="FM55" s="17">
        <f t="shared" ref="FM55" si="1567">FM148+FM240</f>
        <v>468104.07464840624</v>
      </c>
      <c r="FN55" s="17">
        <f t="shared" ref="FN55" si="1568">FN240+FN148</f>
        <v>-2534.4982786501546</v>
      </c>
      <c r="FO55" s="46">
        <f t="shared" si="1391"/>
        <v>0.38219713795300148</v>
      </c>
      <c r="FP55" s="17">
        <f t="shared" ref="FP55" si="1569">FP148+FP240</f>
        <v>426.43942433428708</v>
      </c>
      <c r="FQ55" s="46">
        <f t="shared" si="1393"/>
        <v>0.80525192419636515</v>
      </c>
      <c r="FR55" s="17">
        <f t="shared" ref="FR55" si="1570">FR148+FR240</f>
        <v>479767.01991594309</v>
      </c>
      <c r="FS55" s="17">
        <f t="shared" ref="FS55" si="1571">FS240+FS148</f>
        <v>-2534.4982786501546</v>
      </c>
      <c r="FT55" s="46">
        <f t="shared" si="1396"/>
        <v>0.38219713795300148</v>
      </c>
      <c r="FU55" s="17">
        <f t="shared" ref="FU55" si="1572">FU148+FU240</f>
        <v>423.28203091445107</v>
      </c>
      <c r="FV55" s="46">
        <f t="shared" si="1398"/>
        <v>0.80525192419636493</v>
      </c>
      <c r="FW55" s="17">
        <f t="shared" si="460"/>
        <v>517848.33087076293</v>
      </c>
      <c r="FX55" s="17">
        <f t="shared" si="247"/>
        <v>-2534.4982786501546</v>
      </c>
      <c r="FY55" s="46">
        <f t="shared" si="248"/>
        <v>0.38219713795300148</v>
      </c>
      <c r="FZ55" s="17">
        <f t="shared" si="249"/>
        <v>420.10132516595132</v>
      </c>
      <c r="GA55" s="46">
        <f t="shared" si="250"/>
        <v>0.80525192419636515</v>
      </c>
      <c r="GB55" s="17">
        <f t="shared" si="461"/>
        <v>519930.66558206698</v>
      </c>
      <c r="GC55" s="17">
        <f t="shared" si="252"/>
        <v>-2534.4982786501546</v>
      </c>
      <c r="GD55" s="46">
        <f t="shared" si="253"/>
        <v>0.38219713795300148</v>
      </c>
      <c r="GE55" s="17">
        <f t="shared" si="254"/>
        <v>416.90072766917541</v>
      </c>
      <c r="GF55" s="46">
        <f t="shared" si="255"/>
        <v>0.80525192419636515</v>
      </c>
      <c r="GG55" s="17">
        <f t="shared" si="462"/>
        <v>505322.32402149274</v>
      </c>
      <c r="GH55" s="17">
        <f t="shared" si="257"/>
        <v>-2534.4982786501546</v>
      </c>
      <c r="GI55" s="46">
        <f t="shared" si="258"/>
        <v>0.38219713795300148</v>
      </c>
      <c r="GJ55" s="17">
        <f t="shared" si="259"/>
        <v>413.68737763734413</v>
      </c>
      <c r="GK55" s="46">
        <f t="shared" si="260"/>
        <v>0.80525192419636515</v>
      </c>
      <c r="GL55" s="17">
        <f t="shared" si="463"/>
        <v>510191.17667643662</v>
      </c>
      <c r="GM55" s="17">
        <f t="shared" si="262"/>
        <v>-2534.4982786501546</v>
      </c>
      <c r="GN55" s="46">
        <f t="shared" si="263"/>
        <v>0.38219713795300148</v>
      </c>
      <c r="GO55" s="17">
        <f t="shared" si="264"/>
        <v>410.46396973480495</v>
      </c>
      <c r="GP55" s="46">
        <f t="shared" si="265"/>
        <v>0.80525192419636515</v>
      </c>
      <c r="GQ55" s="17">
        <f t="shared" si="464"/>
        <v>528856.20371058071</v>
      </c>
    </row>
    <row r="56" spans="1:199" ht="15" x14ac:dyDescent="0.2">
      <c r="A56" s="9" t="s">
        <v>39</v>
      </c>
      <c r="B56" s="17">
        <v>652532</v>
      </c>
      <c r="C56" s="17">
        <f t="shared" si="267"/>
        <v>-2539</v>
      </c>
      <c r="D56" s="46">
        <f t="shared" si="268"/>
        <v>0.38287598829204739</v>
      </c>
      <c r="E56" s="17">
        <f t="shared" ref="E56:F56" si="1573">E241+E149</f>
        <v>753.8</v>
      </c>
      <c r="F56" s="17">
        <f t="shared" si="1573"/>
        <v>-255.8</v>
      </c>
      <c r="G56" s="17">
        <f t="shared" si="270"/>
        <v>497.99999999999994</v>
      </c>
      <c r="H56" s="46">
        <f t="shared" si="271"/>
        <v>0.80525192419636493</v>
      </c>
      <c r="I56" s="17">
        <v>630729</v>
      </c>
      <c r="J56" s="17">
        <f t="shared" si="272"/>
        <v>-2534.4982786501546</v>
      </c>
      <c r="K56" s="46">
        <f t="shared" si="273"/>
        <v>0.38219713795300148</v>
      </c>
      <c r="L56" s="17">
        <f t="shared" si="274"/>
        <v>497.11703141700531</v>
      </c>
      <c r="M56" s="46">
        <f t="shared" si="275"/>
        <v>0.80525192419636493</v>
      </c>
      <c r="N56" s="17">
        <f t="shared" si="276"/>
        <v>645850.61875276687</v>
      </c>
      <c r="O56" s="17">
        <f t="shared" si="277"/>
        <v>-2528.0543134179861</v>
      </c>
      <c r="P56" s="46">
        <f t="shared" si="278"/>
        <v>0.38122540122327087</v>
      </c>
      <c r="Q56" s="17">
        <f t="shared" si="279"/>
        <v>495.85311070585158</v>
      </c>
      <c r="R56" s="46">
        <f t="shared" si="280"/>
        <v>0.80525192419636493</v>
      </c>
      <c r="S56" s="17">
        <f t="shared" si="281"/>
        <v>661380.41755005473</v>
      </c>
      <c r="T56" s="17">
        <f t="shared" si="282"/>
        <v>-2521.3658939029192</v>
      </c>
      <c r="U56" s="46">
        <f t="shared" si="283"/>
        <v>0.38021680128946106</v>
      </c>
      <c r="V56" s="17">
        <f t="shared" si="284"/>
        <v>494.54124267965881</v>
      </c>
      <c r="W56" s="46">
        <f t="shared" si="285"/>
        <v>0.80525192419636515</v>
      </c>
      <c r="X56" s="17">
        <f t="shared" si="286"/>
        <v>673565.59289883147</v>
      </c>
      <c r="Y56" s="17">
        <f t="shared" si="287"/>
        <v>-2534.4982786501546</v>
      </c>
      <c r="Z56" s="46">
        <f t="shared" si="288"/>
        <v>0.38219713795300148</v>
      </c>
      <c r="AA56" s="17">
        <f t="shared" si="289"/>
        <v>493.19043868264123</v>
      </c>
      <c r="AB56" s="46">
        <f t="shared" si="290"/>
        <v>0.80525192419636493</v>
      </c>
      <c r="AC56" s="17">
        <f t="shared" si="291"/>
        <v>638234.28505886393</v>
      </c>
      <c r="AD56" s="17">
        <f t="shared" si="292"/>
        <v>-2534.4982786501546</v>
      </c>
      <c r="AE56" s="46">
        <f t="shared" si="293"/>
        <v>0.38219713795300148</v>
      </c>
      <c r="AF56" s="17">
        <f t="shared" si="294"/>
        <v>491.74429543895349</v>
      </c>
      <c r="AG56" s="46">
        <f t="shared" si="295"/>
        <v>0.80525192419636493</v>
      </c>
      <c r="AH56" s="17">
        <f t="shared" si="296"/>
        <v>658027.53107565281</v>
      </c>
      <c r="AI56" s="17">
        <f t="shared" si="297"/>
        <v>-2534.4982786501546</v>
      </c>
      <c r="AJ56" s="46">
        <f t="shared" si="298"/>
        <v>0.38219713795300148</v>
      </c>
      <c r="AK56" s="17">
        <f t="shared" si="299"/>
        <v>490.23637104156637</v>
      </c>
      <c r="AL56" s="46">
        <f t="shared" si="300"/>
        <v>0.80525192419636515</v>
      </c>
      <c r="AM56" s="17">
        <f t="shared" si="301"/>
        <v>661683.82237614924</v>
      </c>
      <c r="AN56" s="17">
        <f t="shared" si="302"/>
        <v>-2534.4982786501546</v>
      </c>
      <c r="AO56" s="46">
        <f t="shared" si="303"/>
        <v>0.38219713795300148</v>
      </c>
      <c r="AP56" s="17">
        <f t="shared" si="304"/>
        <v>488.6663486728371</v>
      </c>
      <c r="AQ56" s="46">
        <f t="shared" si="305"/>
        <v>0.80525192419636515</v>
      </c>
      <c r="AR56" s="17">
        <f t="shared" si="306"/>
        <v>700657.4726516658</v>
      </c>
      <c r="AS56" s="17">
        <f t="shared" si="307"/>
        <v>-2534.4982786501546</v>
      </c>
      <c r="AT56" s="46">
        <f t="shared" si="308"/>
        <v>0.38219713795300148</v>
      </c>
      <c r="AU56" s="17">
        <f t="shared" si="309"/>
        <v>487.03215875078899</v>
      </c>
      <c r="AV56" s="46">
        <f t="shared" si="310"/>
        <v>0.80525192419636515</v>
      </c>
      <c r="AW56" s="17">
        <f t="shared" si="311"/>
        <v>685409.33917037398</v>
      </c>
      <c r="AX56" s="17">
        <f t="shared" si="312"/>
        <v>-2534.4982786501546</v>
      </c>
      <c r="AY56" s="46">
        <f t="shared" si="313"/>
        <v>0.38219713795300148</v>
      </c>
      <c r="AZ56" s="17">
        <f t="shared" si="314"/>
        <v>485.33400527647007</v>
      </c>
      <c r="BA56" s="46">
        <f t="shared" si="315"/>
        <v>0.80525192419636493</v>
      </c>
      <c r="BB56" s="17">
        <f t="shared" si="316"/>
        <v>707587.87046404462</v>
      </c>
      <c r="BC56" s="17">
        <f t="shared" si="317"/>
        <v>-2534.4982786501546</v>
      </c>
      <c r="BD56" s="46">
        <f t="shared" si="318"/>
        <v>0.38219713795300148</v>
      </c>
      <c r="BE56" s="17">
        <f t="shared" si="319"/>
        <v>483.5638527074691</v>
      </c>
      <c r="BF56" s="46">
        <f t="shared" si="320"/>
        <v>0.80525192419636515</v>
      </c>
      <c r="BG56" s="17">
        <f t="shared" si="321"/>
        <v>776592.9474458124</v>
      </c>
      <c r="BH56" s="17">
        <f t="shared" si="322"/>
        <v>-2534.4982786501546</v>
      </c>
      <c r="BI56" s="46">
        <f t="shared" si="323"/>
        <v>0.38219713795300148</v>
      </c>
      <c r="BJ56" s="17">
        <f t="shared" si="324"/>
        <v>481.72562725833484</v>
      </c>
      <c r="BK56" s="46">
        <f t="shared" si="325"/>
        <v>0.80525192419636493</v>
      </c>
      <c r="BL56" s="17">
        <f t="shared" si="326"/>
        <v>764779.56504658074</v>
      </c>
      <c r="BM56" s="17">
        <f t="shared" si="327"/>
        <v>-2534.4982786501546</v>
      </c>
      <c r="BN56" s="46">
        <f t="shared" si="328"/>
        <v>0.38219713795300148</v>
      </c>
      <c r="BO56" s="17">
        <f t="shared" si="329"/>
        <v>479.82213588012138</v>
      </c>
      <c r="BP56" s="46">
        <f t="shared" si="330"/>
        <v>0.80525192419636493</v>
      </c>
      <c r="BQ56" s="17">
        <f t="shared" si="331"/>
        <v>748627.37408119882</v>
      </c>
      <c r="BR56" s="17">
        <f t="shared" si="332"/>
        <v>-2534.4982786501546</v>
      </c>
      <c r="BS56" s="46">
        <f t="shared" si="333"/>
        <v>0.38219713795300148</v>
      </c>
      <c r="BT56" s="17">
        <f t="shared" si="334"/>
        <v>477.85898882196545</v>
      </c>
      <c r="BU56" s="46">
        <f t="shared" si="335"/>
        <v>0.80525192419636493</v>
      </c>
      <c r="BV56" s="17">
        <f t="shared" si="336"/>
        <v>772502.12663801888</v>
      </c>
      <c r="BW56" s="17">
        <f t="shared" si="337"/>
        <v>-2534.4982786501546</v>
      </c>
      <c r="BX56" s="46">
        <f t="shared" si="338"/>
        <v>0.38219713795300148</v>
      </c>
      <c r="BY56" s="17">
        <f t="shared" si="339"/>
        <v>475.84113731285237</v>
      </c>
      <c r="BZ56" s="46">
        <f t="shared" si="340"/>
        <v>0.80525192419636515</v>
      </c>
      <c r="CA56" s="17">
        <f t="shared" si="341"/>
        <v>728601.8812557566</v>
      </c>
      <c r="CB56" s="17">
        <f t="shared" si="342"/>
        <v>-2534.4982786501546</v>
      </c>
      <c r="CC56" s="46">
        <f t="shared" si="343"/>
        <v>0.38219713795300148</v>
      </c>
      <c r="CD56" s="17">
        <f t="shared" si="344"/>
        <v>473.76730211666052</v>
      </c>
      <c r="CE56" s="46">
        <f t="shared" si="345"/>
        <v>0.80525192419636493</v>
      </c>
      <c r="CF56" s="17">
        <f t="shared" si="346"/>
        <v>705533.90374212887</v>
      </c>
      <c r="CG56" s="17">
        <f t="shared" si="347"/>
        <v>-2534.4982786501546</v>
      </c>
      <c r="CH56" s="46">
        <f t="shared" si="348"/>
        <v>0.38219713795300148</v>
      </c>
      <c r="CI56" s="17">
        <f t="shared" si="349"/>
        <v>471.64417103909858</v>
      </c>
      <c r="CJ56" s="46">
        <f t="shared" si="350"/>
        <v>0.80525192419636515</v>
      </c>
      <c r="CK56" s="17">
        <f t="shared" si="351"/>
        <v>666021.51271862746</v>
      </c>
      <c r="CL56" s="17">
        <f t="shared" si="352"/>
        <v>-2534.4982786501546</v>
      </c>
      <c r="CM56" s="46">
        <f t="shared" si="353"/>
        <v>0.38219713795300148</v>
      </c>
      <c r="CN56" s="17">
        <f t="shared" si="354"/>
        <v>469.4808263887985</v>
      </c>
      <c r="CO56" s="46">
        <f t="shared" si="355"/>
        <v>0.80525192419636515</v>
      </c>
      <c r="CP56" s="17">
        <f t="shared" si="356"/>
        <v>639151.86563336803</v>
      </c>
      <c r="CQ56" s="17">
        <f t="shared" si="357"/>
        <v>-2534.4982786501546</v>
      </c>
      <c r="CR56" s="46">
        <f t="shared" si="358"/>
        <v>0.38219713795300148</v>
      </c>
      <c r="CS56" s="17">
        <f t="shared" si="359"/>
        <v>467.26957073844108</v>
      </c>
      <c r="CT56" s="46">
        <f t="shared" si="360"/>
        <v>0.80525192419636515</v>
      </c>
      <c r="CU56" s="17">
        <f t="shared" si="361"/>
        <v>611118.45278402709</v>
      </c>
      <c r="CV56" s="17">
        <f t="shared" si="1400"/>
        <v>-2534.4982786501546</v>
      </c>
      <c r="CW56" s="46">
        <f t="shared" si="987"/>
        <v>0.38219713795300148</v>
      </c>
      <c r="CX56" s="17">
        <f t="shared" si="1401"/>
        <v>465.01153051227129</v>
      </c>
      <c r="CY56" s="46">
        <f t="shared" si="989"/>
        <v>0.80525192419636493</v>
      </c>
      <c r="CZ56" s="17">
        <f t="shared" si="1402"/>
        <v>573666.2858972447</v>
      </c>
      <c r="DA56" s="17">
        <f t="shared" si="1403"/>
        <v>-2534.4982786501546</v>
      </c>
      <c r="DB56" s="46">
        <f t="shared" si="992"/>
        <v>0.38219713795300148</v>
      </c>
      <c r="DC56" s="17">
        <f t="shared" si="1404"/>
        <v>462.70181213550609</v>
      </c>
      <c r="DD56" s="46">
        <f t="shared" si="994"/>
        <v>0.80525192419636515</v>
      </c>
      <c r="DE56" s="17">
        <f t="shared" si="1405"/>
        <v>536202.71598044445</v>
      </c>
      <c r="DF56" s="17">
        <f t="shared" si="1400"/>
        <v>-2534.4982786501546</v>
      </c>
      <c r="DG56" s="46">
        <f t="shared" si="996"/>
        <v>0.38219713795300148</v>
      </c>
      <c r="DH56" s="17">
        <f t="shared" si="1401"/>
        <v>460.33543897525658</v>
      </c>
      <c r="DI56" s="46">
        <f t="shared" si="997"/>
        <v>0.80525192419636493</v>
      </c>
      <c r="DJ56" s="17">
        <f t="shared" si="1402"/>
        <v>507548.04167728662</v>
      </c>
      <c r="DK56" s="17">
        <f t="shared" si="1403"/>
        <v>-2534.4982786501546</v>
      </c>
      <c r="DL56" s="46">
        <f t="shared" si="998"/>
        <v>0.38219713795300148</v>
      </c>
      <c r="DM56" s="17">
        <f t="shared" si="1404"/>
        <v>457.90727238781267</v>
      </c>
      <c r="DN56" s="46">
        <f t="shared" si="999"/>
        <v>0.80525192419636515</v>
      </c>
      <c r="DO56" s="17">
        <f t="shared" si="1405"/>
        <v>488061.95067447773</v>
      </c>
      <c r="DP56" s="17">
        <f t="shared" si="362"/>
        <v>-2534.4982786501546</v>
      </c>
      <c r="DQ56" s="46">
        <f t="shared" si="363"/>
        <v>0.38219713795300148</v>
      </c>
      <c r="DR56" s="17">
        <f t="shared" si="364"/>
        <v>455.39834214859434</v>
      </c>
      <c r="DS56" s="46">
        <f t="shared" si="365"/>
        <v>0.80525192419636493</v>
      </c>
      <c r="DT56" s="17">
        <f t="shared" si="366"/>
        <v>470561.03746530134</v>
      </c>
      <c r="DU56" s="17">
        <f t="shared" si="367"/>
        <v>-2534.4982786501546</v>
      </c>
      <c r="DV56" s="46">
        <f t="shared" si="368"/>
        <v>0.38219713795300148</v>
      </c>
      <c r="DW56" s="17">
        <f t="shared" si="369"/>
        <v>452.8101478460178</v>
      </c>
      <c r="DX56" s="46">
        <f t="shared" si="370"/>
        <v>0.80525192419636493</v>
      </c>
      <c r="DY56" s="17">
        <f t="shared" si="371"/>
        <v>437906.37643045787</v>
      </c>
      <c r="DZ56" s="17">
        <f t="shared" ref="DZ56" si="1574">DZ241+DZ149</f>
        <v>-2534.4982786501546</v>
      </c>
      <c r="EA56" s="46">
        <f t="shared" si="1361"/>
        <v>0.38219713795300148</v>
      </c>
      <c r="EB56" s="17">
        <f t="shared" ref="EB56" si="1575">EB149+EB241</f>
        <v>450.14525911447095</v>
      </c>
      <c r="EC56" s="46">
        <f t="shared" si="1363"/>
        <v>0.80525192419636493</v>
      </c>
      <c r="ED56" s="17">
        <f t="shared" ref="ED56" si="1576">ED149+ED241</f>
        <v>422182.47389578295</v>
      </c>
      <c r="EE56" s="17">
        <f t="shared" ref="EE56" si="1577">EE241+EE149</f>
        <v>-2534.4982786501546</v>
      </c>
      <c r="EF56" s="46">
        <f t="shared" si="1366"/>
        <v>0.38219713795300148</v>
      </c>
      <c r="EG56" s="17">
        <f t="shared" ref="EG56" si="1578">EG149+EG241</f>
        <v>447.39689055332315</v>
      </c>
      <c r="EH56" s="46">
        <f t="shared" si="1368"/>
        <v>0.80525192419636482</v>
      </c>
      <c r="EI56" s="17">
        <f t="shared" ref="EI56" si="1579">EI149+EI241</f>
        <v>397907.8402241494</v>
      </c>
      <c r="EJ56" s="17">
        <f t="shared" ref="EJ56" si="1580">EJ241+EJ149</f>
        <v>-2534.4982786501546</v>
      </c>
      <c r="EK56" s="46">
        <f t="shared" si="1371"/>
        <v>0.38219713795300148</v>
      </c>
      <c r="EL56" s="17">
        <f t="shared" ref="EL56" si="1581">EL149+EL241</f>
        <v>444.57484997883</v>
      </c>
      <c r="EM56" s="46">
        <f t="shared" si="1373"/>
        <v>0.80525192419636493</v>
      </c>
      <c r="EN56" s="17">
        <f t="shared" ref="EN56" si="1582">EN149+EN241</f>
        <v>393170.56675487221</v>
      </c>
      <c r="EO56" s="17">
        <f t="shared" ref="EO56" si="1583">EO241+EO149</f>
        <v>-2534.4982786501546</v>
      </c>
      <c r="EP56" s="46">
        <f t="shared" si="1376"/>
        <v>0.38219713795300148</v>
      </c>
      <c r="EQ56" s="17">
        <f t="shared" ref="EQ56" si="1584">EQ149+EQ241</f>
        <v>441.6834557605813</v>
      </c>
      <c r="ER56" s="46">
        <f t="shared" si="1378"/>
        <v>0.80525192419636493</v>
      </c>
      <c r="ES56" s="17">
        <f t="shared" ref="ES56" si="1585">ES149+ES241</f>
        <v>381891.59670937841</v>
      </c>
      <c r="ET56" s="17">
        <f t="shared" si="392"/>
        <v>-2534.4982786501546</v>
      </c>
      <c r="EU56" s="46">
        <f t="shared" si="393"/>
        <v>0.38219713795300148</v>
      </c>
      <c r="EV56" s="17">
        <f t="shared" si="394"/>
        <v>438.73131451034419</v>
      </c>
      <c r="EW56" s="46">
        <f t="shared" si="395"/>
        <v>0.80525192419636538</v>
      </c>
      <c r="EX56" s="17">
        <f t="shared" si="396"/>
        <v>396651.31613036245</v>
      </c>
      <c r="EY56" s="17">
        <f t="shared" si="397"/>
        <v>-2534.4982786501546</v>
      </c>
      <c r="EZ56" s="46">
        <f t="shared" si="398"/>
        <v>0.38219713795300148</v>
      </c>
      <c r="FA56" s="17">
        <f t="shared" si="399"/>
        <v>435.72408712702236</v>
      </c>
      <c r="FB56" s="46">
        <f t="shared" si="400"/>
        <v>0.80525192419636515</v>
      </c>
      <c r="FC56" s="17">
        <f t="shared" si="401"/>
        <v>414792.01168893772</v>
      </c>
      <c r="FD56" s="17">
        <f t="shared" ref="FD56" si="1586">FD241+FD149</f>
        <v>-2534.4982786501546</v>
      </c>
      <c r="FE56" s="46">
        <f t="shared" si="1381"/>
        <v>0.38219713795300148</v>
      </c>
      <c r="FF56" s="17">
        <f t="shared" ref="FF56" si="1587">FF149+FF241</f>
        <v>432.66761382369828</v>
      </c>
      <c r="FG56" s="46">
        <f t="shared" si="1383"/>
        <v>0.80525192419636515</v>
      </c>
      <c r="FH56" s="17">
        <f t="shared" ref="FH56" si="1588">FH149+FH241</f>
        <v>433483.15499374032</v>
      </c>
      <c r="FI56" s="17">
        <f t="shared" ref="FI56" si="1589">FI241+FI149</f>
        <v>-2534.4982786501546</v>
      </c>
      <c r="FJ56" s="46">
        <f t="shared" si="1386"/>
        <v>0.38219713795300148</v>
      </c>
      <c r="FK56" s="17">
        <f t="shared" ref="FK56" si="1590">FK149+FK241</f>
        <v>429.56997689635773</v>
      </c>
      <c r="FL56" s="46">
        <f t="shared" si="1388"/>
        <v>0.80525192419636515</v>
      </c>
      <c r="FM56" s="17">
        <f t="shared" ref="FM56" si="1591">FM149+FM241</f>
        <v>431984.4718572275</v>
      </c>
      <c r="FN56" s="17">
        <f t="shared" ref="FN56" si="1592">FN241+FN149</f>
        <v>-2534.4982786501546</v>
      </c>
      <c r="FO56" s="46">
        <f t="shared" si="1391"/>
        <v>0.38219713795300148</v>
      </c>
      <c r="FP56" s="17">
        <f t="shared" ref="FP56" si="1593">FP149+FP241</f>
        <v>426.43942433428708</v>
      </c>
      <c r="FQ56" s="46">
        <f t="shared" si="1393"/>
        <v>0.80525192419636515</v>
      </c>
      <c r="FR56" s="17">
        <f t="shared" ref="FR56" si="1594">FR149+FR241</f>
        <v>465996.01579409034</v>
      </c>
      <c r="FS56" s="17">
        <f t="shared" ref="FS56" si="1595">FS241+FS149</f>
        <v>-2534.4982786501546</v>
      </c>
      <c r="FT56" s="46">
        <f t="shared" si="1396"/>
        <v>0.38219713795300148</v>
      </c>
      <c r="FU56" s="17">
        <f t="shared" ref="FU56" si="1596">FU149+FU241</f>
        <v>423.28203091445107</v>
      </c>
      <c r="FV56" s="46">
        <f t="shared" si="1398"/>
        <v>0.80525192419636493</v>
      </c>
      <c r="FW56" s="17">
        <f t="shared" si="460"/>
        <v>477655.80366820737</v>
      </c>
      <c r="FX56" s="17">
        <f t="shared" si="247"/>
        <v>-2534.4982786501546</v>
      </c>
      <c r="FY56" s="46">
        <f t="shared" si="248"/>
        <v>0.38219713795300148</v>
      </c>
      <c r="FZ56" s="17">
        <f t="shared" si="249"/>
        <v>420.10132516595132</v>
      </c>
      <c r="GA56" s="46">
        <f t="shared" si="250"/>
        <v>0.80525192419636515</v>
      </c>
      <c r="GB56" s="17">
        <f t="shared" si="461"/>
        <v>515733.93391727871</v>
      </c>
      <c r="GC56" s="17">
        <f t="shared" si="252"/>
        <v>-2534.4982786501546</v>
      </c>
      <c r="GD56" s="46">
        <f t="shared" si="253"/>
        <v>0.38219713795300148</v>
      </c>
      <c r="GE56" s="17">
        <f t="shared" si="254"/>
        <v>416.90072766917541</v>
      </c>
      <c r="GF56" s="46">
        <f t="shared" si="255"/>
        <v>0.80525192419636515</v>
      </c>
      <c r="GG56" s="17">
        <f t="shared" si="462"/>
        <v>517813.068031086</v>
      </c>
      <c r="GH56" s="17">
        <f t="shared" si="257"/>
        <v>-2534.4982786501546</v>
      </c>
      <c r="GI56" s="46">
        <f t="shared" si="258"/>
        <v>0.38219713795300148</v>
      </c>
      <c r="GJ56" s="17">
        <f t="shared" si="259"/>
        <v>413.68737763734413</v>
      </c>
      <c r="GK56" s="46">
        <f t="shared" si="260"/>
        <v>0.80525192419636515</v>
      </c>
      <c r="GL56" s="17">
        <f t="shared" si="463"/>
        <v>503201.51312047994</v>
      </c>
      <c r="GM56" s="17">
        <f t="shared" si="262"/>
        <v>-2534.4982786501546</v>
      </c>
      <c r="GN56" s="46">
        <f t="shared" si="263"/>
        <v>0.38219713795300148</v>
      </c>
      <c r="GO56" s="17">
        <f t="shared" si="264"/>
        <v>410.46396973480495</v>
      </c>
      <c r="GP56" s="46">
        <f t="shared" si="265"/>
        <v>0.80525192419636515</v>
      </c>
      <c r="GQ56" s="17">
        <f t="shared" si="464"/>
        <v>508067.1423675213</v>
      </c>
    </row>
    <row r="57" spans="1:199" ht="15" x14ac:dyDescent="0.2">
      <c r="A57" s="9" t="s">
        <v>40</v>
      </c>
      <c r="B57" s="17">
        <v>645986</v>
      </c>
      <c r="C57" s="17">
        <f t="shared" si="267"/>
        <v>-3090.7999999999997</v>
      </c>
      <c r="D57" s="46">
        <f t="shared" si="268"/>
        <v>0.46608629563334381</v>
      </c>
      <c r="E57" s="17">
        <f t="shared" ref="E57:F57" si="1597">E242+E150</f>
        <v>618.6</v>
      </c>
      <c r="F57" s="17">
        <f t="shared" si="1597"/>
        <v>-195.6</v>
      </c>
      <c r="G57" s="17">
        <f t="shared" si="270"/>
        <v>423</v>
      </c>
      <c r="H57" s="46">
        <f t="shared" si="271"/>
        <v>0.68397904404631005</v>
      </c>
      <c r="I57" s="17">
        <v>650182</v>
      </c>
      <c r="J57" s="17">
        <f t="shared" si="272"/>
        <v>-3085.3199210917278</v>
      </c>
      <c r="K57" s="46">
        <f t="shared" si="273"/>
        <v>0.46525991098272423</v>
      </c>
      <c r="L57" s="17">
        <f t="shared" si="274"/>
        <v>422.25000861323952</v>
      </c>
      <c r="M57" s="46">
        <f t="shared" si="275"/>
        <v>0.68397904404631005</v>
      </c>
      <c r="N57" s="17">
        <f t="shared" si="276"/>
        <v>628065.93008752144</v>
      </c>
      <c r="O57" s="17">
        <f t="shared" si="277"/>
        <v>-3077.4754911037071</v>
      </c>
      <c r="P57" s="46">
        <f t="shared" si="278"/>
        <v>0.4640769870424914</v>
      </c>
      <c r="Q57" s="17">
        <f t="shared" si="279"/>
        <v>421.17643740677761</v>
      </c>
      <c r="R57" s="46">
        <f t="shared" si="280"/>
        <v>0.68397904404631005</v>
      </c>
      <c r="S57" s="17">
        <f t="shared" si="281"/>
        <v>643194.31969906995</v>
      </c>
      <c r="T57" s="17">
        <f t="shared" si="282"/>
        <v>-3069.3334796672475</v>
      </c>
      <c r="U57" s="46">
        <f t="shared" si="283"/>
        <v>0.46284918843066802</v>
      </c>
      <c r="V57" s="17">
        <f t="shared" si="284"/>
        <v>420.06213986645713</v>
      </c>
      <c r="W57" s="46">
        <f t="shared" si="285"/>
        <v>0.68397904404631005</v>
      </c>
      <c r="X57" s="17">
        <f t="shared" si="286"/>
        <v>658731.14621025394</v>
      </c>
      <c r="Y57" s="17">
        <f t="shared" si="287"/>
        <v>-3085.3199210917278</v>
      </c>
      <c r="Z57" s="46">
        <f t="shared" si="288"/>
        <v>0.46525991098272423</v>
      </c>
      <c r="AA57" s="17">
        <f t="shared" si="289"/>
        <v>418.91477020633988</v>
      </c>
      <c r="AB57" s="46">
        <f t="shared" si="290"/>
        <v>0.68397904404631005</v>
      </c>
      <c r="AC57" s="17">
        <f t="shared" si="291"/>
        <v>670899.18774794613</v>
      </c>
      <c r="AD57" s="17">
        <f t="shared" si="292"/>
        <v>-3085.3199210917278</v>
      </c>
      <c r="AE57" s="46">
        <f t="shared" si="293"/>
        <v>0.46525991098272423</v>
      </c>
      <c r="AF57" s="17">
        <f t="shared" si="294"/>
        <v>417.686419619834</v>
      </c>
      <c r="AG57" s="46">
        <f t="shared" si="295"/>
        <v>0.68397904404631005</v>
      </c>
      <c r="AH57" s="17">
        <f t="shared" si="296"/>
        <v>635566.65155739209</v>
      </c>
      <c r="AI57" s="17">
        <f t="shared" si="297"/>
        <v>-3085.3199210917278</v>
      </c>
      <c r="AJ57" s="46">
        <f t="shared" si="298"/>
        <v>0.46525991098272423</v>
      </c>
      <c r="AK57" s="17">
        <f t="shared" si="299"/>
        <v>416.40559227024607</v>
      </c>
      <c r="AL57" s="46">
        <f t="shared" si="300"/>
        <v>0.68397904404631005</v>
      </c>
      <c r="AM57" s="17">
        <f t="shared" si="301"/>
        <v>655358.61674683122</v>
      </c>
      <c r="AN57" s="17">
        <f t="shared" si="302"/>
        <v>-3085.3199210917278</v>
      </c>
      <c r="AO57" s="46">
        <f t="shared" si="303"/>
        <v>0.46525991098272423</v>
      </c>
      <c r="AP57" s="17">
        <f t="shared" si="304"/>
        <v>415.07201905343385</v>
      </c>
      <c r="AQ57" s="46">
        <f t="shared" si="305"/>
        <v>0.68397904404631005</v>
      </c>
      <c r="AR57" s="17">
        <f t="shared" si="306"/>
        <v>659013.57447411097</v>
      </c>
      <c r="AS57" s="17">
        <f t="shared" si="307"/>
        <v>-3085.3199210917278</v>
      </c>
      <c r="AT57" s="46">
        <f t="shared" si="308"/>
        <v>0.46525991098272423</v>
      </c>
      <c r="AU57" s="17">
        <f t="shared" si="309"/>
        <v>413.6839420714532</v>
      </c>
      <c r="AV57" s="46">
        <f t="shared" si="310"/>
        <v>0.68397904404631005</v>
      </c>
      <c r="AW57" s="17">
        <f t="shared" si="311"/>
        <v>697985.83667264553</v>
      </c>
      <c r="AX57" s="17">
        <f t="shared" si="312"/>
        <v>-3085.3199210917278</v>
      </c>
      <c r="AY57" s="46">
        <f t="shared" si="313"/>
        <v>0.46525991098272423</v>
      </c>
      <c r="AZ57" s="17">
        <f t="shared" si="314"/>
        <v>412.24153460230298</v>
      </c>
      <c r="BA57" s="46">
        <f t="shared" si="315"/>
        <v>0.68397904404631016</v>
      </c>
      <c r="BB57" s="17">
        <f t="shared" si="316"/>
        <v>682736.26078388456</v>
      </c>
      <c r="BC57" s="17">
        <f t="shared" si="317"/>
        <v>-3085.3199210917278</v>
      </c>
      <c r="BD57" s="46">
        <f t="shared" si="318"/>
        <v>0.46525991098272423</v>
      </c>
      <c r="BE57" s="17">
        <f t="shared" si="319"/>
        <v>410.73797127562125</v>
      </c>
      <c r="BF57" s="46">
        <f t="shared" si="320"/>
        <v>0.68397904404631005</v>
      </c>
      <c r="BG57" s="17">
        <f t="shared" si="321"/>
        <v>704913.28851422854</v>
      </c>
      <c r="BH57" s="17">
        <f t="shared" si="322"/>
        <v>-3085.3199210917278</v>
      </c>
      <c r="BI57" s="46">
        <f t="shared" si="323"/>
        <v>0.46525991098272423</v>
      </c>
      <c r="BJ57" s="17">
        <f t="shared" si="324"/>
        <v>409.17658700858567</v>
      </c>
      <c r="BK57" s="46">
        <f t="shared" si="325"/>
        <v>0.68397904404631016</v>
      </c>
      <c r="BL57" s="17">
        <f t="shared" si="326"/>
        <v>773916.80411172926</v>
      </c>
      <c r="BM57" s="17">
        <f t="shared" si="327"/>
        <v>-3085.3199210917278</v>
      </c>
      <c r="BN57" s="46">
        <f t="shared" si="328"/>
        <v>0.46525991098272423</v>
      </c>
      <c r="BO57" s="17">
        <f t="shared" si="329"/>
        <v>407.55976601865734</v>
      </c>
      <c r="BP57" s="46">
        <f t="shared" si="330"/>
        <v>0.68397904404631005</v>
      </c>
      <c r="BQ57" s="17">
        <f t="shared" si="331"/>
        <v>762101.80489150761</v>
      </c>
      <c r="BR57" s="17">
        <f t="shared" si="332"/>
        <v>-3085.3199210917278</v>
      </c>
      <c r="BS57" s="46">
        <f t="shared" si="333"/>
        <v>0.46525991098272423</v>
      </c>
      <c r="BT57" s="17">
        <f t="shared" si="334"/>
        <v>405.89227363793458</v>
      </c>
      <c r="BU57" s="46">
        <f t="shared" si="335"/>
        <v>0.68397904404631005</v>
      </c>
      <c r="BV57" s="17">
        <f t="shared" si="336"/>
        <v>745947.94643374509</v>
      </c>
      <c r="BW57" s="17">
        <f t="shared" si="337"/>
        <v>-3085.3199210917278</v>
      </c>
      <c r="BX57" s="46">
        <f t="shared" si="338"/>
        <v>0.46525991098272423</v>
      </c>
      <c r="BY57" s="17">
        <f t="shared" si="339"/>
        <v>404.17831542838667</v>
      </c>
      <c r="BZ57" s="46">
        <f t="shared" si="340"/>
        <v>0.68397904404631016</v>
      </c>
      <c r="CA57" s="17">
        <f t="shared" si="341"/>
        <v>769820.98503235553</v>
      </c>
      <c r="CB57" s="17">
        <f t="shared" si="342"/>
        <v>-3085.3199210917278</v>
      </c>
      <c r="CC57" s="46">
        <f t="shared" si="343"/>
        <v>0.46525991098272423</v>
      </c>
      <c r="CD57" s="17">
        <f t="shared" si="344"/>
        <v>402.41680480993455</v>
      </c>
      <c r="CE57" s="46">
        <f t="shared" si="345"/>
        <v>0.68397904404631005</v>
      </c>
      <c r="CF57" s="17">
        <f t="shared" si="346"/>
        <v>725918.97813947476</v>
      </c>
      <c r="CG57" s="17">
        <f t="shared" si="347"/>
        <v>-3085.3199210917278</v>
      </c>
      <c r="CH57" s="46">
        <f t="shared" si="348"/>
        <v>0.46525991098272423</v>
      </c>
      <c r="CI57" s="17">
        <f t="shared" si="349"/>
        <v>400.61342238863193</v>
      </c>
      <c r="CJ57" s="46">
        <f t="shared" si="350"/>
        <v>0.68397904404631005</v>
      </c>
      <c r="CK57" s="17">
        <f t="shared" si="351"/>
        <v>702849.19724342576</v>
      </c>
      <c r="CL57" s="17">
        <f t="shared" si="352"/>
        <v>-3085.3199210917278</v>
      </c>
      <c r="CM57" s="46">
        <f t="shared" si="353"/>
        <v>0.46525991098272423</v>
      </c>
      <c r="CN57" s="17">
        <f t="shared" si="354"/>
        <v>398.77588265554573</v>
      </c>
      <c r="CO57" s="46">
        <f t="shared" si="355"/>
        <v>0.68397904404631005</v>
      </c>
      <c r="CP57" s="17">
        <f t="shared" si="356"/>
        <v>663334.9686801912</v>
      </c>
      <c r="CQ57" s="17">
        <f t="shared" si="357"/>
        <v>-3085.3199210917278</v>
      </c>
      <c r="CR57" s="46">
        <f t="shared" si="358"/>
        <v>0.46525991098272423</v>
      </c>
      <c r="CS57" s="17">
        <f t="shared" si="359"/>
        <v>396.89764743445897</v>
      </c>
      <c r="CT57" s="46">
        <f t="shared" si="360"/>
        <v>0.68397904404631005</v>
      </c>
      <c r="CU57" s="17">
        <f t="shared" si="361"/>
        <v>636463.44335971074</v>
      </c>
      <c r="CV57" s="17">
        <f t="shared" si="1400"/>
        <v>-3085.3199210917278</v>
      </c>
      <c r="CW57" s="46">
        <f t="shared" si="987"/>
        <v>0.46525991098272423</v>
      </c>
      <c r="CX57" s="17">
        <f t="shared" si="1401"/>
        <v>394.97967350741118</v>
      </c>
      <c r="CY57" s="46">
        <f t="shared" si="989"/>
        <v>0.68397904404631005</v>
      </c>
      <c r="CZ57" s="17">
        <f t="shared" si="1402"/>
        <v>608428.11253644282</v>
      </c>
      <c r="DA57" s="17">
        <f t="shared" si="1403"/>
        <v>-3085.3199210917278</v>
      </c>
      <c r="DB57" s="46">
        <f t="shared" si="992"/>
        <v>0.46525991098272423</v>
      </c>
      <c r="DC57" s="17">
        <f t="shared" si="1404"/>
        <v>393.01780428377322</v>
      </c>
      <c r="DD57" s="46">
        <f t="shared" si="994"/>
        <v>0.68397904404631005</v>
      </c>
      <c r="DE57" s="17">
        <f t="shared" si="1405"/>
        <v>570973.9837804368</v>
      </c>
      <c r="DF57" s="17">
        <f t="shared" si="1400"/>
        <v>-3085.3199210917278</v>
      </c>
      <c r="DG57" s="46">
        <f t="shared" si="996"/>
        <v>0.46525991098272423</v>
      </c>
      <c r="DH57" s="17">
        <f t="shared" si="1401"/>
        <v>391.00781262356134</v>
      </c>
      <c r="DI57" s="46">
        <f t="shared" si="997"/>
        <v>0.68397904404631005</v>
      </c>
      <c r="DJ57" s="17">
        <f t="shared" si="1402"/>
        <v>533508.4038719763</v>
      </c>
      <c r="DK57" s="17">
        <f t="shared" si="1403"/>
        <v>-3085.3199210917278</v>
      </c>
      <c r="DL57" s="46">
        <f t="shared" si="998"/>
        <v>0.46525991098272423</v>
      </c>
      <c r="DM57" s="17">
        <f t="shared" si="1404"/>
        <v>388.94533377519025</v>
      </c>
      <c r="DN57" s="46">
        <f t="shared" si="999"/>
        <v>0.68397904404631005</v>
      </c>
      <c r="DO57" s="17">
        <f t="shared" si="1405"/>
        <v>504851.66708997008</v>
      </c>
      <c r="DP57" s="17">
        <f t="shared" si="362"/>
        <v>-3085.3199210917278</v>
      </c>
      <c r="DQ57" s="46">
        <f t="shared" si="363"/>
        <v>0.46525991098272423</v>
      </c>
      <c r="DR57" s="17">
        <f t="shared" si="364"/>
        <v>386.81425447561332</v>
      </c>
      <c r="DS57" s="46">
        <f t="shared" si="365"/>
        <v>0.68397904404631016</v>
      </c>
      <c r="DT57" s="17">
        <f t="shared" si="366"/>
        <v>485363.44500786165</v>
      </c>
      <c r="DU57" s="17">
        <f t="shared" si="367"/>
        <v>-3085.3199210917278</v>
      </c>
      <c r="DV57" s="46">
        <f t="shared" si="368"/>
        <v>0.46525991098272423</v>
      </c>
      <c r="DW57" s="17">
        <f t="shared" si="369"/>
        <v>384.61584847161748</v>
      </c>
      <c r="DX57" s="46">
        <f t="shared" si="370"/>
        <v>0.68397904404631005</v>
      </c>
      <c r="DY57" s="17">
        <f t="shared" si="371"/>
        <v>467860.3333926812</v>
      </c>
      <c r="DZ57" s="17">
        <f t="shared" ref="DZ57" si="1598">DZ242+DZ150</f>
        <v>-3085.3199210917278</v>
      </c>
      <c r="EA57" s="46">
        <f t="shared" si="1361"/>
        <v>0.46525991098272423</v>
      </c>
      <c r="EB57" s="17">
        <f t="shared" ref="EB57" si="1599">EB150+EB242</f>
        <v>382.35229840446027</v>
      </c>
      <c r="EC57" s="46">
        <f t="shared" si="1363"/>
        <v>0.68397904404631005</v>
      </c>
      <c r="ED57" s="17">
        <f t="shared" ref="ED57" si="1600">ED150+ED242</f>
        <v>435203.40880777058</v>
      </c>
      <c r="EE57" s="17">
        <f t="shared" ref="EE57" si="1601">EE242+EE150</f>
        <v>-3085.3199210917278</v>
      </c>
      <c r="EF57" s="46">
        <f t="shared" si="1366"/>
        <v>0.46525991098272423</v>
      </c>
      <c r="EG57" s="17">
        <f t="shared" ref="EG57" si="1602">EG150+EG242</f>
        <v>380.01784077119618</v>
      </c>
      <c r="EH57" s="46">
        <f t="shared" si="1368"/>
        <v>0.68397904404630994</v>
      </c>
      <c r="EI57" s="17">
        <f t="shared" ref="EI57" si="1603">EI150+EI242</f>
        <v>419477.17181546241</v>
      </c>
      <c r="EJ57" s="17">
        <f t="shared" ref="EJ57" si="1604">EJ242+EJ150</f>
        <v>-3085.3199210917278</v>
      </c>
      <c r="EK57" s="46">
        <f t="shared" si="1371"/>
        <v>0.46525991098272423</v>
      </c>
      <c r="EL57" s="17">
        <f t="shared" ref="EL57" si="1605">EL150+EL242</f>
        <v>377.62080630731947</v>
      </c>
      <c r="EM57" s="46">
        <f t="shared" si="1373"/>
        <v>0.68397904404631005</v>
      </c>
      <c r="EN57" s="17">
        <f t="shared" ref="EN57" si="1606">EN150+EN242</f>
        <v>395200.14110936498</v>
      </c>
      <c r="EO57" s="17">
        <f t="shared" ref="EO57" si="1607">EO242+EO150</f>
        <v>-3085.3199210917278</v>
      </c>
      <c r="EP57" s="46">
        <f t="shared" si="1376"/>
        <v>0.46525991098272423</v>
      </c>
      <c r="EQ57" s="17">
        <f t="shared" ref="EQ57" si="1608">EQ150+EQ242</f>
        <v>375.16486302555398</v>
      </c>
      <c r="ER57" s="46">
        <f t="shared" si="1378"/>
        <v>0.68397904404631005</v>
      </c>
      <c r="ES57" s="17">
        <f t="shared" ref="ES57" si="1609">ES150+ES242</f>
        <v>390460.41169680603</v>
      </c>
      <c r="ET57" s="17">
        <f t="shared" si="392"/>
        <v>-3085.3199210917278</v>
      </c>
      <c r="EU57" s="46">
        <f t="shared" si="393"/>
        <v>0.46525991098272423</v>
      </c>
      <c r="EV57" s="17">
        <f t="shared" si="394"/>
        <v>372.6573213611959</v>
      </c>
      <c r="EW57" s="46">
        <f t="shared" si="395"/>
        <v>0.68397904404631005</v>
      </c>
      <c r="EX57" s="17">
        <f t="shared" si="396"/>
        <v>379178.93410964787</v>
      </c>
      <c r="EY57" s="17">
        <f t="shared" si="397"/>
        <v>-3085.3199210917278</v>
      </c>
      <c r="EZ57" s="46">
        <f t="shared" si="398"/>
        <v>0.46525991098272423</v>
      </c>
      <c r="FA57" s="17">
        <f t="shared" si="399"/>
        <v>370.10298966813343</v>
      </c>
      <c r="FB57" s="46">
        <f t="shared" si="400"/>
        <v>0.68397904404631016</v>
      </c>
      <c r="FC57" s="17">
        <f t="shared" si="401"/>
        <v>393936.09919893887</v>
      </c>
      <c r="FD57" s="17">
        <f t="shared" ref="FD57" si="1610">FD242+FD150</f>
        <v>-3085.3199210917278</v>
      </c>
      <c r="FE57" s="46">
        <f t="shared" si="1381"/>
        <v>0.46525991098272423</v>
      </c>
      <c r="FF57" s="17">
        <f t="shared" ref="FF57" si="1611">FF150+FF242</f>
        <v>367.50682860928589</v>
      </c>
      <c r="FG57" s="46">
        <f t="shared" si="1383"/>
        <v>0.68397904404631016</v>
      </c>
      <c r="FH57" s="17">
        <f t="shared" ref="FH57" si="1612">FH150+FH242</f>
        <v>412074.19859645527</v>
      </c>
      <c r="FI57" s="17">
        <f t="shared" ref="FI57" si="1613">FI242+FI150</f>
        <v>-3085.3199210917278</v>
      </c>
      <c r="FJ57" s="46">
        <f t="shared" si="1386"/>
        <v>0.46525991098272423</v>
      </c>
      <c r="FK57" s="17">
        <f t="shared" ref="FK57" si="1614">FK150+FK242</f>
        <v>364.87570326738819</v>
      </c>
      <c r="FL57" s="46">
        <f t="shared" si="1388"/>
        <v>0.68397904404631005</v>
      </c>
      <c r="FM57" s="17">
        <f t="shared" ref="FM57" si="1615">FM150+FM242</f>
        <v>430762.710775916</v>
      </c>
      <c r="FN57" s="17">
        <f t="shared" ref="FN57" si="1616">FN242+FN150</f>
        <v>-3085.3199210917278</v>
      </c>
      <c r="FO57" s="46">
        <f t="shared" si="1391"/>
        <v>0.46525991098272423</v>
      </c>
      <c r="FP57" s="17">
        <f t="shared" ref="FP57" si="1617">FP150+FP242</f>
        <v>362.21661946466554</v>
      </c>
      <c r="FQ57" s="46">
        <f t="shared" si="1393"/>
        <v>0.68397904404631027</v>
      </c>
      <c r="FR57" s="17">
        <f t="shared" ref="FR57" si="1618">FR150+FR242</f>
        <v>429261.36855560041</v>
      </c>
      <c r="FS57" s="17">
        <f t="shared" ref="FS57" si="1619">FS242+FS150</f>
        <v>-3085.3199210917278</v>
      </c>
      <c r="FT57" s="46">
        <f t="shared" si="1396"/>
        <v>0.46525991098272423</v>
      </c>
      <c r="FU57" s="17">
        <f t="shared" ref="FU57" si="1620">FU150+FU242</f>
        <v>359.53473710203377</v>
      </c>
      <c r="FV57" s="46">
        <f t="shared" si="1398"/>
        <v>0.68397904404631005</v>
      </c>
      <c r="FW57" s="17">
        <f t="shared" si="460"/>
        <v>463270.23061010067</v>
      </c>
      <c r="FX57" s="17">
        <f t="shared" si="247"/>
        <v>-3085.3199210917278</v>
      </c>
      <c r="FY57" s="46">
        <f t="shared" si="248"/>
        <v>0.46525991098272423</v>
      </c>
      <c r="FZ57" s="17">
        <f t="shared" si="249"/>
        <v>356.83305330360923</v>
      </c>
      <c r="GA57" s="46">
        <f t="shared" si="250"/>
        <v>0.68397904404631005</v>
      </c>
      <c r="GB57" s="17">
        <f t="shared" si="461"/>
        <v>474927.31680041924</v>
      </c>
      <c r="GC57" s="17">
        <f t="shared" si="252"/>
        <v>-3085.3199210917278</v>
      </c>
      <c r="GD57" s="46">
        <f t="shared" si="253"/>
        <v>0.46525991098272423</v>
      </c>
      <c r="GE57" s="17">
        <f t="shared" si="254"/>
        <v>354.11447350213092</v>
      </c>
      <c r="GF57" s="46">
        <f t="shared" si="255"/>
        <v>0.68397904404631005</v>
      </c>
      <c r="GG57" s="17">
        <f t="shared" si="462"/>
        <v>513002.72846968914</v>
      </c>
      <c r="GH57" s="17">
        <f t="shared" si="257"/>
        <v>-3085.3199210917278</v>
      </c>
      <c r="GI57" s="46">
        <f t="shared" si="258"/>
        <v>0.46525991098272423</v>
      </c>
      <c r="GJ57" s="17">
        <f t="shared" si="259"/>
        <v>351.38506172810554</v>
      </c>
      <c r="GK57" s="46">
        <f t="shared" si="260"/>
        <v>0.68397904404631005</v>
      </c>
      <c r="GL57" s="17">
        <f t="shared" si="463"/>
        <v>515079.13317172241</v>
      </c>
      <c r="GM57" s="17">
        <f t="shared" si="262"/>
        <v>-3085.3199210917278</v>
      </c>
      <c r="GN57" s="46">
        <f t="shared" si="263"/>
        <v>0.46525991098272423</v>
      </c>
      <c r="GO57" s="17">
        <f t="shared" si="264"/>
        <v>348.64710682293668</v>
      </c>
      <c r="GP57" s="46">
        <f t="shared" si="265"/>
        <v>0.68397904404631005</v>
      </c>
      <c r="GQ57" s="17">
        <f t="shared" si="464"/>
        <v>500464.84030621115</v>
      </c>
    </row>
    <row r="58" spans="1:199" ht="15" x14ac:dyDescent="0.2">
      <c r="A58" s="9" t="s">
        <v>41</v>
      </c>
      <c r="B58" s="17">
        <v>639673</v>
      </c>
      <c r="C58" s="17">
        <f t="shared" si="267"/>
        <v>-3090.7999999999997</v>
      </c>
      <c r="D58" s="46">
        <f t="shared" si="268"/>
        <v>0.46608629563334381</v>
      </c>
      <c r="E58" s="17">
        <f t="shared" ref="E58:F58" si="1621">E243+E151</f>
        <v>618.6</v>
      </c>
      <c r="F58" s="17">
        <f t="shared" si="1621"/>
        <v>-195.6</v>
      </c>
      <c r="G58" s="17">
        <f t="shared" si="270"/>
        <v>423</v>
      </c>
      <c r="H58" s="46">
        <f t="shared" si="271"/>
        <v>0.68397904404631005</v>
      </c>
      <c r="I58" s="17">
        <v>643465</v>
      </c>
      <c r="J58" s="17">
        <f t="shared" si="272"/>
        <v>-3085.3199210917278</v>
      </c>
      <c r="K58" s="46">
        <f t="shared" si="273"/>
        <v>0.46525991098272423</v>
      </c>
      <c r="L58" s="17">
        <f t="shared" si="274"/>
        <v>422.25000861323952</v>
      </c>
      <c r="M58" s="46">
        <f t="shared" si="275"/>
        <v>0.68397904404631005</v>
      </c>
      <c r="N58" s="17">
        <f t="shared" si="276"/>
        <v>647518.93008752144</v>
      </c>
      <c r="O58" s="17">
        <f t="shared" si="277"/>
        <v>-3077.4754911037071</v>
      </c>
      <c r="P58" s="46">
        <f t="shared" si="278"/>
        <v>0.4640769870424914</v>
      </c>
      <c r="Q58" s="17">
        <f t="shared" si="279"/>
        <v>421.17643740677761</v>
      </c>
      <c r="R58" s="46">
        <f t="shared" si="280"/>
        <v>0.68397904404631005</v>
      </c>
      <c r="S58" s="17">
        <f t="shared" si="281"/>
        <v>625409.63103382452</v>
      </c>
      <c r="T58" s="17">
        <f t="shared" si="282"/>
        <v>-3069.3334796672475</v>
      </c>
      <c r="U58" s="46">
        <f t="shared" si="283"/>
        <v>0.46284918843066802</v>
      </c>
      <c r="V58" s="17">
        <f t="shared" si="284"/>
        <v>420.06213986645713</v>
      </c>
      <c r="W58" s="46">
        <f t="shared" si="285"/>
        <v>0.68397904404631005</v>
      </c>
      <c r="X58" s="17">
        <f t="shared" si="286"/>
        <v>640545.04835926904</v>
      </c>
      <c r="Y58" s="17">
        <f t="shared" si="287"/>
        <v>-3085.3199210917278</v>
      </c>
      <c r="Z58" s="46">
        <f t="shared" si="288"/>
        <v>0.46525991098272423</v>
      </c>
      <c r="AA58" s="17">
        <f t="shared" si="289"/>
        <v>418.91477020633988</v>
      </c>
      <c r="AB58" s="46">
        <f t="shared" si="290"/>
        <v>0.68397904404631005</v>
      </c>
      <c r="AC58" s="17">
        <f t="shared" si="291"/>
        <v>656064.74105936848</v>
      </c>
      <c r="AD58" s="17">
        <f t="shared" si="292"/>
        <v>-3085.3199210917278</v>
      </c>
      <c r="AE58" s="46">
        <f t="shared" si="293"/>
        <v>0.46525991098272423</v>
      </c>
      <c r="AF58" s="17">
        <f t="shared" si="294"/>
        <v>417.686419619834</v>
      </c>
      <c r="AG58" s="46">
        <f t="shared" si="295"/>
        <v>0.68397904404631005</v>
      </c>
      <c r="AH58" s="17">
        <f t="shared" si="296"/>
        <v>668231.55424647429</v>
      </c>
      <c r="AI58" s="17">
        <f t="shared" si="297"/>
        <v>-3085.3199210917278</v>
      </c>
      <c r="AJ58" s="46">
        <f t="shared" si="298"/>
        <v>0.46525991098272423</v>
      </c>
      <c r="AK58" s="17">
        <f t="shared" si="299"/>
        <v>416.40559227024607</v>
      </c>
      <c r="AL58" s="46">
        <f t="shared" si="300"/>
        <v>0.68397904404631005</v>
      </c>
      <c r="AM58" s="17">
        <f t="shared" si="301"/>
        <v>632897.73722857051</v>
      </c>
      <c r="AN58" s="17">
        <f t="shared" si="302"/>
        <v>-3085.3199210917278</v>
      </c>
      <c r="AO58" s="46">
        <f t="shared" si="303"/>
        <v>0.46525991098272423</v>
      </c>
      <c r="AP58" s="17">
        <f t="shared" si="304"/>
        <v>415.07201905343385</v>
      </c>
      <c r="AQ58" s="46">
        <f t="shared" si="305"/>
        <v>0.68397904404631005</v>
      </c>
      <c r="AR58" s="17">
        <f t="shared" si="306"/>
        <v>652688.36884479295</v>
      </c>
      <c r="AS58" s="17">
        <f t="shared" si="307"/>
        <v>-3085.3199210917278</v>
      </c>
      <c r="AT58" s="46">
        <f t="shared" si="308"/>
        <v>0.46525991098272423</v>
      </c>
      <c r="AU58" s="17">
        <f t="shared" si="309"/>
        <v>413.6839420714532</v>
      </c>
      <c r="AV58" s="46">
        <f t="shared" si="310"/>
        <v>0.68397904404631005</v>
      </c>
      <c r="AW58" s="17">
        <f t="shared" si="311"/>
        <v>656341.9384950907</v>
      </c>
      <c r="AX58" s="17">
        <f t="shared" si="312"/>
        <v>-3085.3199210917278</v>
      </c>
      <c r="AY58" s="46">
        <f t="shared" si="313"/>
        <v>0.46525991098272423</v>
      </c>
      <c r="AZ58" s="17">
        <f t="shared" si="314"/>
        <v>412.24153460230298</v>
      </c>
      <c r="BA58" s="46">
        <f t="shared" si="315"/>
        <v>0.68397904404631016</v>
      </c>
      <c r="BB58" s="17">
        <f t="shared" si="316"/>
        <v>695312.75828615611</v>
      </c>
      <c r="BC58" s="17">
        <f t="shared" si="317"/>
        <v>-3085.3199210917278</v>
      </c>
      <c r="BD58" s="46">
        <f t="shared" si="318"/>
        <v>0.46525991098272423</v>
      </c>
      <c r="BE58" s="17">
        <f t="shared" si="319"/>
        <v>410.73797127562125</v>
      </c>
      <c r="BF58" s="46">
        <f t="shared" si="320"/>
        <v>0.68397904404631005</v>
      </c>
      <c r="BG58" s="17">
        <f t="shared" si="321"/>
        <v>680061.67883406847</v>
      </c>
      <c r="BH58" s="17">
        <f t="shared" si="322"/>
        <v>-3085.3199210917278</v>
      </c>
      <c r="BI58" s="46">
        <f t="shared" si="323"/>
        <v>0.46525991098272423</v>
      </c>
      <c r="BJ58" s="17">
        <f t="shared" si="324"/>
        <v>409.17658700858567</v>
      </c>
      <c r="BK58" s="46">
        <f t="shared" si="325"/>
        <v>0.68397904404631016</v>
      </c>
      <c r="BL58" s="17">
        <f t="shared" si="326"/>
        <v>702237.14518014528</v>
      </c>
      <c r="BM58" s="17">
        <f t="shared" si="327"/>
        <v>-3085.3199210917278</v>
      </c>
      <c r="BN58" s="46">
        <f t="shared" si="328"/>
        <v>0.46525991098272423</v>
      </c>
      <c r="BO58" s="17">
        <f t="shared" si="329"/>
        <v>407.55976601865734</v>
      </c>
      <c r="BP58" s="46">
        <f t="shared" si="330"/>
        <v>0.68397904404631005</v>
      </c>
      <c r="BQ58" s="17">
        <f t="shared" si="331"/>
        <v>771239.04395665624</v>
      </c>
      <c r="BR58" s="17">
        <f t="shared" si="332"/>
        <v>-3085.3199210917278</v>
      </c>
      <c r="BS58" s="46">
        <f t="shared" si="333"/>
        <v>0.46525991098272423</v>
      </c>
      <c r="BT58" s="17">
        <f t="shared" si="334"/>
        <v>405.89227363793458</v>
      </c>
      <c r="BU58" s="46">
        <f t="shared" si="335"/>
        <v>0.68397904404631005</v>
      </c>
      <c r="BV58" s="17">
        <f t="shared" si="336"/>
        <v>759422.37724405387</v>
      </c>
      <c r="BW58" s="17">
        <f t="shared" si="337"/>
        <v>-3085.3199210917278</v>
      </c>
      <c r="BX58" s="46">
        <f t="shared" si="338"/>
        <v>0.46525991098272423</v>
      </c>
      <c r="BY58" s="17">
        <f t="shared" si="339"/>
        <v>404.17831542838667</v>
      </c>
      <c r="BZ58" s="46">
        <f t="shared" si="340"/>
        <v>0.68397904404631016</v>
      </c>
      <c r="CA58" s="17">
        <f t="shared" si="341"/>
        <v>743266.80482808175</v>
      </c>
      <c r="CB58" s="17">
        <f t="shared" si="342"/>
        <v>-3085.3199210917278</v>
      </c>
      <c r="CC58" s="46">
        <f t="shared" si="343"/>
        <v>0.46525991098272423</v>
      </c>
      <c r="CD58" s="17">
        <f t="shared" si="344"/>
        <v>402.41680480993455</v>
      </c>
      <c r="CE58" s="46">
        <f t="shared" si="345"/>
        <v>0.68397904404631005</v>
      </c>
      <c r="CF58" s="17">
        <f t="shared" si="346"/>
        <v>767138.0819160738</v>
      </c>
      <c r="CG58" s="17">
        <f t="shared" si="347"/>
        <v>-3085.3199210917278</v>
      </c>
      <c r="CH58" s="46">
        <f t="shared" si="348"/>
        <v>0.46525991098272423</v>
      </c>
      <c r="CI58" s="17">
        <f t="shared" si="349"/>
        <v>400.61342238863193</v>
      </c>
      <c r="CJ58" s="46">
        <f t="shared" si="350"/>
        <v>0.68397904404631005</v>
      </c>
      <c r="CK58" s="17">
        <f t="shared" si="351"/>
        <v>723234.27164077165</v>
      </c>
      <c r="CL58" s="17">
        <f t="shared" si="352"/>
        <v>-3085.3199210917278</v>
      </c>
      <c r="CM58" s="46">
        <f t="shared" si="353"/>
        <v>0.46525991098272423</v>
      </c>
      <c r="CN58" s="17">
        <f t="shared" si="354"/>
        <v>398.77588265554573</v>
      </c>
      <c r="CO58" s="46">
        <f t="shared" si="355"/>
        <v>0.68397904404631005</v>
      </c>
      <c r="CP58" s="17">
        <f t="shared" si="356"/>
        <v>700162.65320498962</v>
      </c>
      <c r="CQ58" s="17">
        <f t="shared" si="357"/>
        <v>-3085.3199210917278</v>
      </c>
      <c r="CR58" s="46">
        <f t="shared" si="358"/>
        <v>0.46525991098272423</v>
      </c>
      <c r="CS58" s="17">
        <f t="shared" si="359"/>
        <v>396.89764743445897</v>
      </c>
      <c r="CT58" s="46">
        <f t="shared" si="360"/>
        <v>0.68397904404631005</v>
      </c>
      <c r="CU58" s="17">
        <f t="shared" si="361"/>
        <v>660646.54640653403</v>
      </c>
      <c r="CV58" s="17">
        <f t="shared" si="1400"/>
        <v>-3085.3199210917278</v>
      </c>
      <c r="CW58" s="46">
        <f t="shared" si="987"/>
        <v>0.46525991098272423</v>
      </c>
      <c r="CX58" s="17">
        <f t="shared" si="1401"/>
        <v>394.97967350741118</v>
      </c>
      <c r="CY58" s="46">
        <f t="shared" si="989"/>
        <v>0.68397904404631005</v>
      </c>
      <c r="CZ58" s="17">
        <f t="shared" si="1402"/>
        <v>633773.10311212647</v>
      </c>
      <c r="DA58" s="17">
        <f t="shared" si="1403"/>
        <v>-3085.3199210917278</v>
      </c>
      <c r="DB58" s="46">
        <f t="shared" si="992"/>
        <v>0.46525991098272423</v>
      </c>
      <c r="DC58" s="17">
        <f t="shared" si="1404"/>
        <v>393.01780428377322</v>
      </c>
      <c r="DD58" s="46">
        <f t="shared" si="994"/>
        <v>0.68397904404631005</v>
      </c>
      <c r="DE58" s="17">
        <f t="shared" si="1405"/>
        <v>605735.81041963492</v>
      </c>
      <c r="DF58" s="17">
        <f t="shared" si="1400"/>
        <v>-3085.3199210917278</v>
      </c>
      <c r="DG58" s="46">
        <f t="shared" si="996"/>
        <v>0.46525991098272423</v>
      </c>
      <c r="DH58" s="17">
        <f t="shared" si="1401"/>
        <v>391.00781262356134</v>
      </c>
      <c r="DI58" s="46">
        <f t="shared" si="997"/>
        <v>0.68397904404631005</v>
      </c>
      <c r="DJ58" s="17">
        <f t="shared" si="1402"/>
        <v>568279.67167196865</v>
      </c>
      <c r="DK58" s="17">
        <f t="shared" si="1403"/>
        <v>-3085.3199210917278</v>
      </c>
      <c r="DL58" s="46">
        <f t="shared" si="998"/>
        <v>0.46525991098272423</v>
      </c>
      <c r="DM58" s="17">
        <f t="shared" si="1404"/>
        <v>388.94533377519025</v>
      </c>
      <c r="DN58" s="46">
        <f t="shared" si="999"/>
        <v>0.68397904404631005</v>
      </c>
      <c r="DO58" s="17">
        <f t="shared" si="1405"/>
        <v>530812.02928465977</v>
      </c>
      <c r="DP58" s="17">
        <f t="shared" si="362"/>
        <v>-3085.3199210917278</v>
      </c>
      <c r="DQ58" s="46">
        <f t="shared" si="363"/>
        <v>0.46525991098272423</v>
      </c>
      <c r="DR58" s="17">
        <f t="shared" si="364"/>
        <v>386.81425447561332</v>
      </c>
      <c r="DS58" s="46">
        <f t="shared" si="365"/>
        <v>0.68397904404631016</v>
      </c>
      <c r="DT58" s="17">
        <f t="shared" si="366"/>
        <v>502153.16142335394</v>
      </c>
      <c r="DU58" s="17">
        <f t="shared" si="367"/>
        <v>-3085.3199210917278</v>
      </c>
      <c r="DV58" s="46">
        <f t="shared" si="368"/>
        <v>0.46525991098272423</v>
      </c>
      <c r="DW58" s="17">
        <f t="shared" si="369"/>
        <v>384.61584847161748</v>
      </c>
      <c r="DX58" s="46">
        <f t="shared" si="370"/>
        <v>0.68397904404631005</v>
      </c>
      <c r="DY58" s="17">
        <f t="shared" si="371"/>
        <v>482662.74093524157</v>
      </c>
      <c r="DZ58" s="17">
        <f t="shared" ref="DZ58" si="1622">DZ243+DZ151</f>
        <v>-3085.3199210917278</v>
      </c>
      <c r="EA58" s="46">
        <f t="shared" si="1361"/>
        <v>0.46525991098272423</v>
      </c>
      <c r="EB58" s="17">
        <f t="shared" ref="EB58" si="1623">EB151+EB243</f>
        <v>382.35229840446027</v>
      </c>
      <c r="EC58" s="46">
        <f t="shared" si="1363"/>
        <v>0.68397904404631005</v>
      </c>
      <c r="ED58" s="17">
        <f t="shared" ref="ED58" si="1624">ED151+ED243</f>
        <v>465157.36576999398</v>
      </c>
      <c r="EE58" s="17">
        <f t="shared" ref="EE58" si="1625">EE243+EE151</f>
        <v>-3085.3199210917278</v>
      </c>
      <c r="EF58" s="46">
        <f t="shared" si="1366"/>
        <v>0.46525991098272423</v>
      </c>
      <c r="EG58" s="17">
        <f t="shared" ref="EG58" si="1626">EG151+EG243</f>
        <v>380.01784077119618</v>
      </c>
      <c r="EH58" s="46">
        <f t="shared" si="1368"/>
        <v>0.68397904404630994</v>
      </c>
      <c r="EI58" s="17">
        <f t="shared" ref="EI58" si="1627">EI151+EI243</f>
        <v>432498.10672745004</v>
      </c>
      <c r="EJ58" s="17">
        <f t="shared" ref="EJ58" si="1628">EJ243+EJ151</f>
        <v>-3085.3199210917278</v>
      </c>
      <c r="EK58" s="46">
        <f t="shared" si="1371"/>
        <v>0.46525991098272423</v>
      </c>
      <c r="EL58" s="17">
        <f t="shared" ref="EL58" si="1629">EL151+EL243</f>
        <v>377.62080630731947</v>
      </c>
      <c r="EM58" s="46">
        <f t="shared" si="1373"/>
        <v>0.68397904404631005</v>
      </c>
      <c r="EN58" s="17">
        <f t="shared" ref="EN58" si="1630">EN151+EN243</f>
        <v>416769.47270067804</v>
      </c>
      <c r="EO58" s="17">
        <f t="shared" ref="EO58" si="1631">EO243+EO151</f>
        <v>-3085.3199210917278</v>
      </c>
      <c r="EP58" s="46">
        <f t="shared" si="1376"/>
        <v>0.46525991098272423</v>
      </c>
      <c r="EQ58" s="17">
        <f t="shared" ref="EQ58" si="1632">EQ151+EQ243</f>
        <v>375.16486302555398</v>
      </c>
      <c r="ER58" s="46">
        <f t="shared" si="1378"/>
        <v>0.68397904404631005</v>
      </c>
      <c r="ES58" s="17">
        <f t="shared" ref="ES58" si="1633">ES151+ES243</f>
        <v>392489.98605129879</v>
      </c>
      <c r="ET58" s="17">
        <f t="shared" si="392"/>
        <v>-3085.3199210917278</v>
      </c>
      <c r="EU58" s="46">
        <f t="shared" si="393"/>
        <v>0.46525991098272423</v>
      </c>
      <c r="EV58" s="17">
        <f t="shared" si="394"/>
        <v>372.6573213611959</v>
      </c>
      <c r="EW58" s="46">
        <f t="shared" si="395"/>
        <v>0.68397904404631005</v>
      </c>
      <c r="EX58" s="17">
        <f t="shared" si="396"/>
        <v>387747.74909707555</v>
      </c>
      <c r="EY58" s="17">
        <f t="shared" si="397"/>
        <v>-3085.3199210917278</v>
      </c>
      <c r="EZ58" s="46">
        <f t="shared" si="398"/>
        <v>0.46525991098272423</v>
      </c>
      <c r="FA58" s="17">
        <f t="shared" si="399"/>
        <v>370.10298966813343</v>
      </c>
      <c r="FB58" s="46">
        <f t="shared" si="400"/>
        <v>0.68397904404631016</v>
      </c>
      <c r="FC58" s="17">
        <f t="shared" si="401"/>
        <v>376463.71717822429</v>
      </c>
      <c r="FD58" s="17">
        <f t="shared" ref="FD58" si="1634">FD243+FD151</f>
        <v>-3085.3199210917278</v>
      </c>
      <c r="FE58" s="46">
        <f t="shared" si="1381"/>
        <v>0.46525991098272423</v>
      </c>
      <c r="FF58" s="17">
        <f t="shared" ref="FF58" si="1635">FF151+FF243</f>
        <v>367.50682860928589</v>
      </c>
      <c r="FG58" s="46">
        <f t="shared" si="1383"/>
        <v>0.68397904404631016</v>
      </c>
      <c r="FH58" s="17">
        <f t="shared" ref="FH58" si="1636">FH151+FH243</f>
        <v>391218.28610645642</v>
      </c>
      <c r="FI58" s="17">
        <f t="shared" ref="FI58" si="1637">FI243+FI151</f>
        <v>-3085.3199210917278</v>
      </c>
      <c r="FJ58" s="46">
        <f t="shared" si="1386"/>
        <v>0.46525991098272423</v>
      </c>
      <c r="FK58" s="17">
        <f t="shared" ref="FK58" si="1638">FK151+FK243</f>
        <v>364.87570326738819</v>
      </c>
      <c r="FL58" s="46">
        <f t="shared" si="1388"/>
        <v>0.68397904404631005</v>
      </c>
      <c r="FM58" s="17">
        <f t="shared" ref="FM58" si="1639">FM151+FM243</f>
        <v>409353.75437863095</v>
      </c>
      <c r="FN58" s="17">
        <f t="shared" ref="FN58" si="1640">FN243+FN151</f>
        <v>-3085.3199210917278</v>
      </c>
      <c r="FO58" s="46">
        <f t="shared" si="1391"/>
        <v>0.46525991098272423</v>
      </c>
      <c r="FP58" s="17">
        <f t="shared" ref="FP58" si="1641">FP151+FP243</f>
        <v>362.21661946466554</v>
      </c>
      <c r="FQ58" s="46">
        <f t="shared" si="1393"/>
        <v>0.68397904404631027</v>
      </c>
      <c r="FR58" s="17">
        <f t="shared" ref="FR58" si="1642">FR151+FR243</f>
        <v>428039.6074742889</v>
      </c>
      <c r="FS58" s="17">
        <f t="shared" ref="FS58" si="1643">FS243+FS151</f>
        <v>-3085.3199210917278</v>
      </c>
      <c r="FT58" s="46">
        <f t="shared" si="1396"/>
        <v>0.46525991098272423</v>
      </c>
      <c r="FU58" s="17">
        <f t="shared" ref="FU58" si="1644">FU151+FU243</f>
        <v>359.53473710203377</v>
      </c>
      <c r="FV58" s="46">
        <f t="shared" si="1398"/>
        <v>0.68397904404631005</v>
      </c>
      <c r="FW58" s="17">
        <f t="shared" si="460"/>
        <v>426535.58337161073</v>
      </c>
      <c r="FX58" s="17">
        <f t="shared" si="247"/>
        <v>-3085.3199210917278</v>
      </c>
      <c r="FY58" s="46">
        <f t="shared" si="248"/>
        <v>0.46525991098272423</v>
      </c>
      <c r="FZ58" s="17">
        <f t="shared" si="249"/>
        <v>356.83305330360923</v>
      </c>
      <c r="GA58" s="46">
        <f t="shared" si="250"/>
        <v>0.68397904404631005</v>
      </c>
      <c r="GB58" s="17">
        <f t="shared" si="461"/>
        <v>460541.74374231254</v>
      </c>
      <c r="GC58" s="17">
        <f t="shared" si="252"/>
        <v>-3085.3199210917278</v>
      </c>
      <c r="GD58" s="46">
        <f t="shared" si="253"/>
        <v>0.46525991098272423</v>
      </c>
      <c r="GE58" s="17">
        <f t="shared" si="254"/>
        <v>354.11447350213092</v>
      </c>
      <c r="GF58" s="46">
        <f t="shared" si="255"/>
        <v>0.68397904404631005</v>
      </c>
      <c r="GG58" s="17">
        <f t="shared" si="462"/>
        <v>472196.11135282967</v>
      </c>
      <c r="GH58" s="17">
        <f t="shared" si="257"/>
        <v>-3085.3199210917278</v>
      </c>
      <c r="GI58" s="46">
        <f t="shared" si="258"/>
        <v>0.46525991098272423</v>
      </c>
      <c r="GJ58" s="17">
        <f t="shared" si="259"/>
        <v>351.38506172810554</v>
      </c>
      <c r="GK58" s="46">
        <f t="shared" si="260"/>
        <v>0.68397904404631005</v>
      </c>
      <c r="GL58" s="17">
        <f t="shared" si="463"/>
        <v>510268.79361032555</v>
      </c>
      <c r="GM58" s="17">
        <f t="shared" si="262"/>
        <v>-3085.3199210917278</v>
      </c>
      <c r="GN58" s="46">
        <f t="shared" si="263"/>
        <v>0.46525991098272423</v>
      </c>
      <c r="GO58" s="17">
        <f t="shared" si="264"/>
        <v>348.64710682293668</v>
      </c>
      <c r="GP58" s="46">
        <f t="shared" si="265"/>
        <v>0.68397904404631005</v>
      </c>
      <c r="GQ58" s="17">
        <f t="shared" si="464"/>
        <v>512342.46035745356</v>
      </c>
    </row>
    <row r="59" spans="1:199" ht="15" x14ac:dyDescent="0.2">
      <c r="A59" s="9" t="s">
        <v>42</v>
      </c>
      <c r="B59" s="17">
        <v>589634</v>
      </c>
      <c r="C59" s="17">
        <f t="shared" si="267"/>
        <v>-3090.7999999999997</v>
      </c>
      <c r="D59" s="46">
        <f t="shared" si="268"/>
        <v>0.46608629563334381</v>
      </c>
      <c r="E59" s="17">
        <f t="shared" ref="E59:F59" si="1645">E244+E152</f>
        <v>618.6</v>
      </c>
      <c r="F59" s="17">
        <f t="shared" si="1645"/>
        <v>-195.6</v>
      </c>
      <c r="G59" s="17">
        <f t="shared" si="270"/>
        <v>423</v>
      </c>
      <c r="H59" s="46">
        <f t="shared" si="271"/>
        <v>0.68397904404631005</v>
      </c>
      <c r="I59" s="17">
        <v>637092</v>
      </c>
      <c r="J59" s="17">
        <f t="shared" si="272"/>
        <v>-3085.3199210917278</v>
      </c>
      <c r="K59" s="46">
        <f t="shared" si="273"/>
        <v>0.46525991098272423</v>
      </c>
      <c r="L59" s="17">
        <f t="shared" si="274"/>
        <v>422.25000861323952</v>
      </c>
      <c r="M59" s="46">
        <f t="shared" si="275"/>
        <v>0.68397904404631005</v>
      </c>
      <c r="N59" s="17">
        <f t="shared" si="276"/>
        <v>640801.93008752144</v>
      </c>
      <c r="O59" s="17">
        <f t="shared" si="277"/>
        <v>-3077.4754911037071</v>
      </c>
      <c r="P59" s="46">
        <f t="shared" si="278"/>
        <v>0.4640769870424914</v>
      </c>
      <c r="Q59" s="17">
        <f t="shared" si="279"/>
        <v>421.17643740677761</v>
      </c>
      <c r="R59" s="46">
        <f t="shared" si="280"/>
        <v>0.68397904404631005</v>
      </c>
      <c r="S59" s="17">
        <f t="shared" si="281"/>
        <v>644862.63103382452</v>
      </c>
      <c r="T59" s="17">
        <f t="shared" si="282"/>
        <v>-3069.3334796672475</v>
      </c>
      <c r="U59" s="46">
        <f t="shared" si="283"/>
        <v>0.46284918843066802</v>
      </c>
      <c r="V59" s="17">
        <f t="shared" si="284"/>
        <v>420.06213986645713</v>
      </c>
      <c r="W59" s="46">
        <f t="shared" si="285"/>
        <v>0.68397904404631005</v>
      </c>
      <c r="X59" s="17">
        <f t="shared" si="286"/>
        <v>622760.35969402373</v>
      </c>
      <c r="Y59" s="17">
        <f t="shared" si="287"/>
        <v>-3085.3199210917278</v>
      </c>
      <c r="Z59" s="46">
        <f t="shared" si="288"/>
        <v>0.46525991098272423</v>
      </c>
      <c r="AA59" s="17">
        <f t="shared" si="289"/>
        <v>418.91477020633988</v>
      </c>
      <c r="AB59" s="46">
        <f t="shared" si="290"/>
        <v>0.68397904404631005</v>
      </c>
      <c r="AC59" s="17">
        <f t="shared" si="291"/>
        <v>637878.6432083837</v>
      </c>
      <c r="AD59" s="17">
        <f t="shared" si="292"/>
        <v>-3085.3199210917278</v>
      </c>
      <c r="AE59" s="46">
        <f t="shared" si="293"/>
        <v>0.46525991098272423</v>
      </c>
      <c r="AF59" s="17">
        <f t="shared" si="294"/>
        <v>417.686419619834</v>
      </c>
      <c r="AG59" s="46">
        <f t="shared" si="295"/>
        <v>0.68397904404631005</v>
      </c>
      <c r="AH59" s="17">
        <f t="shared" si="296"/>
        <v>653397.10755789664</v>
      </c>
      <c r="AI59" s="17">
        <f t="shared" si="297"/>
        <v>-3085.3199210917278</v>
      </c>
      <c r="AJ59" s="46">
        <f t="shared" si="298"/>
        <v>0.46525991098272423</v>
      </c>
      <c r="AK59" s="17">
        <f t="shared" si="299"/>
        <v>416.40559227024607</v>
      </c>
      <c r="AL59" s="46">
        <f t="shared" si="300"/>
        <v>0.68397904404631005</v>
      </c>
      <c r="AM59" s="17">
        <f t="shared" si="301"/>
        <v>665562.6399176527</v>
      </c>
      <c r="AN59" s="17">
        <f t="shared" si="302"/>
        <v>-3085.3199210917278</v>
      </c>
      <c r="AO59" s="46">
        <f t="shared" si="303"/>
        <v>0.46525991098272423</v>
      </c>
      <c r="AP59" s="17">
        <f t="shared" si="304"/>
        <v>415.07201905343385</v>
      </c>
      <c r="AQ59" s="46">
        <f t="shared" si="305"/>
        <v>0.68397904404631005</v>
      </c>
      <c r="AR59" s="17">
        <f t="shared" si="306"/>
        <v>630227.48932653223</v>
      </c>
      <c r="AS59" s="17">
        <f t="shared" si="307"/>
        <v>-3085.3199210917278</v>
      </c>
      <c r="AT59" s="46">
        <f t="shared" si="308"/>
        <v>0.46525991098272423</v>
      </c>
      <c r="AU59" s="17">
        <f t="shared" si="309"/>
        <v>413.6839420714532</v>
      </c>
      <c r="AV59" s="46">
        <f t="shared" si="310"/>
        <v>0.68397904404631005</v>
      </c>
      <c r="AW59" s="17">
        <f t="shared" si="311"/>
        <v>650016.73286577268</v>
      </c>
      <c r="AX59" s="17">
        <f t="shared" si="312"/>
        <v>-3085.3199210917278</v>
      </c>
      <c r="AY59" s="46">
        <f t="shared" si="313"/>
        <v>0.46525991098272423</v>
      </c>
      <c r="AZ59" s="17">
        <f t="shared" si="314"/>
        <v>412.24153460230298</v>
      </c>
      <c r="BA59" s="46">
        <f t="shared" si="315"/>
        <v>0.68397904404631016</v>
      </c>
      <c r="BB59" s="17">
        <f t="shared" si="316"/>
        <v>653668.86010860116</v>
      </c>
      <c r="BC59" s="17">
        <f t="shared" si="317"/>
        <v>-3085.3199210917278</v>
      </c>
      <c r="BD59" s="46">
        <f t="shared" si="318"/>
        <v>0.46525991098272423</v>
      </c>
      <c r="BE59" s="17">
        <f t="shared" si="319"/>
        <v>410.73797127562125</v>
      </c>
      <c r="BF59" s="46">
        <f t="shared" si="320"/>
        <v>0.68397904404631005</v>
      </c>
      <c r="BG59" s="17">
        <f t="shared" si="321"/>
        <v>692638.17633634002</v>
      </c>
      <c r="BH59" s="17">
        <f t="shared" si="322"/>
        <v>-3085.3199210917278</v>
      </c>
      <c r="BI59" s="46">
        <f t="shared" si="323"/>
        <v>0.46525991098272423</v>
      </c>
      <c r="BJ59" s="17">
        <f t="shared" si="324"/>
        <v>409.17658700858567</v>
      </c>
      <c r="BK59" s="46">
        <f t="shared" si="325"/>
        <v>0.68397904404631016</v>
      </c>
      <c r="BL59" s="17">
        <f t="shared" si="326"/>
        <v>677385.53549998533</v>
      </c>
      <c r="BM59" s="17">
        <f t="shared" si="327"/>
        <v>-3085.3199210917278</v>
      </c>
      <c r="BN59" s="46">
        <f t="shared" si="328"/>
        <v>0.46525991098272423</v>
      </c>
      <c r="BO59" s="17">
        <f t="shared" si="329"/>
        <v>407.55976601865734</v>
      </c>
      <c r="BP59" s="46">
        <f t="shared" si="330"/>
        <v>0.68397904404631005</v>
      </c>
      <c r="BQ59" s="17">
        <f t="shared" si="331"/>
        <v>699559.38502507238</v>
      </c>
      <c r="BR59" s="17">
        <f t="shared" si="332"/>
        <v>-3085.3199210917278</v>
      </c>
      <c r="BS59" s="46">
        <f t="shared" si="333"/>
        <v>0.46525991098272423</v>
      </c>
      <c r="BT59" s="17">
        <f t="shared" si="334"/>
        <v>405.89227363793458</v>
      </c>
      <c r="BU59" s="46">
        <f t="shared" si="335"/>
        <v>0.68397904404631005</v>
      </c>
      <c r="BV59" s="17">
        <f t="shared" si="336"/>
        <v>768559.61630920239</v>
      </c>
      <c r="BW59" s="17">
        <f t="shared" si="337"/>
        <v>-3085.3199210917278</v>
      </c>
      <c r="BX59" s="46">
        <f t="shared" si="338"/>
        <v>0.46525991098272423</v>
      </c>
      <c r="BY59" s="17">
        <f t="shared" si="339"/>
        <v>404.17831542838667</v>
      </c>
      <c r="BZ59" s="46">
        <f t="shared" si="340"/>
        <v>0.68397904404631016</v>
      </c>
      <c r="CA59" s="17">
        <f t="shared" si="341"/>
        <v>756741.23563839053</v>
      </c>
      <c r="CB59" s="17">
        <f t="shared" si="342"/>
        <v>-3085.3199210917278</v>
      </c>
      <c r="CC59" s="46">
        <f t="shared" si="343"/>
        <v>0.46525991098272423</v>
      </c>
      <c r="CD59" s="17">
        <f t="shared" si="344"/>
        <v>402.41680480993455</v>
      </c>
      <c r="CE59" s="46">
        <f t="shared" si="345"/>
        <v>0.68397904404631005</v>
      </c>
      <c r="CF59" s="17">
        <f t="shared" si="346"/>
        <v>740583.9017117999</v>
      </c>
      <c r="CG59" s="17">
        <f t="shared" si="347"/>
        <v>-3085.3199210917278</v>
      </c>
      <c r="CH59" s="46">
        <f t="shared" si="348"/>
        <v>0.46525991098272423</v>
      </c>
      <c r="CI59" s="17">
        <f t="shared" si="349"/>
        <v>400.61342238863193</v>
      </c>
      <c r="CJ59" s="46">
        <f t="shared" si="350"/>
        <v>0.68397904404631005</v>
      </c>
      <c r="CK59" s="17">
        <f t="shared" si="351"/>
        <v>764453.37541737058</v>
      </c>
      <c r="CL59" s="17">
        <f t="shared" si="352"/>
        <v>-3085.3199210917278</v>
      </c>
      <c r="CM59" s="46">
        <f t="shared" si="353"/>
        <v>0.46525991098272423</v>
      </c>
      <c r="CN59" s="17">
        <f t="shared" si="354"/>
        <v>398.77588265554573</v>
      </c>
      <c r="CO59" s="46">
        <f t="shared" si="355"/>
        <v>0.68397904404631005</v>
      </c>
      <c r="CP59" s="17">
        <f t="shared" si="356"/>
        <v>720547.72760233539</v>
      </c>
      <c r="CQ59" s="17">
        <f t="shared" si="357"/>
        <v>-3085.3199210917278</v>
      </c>
      <c r="CR59" s="46">
        <f t="shared" si="358"/>
        <v>0.46525991098272423</v>
      </c>
      <c r="CS59" s="17">
        <f t="shared" si="359"/>
        <v>396.89764743445897</v>
      </c>
      <c r="CT59" s="46">
        <f t="shared" si="360"/>
        <v>0.68397904404631005</v>
      </c>
      <c r="CU59" s="17">
        <f t="shared" si="361"/>
        <v>697474.23093133233</v>
      </c>
      <c r="CV59" s="17">
        <f t="shared" si="1400"/>
        <v>-3085.3199210917278</v>
      </c>
      <c r="CW59" s="46">
        <f t="shared" si="987"/>
        <v>0.46525991098272423</v>
      </c>
      <c r="CX59" s="17">
        <f t="shared" si="1401"/>
        <v>394.97967350741118</v>
      </c>
      <c r="CY59" s="46">
        <f t="shared" si="989"/>
        <v>0.68397904404631005</v>
      </c>
      <c r="CZ59" s="17">
        <f t="shared" si="1402"/>
        <v>657956.20615894976</v>
      </c>
      <c r="DA59" s="17">
        <f t="shared" si="1403"/>
        <v>-3085.3199210917278</v>
      </c>
      <c r="DB59" s="46">
        <f t="shared" si="992"/>
        <v>0.46525991098272423</v>
      </c>
      <c r="DC59" s="17">
        <f t="shared" si="1404"/>
        <v>393.01780428377322</v>
      </c>
      <c r="DD59" s="46">
        <f t="shared" si="994"/>
        <v>0.68397904404631005</v>
      </c>
      <c r="DE59" s="17">
        <f t="shared" si="1405"/>
        <v>631080.80099531845</v>
      </c>
      <c r="DF59" s="17">
        <f t="shared" si="1400"/>
        <v>-3085.3199210917278</v>
      </c>
      <c r="DG59" s="46">
        <f t="shared" si="996"/>
        <v>0.46525991098272423</v>
      </c>
      <c r="DH59" s="17">
        <f t="shared" si="1401"/>
        <v>391.00781262356134</v>
      </c>
      <c r="DI59" s="46">
        <f t="shared" si="997"/>
        <v>0.68397904404631005</v>
      </c>
      <c r="DJ59" s="17">
        <f t="shared" si="1402"/>
        <v>603041.49831116665</v>
      </c>
      <c r="DK59" s="17">
        <f t="shared" si="1403"/>
        <v>-3085.3199210917278</v>
      </c>
      <c r="DL59" s="46">
        <f t="shared" si="998"/>
        <v>0.46525991098272423</v>
      </c>
      <c r="DM59" s="17">
        <f t="shared" si="1404"/>
        <v>388.94533377519025</v>
      </c>
      <c r="DN59" s="46">
        <f t="shared" si="999"/>
        <v>0.68397904404631005</v>
      </c>
      <c r="DO59" s="17">
        <f t="shared" si="1405"/>
        <v>565583.29708465212</v>
      </c>
      <c r="DP59" s="17">
        <f t="shared" si="362"/>
        <v>-3085.3199210917278</v>
      </c>
      <c r="DQ59" s="46">
        <f t="shared" si="363"/>
        <v>0.46525991098272423</v>
      </c>
      <c r="DR59" s="17">
        <f t="shared" si="364"/>
        <v>386.81425447561332</v>
      </c>
      <c r="DS59" s="46">
        <f t="shared" si="365"/>
        <v>0.68397904404631016</v>
      </c>
      <c r="DT59" s="17">
        <f t="shared" si="366"/>
        <v>528113.52361804363</v>
      </c>
      <c r="DU59" s="17">
        <f t="shared" si="367"/>
        <v>-3085.3199210917278</v>
      </c>
      <c r="DV59" s="46">
        <f t="shared" si="368"/>
        <v>0.46525991098272423</v>
      </c>
      <c r="DW59" s="17">
        <f t="shared" si="369"/>
        <v>384.61584847161748</v>
      </c>
      <c r="DX59" s="46">
        <f t="shared" si="370"/>
        <v>0.68397904404631005</v>
      </c>
      <c r="DY59" s="17">
        <f t="shared" si="371"/>
        <v>499452.45735073381</v>
      </c>
      <c r="DZ59" s="17">
        <f t="shared" ref="DZ59" si="1646">DZ244+DZ152</f>
        <v>-3085.3199210917278</v>
      </c>
      <c r="EA59" s="46">
        <f t="shared" si="1361"/>
        <v>0.46525991098272423</v>
      </c>
      <c r="EB59" s="17">
        <f t="shared" ref="EB59" si="1647">EB152+EB244</f>
        <v>382.35229840446027</v>
      </c>
      <c r="EC59" s="46">
        <f t="shared" si="1363"/>
        <v>0.68397904404631005</v>
      </c>
      <c r="ED59" s="17">
        <f t="shared" ref="ED59" si="1648">ED152+ED244</f>
        <v>479959.77331255423</v>
      </c>
      <c r="EE59" s="17">
        <f t="shared" ref="EE59" si="1649">EE244+EE152</f>
        <v>-3085.3199210917278</v>
      </c>
      <c r="EF59" s="46">
        <f t="shared" si="1366"/>
        <v>0.46525991098272423</v>
      </c>
      <c r="EG59" s="17">
        <f t="shared" ref="EG59" si="1650">EG152+EG244</f>
        <v>380.01784077119618</v>
      </c>
      <c r="EH59" s="46">
        <f t="shared" si="1368"/>
        <v>0.68397904404630994</v>
      </c>
      <c r="EI59" s="17">
        <f t="shared" ref="EI59" si="1651">EI152+EI244</f>
        <v>462452.06368967344</v>
      </c>
      <c r="EJ59" s="17">
        <f t="shared" ref="EJ59" si="1652">EJ244+EJ152</f>
        <v>-3085.3199210917278</v>
      </c>
      <c r="EK59" s="46">
        <f t="shared" si="1371"/>
        <v>0.46525991098272423</v>
      </c>
      <c r="EL59" s="17">
        <f t="shared" ref="EL59" si="1653">EL152+EL244</f>
        <v>377.62080630731947</v>
      </c>
      <c r="EM59" s="46">
        <f t="shared" si="1373"/>
        <v>0.68397904404631005</v>
      </c>
      <c r="EN59" s="17">
        <f t="shared" ref="EN59" si="1654">EN152+EN244</f>
        <v>429790.40761266567</v>
      </c>
      <c r="EO59" s="17">
        <f t="shared" ref="EO59" si="1655">EO244+EO152</f>
        <v>-3085.3199210917278</v>
      </c>
      <c r="EP59" s="46">
        <f t="shared" si="1376"/>
        <v>0.46525991098272423</v>
      </c>
      <c r="EQ59" s="17">
        <f t="shared" ref="EQ59" si="1656">EQ152+EQ244</f>
        <v>375.16486302555398</v>
      </c>
      <c r="ER59" s="46">
        <f t="shared" si="1378"/>
        <v>0.68397904404631005</v>
      </c>
      <c r="ES59" s="17">
        <f t="shared" ref="ES59" si="1657">ES152+ES244</f>
        <v>414059.31764261192</v>
      </c>
      <c r="ET59" s="17">
        <f t="shared" si="392"/>
        <v>-3085.3199210917278</v>
      </c>
      <c r="EU59" s="46">
        <f t="shared" si="393"/>
        <v>0.46525991098272423</v>
      </c>
      <c r="EV59" s="17">
        <f t="shared" si="394"/>
        <v>372.6573213611959</v>
      </c>
      <c r="EW59" s="46">
        <f t="shared" si="395"/>
        <v>0.68397904404631005</v>
      </c>
      <c r="EX59" s="17">
        <f t="shared" si="396"/>
        <v>389777.32345156831</v>
      </c>
      <c r="EY59" s="17">
        <f t="shared" si="397"/>
        <v>-3085.3199210917278</v>
      </c>
      <c r="EZ59" s="46">
        <f t="shared" si="398"/>
        <v>0.46525991098272423</v>
      </c>
      <c r="FA59" s="17">
        <f t="shared" si="399"/>
        <v>370.10298966813343</v>
      </c>
      <c r="FB59" s="46">
        <f t="shared" si="400"/>
        <v>0.68397904404631016</v>
      </c>
      <c r="FC59" s="17">
        <f t="shared" si="401"/>
        <v>385032.53216565191</v>
      </c>
      <c r="FD59" s="17">
        <f t="shared" ref="FD59" si="1658">FD244+FD152</f>
        <v>-3085.3199210917278</v>
      </c>
      <c r="FE59" s="46">
        <f t="shared" si="1381"/>
        <v>0.46525991098272423</v>
      </c>
      <c r="FF59" s="17">
        <f t="shared" ref="FF59" si="1659">FF152+FF244</f>
        <v>367.50682860928589</v>
      </c>
      <c r="FG59" s="46">
        <f t="shared" si="1383"/>
        <v>0.68397904404631016</v>
      </c>
      <c r="FH59" s="17">
        <f t="shared" ref="FH59" si="1660">FH152+FH244</f>
        <v>373745.90408574184</v>
      </c>
      <c r="FI59" s="17">
        <f t="shared" ref="FI59" si="1661">FI244+FI152</f>
        <v>-3085.3199210917278</v>
      </c>
      <c r="FJ59" s="46">
        <f t="shared" si="1386"/>
        <v>0.46525991098272423</v>
      </c>
      <c r="FK59" s="17">
        <f t="shared" ref="FK59" si="1662">FK152+FK244</f>
        <v>364.87570326738819</v>
      </c>
      <c r="FL59" s="46">
        <f t="shared" si="1388"/>
        <v>0.68397904404631005</v>
      </c>
      <c r="FM59" s="17">
        <f t="shared" ref="FM59" si="1663">FM152+FM244</f>
        <v>388497.8418886321</v>
      </c>
      <c r="FN59" s="17">
        <f t="shared" ref="FN59" si="1664">FN244+FN152</f>
        <v>-3085.3199210917278</v>
      </c>
      <c r="FO59" s="46">
        <f t="shared" si="1391"/>
        <v>0.46525991098272423</v>
      </c>
      <c r="FP59" s="17">
        <f t="shared" ref="FP59" si="1665">FP152+FP244</f>
        <v>362.21661946466554</v>
      </c>
      <c r="FQ59" s="46">
        <f t="shared" si="1393"/>
        <v>0.68397904404631027</v>
      </c>
      <c r="FR59" s="17">
        <f t="shared" ref="FR59" si="1666">FR152+FR244</f>
        <v>406630.65107700392</v>
      </c>
      <c r="FS59" s="17">
        <f t="shared" ref="FS59" si="1667">FS244+FS152</f>
        <v>-3085.3199210917278</v>
      </c>
      <c r="FT59" s="46">
        <f t="shared" si="1396"/>
        <v>0.46525991098272423</v>
      </c>
      <c r="FU59" s="17">
        <f t="shared" ref="FU59" si="1668">FU152+FU244</f>
        <v>359.53473710203377</v>
      </c>
      <c r="FV59" s="46">
        <f t="shared" si="1398"/>
        <v>0.68397904404631005</v>
      </c>
      <c r="FW59" s="17">
        <f t="shared" si="460"/>
        <v>425313.82229029923</v>
      </c>
      <c r="FX59" s="17">
        <f t="shared" si="247"/>
        <v>-3085.3199210917278</v>
      </c>
      <c r="FY59" s="46">
        <f t="shared" si="248"/>
        <v>0.46525991098272423</v>
      </c>
      <c r="FZ59" s="17">
        <f t="shared" si="249"/>
        <v>356.83305330360923</v>
      </c>
      <c r="GA59" s="46">
        <f t="shared" si="250"/>
        <v>0.68397904404631005</v>
      </c>
      <c r="GB59" s="17">
        <f t="shared" si="461"/>
        <v>423807.0965038226</v>
      </c>
      <c r="GC59" s="17">
        <f t="shared" si="252"/>
        <v>-3085.3199210917278</v>
      </c>
      <c r="GD59" s="46">
        <f t="shared" si="253"/>
        <v>0.46525991098272423</v>
      </c>
      <c r="GE59" s="17">
        <f t="shared" si="254"/>
        <v>354.11447350213092</v>
      </c>
      <c r="GF59" s="46">
        <f t="shared" si="255"/>
        <v>0.68397904404631005</v>
      </c>
      <c r="GG59" s="17">
        <f t="shared" si="462"/>
        <v>457810.53829472291</v>
      </c>
      <c r="GH59" s="17">
        <f t="shared" si="257"/>
        <v>-3085.3199210917278</v>
      </c>
      <c r="GI59" s="46">
        <f t="shared" si="258"/>
        <v>0.46525991098272423</v>
      </c>
      <c r="GJ59" s="17">
        <f t="shared" si="259"/>
        <v>351.38506172810554</v>
      </c>
      <c r="GK59" s="46">
        <f t="shared" si="260"/>
        <v>0.68397904404631005</v>
      </c>
      <c r="GL59" s="17">
        <f t="shared" si="463"/>
        <v>469462.17649346602</v>
      </c>
      <c r="GM59" s="17">
        <f t="shared" si="262"/>
        <v>-3085.3199210917278</v>
      </c>
      <c r="GN59" s="46">
        <f t="shared" si="263"/>
        <v>0.46525991098272423</v>
      </c>
      <c r="GO59" s="17">
        <f t="shared" si="264"/>
        <v>348.64710682293668</v>
      </c>
      <c r="GP59" s="46">
        <f t="shared" si="265"/>
        <v>0.68397904404631005</v>
      </c>
      <c r="GQ59" s="17">
        <f t="shared" si="464"/>
        <v>507532.1207960567</v>
      </c>
    </row>
    <row r="60" spans="1:199" ht="15" x14ac:dyDescent="0.2">
      <c r="A60" s="9" t="s">
        <v>43</v>
      </c>
      <c r="B60" s="17">
        <v>598725</v>
      </c>
      <c r="C60" s="17">
        <f t="shared" si="267"/>
        <v>-3090.7999999999997</v>
      </c>
      <c r="D60" s="46">
        <f t="shared" si="268"/>
        <v>0.46608629563334381</v>
      </c>
      <c r="E60" s="17">
        <f t="shared" ref="E60:F60" si="1669">E245+E153</f>
        <v>618.6</v>
      </c>
      <c r="F60" s="17">
        <f t="shared" si="1669"/>
        <v>-195.6</v>
      </c>
      <c r="G60" s="17">
        <f t="shared" si="270"/>
        <v>423</v>
      </c>
      <c r="H60" s="46">
        <f t="shared" si="271"/>
        <v>0.68397904404631005</v>
      </c>
      <c r="I60" s="17">
        <v>586960</v>
      </c>
      <c r="J60" s="17">
        <f t="shared" si="272"/>
        <v>-3085.3199210917278</v>
      </c>
      <c r="K60" s="46">
        <f t="shared" si="273"/>
        <v>0.46525991098272423</v>
      </c>
      <c r="L60" s="17">
        <f t="shared" si="274"/>
        <v>422.25000861323952</v>
      </c>
      <c r="M60" s="46">
        <f t="shared" si="275"/>
        <v>0.68397904404631005</v>
      </c>
      <c r="N60" s="17">
        <f t="shared" si="276"/>
        <v>634428.93008752144</v>
      </c>
      <c r="O60" s="17">
        <f t="shared" si="277"/>
        <v>-3077.4754911037071</v>
      </c>
      <c r="P60" s="46">
        <f t="shared" si="278"/>
        <v>0.4640769870424914</v>
      </c>
      <c r="Q60" s="17">
        <f t="shared" si="279"/>
        <v>421.17643740677761</v>
      </c>
      <c r="R60" s="46">
        <f t="shared" si="280"/>
        <v>0.68397904404631005</v>
      </c>
      <c r="S60" s="17">
        <f t="shared" si="281"/>
        <v>638145.63103382452</v>
      </c>
      <c r="T60" s="17">
        <f t="shared" si="282"/>
        <v>-3069.3334796672475</v>
      </c>
      <c r="U60" s="46">
        <f t="shared" si="283"/>
        <v>0.46284918843066802</v>
      </c>
      <c r="V60" s="17">
        <f t="shared" si="284"/>
        <v>420.06213986645713</v>
      </c>
      <c r="W60" s="46">
        <f t="shared" si="285"/>
        <v>0.68397904404631005</v>
      </c>
      <c r="X60" s="17">
        <f t="shared" si="286"/>
        <v>642213.35969402373</v>
      </c>
      <c r="Y60" s="17">
        <f t="shared" si="287"/>
        <v>-3085.3199210917278</v>
      </c>
      <c r="Z60" s="46">
        <f t="shared" si="288"/>
        <v>0.46525991098272423</v>
      </c>
      <c r="AA60" s="17">
        <f t="shared" si="289"/>
        <v>418.91477020633988</v>
      </c>
      <c r="AB60" s="46">
        <f t="shared" si="290"/>
        <v>0.68397904404631005</v>
      </c>
      <c r="AC60" s="17">
        <f t="shared" si="291"/>
        <v>620093.95454313839</v>
      </c>
      <c r="AD60" s="17">
        <f t="shared" si="292"/>
        <v>-3085.3199210917278</v>
      </c>
      <c r="AE60" s="46">
        <f t="shared" si="293"/>
        <v>0.46525991098272423</v>
      </c>
      <c r="AF60" s="17">
        <f t="shared" si="294"/>
        <v>417.686419619834</v>
      </c>
      <c r="AG60" s="46">
        <f t="shared" si="295"/>
        <v>0.68397904404631005</v>
      </c>
      <c r="AH60" s="17">
        <f t="shared" si="296"/>
        <v>635211.00970691186</v>
      </c>
      <c r="AI60" s="17">
        <f t="shared" si="297"/>
        <v>-3085.3199210917278</v>
      </c>
      <c r="AJ60" s="46">
        <f t="shared" si="298"/>
        <v>0.46525991098272423</v>
      </c>
      <c r="AK60" s="17">
        <f t="shared" si="299"/>
        <v>416.40559227024607</v>
      </c>
      <c r="AL60" s="46">
        <f t="shared" si="300"/>
        <v>0.68397904404631005</v>
      </c>
      <c r="AM60" s="17">
        <f t="shared" si="301"/>
        <v>650728.19322907506</v>
      </c>
      <c r="AN60" s="17">
        <f t="shared" si="302"/>
        <v>-3085.3199210917278</v>
      </c>
      <c r="AO60" s="46">
        <f t="shared" si="303"/>
        <v>0.46525991098272423</v>
      </c>
      <c r="AP60" s="17">
        <f t="shared" si="304"/>
        <v>415.07201905343385</v>
      </c>
      <c r="AQ60" s="46">
        <f t="shared" si="305"/>
        <v>0.68397904404631005</v>
      </c>
      <c r="AR60" s="17">
        <f t="shared" si="306"/>
        <v>662892.39201561443</v>
      </c>
      <c r="AS60" s="17">
        <f t="shared" si="307"/>
        <v>-3085.3199210917278</v>
      </c>
      <c r="AT60" s="46">
        <f t="shared" si="308"/>
        <v>0.46525991098272423</v>
      </c>
      <c r="AU60" s="17">
        <f t="shared" si="309"/>
        <v>413.6839420714532</v>
      </c>
      <c r="AV60" s="46">
        <f t="shared" si="310"/>
        <v>0.68397904404631005</v>
      </c>
      <c r="AW60" s="17">
        <f t="shared" si="311"/>
        <v>627555.85334751196</v>
      </c>
      <c r="AX60" s="17">
        <f t="shared" si="312"/>
        <v>-3085.3199210917278</v>
      </c>
      <c r="AY60" s="46">
        <f t="shared" si="313"/>
        <v>0.46525991098272423</v>
      </c>
      <c r="AZ60" s="17">
        <f t="shared" si="314"/>
        <v>412.24153460230298</v>
      </c>
      <c r="BA60" s="46">
        <f t="shared" si="315"/>
        <v>0.68397904404631016</v>
      </c>
      <c r="BB60" s="17">
        <f t="shared" si="316"/>
        <v>647343.65447928337</v>
      </c>
      <c r="BC60" s="17">
        <f t="shared" si="317"/>
        <v>-3085.3199210917278</v>
      </c>
      <c r="BD60" s="46">
        <f t="shared" si="318"/>
        <v>0.46525991098272423</v>
      </c>
      <c r="BE60" s="17">
        <f t="shared" si="319"/>
        <v>410.73797127562125</v>
      </c>
      <c r="BF60" s="46">
        <f t="shared" si="320"/>
        <v>0.68397904404631005</v>
      </c>
      <c r="BG60" s="17">
        <f t="shared" si="321"/>
        <v>650994.27815878508</v>
      </c>
      <c r="BH60" s="17">
        <f t="shared" si="322"/>
        <v>-3085.3199210917278</v>
      </c>
      <c r="BI60" s="46">
        <f t="shared" si="323"/>
        <v>0.46525991098272423</v>
      </c>
      <c r="BJ60" s="17">
        <f t="shared" si="324"/>
        <v>409.17658700858567</v>
      </c>
      <c r="BK60" s="46">
        <f t="shared" si="325"/>
        <v>0.68397904404631016</v>
      </c>
      <c r="BL60" s="17">
        <f t="shared" si="326"/>
        <v>689962.03300225688</v>
      </c>
      <c r="BM60" s="17">
        <f t="shared" si="327"/>
        <v>-3085.3199210917278</v>
      </c>
      <c r="BN60" s="46">
        <f t="shared" si="328"/>
        <v>0.46525991098272423</v>
      </c>
      <c r="BO60" s="17">
        <f t="shared" si="329"/>
        <v>407.55976601865734</v>
      </c>
      <c r="BP60" s="46">
        <f t="shared" si="330"/>
        <v>0.68397904404631005</v>
      </c>
      <c r="BQ60" s="17">
        <f t="shared" si="331"/>
        <v>674707.77534491231</v>
      </c>
      <c r="BR60" s="17">
        <f t="shared" si="332"/>
        <v>-3085.3199210917278</v>
      </c>
      <c r="BS60" s="46">
        <f t="shared" si="333"/>
        <v>0.46525991098272423</v>
      </c>
      <c r="BT60" s="17">
        <f t="shared" si="334"/>
        <v>405.89227363793458</v>
      </c>
      <c r="BU60" s="46">
        <f t="shared" si="335"/>
        <v>0.68397904404631005</v>
      </c>
      <c r="BV60" s="17">
        <f t="shared" si="336"/>
        <v>696879.95737761853</v>
      </c>
      <c r="BW60" s="17">
        <f t="shared" si="337"/>
        <v>-3085.3199210917278</v>
      </c>
      <c r="BX60" s="46">
        <f t="shared" si="338"/>
        <v>0.46525991098272423</v>
      </c>
      <c r="BY60" s="17">
        <f t="shared" si="339"/>
        <v>404.17831542838667</v>
      </c>
      <c r="BZ60" s="46">
        <f t="shared" si="340"/>
        <v>0.68397904404631016</v>
      </c>
      <c r="CA60" s="17">
        <f t="shared" si="341"/>
        <v>765878.47470353905</v>
      </c>
      <c r="CB60" s="17">
        <f t="shared" si="342"/>
        <v>-3085.3199210917278</v>
      </c>
      <c r="CC60" s="46">
        <f t="shared" si="343"/>
        <v>0.46525991098272423</v>
      </c>
      <c r="CD60" s="17">
        <f t="shared" si="344"/>
        <v>402.41680480993455</v>
      </c>
      <c r="CE60" s="46">
        <f t="shared" si="345"/>
        <v>0.68397904404631005</v>
      </c>
      <c r="CF60" s="17">
        <f t="shared" si="346"/>
        <v>754058.33252210869</v>
      </c>
      <c r="CG60" s="17">
        <f t="shared" si="347"/>
        <v>-3085.3199210917278</v>
      </c>
      <c r="CH60" s="46">
        <f t="shared" si="348"/>
        <v>0.46525991098272423</v>
      </c>
      <c r="CI60" s="17">
        <f t="shared" si="349"/>
        <v>400.61342238863193</v>
      </c>
      <c r="CJ60" s="46">
        <f t="shared" si="350"/>
        <v>0.68397904404631005</v>
      </c>
      <c r="CK60" s="17">
        <f t="shared" si="351"/>
        <v>737899.19521309691</v>
      </c>
      <c r="CL60" s="17">
        <f t="shared" si="352"/>
        <v>-3085.3199210917278</v>
      </c>
      <c r="CM60" s="46">
        <f t="shared" si="353"/>
        <v>0.46525991098272423</v>
      </c>
      <c r="CN60" s="17">
        <f t="shared" si="354"/>
        <v>398.77588265554573</v>
      </c>
      <c r="CO60" s="46">
        <f t="shared" si="355"/>
        <v>0.68397904404631005</v>
      </c>
      <c r="CP60" s="17">
        <f t="shared" si="356"/>
        <v>761766.83137893444</v>
      </c>
      <c r="CQ60" s="17">
        <f t="shared" si="357"/>
        <v>-3085.3199210917278</v>
      </c>
      <c r="CR60" s="46">
        <f t="shared" si="358"/>
        <v>0.46525991098272423</v>
      </c>
      <c r="CS60" s="17">
        <f t="shared" si="359"/>
        <v>396.89764743445897</v>
      </c>
      <c r="CT60" s="46">
        <f t="shared" si="360"/>
        <v>0.68397904404631005</v>
      </c>
      <c r="CU60" s="17">
        <f t="shared" si="361"/>
        <v>717859.30532867822</v>
      </c>
      <c r="CV60" s="17">
        <f t="shared" si="1400"/>
        <v>-3085.3199210917278</v>
      </c>
      <c r="CW60" s="46">
        <f t="shared" si="987"/>
        <v>0.46525991098272423</v>
      </c>
      <c r="CX60" s="17">
        <f t="shared" si="1401"/>
        <v>394.97967350741118</v>
      </c>
      <c r="CY60" s="46">
        <f t="shared" si="989"/>
        <v>0.68397904404631005</v>
      </c>
      <c r="CZ60" s="17">
        <f t="shared" si="1402"/>
        <v>694783.89068374806</v>
      </c>
      <c r="DA60" s="17">
        <f t="shared" si="1403"/>
        <v>-3085.3199210917278</v>
      </c>
      <c r="DB60" s="46">
        <f t="shared" si="992"/>
        <v>0.46525991098272423</v>
      </c>
      <c r="DC60" s="17">
        <f t="shared" si="1404"/>
        <v>393.01780428377322</v>
      </c>
      <c r="DD60" s="46">
        <f t="shared" si="994"/>
        <v>0.68397904404631005</v>
      </c>
      <c r="DE60" s="17">
        <f t="shared" si="1405"/>
        <v>655263.90404214174</v>
      </c>
      <c r="DF60" s="17">
        <f t="shared" si="1400"/>
        <v>-3085.3199210917278</v>
      </c>
      <c r="DG60" s="46">
        <f t="shared" si="996"/>
        <v>0.46525991098272423</v>
      </c>
      <c r="DH60" s="17">
        <f t="shared" si="1401"/>
        <v>391.00781262356134</v>
      </c>
      <c r="DI60" s="46">
        <f t="shared" si="997"/>
        <v>0.68397904404631005</v>
      </c>
      <c r="DJ60" s="17">
        <f t="shared" si="1402"/>
        <v>628386.4888868503</v>
      </c>
      <c r="DK60" s="17">
        <f t="shared" si="1403"/>
        <v>-3085.3199210917278</v>
      </c>
      <c r="DL60" s="46">
        <f t="shared" si="998"/>
        <v>0.46525991098272423</v>
      </c>
      <c r="DM60" s="17">
        <f t="shared" si="1404"/>
        <v>388.94533377519025</v>
      </c>
      <c r="DN60" s="46">
        <f t="shared" si="999"/>
        <v>0.68397904404631005</v>
      </c>
      <c r="DO60" s="17">
        <f t="shared" si="1405"/>
        <v>600345.12372385012</v>
      </c>
      <c r="DP60" s="17">
        <f t="shared" si="362"/>
        <v>-3085.3199210917278</v>
      </c>
      <c r="DQ60" s="46">
        <f t="shared" si="363"/>
        <v>0.46525991098272423</v>
      </c>
      <c r="DR60" s="17">
        <f t="shared" si="364"/>
        <v>386.81425447561332</v>
      </c>
      <c r="DS60" s="46">
        <f t="shared" si="365"/>
        <v>0.68397904404631016</v>
      </c>
      <c r="DT60" s="17">
        <f t="shared" si="366"/>
        <v>562884.79141803598</v>
      </c>
      <c r="DU60" s="17">
        <f t="shared" si="367"/>
        <v>-3085.3199210917278</v>
      </c>
      <c r="DV60" s="46">
        <f t="shared" si="368"/>
        <v>0.46525991098272423</v>
      </c>
      <c r="DW60" s="17">
        <f t="shared" si="369"/>
        <v>384.61584847161748</v>
      </c>
      <c r="DX60" s="46">
        <f t="shared" si="370"/>
        <v>0.68397904404631005</v>
      </c>
      <c r="DY60" s="17">
        <f t="shared" si="371"/>
        <v>525412.8195454235</v>
      </c>
      <c r="DZ60" s="17">
        <f t="shared" ref="DZ60" si="1670">DZ245+DZ153</f>
        <v>-3085.3199210917278</v>
      </c>
      <c r="EA60" s="46">
        <f t="shared" si="1361"/>
        <v>0.46525991098272423</v>
      </c>
      <c r="EB60" s="17">
        <f t="shared" ref="EB60" si="1671">EB153+EB245</f>
        <v>382.35229840446027</v>
      </c>
      <c r="EC60" s="46">
        <f t="shared" si="1363"/>
        <v>0.68397904404631005</v>
      </c>
      <c r="ED60" s="17">
        <f t="shared" ref="ED60" si="1672">ED153+ED245</f>
        <v>496749.48972804658</v>
      </c>
      <c r="EE60" s="17">
        <f t="shared" ref="EE60" si="1673">EE245+EE153</f>
        <v>-3085.3199210917278</v>
      </c>
      <c r="EF60" s="46">
        <f t="shared" si="1366"/>
        <v>0.46525991098272423</v>
      </c>
      <c r="EG60" s="17">
        <f t="shared" ref="EG60" si="1674">EG153+EG245</f>
        <v>380.01784077119618</v>
      </c>
      <c r="EH60" s="46">
        <f t="shared" si="1368"/>
        <v>0.68397904404630994</v>
      </c>
      <c r="EI60" s="17">
        <f t="shared" ref="EI60" si="1675">EI153+EI245</f>
        <v>477254.47123223374</v>
      </c>
      <c r="EJ60" s="17">
        <f t="shared" ref="EJ60" si="1676">EJ245+EJ153</f>
        <v>-3085.3199210917278</v>
      </c>
      <c r="EK60" s="46">
        <f t="shared" si="1371"/>
        <v>0.46525991098272423</v>
      </c>
      <c r="EL60" s="17">
        <f t="shared" ref="EL60" si="1677">EL153+EL245</f>
        <v>377.62080630731947</v>
      </c>
      <c r="EM60" s="46">
        <f t="shared" si="1373"/>
        <v>0.68397904404631005</v>
      </c>
      <c r="EN60" s="17">
        <f t="shared" ref="EN60" si="1678">EN153+EN245</f>
        <v>459744.36457488907</v>
      </c>
      <c r="EO60" s="17">
        <f t="shared" ref="EO60" si="1679">EO245+EO153</f>
        <v>-3085.3199210917278</v>
      </c>
      <c r="EP60" s="46">
        <f t="shared" si="1376"/>
        <v>0.46525991098272423</v>
      </c>
      <c r="EQ60" s="17">
        <f t="shared" ref="EQ60" si="1680">EQ153+EQ245</f>
        <v>375.16486302555398</v>
      </c>
      <c r="ER60" s="46">
        <f t="shared" si="1378"/>
        <v>0.68397904404631005</v>
      </c>
      <c r="ES60" s="17">
        <f t="shared" ref="ES60" si="1681">ES153+ES245</f>
        <v>427080.25255459954</v>
      </c>
      <c r="ET60" s="17">
        <f t="shared" si="392"/>
        <v>-3085.3199210917278</v>
      </c>
      <c r="EU60" s="46">
        <f t="shared" si="393"/>
        <v>0.46525991098272423</v>
      </c>
      <c r="EV60" s="17">
        <f t="shared" si="394"/>
        <v>372.6573213611959</v>
      </c>
      <c r="EW60" s="46">
        <f t="shared" si="395"/>
        <v>0.68397904404631005</v>
      </c>
      <c r="EX60" s="17">
        <f t="shared" si="396"/>
        <v>411346.65504288138</v>
      </c>
      <c r="EY60" s="17">
        <f t="shared" si="397"/>
        <v>-3085.3199210917278</v>
      </c>
      <c r="EZ60" s="46">
        <f t="shared" si="398"/>
        <v>0.46525991098272423</v>
      </c>
      <c r="FA60" s="17">
        <f t="shared" si="399"/>
        <v>370.10298966813343</v>
      </c>
      <c r="FB60" s="46">
        <f t="shared" si="400"/>
        <v>0.68397904404631016</v>
      </c>
      <c r="FC60" s="17">
        <f t="shared" si="401"/>
        <v>387062.10652014473</v>
      </c>
      <c r="FD60" s="17">
        <f t="shared" ref="FD60" si="1682">FD245+FD153</f>
        <v>-3085.3199210917278</v>
      </c>
      <c r="FE60" s="46">
        <f t="shared" si="1381"/>
        <v>0.46525991098272423</v>
      </c>
      <c r="FF60" s="17">
        <f t="shared" ref="FF60" si="1683">FF153+FF245</f>
        <v>367.50682860928589</v>
      </c>
      <c r="FG60" s="46">
        <f t="shared" si="1383"/>
        <v>0.68397904404631016</v>
      </c>
      <c r="FH60" s="17">
        <f t="shared" ref="FH60" si="1684">FH153+FH245</f>
        <v>382314.71907316952</v>
      </c>
      <c r="FI60" s="17">
        <f t="shared" ref="FI60" si="1685">FI245+FI153</f>
        <v>-3085.3199210917278</v>
      </c>
      <c r="FJ60" s="46">
        <f t="shared" si="1386"/>
        <v>0.46525991098272423</v>
      </c>
      <c r="FK60" s="17">
        <f t="shared" ref="FK60" si="1686">FK153+FK245</f>
        <v>364.87570326738819</v>
      </c>
      <c r="FL60" s="46">
        <f t="shared" si="1388"/>
        <v>0.68397904404631005</v>
      </c>
      <c r="FM60" s="17">
        <f t="shared" ref="FM60" si="1687">FM153+FM245</f>
        <v>371025.45986791753</v>
      </c>
      <c r="FN60" s="17">
        <f t="shared" ref="FN60" si="1688">FN245+FN153</f>
        <v>-3085.3199210917278</v>
      </c>
      <c r="FO60" s="46">
        <f t="shared" si="1391"/>
        <v>0.46525991098272423</v>
      </c>
      <c r="FP60" s="17">
        <f t="shared" ref="FP60" si="1689">FP153+FP245</f>
        <v>362.21661946466554</v>
      </c>
      <c r="FQ60" s="46">
        <f t="shared" si="1393"/>
        <v>0.68397904404631027</v>
      </c>
      <c r="FR60" s="17">
        <f t="shared" ref="FR60" si="1690">FR153+FR245</f>
        <v>385774.73858700506</v>
      </c>
      <c r="FS60" s="17">
        <f t="shared" ref="FS60" si="1691">FS245+FS153</f>
        <v>-3085.3199210917278</v>
      </c>
      <c r="FT60" s="46">
        <f t="shared" si="1396"/>
        <v>0.46525991098272423</v>
      </c>
      <c r="FU60" s="17">
        <f t="shared" ref="FU60" si="1692">FU153+FU245</f>
        <v>359.53473710203377</v>
      </c>
      <c r="FV60" s="46">
        <f t="shared" si="1398"/>
        <v>0.68397904404631005</v>
      </c>
      <c r="FW60" s="17">
        <f t="shared" si="460"/>
        <v>403904.86589301418</v>
      </c>
      <c r="FX60" s="17">
        <f t="shared" si="247"/>
        <v>-3085.3199210917278</v>
      </c>
      <c r="FY60" s="46">
        <f t="shared" si="248"/>
        <v>0.46525991098272423</v>
      </c>
      <c r="FZ60" s="17">
        <f t="shared" si="249"/>
        <v>356.83305330360923</v>
      </c>
      <c r="GA60" s="46">
        <f t="shared" si="250"/>
        <v>0.68397904404631005</v>
      </c>
      <c r="GB60" s="17">
        <f t="shared" si="461"/>
        <v>422585.3354225111</v>
      </c>
      <c r="GC60" s="17">
        <f t="shared" si="252"/>
        <v>-3085.3199210917278</v>
      </c>
      <c r="GD60" s="46">
        <f t="shared" si="253"/>
        <v>0.46525991098272423</v>
      </c>
      <c r="GE60" s="17">
        <f t="shared" si="254"/>
        <v>354.11447350213092</v>
      </c>
      <c r="GF60" s="46">
        <f t="shared" si="255"/>
        <v>0.68397904404631005</v>
      </c>
      <c r="GG60" s="17">
        <f t="shared" si="462"/>
        <v>421075.89105623303</v>
      </c>
      <c r="GH60" s="17">
        <f t="shared" si="257"/>
        <v>-3085.3199210917278</v>
      </c>
      <c r="GI60" s="46">
        <f t="shared" si="258"/>
        <v>0.46525991098272423</v>
      </c>
      <c r="GJ60" s="17">
        <f t="shared" si="259"/>
        <v>351.38506172810554</v>
      </c>
      <c r="GK60" s="46">
        <f t="shared" si="260"/>
        <v>0.68397904404631005</v>
      </c>
      <c r="GL60" s="17">
        <f t="shared" si="463"/>
        <v>455076.60343535931</v>
      </c>
      <c r="GM60" s="17">
        <f t="shared" si="262"/>
        <v>-3085.3199210917278</v>
      </c>
      <c r="GN60" s="46">
        <f t="shared" si="263"/>
        <v>0.46525991098272423</v>
      </c>
      <c r="GO60" s="17">
        <f t="shared" si="264"/>
        <v>348.64710682293668</v>
      </c>
      <c r="GP60" s="46">
        <f t="shared" si="265"/>
        <v>0.68397904404631005</v>
      </c>
      <c r="GQ60" s="17">
        <f t="shared" si="464"/>
        <v>466725.50367919728</v>
      </c>
    </row>
    <row r="61" spans="1:199" ht="15" x14ac:dyDescent="0.2">
      <c r="A61" s="9" t="s">
        <v>44</v>
      </c>
      <c r="B61" s="17">
        <v>590545</v>
      </c>
      <c r="C61" s="17">
        <f t="shared" si="267"/>
        <v>-3090.7999999999997</v>
      </c>
      <c r="D61" s="46">
        <f t="shared" si="268"/>
        <v>0.46608629563334381</v>
      </c>
      <c r="E61" s="17">
        <f t="shared" ref="E61:F61" si="1693">E246+E154</f>
        <v>618.6</v>
      </c>
      <c r="F61" s="17">
        <f t="shared" si="1693"/>
        <v>-195.6</v>
      </c>
      <c r="G61" s="17">
        <f t="shared" si="270"/>
        <v>423</v>
      </c>
      <c r="H61" s="46">
        <f t="shared" si="271"/>
        <v>0.68397904404631005</v>
      </c>
      <c r="I61" s="17">
        <v>595845</v>
      </c>
      <c r="J61" s="17">
        <f t="shared" si="272"/>
        <v>-3085.3199210917278</v>
      </c>
      <c r="K61" s="46">
        <f t="shared" si="273"/>
        <v>0.46525991098272423</v>
      </c>
      <c r="L61" s="17">
        <f t="shared" si="274"/>
        <v>422.25000861323952</v>
      </c>
      <c r="M61" s="46">
        <f t="shared" si="275"/>
        <v>0.68397904404631005</v>
      </c>
      <c r="N61" s="17">
        <f t="shared" si="276"/>
        <v>584296.93008752144</v>
      </c>
      <c r="O61" s="17">
        <f t="shared" si="277"/>
        <v>-3077.4754911037071</v>
      </c>
      <c r="P61" s="46">
        <f t="shared" si="278"/>
        <v>0.4640769870424914</v>
      </c>
      <c r="Q61" s="17">
        <f t="shared" si="279"/>
        <v>421.17643740677761</v>
      </c>
      <c r="R61" s="46">
        <f t="shared" si="280"/>
        <v>0.68397904404631005</v>
      </c>
      <c r="S61" s="17">
        <f t="shared" si="281"/>
        <v>631772.63103382452</v>
      </c>
      <c r="T61" s="17">
        <f t="shared" si="282"/>
        <v>-3069.3334796672475</v>
      </c>
      <c r="U61" s="46">
        <f t="shared" si="283"/>
        <v>0.46284918843066802</v>
      </c>
      <c r="V61" s="17">
        <f t="shared" si="284"/>
        <v>420.06213986645713</v>
      </c>
      <c r="W61" s="46">
        <f t="shared" si="285"/>
        <v>0.68397904404631005</v>
      </c>
      <c r="X61" s="17">
        <f t="shared" si="286"/>
        <v>635496.35969402373</v>
      </c>
      <c r="Y61" s="17">
        <f t="shared" si="287"/>
        <v>-3085.3199210917278</v>
      </c>
      <c r="Z61" s="46">
        <f t="shared" si="288"/>
        <v>0.46525991098272423</v>
      </c>
      <c r="AA61" s="17">
        <f t="shared" si="289"/>
        <v>418.91477020633988</v>
      </c>
      <c r="AB61" s="46">
        <f t="shared" si="290"/>
        <v>0.68397904404631005</v>
      </c>
      <c r="AC61" s="17">
        <f t="shared" si="291"/>
        <v>639546.95454313839</v>
      </c>
      <c r="AD61" s="17">
        <f t="shared" si="292"/>
        <v>-3085.3199210917278</v>
      </c>
      <c r="AE61" s="46">
        <f t="shared" si="293"/>
        <v>0.46525991098272423</v>
      </c>
      <c r="AF61" s="17">
        <f t="shared" si="294"/>
        <v>417.686419619834</v>
      </c>
      <c r="AG61" s="46">
        <f t="shared" si="295"/>
        <v>0.68397904404631005</v>
      </c>
      <c r="AH61" s="17">
        <f t="shared" si="296"/>
        <v>617426.32104166644</v>
      </c>
      <c r="AI61" s="17">
        <f t="shared" si="297"/>
        <v>-3085.3199210917278</v>
      </c>
      <c r="AJ61" s="46">
        <f t="shared" si="298"/>
        <v>0.46525991098272423</v>
      </c>
      <c r="AK61" s="17">
        <f t="shared" si="299"/>
        <v>416.40559227024607</v>
      </c>
      <c r="AL61" s="46">
        <f t="shared" si="300"/>
        <v>0.68397904404631005</v>
      </c>
      <c r="AM61" s="17">
        <f t="shared" si="301"/>
        <v>632542.09537809028</v>
      </c>
      <c r="AN61" s="17">
        <f t="shared" si="302"/>
        <v>-3085.3199210917278</v>
      </c>
      <c r="AO61" s="46">
        <f t="shared" si="303"/>
        <v>0.46525991098272423</v>
      </c>
      <c r="AP61" s="17">
        <f t="shared" si="304"/>
        <v>415.07201905343385</v>
      </c>
      <c r="AQ61" s="46">
        <f t="shared" si="305"/>
        <v>0.68397904404631005</v>
      </c>
      <c r="AR61" s="17">
        <f t="shared" si="306"/>
        <v>648057.94532703678</v>
      </c>
      <c r="AS61" s="17">
        <f t="shared" si="307"/>
        <v>-3085.3199210917278</v>
      </c>
      <c r="AT61" s="46">
        <f t="shared" si="308"/>
        <v>0.46525991098272423</v>
      </c>
      <c r="AU61" s="17">
        <f t="shared" si="309"/>
        <v>413.6839420714532</v>
      </c>
      <c r="AV61" s="46">
        <f t="shared" si="310"/>
        <v>0.68397904404631005</v>
      </c>
      <c r="AW61" s="17">
        <f t="shared" si="311"/>
        <v>660220.75603659416</v>
      </c>
      <c r="AX61" s="17">
        <f t="shared" si="312"/>
        <v>-3085.3199210917278</v>
      </c>
      <c r="AY61" s="46">
        <f t="shared" si="313"/>
        <v>0.46525991098272423</v>
      </c>
      <c r="AZ61" s="17">
        <f t="shared" si="314"/>
        <v>412.24153460230298</v>
      </c>
      <c r="BA61" s="46">
        <f t="shared" si="315"/>
        <v>0.68397904404631016</v>
      </c>
      <c r="BB61" s="17">
        <f t="shared" si="316"/>
        <v>624882.77496102266</v>
      </c>
      <c r="BC61" s="17">
        <f t="shared" si="317"/>
        <v>-3085.3199210917278</v>
      </c>
      <c r="BD61" s="46">
        <f t="shared" si="318"/>
        <v>0.46525991098272423</v>
      </c>
      <c r="BE61" s="17">
        <f t="shared" si="319"/>
        <v>410.73797127562125</v>
      </c>
      <c r="BF61" s="46">
        <f t="shared" si="320"/>
        <v>0.68397904404631005</v>
      </c>
      <c r="BG61" s="17">
        <f t="shared" si="321"/>
        <v>644669.07252946729</v>
      </c>
      <c r="BH61" s="17">
        <f t="shared" si="322"/>
        <v>-3085.3199210917278</v>
      </c>
      <c r="BI61" s="46">
        <f t="shared" si="323"/>
        <v>0.46525991098272423</v>
      </c>
      <c r="BJ61" s="17">
        <f t="shared" si="324"/>
        <v>409.17658700858567</v>
      </c>
      <c r="BK61" s="46">
        <f t="shared" si="325"/>
        <v>0.68397904404631016</v>
      </c>
      <c r="BL61" s="17">
        <f t="shared" si="326"/>
        <v>648318.13482470205</v>
      </c>
      <c r="BM61" s="17">
        <f t="shared" si="327"/>
        <v>-3085.3199210917278</v>
      </c>
      <c r="BN61" s="46">
        <f t="shared" si="328"/>
        <v>0.46525991098272423</v>
      </c>
      <c r="BO61" s="17">
        <f t="shared" si="329"/>
        <v>407.55976601865734</v>
      </c>
      <c r="BP61" s="46">
        <f t="shared" si="330"/>
        <v>0.68397904404631005</v>
      </c>
      <c r="BQ61" s="17">
        <f t="shared" si="331"/>
        <v>687284.27284718386</v>
      </c>
      <c r="BR61" s="17">
        <f t="shared" si="332"/>
        <v>-3085.3199210917278</v>
      </c>
      <c r="BS61" s="46">
        <f t="shared" si="333"/>
        <v>0.46525991098272423</v>
      </c>
      <c r="BT61" s="17">
        <f t="shared" si="334"/>
        <v>405.89227363793458</v>
      </c>
      <c r="BU61" s="46">
        <f t="shared" si="335"/>
        <v>0.68397904404631005</v>
      </c>
      <c r="BV61" s="17">
        <f t="shared" si="336"/>
        <v>672028.34769745846</v>
      </c>
      <c r="BW61" s="17">
        <f t="shared" si="337"/>
        <v>-3085.3199210917278</v>
      </c>
      <c r="BX61" s="46">
        <f t="shared" si="338"/>
        <v>0.46525991098272423</v>
      </c>
      <c r="BY61" s="17">
        <f t="shared" si="339"/>
        <v>404.17831542838667</v>
      </c>
      <c r="BZ61" s="46">
        <f t="shared" si="340"/>
        <v>0.68397904404631016</v>
      </c>
      <c r="CA61" s="17">
        <f t="shared" si="341"/>
        <v>694198.81577195518</v>
      </c>
      <c r="CB61" s="17">
        <f t="shared" si="342"/>
        <v>-3085.3199210917278</v>
      </c>
      <c r="CC61" s="46">
        <f t="shared" si="343"/>
        <v>0.46525991098272423</v>
      </c>
      <c r="CD61" s="17">
        <f t="shared" si="344"/>
        <v>402.41680480993455</v>
      </c>
      <c r="CE61" s="46">
        <f t="shared" si="345"/>
        <v>0.68397904404631005</v>
      </c>
      <c r="CF61" s="17">
        <f t="shared" si="346"/>
        <v>763195.57158725732</v>
      </c>
      <c r="CG61" s="17">
        <f t="shared" si="347"/>
        <v>-3085.3199210917278</v>
      </c>
      <c r="CH61" s="46">
        <f t="shared" si="348"/>
        <v>0.46525991098272423</v>
      </c>
      <c r="CI61" s="17">
        <f t="shared" si="349"/>
        <v>400.61342238863193</v>
      </c>
      <c r="CJ61" s="46">
        <f t="shared" si="350"/>
        <v>0.68397904404631005</v>
      </c>
      <c r="CK61" s="17">
        <f t="shared" si="351"/>
        <v>751373.6260234057</v>
      </c>
      <c r="CL61" s="17">
        <f t="shared" si="352"/>
        <v>-3085.3199210917278</v>
      </c>
      <c r="CM61" s="46">
        <f t="shared" si="353"/>
        <v>0.46525991098272423</v>
      </c>
      <c r="CN61" s="17">
        <f t="shared" si="354"/>
        <v>398.77588265554573</v>
      </c>
      <c r="CO61" s="46">
        <f t="shared" si="355"/>
        <v>0.68397904404631005</v>
      </c>
      <c r="CP61" s="17">
        <f t="shared" si="356"/>
        <v>735212.65117466066</v>
      </c>
      <c r="CQ61" s="17">
        <f t="shared" si="357"/>
        <v>-3085.3199210917278</v>
      </c>
      <c r="CR61" s="46">
        <f t="shared" si="358"/>
        <v>0.46525991098272423</v>
      </c>
      <c r="CS61" s="17">
        <f t="shared" si="359"/>
        <v>396.89764743445897</v>
      </c>
      <c r="CT61" s="46">
        <f t="shared" si="360"/>
        <v>0.68397904404631005</v>
      </c>
      <c r="CU61" s="17">
        <f t="shared" si="361"/>
        <v>759078.40910527715</v>
      </c>
      <c r="CV61" s="17">
        <f t="shared" si="1400"/>
        <v>-3085.3199210917278</v>
      </c>
      <c r="CW61" s="46">
        <f t="shared" si="987"/>
        <v>0.46525991098272423</v>
      </c>
      <c r="CX61" s="17">
        <f t="shared" si="1401"/>
        <v>394.97967350741118</v>
      </c>
      <c r="CY61" s="46">
        <f t="shared" si="989"/>
        <v>0.68397904404631005</v>
      </c>
      <c r="CZ61" s="17">
        <f t="shared" si="1402"/>
        <v>715168.96508109395</v>
      </c>
      <c r="DA61" s="17">
        <f t="shared" si="1403"/>
        <v>-3085.3199210917278</v>
      </c>
      <c r="DB61" s="46">
        <f t="shared" si="992"/>
        <v>0.46525991098272423</v>
      </c>
      <c r="DC61" s="17">
        <f t="shared" si="1404"/>
        <v>393.01780428377322</v>
      </c>
      <c r="DD61" s="46">
        <f t="shared" si="994"/>
        <v>0.68397904404631005</v>
      </c>
      <c r="DE61" s="17">
        <f t="shared" si="1405"/>
        <v>692091.58856694004</v>
      </c>
      <c r="DF61" s="17">
        <f t="shared" si="1400"/>
        <v>-3085.3199210917278</v>
      </c>
      <c r="DG61" s="46">
        <f t="shared" si="996"/>
        <v>0.46525991098272423</v>
      </c>
      <c r="DH61" s="17">
        <f t="shared" si="1401"/>
        <v>391.00781262356134</v>
      </c>
      <c r="DI61" s="46">
        <f t="shared" si="997"/>
        <v>0.68397904404631005</v>
      </c>
      <c r="DJ61" s="17">
        <f t="shared" si="1402"/>
        <v>652569.59193367348</v>
      </c>
      <c r="DK61" s="17">
        <f t="shared" si="1403"/>
        <v>-3085.3199210917278</v>
      </c>
      <c r="DL61" s="46">
        <f t="shared" si="998"/>
        <v>0.46525991098272423</v>
      </c>
      <c r="DM61" s="17">
        <f t="shared" si="1404"/>
        <v>388.94533377519025</v>
      </c>
      <c r="DN61" s="46">
        <f t="shared" si="999"/>
        <v>0.68397904404631005</v>
      </c>
      <c r="DO61" s="17">
        <f t="shared" si="1405"/>
        <v>625690.11429953377</v>
      </c>
      <c r="DP61" s="17">
        <f t="shared" si="362"/>
        <v>-3085.3199210917278</v>
      </c>
      <c r="DQ61" s="46">
        <f t="shared" si="363"/>
        <v>0.46525991098272423</v>
      </c>
      <c r="DR61" s="17">
        <f t="shared" si="364"/>
        <v>386.81425447561332</v>
      </c>
      <c r="DS61" s="46">
        <f t="shared" si="365"/>
        <v>0.68397904404631016</v>
      </c>
      <c r="DT61" s="17">
        <f t="shared" si="366"/>
        <v>597646.61805723398</v>
      </c>
      <c r="DU61" s="17">
        <f t="shared" si="367"/>
        <v>-3085.3199210917278</v>
      </c>
      <c r="DV61" s="46">
        <f t="shared" si="368"/>
        <v>0.46525991098272423</v>
      </c>
      <c r="DW61" s="17">
        <f t="shared" si="369"/>
        <v>384.61584847161748</v>
      </c>
      <c r="DX61" s="46">
        <f t="shared" si="370"/>
        <v>0.68397904404631005</v>
      </c>
      <c r="DY61" s="17">
        <f t="shared" si="371"/>
        <v>560184.08734541573</v>
      </c>
      <c r="DZ61" s="17">
        <f t="shared" ref="DZ61" si="1694">DZ246+DZ154</f>
        <v>-3085.3199210917278</v>
      </c>
      <c r="EA61" s="46">
        <f t="shared" si="1361"/>
        <v>0.46525991098272423</v>
      </c>
      <c r="EB61" s="17">
        <f t="shared" ref="EB61" si="1695">EB154+EB246</f>
        <v>382.35229840446027</v>
      </c>
      <c r="EC61" s="46">
        <f t="shared" si="1363"/>
        <v>0.68397904404631005</v>
      </c>
      <c r="ED61" s="17">
        <f t="shared" ref="ED61" si="1696">ED154+ED246</f>
        <v>522709.85192273627</v>
      </c>
      <c r="EE61" s="17">
        <f t="shared" ref="EE61" si="1697">EE246+EE154</f>
        <v>-3085.3199210917278</v>
      </c>
      <c r="EF61" s="46">
        <f t="shared" si="1366"/>
        <v>0.46525991098272423</v>
      </c>
      <c r="EG61" s="17">
        <f t="shared" ref="EG61" si="1698">EG154+EG246</f>
        <v>380.01784077119618</v>
      </c>
      <c r="EH61" s="46">
        <f t="shared" si="1368"/>
        <v>0.68397904404630994</v>
      </c>
      <c r="EI61" s="17">
        <f t="shared" ref="EI61" si="1699">EI154+EI246</f>
        <v>494044.18764772604</v>
      </c>
      <c r="EJ61" s="17">
        <f t="shared" ref="EJ61" si="1700">EJ246+EJ154</f>
        <v>-3085.3199210917278</v>
      </c>
      <c r="EK61" s="46">
        <f t="shared" si="1371"/>
        <v>0.46525991098272423</v>
      </c>
      <c r="EL61" s="17">
        <f t="shared" ref="EL61" si="1701">EL154+EL246</f>
        <v>377.62080630731947</v>
      </c>
      <c r="EM61" s="46">
        <f t="shared" si="1373"/>
        <v>0.68397904404631005</v>
      </c>
      <c r="EN61" s="17">
        <f t="shared" ref="EN61" si="1702">EN154+EN246</f>
        <v>474546.77211744932</v>
      </c>
      <c r="EO61" s="17">
        <f t="shared" ref="EO61" si="1703">EO246+EO154</f>
        <v>-3085.3199210917278</v>
      </c>
      <c r="EP61" s="46">
        <f t="shared" si="1376"/>
        <v>0.46525991098272423</v>
      </c>
      <c r="EQ61" s="17">
        <f t="shared" ref="EQ61" si="1704">EQ154+EQ246</f>
        <v>375.16486302555398</v>
      </c>
      <c r="ER61" s="46">
        <f t="shared" si="1378"/>
        <v>0.68397904404631005</v>
      </c>
      <c r="ES61" s="17">
        <f t="shared" ref="ES61" si="1705">ES154+ES246</f>
        <v>457034.20951682288</v>
      </c>
      <c r="ET61" s="17">
        <f t="shared" si="392"/>
        <v>-3085.3199210917278</v>
      </c>
      <c r="EU61" s="46">
        <f t="shared" si="393"/>
        <v>0.46525991098272423</v>
      </c>
      <c r="EV61" s="17">
        <f t="shared" si="394"/>
        <v>372.6573213611959</v>
      </c>
      <c r="EW61" s="46">
        <f t="shared" si="395"/>
        <v>0.68397904404631005</v>
      </c>
      <c r="EX61" s="17">
        <f t="shared" si="396"/>
        <v>424367.58995486901</v>
      </c>
      <c r="EY61" s="17">
        <f t="shared" si="397"/>
        <v>-3085.3199210917278</v>
      </c>
      <c r="EZ61" s="46">
        <f t="shared" si="398"/>
        <v>0.46525991098272423</v>
      </c>
      <c r="FA61" s="17">
        <f t="shared" si="399"/>
        <v>370.10298966813343</v>
      </c>
      <c r="FB61" s="46">
        <f t="shared" si="400"/>
        <v>0.68397904404631016</v>
      </c>
      <c r="FC61" s="17">
        <f t="shared" si="401"/>
        <v>408631.4381114578</v>
      </c>
      <c r="FD61" s="17">
        <f t="shared" ref="FD61" si="1706">FD246+FD154</f>
        <v>-3085.3199210917278</v>
      </c>
      <c r="FE61" s="46">
        <f t="shared" si="1381"/>
        <v>0.46525991098272423</v>
      </c>
      <c r="FF61" s="17">
        <f t="shared" ref="FF61" si="1707">FF154+FF246</f>
        <v>367.50682860928589</v>
      </c>
      <c r="FG61" s="46">
        <f t="shared" si="1383"/>
        <v>0.68397904404631016</v>
      </c>
      <c r="FH61" s="17">
        <f t="shared" ref="FH61" si="1708">FH154+FH246</f>
        <v>384344.29342766234</v>
      </c>
      <c r="FI61" s="17">
        <f t="shared" ref="FI61" si="1709">FI246+FI154</f>
        <v>-3085.3199210917278</v>
      </c>
      <c r="FJ61" s="46">
        <f t="shared" si="1386"/>
        <v>0.46525991098272423</v>
      </c>
      <c r="FK61" s="17">
        <f t="shared" ref="FK61" si="1710">FK154+FK246</f>
        <v>364.87570326738819</v>
      </c>
      <c r="FL61" s="46">
        <f t="shared" si="1388"/>
        <v>0.68397904404631005</v>
      </c>
      <c r="FM61" s="17">
        <f t="shared" ref="FM61" si="1711">FM154+FM246</f>
        <v>379594.27485534514</v>
      </c>
      <c r="FN61" s="17">
        <f t="shared" ref="FN61" si="1712">FN246+FN154</f>
        <v>-3085.3199210917278</v>
      </c>
      <c r="FO61" s="46">
        <f t="shared" si="1391"/>
        <v>0.46525991098272423</v>
      </c>
      <c r="FP61" s="17">
        <f t="shared" ref="FP61" si="1713">FP154+FP246</f>
        <v>362.21661946466554</v>
      </c>
      <c r="FQ61" s="46">
        <f t="shared" si="1393"/>
        <v>0.68397904404631027</v>
      </c>
      <c r="FR61" s="17">
        <f t="shared" ref="FR61" si="1714">FR154+FR246</f>
        <v>368302.35656629049</v>
      </c>
      <c r="FS61" s="17">
        <f t="shared" ref="FS61" si="1715">FS246+FS154</f>
        <v>-3085.3199210917278</v>
      </c>
      <c r="FT61" s="46">
        <f t="shared" si="1396"/>
        <v>0.46525991098272423</v>
      </c>
      <c r="FU61" s="17">
        <f t="shared" ref="FU61" si="1716">FU154+FU246</f>
        <v>359.53473710203377</v>
      </c>
      <c r="FV61" s="46">
        <f t="shared" si="1398"/>
        <v>0.68397904404631005</v>
      </c>
      <c r="FW61" s="17">
        <f t="shared" si="460"/>
        <v>383048.95340301533</v>
      </c>
      <c r="FX61" s="17">
        <f t="shared" si="247"/>
        <v>-3085.3199210917278</v>
      </c>
      <c r="FY61" s="46">
        <f t="shared" si="248"/>
        <v>0.46525991098272423</v>
      </c>
      <c r="FZ61" s="17">
        <f t="shared" si="249"/>
        <v>356.83305330360923</v>
      </c>
      <c r="GA61" s="46">
        <f t="shared" si="250"/>
        <v>0.68397904404631005</v>
      </c>
      <c r="GB61" s="17">
        <f t="shared" si="461"/>
        <v>401176.37902522611</v>
      </c>
      <c r="GC61" s="17">
        <f t="shared" si="252"/>
        <v>-3085.3199210917278</v>
      </c>
      <c r="GD61" s="46">
        <f t="shared" si="253"/>
        <v>0.46525991098272423</v>
      </c>
      <c r="GE61" s="17">
        <f t="shared" si="254"/>
        <v>354.11447350213092</v>
      </c>
      <c r="GF61" s="46">
        <f t="shared" si="255"/>
        <v>0.68397904404631005</v>
      </c>
      <c r="GG61" s="17">
        <f t="shared" si="462"/>
        <v>419854.12997492147</v>
      </c>
      <c r="GH61" s="17">
        <f t="shared" si="257"/>
        <v>-3085.3199210917278</v>
      </c>
      <c r="GI61" s="46">
        <f t="shared" si="258"/>
        <v>0.46525991098272423</v>
      </c>
      <c r="GJ61" s="17">
        <f t="shared" si="259"/>
        <v>351.38506172810554</v>
      </c>
      <c r="GK61" s="46">
        <f t="shared" si="260"/>
        <v>0.68397904404631005</v>
      </c>
      <c r="GL61" s="17">
        <f t="shared" si="463"/>
        <v>418341.95619686937</v>
      </c>
      <c r="GM61" s="17">
        <f t="shared" si="262"/>
        <v>-3085.3199210917278</v>
      </c>
      <c r="GN61" s="46">
        <f t="shared" si="263"/>
        <v>0.46525991098272423</v>
      </c>
      <c r="GO61" s="17">
        <f t="shared" si="264"/>
        <v>348.64710682293668</v>
      </c>
      <c r="GP61" s="46">
        <f t="shared" si="265"/>
        <v>0.68397904404631005</v>
      </c>
      <c r="GQ61" s="17">
        <f t="shared" si="464"/>
        <v>452339.93062109052</v>
      </c>
    </row>
    <row r="62" spans="1:199" ht="15" x14ac:dyDescent="0.2">
      <c r="A62" s="9" t="s">
        <v>45</v>
      </c>
      <c r="B62" s="17">
        <v>608975</v>
      </c>
      <c r="C62" s="17">
        <f t="shared" si="267"/>
        <v>-4262.3999999999996</v>
      </c>
      <c r="D62" s="46">
        <f t="shared" si="268"/>
        <v>0.64276117073494388</v>
      </c>
      <c r="E62" s="17">
        <f t="shared" ref="E62:F62" si="1717">E247+E155</f>
        <v>594</v>
      </c>
      <c r="F62" s="17">
        <f t="shared" si="1717"/>
        <v>-153.80000000000001</v>
      </c>
      <c r="G62" s="17">
        <f t="shared" si="270"/>
        <v>440.2</v>
      </c>
      <c r="H62" s="46">
        <f t="shared" si="271"/>
        <v>0.711790957894056</v>
      </c>
      <c r="I62" s="17">
        <v>587394</v>
      </c>
      <c r="J62" s="17">
        <f t="shared" si="272"/>
        <v>-4254.8426399836226</v>
      </c>
      <c r="K62" s="46">
        <f t="shared" si="273"/>
        <v>0.64162153635717734</v>
      </c>
      <c r="L62" s="17">
        <f t="shared" si="274"/>
        <v>439.41951250956976</v>
      </c>
      <c r="M62" s="46">
        <f t="shared" si="275"/>
        <v>0.711790957894056</v>
      </c>
      <c r="N62" s="17">
        <f t="shared" si="276"/>
        <v>592029.57687252597</v>
      </c>
      <c r="O62" s="17">
        <f t="shared" si="277"/>
        <v>-4244.0246969329755</v>
      </c>
      <c r="P62" s="46">
        <f t="shared" si="278"/>
        <v>0.63999021275071677</v>
      </c>
      <c r="Q62" s="17">
        <f t="shared" si="279"/>
        <v>438.30228781669859</v>
      </c>
      <c r="R62" s="46">
        <f t="shared" si="280"/>
        <v>0.711790957894056</v>
      </c>
      <c r="S62" s="17">
        <f t="shared" si="281"/>
        <v>580491.20767840522</v>
      </c>
      <c r="T62" s="17">
        <f t="shared" si="282"/>
        <v>-4232.796371079874</v>
      </c>
      <c r="U62" s="46">
        <f t="shared" si="283"/>
        <v>0.638297004260023</v>
      </c>
      <c r="V62" s="17">
        <f t="shared" si="284"/>
        <v>437.14268077828473</v>
      </c>
      <c r="W62" s="46">
        <f t="shared" si="285"/>
        <v>0.71179095789405611</v>
      </c>
      <c r="X62" s="17">
        <f t="shared" si="286"/>
        <v>627976.97734352294</v>
      </c>
      <c r="Y62" s="17">
        <f t="shared" si="287"/>
        <v>-4254.8426399836226</v>
      </c>
      <c r="Z62" s="46">
        <f t="shared" si="288"/>
        <v>0.64162153635717734</v>
      </c>
      <c r="AA62" s="17">
        <f t="shared" si="289"/>
        <v>435.94865684357171</v>
      </c>
      <c r="AB62" s="46">
        <f t="shared" si="290"/>
        <v>0.71179095789405611</v>
      </c>
      <c r="AC62" s="17">
        <f t="shared" si="291"/>
        <v>631677.46571088373</v>
      </c>
      <c r="AD62" s="17">
        <f t="shared" si="292"/>
        <v>-4254.8426399836226</v>
      </c>
      <c r="AE62" s="46">
        <f t="shared" si="293"/>
        <v>0.64162153635717734</v>
      </c>
      <c r="AF62" s="17">
        <f t="shared" si="294"/>
        <v>434.67035914101871</v>
      </c>
      <c r="AG62" s="46">
        <f t="shared" si="295"/>
        <v>0.711790957894056</v>
      </c>
      <c r="AH62" s="17">
        <f t="shared" si="296"/>
        <v>635726.78226229572</v>
      </c>
      <c r="AI62" s="17">
        <f t="shared" si="297"/>
        <v>-4254.8426399836226</v>
      </c>
      <c r="AJ62" s="46">
        <f t="shared" si="298"/>
        <v>0.64162153635717734</v>
      </c>
      <c r="AK62" s="17">
        <f t="shared" si="299"/>
        <v>433.33745086846886</v>
      </c>
      <c r="AL62" s="46">
        <f t="shared" si="300"/>
        <v>0.71179095789405611</v>
      </c>
      <c r="AM62" s="17">
        <f t="shared" si="301"/>
        <v>613604.81585255126</v>
      </c>
      <c r="AN62" s="17">
        <f t="shared" si="302"/>
        <v>-4254.8426399836226</v>
      </c>
      <c r="AO62" s="46">
        <f t="shared" si="303"/>
        <v>0.64162153635717734</v>
      </c>
      <c r="AP62" s="17">
        <f t="shared" si="304"/>
        <v>431.94965197948369</v>
      </c>
      <c r="AQ62" s="46">
        <f t="shared" si="305"/>
        <v>0.711790957894056</v>
      </c>
      <c r="AR62" s="17">
        <f t="shared" si="306"/>
        <v>628719.20239008614</v>
      </c>
      <c r="AS62" s="17">
        <f t="shared" si="307"/>
        <v>-4254.8426399836226</v>
      </c>
      <c r="AT62" s="46">
        <f t="shared" si="308"/>
        <v>0.64162153635717734</v>
      </c>
      <c r="AU62" s="17">
        <f t="shared" si="309"/>
        <v>430.50513309658095</v>
      </c>
      <c r="AV62" s="46">
        <f t="shared" si="310"/>
        <v>0.71179095789405622</v>
      </c>
      <c r="AW62" s="17">
        <f t="shared" si="311"/>
        <v>644233.60782014974</v>
      </c>
      <c r="AX62" s="17">
        <f t="shared" si="312"/>
        <v>-4254.8426399836226</v>
      </c>
      <c r="AY62" s="46">
        <f t="shared" si="313"/>
        <v>0.64162153635717734</v>
      </c>
      <c r="AZ62" s="17">
        <f t="shared" si="314"/>
        <v>429.00407454357855</v>
      </c>
      <c r="BA62" s="46">
        <f t="shared" si="315"/>
        <v>0.71179095789405589</v>
      </c>
      <c r="BB62" s="17">
        <f t="shared" si="316"/>
        <v>656394.91747115413</v>
      </c>
      <c r="BC62" s="17">
        <f t="shared" si="317"/>
        <v>-4254.8426399836226</v>
      </c>
      <c r="BD62" s="46">
        <f t="shared" si="318"/>
        <v>0.64162153635717734</v>
      </c>
      <c r="BE62" s="17">
        <f t="shared" si="319"/>
        <v>427.43937341732504</v>
      </c>
      <c r="BF62" s="46">
        <f t="shared" si="320"/>
        <v>0.71179095789405611</v>
      </c>
      <c r="BG62" s="17">
        <f t="shared" si="321"/>
        <v>621055.37169445632</v>
      </c>
      <c r="BH62" s="17">
        <f t="shared" si="322"/>
        <v>-4254.8426399836226</v>
      </c>
      <c r="BI62" s="46">
        <f t="shared" si="323"/>
        <v>0.64162153635717734</v>
      </c>
      <c r="BJ62" s="17">
        <f t="shared" si="324"/>
        <v>425.81450023919479</v>
      </c>
      <c r="BK62" s="46">
        <f t="shared" si="325"/>
        <v>0.711790957894056</v>
      </c>
      <c r="BL62" s="17">
        <f t="shared" si="326"/>
        <v>640840.04438972287</v>
      </c>
      <c r="BM62" s="17">
        <f t="shared" si="327"/>
        <v>-4254.8426399836226</v>
      </c>
      <c r="BN62" s="46">
        <f t="shared" si="328"/>
        <v>0.64162153635717734</v>
      </c>
      <c r="BO62" s="17">
        <f t="shared" si="329"/>
        <v>424.13193617355313</v>
      </c>
      <c r="BP62" s="46">
        <f t="shared" si="330"/>
        <v>0.71179095789405611</v>
      </c>
      <c r="BQ62" s="17">
        <f t="shared" si="331"/>
        <v>644487.42412089184</v>
      </c>
      <c r="BR62" s="17">
        <f t="shared" si="332"/>
        <v>-4254.8426399836226</v>
      </c>
      <c r="BS62" s="46">
        <f t="shared" si="333"/>
        <v>0.64162153635717734</v>
      </c>
      <c r="BT62" s="17">
        <f t="shared" si="334"/>
        <v>422.396640320139</v>
      </c>
      <c r="BU62" s="46">
        <f t="shared" si="335"/>
        <v>0.711790957894056</v>
      </c>
      <c r="BV62" s="17">
        <f t="shared" si="336"/>
        <v>683451.82684752042</v>
      </c>
      <c r="BW62" s="17">
        <f t="shared" si="337"/>
        <v>-4254.8426399836226</v>
      </c>
      <c r="BX62" s="46">
        <f t="shared" si="338"/>
        <v>0.64162153635717734</v>
      </c>
      <c r="BY62" s="17">
        <f t="shared" si="339"/>
        <v>420.61298924722405</v>
      </c>
      <c r="BZ62" s="46">
        <f t="shared" si="340"/>
        <v>0.711790957894056</v>
      </c>
      <c r="CA62" s="17">
        <f t="shared" si="341"/>
        <v>668194.11804672214</v>
      </c>
      <c r="CB62" s="17">
        <f t="shared" si="342"/>
        <v>-4254.8426399836226</v>
      </c>
      <c r="CC62" s="46">
        <f t="shared" si="343"/>
        <v>0.64162153635717734</v>
      </c>
      <c r="CD62" s="17">
        <f t="shared" si="344"/>
        <v>418.77985219227708</v>
      </c>
      <c r="CE62" s="46">
        <f t="shared" si="345"/>
        <v>0.711790957894056</v>
      </c>
      <c r="CF62" s="17">
        <f t="shared" si="346"/>
        <v>690362.75298416382</v>
      </c>
      <c r="CG62" s="17">
        <f t="shared" si="347"/>
        <v>-4254.8426399836226</v>
      </c>
      <c r="CH62" s="46">
        <f t="shared" si="348"/>
        <v>0.64162153635717734</v>
      </c>
      <c r="CI62" s="17">
        <f t="shared" si="349"/>
        <v>416.90314074580562</v>
      </c>
      <c r="CJ62" s="46">
        <f t="shared" si="350"/>
        <v>0.71179095789405611</v>
      </c>
      <c r="CK62" s="17">
        <f t="shared" si="351"/>
        <v>759357.63208801951</v>
      </c>
      <c r="CL62" s="17">
        <f t="shared" si="352"/>
        <v>-4254.8426399836226</v>
      </c>
      <c r="CM62" s="46">
        <f t="shared" si="353"/>
        <v>0.64162153635717734</v>
      </c>
      <c r="CN62" s="17">
        <f t="shared" si="354"/>
        <v>414.99088308503838</v>
      </c>
      <c r="CO62" s="46">
        <f t="shared" si="355"/>
        <v>0.71179095789405611</v>
      </c>
      <c r="CP62" s="17">
        <f t="shared" si="356"/>
        <v>747533.77426650701</v>
      </c>
      <c r="CQ62" s="17">
        <f t="shared" si="357"/>
        <v>-4254.8426399836226</v>
      </c>
      <c r="CR62" s="46">
        <f t="shared" si="358"/>
        <v>0.64162153635717734</v>
      </c>
      <c r="CS62" s="17">
        <f t="shared" si="359"/>
        <v>413.03627517883888</v>
      </c>
      <c r="CT62" s="46">
        <f t="shared" si="360"/>
        <v>0.71179095789405611</v>
      </c>
      <c r="CU62" s="17">
        <f t="shared" si="361"/>
        <v>731370.8448098558</v>
      </c>
      <c r="CV62" s="17">
        <f t="shared" si="1400"/>
        <v>-4254.8426399836226</v>
      </c>
      <c r="CW62" s="46">
        <f t="shared" si="987"/>
        <v>0.64162153635717734</v>
      </c>
      <c r="CX62" s="17">
        <f t="shared" si="1401"/>
        <v>411.04031271385912</v>
      </c>
      <c r="CY62" s="46">
        <f t="shared" si="989"/>
        <v>0.71179095789405611</v>
      </c>
      <c r="CZ62" s="17">
        <f t="shared" si="1402"/>
        <v>755234.60677800747</v>
      </c>
      <c r="DA62" s="17">
        <f t="shared" si="1403"/>
        <v>-4254.8426399836226</v>
      </c>
      <c r="DB62" s="46">
        <f t="shared" si="992"/>
        <v>0.64162153635717734</v>
      </c>
      <c r="DC62" s="17">
        <f t="shared" si="1404"/>
        <v>408.99867008443732</v>
      </c>
      <c r="DD62" s="46">
        <f t="shared" si="994"/>
        <v>0.71179095789405611</v>
      </c>
      <c r="DE62" s="17">
        <f t="shared" si="1405"/>
        <v>711323.12111119472</v>
      </c>
      <c r="DF62" s="17">
        <f t="shared" si="1400"/>
        <v>-4254.8426399836226</v>
      </c>
      <c r="DG62" s="46">
        <f t="shared" si="996"/>
        <v>0.64162153635717734</v>
      </c>
      <c r="DH62" s="17">
        <f t="shared" si="1401"/>
        <v>406.90694826688343</v>
      </c>
      <c r="DI62" s="46">
        <f t="shared" si="997"/>
        <v>0.711790957894056</v>
      </c>
      <c r="DJ62" s="17">
        <f t="shared" si="1402"/>
        <v>688243.65287522343</v>
      </c>
      <c r="DK62" s="17">
        <f t="shared" si="1403"/>
        <v>-4254.8426399836226</v>
      </c>
      <c r="DL62" s="46">
        <f t="shared" si="998"/>
        <v>0.64162153635717734</v>
      </c>
      <c r="DM62" s="17">
        <f t="shared" si="1404"/>
        <v>404.76060503035166</v>
      </c>
      <c r="DN62" s="46">
        <f t="shared" si="999"/>
        <v>0.711790957894056</v>
      </c>
      <c r="DO62" s="17">
        <f t="shared" si="1405"/>
        <v>648719.50989872031</v>
      </c>
      <c r="DP62" s="17">
        <f t="shared" si="362"/>
        <v>-4254.8426399836226</v>
      </c>
      <c r="DQ62" s="46">
        <f t="shared" si="363"/>
        <v>0.64162153635717734</v>
      </c>
      <c r="DR62" s="17">
        <f t="shared" si="364"/>
        <v>402.54287191528363</v>
      </c>
      <c r="DS62" s="46">
        <f t="shared" si="365"/>
        <v>0.71179095789405611</v>
      </c>
      <c r="DT62" s="17">
        <f t="shared" si="366"/>
        <v>621837.81453146553</v>
      </c>
      <c r="DU62" s="17">
        <f t="shared" si="367"/>
        <v>-4254.8426399836226</v>
      </c>
      <c r="DV62" s="46">
        <f t="shared" si="368"/>
        <v>0.64162153635717734</v>
      </c>
      <c r="DW62" s="17">
        <f t="shared" si="369"/>
        <v>400.25507446148004</v>
      </c>
      <c r="DX62" s="46">
        <f t="shared" si="370"/>
        <v>0.71179095789405611</v>
      </c>
      <c r="DY62" s="17">
        <f t="shared" si="371"/>
        <v>593792.0304917118</v>
      </c>
      <c r="DZ62" s="17">
        <f t="shared" ref="DZ62" si="1718">DZ247+DZ155</f>
        <v>-4254.8426399836226</v>
      </c>
      <c r="EA62" s="46">
        <f t="shared" si="1361"/>
        <v>0.64162153635717734</v>
      </c>
      <c r="EB62" s="17">
        <f t="shared" ref="EB62" si="1719">EB155+EB247</f>
        <v>397.89948406062274</v>
      </c>
      <c r="EC62" s="46">
        <f t="shared" si="1363"/>
        <v>0.71179095789405611</v>
      </c>
      <c r="ED62" s="17">
        <f t="shared" ref="ED62" si="1720">ED155+ED247</f>
        <v>556327.1441894928</v>
      </c>
      <c r="EE62" s="17">
        <f t="shared" ref="EE62" si="1721">EE247+EE155</f>
        <v>-4254.8426399836226</v>
      </c>
      <c r="EF62" s="46">
        <f t="shared" si="1366"/>
        <v>0.64162153635717734</v>
      </c>
      <c r="EG62" s="17">
        <f t="shared" ref="EG62" si="1722">EG155+EG247</f>
        <v>395.470102854564</v>
      </c>
      <c r="EH62" s="46">
        <f t="shared" si="1368"/>
        <v>0.711790957894056</v>
      </c>
      <c r="EI62" s="17">
        <f t="shared" ref="EI62" si="1723">EI155+EI247</f>
        <v>518850.47938560718</v>
      </c>
      <c r="EJ62" s="17">
        <f t="shared" ref="EJ62" si="1724">EJ247+EJ155</f>
        <v>-4254.8426399836226</v>
      </c>
      <c r="EK62" s="46">
        <f t="shared" si="1371"/>
        <v>0.64162153635717734</v>
      </c>
      <c r="EL62" s="17">
        <f t="shared" ref="EL62" si="1725">EL155+EL247</f>
        <v>392.97560032265261</v>
      </c>
      <c r="EM62" s="46">
        <f t="shared" si="1373"/>
        <v>0.71179095789405611</v>
      </c>
      <c r="EN62" s="17">
        <f t="shared" ref="EN62" si="1726">EN155+EN247</f>
        <v>490182.32060806506</v>
      </c>
      <c r="EO62" s="17">
        <f t="shared" ref="EO62" si="1727">EO247+EO155</f>
        <v>-4254.8426399836226</v>
      </c>
      <c r="EP62" s="46">
        <f t="shared" si="1376"/>
        <v>0.64162153635717734</v>
      </c>
      <c r="EQ62" s="17">
        <f t="shared" ref="EQ62" si="1728">EQ155+EQ247</f>
        <v>390.41979362612028</v>
      </c>
      <c r="ER62" s="46">
        <f t="shared" si="1378"/>
        <v>0.71179095789405611</v>
      </c>
      <c r="ES62" s="17">
        <f t="shared" ref="ES62" si="1729">ES155+ES247</f>
        <v>470682.34927109187</v>
      </c>
      <c r="ET62" s="17">
        <f t="shared" si="392"/>
        <v>-4254.8426399836226</v>
      </c>
      <c r="EU62" s="46">
        <f t="shared" si="393"/>
        <v>0.64162153635717734</v>
      </c>
      <c r="EV62" s="17">
        <f t="shared" si="394"/>
        <v>387.81029045673392</v>
      </c>
      <c r="EW62" s="46">
        <f t="shared" si="395"/>
        <v>0.71179095789405622</v>
      </c>
      <c r="EX62" s="17">
        <f t="shared" si="396"/>
        <v>453167.177167296</v>
      </c>
      <c r="EY62" s="17">
        <f t="shared" si="397"/>
        <v>-4254.8426399836226</v>
      </c>
      <c r="EZ62" s="46">
        <f t="shared" si="398"/>
        <v>0.64162153635717734</v>
      </c>
      <c r="FA62" s="17">
        <f t="shared" si="399"/>
        <v>385.15209468537194</v>
      </c>
      <c r="FB62" s="46">
        <f t="shared" si="400"/>
        <v>0.71179095789405611</v>
      </c>
      <c r="FC62" s="17">
        <f t="shared" si="401"/>
        <v>420497.89940957073</v>
      </c>
      <c r="FD62" s="17">
        <f t="shared" ref="FD62" si="1730">FD247+FD155</f>
        <v>-4254.8426399836226</v>
      </c>
      <c r="FE62" s="46">
        <f t="shared" si="1381"/>
        <v>0.64162153635717734</v>
      </c>
      <c r="FF62" s="17">
        <f t="shared" ref="FF62" si="1731">FF155+FF247</f>
        <v>382.45036868512443</v>
      </c>
      <c r="FG62" s="46">
        <f t="shared" si="1383"/>
        <v>0.71179095789405611</v>
      </c>
      <c r="FH62" s="17">
        <f t="shared" ref="FH62" si="1732">FH155+FH247</f>
        <v>404759.04584015929</v>
      </c>
      <c r="FI62" s="17">
        <f t="shared" ref="FI62" si="1733">FI247+FI155</f>
        <v>-4254.8426399836226</v>
      </c>
      <c r="FJ62" s="46">
        <f t="shared" si="1386"/>
        <v>0.64162153635717734</v>
      </c>
      <c r="FK62" s="17">
        <f t="shared" ref="FK62" si="1734">FK155+FK247</f>
        <v>379.71225668629853</v>
      </c>
      <c r="FL62" s="46">
        <f t="shared" si="1388"/>
        <v>0.71179095789405611</v>
      </c>
      <c r="FM62" s="17">
        <f t="shared" ref="FM62" si="1735">FM155+FM247</f>
        <v>380469.16304436501</v>
      </c>
      <c r="FN62" s="17">
        <f t="shared" ref="FN62" si="1736">FN247+FN155</f>
        <v>-4254.8426399836226</v>
      </c>
      <c r="FO62" s="46">
        <f t="shared" si="1391"/>
        <v>0.64162153635717734</v>
      </c>
      <c r="FP62" s="17">
        <f t="shared" ref="FP62" si="1737">FP155+FP247</f>
        <v>376.94504938143206</v>
      </c>
      <c r="FQ62" s="46">
        <f t="shared" si="1393"/>
        <v>0.71179095789405622</v>
      </c>
      <c r="FR62" s="17">
        <f t="shared" ref="FR62" si="1738">FR155+FR247</f>
        <v>375716.37726474297</v>
      </c>
      <c r="FS62" s="17">
        <f t="shared" ref="FS62" si="1739">FS247+FS155</f>
        <v>-4254.8426399836226</v>
      </c>
      <c r="FT62" s="46">
        <f t="shared" si="1396"/>
        <v>0.64162153635717734</v>
      </c>
      <c r="FU62" s="17">
        <f t="shared" ref="FU62" si="1740">FU155+FU247</f>
        <v>374.15411648301483</v>
      </c>
      <c r="FV62" s="46">
        <f t="shared" si="1398"/>
        <v>0.711790957894056</v>
      </c>
      <c r="FW62" s="17">
        <f t="shared" si="460"/>
        <v>364421.66804278985</v>
      </c>
      <c r="FX62" s="17">
        <f t="shared" si="247"/>
        <v>-4254.8426399836226</v>
      </c>
      <c r="FY62" s="46">
        <f t="shared" si="248"/>
        <v>0.64162153635717734</v>
      </c>
      <c r="FZ62" s="17">
        <f t="shared" si="249"/>
        <v>371.34257698403974</v>
      </c>
      <c r="GA62" s="46">
        <f t="shared" si="250"/>
        <v>0.71179095789405611</v>
      </c>
      <c r="GB62" s="17">
        <f t="shared" si="461"/>
        <v>379165.45334001572</v>
      </c>
      <c r="GC62" s="17">
        <f t="shared" si="252"/>
        <v>-4254.8426399836226</v>
      </c>
      <c r="GD62" s="46">
        <f t="shared" si="253"/>
        <v>0.64162153635717734</v>
      </c>
      <c r="GE62" s="17">
        <f t="shared" si="254"/>
        <v>368.51345445777309</v>
      </c>
      <c r="GF62" s="46">
        <f t="shared" si="255"/>
        <v>0.711790957894056</v>
      </c>
      <c r="GG62" s="17">
        <f t="shared" si="462"/>
        <v>397290.04983970022</v>
      </c>
      <c r="GH62" s="17">
        <f t="shared" si="257"/>
        <v>-4254.8426399836226</v>
      </c>
      <c r="GI62" s="46">
        <f t="shared" si="258"/>
        <v>0.64162153635717734</v>
      </c>
      <c r="GJ62" s="17">
        <f t="shared" si="259"/>
        <v>365.67305950995762</v>
      </c>
      <c r="GK62" s="46">
        <f t="shared" si="260"/>
        <v>0.71179095789405611</v>
      </c>
      <c r="GL62" s="17">
        <f t="shared" si="463"/>
        <v>415964.96039444779</v>
      </c>
      <c r="GM62" s="17">
        <f t="shared" si="262"/>
        <v>-4254.8426399836226</v>
      </c>
      <c r="GN62" s="46">
        <f t="shared" si="263"/>
        <v>0.64162153635717734</v>
      </c>
      <c r="GO62" s="17">
        <f t="shared" si="264"/>
        <v>362.82377405072515</v>
      </c>
      <c r="GP62" s="46">
        <f t="shared" si="265"/>
        <v>0.71179095789405611</v>
      </c>
      <c r="GQ62" s="17">
        <f t="shared" si="464"/>
        <v>414449.93733093649</v>
      </c>
    </row>
    <row r="63" spans="1:199" ht="15" x14ac:dyDescent="0.2">
      <c r="A63" s="9" t="s">
        <v>46</v>
      </c>
      <c r="B63" s="17">
        <v>603191</v>
      </c>
      <c r="C63" s="17">
        <f t="shared" si="267"/>
        <v>-4262.3999999999996</v>
      </c>
      <c r="D63" s="46">
        <f t="shared" si="268"/>
        <v>0.64276117073494388</v>
      </c>
      <c r="E63" s="17">
        <f t="shared" ref="E63:F63" si="1741">E248+E156</f>
        <v>594</v>
      </c>
      <c r="F63" s="17">
        <f t="shared" si="1741"/>
        <v>-153.80000000000001</v>
      </c>
      <c r="G63" s="17">
        <f t="shared" si="270"/>
        <v>440.2</v>
      </c>
      <c r="H63" s="46">
        <f t="shared" si="271"/>
        <v>0.711790957894056</v>
      </c>
      <c r="I63" s="17">
        <v>605694</v>
      </c>
      <c r="J63" s="17">
        <f t="shared" si="272"/>
        <v>-4254.8426399836226</v>
      </c>
      <c r="K63" s="46">
        <f t="shared" si="273"/>
        <v>0.64162153635717734</v>
      </c>
      <c r="L63" s="17">
        <f t="shared" si="274"/>
        <v>439.41951250956976</v>
      </c>
      <c r="M63" s="46">
        <f t="shared" si="275"/>
        <v>0.711790957894056</v>
      </c>
      <c r="N63" s="17">
        <f t="shared" si="276"/>
        <v>583578.57687252597</v>
      </c>
      <c r="O63" s="17">
        <f t="shared" si="277"/>
        <v>-4244.0246969329755</v>
      </c>
      <c r="P63" s="46">
        <f t="shared" si="278"/>
        <v>0.63999021275071677</v>
      </c>
      <c r="Q63" s="17">
        <f t="shared" si="279"/>
        <v>438.30228781669859</v>
      </c>
      <c r="R63" s="46">
        <f t="shared" si="280"/>
        <v>0.711790957894056</v>
      </c>
      <c r="S63" s="17">
        <f t="shared" si="281"/>
        <v>588223.85446340963</v>
      </c>
      <c r="T63" s="17">
        <f t="shared" si="282"/>
        <v>-4232.796371079874</v>
      </c>
      <c r="U63" s="46">
        <f t="shared" si="283"/>
        <v>0.638297004260023</v>
      </c>
      <c r="V63" s="17">
        <f t="shared" si="284"/>
        <v>437.14268077828473</v>
      </c>
      <c r="W63" s="46">
        <f t="shared" si="285"/>
        <v>0.71179095789405611</v>
      </c>
      <c r="X63" s="17">
        <f t="shared" si="286"/>
        <v>576695.55398810364</v>
      </c>
      <c r="Y63" s="17">
        <f t="shared" si="287"/>
        <v>-4254.8426399836226</v>
      </c>
      <c r="Z63" s="46">
        <f t="shared" si="288"/>
        <v>0.64162153635717734</v>
      </c>
      <c r="AA63" s="17">
        <f t="shared" si="289"/>
        <v>435.94865684357171</v>
      </c>
      <c r="AB63" s="46">
        <f t="shared" si="290"/>
        <v>0.71179095789405611</v>
      </c>
      <c r="AC63" s="17">
        <f t="shared" si="291"/>
        <v>624158.08336038282</v>
      </c>
      <c r="AD63" s="17">
        <f t="shared" si="292"/>
        <v>-4254.8426399836226</v>
      </c>
      <c r="AE63" s="46">
        <f t="shared" si="293"/>
        <v>0.64162153635717734</v>
      </c>
      <c r="AF63" s="17">
        <f t="shared" si="294"/>
        <v>434.67035914101871</v>
      </c>
      <c r="AG63" s="46">
        <f t="shared" si="295"/>
        <v>0.711790957894056</v>
      </c>
      <c r="AH63" s="17">
        <f t="shared" si="296"/>
        <v>627857.29343004106</v>
      </c>
      <c r="AI63" s="17">
        <f t="shared" si="297"/>
        <v>-4254.8426399836226</v>
      </c>
      <c r="AJ63" s="46">
        <f t="shared" si="298"/>
        <v>0.64162153635717734</v>
      </c>
      <c r="AK63" s="17">
        <f t="shared" si="299"/>
        <v>433.33745086846886</v>
      </c>
      <c r="AL63" s="46">
        <f t="shared" si="300"/>
        <v>0.71179095789405611</v>
      </c>
      <c r="AM63" s="17">
        <f t="shared" si="301"/>
        <v>631905.27707318054</v>
      </c>
      <c r="AN63" s="17">
        <f t="shared" si="302"/>
        <v>-4254.8426399836226</v>
      </c>
      <c r="AO63" s="46">
        <f t="shared" si="303"/>
        <v>0.64162153635717734</v>
      </c>
      <c r="AP63" s="17">
        <f t="shared" si="304"/>
        <v>431.94965197948369</v>
      </c>
      <c r="AQ63" s="46">
        <f t="shared" si="305"/>
        <v>0.711790957894056</v>
      </c>
      <c r="AR63" s="17">
        <f t="shared" si="306"/>
        <v>609781.92286454712</v>
      </c>
      <c r="AS63" s="17">
        <f t="shared" si="307"/>
        <v>-4254.8426399836226</v>
      </c>
      <c r="AT63" s="46">
        <f t="shared" si="308"/>
        <v>0.64162153635717734</v>
      </c>
      <c r="AU63" s="17">
        <f t="shared" si="309"/>
        <v>430.50513309658095</v>
      </c>
      <c r="AV63" s="46">
        <f t="shared" si="310"/>
        <v>0.71179095789405622</v>
      </c>
      <c r="AW63" s="17">
        <f t="shared" si="311"/>
        <v>624894.8648831991</v>
      </c>
      <c r="AX63" s="17">
        <f t="shared" si="312"/>
        <v>-4254.8426399836226</v>
      </c>
      <c r="AY63" s="46">
        <f t="shared" si="313"/>
        <v>0.64162153635717734</v>
      </c>
      <c r="AZ63" s="17">
        <f t="shared" si="314"/>
        <v>429.00407454357855</v>
      </c>
      <c r="BA63" s="46">
        <f t="shared" si="315"/>
        <v>0.71179095789405589</v>
      </c>
      <c r="BB63" s="17">
        <f t="shared" si="316"/>
        <v>640407.76925470983</v>
      </c>
      <c r="BC63" s="17">
        <f t="shared" si="317"/>
        <v>-4254.8426399836226</v>
      </c>
      <c r="BD63" s="46">
        <f t="shared" si="318"/>
        <v>0.64162153635717734</v>
      </c>
      <c r="BE63" s="17">
        <f t="shared" si="319"/>
        <v>427.43937341732504</v>
      </c>
      <c r="BF63" s="46">
        <f t="shared" si="320"/>
        <v>0.71179095789405611</v>
      </c>
      <c r="BG63" s="17">
        <f t="shared" si="321"/>
        <v>652567.51420458779</v>
      </c>
      <c r="BH63" s="17">
        <f t="shared" si="322"/>
        <v>-4254.8426399836226</v>
      </c>
      <c r="BI63" s="46">
        <f t="shared" si="323"/>
        <v>0.64162153635717734</v>
      </c>
      <c r="BJ63" s="17">
        <f t="shared" si="324"/>
        <v>425.81450023919479</v>
      </c>
      <c r="BK63" s="46">
        <f t="shared" si="325"/>
        <v>0.711790957894056</v>
      </c>
      <c r="BL63" s="17">
        <f t="shared" si="326"/>
        <v>617226.3435547119</v>
      </c>
      <c r="BM63" s="17">
        <f t="shared" si="327"/>
        <v>-4254.8426399836226</v>
      </c>
      <c r="BN63" s="46">
        <f t="shared" si="328"/>
        <v>0.64162153635717734</v>
      </c>
      <c r="BO63" s="17">
        <f t="shared" si="329"/>
        <v>424.13193617355313</v>
      </c>
      <c r="BP63" s="46">
        <f t="shared" si="330"/>
        <v>0.71179095789405611</v>
      </c>
      <c r="BQ63" s="17">
        <f t="shared" si="331"/>
        <v>637009.33368591266</v>
      </c>
      <c r="BR63" s="17">
        <f t="shared" si="332"/>
        <v>-4254.8426399836226</v>
      </c>
      <c r="BS63" s="46">
        <f t="shared" si="333"/>
        <v>0.64162153635717734</v>
      </c>
      <c r="BT63" s="17">
        <f t="shared" si="334"/>
        <v>422.396640320139</v>
      </c>
      <c r="BU63" s="46">
        <f t="shared" si="335"/>
        <v>0.711790957894056</v>
      </c>
      <c r="BV63" s="17">
        <f t="shared" si="336"/>
        <v>640654.9781212284</v>
      </c>
      <c r="BW63" s="17">
        <f t="shared" si="337"/>
        <v>-4254.8426399836226</v>
      </c>
      <c r="BX63" s="46">
        <f t="shared" si="338"/>
        <v>0.64162153635717734</v>
      </c>
      <c r="BY63" s="17">
        <f t="shared" si="339"/>
        <v>420.61298924722405</v>
      </c>
      <c r="BZ63" s="46">
        <f t="shared" si="340"/>
        <v>0.711790957894056</v>
      </c>
      <c r="CA63" s="17">
        <f t="shared" si="341"/>
        <v>679617.59719678387</v>
      </c>
      <c r="CB63" s="17">
        <f t="shared" si="342"/>
        <v>-4254.8426399836226</v>
      </c>
      <c r="CC63" s="46">
        <f t="shared" si="343"/>
        <v>0.64162153635717734</v>
      </c>
      <c r="CD63" s="17">
        <f t="shared" si="344"/>
        <v>418.77985219227708</v>
      </c>
      <c r="CE63" s="46">
        <f t="shared" si="345"/>
        <v>0.711790957894056</v>
      </c>
      <c r="CF63" s="17">
        <f t="shared" si="346"/>
        <v>664358.05525893066</v>
      </c>
      <c r="CG63" s="17">
        <f t="shared" si="347"/>
        <v>-4254.8426399836226</v>
      </c>
      <c r="CH63" s="46">
        <f t="shared" si="348"/>
        <v>0.64162153635717734</v>
      </c>
      <c r="CI63" s="17">
        <f t="shared" si="349"/>
        <v>416.90314074580562</v>
      </c>
      <c r="CJ63" s="46">
        <f t="shared" si="350"/>
        <v>0.71179095789405611</v>
      </c>
      <c r="CK63" s="17">
        <f t="shared" si="351"/>
        <v>686524.81348492601</v>
      </c>
      <c r="CL63" s="17">
        <f t="shared" si="352"/>
        <v>-4254.8426399836226</v>
      </c>
      <c r="CM63" s="46">
        <f t="shared" si="353"/>
        <v>0.64162153635717734</v>
      </c>
      <c r="CN63" s="17">
        <f t="shared" si="354"/>
        <v>414.99088308503838</v>
      </c>
      <c r="CO63" s="46">
        <f t="shared" si="355"/>
        <v>0.71179095789405611</v>
      </c>
      <c r="CP63" s="17">
        <f t="shared" si="356"/>
        <v>755517.78033112083</v>
      </c>
      <c r="CQ63" s="17">
        <f t="shared" si="357"/>
        <v>-4254.8426399836226</v>
      </c>
      <c r="CR63" s="46">
        <f t="shared" si="358"/>
        <v>0.64162153635717734</v>
      </c>
      <c r="CS63" s="17">
        <f t="shared" si="359"/>
        <v>413.03627517883888</v>
      </c>
      <c r="CT63" s="46">
        <f t="shared" si="360"/>
        <v>0.71179095789405611</v>
      </c>
      <c r="CU63" s="17">
        <f t="shared" si="361"/>
        <v>743691.96790170227</v>
      </c>
      <c r="CV63" s="17">
        <f t="shared" si="1400"/>
        <v>-4254.8426399836226</v>
      </c>
      <c r="CW63" s="46">
        <f t="shared" si="987"/>
        <v>0.64162153635717734</v>
      </c>
      <c r="CX63" s="17">
        <f t="shared" si="1401"/>
        <v>411.04031271385912</v>
      </c>
      <c r="CY63" s="46">
        <f t="shared" si="989"/>
        <v>0.71179095789405611</v>
      </c>
      <c r="CZ63" s="17">
        <f t="shared" si="1402"/>
        <v>727527.04248258611</v>
      </c>
      <c r="DA63" s="17">
        <f t="shared" si="1403"/>
        <v>-4254.8426399836226</v>
      </c>
      <c r="DB63" s="46">
        <f t="shared" si="992"/>
        <v>0.64162153635717734</v>
      </c>
      <c r="DC63" s="17">
        <f t="shared" si="1404"/>
        <v>408.99867008443732</v>
      </c>
      <c r="DD63" s="46">
        <f t="shared" si="994"/>
        <v>0.71179095789405611</v>
      </c>
      <c r="DE63" s="17">
        <f t="shared" si="1405"/>
        <v>751388.76280810824</v>
      </c>
      <c r="DF63" s="17">
        <f t="shared" si="1400"/>
        <v>-4254.8426399836226</v>
      </c>
      <c r="DG63" s="46">
        <f t="shared" si="996"/>
        <v>0.64162153635717734</v>
      </c>
      <c r="DH63" s="17">
        <f t="shared" si="1401"/>
        <v>406.90694826688343</v>
      </c>
      <c r="DI63" s="46">
        <f t="shared" si="997"/>
        <v>0.711790957894056</v>
      </c>
      <c r="DJ63" s="17">
        <f t="shared" si="1402"/>
        <v>707475.18541947799</v>
      </c>
      <c r="DK63" s="17">
        <f t="shared" si="1403"/>
        <v>-4254.8426399836226</v>
      </c>
      <c r="DL63" s="46">
        <f t="shared" si="998"/>
        <v>0.64162153635717734</v>
      </c>
      <c r="DM63" s="17">
        <f t="shared" si="1404"/>
        <v>404.76060503035166</v>
      </c>
      <c r="DN63" s="46">
        <f t="shared" si="999"/>
        <v>0.711790957894056</v>
      </c>
      <c r="DO63" s="17">
        <f t="shared" si="1405"/>
        <v>684393.57084027003</v>
      </c>
      <c r="DP63" s="17">
        <f t="shared" si="362"/>
        <v>-4254.8426399836226</v>
      </c>
      <c r="DQ63" s="46">
        <f t="shared" si="363"/>
        <v>0.64162153635717734</v>
      </c>
      <c r="DR63" s="17">
        <f t="shared" si="364"/>
        <v>402.54287191528363</v>
      </c>
      <c r="DS63" s="46">
        <f t="shared" si="365"/>
        <v>0.71179095789405611</v>
      </c>
      <c r="DT63" s="17">
        <f t="shared" si="366"/>
        <v>644867.21013065195</v>
      </c>
      <c r="DU63" s="17">
        <f t="shared" si="367"/>
        <v>-4254.8426399836226</v>
      </c>
      <c r="DV63" s="46">
        <f t="shared" si="368"/>
        <v>0.64162153635717734</v>
      </c>
      <c r="DW63" s="17">
        <f t="shared" si="369"/>
        <v>400.25507446148004</v>
      </c>
      <c r="DX63" s="46">
        <f t="shared" si="370"/>
        <v>0.71179095789405611</v>
      </c>
      <c r="DY63" s="17">
        <f t="shared" si="371"/>
        <v>617983.22696594335</v>
      </c>
      <c r="DZ63" s="17">
        <f t="shared" ref="DZ63" si="1742">DZ248+DZ156</f>
        <v>-4254.8426399836226</v>
      </c>
      <c r="EA63" s="46">
        <f t="shared" si="1361"/>
        <v>0.64162153635717734</v>
      </c>
      <c r="EB63" s="17">
        <f t="shared" ref="EB63" si="1743">EB156+EB248</f>
        <v>397.89948406062274</v>
      </c>
      <c r="EC63" s="46">
        <f t="shared" si="1363"/>
        <v>0.71179095789405611</v>
      </c>
      <c r="ED63" s="17">
        <f t="shared" ref="ED63" si="1744">ED156+ED248</f>
        <v>589935.08733578888</v>
      </c>
      <c r="EE63" s="17">
        <f t="shared" ref="EE63" si="1745">EE248+EE156</f>
        <v>-4254.8426399836226</v>
      </c>
      <c r="EF63" s="46">
        <f t="shared" si="1366"/>
        <v>0.64162153635717734</v>
      </c>
      <c r="EG63" s="17">
        <f t="shared" ref="EG63" si="1746">EG156+EG248</f>
        <v>395.470102854564</v>
      </c>
      <c r="EH63" s="46">
        <f t="shared" si="1368"/>
        <v>0.711790957894056</v>
      </c>
      <c r="EI63" s="17">
        <f t="shared" ref="EI63" si="1747">EI156+EI248</f>
        <v>552467.77165236371</v>
      </c>
      <c r="EJ63" s="17">
        <f t="shared" ref="EJ63" si="1748">EJ248+EJ156</f>
        <v>-4254.8426399836226</v>
      </c>
      <c r="EK63" s="46">
        <f t="shared" si="1371"/>
        <v>0.64162153635717734</v>
      </c>
      <c r="EL63" s="17">
        <f t="shared" ref="EL63" si="1749">EL156+EL248</f>
        <v>392.97560032265261</v>
      </c>
      <c r="EM63" s="46">
        <f t="shared" si="1373"/>
        <v>0.71179095789405611</v>
      </c>
      <c r="EN63" s="17">
        <f t="shared" ref="EN63" si="1750">EN156+EN248</f>
        <v>514988.6123459462</v>
      </c>
      <c r="EO63" s="17">
        <f t="shared" ref="EO63" si="1751">EO248+EO156</f>
        <v>-4254.8426399836226</v>
      </c>
      <c r="EP63" s="46">
        <f t="shared" si="1376"/>
        <v>0.64162153635717734</v>
      </c>
      <c r="EQ63" s="17">
        <f t="shared" ref="EQ63" si="1752">EQ156+EQ248</f>
        <v>390.41979362612028</v>
      </c>
      <c r="ER63" s="46">
        <f t="shared" si="1378"/>
        <v>0.71179095789405611</v>
      </c>
      <c r="ES63" s="17">
        <f t="shared" ref="ES63" si="1753">ES156+ES248</f>
        <v>486317.89776170754</v>
      </c>
      <c r="ET63" s="17">
        <f t="shared" si="392"/>
        <v>-4254.8426399836226</v>
      </c>
      <c r="EU63" s="46">
        <f t="shared" si="393"/>
        <v>0.64162153635717734</v>
      </c>
      <c r="EV63" s="17">
        <f t="shared" si="394"/>
        <v>387.81029045673392</v>
      </c>
      <c r="EW63" s="46">
        <f t="shared" si="395"/>
        <v>0.71179095789405622</v>
      </c>
      <c r="EX63" s="17">
        <f t="shared" si="396"/>
        <v>466815.31692156498</v>
      </c>
      <c r="EY63" s="17">
        <f t="shared" si="397"/>
        <v>-4254.8426399836226</v>
      </c>
      <c r="EZ63" s="46">
        <f t="shared" si="398"/>
        <v>0.64162153635717734</v>
      </c>
      <c r="FA63" s="17">
        <f t="shared" si="399"/>
        <v>385.15209468537194</v>
      </c>
      <c r="FB63" s="46">
        <f t="shared" si="400"/>
        <v>0.71179095789405611</v>
      </c>
      <c r="FC63" s="17">
        <f t="shared" si="401"/>
        <v>449297.48662199778</v>
      </c>
      <c r="FD63" s="17">
        <f t="shared" ref="FD63" si="1754">FD248+FD156</f>
        <v>-4254.8426399836226</v>
      </c>
      <c r="FE63" s="46">
        <f t="shared" si="1381"/>
        <v>0.64162153635717734</v>
      </c>
      <c r="FF63" s="17">
        <f t="shared" ref="FF63" si="1755">FF156+FF248</f>
        <v>382.45036868512443</v>
      </c>
      <c r="FG63" s="46">
        <f t="shared" si="1383"/>
        <v>0.71179095789405611</v>
      </c>
      <c r="FH63" s="17">
        <f t="shared" ref="FH63" si="1756">FH156+FH248</f>
        <v>416625.50713827228</v>
      </c>
      <c r="FI63" s="17">
        <f t="shared" ref="FI63" si="1757">FI248+FI156</f>
        <v>-4254.8426399836226</v>
      </c>
      <c r="FJ63" s="46">
        <f t="shared" si="1386"/>
        <v>0.64162153635717734</v>
      </c>
      <c r="FK63" s="17">
        <f t="shared" ref="FK63" si="1758">FK156+FK248</f>
        <v>379.71225668629853</v>
      </c>
      <c r="FL63" s="46">
        <f t="shared" si="1388"/>
        <v>0.71179095789405611</v>
      </c>
      <c r="FM63" s="17">
        <f t="shared" ref="FM63" si="1759">FM156+FM248</f>
        <v>400883.91545686196</v>
      </c>
      <c r="FN63" s="17">
        <f t="shared" ref="FN63" si="1760">FN248+FN156</f>
        <v>-4254.8426399836226</v>
      </c>
      <c r="FO63" s="46">
        <f t="shared" si="1391"/>
        <v>0.64162153635717734</v>
      </c>
      <c r="FP63" s="17">
        <f t="shared" ref="FP63" si="1761">FP156+FP248</f>
        <v>376.94504938143206</v>
      </c>
      <c r="FQ63" s="46">
        <f t="shared" si="1393"/>
        <v>0.71179095789405622</v>
      </c>
      <c r="FR63" s="17">
        <f t="shared" ref="FR63" si="1762">FR156+FR248</f>
        <v>376591.26545376278</v>
      </c>
      <c r="FS63" s="17">
        <f t="shared" ref="FS63" si="1763">FS248+FS156</f>
        <v>-4254.8426399836226</v>
      </c>
      <c r="FT63" s="46">
        <f t="shared" si="1396"/>
        <v>0.64162153635717734</v>
      </c>
      <c r="FU63" s="17">
        <f t="shared" ref="FU63" si="1764">FU156+FU248</f>
        <v>374.15411648301483</v>
      </c>
      <c r="FV63" s="46">
        <f t="shared" si="1398"/>
        <v>0.711790957894056</v>
      </c>
      <c r="FW63" s="17">
        <f t="shared" si="460"/>
        <v>371835.6887412424</v>
      </c>
      <c r="FX63" s="17">
        <f t="shared" si="247"/>
        <v>-4254.8426399836226</v>
      </c>
      <c r="FY63" s="46">
        <f t="shared" si="248"/>
        <v>0.64162153635717734</v>
      </c>
      <c r="FZ63" s="17">
        <f t="shared" si="249"/>
        <v>371.34257698403974</v>
      </c>
      <c r="GA63" s="46">
        <f t="shared" si="250"/>
        <v>0.71179095789405611</v>
      </c>
      <c r="GB63" s="17">
        <f t="shared" si="461"/>
        <v>360538.16797979025</v>
      </c>
      <c r="GC63" s="17">
        <f t="shared" si="252"/>
        <v>-4254.8426399836226</v>
      </c>
      <c r="GD63" s="46">
        <f t="shared" si="253"/>
        <v>0.64162153635717734</v>
      </c>
      <c r="GE63" s="17">
        <f t="shared" si="254"/>
        <v>368.51345445777309</v>
      </c>
      <c r="GF63" s="46">
        <f t="shared" si="255"/>
        <v>0.711790957894056</v>
      </c>
      <c r="GG63" s="17">
        <f t="shared" si="462"/>
        <v>375279.12415448989</v>
      </c>
      <c r="GH63" s="17">
        <f t="shared" si="257"/>
        <v>-4254.8426399836226</v>
      </c>
      <c r="GI63" s="46">
        <f t="shared" si="258"/>
        <v>0.64162153635717734</v>
      </c>
      <c r="GJ63" s="17">
        <f t="shared" si="259"/>
        <v>365.67305950995762</v>
      </c>
      <c r="GK63" s="46">
        <f t="shared" si="260"/>
        <v>0.71179095789405611</v>
      </c>
      <c r="GL63" s="17">
        <f t="shared" si="463"/>
        <v>393400.88025922654</v>
      </c>
      <c r="GM63" s="17">
        <f t="shared" si="262"/>
        <v>-4254.8426399836226</v>
      </c>
      <c r="GN63" s="46">
        <f t="shared" si="263"/>
        <v>0.64162153635717734</v>
      </c>
      <c r="GO63" s="17">
        <f t="shared" si="264"/>
        <v>362.82377405072515</v>
      </c>
      <c r="GP63" s="46">
        <f t="shared" si="265"/>
        <v>0.71179095789405611</v>
      </c>
      <c r="GQ63" s="17">
        <f t="shared" si="464"/>
        <v>412072.9415285149</v>
      </c>
    </row>
    <row r="64" spans="1:199" ht="15" x14ac:dyDescent="0.2">
      <c r="A64" s="9" t="s">
        <v>47</v>
      </c>
      <c r="B64" s="17">
        <v>629853</v>
      </c>
      <c r="C64" s="17">
        <f t="shared" si="267"/>
        <v>-4262.3999999999996</v>
      </c>
      <c r="D64" s="46">
        <f t="shared" si="268"/>
        <v>0.64276117073494388</v>
      </c>
      <c r="E64" s="17">
        <f t="shared" ref="E64:F64" si="1765">E249+E157</f>
        <v>594</v>
      </c>
      <c r="F64" s="17">
        <f t="shared" si="1765"/>
        <v>-153.80000000000001</v>
      </c>
      <c r="G64" s="17">
        <f t="shared" si="270"/>
        <v>440.2</v>
      </c>
      <c r="H64" s="46">
        <f t="shared" si="271"/>
        <v>0.711790957894056</v>
      </c>
      <c r="I64" s="17">
        <v>599831</v>
      </c>
      <c r="J64" s="17">
        <f t="shared" si="272"/>
        <v>-4254.8426399836226</v>
      </c>
      <c r="K64" s="46">
        <f t="shared" si="273"/>
        <v>0.64162153635717734</v>
      </c>
      <c r="L64" s="17">
        <f t="shared" si="274"/>
        <v>439.41951250956976</v>
      </c>
      <c r="M64" s="46">
        <f t="shared" si="275"/>
        <v>0.711790957894056</v>
      </c>
      <c r="N64" s="17">
        <f t="shared" si="276"/>
        <v>601878.57687252597</v>
      </c>
      <c r="O64" s="17">
        <f t="shared" si="277"/>
        <v>-4244.0246969329755</v>
      </c>
      <c r="P64" s="46">
        <f t="shared" si="278"/>
        <v>0.63999021275071677</v>
      </c>
      <c r="Q64" s="17">
        <f t="shared" si="279"/>
        <v>438.30228781669859</v>
      </c>
      <c r="R64" s="46">
        <f t="shared" si="280"/>
        <v>0.711790957894056</v>
      </c>
      <c r="S64" s="17">
        <f t="shared" si="281"/>
        <v>579772.85446340963</v>
      </c>
      <c r="T64" s="17">
        <f t="shared" si="282"/>
        <v>-4232.796371079874</v>
      </c>
      <c r="U64" s="46">
        <f t="shared" si="283"/>
        <v>0.638297004260023</v>
      </c>
      <c r="V64" s="17">
        <f t="shared" si="284"/>
        <v>437.14268077828473</v>
      </c>
      <c r="W64" s="46">
        <f t="shared" si="285"/>
        <v>0.71179095789405611</v>
      </c>
      <c r="X64" s="17">
        <f t="shared" si="286"/>
        <v>584428.20077310805</v>
      </c>
      <c r="Y64" s="17">
        <f t="shared" si="287"/>
        <v>-4254.8426399836226</v>
      </c>
      <c r="Z64" s="46">
        <f t="shared" si="288"/>
        <v>0.64162153635717734</v>
      </c>
      <c r="AA64" s="17">
        <f t="shared" si="289"/>
        <v>435.94865684357171</v>
      </c>
      <c r="AB64" s="46">
        <f t="shared" si="290"/>
        <v>0.71179095789405611</v>
      </c>
      <c r="AC64" s="17">
        <f t="shared" si="291"/>
        <v>572876.66000496363</v>
      </c>
      <c r="AD64" s="17">
        <f t="shared" si="292"/>
        <v>-4254.8426399836226</v>
      </c>
      <c r="AE64" s="46">
        <f t="shared" si="293"/>
        <v>0.64162153635717734</v>
      </c>
      <c r="AF64" s="17">
        <f t="shared" si="294"/>
        <v>434.67035914101871</v>
      </c>
      <c r="AG64" s="46">
        <f t="shared" si="295"/>
        <v>0.711790957894056</v>
      </c>
      <c r="AH64" s="17">
        <f t="shared" si="296"/>
        <v>620337.91107954027</v>
      </c>
      <c r="AI64" s="17">
        <f t="shared" si="297"/>
        <v>-4254.8426399836226</v>
      </c>
      <c r="AJ64" s="46">
        <f t="shared" si="298"/>
        <v>0.64162153635717734</v>
      </c>
      <c r="AK64" s="17">
        <f t="shared" si="299"/>
        <v>433.33745086846886</v>
      </c>
      <c r="AL64" s="46">
        <f t="shared" si="300"/>
        <v>0.71179095789405611</v>
      </c>
      <c r="AM64" s="17">
        <f t="shared" si="301"/>
        <v>624035.78824092587</v>
      </c>
      <c r="AN64" s="17">
        <f t="shared" si="302"/>
        <v>-4254.8426399836226</v>
      </c>
      <c r="AO64" s="46">
        <f t="shared" si="303"/>
        <v>0.64162153635717734</v>
      </c>
      <c r="AP64" s="17">
        <f t="shared" si="304"/>
        <v>431.94965197948369</v>
      </c>
      <c r="AQ64" s="46">
        <f t="shared" si="305"/>
        <v>0.711790957894056</v>
      </c>
      <c r="AR64" s="17">
        <f t="shared" si="306"/>
        <v>628082.3840851764</v>
      </c>
      <c r="AS64" s="17">
        <f t="shared" si="307"/>
        <v>-4254.8426399836226</v>
      </c>
      <c r="AT64" s="46">
        <f t="shared" si="308"/>
        <v>0.64162153635717734</v>
      </c>
      <c r="AU64" s="17">
        <f t="shared" si="309"/>
        <v>430.50513309658095</v>
      </c>
      <c r="AV64" s="46">
        <f t="shared" si="310"/>
        <v>0.71179095789405622</v>
      </c>
      <c r="AW64" s="17">
        <f t="shared" si="311"/>
        <v>605957.58535766008</v>
      </c>
      <c r="AX64" s="17">
        <f t="shared" si="312"/>
        <v>-4254.8426399836226</v>
      </c>
      <c r="AY64" s="46">
        <f t="shared" si="313"/>
        <v>0.64162153635717734</v>
      </c>
      <c r="AZ64" s="17">
        <f t="shared" si="314"/>
        <v>429.00407454357855</v>
      </c>
      <c r="BA64" s="46">
        <f t="shared" si="315"/>
        <v>0.71179095789405589</v>
      </c>
      <c r="BB64" s="17">
        <f t="shared" si="316"/>
        <v>621069.02631775907</v>
      </c>
      <c r="BC64" s="17">
        <f t="shared" si="317"/>
        <v>-4254.8426399836226</v>
      </c>
      <c r="BD64" s="46">
        <f t="shared" si="318"/>
        <v>0.64162153635717734</v>
      </c>
      <c r="BE64" s="17">
        <f t="shared" si="319"/>
        <v>427.43937341732504</v>
      </c>
      <c r="BF64" s="46">
        <f t="shared" si="320"/>
        <v>0.71179095789405611</v>
      </c>
      <c r="BG64" s="17">
        <f t="shared" si="321"/>
        <v>636580.36598814349</v>
      </c>
      <c r="BH64" s="17">
        <f t="shared" si="322"/>
        <v>-4254.8426399836226</v>
      </c>
      <c r="BI64" s="46">
        <f t="shared" si="323"/>
        <v>0.64162153635717734</v>
      </c>
      <c r="BJ64" s="17">
        <f t="shared" si="324"/>
        <v>425.81450023919479</v>
      </c>
      <c r="BK64" s="46">
        <f t="shared" si="325"/>
        <v>0.711790957894056</v>
      </c>
      <c r="BL64" s="17">
        <f t="shared" si="326"/>
        <v>648738.48606484337</v>
      </c>
      <c r="BM64" s="17">
        <f t="shared" si="327"/>
        <v>-4254.8426399836226</v>
      </c>
      <c r="BN64" s="46">
        <f t="shared" si="328"/>
        <v>0.64162153635717734</v>
      </c>
      <c r="BO64" s="17">
        <f t="shared" si="329"/>
        <v>424.13193617355313</v>
      </c>
      <c r="BP64" s="46">
        <f t="shared" si="330"/>
        <v>0.71179095789405611</v>
      </c>
      <c r="BQ64" s="17">
        <f t="shared" si="331"/>
        <v>613395.63285090181</v>
      </c>
      <c r="BR64" s="17">
        <f t="shared" si="332"/>
        <v>-4254.8426399836226</v>
      </c>
      <c r="BS64" s="46">
        <f t="shared" si="333"/>
        <v>0.64162153635717734</v>
      </c>
      <c r="BT64" s="17">
        <f t="shared" si="334"/>
        <v>422.396640320139</v>
      </c>
      <c r="BU64" s="46">
        <f t="shared" si="335"/>
        <v>0.711790957894056</v>
      </c>
      <c r="BV64" s="17">
        <f t="shared" si="336"/>
        <v>633176.88768624922</v>
      </c>
      <c r="BW64" s="17">
        <f t="shared" si="337"/>
        <v>-4254.8426399836226</v>
      </c>
      <c r="BX64" s="46">
        <f t="shared" si="338"/>
        <v>0.64162153635717734</v>
      </c>
      <c r="BY64" s="17">
        <f t="shared" si="339"/>
        <v>420.61298924722405</v>
      </c>
      <c r="BZ64" s="46">
        <f t="shared" si="340"/>
        <v>0.711790957894056</v>
      </c>
      <c r="CA64" s="17">
        <f t="shared" si="341"/>
        <v>636820.74847049196</v>
      </c>
      <c r="CB64" s="17">
        <f t="shared" si="342"/>
        <v>-4254.8426399836226</v>
      </c>
      <c r="CC64" s="46">
        <f t="shared" si="343"/>
        <v>0.64162153635717734</v>
      </c>
      <c r="CD64" s="17">
        <f t="shared" si="344"/>
        <v>418.77985219227708</v>
      </c>
      <c r="CE64" s="46">
        <f t="shared" si="345"/>
        <v>0.711790957894056</v>
      </c>
      <c r="CF64" s="17">
        <f t="shared" si="346"/>
        <v>675781.53440899262</v>
      </c>
      <c r="CG64" s="17">
        <f t="shared" si="347"/>
        <v>-4254.8426399836226</v>
      </c>
      <c r="CH64" s="46">
        <f t="shared" si="348"/>
        <v>0.64162153635717734</v>
      </c>
      <c r="CI64" s="17">
        <f t="shared" si="349"/>
        <v>416.90314074580562</v>
      </c>
      <c r="CJ64" s="46">
        <f t="shared" si="350"/>
        <v>0.71179095789405611</v>
      </c>
      <c r="CK64" s="17">
        <f t="shared" si="351"/>
        <v>660520.11575969285</v>
      </c>
      <c r="CL64" s="17">
        <f t="shared" si="352"/>
        <v>-4254.8426399836226</v>
      </c>
      <c r="CM64" s="46">
        <f t="shared" si="353"/>
        <v>0.64162153635717734</v>
      </c>
      <c r="CN64" s="17">
        <f t="shared" si="354"/>
        <v>414.99088308503838</v>
      </c>
      <c r="CO64" s="46">
        <f t="shared" si="355"/>
        <v>0.71179095789405611</v>
      </c>
      <c r="CP64" s="17">
        <f t="shared" si="356"/>
        <v>682684.96172802744</v>
      </c>
      <c r="CQ64" s="17">
        <f t="shared" si="357"/>
        <v>-4254.8426399836226</v>
      </c>
      <c r="CR64" s="46">
        <f t="shared" si="358"/>
        <v>0.64162153635717734</v>
      </c>
      <c r="CS64" s="17">
        <f t="shared" si="359"/>
        <v>413.03627517883888</v>
      </c>
      <c r="CT64" s="46">
        <f t="shared" si="360"/>
        <v>0.71179095789405611</v>
      </c>
      <c r="CU64" s="17">
        <f t="shared" si="361"/>
        <v>751675.97396631609</v>
      </c>
      <c r="CV64" s="17">
        <f t="shared" si="1400"/>
        <v>-4254.8426399836226</v>
      </c>
      <c r="CW64" s="46">
        <f t="shared" si="987"/>
        <v>0.64162153635717734</v>
      </c>
      <c r="CX64" s="17">
        <f t="shared" si="1401"/>
        <v>411.04031271385912</v>
      </c>
      <c r="CY64" s="46">
        <f t="shared" si="989"/>
        <v>0.71179095789405611</v>
      </c>
      <c r="CZ64" s="17">
        <f t="shared" si="1402"/>
        <v>739848.16557443247</v>
      </c>
      <c r="DA64" s="17">
        <f t="shared" si="1403"/>
        <v>-4254.8426399836226</v>
      </c>
      <c r="DB64" s="46">
        <f t="shared" si="992"/>
        <v>0.64162153635717734</v>
      </c>
      <c r="DC64" s="17">
        <f t="shared" si="1404"/>
        <v>408.99867008443732</v>
      </c>
      <c r="DD64" s="46">
        <f t="shared" si="994"/>
        <v>0.71179095789405611</v>
      </c>
      <c r="DE64" s="17">
        <f t="shared" si="1405"/>
        <v>723681.19851268688</v>
      </c>
      <c r="DF64" s="17">
        <f t="shared" si="1400"/>
        <v>-4254.8426399836226</v>
      </c>
      <c r="DG64" s="46">
        <f t="shared" si="996"/>
        <v>0.64162153635717734</v>
      </c>
      <c r="DH64" s="17">
        <f t="shared" si="1401"/>
        <v>406.90694826688343</v>
      </c>
      <c r="DI64" s="46">
        <f t="shared" si="997"/>
        <v>0.711790957894056</v>
      </c>
      <c r="DJ64" s="17">
        <f t="shared" si="1402"/>
        <v>747540.82711639139</v>
      </c>
      <c r="DK64" s="17">
        <f t="shared" si="1403"/>
        <v>-4254.8426399836226</v>
      </c>
      <c r="DL64" s="46">
        <f t="shared" si="998"/>
        <v>0.64162153635717734</v>
      </c>
      <c r="DM64" s="17">
        <f t="shared" si="1404"/>
        <v>404.76060503035166</v>
      </c>
      <c r="DN64" s="46">
        <f t="shared" si="999"/>
        <v>0.711790957894056</v>
      </c>
      <c r="DO64" s="17">
        <f t="shared" si="1405"/>
        <v>703625.1033845247</v>
      </c>
      <c r="DP64" s="17">
        <f t="shared" si="362"/>
        <v>-4254.8426399836226</v>
      </c>
      <c r="DQ64" s="46">
        <f t="shared" si="363"/>
        <v>0.64162153635717734</v>
      </c>
      <c r="DR64" s="17">
        <f t="shared" si="364"/>
        <v>402.54287191528363</v>
      </c>
      <c r="DS64" s="46">
        <f t="shared" si="365"/>
        <v>0.71179095789405611</v>
      </c>
      <c r="DT64" s="17">
        <f t="shared" si="366"/>
        <v>680541.27107220178</v>
      </c>
      <c r="DU64" s="17">
        <f t="shared" si="367"/>
        <v>-4254.8426399836226</v>
      </c>
      <c r="DV64" s="46">
        <f t="shared" si="368"/>
        <v>0.64162153635717734</v>
      </c>
      <c r="DW64" s="17">
        <f t="shared" si="369"/>
        <v>400.25507446148004</v>
      </c>
      <c r="DX64" s="46">
        <f t="shared" si="370"/>
        <v>0.71179095789405611</v>
      </c>
      <c r="DY64" s="17">
        <f t="shared" si="371"/>
        <v>641012.62256512977</v>
      </c>
      <c r="DZ64" s="17">
        <f t="shared" ref="DZ64" si="1766">DZ249+DZ157</f>
        <v>-4254.8426399836226</v>
      </c>
      <c r="EA64" s="46">
        <f t="shared" si="1361"/>
        <v>0.64162153635717734</v>
      </c>
      <c r="EB64" s="17">
        <f t="shared" ref="EB64" si="1767">EB157+EB249</f>
        <v>397.89948406062274</v>
      </c>
      <c r="EC64" s="46">
        <f t="shared" si="1363"/>
        <v>0.71179095789405611</v>
      </c>
      <c r="ED64" s="17">
        <f t="shared" ref="ED64" si="1768">ED157+ED249</f>
        <v>614126.28381002031</v>
      </c>
      <c r="EE64" s="17">
        <f t="shared" ref="EE64" si="1769">EE249+EE157</f>
        <v>-4254.8426399836226</v>
      </c>
      <c r="EF64" s="46">
        <f t="shared" si="1366"/>
        <v>0.64162153635717734</v>
      </c>
      <c r="EG64" s="17">
        <f t="shared" ref="EG64" si="1770">EG157+EG249</f>
        <v>395.470102854564</v>
      </c>
      <c r="EH64" s="46">
        <f t="shared" si="1368"/>
        <v>0.711790957894056</v>
      </c>
      <c r="EI64" s="17">
        <f t="shared" ref="EI64" si="1771">EI157+EI249</f>
        <v>586075.71479865978</v>
      </c>
      <c r="EJ64" s="17">
        <f t="shared" ref="EJ64" si="1772">EJ249+EJ157</f>
        <v>-4254.8426399836226</v>
      </c>
      <c r="EK64" s="46">
        <f t="shared" si="1371"/>
        <v>0.64162153635717734</v>
      </c>
      <c r="EL64" s="17">
        <f t="shared" ref="EL64" si="1773">EL157+EL249</f>
        <v>392.97560032265261</v>
      </c>
      <c r="EM64" s="46">
        <f t="shared" si="1373"/>
        <v>0.71179095789405611</v>
      </c>
      <c r="EN64" s="17">
        <f t="shared" ref="EN64" si="1774">EN157+EN249</f>
        <v>548605.90461270278</v>
      </c>
      <c r="EO64" s="17">
        <f t="shared" ref="EO64" si="1775">EO249+EO157</f>
        <v>-4254.8426399836226</v>
      </c>
      <c r="EP64" s="46">
        <f t="shared" si="1376"/>
        <v>0.64162153635717734</v>
      </c>
      <c r="EQ64" s="17">
        <f t="shared" ref="EQ64" si="1776">EQ157+EQ249</f>
        <v>390.41979362612028</v>
      </c>
      <c r="ER64" s="46">
        <f t="shared" si="1378"/>
        <v>0.71179095789405611</v>
      </c>
      <c r="ES64" s="17">
        <f t="shared" ref="ES64" si="1777">ES157+ES249</f>
        <v>511124.18949958868</v>
      </c>
      <c r="ET64" s="17">
        <f t="shared" si="392"/>
        <v>-4254.8426399836226</v>
      </c>
      <c r="EU64" s="46">
        <f t="shared" si="393"/>
        <v>0.64162153635717734</v>
      </c>
      <c r="EV64" s="17">
        <f t="shared" si="394"/>
        <v>387.81029045673392</v>
      </c>
      <c r="EW64" s="46">
        <f t="shared" si="395"/>
        <v>0.71179095789405622</v>
      </c>
      <c r="EX64" s="17">
        <f t="shared" si="396"/>
        <v>482450.86541218066</v>
      </c>
      <c r="EY64" s="17">
        <f t="shared" si="397"/>
        <v>-4254.8426399836226</v>
      </c>
      <c r="EZ64" s="46">
        <f t="shared" si="398"/>
        <v>0.64162153635717734</v>
      </c>
      <c r="FA64" s="17">
        <f t="shared" si="399"/>
        <v>385.15209468537194</v>
      </c>
      <c r="FB64" s="46">
        <f t="shared" si="400"/>
        <v>0.71179095789405611</v>
      </c>
      <c r="FC64" s="17">
        <f t="shared" si="401"/>
        <v>462945.62637626671</v>
      </c>
      <c r="FD64" s="17">
        <f t="shared" ref="FD64" si="1778">FD249+FD157</f>
        <v>-4254.8426399836226</v>
      </c>
      <c r="FE64" s="46">
        <f t="shared" si="1381"/>
        <v>0.64162153635717734</v>
      </c>
      <c r="FF64" s="17">
        <f t="shared" ref="FF64" si="1779">FF157+FF249</f>
        <v>382.45036868512443</v>
      </c>
      <c r="FG64" s="46">
        <f t="shared" si="1383"/>
        <v>0.71179095789405611</v>
      </c>
      <c r="FH64" s="17">
        <f t="shared" ref="FH64" si="1780">FH157+FH249</f>
        <v>445425.09435069922</v>
      </c>
      <c r="FI64" s="17">
        <f t="shared" ref="FI64" si="1781">FI249+FI157</f>
        <v>-4254.8426399836226</v>
      </c>
      <c r="FJ64" s="46">
        <f t="shared" si="1386"/>
        <v>0.64162153635717734</v>
      </c>
      <c r="FK64" s="17">
        <f t="shared" ref="FK64" si="1782">FK157+FK249</f>
        <v>379.71225668629853</v>
      </c>
      <c r="FL64" s="46">
        <f t="shared" si="1388"/>
        <v>0.71179095789405611</v>
      </c>
      <c r="FM64" s="17">
        <f t="shared" ref="FM64" si="1783">FM157+FM249</f>
        <v>412750.37675497495</v>
      </c>
      <c r="FN64" s="17">
        <f t="shared" ref="FN64" si="1784">FN249+FN157</f>
        <v>-4254.8426399836226</v>
      </c>
      <c r="FO64" s="46">
        <f t="shared" si="1391"/>
        <v>0.64162153635717734</v>
      </c>
      <c r="FP64" s="17">
        <f t="shared" ref="FP64" si="1785">FP157+FP249</f>
        <v>376.94504938143206</v>
      </c>
      <c r="FQ64" s="46">
        <f t="shared" si="1393"/>
        <v>0.71179095789405622</v>
      </c>
      <c r="FR64" s="17">
        <f t="shared" ref="FR64" si="1786">FR157+FR249</f>
        <v>397006.01786625979</v>
      </c>
      <c r="FS64" s="17">
        <f t="shared" ref="FS64" si="1787">FS249+FS157</f>
        <v>-4254.8426399836226</v>
      </c>
      <c r="FT64" s="46">
        <f t="shared" si="1396"/>
        <v>0.64162153635717734</v>
      </c>
      <c r="FU64" s="17">
        <f t="shared" ref="FU64" si="1788">FU157+FU249</f>
        <v>374.15411648301483</v>
      </c>
      <c r="FV64" s="46">
        <f t="shared" si="1398"/>
        <v>0.711790957894056</v>
      </c>
      <c r="FW64" s="17">
        <f t="shared" si="460"/>
        <v>372710.57693026215</v>
      </c>
      <c r="FX64" s="17">
        <f t="shared" si="247"/>
        <v>-4254.8426399836226</v>
      </c>
      <c r="FY64" s="46">
        <f t="shared" si="248"/>
        <v>0.64162153635717734</v>
      </c>
      <c r="FZ64" s="17">
        <f t="shared" si="249"/>
        <v>371.34257698403974</v>
      </c>
      <c r="GA64" s="46">
        <f t="shared" si="250"/>
        <v>0.71179095789405611</v>
      </c>
      <c r="GB64" s="17">
        <f t="shared" si="461"/>
        <v>367952.18867824279</v>
      </c>
      <c r="GC64" s="17">
        <f t="shared" si="252"/>
        <v>-4254.8426399836226</v>
      </c>
      <c r="GD64" s="46">
        <f t="shared" si="253"/>
        <v>0.64162153635717734</v>
      </c>
      <c r="GE64" s="17">
        <f t="shared" si="254"/>
        <v>368.51345445777309</v>
      </c>
      <c r="GF64" s="46">
        <f t="shared" si="255"/>
        <v>0.711790957894056</v>
      </c>
      <c r="GG64" s="17">
        <f t="shared" si="462"/>
        <v>356651.83879426442</v>
      </c>
      <c r="GH64" s="17">
        <f t="shared" si="257"/>
        <v>-4254.8426399836226</v>
      </c>
      <c r="GI64" s="46">
        <f t="shared" si="258"/>
        <v>0.64162153635717734</v>
      </c>
      <c r="GJ64" s="17">
        <f t="shared" si="259"/>
        <v>365.67305950995762</v>
      </c>
      <c r="GK64" s="46">
        <f t="shared" si="260"/>
        <v>0.71179095789405611</v>
      </c>
      <c r="GL64" s="17">
        <f t="shared" si="463"/>
        <v>371389.95457401621</v>
      </c>
      <c r="GM64" s="17">
        <f t="shared" si="262"/>
        <v>-4254.8426399836226</v>
      </c>
      <c r="GN64" s="46">
        <f t="shared" si="263"/>
        <v>0.64162153635717734</v>
      </c>
      <c r="GO64" s="17">
        <f t="shared" si="264"/>
        <v>362.82377405072515</v>
      </c>
      <c r="GP64" s="46">
        <f t="shared" si="265"/>
        <v>0.71179095789405611</v>
      </c>
      <c r="GQ64" s="17">
        <f t="shared" si="464"/>
        <v>389508.8613932936</v>
      </c>
    </row>
    <row r="65" spans="1:199" ht="15" x14ac:dyDescent="0.2">
      <c r="A65" s="9" t="s">
        <v>48</v>
      </c>
      <c r="B65" s="17">
        <v>671496</v>
      </c>
      <c r="C65" s="17">
        <f t="shared" si="267"/>
        <v>-4262.3999999999996</v>
      </c>
      <c r="D65" s="46">
        <f t="shared" si="268"/>
        <v>0.64276117073494388</v>
      </c>
      <c r="E65" s="17">
        <f t="shared" ref="E65:F65" si="1789">E250+E158</f>
        <v>594</v>
      </c>
      <c r="F65" s="17">
        <f t="shared" si="1789"/>
        <v>-153.80000000000001</v>
      </c>
      <c r="G65" s="17">
        <f t="shared" si="270"/>
        <v>440.2</v>
      </c>
      <c r="H65" s="46">
        <f t="shared" si="271"/>
        <v>0.711790957894056</v>
      </c>
      <c r="I65" s="17">
        <v>625896</v>
      </c>
      <c r="J65" s="17">
        <f t="shared" si="272"/>
        <v>-4254.8426399836226</v>
      </c>
      <c r="K65" s="46">
        <f t="shared" si="273"/>
        <v>0.64162153635717734</v>
      </c>
      <c r="L65" s="17">
        <f t="shared" si="274"/>
        <v>439.41951250956976</v>
      </c>
      <c r="M65" s="46">
        <f t="shared" si="275"/>
        <v>0.711790957894056</v>
      </c>
      <c r="N65" s="17">
        <f t="shared" si="276"/>
        <v>596015.57687252597</v>
      </c>
      <c r="O65" s="17">
        <f t="shared" si="277"/>
        <v>-4244.0246969329755</v>
      </c>
      <c r="P65" s="46">
        <f t="shared" si="278"/>
        <v>0.63999021275071677</v>
      </c>
      <c r="Q65" s="17">
        <f t="shared" si="279"/>
        <v>438.30228781669859</v>
      </c>
      <c r="R65" s="46">
        <f t="shared" si="280"/>
        <v>0.711790957894056</v>
      </c>
      <c r="S65" s="17">
        <f t="shared" si="281"/>
        <v>598072.85446340963</v>
      </c>
      <c r="T65" s="17">
        <f t="shared" si="282"/>
        <v>-4232.796371079874</v>
      </c>
      <c r="U65" s="46">
        <f t="shared" si="283"/>
        <v>0.638297004260023</v>
      </c>
      <c r="V65" s="17">
        <f t="shared" si="284"/>
        <v>437.14268077828473</v>
      </c>
      <c r="W65" s="46">
        <f t="shared" si="285"/>
        <v>0.71179095789405611</v>
      </c>
      <c r="X65" s="17">
        <f t="shared" si="286"/>
        <v>575977.20077310805</v>
      </c>
      <c r="Y65" s="17">
        <f t="shared" si="287"/>
        <v>-4254.8426399836226</v>
      </c>
      <c r="Z65" s="46">
        <f t="shared" si="288"/>
        <v>0.64162153635717734</v>
      </c>
      <c r="AA65" s="17">
        <f t="shared" si="289"/>
        <v>435.94865684357171</v>
      </c>
      <c r="AB65" s="46">
        <f t="shared" si="290"/>
        <v>0.71179095789405611</v>
      </c>
      <c r="AC65" s="17">
        <f t="shared" si="291"/>
        <v>580609.30678996805</v>
      </c>
      <c r="AD65" s="17">
        <f t="shared" si="292"/>
        <v>-4254.8426399836226</v>
      </c>
      <c r="AE65" s="46">
        <f t="shared" si="293"/>
        <v>0.64162153635717734</v>
      </c>
      <c r="AF65" s="17">
        <f t="shared" si="294"/>
        <v>434.67035914101871</v>
      </c>
      <c r="AG65" s="46">
        <f t="shared" si="295"/>
        <v>0.711790957894056</v>
      </c>
      <c r="AH65" s="17">
        <f t="shared" si="296"/>
        <v>569056.48772412096</v>
      </c>
      <c r="AI65" s="17">
        <f t="shared" si="297"/>
        <v>-4254.8426399836226</v>
      </c>
      <c r="AJ65" s="46">
        <f t="shared" si="298"/>
        <v>0.64162153635717734</v>
      </c>
      <c r="AK65" s="17">
        <f t="shared" si="299"/>
        <v>433.33745086846886</v>
      </c>
      <c r="AL65" s="46">
        <f t="shared" si="300"/>
        <v>0.71179095789405611</v>
      </c>
      <c r="AM65" s="17">
        <f t="shared" si="301"/>
        <v>616516.40589042509</v>
      </c>
      <c r="AN65" s="17">
        <f t="shared" si="302"/>
        <v>-4254.8426399836226</v>
      </c>
      <c r="AO65" s="46">
        <f t="shared" si="303"/>
        <v>0.64162153635717734</v>
      </c>
      <c r="AP65" s="17">
        <f t="shared" si="304"/>
        <v>431.94965197948369</v>
      </c>
      <c r="AQ65" s="46">
        <f t="shared" si="305"/>
        <v>0.711790957894056</v>
      </c>
      <c r="AR65" s="17">
        <f t="shared" si="306"/>
        <v>620212.89525292173</v>
      </c>
      <c r="AS65" s="17">
        <f t="shared" si="307"/>
        <v>-4254.8426399836226</v>
      </c>
      <c r="AT65" s="46">
        <f t="shared" si="308"/>
        <v>0.64162153635717734</v>
      </c>
      <c r="AU65" s="17">
        <f t="shared" si="309"/>
        <v>430.50513309658095</v>
      </c>
      <c r="AV65" s="46">
        <f t="shared" si="310"/>
        <v>0.71179095789405622</v>
      </c>
      <c r="AW65" s="17">
        <f t="shared" si="311"/>
        <v>624258.04657828936</v>
      </c>
      <c r="AX65" s="17">
        <f t="shared" si="312"/>
        <v>-4254.8426399836226</v>
      </c>
      <c r="AY65" s="46">
        <f t="shared" si="313"/>
        <v>0.64162153635717734</v>
      </c>
      <c r="AZ65" s="17">
        <f t="shared" si="314"/>
        <v>429.00407454357855</v>
      </c>
      <c r="BA65" s="46">
        <f t="shared" si="315"/>
        <v>0.71179095789405589</v>
      </c>
      <c r="BB65" s="17">
        <f t="shared" si="316"/>
        <v>602131.74679222004</v>
      </c>
      <c r="BC65" s="17">
        <f t="shared" si="317"/>
        <v>-4254.8426399836226</v>
      </c>
      <c r="BD65" s="46">
        <f t="shared" si="318"/>
        <v>0.64162153635717734</v>
      </c>
      <c r="BE65" s="17">
        <f t="shared" si="319"/>
        <v>427.43937341732504</v>
      </c>
      <c r="BF65" s="46">
        <f t="shared" si="320"/>
        <v>0.71179095789405611</v>
      </c>
      <c r="BG65" s="17">
        <f t="shared" si="321"/>
        <v>617241.62305119284</v>
      </c>
      <c r="BH65" s="17">
        <f t="shared" si="322"/>
        <v>-4254.8426399836226</v>
      </c>
      <c r="BI65" s="46">
        <f t="shared" si="323"/>
        <v>0.64162153635717734</v>
      </c>
      <c r="BJ65" s="17">
        <f t="shared" si="324"/>
        <v>425.81450023919479</v>
      </c>
      <c r="BK65" s="46">
        <f t="shared" si="325"/>
        <v>0.711790957894056</v>
      </c>
      <c r="BL65" s="17">
        <f t="shared" si="326"/>
        <v>632751.33784839907</v>
      </c>
      <c r="BM65" s="17">
        <f t="shared" si="327"/>
        <v>-4254.8426399836226</v>
      </c>
      <c r="BN65" s="46">
        <f t="shared" si="328"/>
        <v>0.64162153635717734</v>
      </c>
      <c r="BO65" s="17">
        <f t="shared" si="329"/>
        <v>424.13193617355313</v>
      </c>
      <c r="BP65" s="46">
        <f t="shared" si="330"/>
        <v>0.71179095789405611</v>
      </c>
      <c r="BQ65" s="17">
        <f t="shared" si="331"/>
        <v>644907.77536103339</v>
      </c>
      <c r="BR65" s="17">
        <f t="shared" si="332"/>
        <v>-4254.8426399836226</v>
      </c>
      <c r="BS65" s="46">
        <f t="shared" si="333"/>
        <v>0.64162153635717734</v>
      </c>
      <c r="BT65" s="17">
        <f t="shared" si="334"/>
        <v>422.396640320139</v>
      </c>
      <c r="BU65" s="46">
        <f t="shared" si="335"/>
        <v>0.711790957894056</v>
      </c>
      <c r="BV65" s="17">
        <f t="shared" si="336"/>
        <v>609563.18685123837</v>
      </c>
      <c r="BW65" s="17">
        <f t="shared" si="337"/>
        <v>-4254.8426399836226</v>
      </c>
      <c r="BX65" s="46">
        <f t="shared" si="338"/>
        <v>0.64162153635717734</v>
      </c>
      <c r="BY65" s="17">
        <f t="shared" si="339"/>
        <v>420.61298924722405</v>
      </c>
      <c r="BZ65" s="46">
        <f t="shared" si="340"/>
        <v>0.711790957894056</v>
      </c>
      <c r="CA65" s="17">
        <f t="shared" si="341"/>
        <v>629342.65803551278</v>
      </c>
      <c r="CB65" s="17">
        <f t="shared" si="342"/>
        <v>-4254.8426399836226</v>
      </c>
      <c r="CC65" s="46">
        <f t="shared" si="343"/>
        <v>0.64162153635717734</v>
      </c>
      <c r="CD65" s="17">
        <f t="shared" si="344"/>
        <v>418.77985219227708</v>
      </c>
      <c r="CE65" s="46">
        <f t="shared" si="345"/>
        <v>0.711790957894056</v>
      </c>
      <c r="CF65" s="17">
        <f t="shared" si="346"/>
        <v>632984.6856827006</v>
      </c>
      <c r="CG65" s="17">
        <f t="shared" si="347"/>
        <v>-4254.8426399836226</v>
      </c>
      <c r="CH65" s="46">
        <f t="shared" si="348"/>
        <v>0.64162153635717734</v>
      </c>
      <c r="CI65" s="17">
        <f t="shared" si="349"/>
        <v>416.90314074580562</v>
      </c>
      <c r="CJ65" s="46">
        <f t="shared" si="350"/>
        <v>0.71179095789405611</v>
      </c>
      <c r="CK65" s="17">
        <f t="shared" si="351"/>
        <v>671943.59490975481</v>
      </c>
      <c r="CL65" s="17">
        <f t="shared" si="352"/>
        <v>-4254.8426399836226</v>
      </c>
      <c r="CM65" s="46">
        <f t="shared" si="353"/>
        <v>0.64162153635717734</v>
      </c>
      <c r="CN65" s="17">
        <f t="shared" si="354"/>
        <v>414.99088308503838</v>
      </c>
      <c r="CO65" s="46">
        <f t="shared" si="355"/>
        <v>0.71179095789405611</v>
      </c>
      <c r="CP65" s="17">
        <f t="shared" si="356"/>
        <v>656680.2640027944</v>
      </c>
      <c r="CQ65" s="17">
        <f t="shared" si="357"/>
        <v>-4254.8426399836226</v>
      </c>
      <c r="CR65" s="46">
        <f t="shared" si="358"/>
        <v>0.64162153635717734</v>
      </c>
      <c r="CS65" s="17">
        <f t="shared" si="359"/>
        <v>413.03627517883888</v>
      </c>
      <c r="CT65" s="46">
        <f t="shared" si="360"/>
        <v>0.71179095789405611</v>
      </c>
      <c r="CU65" s="17">
        <f t="shared" si="361"/>
        <v>678843.15536322258</v>
      </c>
      <c r="CV65" s="17">
        <f t="shared" ref="CV65:DF80" si="1790">CV250+CV158</f>
        <v>-4254.8426399836226</v>
      </c>
      <c r="CW65" s="46">
        <f t="shared" si="987"/>
        <v>0.64162153635717734</v>
      </c>
      <c r="CX65" s="17">
        <f t="shared" ref="CX65:DH80" si="1791">CX158+CX250</f>
        <v>411.04031271385912</v>
      </c>
      <c r="CY65" s="46">
        <f t="shared" si="989"/>
        <v>0.71179095789405611</v>
      </c>
      <c r="CZ65" s="17">
        <f t="shared" ref="CZ65:DJ80" si="1792">CZ158+CZ250</f>
        <v>747832.17163904628</v>
      </c>
      <c r="DA65" s="17">
        <f t="shared" ref="DA65:DK80" si="1793">DA250+DA158</f>
        <v>-4254.8426399836226</v>
      </c>
      <c r="DB65" s="46">
        <f t="shared" si="992"/>
        <v>0.64162153635717734</v>
      </c>
      <c r="DC65" s="17">
        <f t="shared" ref="DC65:DM80" si="1794">DC158+DC250</f>
        <v>408.99867008443732</v>
      </c>
      <c r="DD65" s="46">
        <f t="shared" si="994"/>
        <v>0.71179095789405611</v>
      </c>
      <c r="DE65" s="17">
        <f t="shared" ref="DE65:DO80" si="1795">DE158+DE250</f>
        <v>736002.32160453324</v>
      </c>
      <c r="DF65" s="17">
        <f t="shared" si="1790"/>
        <v>-4254.8426399836226</v>
      </c>
      <c r="DG65" s="46">
        <f t="shared" si="996"/>
        <v>0.64162153635717734</v>
      </c>
      <c r="DH65" s="17">
        <f t="shared" si="1791"/>
        <v>406.90694826688343</v>
      </c>
      <c r="DI65" s="46">
        <f t="shared" si="997"/>
        <v>0.711790957894056</v>
      </c>
      <c r="DJ65" s="17">
        <f t="shared" si="1792"/>
        <v>719833.26282097003</v>
      </c>
      <c r="DK65" s="17">
        <f t="shared" si="1793"/>
        <v>-4254.8426399836226</v>
      </c>
      <c r="DL65" s="46">
        <f t="shared" si="998"/>
        <v>0.64162153635717734</v>
      </c>
      <c r="DM65" s="17">
        <f t="shared" si="1794"/>
        <v>404.76060503035166</v>
      </c>
      <c r="DN65" s="46">
        <f t="shared" si="999"/>
        <v>0.711790957894056</v>
      </c>
      <c r="DO65" s="17">
        <f t="shared" si="1795"/>
        <v>743690.74508143822</v>
      </c>
      <c r="DP65" s="17">
        <f t="shared" si="362"/>
        <v>-4254.8426399836226</v>
      </c>
      <c r="DQ65" s="46">
        <f t="shared" si="363"/>
        <v>0.64162153635717734</v>
      </c>
      <c r="DR65" s="17">
        <f t="shared" si="364"/>
        <v>402.54287191528363</v>
      </c>
      <c r="DS65" s="46">
        <f t="shared" si="365"/>
        <v>0.71179095789405611</v>
      </c>
      <c r="DT65" s="17">
        <f t="shared" si="366"/>
        <v>699772.80361645645</v>
      </c>
      <c r="DU65" s="17">
        <f t="shared" si="367"/>
        <v>-4254.8426399836226</v>
      </c>
      <c r="DV65" s="46">
        <f t="shared" si="368"/>
        <v>0.64162153635717734</v>
      </c>
      <c r="DW65" s="17">
        <f t="shared" si="369"/>
        <v>400.25507446148004</v>
      </c>
      <c r="DX65" s="46">
        <f t="shared" si="370"/>
        <v>0.71179095789405611</v>
      </c>
      <c r="DY65" s="17">
        <f t="shared" si="371"/>
        <v>676686.68350667972</v>
      </c>
      <c r="DZ65" s="17">
        <f t="shared" ref="DZ65" si="1796">DZ250+DZ158</f>
        <v>-4254.8426399836226</v>
      </c>
      <c r="EA65" s="46">
        <f t="shared" si="1361"/>
        <v>0.64162153635717734</v>
      </c>
      <c r="EB65" s="17">
        <f t="shared" ref="EB65" si="1797">EB158+EB250</f>
        <v>397.89948406062274</v>
      </c>
      <c r="EC65" s="46">
        <f t="shared" si="1363"/>
        <v>0.71179095789405611</v>
      </c>
      <c r="ED65" s="17">
        <f t="shared" ref="ED65" si="1798">ED158+ED250</f>
        <v>637155.67940920684</v>
      </c>
      <c r="EE65" s="17">
        <f t="shared" ref="EE65" si="1799">EE250+EE158</f>
        <v>-4254.8426399836226</v>
      </c>
      <c r="EF65" s="46">
        <f t="shared" si="1366"/>
        <v>0.64162153635717734</v>
      </c>
      <c r="EG65" s="17">
        <f t="shared" ref="EG65" si="1800">EG158+EG250</f>
        <v>395.470102854564</v>
      </c>
      <c r="EH65" s="46">
        <f t="shared" si="1368"/>
        <v>0.711790957894056</v>
      </c>
      <c r="EI65" s="17">
        <f t="shared" ref="EI65" si="1801">EI158+EI250</f>
        <v>610266.91127289133</v>
      </c>
      <c r="EJ65" s="17">
        <f t="shared" ref="EJ65" si="1802">EJ250+EJ158</f>
        <v>-4254.8426399836226</v>
      </c>
      <c r="EK65" s="46">
        <f t="shared" si="1371"/>
        <v>0.64162153635717734</v>
      </c>
      <c r="EL65" s="17">
        <f t="shared" ref="EL65" si="1803">EL158+EL250</f>
        <v>392.97560032265261</v>
      </c>
      <c r="EM65" s="46">
        <f t="shared" si="1373"/>
        <v>0.71179095789405611</v>
      </c>
      <c r="EN65" s="17">
        <f t="shared" ref="EN65" si="1804">EN158+EN250</f>
        <v>582213.84775899886</v>
      </c>
      <c r="EO65" s="17">
        <f t="shared" ref="EO65" si="1805">EO250+EO158</f>
        <v>-4254.8426399836226</v>
      </c>
      <c r="EP65" s="46">
        <f t="shared" si="1376"/>
        <v>0.64162153635717734</v>
      </c>
      <c r="EQ65" s="17">
        <f t="shared" ref="EQ65" si="1806">EQ158+EQ250</f>
        <v>390.41979362612028</v>
      </c>
      <c r="ER65" s="46">
        <f t="shared" si="1378"/>
        <v>0.71179095789405611</v>
      </c>
      <c r="ES65" s="17">
        <f t="shared" ref="ES65" si="1807">ES158+ES250</f>
        <v>544741.48176634521</v>
      </c>
      <c r="ET65" s="17">
        <f t="shared" si="392"/>
        <v>-4254.8426399836226</v>
      </c>
      <c r="EU65" s="46">
        <f t="shared" si="393"/>
        <v>0.64162153635717734</v>
      </c>
      <c r="EV65" s="17">
        <f t="shared" si="394"/>
        <v>387.81029045673392</v>
      </c>
      <c r="EW65" s="46">
        <f t="shared" si="395"/>
        <v>0.71179095789405622</v>
      </c>
      <c r="EX65" s="17">
        <f t="shared" si="396"/>
        <v>507257.1571500618</v>
      </c>
      <c r="EY65" s="17">
        <f t="shared" si="397"/>
        <v>-4254.8426399836226</v>
      </c>
      <c r="EZ65" s="46">
        <f t="shared" si="398"/>
        <v>0.64162153635717734</v>
      </c>
      <c r="FA65" s="17">
        <f t="shared" si="399"/>
        <v>385.15209468537194</v>
      </c>
      <c r="FB65" s="46">
        <f t="shared" si="400"/>
        <v>0.71179095789405611</v>
      </c>
      <c r="FC65" s="17">
        <f t="shared" si="401"/>
        <v>478581.17486688244</v>
      </c>
      <c r="FD65" s="17">
        <f t="shared" ref="FD65" si="1808">FD250+FD158</f>
        <v>-4254.8426399836226</v>
      </c>
      <c r="FE65" s="46">
        <f t="shared" si="1381"/>
        <v>0.64162153635717734</v>
      </c>
      <c r="FF65" s="17">
        <f t="shared" ref="FF65" si="1809">FF158+FF250</f>
        <v>382.45036868512443</v>
      </c>
      <c r="FG65" s="46">
        <f t="shared" si="1383"/>
        <v>0.71179095789405611</v>
      </c>
      <c r="FH65" s="17">
        <f t="shared" ref="FH65" si="1810">FH158+FH250</f>
        <v>459073.23410496826</v>
      </c>
      <c r="FI65" s="17">
        <f t="shared" ref="FI65" si="1811">FI250+FI158</f>
        <v>-4254.8426399836226</v>
      </c>
      <c r="FJ65" s="46">
        <f t="shared" si="1386"/>
        <v>0.64162153635717734</v>
      </c>
      <c r="FK65" s="17">
        <f t="shared" ref="FK65" si="1812">FK158+FK250</f>
        <v>379.71225668629853</v>
      </c>
      <c r="FL65" s="46">
        <f t="shared" si="1388"/>
        <v>0.71179095789405611</v>
      </c>
      <c r="FM65" s="17">
        <f t="shared" ref="FM65" si="1813">FM158+FM250</f>
        <v>441549.96396740188</v>
      </c>
      <c r="FN65" s="17">
        <f t="shared" ref="FN65" si="1814">FN250+FN158</f>
        <v>-4254.8426399836226</v>
      </c>
      <c r="FO65" s="46">
        <f t="shared" si="1391"/>
        <v>0.64162153635717734</v>
      </c>
      <c r="FP65" s="17">
        <f t="shared" ref="FP65" si="1815">FP158+FP250</f>
        <v>376.94504938143206</v>
      </c>
      <c r="FQ65" s="46">
        <f t="shared" si="1393"/>
        <v>0.71179095789405622</v>
      </c>
      <c r="FR65" s="17">
        <f t="shared" ref="FR65" si="1816">FR158+FR250</f>
        <v>408872.47916437272</v>
      </c>
      <c r="FS65" s="17">
        <f t="shared" ref="FS65" si="1817">FS250+FS158</f>
        <v>-4254.8426399836226</v>
      </c>
      <c r="FT65" s="46">
        <f t="shared" si="1396"/>
        <v>0.64162153635717734</v>
      </c>
      <c r="FU65" s="17">
        <f t="shared" ref="FU65" si="1818">FU158+FU250</f>
        <v>374.15411648301483</v>
      </c>
      <c r="FV65" s="46">
        <f t="shared" si="1398"/>
        <v>0.711790957894056</v>
      </c>
      <c r="FW65" s="17">
        <f t="shared" si="460"/>
        <v>393125.32934275916</v>
      </c>
      <c r="FX65" s="17">
        <f t="shared" si="247"/>
        <v>-4254.8426399836226</v>
      </c>
      <c r="FY65" s="46">
        <f t="shared" si="248"/>
        <v>0.64162153635717734</v>
      </c>
      <c r="FZ65" s="17">
        <f t="shared" si="249"/>
        <v>371.34257698403974</v>
      </c>
      <c r="GA65" s="46">
        <f t="shared" si="250"/>
        <v>0.71179095789405611</v>
      </c>
      <c r="GB65" s="17">
        <f t="shared" si="461"/>
        <v>368827.0768672626</v>
      </c>
      <c r="GC65" s="17">
        <f t="shared" si="252"/>
        <v>-4254.8426399836226</v>
      </c>
      <c r="GD65" s="46">
        <f t="shared" si="253"/>
        <v>0.64162153635717734</v>
      </c>
      <c r="GE65" s="17">
        <f t="shared" si="254"/>
        <v>368.51345445777309</v>
      </c>
      <c r="GF65" s="46">
        <f t="shared" si="255"/>
        <v>0.711790957894056</v>
      </c>
      <c r="GG65" s="17">
        <f t="shared" si="462"/>
        <v>364065.85949271696</v>
      </c>
      <c r="GH65" s="17">
        <f t="shared" si="257"/>
        <v>-4254.8426399836226</v>
      </c>
      <c r="GI65" s="46">
        <f t="shared" si="258"/>
        <v>0.64162153635717734</v>
      </c>
      <c r="GJ65" s="17">
        <f t="shared" si="259"/>
        <v>365.67305950995762</v>
      </c>
      <c r="GK65" s="46">
        <f t="shared" si="260"/>
        <v>0.71179095789405611</v>
      </c>
      <c r="GL65" s="17">
        <f t="shared" si="463"/>
        <v>352762.66921379074</v>
      </c>
      <c r="GM65" s="17">
        <f t="shared" si="262"/>
        <v>-4254.8426399836226</v>
      </c>
      <c r="GN65" s="46">
        <f t="shared" si="263"/>
        <v>0.64162153635717734</v>
      </c>
      <c r="GO65" s="17">
        <f t="shared" si="264"/>
        <v>362.82377405072515</v>
      </c>
      <c r="GP65" s="46">
        <f t="shared" si="265"/>
        <v>0.71179095789405611</v>
      </c>
      <c r="GQ65" s="17">
        <f t="shared" si="464"/>
        <v>367497.93570808333</v>
      </c>
    </row>
    <row r="66" spans="1:199" ht="15" x14ac:dyDescent="0.2">
      <c r="A66" s="9" t="s">
        <v>49</v>
      </c>
      <c r="B66" s="17">
        <v>688262</v>
      </c>
      <c r="C66" s="17">
        <f t="shared" si="267"/>
        <v>-4262.3999999999996</v>
      </c>
      <c r="D66" s="46">
        <f t="shared" si="268"/>
        <v>0.64276117073494388</v>
      </c>
      <c r="E66" s="17">
        <f t="shared" ref="E66:F66" si="1819">E251+E159</f>
        <v>594</v>
      </c>
      <c r="F66" s="17">
        <f t="shared" si="1819"/>
        <v>-153.80000000000001</v>
      </c>
      <c r="G66" s="17">
        <f t="shared" si="270"/>
        <v>440.2</v>
      </c>
      <c r="H66" s="46">
        <f t="shared" si="271"/>
        <v>0.711790957894056</v>
      </c>
      <c r="I66" s="17">
        <v>666952</v>
      </c>
      <c r="J66" s="17">
        <f t="shared" si="272"/>
        <v>-4254.8426399836226</v>
      </c>
      <c r="K66" s="46">
        <f t="shared" si="273"/>
        <v>0.64162153635717734</v>
      </c>
      <c r="L66" s="17">
        <f t="shared" si="274"/>
        <v>439.41951250956976</v>
      </c>
      <c r="M66" s="46">
        <f t="shared" si="275"/>
        <v>0.711790957894056</v>
      </c>
      <c r="N66" s="17">
        <f t="shared" si="276"/>
        <v>622080.57687252597</v>
      </c>
      <c r="O66" s="17">
        <f t="shared" si="277"/>
        <v>-4244.0246969329755</v>
      </c>
      <c r="P66" s="46">
        <f t="shared" si="278"/>
        <v>0.63999021275071677</v>
      </c>
      <c r="Q66" s="17">
        <f t="shared" si="279"/>
        <v>438.30228781669859</v>
      </c>
      <c r="R66" s="46">
        <f t="shared" si="280"/>
        <v>0.711790957894056</v>
      </c>
      <c r="S66" s="17">
        <f t="shared" si="281"/>
        <v>592209.85446340963</v>
      </c>
      <c r="T66" s="17">
        <f t="shared" si="282"/>
        <v>-4232.796371079874</v>
      </c>
      <c r="U66" s="46">
        <f t="shared" si="283"/>
        <v>0.638297004260023</v>
      </c>
      <c r="V66" s="17">
        <f t="shared" si="284"/>
        <v>437.14268077828473</v>
      </c>
      <c r="W66" s="46">
        <f t="shared" si="285"/>
        <v>0.71179095789405611</v>
      </c>
      <c r="X66" s="17">
        <f t="shared" si="286"/>
        <v>594277.20077310805</v>
      </c>
      <c r="Y66" s="17">
        <f t="shared" si="287"/>
        <v>-4254.8426399836226</v>
      </c>
      <c r="Z66" s="46">
        <f t="shared" si="288"/>
        <v>0.64162153635717734</v>
      </c>
      <c r="AA66" s="17">
        <f t="shared" si="289"/>
        <v>435.94865684357171</v>
      </c>
      <c r="AB66" s="46">
        <f t="shared" si="290"/>
        <v>0.71179095789405611</v>
      </c>
      <c r="AC66" s="17">
        <f t="shared" si="291"/>
        <v>572158.30678996805</v>
      </c>
      <c r="AD66" s="17">
        <f t="shared" si="292"/>
        <v>-4254.8426399836226</v>
      </c>
      <c r="AE66" s="46">
        <f t="shared" si="293"/>
        <v>0.64162153635717734</v>
      </c>
      <c r="AF66" s="17">
        <f t="shared" si="294"/>
        <v>434.67035914101871</v>
      </c>
      <c r="AG66" s="46">
        <f t="shared" si="295"/>
        <v>0.711790957894056</v>
      </c>
      <c r="AH66" s="17">
        <f t="shared" si="296"/>
        <v>576789.13450912549</v>
      </c>
      <c r="AI66" s="17">
        <f t="shared" si="297"/>
        <v>-4254.8426399836226</v>
      </c>
      <c r="AJ66" s="46">
        <f t="shared" si="298"/>
        <v>0.64162153635717734</v>
      </c>
      <c r="AK66" s="17">
        <f t="shared" si="299"/>
        <v>433.33745086846886</v>
      </c>
      <c r="AL66" s="46">
        <f t="shared" si="300"/>
        <v>0.71179095789405611</v>
      </c>
      <c r="AM66" s="17">
        <f t="shared" si="301"/>
        <v>565234.98253500578</v>
      </c>
      <c r="AN66" s="17">
        <f t="shared" si="302"/>
        <v>-4254.8426399836226</v>
      </c>
      <c r="AO66" s="46">
        <f t="shared" si="303"/>
        <v>0.64162153635717734</v>
      </c>
      <c r="AP66" s="17">
        <f t="shared" si="304"/>
        <v>431.94965197948369</v>
      </c>
      <c r="AQ66" s="46">
        <f t="shared" si="305"/>
        <v>0.711790957894056</v>
      </c>
      <c r="AR66" s="17">
        <f t="shared" si="306"/>
        <v>612693.51290242095</v>
      </c>
      <c r="AS66" s="17">
        <f t="shared" si="307"/>
        <v>-4254.8426399836226</v>
      </c>
      <c r="AT66" s="46">
        <f t="shared" si="308"/>
        <v>0.64162153635717734</v>
      </c>
      <c r="AU66" s="17">
        <f t="shared" si="309"/>
        <v>430.50513309658095</v>
      </c>
      <c r="AV66" s="46">
        <f t="shared" si="310"/>
        <v>0.71179095789405622</v>
      </c>
      <c r="AW66" s="17">
        <f t="shared" si="311"/>
        <v>616388.5577460347</v>
      </c>
      <c r="AX66" s="17">
        <f t="shared" si="312"/>
        <v>-4254.8426399836226</v>
      </c>
      <c r="AY66" s="46">
        <f t="shared" si="313"/>
        <v>0.64162153635717734</v>
      </c>
      <c r="AZ66" s="17">
        <f t="shared" si="314"/>
        <v>429.00407454357855</v>
      </c>
      <c r="BA66" s="46">
        <f t="shared" si="315"/>
        <v>0.71179095789405589</v>
      </c>
      <c r="BB66" s="17">
        <f t="shared" si="316"/>
        <v>620432.20801284933</v>
      </c>
      <c r="BC66" s="17">
        <f t="shared" si="317"/>
        <v>-4254.8426399836226</v>
      </c>
      <c r="BD66" s="46">
        <f t="shared" si="318"/>
        <v>0.64162153635717734</v>
      </c>
      <c r="BE66" s="17">
        <f t="shared" si="319"/>
        <v>427.43937341732504</v>
      </c>
      <c r="BF66" s="46">
        <f t="shared" si="320"/>
        <v>0.71179095789405611</v>
      </c>
      <c r="BG66" s="17">
        <f t="shared" si="321"/>
        <v>598304.34352565371</v>
      </c>
      <c r="BH66" s="17">
        <f t="shared" si="322"/>
        <v>-4254.8426399836226</v>
      </c>
      <c r="BI66" s="46">
        <f t="shared" si="323"/>
        <v>0.64162153635717734</v>
      </c>
      <c r="BJ66" s="17">
        <f t="shared" si="324"/>
        <v>425.81450023919479</v>
      </c>
      <c r="BK66" s="46">
        <f t="shared" si="325"/>
        <v>0.711790957894056</v>
      </c>
      <c r="BL66" s="17">
        <f t="shared" si="326"/>
        <v>613412.59491144842</v>
      </c>
      <c r="BM66" s="17">
        <f t="shared" si="327"/>
        <v>-4254.8426399836226</v>
      </c>
      <c r="BN66" s="46">
        <f t="shared" si="328"/>
        <v>0.64162153635717734</v>
      </c>
      <c r="BO66" s="17">
        <f t="shared" si="329"/>
        <v>424.13193617355313</v>
      </c>
      <c r="BP66" s="46">
        <f t="shared" si="330"/>
        <v>0.71179095789405611</v>
      </c>
      <c r="BQ66" s="17">
        <f t="shared" si="331"/>
        <v>628920.62714458897</v>
      </c>
      <c r="BR66" s="17">
        <f t="shared" si="332"/>
        <v>-4254.8426399836226</v>
      </c>
      <c r="BS66" s="46">
        <f t="shared" si="333"/>
        <v>0.64162153635717734</v>
      </c>
      <c r="BT66" s="17">
        <f t="shared" si="334"/>
        <v>422.396640320139</v>
      </c>
      <c r="BU66" s="46">
        <f t="shared" si="335"/>
        <v>0.711790957894056</v>
      </c>
      <c r="BV66" s="17">
        <f t="shared" si="336"/>
        <v>641075.32936136983</v>
      </c>
      <c r="BW66" s="17">
        <f t="shared" si="337"/>
        <v>-4254.8426399836226</v>
      </c>
      <c r="BX66" s="46">
        <f t="shared" si="338"/>
        <v>0.64162153635717734</v>
      </c>
      <c r="BY66" s="17">
        <f t="shared" si="339"/>
        <v>420.61298924722405</v>
      </c>
      <c r="BZ66" s="46">
        <f t="shared" si="340"/>
        <v>0.711790957894056</v>
      </c>
      <c r="CA66" s="17">
        <f t="shared" si="341"/>
        <v>605728.95720050181</v>
      </c>
      <c r="CB66" s="17">
        <f t="shared" si="342"/>
        <v>-4254.8426399836226</v>
      </c>
      <c r="CC66" s="46">
        <f t="shared" si="343"/>
        <v>0.64162153635717734</v>
      </c>
      <c r="CD66" s="17">
        <f t="shared" si="344"/>
        <v>418.77985219227708</v>
      </c>
      <c r="CE66" s="46">
        <f t="shared" si="345"/>
        <v>0.711790957894056</v>
      </c>
      <c r="CF66" s="17">
        <f t="shared" si="346"/>
        <v>625506.59524772142</v>
      </c>
      <c r="CG66" s="17">
        <f t="shared" si="347"/>
        <v>-4254.8426399836226</v>
      </c>
      <c r="CH66" s="46">
        <f t="shared" si="348"/>
        <v>0.64162153635717734</v>
      </c>
      <c r="CI66" s="17">
        <f t="shared" si="349"/>
        <v>416.90314074580562</v>
      </c>
      <c r="CJ66" s="46">
        <f t="shared" si="350"/>
        <v>0.71179095789405611</v>
      </c>
      <c r="CK66" s="17">
        <f t="shared" si="351"/>
        <v>629146.74618346279</v>
      </c>
      <c r="CL66" s="17">
        <f t="shared" si="352"/>
        <v>-4254.8426399836226</v>
      </c>
      <c r="CM66" s="46">
        <f t="shared" si="353"/>
        <v>0.64162153635717734</v>
      </c>
      <c r="CN66" s="17">
        <f t="shared" si="354"/>
        <v>414.99088308503838</v>
      </c>
      <c r="CO66" s="46">
        <f t="shared" si="355"/>
        <v>0.71179095789405611</v>
      </c>
      <c r="CP66" s="17">
        <f t="shared" si="356"/>
        <v>668103.74315285613</v>
      </c>
      <c r="CQ66" s="17">
        <f t="shared" si="357"/>
        <v>-4254.8426399836226</v>
      </c>
      <c r="CR66" s="46">
        <f t="shared" si="358"/>
        <v>0.64162153635717734</v>
      </c>
      <c r="CS66" s="17">
        <f t="shared" si="359"/>
        <v>413.03627517883888</v>
      </c>
      <c r="CT66" s="46">
        <f t="shared" si="360"/>
        <v>0.71179095789405611</v>
      </c>
      <c r="CU66" s="17">
        <f t="shared" si="361"/>
        <v>652838.45763798954</v>
      </c>
      <c r="CV66" s="17">
        <f t="shared" si="1790"/>
        <v>-4254.8426399836226</v>
      </c>
      <c r="CW66" s="46">
        <f t="shared" si="987"/>
        <v>0.64162153635717734</v>
      </c>
      <c r="CX66" s="17">
        <f t="shared" si="1791"/>
        <v>411.04031271385912</v>
      </c>
      <c r="CY66" s="46">
        <f t="shared" si="989"/>
        <v>0.71179095789405611</v>
      </c>
      <c r="CZ66" s="17">
        <f t="shared" si="1792"/>
        <v>674999.3530359529</v>
      </c>
      <c r="DA66" s="17">
        <f t="shared" si="1793"/>
        <v>-4254.8426399836226</v>
      </c>
      <c r="DB66" s="46">
        <f t="shared" si="992"/>
        <v>0.64162153635717734</v>
      </c>
      <c r="DC66" s="17">
        <f t="shared" si="1794"/>
        <v>408.99867008443732</v>
      </c>
      <c r="DD66" s="46">
        <f t="shared" si="994"/>
        <v>0.71179095789405611</v>
      </c>
      <c r="DE66" s="17">
        <f t="shared" si="1795"/>
        <v>743986.32766914705</v>
      </c>
      <c r="DF66" s="17">
        <f t="shared" si="1790"/>
        <v>-4254.8426399836226</v>
      </c>
      <c r="DG66" s="46">
        <f t="shared" si="996"/>
        <v>0.64162153635717734</v>
      </c>
      <c r="DH66" s="17">
        <f t="shared" si="1791"/>
        <v>406.90694826688343</v>
      </c>
      <c r="DI66" s="46">
        <f t="shared" si="997"/>
        <v>0.711790957894056</v>
      </c>
      <c r="DJ66" s="17">
        <f t="shared" si="1792"/>
        <v>732154.38591281651</v>
      </c>
      <c r="DK66" s="17">
        <f t="shared" si="1793"/>
        <v>-4254.8426399836226</v>
      </c>
      <c r="DL66" s="46">
        <f t="shared" si="998"/>
        <v>0.64162153635717734</v>
      </c>
      <c r="DM66" s="17">
        <f t="shared" si="1794"/>
        <v>404.76060503035166</v>
      </c>
      <c r="DN66" s="46">
        <f t="shared" si="999"/>
        <v>0.711790957894056</v>
      </c>
      <c r="DO66" s="17">
        <f t="shared" si="1795"/>
        <v>715983.18078601686</v>
      </c>
      <c r="DP66" s="17">
        <f t="shared" si="362"/>
        <v>-4254.8426399836226</v>
      </c>
      <c r="DQ66" s="46">
        <f t="shared" si="363"/>
        <v>0.64162153635717734</v>
      </c>
      <c r="DR66" s="17">
        <f t="shared" si="364"/>
        <v>402.54287191528363</v>
      </c>
      <c r="DS66" s="46">
        <f t="shared" si="365"/>
        <v>0.71179095789405611</v>
      </c>
      <c r="DT66" s="17">
        <f t="shared" si="366"/>
        <v>739838.44531336986</v>
      </c>
      <c r="DU66" s="17">
        <f t="shared" si="367"/>
        <v>-4254.8426399836226</v>
      </c>
      <c r="DV66" s="46">
        <f t="shared" si="368"/>
        <v>0.64162153635717734</v>
      </c>
      <c r="DW66" s="17">
        <f t="shared" si="369"/>
        <v>400.25507446148004</v>
      </c>
      <c r="DX66" s="46">
        <f t="shared" si="370"/>
        <v>0.71179095789405611</v>
      </c>
      <c r="DY66" s="17">
        <f t="shared" si="371"/>
        <v>695918.21605093428</v>
      </c>
      <c r="DZ66" s="17">
        <f t="shared" ref="DZ66" si="1820">DZ251+DZ159</f>
        <v>-4254.8426399836226</v>
      </c>
      <c r="EA66" s="46">
        <f t="shared" si="1361"/>
        <v>0.64162153635717734</v>
      </c>
      <c r="EB66" s="17">
        <f t="shared" ref="EB66" si="1821">EB159+EB251</f>
        <v>397.89948406062274</v>
      </c>
      <c r="EC66" s="46">
        <f t="shared" si="1363"/>
        <v>0.71179095789405611</v>
      </c>
      <c r="ED66" s="17">
        <f t="shared" ref="ED66" si="1822">ED159+ED251</f>
        <v>672829.74035075656</v>
      </c>
      <c r="EE66" s="17">
        <f t="shared" ref="EE66" si="1823">EE251+EE159</f>
        <v>-4254.8426399836226</v>
      </c>
      <c r="EF66" s="46">
        <f t="shared" si="1366"/>
        <v>0.64162153635717734</v>
      </c>
      <c r="EG66" s="17">
        <f t="shared" ref="EG66" si="1824">EG159+EG251</f>
        <v>395.470102854564</v>
      </c>
      <c r="EH66" s="46">
        <f t="shared" si="1368"/>
        <v>0.711790957894056</v>
      </c>
      <c r="EI66" s="17">
        <f t="shared" ref="EI66" si="1825">EI159+EI251</f>
        <v>633296.30687207775</v>
      </c>
      <c r="EJ66" s="17">
        <f t="shared" ref="EJ66" si="1826">EJ251+EJ159</f>
        <v>-4254.8426399836226</v>
      </c>
      <c r="EK66" s="46">
        <f t="shared" si="1371"/>
        <v>0.64162153635717734</v>
      </c>
      <c r="EL66" s="17">
        <f t="shared" ref="EL66" si="1827">EL159+EL251</f>
        <v>392.97560032265261</v>
      </c>
      <c r="EM66" s="46">
        <f t="shared" si="1373"/>
        <v>0.71179095789405611</v>
      </c>
      <c r="EN66" s="17">
        <f t="shared" ref="EN66" si="1828">EN159+EN251</f>
        <v>606405.04423323029</v>
      </c>
      <c r="EO66" s="17">
        <f t="shared" ref="EO66" si="1829">EO251+EO159</f>
        <v>-4254.8426399836226</v>
      </c>
      <c r="EP66" s="46">
        <f t="shared" si="1376"/>
        <v>0.64162153635717734</v>
      </c>
      <c r="EQ66" s="17">
        <f t="shared" ref="EQ66" si="1830">EQ159+EQ251</f>
        <v>390.41979362612028</v>
      </c>
      <c r="ER66" s="46">
        <f t="shared" si="1378"/>
        <v>0.71179095789405611</v>
      </c>
      <c r="ES66" s="17">
        <f t="shared" ref="ES66" si="1831">ES159+ES251</f>
        <v>578349.42491264129</v>
      </c>
      <c r="ET66" s="17">
        <f t="shared" si="392"/>
        <v>-4254.8426399836226</v>
      </c>
      <c r="EU66" s="46">
        <f t="shared" si="393"/>
        <v>0.64162153635717734</v>
      </c>
      <c r="EV66" s="17">
        <f t="shared" si="394"/>
        <v>387.81029045673392</v>
      </c>
      <c r="EW66" s="46">
        <f t="shared" si="395"/>
        <v>0.71179095789405622</v>
      </c>
      <c r="EX66" s="17">
        <f t="shared" si="396"/>
        <v>540874.44941681833</v>
      </c>
      <c r="EY66" s="17">
        <f t="shared" si="397"/>
        <v>-4254.8426399836226</v>
      </c>
      <c r="EZ66" s="46">
        <f t="shared" si="398"/>
        <v>0.64162153635717734</v>
      </c>
      <c r="FA66" s="17">
        <f t="shared" si="399"/>
        <v>385.15209468537194</v>
      </c>
      <c r="FB66" s="46">
        <f t="shared" si="400"/>
        <v>0.71179095789405611</v>
      </c>
      <c r="FC66" s="17">
        <f t="shared" si="401"/>
        <v>503387.46660476358</v>
      </c>
      <c r="FD66" s="17">
        <f t="shared" ref="FD66" si="1832">FD251+FD159</f>
        <v>-4254.8426399836226</v>
      </c>
      <c r="FE66" s="46">
        <f t="shared" si="1381"/>
        <v>0.64162153635717734</v>
      </c>
      <c r="FF66" s="17">
        <f t="shared" ref="FF66" si="1833">FF159+FF251</f>
        <v>382.45036868512443</v>
      </c>
      <c r="FG66" s="46">
        <f t="shared" si="1383"/>
        <v>0.71179095789405611</v>
      </c>
      <c r="FH66" s="17">
        <f t="shared" ref="FH66" si="1834">FH159+FH251</f>
        <v>474708.78259558394</v>
      </c>
      <c r="FI66" s="17">
        <f t="shared" ref="FI66" si="1835">FI251+FI159</f>
        <v>-4254.8426399836226</v>
      </c>
      <c r="FJ66" s="46">
        <f t="shared" si="1386"/>
        <v>0.64162153635717734</v>
      </c>
      <c r="FK66" s="17">
        <f t="shared" ref="FK66" si="1836">FK159+FK251</f>
        <v>379.71225668629853</v>
      </c>
      <c r="FL66" s="46">
        <f t="shared" si="1388"/>
        <v>0.71179095789405611</v>
      </c>
      <c r="FM66" s="17">
        <f t="shared" ref="FM66" si="1837">FM159+FM251</f>
        <v>455198.10372167092</v>
      </c>
      <c r="FN66" s="17">
        <f t="shared" ref="FN66" si="1838">FN251+FN159</f>
        <v>-4254.8426399836226</v>
      </c>
      <c r="FO66" s="46">
        <f t="shared" si="1391"/>
        <v>0.64162153635717734</v>
      </c>
      <c r="FP66" s="17">
        <f t="shared" ref="FP66" si="1839">FP159+FP251</f>
        <v>376.94504938143206</v>
      </c>
      <c r="FQ66" s="46">
        <f t="shared" si="1393"/>
        <v>0.71179095789405622</v>
      </c>
      <c r="FR66" s="17">
        <f t="shared" ref="FR66" si="1840">FR159+FR251</f>
        <v>437672.06637679972</v>
      </c>
      <c r="FS66" s="17">
        <f t="shared" ref="FS66" si="1841">FS251+FS159</f>
        <v>-4254.8426399836226</v>
      </c>
      <c r="FT66" s="46">
        <f t="shared" si="1396"/>
        <v>0.64162153635717734</v>
      </c>
      <c r="FU66" s="17">
        <f t="shared" ref="FU66" si="1842">FU159+FU251</f>
        <v>374.15411648301483</v>
      </c>
      <c r="FV66" s="46">
        <f t="shared" si="1398"/>
        <v>0.711790957894056</v>
      </c>
      <c r="FW66" s="17">
        <f t="shared" si="460"/>
        <v>404991.79064087209</v>
      </c>
      <c r="FX66" s="17">
        <f t="shared" si="247"/>
        <v>-4254.8426399836226</v>
      </c>
      <c r="FY66" s="46">
        <f t="shared" si="248"/>
        <v>0.64162153635717734</v>
      </c>
      <c r="FZ66" s="17">
        <f t="shared" si="249"/>
        <v>371.34257698403974</v>
      </c>
      <c r="GA66" s="46">
        <f t="shared" si="250"/>
        <v>0.71179095789405611</v>
      </c>
      <c r="GB66" s="17">
        <f t="shared" si="461"/>
        <v>389241.82927975955</v>
      </c>
      <c r="GC66" s="17">
        <f t="shared" si="252"/>
        <v>-4254.8426399836226</v>
      </c>
      <c r="GD66" s="46">
        <f t="shared" si="253"/>
        <v>0.64162153635717734</v>
      </c>
      <c r="GE66" s="17">
        <f t="shared" si="254"/>
        <v>368.51345445777309</v>
      </c>
      <c r="GF66" s="46">
        <f t="shared" si="255"/>
        <v>0.711790957894056</v>
      </c>
      <c r="GG66" s="17">
        <f t="shared" si="462"/>
        <v>364940.74768173671</v>
      </c>
      <c r="GH66" s="17">
        <f t="shared" si="257"/>
        <v>-4254.8426399836226</v>
      </c>
      <c r="GI66" s="46">
        <f t="shared" si="258"/>
        <v>0.64162153635717734</v>
      </c>
      <c r="GJ66" s="17">
        <f t="shared" si="259"/>
        <v>365.67305950995762</v>
      </c>
      <c r="GK66" s="46">
        <f t="shared" si="260"/>
        <v>0.71179095789405611</v>
      </c>
      <c r="GL66" s="17">
        <f t="shared" si="463"/>
        <v>360176.68991224328</v>
      </c>
      <c r="GM66" s="17">
        <f t="shared" si="262"/>
        <v>-4254.8426399836226</v>
      </c>
      <c r="GN66" s="46">
        <f t="shared" si="263"/>
        <v>0.64162153635717734</v>
      </c>
      <c r="GO66" s="17">
        <f t="shared" si="264"/>
        <v>362.82377405072515</v>
      </c>
      <c r="GP66" s="46">
        <f t="shared" si="265"/>
        <v>0.71179095789405611</v>
      </c>
      <c r="GQ66" s="17">
        <f t="shared" si="464"/>
        <v>348870.65034785785</v>
      </c>
    </row>
    <row r="67" spans="1:199" ht="15" x14ac:dyDescent="0.2">
      <c r="A67" s="9" t="s">
        <v>50</v>
      </c>
      <c r="B67" s="17">
        <v>711501</v>
      </c>
      <c r="C67" s="17">
        <f t="shared" si="267"/>
        <v>-6642</v>
      </c>
      <c r="D67" s="46">
        <f t="shared" si="268"/>
        <v>1.0015999662212598</v>
      </c>
      <c r="E67" s="17">
        <f t="shared" ref="E67:F67" si="1843">E252+E160</f>
        <v>590</v>
      </c>
      <c r="F67" s="17">
        <f t="shared" si="1843"/>
        <v>-141</v>
      </c>
      <c r="G67" s="17">
        <f t="shared" si="270"/>
        <v>449</v>
      </c>
      <c r="H67" s="46">
        <f t="shared" si="271"/>
        <v>0.72602030916499583</v>
      </c>
      <c r="I67" s="17">
        <v>683177</v>
      </c>
      <c r="J67" s="17">
        <f t="shared" si="272"/>
        <v>-6630.2235395015068</v>
      </c>
      <c r="K67" s="46">
        <f t="shared" si="273"/>
        <v>0.99982410015117595</v>
      </c>
      <c r="L67" s="17">
        <f t="shared" si="274"/>
        <v>448.20390985187828</v>
      </c>
      <c r="M67" s="46">
        <f t="shared" si="275"/>
        <v>0.72602030916499571</v>
      </c>
      <c r="N67" s="17">
        <f t="shared" si="276"/>
        <v>660769.98037035041</v>
      </c>
      <c r="O67" s="17">
        <f t="shared" si="277"/>
        <v>-6613.3661873659967</v>
      </c>
      <c r="P67" s="46">
        <f t="shared" si="278"/>
        <v>0.99728204605158155</v>
      </c>
      <c r="Q67" s="17">
        <f t="shared" si="279"/>
        <v>447.06435081712328</v>
      </c>
      <c r="R67" s="46">
        <f t="shared" si="280"/>
        <v>0.72602030916499571</v>
      </c>
      <c r="S67" s="17">
        <f t="shared" si="281"/>
        <v>615914.27503597713</v>
      </c>
      <c r="T67" s="17">
        <f t="shared" si="282"/>
        <v>-6595.8693451371364</v>
      </c>
      <c r="U67" s="46">
        <f t="shared" si="283"/>
        <v>0.99464355815856653</v>
      </c>
      <c r="V67" s="17">
        <f t="shared" si="284"/>
        <v>445.88156217503371</v>
      </c>
      <c r="W67" s="46">
        <f t="shared" si="285"/>
        <v>0.72602030916499583</v>
      </c>
      <c r="X67" s="17">
        <f t="shared" si="286"/>
        <v>586059.86668044771</v>
      </c>
      <c r="Y67" s="17">
        <f t="shared" si="287"/>
        <v>-6630.2235395015068</v>
      </c>
      <c r="Z67" s="46">
        <f t="shared" si="288"/>
        <v>0.99982410015117595</v>
      </c>
      <c r="AA67" s="17">
        <f t="shared" si="289"/>
        <v>444.66366861145769</v>
      </c>
      <c r="AB67" s="46">
        <f t="shared" si="290"/>
        <v>0.72602030916499583</v>
      </c>
      <c r="AC67" s="17">
        <f t="shared" si="291"/>
        <v>588091.64090221806</v>
      </c>
      <c r="AD67" s="17">
        <f t="shared" si="292"/>
        <v>-6630.2235395015068</v>
      </c>
      <c r="AE67" s="46">
        <f t="shared" si="293"/>
        <v>0.99982410015117595</v>
      </c>
      <c r="AF67" s="17">
        <f t="shared" si="294"/>
        <v>443.35981657046204</v>
      </c>
      <c r="AG67" s="46">
        <f t="shared" si="295"/>
        <v>0.72602030916499571</v>
      </c>
      <c r="AH67" s="17">
        <f t="shared" si="296"/>
        <v>565971.44306703703</v>
      </c>
      <c r="AI67" s="17">
        <f t="shared" si="297"/>
        <v>-6630.2235395015068</v>
      </c>
      <c r="AJ67" s="46">
        <f t="shared" si="298"/>
        <v>0.99982410015117595</v>
      </c>
      <c r="AK67" s="17">
        <f t="shared" si="299"/>
        <v>442.00026224430371</v>
      </c>
      <c r="AL67" s="46">
        <f t="shared" si="300"/>
        <v>0.72602030916499571</v>
      </c>
      <c r="AM67" s="17">
        <f t="shared" si="301"/>
        <v>570600.9112318682</v>
      </c>
      <c r="AN67" s="17">
        <f t="shared" si="302"/>
        <v>-6630.2235395015068</v>
      </c>
      <c r="AO67" s="46">
        <f t="shared" si="303"/>
        <v>0.99982410015117595</v>
      </c>
      <c r="AP67" s="17">
        <f t="shared" si="304"/>
        <v>440.58471998816032</v>
      </c>
      <c r="AQ67" s="46">
        <f t="shared" si="305"/>
        <v>0.72602030916499571</v>
      </c>
      <c r="AR67" s="17">
        <f t="shared" si="306"/>
        <v>559045.3437154924</v>
      </c>
      <c r="AS67" s="17">
        <f t="shared" si="307"/>
        <v>-6630.2235395015068</v>
      </c>
      <c r="AT67" s="46">
        <f t="shared" si="308"/>
        <v>0.99982410015117595</v>
      </c>
      <c r="AU67" s="17">
        <f t="shared" si="309"/>
        <v>439.11132385362293</v>
      </c>
      <c r="AV67" s="46">
        <f t="shared" si="310"/>
        <v>0.72602030916499583</v>
      </c>
      <c r="AW67" s="17">
        <f t="shared" si="311"/>
        <v>606502.40068677301</v>
      </c>
      <c r="AX67" s="17">
        <f t="shared" si="312"/>
        <v>-6630.2235395015068</v>
      </c>
      <c r="AY67" s="46">
        <f t="shared" si="313"/>
        <v>0.99982410015117595</v>
      </c>
      <c r="AZ67" s="17">
        <f t="shared" si="314"/>
        <v>437.58025776934755</v>
      </c>
      <c r="BA67" s="46">
        <f t="shared" si="315"/>
        <v>0.72602030916499583</v>
      </c>
      <c r="BB67" s="17">
        <f t="shared" si="316"/>
        <v>610195.91446430259</v>
      </c>
      <c r="BC67" s="17">
        <f t="shared" si="317"/>
        <v>-6630.2235395015068</v>
      </c>
      <c r="BD67" s="46">
        <f t="shared" si="318"/>
        <v>0.99982410015117595</v>
      </c>
      <c r="BE67" s="17">
        <f t="shared" si="319"/>
        <v>435.98427683866186</v>
      </c>
      <c r="BF67" s="46">
        <f t="shared" si="320"/>
        <v>0.72602030916499594</v>
      </c>
      <c r="BG67" s="17">
        <f t="shared" si="321"/>
        <v>614237.9687501865</v>
      </c>
      <c r="BH67" s="17">
        <f t="shared" si="322"/>
        <v>-6630.2235395015068</v>
      </c>
      <c r="BI67" s="46">
        <f t="shared" si="323"/>
        <v>0.99982410015117595</v>
      </c>
      <c r="BJ67" s="17">
        <f t="shared" si="324"/>
        <v>434.326920961832</v>
      </c>
      <c r="BK67" s="46">
        <f t="shared" si="325"/>
        <v>0.72602030916499571</v>
      </c>
      <c r="BL67" s="17">
        <f t="shared" si="326"/>
        <v>592108.446907114</v>
      </c>
      <c r="BM67" s="17">
        <f t="shared" si="327"/>
        <v>-6630.2235395015068</v>
      </c>
      <c r="BN67" s="46">
        <f t="shared" si="328"/>
        <v>0.99982410015117595</v>
      </c>
      <c r="BO67" s="17">
        <f t="shared" si="329"/>
        <v>432.61072090396488</v>
      </c>
      <c r="BP67" s="46">
        <f t="shared" si="330"/>
        <v>0.72602030916499583</v>
      </c>
      <c r="BQ67" s="17">
        <f t="shared" si="331"/>
        <v>607214.98209285084</v>
      </c>
      <c r="BR67" s="17">
        <f t="shared" si="332"/>
        <v>-6630.2235395015068</v>
      </c>
      <c r="BS67" s="46">
        <f t="shared" si="333"/>
        <v>0.99982410015117595</v>
      </c>
      <c r="BT67" s="17">
        <f t="shared" si="334"/>
        <v>430.84073490173193</v>
      </c>
      <c r="BU67" s="46">
        <f t="shared" si="335"/>
        <v>0.72602030916499571</v>
      </c>
      <c r="BV67" s="17">
        <f t="shared" si="336"/>
        <v>622721.24433998927</v>
      </c>
      <c r="BW67" s="17">
        <f t="shared" si="337"/>
        <v>-6630.2235395015068</v>
      </c>
      <c r="BX67" s="46">
        <f t="shared" si="338"/>
        <v>0.99982410015117595</v>
      </c>
      <c r="BY67" s="17">
        <f t="shared" si="339"/>
        <v>429.02142701500139</v>
      </c>
      <c r="BZ67" s="46">
        <f t="shared" si="340"/>
        <v>0.72602030916499583</v>
      </c>
      <c r="CA67" s="17">
        <f t="shared" si="341"/>
        <v>634874.12724888336</v>
      </c>
      <c r="CB67" s="17">
        <f t="shared" si="342"/>
        <v>-6630.2235395015068</v>
      </c>
      <c r="CC67" s="46">
        <f t="shared" si="343"/>
        <v>0.99982410015117595</v>
      </c>
      <c r="CD67" s="17">
        <f t="shared" si="344"/>
        <v>427.15164387626623</v>
      </c>
      <c r="CE67" s="46">
        <f t="shared" si="345"/>
        <v>0.72602030916499571</v>
      </c>
      <c r="CF67" s="17">
        <f t="shared" si="346"/>
        <v>599525.8853048766</v>
      </c>
      <c r="CG67" s="17">
        <f t="shared" si="347"/>
        <v>-6630.2235395015068</v>
      </c>
      <c r="CH67" s="46">
        <f t="shared" si="348"/>
        <v>0.99982410015117595</v>
      </c>
      <c r="CI67" s="17">
        <f t="shared" si="349"/>
        <v>425.23741525412697</v>
      </c>
      <c r="CJ67" s="46">
        <f t="shared" si="350"/>
        <v>0.72602030916499571</v>
      </c>
      <c r="CK67" s="17">
        <f t="shared" si="351"/>
        <v>619301.60912347399</v>
      </c>
      <c r="CL67" s="17">
        <f t="shared" si="352"/>
        <v>-6630.2235395015068</v>
      </c>
      <c r="CM67" s="46">
        <f t="shared" si="353"/>
        <v>0.99982410015117595</v>
      </c>
      <c r="CN67" s="17">
        <f t="shared" si="354"/>
        <v>423.28692981640665</v>
      </c>
      <c r="CO67" s="46">
        <f t="shared" si="355"/>
        <v>0.72602030916499571</v>
      </c>
      <c r="CP67" s="17">
        <f t="shared" si="356"/>
        <v>622939.80957377772</v>
      </c>
      <c r="CQ67" s="17">
        <f t="shared" si="357"/>
        <v>-6630.2235395015068</v>
      </c>
      <c r="CR67" s="46">
        <f t="shared" si="358"/>
        <v>0.99982410015117595</v>
      </c>
      <c r="CS67" s="17">
        <f t="shared" si="359"/>
        <v>421.29324751317279</v>
      </c>
      <c r="CT67" s="46">
        <f t="shared" si="360"/>
        <v>0.72602030916499594</v>
      </c>
      <c r="CU67" s="17">
        <f t="shared" si="361"/>
        <v>661894.81286086794</v>
      </c>
      <c r="CV67" s="17">
        <f t="shared" si="1790"/>
        <v>-6630.2235395015068</v>
      </c>
      <c r="CW67" s="46">
        <f t="shared" si="987"/>
        <v>0.99982410015117595</v>
      </c>
      <c r="CX67" s="17">
        <f t="shared" si="1791"/>
        <v>419.25738393576273</v>
      </c>
      <c r="CY67" s="46">
        <f t="shared" si="989"/>
        <v>0.72602030916499583</v>
      </c>
      <c r="CZ67" s="17">
        <f t="shared" si="1792"/>
        <v>646627.49148242385</v>
      </c>
      <c r="DA67" s="17">
        <f t="shared" si="1793"/>
        <v>-6630.2235395015068</v>
      </c>
      <c r="DB67" s="46">
        <f t="shared" si="992"/>
        <v>0.99982410015117595</v>
      </c>
      <c r="DC67" s="17">
        <f t="shared" si="1794"/>
        <v>417.17492700570733</v>
      </c>
      <c r="DD67" s="46">
        <f t="shared" si="994"/>
        <v>0.72602030916499594</v>
      </c>
      <c r="DE67" s="17">
        <f t="shared" si="1795"/>
        <v>668786.30442345701</v>
      </c>
      <c r="DF67" s="17">
        <f t="shared" si="1790"/>
        <v>-6630.2235395015068</v>
      </c>
      <c r="DG67" s="46">
        <f t="shared" si="996"/>
        <v>0.99982410015117595</v>
      </c>
      <c r="DH67" s="17">
        <f t="shared" si="1791"/>
        <v>415.04138975881568</v>
      </c>
      <c r="DI67" s="46">
        <f t="shared" si="997"/>
        <v>0.72602030916499583</v>
      </c>
      <c r="DJ67" s="17">
        <f t="shared" si="1792"/>
        <v>737771.14551940444</v>
      </c>
      <c r="DK67" s="17">
        <f t="shared" si="1793"/>
        <v>-6630.2235395015068</v>
      </c>
      <c r="DL67" s="46">
        <f t="shared" si="998"/>
        <v>0.99982410015117595</v>
      </c>
      <c r="DM67" s="17">
        <f t="shared" si="1794"/>
        <v>412.85213916089936</v>
      </c>
      <c r="DN67" s="46">
        <f t="shared" si="999"/>
        <v>0.72602030916499583</v>
      </c>
      <c r="DO67" s="17">
        <f t="shared" si="1795"/>
        <v>725937.01451247593</v>
      </c>
      <c r="DP67" s="17">
        <f t="shared" si="362"/>
        <v>-6630.2235395015068</v>
      </c>
      <c r="DQ67" s="46">
        <f t="shared" si="363"/>
        <v>0.99982410015117595</v>
      </c>
      <c r="DR67" s="17">
        <f t="shared" si="364"/>
        <v>410.59007153558002</v>
      </c>
      <c r="DS67" s="46">
        <f t="shared" si="365"/>
        <v>0.72602030916499571</v>
      </c>
      <c r="DT67" s="17">
        <f t="shared" si="366"/>
        <v>709763.54731805087</v>
      </c>
      <c r="DU67" s="17">
        <f t="shared" si="367"/>
        <v>-6630.2235395015068</v>
      </c>
      <c r="DV67" s="46">
        <f t="shared" si="368"/>
        <v>0.99982410015117595</v>
      </c>
      <c r="DW67" s="17">
        <f t="shared" si="369"/>
        <v>408.25653892140963</v>
      </c>
      <c r="DX67" s="46">
        <f t="shared" si="370"/>
        <v>0.72602030916499583</v>
      </c>
      <c r="DY67" s="17">
        <f t="shared" si="371"/>
        <v>733616.4783127897</v>
      </c>
      <c r="DZ67" s="17">
        <f t="shared" ref="DZ67" si="1844">DZ252+DZ160</f>
        <v>-6630.2235395015068</v>
      </c>
      <c r="EA67" s="46">
        <f t="shared" si="1361"/>
        <v>0.99982410015117595</v>
      </c>
      <c r="EB67" s="17">
        <f t="shared" ref="EB67" si="1845">EB160+EB252</f>
        <v>405.85385811726394</v>
      </c>
      <c r="EC67" s="46">
        <f t="shared" si="1363"/>
        <v>0.72602030916499571</v>
      </c>
      <c r="ED67" s="17">
        <f t="shared" ref="ED67" si="1846">ED160+ED252</f>
        <v>689693.8463695501</v>
      </c>
      <c r="EE67" s="17">
        <f t="shared" ref="EE67" si="1847">EE252+EE160</f>
        <v>-6630.2235395015068</v>
      </c>
      <c r="EF67" s="46">
        <f t="shared" si="1366"/>
        <v>0.99982410015117595</v>
      </c>
      <c r="EG67" s="17">
        <f t="shared" ref="EG67" si="1848">EG160+EG252</f>
        <v>403.37591136233351</v>
      </c>
      <c r="EH67" s="46">
        <f t="shared" si="1368"/>
        <v>0.7260203091649956</v>
      </c>
      <c r="EI67" s="17">
        <f t="shared" ref="EI67" si="1849">EI160+EI252</f>
        <v>666602.89272261749</v>
      </c>
      <c r="EJ67" s="17">
        <f t="shared" ref="EJ67" si="1850">EJ252+EJ160</f>
        <v>-6630.2235395015068</v>
      </c>
      <c r="EK67" s="46">
        <f t="shared" si="1371"/>
        <v>0.99982410015117595</v>
      </c>
      <c r="EL67" s="17">
        <f t="shared" ref="EL67" si="1851">EL160+EL252</f>
        <v>400.83154144677644</v>
      </c>
      <c r="EM67" s="46">
        <f t="shared" si="1373"/>
        <v>0.72602030916499571</v>
      </c>
      <c r="EN67" s="17">
        <f t="shared" ref="EN67" si="1852">EN160+EN252</f>
        <v>627066.91487402306</v>
      </c>
      <c r="EO67" s="17">
        <f t="shared" ref="EO67" si="1853">EO252+EO160</f>
        <v>-6630.2235395015068</v>
      </c>
      <c r="EP67" s="46">
        <f t="shared" si="1376"/>
        <v>0.99982410015117595</v>
      </c>
      <c r="EQ67" s="17">
        <f t="shared" ref="EQ67" si="1854">EQ160+EQ252</f>
        <v>398.22464184036346</v>
      </c>
      <c r="ER67" s="46">
        <f t="shared" si="1378"/>
        <v>0.72602030916499583</v>
      </c>
      <c r="ES67" s="17">
        <f t="shared" ref="ES67" si="1855">ES160+ES252</f>
        <v>600173.04533556919</v>
      </c>
      <c r="ET67" s="17">
        <f t="shared" si="392"/>
        <v>-6630.2235395015068</v>
      </c>
      <c r="EU67" s="46">
        <f t="shared" si="393"/>
        <v>0.99982410015117595</v>
      </c>
      <c r="EV67" s="17">
        <f t="shared" si="394"/>
        <v>395.56297231956728</v>
      </c>
      <c r="EW67" s="46">
        <f t="shared" si="395"/>
        <v>0.72602030916499583</v>
      </c>
      <c r="EX67" s="17">
        <f t="shared" si="396"/>
        <v>572114.76434545941</v>
      </c>
      <c r="EY67" s="17">
        <f t="shared" si="397"/>
        <v>-6630.2235395015068</v>
      </c>
      <c r="EZ67" s="46">
        <f t="shared" si="398"/>
        <v>0.99982410015117595</v>
      </c>
      <c r="FA67" s="17">
        <f t="shared" si="399"/>
        <v>392.85163678721489</v>
      </c>
      <c r="FB67" s="46">
        <f t="shared" si="400"/>
        <v>0.72602030916499583</v>
      </c>
      <c r="FC67" s="17">
        <f t="shared" si="401"/>
        <v>534637.07751410408</v>
      </c>
      <c r="FD67" s="17">
        <f t="shared" ref="FD67" si="1856">FD252+FD160</f>
        <v>-6630.2235395015068</v>
      </c>
      <c r="FE67" s="46">
        <f t="shared" si="1381"/>
        <v>0.99982410015117595</v>
      </c>
      <c r="FF67" s="17">
        <f t="shared" ref="FF67" si="1857">FF160+FF252</f>
        <v>390.09590081694876</v>
      </c>
      <c r="FG67" s="46">
        <f t="shared" si="1383"/>
        <v>0.72602030916499571</v>
      </c>
      <c r="FH67" s="17">
        <f t="shared" ref="FH67" si="1858">FH160+FH252</f>
        <v>497147.33896607906</v>
      </c>
      <c r="FI67" s="17">
        <f t="shared" ref="FI67" si="1859">FI252+FI160</f>
        <v>-6630.2235395015068</v>
      </c>
      <c r="FJ67" s="46">
        <f t="shared" si="1386"/>
        <v>0.99982410015117595</v>
      </c>
      <c r="FK67" s="17">
        <f t="shared" ref="FK67" si="1860">FK160+FK252</f>
        <v>387.30305145876423</v>
      </c>
      <c r="FL67" s="46">
        <f t="shared" si="1388"/>
        <v>0.72602030916499571</v>
      </c>
      <c r="FM67" s="17">
        <f t="shared" ref="FM67" si="1861">FM160+FM252</f>
        <v>468465.86210754118</v>
      </c>
      <c r="FN67" s="17">
        <f t="shared" ref="FN67" si="1862">FN252+FN160</f>
        <v>-6630.2235395015068</v>
      </c>
      <c r="FO67" s="46">
        <f t="shared" si="1391"/>
        <v>0.99982410015117595</v>
      </c>
      <c r="FP67" s="17">
        <f t="shared" ref="FP67" si="1863">FP160+FP252</f>
        <v>384.48052515280091</v>
      </c>
      <c r="FQ67" s="46">
        <f t="shared" si="1393"/>
        <v>0.72602030916499571</v>
      </c>
      <c r="FR67" s="17">
        <f t="shared" ref="FR67" si="1864">FR160+FR252</f>
        <v>448952.36070732214</v>
      </c>
      <c r="FS67" s="17">
        <f t="shared" ref="FS67" si="1865">FS252+FS160</f>
        <v>-6630.2235395015068</v>
      </c>
      <c r="FT67" s="46">
        <f t="shared" si="1396"/>
        <v>0.99982410015117595</v>
      </c>
      <c r="FU67" s="17">
        <f t="shared" ref="FU67" si="1866">FU160+FU252</f>
        <v>381.63379895700507</v>
      </c>
      <c r="FV67" s="46">
        <f t="shared" si="1398"/>
        <v>0.72602030916499571</v>
      </c>
      <c r="FW67" s="17">
        <f t="shared" si="460"/>
        <v>431423.47663625516</v>
      </c>
      <c r="FX67" s="17">
        <f t="shared" si="247"/>
        <v>-6630.2235395015068</v>
      </c>
      <c r="FY67" s="46">
        <f t="shared" si="248"/>
        <v>0.99982410015117595</v>
      </c>
      <c r="FZ67" s="17">
        <f t="shared" si="249"/>
        <v>378.76605421588778</v>
      </c>
      <c r="GA67" s="46">
        <f t="shared" si="250"/>
        <v>0.72602030916499571</v>
      </c>
      <c r="GB67" s="17">
        <f t="shared" si="461"/>
        <v>398740.3331555865</v>
      </c>
      <c r="GC67" s="17">
        <f t="shared" si="252"/>
        <v>-6630.2235395015068</v>
      </c>
      <c r="GD67" s="46">
        <f t="shared" si="253"/>
        <v>0.99982410015117595</v>
      </c>
      <c r="GE67" s="17">
        <f t="shared" si="254"/>
        <v>375.8803749467063</v>
      </c>
      <c r="GF67" s="46">
        <f t="shared" si="255"/>
        <v>0.72602030916499571</v>
      </c>
      <c r="GG67" s="17">
        <f t="shared" si="462"/>
        <v>382987.48611520475</v>
      </c>
      <c r="GH67" s="17">
        <f t="shared" si="257"/>
        <v>-6630.2235395015068</v>
      </c>
      <c r="GI67" s="46">
        <f t="shared" si="258"/>
        <v>0.99982410015117595</v>
      </c>
      <c r="GJ67" s="17">
        <f t="shared" si="259"/>
        <v>372.98319790997493</v>
      </c>
      <c r="GK67" s="46">
        <f t="shared" si="260"/>
        <v>0.72602030916499583</v>
      </c>
      <c r="GL67" s="17">
        <f t="shared" si="463"/>
        <v>358683.50734014518</v>
      </c>
      <c r="GM67" s="17">
        <f t="shared" si="262"/>
        <v>-6630.2235395015068</v>
      </c>
      <c r="GN67" s="46">
        <f t="shared" si="263"/>
        <v>0.99982410015117595</v>
      </c>
      <c r="GO67" s="17">
        <f t="shared" si="264"/>
        <v>370.07695263238429</v>
      </c>
      <c r="GP67" s="46">
        <f t="shared" si="265"/>
        <v>0.72602030916499571</v>
      </c>
      <c r="GQ67" s="17">
        <f t="shared" si="464"/>
        <v>353916.54332537414</v>
      </c>
    </row>
    <row r="68" spans="1:199" ht="15" x14ac:dyDescent="0.2">
      <c r="A68" s="9" t="s">
        <v>51</v>
      </c>
      <c r="B68" s="17">
        <v>735508</v>
      </c>
      <c r="C68" s="17">
        <f t="shared" si="267"/>
        <v>-6642</v>
      </c>
      <c r="D68" s="46">
        <f t="shared" si="268"/>
        <v>1.0015999662212598</v>
      </c>
      <c r="E68" s="17">
        <f t="shared" ref="E68:F68" si="1867">E253+E161</f>
        <v>590</v>
      </c>
      <c r="F68" s="17">
        <f t="shared" si="1867"/>
        <v>-141</v>
      </c>
      <c r="G68" s="17">
        <f t="shared" si="270"/>
        <v>449</v>
      </c>
      <c r="H68" s="46">
        <f t="shared" si="271"/>
        <v>0.72602030916499583</v>
      </c>
      <c r="I68" s="17">
        <v>705975</v>
      </c>
      <c r="J68" s="17">
        <f t="shared" si="272"/>
        <v>-6630.2235395015068</v>
      </c>
      <c r="K68" s="46">
        <f t="shared" si="273"/>
        <v>0.99982410015117595</v>
      </c>
      <c r="L68" s="17">
        <f t="shared" si="274"/>
        <v>448.20390985187828</v>
      </c>
      <c r="M68" s="46">
        <f t="shared" si="275"/>
        <v>0.72602030916499571</v>
      </c>
      <c r="N68" s="17">
        <f t="shared" si="276"/>
        <v>676994.98037035041</v>
      </c>
      <c r="O68" s="17">
        <f t="shared" si="277"/>
        <v>-6613.3661873659967</v>
      </c>
      <c r="P68" s="46">
        <f t="shared" si="278"/>
        <v>0.99728204605158155</v>
      </c>
      <c r="Q68" s="17">
        <f t="shared" si="279"/>
        <v>447.06435081712328</v>
      </c>
      <c r="R68" s="46">
        <f t="shared" si="280"/>
        <v>0.72602030916499571</v>
      </c>
      <c r="S68" s="17">
        <f t="shared" si="281"/>
        <v>654603.67853380158</v>
      </c>
      <c r="T68" s="17">
        <f t="shared" si="282"/>
        <v>-6595.8693451371364</v>
      </c>
      <c r="U68" s="46">
        <f t="shared" si="283"/>
        <v>0.99464355815856653</v>
      </c>
      <c r="V68" s="17">
        <f t="shared" si="284"/>
        <v>445.88156217503371</v>
      </c>
      <c r="W68" s="46">
        <f t="shared" si="285"/>
        <v>0.72602030916499583</v>
      </c>
      <c r="X68" s="17">
        <f t="shared" si="286"/>
        <v>609764.28725301509</v>
      </c>
      <c r="Y68" s="17">
        <f t="shared" si="287"/>
        <v>-6630.2235395015068</v>
      </c>
      <c r="Z68" s="46">
        <f t="shared" si="288"/>
        <v>0.99982410015117595</v>
      </c>
      <c r="AA68" s="17">
        <f t="shared" si="289"/>
        <v>444.66366861145769</v>
      </c>
      <c r="AB68" s="46">
        <f t="shared" si="290"/>
        <v>0.72602030916499583</v>
      </c>
      <c r="AC68" s="17">
        <f t="shared" si="291"/>
        <v>579874.3068095576</v>
      </c>
      <c r="AD68" s="17">
        <f t="shared" si="292"/>
        <v>-6630.2235395015068</v>
      </c>
      <c r="AE68" s="46">
        <f t="shared" si="293"/>
        <v>0.99982410015117595</v>
      </c>
      <c r="AF68" s="17">
        <f t="shared" si="294"/>
        <v>443.35981657046204</v>
      </c>
      <c r="AG68" s="46">
        <f t="shared" si="295"/>
        <v>0.72602030916499571</v>
      </c>
      <c r="AH68" s="17">
        <f t="shared" si="296"/>
        <v>581904.77717928705</v>
      </c>
      <c r="AI68" s="17">
        <f t="shared" si="297"/>
        <v>-6630.2235395015068</v>
      </c>
      <c r="AJ68" s="46">
        <f t="shared" si="298"/>
        <v>0.99982410015117595</v>
      </c>
      <c r="AK68" s="17">
        <f t="shared" si="299"/>
        <v>442.00026224430371</v>
      </c>
      <c r="AL68" s="46">
        <f t="shared" si="300"/>
        <v>0.72602030916499571</v>
      </c>
      <c r="AM68" s="17">
        <f t="shared" si="301"/>
        <v>559783.21978977986</v>
      </c>
      <c r="AN68" s="17">
        <f t="shared" si="302"/>
        <v>-6630.2235395015068</v>
      </c>
      <c r="AO68" s="46">
        <f t="shared" si="303"/>
        <v>0.99982410015117595</v>
      </c>
      <c r="AP68" s="17">
        <f t="shared" si="304"/>
        <v>440.58471998816032</v>
      </c>
      <c r="AQ68" s="46">
        <f t="shared" si="305"/>
        <v>0.72602030916499571</v>
      </c>
      <c r="AR68" s="17">
        <f t="shared" si="306"/>
        <v>564411.27241235494</v>
      </c>
      <c r="AS68" s="17">
        <f t="shared" si="307"/>
        <v>-6630.2235395015068</v>
      </c>
      <c r="AT68" s="46">
        <f t="shared" si="308"/>
        <v>0.99982410015117595</v>
      </c>
      <c r="AU68" s="17">
        <f t="shared" si="309"/>
        <v>439.11132385362293</v>
      </c>
      <c r="AV68" s="46">
        <f t="shared" si="310"/>
        <v>0.72602030916499583</v>
      </c>
      <c r="AW68" s="17">
        <f t="shared" si="311"/>
        <v>552854.23149984458</v>
      </c>
      <c r="AX68" s="17">
        <f t="shared" si="312"/>
        <v>-6630.2235395015068</v>
      </c>
      <c r="AY68" s="46">
        <f t="shared" si="313"/>
        <v>0.99982410015117595</v>
      </c>
      <c r="AZ68" s="17">
        <f t="shared" si="314"/>
        <v>437.58025776934755</v>
      </c>
      <c r="BA68" s="46">
        <f t="shared" si="315"/>
        <v>0.72602030916499583</v>
      </c>
      <c r="BB68" s="17">
        <f t="shared" si="316"/>
        <v>600309.7574050409</v>
      </c>
      <c r="BC68" s="17">
        <f t="shared" si="317"/>
        <v>-6630.2235395015068</v>
      </c>
      <c r="BD68" s="46">
        <f t="shared" si="318"/>
        <v>0.99982410015117595</v>
      </c>
      <c r="BE68" s="17">
        <f t="shared" si="319"/>
        <v>435.98427683866186</v>
      </c>
      <c r="BF68" s="46">
        <f t="shared" si="320"/>
        <v>0.72602030916499594</v>
      </c>
      <c r="BG68" s="17">
        <f t="shared" si="321"/>
        <v>604001.67520163977</v>
      </c>
      <c r="BH68" s="17">
        <f t="shared" si="322"/>
        <v>-6630.2235395015068</v>
      </c>
      <c r="BI68" s="46">
        <f t="shared" si="323"/>
        <v>0.99982410015117595</v>
      </c>
      <c r="BJ68" s="17">
        <f t="shared" si="324"/>
        <v>434.326920961832</v>
      </c>
      <c r="BK68" s="46">
        <f t="shared" si="325"/>
        <v>0.72602030916499571</v>
      </c>
      <c r="BL68" s="17">
        <f t="shared" si="326"/>
        <v>608042.0721316468</v>
      </c>
      <c r="BM68" s="17">
        <f t="shared" si="327"/>
        <v>-6630.2235395015068</v>
      </c>
      <c r="BN68" s="46">
        <f t="shared" si="328"/>
        <v>0.99982410015117595</v>
      </c>
      <c r="BO68" s="17">
        <f t="shared" si="329"/>
        <v>432.61072090396488</v>
      </c>
      <c r="BP68" s="46">
        <f t="shared" si="330"/>
        <v>0.72602030916499583</v>
      </c>
      <c r="BQ68" s="17">
        <f t="shared" si="331"/>
        <v>585910.83408851665</v>
      </c>
      <c r="BR68" s="17">
        <f t="shared" si="332"/>
        <v>-6630.2235395015068</v>
      </c>
      <c r="BS68" s="46">
        <f t="shared" si="333"/>
        <v>0.99982410015117595</v>
      </c>
      <c r="BT68" s="17">
        <f t="shared" si="334"/>
        <v>430.84073490173193</v>
      </c>
      <c r="BU68" s="46">
        <f t="shared" si="335"/>
        <v>0.72602030916499571</v>
      </c>
      <c r="BV68" s="17">
        <f t="shared" si="336"/>
        <v>601015.59928825125</v>
      </c>
      <c r="BW68" s="17">
        <f t="shared" si="337"/>
        <v>-6630.2235395015068</v>
      </c>
      <c r="BX68" s="46">
        <f t="shared" si="338"/>
        <v>0.99982410015117595</v>
      </c>
      <c r="BY68" s="17">
        <f t="shared" si="339"/>
        <v>429.02142701500139</v>
      </c>
      <c r="BZ68" s="46">
        <f t="shared" si="340"/>
        <v>0.72602030916499583</v>
      </c>
      <c r="CA68" s="17">
        <f t="shared" si="341"/>
        <v>616520.0422275028</v>
      </c>
      <c r="CB68" s="17">
        <f t="shared" si="342"/>
        <v>-6630.2235395015068</v>
      </c>
      <c r="CC68" s="46">
        <f t="shared" si="343"/>
        <v>0.99982410015117595</v>
      </c>
      <c r="CD68" s="17">
        <f t="shared" si="344"/>
        <v>427.15164387626623</v>
      </c>
      <c r="CE68" s="46">
        <f t="shared" si="345"/>
        <v>0.72602030916499571</v>
      </c>
      <c r="CF68" s="17">
        <f t="shared" si="346"/>
        <v>628671.05535325815</v>
      </c>
      <c r="CG68" s="17">
        <f t="shared" si="347"/>
        <v>-6630.2235395015068</v>
      </c>
      <c r="CH68" s="46">
        <f t="shared" si="348"/>
        <v>0.99982410015117595</v>
      </c>
      <c r="CI68" s="17">
        <f t="shared" si="349"/>
        <v>425.23741525412697</v>
      </c>
      <c r="CJ68" s="46">
        <f t="shared" si="350"/>
        <v>0.72602030916499571</v>
      </c>
      <c r="CK68" s="17">
        <f t="shared" si="351"/>
        <v>593320.89918062929</v>
      </c>
      <c r="CL68" s="17">
        <f t="shared" si="352"/>
        <v>-6630.2235395015068</v>
      </c>
      <c r="CM68" s="46">
        <f t="shared" si="353"/>
        <v>0.99982410015117595</v>
      </c>
      <c r="CN68" s="17">
        <f t="shared" si="354"/>
        <v>423.28692981640665</v>
      </c>
      <c r="CO68" s="46">
        <f t="shared" si="355"/>
        <v>0.72602030916499571</v>
      </c>
      <c r="CP68" s="17">
        <f t="shared" si="356"/>
        <v>613094.67251378903</v>
      </c>
      <c r="CQ68" s="17">
        <f t="shared" si="357"/>
        <v>-6630.2235395015068</v>
      </c>
      <c r="CR68" s="46">
        <f t="shared" si="358"/>
        <v>0.99982410015117595</v>
      </c>
      <c r="CS68" s="17">
        <f t="shared" si="359"/>
        <v>421.29324751317279</v>
      </c>
      <c r="CT68" s="46">
        <f t="shared" si="360"/>
        <v>0.72602030916499594</v>
      </c>
      <c r="CU68" s="17">
        <f t="shared" si="361"/>
        <v>616730.87928178941</v>
      </c>
      <c r="CV68" s="17">
        <f t="shared" si="1790"/>
        <v>-6630.2235395015068</v>
      </c>
      <c r="CW68" s="46">
        <f t="shared" si="987"/>
        <v>0.99982410015117595</v>
      </c>
      <c r="CX68" s="17">
        <f t="shared" si="1791"/>
        <v>419.25738393576273</v>
      </c>
      <c r="CY68" s="46">
        <f t="shared" si="989"/>
        <v>0.72602030916499583</v>
      </c>
      <c r="CZ68" s="17">
        <f t="shared" si="1792"/>
        <v>655683.84670530213</v>
      </c>
      <c r="DA68" s="17">
        <f t="shared" si="1793"/>
        <v>-6630.2235395015068</v>
      </c>
      <c r="DB68" s="46">
        <f t="shared" si="992"/>
        <v>0.99982410015117595</v>
      </c>
      <c r="DC68" s="17">
        <f t="shared" si="1794"/>
        <v>417.17492700570733</v>
      </c>
      <c r="DD68" s="46">
        <f t="shared" si="994"/>
        <v>0.72602030916499594</v>
      </c>
      <c r="DE68" s="17">
        <f t="shared" si="1795"/>
        <v>640414.44286992797</v>
      </c>
      <c r="DF68" s="17">
        <f t="shared" si="1790"/>
        <v>-6630.2235395015068</v>
      </c>
      <c r="DG68" s="46">
        <f t="shared" si="996"/>
        <v>0.99982410015117595</v>
      </c>
      <c r="DH68" s="17">
        <f t="shared" si="1791"/>
        <v>415.04138975881568</v>
      </c>
      <c r="DI68" s="46">
        <f t="shared" si="997"/>
        <v>0.72602030916499583</v>
      </c>
      <c r="DJ68" s="17">
        <f t="shared" si="1792"/>
        <v>662571.1222737144</v>
      </c>
      <c r="DK68" s="17">
        <f t="shared" si="1793"/>
        <v>-6630.2235395015068</v>
      </c>
      <c r="DL68" s="46">
        <f t="shared" si="998"/>
        <v>0.99982410015117595</v>
      </c>
      <c r="DM68" s="17">
        <f t="shared" si="1794"/>
        <v>412.85213916089936</v>
      </c>
      <c r="DN68" s="46">
        <f t="shared" si="999"/>
        <v>0.72602030916499583</v>
      </c>
      <c r="DO68" s="17">
        <f t="shared" si="1795"/>
        <v>731553.77411906375</v>
      </c>
      <c r="DP68" s="17">
        <f t="shared" si="362"/>
        <v>-6630.2235395015068</v>
      </c>
      <c r="DQ68" s="46">
        <f t="shared" si="363"/>
        <v>0.99982410015117595</v>
      </c>
      <c r="DR68" s="17">
        <f t="shared" si="364"/>
        <v>410.59007153558002</v>
      </c>
      <c r="DS68" s="46">
        <f t="shared" si="365"/>
        <v>0.72602030916499571</v>
      </c>
      <c r="DT68" s="17">
        <f t="shared" si="366"/>
        <v>719717.38104451005</v>
      </c>
      <c r="DU68" s="17">
        <f t="shared" si="367"/>
        <v>-6630.2235395015068</v>
      </c>
      <c r="DV68" s="46">
        <f t="shared" si="368"/>
        <v>0.99982410015117595</v>
      </c>
      <c r="DW68" s="17">
        <f t="shared" si="369"/>
        <v>408.25653892140963</v>
      </c>
      <c r="DX68" s="46">
        <f t="shared" si="370"/>
        <v>0.72602030916499583</v>
      </c>
      <c r="DY68" s="17">
        <f t="shared" si="371"/>
        <v>703541.58031747071</v>
      </c>
      <c r="DZ68" s="17">
        <f t="shared" ref="DZ68" si="1868">DZ253+DZ161</f>
        <v>-6630.2235395015068</v>
      </c>
      <c r="EA68" s="46">
        <f t="shared" si="1361"/>
        <v>0.99982410015117595</v>
      </c>
      <c r="EB68" s="17">
        <f t="shared" ref="EB68" si="1869">EB161+EB253</f>
        <v>405.85385811726394</v>
      </c>
      <c r="EC68" s="46">
        <f t="shared" si="1363"/>
        <v>0.72602030916499571</v>
      </c>
      <c r="ED68" s="17">
        <f t="shared" ref="ED68" si="1870">ED161+ED253</f>
        <v>727392.10863140551</v>
      </c>
      <c r="EE68" s="17">
        <f t="shared" ref="EE68" si="1871">EE253+EE161</f>
        <v>-6630.2235395015068</v>
      </c>
      <c r="EF68" s="46">
        <f t="shared" si="1366"/>
        <v>0.99982410015117595</v>
      </c>
      <c r="EG68" s="17">
        <f t="shared" ref="EG68" si="1872">EG161+EG253</f>
        <v>403.37591136233351</v>
      </c>
      <c r="EH68" s="46">
        <f t="shared" si="1368"/>
        <v>0.7260203091649956</v>
      </c>
      <c r="EI68" s="17">
        <f t="shared" ref="EI68" si="1873">EI161+EI253</f>
        <v>683466.99874141091</v>
      </c>
      <c r="EJ68" s="17">
        <f t="shared" ref="EJ68" si="1874">EJ253+EJ161</f>
        <v>-6630.2235395015068</v>
      </c>
      <c r="EK68" s="46">
        <f t="shared" si="1371"/>
        <v>0.99982410015117595</v>
      </c>
      <c r="EL68" s="17">
        <f t="shared" ref="EL68" si="1875">EL161+EL253</f>
        <v>400.83154144677644</v>
      </c>
      <c r="EM68" s="46">
        <f t="shared" si="1373"/>
        <v>0.72602030916499571</v>
      </c>
      <c r="EN68" s="17">
        <f t="shared" ref="EN68" si="1876">EN161+EN253</f>
        <v>660373.50072456279</v>
      </c>
      <c r="EO68" s="17">
        <f t="shared" ref="EO68" si="1877">EO253+EO161</f>
        <v>-6630.2235395015068</v>
      </c>
      <c r="EP68" s="46">
        <f t="shared" si="1376"/>
        <v>0.99982410015117595</v>
      </c>
      <c r="EQ68" s="17">
        <f t="shared" ref="EQ68" si="1878">EQ161+EQ253</f>
        <v>398.22464184036346</v>
      </c>
      <c r="ER68" s="46">
        <f t="shared" si="1378"/>
        <v>0.72602030916499583</v>
      </c>
      <c r="ES68" s="17">
        <f t="shared" ref="ES68" si="1879">ES161+ES253</f>
        <v>620834.91597636184</v>
      </c>
      <c r="ET68" s="17">
        <f t="shared" si="392"/>
        <v>-6630.2235395015068</v>
      </c>
      <c r="EU68" s="46">
        <f t="shared" si="393"/>
        <v>0.99982410015117595</v>
      </c>
      <c r="EV68" s="17">
        <f t="shared" si="394"/>
        <v>395.56297231956728</v>
      </c>
      <c r="EW68" s="46">
        <f t="shared" si="395"/>
        <v>0.72602030916499583</v>
      </c>
      <c r="EX68" s="17">
        <f t="shared" si="396"/>
        <v>593938.38476838719</v>
      </c>
      <c r="EY68" s="17">
        <f t="shared" si="397"/>
        <v>-6630.2235395015068</v>
      </c>
      <c r="EZ68" s="46">
        <f t="shared" si="398"/>
        <v>0.99982410015117595</v>
      </c>
      <c r="FA68" s="17">
        <f t="shared" si="399"/>
        <v>392.85163678721489</v>
      </c>
      <c r="FB68" s="46">
        <f t="shared" si="400"/>
        <v>0.72602030916499583</v>
      </c>
      <c r="FC68" s="17">
        <f t="shared" si="401"/>
        <v>565877.39244274516</v>
      </c>
      <c r="FD68" s="17">
        <f t="shared" ref="FD68" si="1880">FD253+FD161</f>
        <v>-6630.2235395015068</v>
      </c>
      <c r="FE68" s="46">
        <f t="shared" si="1381"/>
        <v>0.99982410015117595</v>
      </c>
      <c r="FF68" s="17">
        <f t="shared" ref="FF68" si="1881">FF161+FF253</f>
        <v>390.09590081694876</v>
      </c>
      <c r="FG68" s="46">
        <f t="shared" si="1383"/>
        <v>0.72602030916499571</v>
      </c>
      <c r="FH68" s="17">
        <f t="shared" ref="FH68" si="1882">FH161+FH253</f>
        <v>528396.94987541949</v>
      </c>
      <c r="FI68" s="17">
        <f t="shared" ref="FI68" si="1883">FI253+FI161</f>
        <v>-6630.2235395015068</v>
      </c>
      <c r="FJ68" s="46">
        <f t="shared" si="1386"/>
        <v>0.99982410015117595</v>
      </c>
      <c r="FK68" s="17">
        <f t="shared" ref="FK68" si="1884">FK161+FK253</f>
        <v>387.30305145876423</v>
      </c>
      <c r="FL68" s="46">
        <f t="shared" si="1388"/>
        <v>0.72602030916499571</v>
      </c>
      <c r="FM68" s="17">
        <f t="shared" ref="FM68" si="1885">FM161+FM253</f>
        <v>490904.4184780363</v>
      </c>
      <c r="FN68" s="17">
        <f t="shared" ref="FN68" si="1886">FN253+FN161</f>
        <v>-6630.2235395015068</v>
      </c>
      <c r="FO68" s="46">
        <f t="shared" si="1391"/>
        <v>0.99982410015117595</v>
      </c>
      <c r="FP68" s="17">
        <f t="shared" ref="FP68" si="1887">FP161+FP253</f>
        <v>384.48052515280091</v>
      </c>
      <c r="FQ68" s="46">
        <f t="shared" si="1393"/>
        <v>0.72602030916499571</v>
      </c>
      <c r="FR68" s="17">
        <f t="shared" ref="FR68" si="1888">FR161+FR253</f>
        <v>462220.11909319245</v>
      </c>
      <c r="FS68" s="17">
        <f t="shared" ref="FS68" si="1889">FS253+FS161</f>
        <v>-6630.2235395015068</v>
      </c>
      <c r="FT68" s="46">
        <f t="shared" si="1396"/>
        <v>0.99982410015117595</v>
      </c>
      <c r="FU68" s="17">
        <f t="shared" ref="FU68" si="1890">FU161+FU253</f>
        <v>381.63379895700507</v>
      </c>
      <c r="FV68" s="46">
        <f t="shared" si="1398"/>
        <v>0.72602030916499571</v>
      </c>
      <c r="FW68" s="17">
        <f t="shared" si="460"/>
        <v>442703.77096677764</v>
      </c>
      <c r="FX68" s="17">
        <f t="shared" si="247"/>
        <v>-6630.2235395015068</v>
      </c>
      <c r="FY68" s="46">
        <f t="shared" si="248"/>
        <v>0.99982410015117595</v>
      </c>
      <c r="FZ68" s="17">
        <f t="shared" si="249"/>
        <v>378.76605421588778</v>
      </c>
      <c r="GA68" s="46">
        <f t="shared" si="250"/>
        <v>0.72602030916499571</v>
      </c>
      <c r="GB68" s="17">
        <f t="shared" si="461"/>
        <v>425172.01915096957</v>
      </c>
      <c r="GC68" s="17">
        <f t="shared" si="252"/>
        <v>-6630.2235395015068</v>
      </c>
      <c r="GD68" s="46">
        <f t="shared" si="253"/>
        <v>0.99982410015117595</v>
      </c>
      <c r="GE68" s="17">
        <f t="shared" si="254"/>
        <v>375.8803749467063</v>
      </c>
      <c r="GF68" s="46">
        <f t="shared" si="255"/>
        <v>0.72602030916499571</v>
      </c>
      <c r="GG68" s="17">
        <f t="shared" si="462"/>
        <v>392485.9899910317</v>
      </c>
      <c r="GH68" s="17">
        <f t="shared" si="257"/>
        <v>-6630.2235395015068</v>
      </c>
      <c r="GI68" s="46">
        <f t="shared" si="258"/>
        <v>0.99982410015117595</v>
      </c>
      <c r="GJ68" s="17">
        <f t="shared" si="259"/>
        <v>372.98319790997493</v>
      </c>
      <c r="GK68" s="46">
        <f t="shared" si="260"/>
        <v>0.72602030916499583</v>
      </c>
      <c r="GL68" s="17">
        <f t="shared" si="463"/>
        <v>376730.24577361322</v>
      </c>
      <c r="GM68" s="17">
        <f t="shared" si="262"/>
        <v>-6630.2235395015068</v>
      </c>
      <c r="GN68" s="46">
        <f t="shared" si="263"/>
        <v>0.99982410015117595</v>
      </c>
      <c r="GO68" s="17">
        <f t="shared" si="264"/>
        <v>370.07695263238429</v>
      </c>
      <c r="GP68" s="46">
        <f t="shared" si="265"/>
        <v>0.72602030916499571</v>
      </c>
      <c r="GQ68" s="17">
        <f t="shared" si="464"/>
        <v>352423.36075327604</v>
      </c>
    </row>
    <row r="69" spans="1:199" ht="15" x14ac:dyDescent="0.2">
      <c r="A69" s="9" t="s">
        <v>52</v>
      </c>
      <c r="B69" s="17">
        <v>701267</v>
      </c>
      <c r="C69" s="17">
        <f t="shared" si="267"/>
        <v>-6642</v>
      </c>
      <c r="D69" s="46">
        <f t="shared" si="268"/>
        <v>1.0015999662212598</v>
      </c>
      <c r="E69" s="17">
        <f t="shared" ref="E69:F69" si="1891">E254+E162</f>
        <v>590</v>
      </c>
      <c r="F69" s="17">
        <f t="shared" si="1891"/>
        <v>-141</v>
      </c>
      <c r="G69" s="17">
        <f t="shared" si="270"/>
        <v>449</v>
      </c>
      <c r="H69" s="46">
        <f t="shared" si="271"/>
        <v>0.72602030916499583</v>
      </c>
      <c r="I69" s="17">
        <v>729360</v>
      </c>
      <c r="J69" s="17">
        <f t="shared" si="272"/>
        <v>-6630.2235395015068</v>
      </c>
      <c r="K69" s="46">
        <f t="shared" si="273"/>
        <v>0.99982410015117595</v>
      </c>
      <c r="L69" s="17">
        <f t="shared" si="274"/>
        <v>448.20390985187828</v>
      </c>
      <c r="M69" s="46">
        <f t="shared" si="275"/>
        <v>0.72602030916499571</v>
      </c>
      <c r="N69" s="17">
        <f t="shared" si="276"/>
        <v>699792.98037035041</v>
      </c>
      <c r="O69" s="17">
        <f t="shared" si="277"/>
        <v>-6613.3661873659967</v>
      </c>
      <c r="P69" s="46">
        <f t="shared" si="278"/>
        <v>0.99728204605158155</v>
      </c>
      <c r="Q69" s="17">
        <f t="shared" si="279"/>
        <v>447.06435081712328</v>
      </c>
      <c r="R69" s="46">
        <f t="shared" si="280"/>
        <v>0.72602030916499571</v>
      </c>
      <c r="S69" s="17">
        <f t="shared" si="281"/>
        <v>670828.67853380158</v>
      </c>
      <c r="T69" s="17">
        <f t="shared" si="282"/>
        <v>-6595.8693451371364</v>
      </c>
      <c r="U69" s="46">
        <f t="shared" si="283"/>
        <v>0.99464355815856653</v>
      </c>
      <c r="V69" s="17">
        <f t="shared" si="284"/>
        <v>445.88156217503371</v>
      </c>
      <c r="W69" s="46">
        <f t="shared" si="285"/>
        <v>0.72602030916499583</v>
      </c>
      <c r="X69" s="17">
        <f t="shared" si="286"/>
        <v>648453.69075083942</v>
      </c>
      <c r="Y69" s="17">
        <f t="shared" si="287"/>
        <v>-6630.2235395015068</v>
      </c>
      <c r="Z69" s="46">
        <f t="shared" si="288"/>
        <v>0.99982410015117595</v>
      </c>
      <c r="AA69" s="17">
        <f t="shared" si="289"/>
        <v>444.66366861145769</v>
      </c>
      <c r="AB69" s="46">
        <f t="shared" si="290"/>
        <v>0.72602030916499583</v>
      </c>
      <c r="AC69" s="17">
        <f t="shared" si="291"/>
        <v>603578.7273821251</v>
      </c>
      <c r="AD69" s="17">
        <f t="shared" si="292"/>
        <v>-6630.2235395015068</v>
      </c>
      <c r="AE69" s="46">
        <f t="shared" si="293"/>
        <v>0.99982410015117595</v>
      </c>
      <c r="AF69" s="17">
        <f t="shared" si="294"/>
        <v>443.35981657046204</v>
      </c>
      <c r="AG69" s="46">
        <f t="shared" si="295"/>
        <v>0.72602030916499571</v>
      </c>
      <c r="AH69" s="17">
        <f t="shared" si="296"/>
        <v>573687.44308662659</v>
      </c>
      <c r="AI69" s="17">
        <f t="shared" si="297"/>
        <v>-6630.2235395015068</v>
      </c>
      <c r="AJ69" s="46">
        <f t="shared" si="298"/>
        <v>0.99982410015117595</v>
      </c>
      <c r="AK69" s="17">
        <f t="shared" si="299"/>
        <v>442.00026224430371</v>
      </c>
      <c r="AL69" s="46">
        <f t="shared" si="300"/>
        <v>0.72602030916499571</v>
      </c>
      <c r="AM69" s="17">
        <f t="shared" si="301"/>
        <v>575716.55390202987</v>
      </c>
      <c r="AN69" s="17">
        <f t="shared" si="302"/>
        <v>-6630.2235395015068</v>
      </c>
      <c r="AO69" s="46">
        <f t="shared" si="303"/>
        <v>0.99982410015117595</v>
      </c>
      <c r="AP69" s="17">
        <f t="shared" si="304"/>
        <v>440.58471998816032</v>
      </c>
      <c r="AQ69" s="46">
        <f t="shared" si="305"/>
        <v>0.72602030916499571</v>
      </c>
      <c r="AR69" s="17">
        <f t="shared" si="306"/>
        <v>553593.58097026648</v>
      </c>
      <c r="AS69" s="17">
        <f t="shared" si="307"/>
        <v>-6630.2235395015068</v>
      </c>
      <c r="AT69" s="46">
        <f t="shared" si="308"/>
        <v>0.99982410015117595</v>
      </c>
      <c r="AU69" s="17">
        <f t="shared" si="309"/>
        <v>439.11132385362293</v>
      </c>
      <c r="AV69" s="46">
        <f t="shared" si="310"/>
        <v>0.72602030916499583</v>
      </c>
      <c r="AW69" s="17">
        <f t="shared" si="311"/>
        <v>558220.16019670712</v>
      </c>
      <c r="AX69" s="17">
        <f t="shared" si="312"/>
        <v>-6630.2235395015068</v>
      </c>
      <c r="AY69" s="46">
        <f t="shared" si="313"/>
        <v>0.99982410015117595</v>
      </c>
      <c r="AZ69" s="17">
        <f t="shared" si="314"/>
        <v>437.58025776934755</v>
      </c>
      <c r="BA69" s="46">
        <f t="shared" si="315"/>
        <v>0.72602030916499583</v>
      </c>
      <c r="BB69" s="17">
        <f t="shared" si="316"/>
        <v>546661.58821811248</v>
      </c>
      <c r="BC69" s="17">
        <f t="shared" si="317"/>
        <v>-6630.2235395015068</v>
      </c>
      <c r="BD69" s="46">
        <f t="shared" si="318"/>
        <v>0.99982410015117595</v>
      </c>
      <c r="BE69" s="17">
        <f t="shared" si="319"/>
        <v>435.98427683866186</v>
      </c>
      <c r="BF69" s="46">
        <f t="shared" si="320"/>
        <v>0.72602030916499594</v>
      </c>
      <c r="BG69" s="17">
        <f t="shared" si="321"/>
        <v>594115.51814237807</v>
      </c>
      <c r="BH69" s="17">
        <f t="shared" si="322"/>
        <v>-6630.2235395015068</v>
      </c>
      <c r="BI69" s="46">
        <f t="shared" si="323"/>
        <v>0.99982410015117595</v>
      </c>
      <c r="BJ69" s="17">
        <f t="shared" si="324"/>
        <v>434.326920961832</v>
      </c>
      <c r="BK69" s="46">
        <f t="shared" si="325"/>
        <v>0.72602030916499571</v>
      </c>
      <c r="BL69" s="17">
        <f t="shared" si="326"/>
        <v>597805.77858310007</v>
      </c>
      <c r="BM69" s="17">
        <f t="shared" si="327"/>
        <v>-6630.2235395015068</v>
      </c>
      <c r="BN69" s="46">
        <f t="shared" si="328"/>
        <v>0.99982410015117595</v>
      </c>
      <c r="BO69" s="17">
        <f t="shared" si="329"/>
        <v>432.61072090396488</v>
      </c>
      <c r="BP69" s="46">
        <f t="shared" si="330"/>
        <v>0.72602030916499583</v>
      </c>
      <c r="BQ69" s="17">
        <f t="shared" si="331"/>
        <v>601844.45931304933</v>
      </c>
      <c r="BR69" s="17">
        <f t="shared" si="332"/>
        <v>-6630.2235395015068</v>
      </c>
      <c r="BS69" s="46">
        <f t="shared" si="333"/>
        <v>0.99982410015117595</v>
      </c>
      <c r="BT69" s="17">
        <f t="shared" si="334"/>
        <v>430.84073490173193</v>
      </c>
      <c r="BU69" s="46">
        <f t="shared" si="335"/>
        <v>0.72602030916499571</v>
      </c>
      <c r="BV69" s="17">
        <f t="shared" si="336"/>
        <v>579711.45128391683</v>
      </c>
      <c r="BW69" s="17">
        <f t="shared" si="337"/>
        <v>-6630.2235395015068</v>
      </c>
      <c r="BX69" s="46">
        <f t="shared" si="338"/>
        <v>0.99982410015117595</v>
      </c>
      <c r="BY69" s="17">
        <f t="shared" si="339"/>
        <v>429.02142701500139</v>
      </c>
      <c r="BZ69" s="46">
        <f t="shared" si="340"/>
        <v>0.72602030916499583</v>
      </c>
      <c r="CA69" s="17">
        <f t="shared" si="341"/>
        <v>594814.39717576467</v>
      </c>
      <c r="CB69" s="17">
        <f t="shared" si="342"/>
        <v>-6630.2235395015068</v>
      </c>
      <c r="CC69" s="46">
        <f t="shared" si="343"/>
        <v>0.99982410015117595</v>
      </c>
      <c r="CD69" s="17">
        <f t="shared" si="344"/>
        <v>427.15164387626623</v>
      </c>
      <c r="CE69" s="46">
        <f t="shared" si="345"/>
        <v>0.72602030916499571</v>
      </c>
      <c r="CF69" s="17">
        <f t="shared" si="346"/>
        <v>610316.97033187759</v>
      </c>
      <c r="CG69" s="17">
        <f t="shared" si="347"/>
        <v>-6630.2235395015068</v>
      </c>
      <c r="CH69" s="46">
        <f t="shared" si="348"/>
        <v>0.99982410015117595</v>
      </c>
      <c r="CI69" s="17">
        <f t="shared" si="349"/>
        <v>425.23741525412697</v>
      </c>
      <c r="CJ69" s="46">
        <f t="shared" si="350"/>
        <v>0.72602030916499571</v>
      </c>
      <c r="CK69" s="17">
        <f t="shared" si="351"/>
        <v>622466.06922901073</v>
      </c>
      <c r="CL69" s="17">
        <f t="shared" si="352"/>
        <v>-6630.2235395015068</v>
      </c>
      <c r="CM69" s="46">
        <f t="shared" si="353"/>
        <v>0.99982410015117595</v>
      </c>
      <c r="CN69" s="17">
        <f t="shared" si="354"/>
        <v>423.28692981640665</v>
      </c>
      <c r="CO69" s="46">
        <f t="shared" si="355"/>
        <v>0.72602030916499571</v>
      </c>
      <c r="CP69" s="17">
        <f t="shared" si="356"/>
        <v>587113.96257094422</v>
      </c>
      <c r="CQ69" s="17">
        <f t="shared" si="357"/>
        <v>-6630.2235395015068</v>
      </c>
      <c r="CR69" s="46">
        <f t="shared" si="358"/>
        <v>0.99982410015117595</v>
      </c>
      <c r="CS69" s="17">
        <f t="shared" si="359"/>
        <v>421.29324751317279</v>
      </c>
      <c r="CT69" s="46">
        <f t="shared" si="360"/>
        <v>0.72602030916499594</v>
      </c>
      <c r="CU69" s="17">
        <f t="shared" si="361"/>
        <v>606885.74222180061</v>
      </c>
      <c r="CV69" s="17">
        <f t="shared" si="1790"/>
        <v>-6630.2235395015068</v>
      </c>
      <c r="CW69" s="46">
        <f t="shared" si="987"/>
        <v>0.99982410015117595</v>
      </c>
      <c r="CX69" s="17">
        <f t="shared" si="1791"/>
        <v>419.25738393576273</v>
      </c>
      <c r="CY69" s="46">
        <f t="shared" si="989"/>
        <v>0.72602030916499583</v>
      </c>
      <c r="CZ69" s="17">
        <f t="shared" si="1792"/>
        <v>610519.91312622372</v>
      </c>
      <c r="DA69" s="17">
        <f t="shared" si="1793"/>
        <v>-6630.2235395015068</v>
      </c>
      <c r="DB69" s="46">
        <f t="shared" si="992"/>
        <v>0.99982410015117595</v>
      </c>
      <c r="DC69" s="17">
        <f t="shared" si="1794"/>
        <v>417.17492700570733</v>
      </c>
      <c r="DD69" s="46">
        <f t="shared" si="994"/>
        <v>0.72602030916499594</v>
      </c>
      <c r="DE69" s="17">
        <f t="shared" si="1795"/>
        <v>649470.79809280636</v>
      </c>
      <c r="DF69" s="17">
        <f t="shared" si="1790"/>
        <v>-6630.2235395015068</v>
      </c>
      <c r="DG69" s="46">
        <f t="shared" si="996"/>
        <v>0.99982410015117595</v>
      </c>
      <c r="DH69" s="17">
        <f t="shared" si="1791"/>
        <v>415.04138975881568</v>
      </c>
      <c r="DI69" s="46">
        <f t="shared" si="997"/>
        <v>0.72602030916499583</v>
      </c>
      <c r="DJ69" s="17">
        <f t="shared" si="1792"/>
        <v>634199.26072018535</v>
      </c>
      <c r="DK69" s="17">
        <f t="shared" si="1793"/>
        <v>-6630.2235395015068</v>
      </c>
      <c r="DL69" s="46">
        <f t="shared" si="998"/>
        <v>0.99982410015117595</v>
      </c>
      <c r="DM69" s="17">
        <f t="shared" si="1794"/>
        <v>412.85213916089936</v>
      </c>
      <c r="DN69" s="46">
        <f t="shared" si="999"/>
        <v>0.72602030916499583</v>
      </c>
      <c r="DO69" s="17">
        <f t="shared" si="1795"/>
        <v>656353.75087337382</v>
      </c>
      <c r="DP69" s="17">
        <f t="shared" si="362"/>
        <v>-6630.2235395015068</v>
      </c>
      <c r="DQ69" s="46">
        <f t="shared" si="363"/>
        <v>0.99982410015117595</v>
      </c>
      <c r="DR69" s="17">
        <f t="shared" si="364"/>
        <v>410.59007153558002</v>
      </c>
      <c r="DS69" s="46">
        <f t="shared" si="365"/>
        <v>0.72602030916499571</v>
      </c>
      <c r="DT69" s="17">
        <f t="shared" si="366"/>
        <v>725334.14065109787</v>
      </c>
      <c r="DU69" s="17">
        <f t="shared" si="367"/>
        <v>-6630.2235395015068</v>
      </c>
      <c r="DV69" s="46">
        <f t="shared" si="368"/>
        <v>0.99982410015117595</v>
      </c>
      <c r="DW69" s="17">
        <f t="shared" si="369"/>
        <v>408.25653892140963</v>
      </c>
      <c r="DX69" s="46">
        <f t="shared" si="370"/>
        <v>0.72602030916499583</v>
      </c>
      <c r="DY69" s="17">
        <f t="shared" si="371"/>
        <v>713495.41404392989</v>
      </c>
      <c r="DZ69" s="17">
        <f t="shared" ref="DZ69" si="1892">DZ254+DZ162</f>
        <v>-6630.2235395015068</v>
      </c>
      <c r="EA69" s="46">
        <f t="shared" si="1361"/>
        <v>0.99982410015117595</v>
      </c>
      <c r="EB69" s="17">
        <f t="shared" ref="EB69" si="1893">EB162+EB254</f>
        <v>405.85385811726394</v>
      </c>
      <c r="EC69" s="46">
        <f t="shared" si="1363"/>
        <v>0.72602030916499571</v>
      </c>
      <c r="ED69" s="17">
        <f t="shared" ref="ED69" si="1894">ED162+ED254</f>
        <v>697317.21063608653</v>
      </c>
      <c r="EE69" s="17">
        <f t="shared" ref="EE69" si="1895">EE254+EE162</f>
        <v>-6630.2235395015068</v>
      </c>
      <c r="EF69" s="46">
        <f t="shared" si="1366"/>
        <v>0.99982410015117595</v>
      </c>
      <c r="EG69" s="17">
        <f t="shared" ref="EG69" si="1896">EG162+EG254</f>
        <v>403.37591136233351</v>
      </c>
      <c r="EH69" s="46">
        <f t="shared" si="1368"/>
        <v>0.7260203091649956</v>
      </c>
      <c r="EI69" s="17">
        <f t="shared" ref="EI69" si="1897">EI162+EI254</f>
        <v>721165.26100326644</v>
      </c>
      <c r="EJ69" s="17">
        <f t="shared" ref="EJ69" si="1898">EJ254+EJ162</f>
        <v>-6630.2235395015068</v>
      </c>
      <c r="EK69" s="46">
        <f t="shared" si="1371"/>
        <v>0.99982410015117595</v>
      </c>
      <c r="EL69" s="17">
        <f t="shared" ref="EL69" si="1899">EL162+EL254</f>
        <v>400.83154144677644</v>
      </c>
      <c r="EM69" s="46">
        <f t="shared" si="1373"/>
        <v>0.72602030916499571</v>
      </c>
      <c r="EN69" s="17">
        <f t="shared" ref="EN69" si="1900">EN162+EN254</f>
        <v>677237.60674335621</v>
      </c>
      <c r="EO69" s="17">
        <f t="shared" ref="EO69" si="1901">EO254+EO162</f>
        <v>-6630.2235395015068</v>
      </c>
      <c r="EP69" s="46">
        <f t="shared" si="1376"/>
        <v>0.99982410015117595</v>
      </c>
      <c r="EQ69" s="17">
        <f t="shared" ref="EQ69" si="1902">EQ162+EQ254</f>
        <v>398.22464184036346</v>
      </c>
      <c r="ER69" s="46">
        <f t="shared" si="1378"/>
        <v>0.72602030916499583</v>
      </c>
      <c r="ES69" s="17">
        <f t="shared" ref="ES69" si="1903">ES162+ES254</f>
        <v>654141.50182690169</v>
      </c>
      <c r="ET69" s="17">
        <f t="shared" si="392"/>
        <v>-6630.2235395015068</v>
      </c>
      <c r="EU69" s="46">
        <f t="shared" si="393"/>
        <v>0.99982410015117595</v>
      </c>
      <c r="EV69" s="17">
        <f t="shared" si="394"/>
        <v>395.56297231956728</v>
      </c>
      <c r="EW69" s="46">
        <f t="shared" si="395"/>
        <v>0.72602030916499583</v>
      </c>
      <c r="EX69" s="17">
        <f t="shared" si="396"/>
        <v>614600.25540917995</v>
      </c>
      <c r="EY69" s="17">
        <f t="shared" si="397"/>
        <v>-6630.2235395015068</v>
      </c>
      <c r="EZ69" s="46">
        <f t="shared" si="398"/>
        <v>0.99982410015117595</v>
      </c>
      <c r="FA69" s="17">
        <f t="shared" si="399"/>
        <v>392.85163678721489</v>
      </c>
      <c r="FB69" s="46">
        <f t="shared" si="400"/>
        <v>0.72602030916499583</v>
      </c>
      <c r="FC69" s="17">
        <f t="shared" si="401"/>
        <v>587701.01286567294</v>
      </c>
      <c r="FD69" s="17">
        <f t="shared" ref="FD69" si="1904">FD254+FD162</f>
        <v>-6630.2235395015068</v>
      </c>
      <c r="FE69" s="46">
        <f t="shared" si="1381"/>
        <v>0.99982410015117595</v>
      </c>
      <c r="FF69" s="17">
        <f t="shared" ref="FF69" si="1905">FF162+FF254</f>
        <v>390.09590081694876</v>
      </c>
      <c r="FG69" s="46">
        <f t="shared" si="1383"/>
        <v>0.72602030916499571</v>
      </c>
      <c r="FH69" s="17">
        <f t="shared" ref="FH69" si="1906">FH162+FH254</f>
        <v>559637.26480406057</v>
      </c>
      <c r="FI69" s="17">
        <f t="shared" ref="FI69" si="1907">FI254+FI162</f>
        <v>-6630.2235395015068</v>
      </c>
      <c r="FJ69" s="46">
        <f t="shared" si="1386"/>
        <v>0.99982410015117595</v>
      </c>
      <c r="FK69" s="17">
        <f t="shared" ref="FK69" si="1908">FK162+FK254</f>
        <v>387.30305145876423</v>
      </c>
      <c r="FL69" s="46">
        <f t="shared" si="1388"/>
        <v>0.72602030916499571</v>
      </c>
      <c r="FM69" s="17">
        <f t="shared" ref="FM69" si="1909">FM162+FM254</f>
        <v>522154.02938737674</v>
      </c>
      <c r="FN69" s="17">
        <f t="shared" ref="FN69" si="1910">FN254+FN162</f>
        <v>-6630.2235395015068</v>
      </c>
      <c r="FO69" s="46">
        <f t="shared" si="1391"/>
        <v>0.99982410015117595</v>
      </c>
      <c r="FP69" s="17">
        <f t="shared" ref="FP69" si="1911">FP162+FP254</f>
        <v>384.48052515280091</v>
      </c>
      <c r="FQ69" s="46">
        <f t="shared" si="1393"/>
        <v>0.72602030916499571</v>
      </c>
      <c r="FR69" s="17">
        <f t="shared" ref="FR69" si="1912">FR162+FR254</f>
        <v>484658.67546368751</v>
      </c>
      <c r="FS69" s="17">
        <f t="shared" ref="FS69" si="1913">FS254+FS162</f>
        <v>-6630.2235395015068</v>
      </c>
      <c r="FT69" s="46">
        <f t="shared" si="1396"/>
        <v>0.99982410015117595</v>
      </c>
      <c r="FU69" s="17">
        <f t="shared" ref="FU69" si="1914">FU162+FU254</f>
        <v>381.63379895700507</v>
      </c>
      <c r="FV69" s="46">
        <f t="shared" si="1398"/>
        <v>0.72602030916499571</v>
      </c>
      <c r="FW69" s="17">
        <f t="shared" si="460"/>
        <v>455971.52935264795</v>
      </c>
      <c r="FX69" s="17">
        <f t="shared" si="247"/>
        <v>-6630.2235395015068</v>
      </c>
      <c r="FY69" s="46">
        <f t="shared" si="248"/>
        <v>0.99982410015117595</v>
      </c>
      <c r="FZ69" s="17">
        <f t="shared" si="249"/>
        <v>378.76605421588778</v>
      </c>
      <c r="GA69" s="46">
        <f t="shared" si="250"/>
        <v>0.72602030916499571</v>
      </c>
      <c r="GB69" s="17">
        <f t="shared" si="461"/>
        <v>436452.31348149199</v>
      </c>
      <c r="GC69" s="17">
        <f t="shared" si="252"/>
        <v>-6630.2235395015068</v>
      </c>
      <c r="GD69" s="46">
        <f t="shared" si="253"/>
        <v>0.99982410015117595</v>
      </c>
      <c r="GE69" s="17">
        <f t="shared" si="254"/>
        <v>375.8803749467063</v>
      </c>
      <c r="GF69" s="46">
        <f t="shared" si="255"/>
        <v>0.72602030916499571</v>
      </c>
      <c r="GG69" s="17">
        <f t="shared" si="462"/>
        <v>418917.67598641478</v>
      </c>
      <c r="GH69" s="17">
        <f t="shared" si="257"/>
        <v>-6630.2235395015068</v>
      </c>
      <c r="GI69" s="46">
        <f t="shared" si="258"/>
        <v>0.99982410015117595</v>
      </c>
      <c r="GJ69" s="17">
        <f t="shared" si="259"/>
        <v>372.98319790997493</v>
      </c>
      <c r="GK69" s="46">
        <f t="shared" si="260"/>
        <v>0.72602030916499583</v>
      </c>
      <c r="GL69" s="17">
        <f t="shared" si="463"/>
        <v>386228.74964944011</v>
      </c>
      <c r="GM69" s="17">
        <f t="shared" si="262"/>
        <v>-6630.2235395015068</v>
      </c>
      <c r="GN69" s="46">
        <f t="shared" si="263"/>
        <v>0.99982410015117595</v>
      </c>
      <c r="GO69" s="17">
        <f t="shared" si="264"/>
        <v>370.07695263238429</v>
      </c>
      <c r="GP69" s="46">
        <f t="shared" si="265"/>
        <v>0.72602030916499571</v>
      </c>
      <c r="GQ69" s="17">
        <f t="shared" si="464"/>
        <v>370470.09918674408</v>
      </c>
    </row>
    <row r="70" spans="1:199" ht="15" x14ac:dyDescent="0.2">
      <c r="A70" s="9" t="s">
        <v>53</v>
      </c>
      <c r="B70" s="17">
        <v>693683</v>
      </c>
      <c r="C70" s="17">
        <f t="shared" si="267"/>
        <v>-6642</v>
      </c>
      <c r="D70" s="46">
        <f t="shared" si="268"/>
        <v>1.0015999662212598</v>
      </c>
      <c r="E70" s="17">
        <f t="shared" ref="E70:F70" si="1915">E255+E163</f>
        <v>590</v>
      </c>
      <c r="F70" s="17">
        <f t="shared" si="1915"/>
        <v>-141</v>
      </c>
      <c r="G70" s="17">
        <f t="shared" si="270"/>
        <v>449</v>
      </c>
      <c r="H70" s="46">
        <f t="shared" si="271"/>
        <v>0.72602030916499583</v>
      </c>
      <c r="I70" s="17">
        <v>694910</v>
      </c>
      <c r="J70" s="17">
        <f t="shared" si="272"/>
        <v>-6630.2235395015068</v>
      </c>
      <c r="K70" s="46">
        <f t="shared" si="273"/>
        <v>0.99982410015117595</v>
      </c>
      <c r="L70" s="17">
        <f t="shared" si="274"/>
        <v>448.20390985187828</v>
      </c>
      <c r="M70" s="46">
        <f t="shared" si="275"/>
        <v>0.72602030916499571</v>
      </c>
      <c r="N70" s="17">
        <f t="shared" si="276"/>
        <v>723177.98037035041</v>
      </c>
      <c r="O70" s="17">
        <f t="shared" si="277"/>
        <v>-6613.3661873659967</v>
      </c>
      <c r="P70" s="46">
        <f t="shared" si="278"/>
        <v>0.99728204605158155</v>
      </c>
      <c r="Q70" s="17">
        <f t="shared" si="279"/>
        <v>447.06435081712328</v>
      </c>
      <c r="R70" s="46">
        <f t="shared" si="280"/>
        <v>0.72602030916499571</v>
      </c>
      <c r="S70" s="17">
        <f t="shared" si="281"/>
        <v>693626.67853380158</v>
      </c>
      <c r="T70" s="17">
        <f t="shared" si="282"/>
        <v>-6595.8693451371364</v>
      </c>
      <c r="U70" s="46">
        <f t="shared" si="283"/>
        <v>0.99464355815856653</v>
      </c>
      <c r="V70" s="17">
        <f t="shared" si="284"/>
        <v>445.88156217503371</v>
      </c>
      <c r="W70" s="46">
        <f t="shared" si="285"/>
        <v>0.72602030916499583</v>
      </c>
      <c r="X70" s="17">
        <f t="shared" si="286"/>
        <v>664678.69075083942</v>
      </c>
      <c r="Y70" s="17">
        <f t="shared" si="287"/>
        <v>-6630.2235395015068</v>
      </c>
      <c r="Z70" s="46">
        <f t="shared" si="288"/>
        <v>0.99982410015117595</v>
      </c>
      <c r="AA70" s="17">
        <f t="shared" si="289"/>
        <v>444.66366861145769</v>
      </c>
      <c r="AB70" s="46">
        <f t="shared" si="290"/>
        <v>0.72602030916499583</v>
      </c>
      <c r="AC70" s="17">
        <f t="shared" si="291"/>
        <v>642268.13087994943</v>
      </c>
      <c r="AD70" s="17">
        <f t="shared" si="292"/>
        <v>-6630.2235395015068</v>
      </c>
      <c r="AE70" s="46">
        <f t="shared" si="293"/>
        <v>0.99982410015117595</v>
      </c>
      <c r="AF70" s="17">
        <f t="shared" si="294"/>
        <v>443.35981657046204</v>
      </c>
      <c r="AG70" s="46">
        <f t="shared" si="295"/>
        <v>0.72602030916499571</v>
      </c>
      <c r="AH70" s="17">
        <f t="shared" si="296"/>
        <v>597391.86365919397</v>
      </c>
      <c r="AI70" s="17">
        <f t="shared" si="297"/>
        <v>-6630.2235395015068</v>
      </c>
      <c r="AJ70" s="46">
        <f t="shared" si="298"/>
        <v>0.99982410015117595</v>
      </c>
      <c r="AK70" s="17">
        <f t="shared" si="299"/>
        <v>442.00026224430371</v>
      </c>
      <c r="AL70" s="46">
        <f t="shared" si="300"/>
        <v>0.72602030916499571</v>
      </c>
      <c r="AM70" s="17">
        <f t="shared" si="301"/>
        <v>567499.21980936942</v>
      </c>
      <c r="AN70" s="17">
        <f t="shared" si="302"/>
        <v>-6630.2235395015068</v>
      </c>
      <c r="AO70" s="46">
        <f t="shared" si="303"/>
        <v>0.99982410015117595</v>
      </c>
      <c r="AP70" s="17">
        <f t="shared" si="304"/>
        <v>440.58471998816032</v>
      </c>
      <c r="AQ70" s="46">
        <f t="shared" si="305"/>
        <v>0.72602030916499571</v>
      </c>
      <c r="AR70" s="17">
        <f t="shared" si="306"/>
        <v>569526.9150825165</v>
      </c>
      <c r="AS70" s="17">
        <f t="shared" si="307"/>
        <v>-6630.2235395015068</v>
      </c>
      <c r="AT70" s="46">
        <f t="shared" si="308"/>
        <v>0.99982410015117595</v>
      </c>
      <c r="AU70" s="17">
        <f t="shared" si="309"/>
        <v>439.11132385362293</v>
      </c>
      <c r="AV70" s="46">
        <f t="shared" si="310"/>
        <v>0.72602030916499583</v>
      </c>
      <c r="AW70" s="17">
        <f t="shared" si="311"/>
        <v>547402.46875461866</v>
      </c>
      <c r="AX70" s="17">
        <f t="shared" si="312"/>
        <v>-6630.2235395015068</v>
      </c>
      <c r="AY70" s="46">
        <f t="shared" si="313"/>
        <v>0.99982410015117595</v>
      </c>
      <c r="AZ70" s="17">
        <f t="shared" si="314"/>
        <v>437.58025776934755</v>
      </c>
      <c r="BA70" s="46">
        <f t="shared" si="315"/>
        <v>0.72602030916499583</v>
      </c>
      <c r="BB70" s="17">
        <f t="shared" si="316"/>
        <v>552027.5169149749</v>
      </c>
      <c r="BC70" s="17">
        <f t="shared" si="317"/>
        <v>-6630.2235395015068</v>
      </c>
      <c r="BD70" s="46">
        <f t="shared" si="318"/>
        <v>0.99982410015117595</v>
      </c>
      <c r="BE70" s="17">
        <f t="shared" si="319"/>
        <v>435.98427683866186</v>
      </c>
      <c r="BF70" s="46">
        <f t="shared" si="320"/>
        <v>0.72602030916499594</v>
      </c>
      <c r="BG70" s="17">
        <f t="shared" si="321"/>
        <v>540467.34895544965</v>
      </c>
      <c r="BH70" s="17">
        <f t="shared" si="322"/>
        <v>-6630.2235395015068</v>
      </c>
      <c r="BI70" s="46">
        <f t="shared" si="323"/>
        <v>0.99982410015117595</v>
      </c>
      <c r="BJ70" s="17">
        <f t="shared" si="324"/>
        <v>434.326920961832</v>
      </c>
      <c r="BK70" s="46">
        <f t="shared" si="325"/>
        <v>0.72602030916499571</v>
      </c>
      <c r="BL70" s="17">
        <f t="shared" si="326"/>
        <v>587919.62152383837</v>
      </c>
      <c r="BM70" s="17">
        <f t="shared" si="327"/>
        <v>-6630.2235395015068</v>
      </c>
      <c r="BN70" s="46">
        <f t="shared" si="328"/>
        <v>0.99982410015117595</v>
      </c>
      <c r="BO70" s="17">
        <f t="shared" si="329"/>
        <v>432.61072090396488</v>
      </c>
      <c r="BP70" s="46">
        <f t="shared" si="330"/>
        <v>0.72602030916499583</v>
      </c>
      <c r="BQ70" s="17">
        <f t="shared" si="331"/>
        <v>591608.16576450248</v>
      </c>
      <c r="BR70" s="17">
        <f t="shared" si="332"/>
        <v>-6630.2235395015068</v>
      </c>
      <c r="BS70" s="46">
        <f t="shared" si="333"/>
        <v>0.99982410015117595</v>
      </c>
      <c r="BT70" s="17">
        <f t="shared" si="334"/>
        <v>430.84073490173193</v>
      </c>
      <c r="BU70" s="46">
        <f t="shared" si="335"/>
        <v>0.72602030916499571</v>
      </c>
      <c r="BV70" s="17">
        <f t="shared" si="336"/>
        <v>595645.07650844962</v>
      </c>
      <c r="BW70" s="17">
        <f t="shared" si="337"/>
        <v>-6630.2235395015068</v>
      </c>
      <c r="BX70" s="46">
        <f t="shared" si="338"/>
        <v>0.99982410015117595</v>
      </c>
      <c r="BY70" s="17">
        <f t="shared" si="339"/>
        <v>429.02142701500139</v>
      </c>
      <c r="BZ70" s="46">
        <f t="shared" si="340"/>
        <v>0.72602030916499583</v>
      </c>
      <c r="CA70" s="17">
        <f t="shared" si="341"/>
        <v>573510.24917143048</v>
      </c>
      <c r="CB70" s="17">
        <f t="shared" si="342"/>
        <v>-6630.2235395015068</v>
      </c>
      <c r="CC70" s="46">
        <f t="shared" si="343"/>
        <v>0.99982410015117595</v>
      </c>
      <c r="CD70" s="17">
        <f t="shared" si="344"/>
        <v>427.15164387626623</v>
      </c>
      <c r="CE70" s="46">
        <f t="shared" si="345"/>
        <v>0.72602030916499571</v>
      </c>
      <c r="CF70" s="17">
        <f t="shared" si="346"/>
        <v>588611.32528013946</v>
      </c>
      <c r="CG70" s="17">
        <f t="shared" si="347"/>
        <v>-6630.2235395015068</v>
      </c>
      <c r="CH70" s="46">
        <f t="shared" si="348"/>
        <v>0.99982410015117595</v>
      </c>
      <c r="CI70" s="17">
        <f t="shared" si="349"/>
        <v>425.23741525412697</v>
      </c>
      <c r="CJ70" s="46">
        <f t="shared" si="350"/>
        <v>0.72602030916499571</v>
      </c>
      <c r="CK70" s="17">
        <f t="shared" si="351"/>
        <v>604111.98420763016</v>
      </c>
      <c r="CL70" s="17">
        <f t="shared" si="352"/>
        <v>-6630.2235395015068</v>
      </c>
      <c r="CM70" s="46">
        <f t="shared" si="353"/>
        <v>0.99982410015117595</v>
      </c>
      <c r="CN70" s="17">
        <f t="shared" si="354"/>
        <v>423.28692981640665</v>
      </c>
      <c r="CO70" s="46">
        <f t="shared" si="355"/>
        <v>0.72602030916499571</v>
      </c>
      <c r="CP70" s="17">
        <f t="shared" si="356"/>
        <v>616259.13261932577</v>
      </c>
      <c r="CQ70" s="17">
        <f t="shared" si="357"/>
        <v>-6630.2235395015068</v>
      </c>
      <c r="CR70" s="46">
        <f t="shared" si="358"/>
        <v>0.99982410015117595</v>
      </c>
      <c r="CS70" s="17">
        <f t="shared" si="359"/>
        <v>421.29324751317279</v>
      </c>
      <c r="CT70" s="46">
        <f t="shared" si="360"/>
        <v>0.72602030916499594</v>
      </c>
      <c r="CU70" s="17">
        <f t="shared" si="361"/>
        <v>580905.03227895591</v>
      </c>
      <c r="CV70" s="17">
        <f t="shared" si="1790"/>
        <v>-6630.2235395015068</v>
      </c>
      <c r="CW70" s="46">
        <f t="shared" si="987"/>
        <v>0.99982410015117595</v>
      </c>
      <c r="CX70" s="17">
        <f t="shared" si="1791"/>
        <v>419.25738393576273</v>
      </c>
      <c r="CY70" s="46">
        <f t="shared" si="989"/>
        <v>0.72602030916499583</v>
      </c>
      <c r="CZ70" s="17">
        <f t="shared" si="1792"/>
        <v>600674.77606623492</v>
      </c>
      <c r="DA70" s="17">
        <f t="shared" si="1793"/>
        <v>-6630.2235395015068</v>
      </c>
      <c r="DB70" s="46">
        <f t="shared" si="992"/>
        <v>0.99982410015117595</v>
      </c>
      <c r="DC70" s="17">
        <f t="shared" si="1794"/>
        <v>417.17492700570733</v>
      </c>
      <c r="DD70" s="46">
        <f t="shared" si="994"/>
        <v>0.72602030916499594</v>
      </c>
      <c r="DE70" s="17">
        <f t="shared" si="1795"/>
        <v>604306.86451372784</v>
      </c>
      <c r="DF70" s="17">
        <f t="shared" si="1790"/>
        <v>-6630.2235395015068</v>
      </c>
      <c r="DG70" s="46">
        <f t="shared" si="996"/>
        <v>0.99982410015117595</v>
      </c>
      <c r="DH70" s="17">
        <f t="shared" si="1791"/>
        <v>415.04138975881568</v>
      </c>
      <c r="DI70" s="46">
        <f t="shared" si="997"/>
        <v>0.72602030916499583</v>
      </c>
      <c r="DJ70" s="17">
        <f t="shared" si="1792"/>
        <v>643255.61594306375</v>
      </c>
      <c r="DK70" s="17">
        <f t="shared" si="1793"/>
        <v>-6630.2235395015068</v>
      </c>
      <c r="DL70" s="46">
        <f t="shared" si="998"/>
        <v>0.99982410015117595</v>
      </c>
      <c r="DM70" s="17">
        <f t="shared" si="1794"/>
        <v>412.85213916089936</v>
      </c>
      <c r="DN70" s="46">
        <f t="shared" si="999"/>
        <v>0.72602030916499583</v>
      </c>
      <c r="DO70" s="17">
        <f t="shared" si="1795"/>
        <v>627981.88931984478</v>
      </c>
      <c r="DP70" s="17">
        <f t="shared" si="362"/>
        <v>-6630.2235395015068</v>
      </c>
      <c r="DQ70" s="46">
        <f t="shared" si="363"/>
        <v>0.99982410015117595</v>
      </c>
      <c r="DR70" s="17">
        <f t="shared" si="364"/>
        <v>410.59007153558002</v>
      </c>
      <c r="DS70" s="46">
        <f t="shared" si="365"/>
        <v>0.72602030916499571</v>
      </c>
      <c r="DT70" s="17">
        <f t="shared" si="366"/>
        <v>650134.11740540783</v>
      </c>
      <c r="DU70" s="17">
        <f t="shared" si="367"/>
        <v>-6630.2235395015068</v>
      </c>
      <c r="DV70" s="46">
        <f t="shared" si="368"/>
        <v>0.99982410015117595</v>
      </c>
      <c r="DW70" s="17">
        <f t="shared" si="369"/>
        <v>408.25653892140963</v>
      </c>
      <c r="DX70" s="46">
        <f t="shared" si="370"/>
        <v>0.72602030916499583</v>
      </c>
      <c r="DY70" s="17">
        <f t="shared" si="371"/>
        <v>719112.17365051783</v>
      </c>
      <c r="DZ70" s="17">
        <f t="shared" ref="DZ70" si="1916">DZ255+DZ163</f>
        <v>-6630.2235395015068</v>
      </c>
      <c r="EA70" s="46">
        <f t="shared" si="1361"/>
        <v>0.99982410015117595</v>
      </c>
      <c r="EB70" s="17">
        <f t="shared" ref="EB70" si="1917">EB163+EB255</f>
        <v>405.85385811726394</v>
      </c>
      <c r="EC70" s="46">
        <f t="shared" si="1363"/>
        <v>0.72602030916499571</v>
      </c>
      <c r="ED70" s="17">
        <f t="shared" ref="ED70" si="1918">ED163+ED255</f>
        <v>707271.04436254571</v>
      </c>
      <c r="EE70" s="17">
        <f t="shared" ref="EE70" si="1919">EE255+EE163</f>
        <v>-6630.2235395015068</v>
      </c>
      <c r="EF70" s="46">
        <f t="shared" si="1366"/>
        <v>0.99982410015117595</v>
      </c>
      <c r="EG70" s="17">
        <f t="shared" ref="EG70" si="1920">EG163+EG255</f>
        <v>403.37591136233351</v>
      </c>
      <c r="EH70" s="46">
        <f t="shared" si="1368"/>
        <v>0.7260203091649956</v>
      </c>
      <c r="EI70" s="17">
        <f t="shared" ref="EI70" si="1921">EI163+EI255</f>
        <v>691090.36300794745</v>
      </c>
      <c r="EJ70" s="17">
        <f t="shared" ref="EJ70" si="1922">EJ255+EJ163</f>
        <v>-6630.2235395015068</v>
      </c>
      <c r="EK70" s="46">
        <f t="shared" si="1371"/>
        <v>0.99982410015117595</v>
      </c>
      <c r="EL70" s="17">
        <f t="shared" ref="EL70" si="1923">EL163+EL255</f>
        <v>400.83154144677644</v>
      </c>
      <c r="EM70" s="46">
        <f t="shared" si="1373"/>
        <v>0.72602030916499571</v>
      </c>
      <c r="EN70" s="17">
        <f t="shared" ref="EN70" si="1924">EN163+EN255</f>
        <v>714935.86900521175</v>
      </c>
      <c r="EO70" s="17">
        <f t="shared" ref="EO70" si="1925">EO255+EO163</f>
        <v>-6630.2235395015068</v>
      </c>
      <c r="EP70" s="46">
        <f t="shared" si="1376"/>
        <v>0.99982410015117595</v>
      </c>
      <c r="EQ70" s="17">
        <f t="shared" ref="EQ70" si="1926">EQ163+EQ255</f>
        <v>398.22464184036346</v>
      </c>
      <c r="ER70" s="46">
        <f t="shared" si="1378"/>
        <v>0.72602030916499583</v>
      </c>
      <c r="ES70" s="17">
        <f t="shared" ref="ES70" si="1927">ES163+ES255</f>
        <v>671005.60784569511</v>
      </c>
      <c r="ET70" s="17">
        <f t="shared" si="392"/>
        <v>-6630.2235395015068</v>
      </c>
      <c r="EU70" s="46">
        <f t="shared" si="393"/>
        <v>0.99982410015117595</v>
      </c>
      <c r="EV70" s="17">
        <f t="shared" si="394"/>
        <v>395.56297231956728</v>
      </c>
      <c r="EW70" s="46">
        <f t="shared" si="395"/>
        <v>0.72602030916499583</v>
      </c>
      <c r="EX70" s="17">
        <f t="shared" si="396"/>
        <v>647906.84125971969</v>
      </c>
      <c r="EY70" s="17">
        <f t="shared" si="397"/>
        <v>-6630.2235395015068</v>
      </c>
      <c r="EZ70" s="46">
        <f t="shared" si="398"/>
        <v>0.99982410015117595</v>
      </c>
      <c r="FA70" s="17">
        <f t="shared" si="399"/>
        <v>392.85163678721489</v>
      </c>
      <c r="FB70" s="46">
        <f t="shared" si="400"/>
        <v>0.72602030916499583</v>
      </c>
      <c r="FC70" s="17">
        <f t="shared" si="401"/>
        <v>608362.8835064657</v>
      </c>
      <c r="FD70" s="17">
        <f t="shared" ref="FD70" si="1928">FD255+FD163</f>
        <v>-6630.2235395015068</v>
      </c>
      <c r="FE70" s="46">
        <f t="shared" si="1381"/>
        <v>0.99982410015117595</v>
      </c>
      <c r="FF70" s="17">
        <f t="shared" ref="FF70" si="1929">FF163+FF255</f>
        <v>390.09590081694876</v>
      </c>
      <c r="FG70" s="46">
        <f t="shared" si="1383"/>
        <v>0.72602030916499571</v>
      </c>
      <c r="FH70" s="17">
        <f t="shared" ref="FH70" si="1930">FH163+FH255</f>
        <v>581460.88522698847</v>
      </c>
      <c r="FI70" s="17">
        <f t="shared" ref="FI70" si="1931">FI255+FI163</f>
        <v>-6630.2235395015068</v>
      </c>
      <c r="FJ70" s="46">
        <f t="shared" si="1386"/>
        <v>0.99982410015117595</v>
      </c>
      <c r="FK70" s="17">
        <f t="shared" ref="FK70" si="1932">FK163+FK255</f>
        <v>387.30305145876423</v>
      </c>
      <c r="FL70" s="46">
        <f t="shared" si="1388"/>
        <v>0.72602030916499571</v>
      </c>
      <c r="FM70" s="17">
        <f t="shared" ref="FM70" si="1933">FM163+FM255</f>
        <v>553394.34431601781</v>
      </c>
      <c r="FN70" s="17">
        <f t="shared" ref="FN70" si="1934">FN255+FN163</f>
        <v>-6630.2235395015068</v>
      </c>
      <c r="FO70" s="46">
        <f t="shared" si="1391"/>
        <v>0.99982410015117595</v>
      </c>
      <c r="FP70" s="17">
        <f t="shared" ref="FP70" si="1935">FP163+FP255</f>
        <v>384.48052515280091</v>
      </c>
      <c r="FQ70" s="46">
        <f t="shared" si="1393"/>
        <v>0.72602030916499571</v>
      </c>
      <c r="FR70" s="17">
        <f t="shared" ref="FR70" si="1936">FR163+FR255</f>
        <v>515908.28637302807</v>
      </c>
      <c r="FS70" s="17">
        <f t="shared" ref="FS70" si="1937">FS255+FS163</f>
        <v>-6630.2235395015068</v>
      </c>
      <c r="FT70" s="46">
        <f t="shared" si="1396"/>
        <v>0.99982410015117595</v>
      </c>
      <c r="FU70" s="17">
        <f t="shared" ref="FU70" si="1938">FU163+FU255</f>
        <v>381.63379895700507</v>
      </c>
      <c r="FV70" s="46">
        <f t="shared" si="1398"/>
        <v>0.72602030916499571</v>
      </c>
      <c r="FW70" s="17">
        <f t="shared" si="460"/>
        <v>478410.08572314301</v>
      </c>
      <c r="FX70" s="17">
        <f t="shared" si="247"/>
        <v>-6630.2235395015068</v>
      </c>
      <c r="FY70" s="46">
        <f t="shared" si="248"/>
        <v>0.99982410015117595</v>
      </c>
      <c r="FZ70" s="17">
        <f t="shared" si="249"/>
        <v>378.76605421588778</v>
      </c>
      <c r="GA70" s="46">
        <f t="shared" si="250"/>
        <v>0.72602030916499571</v>
      </c>
      <c r="GB70" s="17">
        <f t="shared" si="461"/>
        <v>449720.07186736225</v>
      </c>
      <c r="GC70" s="17">
        <f t="shared" si="252"/>
        <v>-6630.2235395015068</v>
      </c>
      <c r="GD70" s="46">
        <f t="shared" si="253"/>
        <v>0.99982410015117595</v>
      </c>
      <c r="GE70" s="17">
        <f t="shared" si="254"/>
        <v>375.8803749467063</v>
      </c>
      <c r="GF70" s="46">
        <f t="shared" si="255"/>
        <v>0.72602030916499571</v>
      </c>
      <c r="GG70" s="17">
        <f t="shared" si="462"/>
        <v>430197.97031693719</v>
      </c>
      <c r="GH70" s="17">
        <f t="shared" si="257"/>
        <v>-6630.2235395015068</v>
      </c>
      <c r="GI70" s="46">
        <f t="shared" si="258"/>
        <v>0.99982410015117595</v>
      </c>
      <c r="GJ70" s="17">
        <f t="shared" si="259"/>
        <v>372.98319790997493</v>
      </c>
      <c r="GK70" s="46">
        <f t="shared" si="260"/>
        <v>0.72602030916499583</v>
      </c>
      <c r="GL70" s="17">
        <f t="shared" si="463"/>
        <v>412660.43564482318</v>
      </c>
      <c r="GM70" s="17">
        <f t="shared" si="262"/>
        <v>-6630.2235395015068</v>
      </c>
      <c r="GN70" s="46">
        <f t="shared" si="263"/>
        <v>0.99982410015117595</v>
      </c>
      <c r="GO70" s="17">
        <f t="shared" si="264"/>
        <v>370.07695263238429</v>
      </c>
      <c r="GP70" s="46">
        <f t="shared" si="265"/>
        <v>0.72602030916499571</v>
      </c>
      <c r="GQ70" s="17">
        <f t="shared" si="464"/>
        <v>379968.60306257097</v>
      </c>
    </row>
    <row r="71" spans="1:199" ht="15" x14ac:dyDescent="0.2">
      <c r="A71" s="9" t="s">
        <v>54</v>
      </c>
      <c r="B71" s="17">
        <v>664039</v>
      </c>
      <c r="C71" s="17">
        <f t="shared" si="267"/>
        <v>-6642</v>
      </c>
      <c r="D71" s="46">
        <f t="shared" si="268"/>
        <v>1.0015999662212598</v>
      </c>
      <c r="E71" s="17">
        <f t="shared" ref="E71:F71" si="1939">E256+E164</f>
        <v>590</v>
      </c>
      <c r="F71" s="17">
        <f t="shared" si="1939"/>
        <v>-141</v>
      </c>
      <c r="G71" s="17">
        <f t="shared" si="270"/>
        <v>449</v>
      </c>
      <c r="H71" s="46">
        <f t="shared" si="271"/>
        <v>0.72602030916499583</v>
      </c>
      <c r="I71" s="17">
        <v>686947</v>
      </c>
      <c r="J71" s="17">
        <f t="shared" si="272"/>
        <v>-6630.2235395015068</v>
      </c>
      <c r="K71" s="46">
        <f t="shared" si="273"/>
        <v>0.99982410015117595</v>
      </c>
      <c r="L71" s="17">
        <f t="shared" si="274"/>
        <v>448.20390985187828</v>
      </c>
      <c r="M71" s="46">
        <f t="shared" si="275"/>
        <v>0.72602030916499571</v>
      </c>
      <c r="N71" s="17">
        <f t="shared" si="276"/>
        <v>688727.98037035041</v>
      </c>
      <c r="O71" s="17">
        <f t="shared" si="277"/>
        <v>-6613.3661873659967</v>
      </c>
      <c r="P71" s="46">
        <f t="shared" si="278"/>
        <v>0.99728204605158155</v>
      </c>
      <c r="Q71" s="17">
        <f t="shared" si="279"/>
        <v>447.06435081712328</v>
      </c>
      <c r="R71" s="46">
        <f t="shared" si="280"/>
        <v>0.72602030916499571</v>
      </c>
      <c r="S71" s="17">
        <f t="shared" si="281"/>
        <v>717011.67853380158</v>
      </c>
      <c r="T71" s="17">
        <f t="shared" si="282"/>
        <v>-6595.8693451371364</v>
      </c>
      <c r="U71" s="46">
        <f t="shared" si="283"/>
        <v>0.99464355815856653</v>
      </c>
      <c r="V71" s="17">
        <f t="shared" si="284"/>
        <v>445.88156217503371</v>
      </c>
      <c r="W71" s="46">
        <f t="shared" si="285"/>
        <v>0.72602030916499583</v>
      </c>
      <c r="X71" s="17">
        <f t="shared" si="286"/>
        <v>687476.69075083942</v>
      </c>
      <c r="Y71" s="17">
        <f t="shared" si="287"/>
        <v>-6630.2235395015068</v>
      </c>
      <c r="Z71" s="46">
        <f t="shared" si="288"/>
        <v>0.99982410015117595</v>
      </c>
      <c r="AA71" s="17">
        <f t="shared" si="289"/>
        <v>444.66366861145769</v>
      </c>
      <c r="AB71" s="46">
        <f t="shared" si="290"/>
        <v>0.72602030916499583</v>
      </c>
      <c r="AC71" s="17">
        <f t="shared" si="291"/>
        <v>658493.13087994943</v>
      </c>
      <c r="AD71" s="17">
        <f t="shared" si="292"/>
        <v>-6630.2235395015068</v>
      </c>
      <c r="AE71" s="46">
        <f t="shared" si="293"/>
        <v>0.99982410015117595</v>
      </c>
      <c r="AF71" s="17">
        <f t="shared" si="294"/>
        <v>443.35981657046204</v>
      </c>
      <c r="AG71" s="46">
        <f t="shared" si="295"/>
        <v>0.72602030916499571</v>
      </c>
      <c r="AH71" s="17">
        <f t="shared" si="296"/>
        <v>636081.26715701842</v>
      </c>
      <c r="AI71" s="17">
        <f t="shared" si="297"/>
        <v>-6630.2235395015068</v>
      </c>
      <c r="AJ71" s="46">
        <f t="shared" si="298"/>
        <v>0.99982410015117595</v>
      </c>
      <c r="AK71" s="17">
        <f t="shared" si="299"/>
        <v>442.00026224430371</v>
      </c>
      <c r="AL71" s="46">
        <f t="shared" si="300"/>
        <v>0.72602030916499571</v>
      </c>
      <c r="AM71" s="17">
        <f t="shared" si="301"/>
        <v>591203.64038193692</v>
      </c>
      <c r="AN71" s="17">
        <f t="shared" si="302"/>
        <v>-6630.2235395015068</v>
      </c>
      <c r="AO71" s="46">
        <f t="shared" si="303"/>
        <v>0.99982410015117595</v>
      </c>
      <c r="AP71" s="17">
        <f t="shared" si="304"/>
        <v>440.58471998816032</v>
      </c>
      <c r="AQ71" s="46">
        <f t="shared" si="305"/>
        <v>0.72602030916499571</v>
      </c>
      <c r="AR71" s="17">
        <f t="shared" si="306"/>
        <v>561309.58098985604</v>
      </c>
      <c r="AS71" s="17">
        <f t="shared" si="307"/>
        <v>-6630.2235395015068</v>
      </c>
      <c r="AT71" s="46">
        <f t="shared" si="308"/>
        <v>0.99982410015117595</v>
      </c>
      <c r="AU71" s="17">
        <f t="shared" si="309"/>
        <v>439.11132385362293</v>
      </c>
      <c r="AV71" s="46">
        <f t="shared" si="310"/>
        <v>0.72602030916499583</v>
      </c>
      <c r="AW71" s="17">
        <f t="shared" si="311"/>
        <v>563335.80286686867</v>
      </c>
      <c r="AX71" s="17">
        <f t="shared" si="312"/>
        <v>-6630.2235395015068</v>
      </c>
      <c r="AY71" s="46">
        <f t="shared" si="313"/>
        <v>0.99982410015117595</v>
      </c>
      <c r="AZ71" s="17">
        <f t="shared" si="314"/>
        <v>437.58025776934755</v>
      </c>
      <c r="BA71" s="46">
        <f t="shared" si="315"/>
        <v>0.72602030916499583</v>
      </c>
      <c r="BB71" s="17">
        <f t="shared" si="316"/>
        <v>541209.82547288644</v>
      </c>
      <c r="BC71" s="17">
        <f t="shared" si="317"/>
        <v>-6630.2235395015068</v>
      </c>
      <c r="BD71" s="46">
        <f t="shared" si="318"/>
        <v>0.99982410015117595</v>
      </c>
      <c r="BE71" s="17">
        <f t="shared" si="319"/>
        <v>435.98427683866186</v>
      </c>
      <c r="BF71" s="46">
        <f t="shared" si="320"/>
        <v>0.72602030916499594</v>
      </c>
      <c r="BG71" s="17">
        <f t="shared" si="321"/>
        <v>545833.27765231207</v>
      </c>
      <c r="BH71" s="17">
        <f t="shared" si="322"/>
        <v>-6630.2235395015068</v>
      </c>
      <c r="BI71" s="46">
        <f t="shared" si="323"/>
        <v>0.99982410015117595</v>
      </c>
      <c r="BJ71" s="17">
        <f t="shared" si="324"/>
        <v>434.326920961832</v>
      </c>
      <c r="BK71" s="46">
        <f t="shared" si="325"/>
        <v>0.72602030916499571</v>
      </c>
      <c r="BL71" s="17">
        <f t="shared" si="326"/>
        <v>534271.45233690995</v>
      </c>
      <c r="BM71" s="17">
        <f t="shared" si="327"/>
        <v>-6630.2235395015068</v>
      </c>
      <c r="BN71" s="46">
        <f t="shared" si="328"/>
        <v>0.99982410015117595</v>
      </c>
      <c r="BO71" s="17">
        <f t="shared" si="329"/>
        <v>432.61072090396488</v>
      </c>
      <c r="BP71" s="46">
        <f t="shared" si="330"/>
        <v>0.72602030916499583</v>
      </c>
      <c r="BQ71" s="17">
        <f t="shared" si="331"/>
        <v>581722.00870524091</v>
      </c>
      <c r="BR71" s="17">
        <f t="shared" si="332"/>
        <v>-6630.2235395015068</v>
      </c>
      <c r="BS71" s="46">
        <f t="shared" si="333"/>
        <v>0.99982410015117595</v>
      </c>
      <c r="BT71" s="17">
        <f t="shared" si="334"/>
        <v>430.84073490173193</v>
      </c>
      <c r="BU71" s="46">
        <f t="shared" si="335"/>
        <v>0.72602030916499571</v>
      </c>
      <c r="BV71" s="17">
        <f t="shared" si="336"/>
        <v>585408.78295990289</v>
      </c>
      <c r="BW71" s="17">
        <f t="shared" si="337"/>
        <v>-6630.2235395015068</v>
      </c>
      <c r="BX71" s="46">
        <f t="shared" si="338"/>
        <v>0.99982410015117595</v>
      </c>
      <c r="BY71" s="17">
        <f t="shared" si="339"/>
        <v>429.02142701500139</v>
      </c>
      <c r="BZ71" s="46">
        <f t="shared" si="340"/>
        <v>0.72602030916499583</v>
      </c>
      <c r="CA71" s="17">
        <f t="shared" si="341"/>
        <v>589443.87439596315</v>
      </c>
      <c r="CB71" s="17">
        <f t="shared" si="342"/>
        <v>-6630.2235395015068</v>
      </c>
      <c r="CC71" s="46">
        <f t="shared" si="343"/>
        <v>0.99982410015117595</v>
      </c>
      <c r="CD71" s="17">
        <f t="shared" si="344"/>
        <v>427.15164387626623</v>
      </c>
      <c r="CE71" s="46">
        <f t="shared" si="345"/>
        <v>0.72602030916499571</v>
      </c>
      <c r="CF71" s="17">
        <f t="shared" si="346"/>
        <v>567307.17727580527</v>
      </c>
      <c r="CG71" s="17">
        <f t="shared" si="347"/>
        <v>-6630.2235395015068</v>
      </c>
      <c r="CH71" s="46">
        <f t="shared" si="348"/>
        <v>0.99982410015117595</v>
      </c>
      <c r="CI71" s="17">
        <f t="shared" si="349"/>
        <v>425.23741525412697</v>
      </c>
      <c r="CJ71" s="46">
        <f t="shared" si="350"/>
        <v>0.72602030916499571</v>
      </c>
      <c r="CK71" s="17">
        <f t="shared" si="351"/>
        <v>582406.33915589214</v>
      </c>
      <c r="CL71" s="17">
        <f t="shared" si="352"/>
        <v>-6630.2235395015068</v>
      </c>
      <c r="CM71" s="46">
        <f t="shared" si="353"/>
        <v>0.99982410015117595</v>
      </c>
      <c r="CN71" s="17">
        <f t="shared" si="354"/>
        <v>423.28692981640665</v>
      </c>
      <c r="CO71" s="46">
        <f t="shared" si="355"/>
        <v>0.72602030916499571</v>
      </c>
      <c r="CP71" s="17">
        <f t="shared" si="356"/>
        <v>597905.0475979452</v>
      </c>
      <c r="CQ71" s="17">
        <f t="shared" si="357"/>
        <v>-6630.2235395015068</v>
      </c>
      <c r="CR71" s="46">
        <f t="shared" si="358"/>
        <v>0.99982410015117595</v>
      </c>
      <c r="CS71" s="17">
        <f t="shared" si="359"/>
        <v>421.29324751317279</v>
      </c>
      <c r="CT71" s="46">
        <f t="shared" si="360"/>
        <v>0.72602030916499594</v>
      </c>
      <c r="CU71" s="17">
        <f t="shared" si="361"/>
        <v>610050.20232733735</v>
      </c>
      <c r="CV71" s="17">
        <f t="shared" si="1790"/>
        <v>-6630.2235395015068</v>
      </c>
      <c r="CW71" s="46">
        <f t="shared" si="987"/>
        <v>0.99982410015117595</v>
      </c>
      <c r="CX71" s="17">
        <f t="shared" si="1791"/>
        <v>419.25738393576273</v>
      </c>
      <c r="CY71" s="46">
        <f t="shared" si="989"/>
        <v>0.72602030916499583</v>
      </c>
      <c r="CZ71" s="17">
        <f t="shared" si="1792"/>
        <v>574694.0661233901</v>
      </c>
      <c r="DA71" s="17">
        <f t="shared" si="1793"/>
        <v>-6630.2235395015068</v>
      </c>
      <c r="DB71" s="46">
        <f t="shared" si="992"/>
        <v>0.99982410015117595</v>
      </c>
      <c r="DC71" s="17">
        <f t="shared" si="1794"/>
        <v>417.17492700570733</v>
      </c>
      <c r="DD71" s="46">
        <f t="shared" si="994"/>
        <v>0.72602030916499594</v>
      </c>
      <c r="DE71" s="17">
        <f t="shared" si="1795"/>
        <v>594461.72745373915</v>
      </c>
      <c r="DF71" s="17">
        <f t="shared" si="1790"/>
        <v>-6630.2235395015068</v>
      </c>
      <c r="DG71" s="46">
        <f t="shared" si="996"/>
        <v>0.99982410015117595</v>
      </c>
      <c r="DH71" s="17">
        <f t="shared" si="1791"/>
        <v>415.04138975881568</v>
      </c>
      <c r="DI71" s="46">
        <f t="shared" si="997"/>
        <v>0.72602030916499583</v>
      </c>
      <c r="DJ71" s="17">
        <f t="shared" si="1792"/>
        <v>598091.68236398522</v>
      </c>
      <c r="DK71" s="17">
        <f t="shared" si="1793"/>
        <v>-6630.2235395015068</v>
      </c>
      <c r="DL71" s="46">
        <f t="shared" si="998"/>
        <v>0.99982410015117595</v>
      </c>
      <c r="DM71" s="17">
        <f t="shared" si="1794"/>
        <v>412.85213916089936</v>
      </c>
      <c r="DN71" s="46">
        <f t="shared" si="999"/>
        <v>0.72602030916499583</v>
      </c>
      <c r="DO71" s="17">
        <f t="shared" si="1795"/>
        <v>637038.24454272306</v>
      </c>
      <c r="DP71" s="17">
        <f t="shared" si="362"/>
        <v>-6630.2235395015068</v>
      </c>
      <c r="DQ71" s="46">
        <f t="shared" si="363"/>
        <v>0.99982410015117595</v>
      </c>
      <c r="DR71" s="17">
        <f t="shared" si="364"/>
        <v>410.59007153558002</v>
      </c>
      <c r="DS71" s="46">
        <f t="shared" si="365"/>
        <v>0.72602030916499571</v>
      </c>
      <c r="DT71" s="17">
        <f t="shared" si="366"/>
        <v>621762.25585187878</v>
      </c>
      <c r="DU71" s="17">
        <f t="shared" si="367"/>
        <v>-6630.2235395015068</v>
      </c>
      <c r="DV71" s="46">
        <f t="shared" si="368"/>
        <v>0.99982410015117595</v>
      </c>
      <c r="DW71" s="17">
        <f t="shared" si="369"/>
        <v>408.25653892140963</v>
      </c>
      <c r="DX71" s="46">
        <f t="shared" si="370"/>
        <v>0.72602030916499583</v>
      </c>
      <c r="DY71" s="17">
        <f t="shared" si="371"/>
        <v>643912.15040482779</v>
      </c>
      <c r="DZ71" s="17">
        <f t="shared" ref="DZ71" si="1940">DZ256+DZ164</f>
        <v>-6630.2235395015068</v>
      </c>
      <c r="EA71" s="46">
        <f t="shared" si="1361"/>
        <v>0.99982410015117595</v>
      </c>
      <c r="EB71" s="17">
        <f t="shared" ref="EB71" si="1941">EB164+EB256</f>
        <v>405.85385811726394</v>
      </c>
      <c r="EC71" s="46">
        <f t="shared" si="1363"/>
        <v>0.72602030916499571</v>
      </c>
      <c r="ED71" s="17">
        <f t="shared" ref="ED71" si="1942">ED164+ED256</f>
        <v>712887.80396913365</v>
      </c>
      <c r="EE71" s="17">
        <f t="shared" ref="EE71" si="1943">EE256+EE164</f>
        <v>-6630.2235395015068</v>
      </c>
      <c r="EF71" s="46">
        <f t="shared" si="1366"/>
        <v>0.99982410015117595</v>
      </c>
      <c r="EG71" s="17">
        <f t="shared" ref="EG71" si="1944">EG164+EG256</f>
        <v>403.37591136233351</v>
      </c>
      <c r="EH71" s="46">
        <f t="shared" si="1368"/>
        <v>0.7260203091649956</v>
      </c>
      <c r="EI71" s="17">
        <f t="shared" ref="EI71" si="1945">EI164+EI256</f>
        <v>701044.19673440652</v>
      </c>
      <c r="EJ71" s="17">
        <f t="shared" ref="EJ71" si="1946">EJ256+EJ164</f>
        <v>-6630.2235395015068</v>
      </c>
      <c r="EK71" s="46">
        <f t="shared" si="1371"/>
        <v>0.99982410015117595</v>
      </c>
      <c r="EL71" s="17">
        <f t="shared" ref="EL71" si="1947">EL164+EL256</f>
        <v>400.83154144677644</v>
      </c>
      <c r="EM71" s="46">
        <f t="shared" si="1373"/>
        <v>0.72602030916499571</v>
      </c>
      <c r="EN71" s="17">
        <f t="shared" ref="EN71" si="1948">EN164+EN256</f>
        <v>684860.97100989276</v>
      </c>
      <c r="EO71" s="17">
        <f t="shared" ref="EO71" si="1949">EO256+EO164</f>
        <v>-6630.2235395015068</v>
      </c>
      <c r="EP71" s="46">
        <f t="shared" si="1376"/>
        <v>0.99982410015117595</v>
      </c>
      <c r="EQ71" s="17">
        <f t="shared" ref="EQ71" si="1950">EQ164+EQ256</f>
        <v>398.22464184036346</v>
      </c>
      <c r="ER71" s="46">
        <f t="shared" si="1378"/>
        <v>0.72602030916499583</v>
      </c>
      <c r="ES71" s="17">
        <f t="shared" ref="ES71" si="1951">ES164+ES256</f>
        <v>708703.87010755064</v>
      </c>
      <c r="ET71" s="17">
        <f t="shared" si="392"/>
        <v>-6630.2235395015068</v>
      </c>
      <c r="EU71" s="46">
        <f t="shared" si="393"/>
        <v>0.99982410015117595</v>
      </c>
      <c r="EV71" s="17">
        <f t="shared" si="394"/>
        <v>395.56297231956728</v>
      </c>
      <c r="EW71" s="46">
        <f t="shared" si="395"/>
        <v>0.72602030916499583</v>
      </c>
      <c r="EX71" s="17">
        <f t="shared" si="396"/>
        <v>664770.94727851311</v>
      </c>
      <c r="EY71" s="17">
        <f t="shared" si="397"/>
        <v>-6630.2235395015068</v>
      </c>
      <c r="EZ71" s="46">
        <f t="shared" si="398"/>
        <v>0.99982410015117595</v>
      </c>
      <c r="FA71" s="17">
        <f t="shared" si="399"/>
        <v>392.85163678721489</v>
      </c>
      <c r="FB71" s="46">
        <f t="shared" si="400"/>
        <v>0.72602030916499583</v>
      </c>
      <c r="FC71" s="17">
        <f t="shared" si="401"/>
        <v>641669.46935700544</v>
      </c>
      <c r="FD71" s="17">
        <f t="shared" ref="FD71" si="1952">FD256+FD164</f>
        <v>-6630.2235395015068</v>
      </c>
      <c r="FE71" s="46">
        <f t="shared" si="1381"/>
        <v>0.99982410015117595</v>
      </c>
      <c r="FF71" s="17">
        <f t="shared" ref="FF71" si="1953">FF164+FF256</f>
        <v>390.09590081694876</v>
      </c>
      <c r="FG71" s="46">
        <f t="shared" si="1383"/>
        <v>0.72602030916499571</v>
      </c>
      <c r="FH71" s="17">
        <f t="shared" ref="FH71" si="1954">FH164+FH256</f>
        <v>602122.75586778112</v>
      </c>
      <c r="FI71" s="17">
        <f t="shared" ref="FI71" si="1955">FI256+FI164</f>
        <v>-6630.2235395015068</v>
      </c>
      <c r="FJ71" s="46">
        <f t="shared" si="1386"/>
        <v>0.99982410015117595</v>
      </c>
      <c r="FK71" s="17">
        <f t="shared" ref="FK71" si="1956">FK164+FK256</f>
        <v>387.30305145876423</v>
      </c>
      <c r="FL71" s="46">
        <f t="shared" si="1388"/>
        <v>0.72602030916499571</v>
      </c>
      <c r="FM71" s="17">
        <f t="shared" ref="FM71" si="1957">FM164+FM256</f>
        <v>575217.96473894571</v>
      </c>
      <c r="FN71" s="17">
        <f t="shared" ref="FN71" si="1958">FN256+FN164</f>
        <v>-6630.2235395015068</v>
      </c>
      <c r="FO71" s="46">
        <f t="shared" si="1391"/>
        <v>0.99982410015117595</v>
      </c>
      <c r="FP71" s="17">
        <f t="shared" ref="FP71" si="1959">FP164+FP256</f>
        <v>384.48052515280091</v>
      </c>
      <c r="FQ71" s="46">
        <f t="shared" si="1393"/>
        <v>0.72602030916499571</v>
      </c>
      <c r="FR71" s="17">
        <f t="shared" ref="FR71" si="1960">FR164+FR256</f>
        <v>547148.60130166914</v>
      </c>
      <c r="FS71" s="17">
        <f t="shared" ref="FS71" si="1961">FS256+FS164</f>
        <v>-6630.2235395015068</v>
      </c>
      <c r="FT71" s="46">
        <f t="shared" si="1396"/>
        <v>0.99982410015117595</v>
      </c>
      <c r="FU71" s="17">
        <f t="shared" ref="FU71" si="1962">FU164+FU256</f>
        <v>381.63379895700507</v>
      </c>
      <c r="FV71" s="46">
        <f t="shared" si="1398"/>
        <v>0.72602030916499571</v>
      </c>
      <c r="FW71" s="17">
        <f t="shared" si="460"/>
        <v>509659.69663248362</v>
      </c>
      <c r="FX71" s="17">
        <f t="shared" si="247"/>
        <v>-6630.2235395015068</v>
      </c>
      <c r="FY71" s="46">
        <f t="shared" si="248"/>
        <v>0.99982410015117595</v>
      </c>
      <c r="FZ71" s="17">
        <f t="shared" si="249"/>
        <v>378.76605421588778</v>
      </c>
      <c r="GA71" s="46">
        <f t="shared" si="250"/>
        <v>0.72602030916499571</v>
      </c>
      <c r="GB71" s="17">
        <f t="shared" si="461"/>
        <v>472158.62823785737</v>
      </c>
      <c r="GC71" s="17">
        <f t="shared" si="252"/>
        <v>-6630.2235395015068</v>
      </c>
      <c r="GD71" s="46">
        <f t="shared" si="253"/>
        <v>0.99982410015117595</v>
      </c>
      <c r="GE71" s="17">
        <f t="shared" si="254"/>
        <v>375.8803749467063</v>
      </c>
      <c r="GF71" s="46">
        <f t="shared" si="255"/>
        <v>0.72602030916499571</v>
      </c>
      <c r="GG71" s="17">
        <f t="shared" si="462"/>
        <v>443465.72870280745</v>
      </c>
      <c r="GH71" s="17">
        <f t="shared" si="257"/>
        <v>-6630.2235395015068</v>
      </c>
      <c r="GI71" s="46">
        <f t="shared" si="258"/>
        <v>0.99982410015117595</v>
      </c>
      <c r="GJ71" s="17">
        <f t="shared" si="259"/>
        <v>372.98319790997493</v>
      </c>
      <c r="GK71" s="46">
        <f t="shared" si="260"/>
        <v>0.72602030916499583</v>
      </c>
      <c r="GL71" s="17">
        <f t="shared" si="463"/>
        <v>423940.72997534566</v>
      </c>
      <c r="GM71" s="17">
        <f t="shared" si="262"/>
        <v>-6630.2235395015068</v>
      </c>
      <c r="GN71" s="46">
        <f t="shared" si="263"/>
        <v>0.99982410015117595</v>
      </c>
      <c r="GO71" s="17">
        <f t="shared" si="264"/>
        <v>370.07695263238429</v>
      </c>
      <c r="GP71" s="46">
        <f t="shared" si="265"/>
        <v>0.72602030916499571</v>
      </c>
      <c r="GQ71" s="17">
        <f t="shared" si="464"/>
        <v>406400.28905795404</v>
      </c>
    </row>
    <row r="72" spans="1:199" ht="15" x14ac:dyDescent="0.2">
      <c r="A72" s="9" t="s">
        <v>55</v>
      </c>
      <c r="B72" s="17">
        <v>658795</v>
      </c>
      <c r="C72" s="17">
        <f t="shared" si="267"/>
        <v>-8526.9999999999982</v>
      </c>
      <c r="D72" s="46">
        <f t="shared" si="268"/>
        <v>1.285854096954032</v>
      </c>
      <c r="E72" s="17">
        <f t="shared" ref="E72:F72" si="1963">E257+E165</f>
        <v>548.4</v>
      </c>
      <c r="F72" s="17">
        <f t="shared" si="1963"/>
        <v>-116</v>
      </c>
      <c r="G72" s="17">
        <f t="shared" si="270"/>
        <v>432.4</v>
      </c>
      <c r="H72" s="46">
        <f t="shared" si="271"/>
        <v>0.69917857835845021</v>
      </c>
      <c r="I72" s="17">
        <v>656703</v>
      </c>
      <c r="J72" s="17">
        <f t="shared" si="272"/>
        <v>-8511.8813793028203</v>
      </c>
      <c r="K72" s="46">
        <f t="shared" si="273"/>
        <v>1.2835742399863106</v>
      </c>
      <c r="L72" s="17">
        <f t="shared" si="274"/>
        <v>431.63334213797816</v>
      </c>
      <c r="M72" s="46">
        <f t="shared" si="275"/>
        <v>0.69917857835845032</v>
      </c>
      <c r="N72" s="17">
        <f t="shared" si="276"/>
        <v>678866.7519628352</v>
      </c>
      <c r="O72" s="17">
        <f t="shared" si="277"/>
        <v>-8490.239909616057</v>
      </c>
      <c r="P72" s="46">
        <f t="shared" si="278"/>
        <v>1.2803107507801619</v>
      </c>
      <c r="Q72" s="17">
        <f t="shared" si="279"/>
        <v>430.53591379359489</v>
      </c>
      <c r="R72" s="46">
        <f t="shared" si="280"/>
        <v>0.69917857835845021</v>
      </c>
      <c r="S72" s="17">
        <f t="shared" si="281"/>
        <v>680668.27637452795</v>
      </c>
      <c r="T72" s="17">
        <f t="shared" si="282"/>
        <v>-8467.7774625089351</v>
      </c>
      <c r="U72" s="46">
        <f t="shared" si="283"/>
        <v>1.2769234598642119</v>
      </c>
      <c r="V72" s="17">
        <f t="shared" si="284"/>
        <v>429.39685408571177</v>
      </c>
      <c r="W72" s="46">
        <f t="shared" si="285"/>
        <v>0.69917857835845032</v>
      </c>
      <c r="X72" s="17">
        <f t="shared" si="286"/>
        <v>708973.2979253782</v>
      </c>
      <c r="Y72" s="17">
        <f t="shared" si="287"/>
        <v>-8511.8813793028203</v>
      </c>
      <c r="Z72" s="46">
        <f t="shared" si="288"/>
        <v>1.2835742399863106</v>
      </c>
      <c r="AA72" s="17">
        <f t="shared" si="289"/>
        <v>428.22398732203635</v>
      </c>
      <c r="AB72" s="46">
        <f t="shared" si="290"/>
        <v>0.69917857835845032</v>
      </c>
      <c r="AC72" s="17">
        <f t="shared" si="291"/>
        <v>679393.03335885867</v>
      </c>
      <c r="AD72" s="17">
        <f t="shared" si="292"/>
        <v>-8511.8813793028203</v>
      </c>
      <c r="AE72" s="46">
        <f t="shared" si="293"/>
        <v>1.2835742399863106</v>
      </c>
      <c r="AF72" s="17">
        <f t="shared" si="294"/>
        <v>426.96834005583031</v>
      </c>
      <c r="AG72" s="46">
        <f t="shared" si="295"/>
        <v>0.69917857835845032</v>
      </c>
      <c r="AH72" s="17">
        <f t="shared" si="296"/>
        <v>650408.21784070251</v>
      </c>
      <c r="AI72" s="17">
        <f t="shared" si="297"/>
        <v>-8511.8813793028203</v>
      </c>
      <c r="AJ72" s="46">
        <f t="shared" si="298"/>
        <v>1.2835742399863106</v>
      </c>
      <c r="AK72" s="17">
        <f t="shared" si="299"/>
        <v>425.65904987625152</v>
      </c>
      <c r="AL72" s="46">
        <f t="shared" si="300"/>
        <v>0.69917857835845021</v>
      </c>
      <c r="AM72" s="17">
        <f t="shared" si="301"/>
        <v>627995.04482759186</v>
      </c>
      <c r="AN72" s="17">
        <f t="shared" si="302"/>
        <v>-8511.8813793028203</v>
      </c>
      <c r="AO72" s="46">
        <f t="shared" si="303"/>
        <v>1.2835742399863106</v>
      </c>
      <c r="AP72" s="17">
        <f t="shared" si="304"/>
        <v>424.29584169906582</v>
      </c>
      <c r="AQ72" s="46">
        <f t="shared" si="305"/>
        <v>0.69917857835845043</v>
      </c>
      <c r="AR72" s="17">
        <f t="shared" si="306"/>
        <v>583116.05484433309</v>
      </c>
      <c r="AS72" s="17">
        <f t="shared" si="307"/>
        <v>-8511.8813793028203</v>
      </c>
      <c r="AT72" s="46">
        <f t="shared" si="308"/>
        <v>1.2835742399863106</v>
      </c>
      <c r="AU72" s="17">
        <f t="shared" si="309"/>
        <v>422.87691856192998</v>
      </c>
      <c r="AV72" s="46">
        <f t="shared" si="310"/>
        <v>0.69917857835845032</v>
      </c>
      <c r="AW72" s="17">
        <f t="shared" si="311"/>
        <v>553220.57652911521</v>
      </c>
      <c r="AX72" s="17">
        <f t="shared" si="312"/>
        <v>-8511.8813793028203</v>
      </c>
      <c r="AY72" s="46">
        <f t="shared" si="313"/>
        <v>1.2835742399863106</v>
      </c>
      <c r="AZ72" s="17">
        <f t="shared" si="314"/>
        <v>421.40245759346521</v>
      </c>
      <c r="BA72" s="46">
        <f t="shared" si="315"/>
        <v>0.69917857835845032</v>
      </c>
      <c r="BB72" s="17">
        <f t="shared" si="316"/>
        <v>555245.32394515933</v>
      </c>
      <c r="BC72" s="17">
        <f t="shared" si="317"/>
        <v>-8511.8813793028203</v>
      </c>
      <c r="BD72" s="46">
        <f t="shared" si="318"/>
        <v>1.2835742399863106</v>
      </c>
      <c r="BE72" s="17">
        <f t="shared" si="319"/>
        <v>419.86548174841289</v>
      </c>
      <c r="BF72" s="46">
        <f t="shared" si="320"/>
        <v>0.69917857835845043</v>
      </c>
      <c r="BG72" s="17">
        <f t="shared" si="321"/>
        <v>533117.8095753321</v>
      </c>
      <c r="BH72" s="17">
        <f t="shared" si="322"/>
        <v>-8511.8813793028203</v>
      </c>
      <c r="BI72" s="46">
        <f t="shared" si="323"/>
        <v>1.2835742399863106</v>
      </c>
      <c r="BJ72" s="17">
        <f t="shared" si="324"/>
        <v>418.26940005322086</v>
      </c>
      <c r="BK72" s="46">
        <f t="shared" si="325"/>
        <v>0.69917857835845032</v>
      </c>
      <c r="BL72" s="17">
        <f t="shared" si="326"/>
        <v>537739.66567306244</v>
      </c>
      <c r="BM72" s="17">
        <f t="shared" si="327"/>
        <v>-8511.8813793028203</v>
      </c>
      <c r="BN72" s="46">
        <f t="shared" si="328"/>
        <v>1.2835742399863106</v>
      </c>
      <c r="BO72" s="17">
        <f t="shared" si="329"/>
        <v>416.61664970796085</v>
      </c>
      <c r="BP72" s="46">
        <f t="shared" si="330"/>
        <v>0.69917857835845032</v>
      </c>
      <c r="BQ72" s="17">
        <f t="shared" si="331"/>
        <v>526176.18760731514</v>
      </c>
      <c r="BR72" s="17">
        <f t="shared" si="332"/>
        <v>-8511.8813793028203</v>
      </c>
      <c r="BS72" s="46">
        <f t="shared" si="333"/>
        <v>1.2835742399863106</v>
      </c>
      <c r="BT72" s="17">
        <f t="shared" si="334"/>
        <v>414.91210194099978</v>
      </c>
      <c r="BU72" s="46">
        <f t="shared" si="335"/>
        <v>0.69917857835845032</v>
      </c>
      <c r="BV72" s="17">
        <f t="shared" si="336"/>
        <v>573625.03942787903</v>
      </c>
      <c r="BW72" s="17">
        <f t="shared" si="337"/>
        <v>-8511.8813793028203</v>
      </c>
      <c r="BX72" s="46">
        <f t="shared" si="338"/>
        <v>1.2835742399863106</v>
      </c>
      <c r="BY72" s="17">
        <f t="shared" si="339"/>
        <v>413.16005577123968</v>
      </c>
      <c r="BZ72" s="46">
        <f t="shared" si="340"/>
        <v>0.69917857835845043</v>
      </c>
      <c r="CA72" s="17">
        <f t="shared" si="341"/>
        <v>577310.06163637131</v>
      </c>
      <c r="CB72" s="17">
        <f t="shared" si="342"/>
        <v>-8511.8813793028203</v>
      </c>
      <c r="CC72" s="46">
        <f t="shared" si="343"/>
        <v>1.2835742399863106</v>
      </c>
      <c r="CD72" s="17">
        <f t="shared" si="344"/>
        <v>411.35940047237762</v>
      </c>
      <c r="CE72" s="46">
        <f t="shared" si="345"/>
        <v>0.69917857835845043</v>
      </c>
      <c r="CF72" s="17">
        <f t="shared" si="346"/>
        <v>581343.3524171327</v>
      </c>
      <c r="CG72" s="17">
        <f t="shared" si="347"/>
        <v>-8511.8813793028203</v>
      </c>
      <c r="CH72" s="46">
        <f t="shared" si="348"/>
        <v>1.2835742399863106</v>
      </c>
      <c r="CI72" s="17">
        <f t="shared" si="349"/>
        <v>409.51594288615706</v>
      </c>
      <c r="CJ72" s="46">
        <f t="shared" si="350"/>
        <v>0.69917857835845032</v>
      </c>
      <c r="CK72" s="17">
        <f t="shared" si="351"/>
        <v>559204.81183938857</v>
      </c>
      <c r="CL72" s="17">
        <f t="shared" si="352"/>
        <v>-8511.8813793028203</v>
      </c>
      <c r="CM72" s="46">
        <f t="shared" si="353"/>
        <v>1.2835742399863106</v>
      </c>
      <c r="CN72" s="17">
        <f t="shared" si="354"/>
        <v>407.63756893678004</v>
      </c>
      <c r="CO72" s="46">
        <f t="shared" si="355"/>
        <v>0.69917857835845032</v>
      </c>
      <c r="CP72" s="17">
        <f t="shared" si="356"/>
        <v>574302.095345526</v>
      </c>
      <c r="CQ72" s="17">
        <f t="shared" si="357"/>
        <v>-8511.8813793028203</v>
      </c>
      <c r="CR72" s="46">
        <f t="shared" si="358"/>
        <v>1.2835742399863106</v>
      </c>
      <c r="CS72" s="17">
        <f t="shared" si="359"/>
        <v>405.71759515522473</v>
      </c>
      <c r="CT72" s="46">
        <f t="shared" si="360"/>
        <v>0.69917857835845032</v>
      </c>
      <c r="CU72" s="17">
        <f t="shared" si="361"/>
        <v>589798.8838137975</v>
      </c>
      <c r="CV72" s="17">
        <f t="shared" si="1790"/>
        <v>-8511.8813793028203</v>
      </c>
      <c r="CW72" s="46">
        <f t="shared" si="987"/>
        <v>1.2835742399863106</v>
      </c>
      <c r="CX72" s="17">
        <f t="shared" si="1791"/>
        <v>403.7569995853537</v>
      </c>
      <c r="CY72" s="46">
        <f t="shared" si="989"/>
        <v>0.69917857835845043</v>
      </c>
      <c r="CZ72" s="17">
        <f t="shared" si="1792"/>
        <v>601942.07794761995</v>
      </c>
      <c r="DA72" s="17">
        <f t="shared" si="1793"/>
        <v>-8511.8813793028203</v>
      </c>
      <c r="DB72" s="46">
        <f t="shared" si="992"/>
        <v>1.2835742399863106</v>
      </c>
      <c r="DC72" s="17">
        <f t="shared" si="1794"/>
        <v>401.7515332678571</v>
      </c>
      <c r="DD72" s="46">
        <f t="shared" si="994"/>
        <v>0.69917857835845032</v>
      </c>
      <c r="DE72" s="17">
        <f t="shared" si="1795"/>
        <v>566583.93627735518</v>
      </c>
      <c r="DF72" s="17">
        <f t="shared" si="1790"/>
        <v>-8511.8813793028203</v>
      </c>
      <c r="DG72" s="46">
        <f t="shared" si="996"/>
        <v>1.2835742399863106</v>
      </c>
      <c r="DH72" s="17">
        <f t="shared" si="1791"/>
        <v>399.69687512630719</v>
      </c>
      <c r="DI72" s="46">
        <f t="shared" si="997"/>
        <v>0.69917857835845043</v>
      </c>
      <c r="DJ72" s="17">
        <f t="shared" si="1792"/>
        <v>586349.54294956266</v>
      </c>
      <c r="DK72" s="17">
        <f t="shared" si="1793"/>
        <v>-8511.8813793028203</v>
      </c>
      <c r="DL72" s="46">
        <f t="shared" si="998"/>
        <v>1.2835742399863106</v>
      </c>
      <c r="DM72" s="17">
        <f t="shared" si="1794"/>
        <v>397.58856341463888</v>
      </c>
      <c r="DN72" s="46">
        <f t="shared" si="999"/>
        <v>0.69917857835845021</v>
      </c>
      <c r="DO72" s="17">
        <f t="shared" si="1795"/>
        <v>589977.38954809704</v>
      </c>
      <c r="DP72" s="17">
        <f t="shared" si="362"/>
        <v>-8511.8813793028203</v>
      </c>
      <c r="DQ72" s="46">
        <f t="shared" si="363"/>
        <v>1.2835742399863106</v>
      </c>
      <c r="DR72" s="17">
        <f t="shared" si="364"/>
        <v>395.41012679729363</v>
      </c>
      <c r="DS72" s="46">
        <f t="shared" si="365"/>
        <v>0.69917857835845043</v>
      </c>
      <c r="DT72" s="17">
        <f t="shared" si="366"/>
        <v>628921.77329021762</v>
      </c>
      <c r="DU72" s="17">
        <f t="shared" si="367"/>
        <v>-8511.8813793028203</v>
      </c>
      <c r="DV72" s="46">
        <f t="shared" si="368"/>
        <v>1.2835742399863106</v>
      </c>
      <c r="DW72" s="17">
        <f t="shared" si="369"/>
        <v>393.16286732654237</v>
      </c>
      <c r="DX72" s="46">
        <f t="shared" si="370"/>
        <v>0.69917857835845032</v>
      </c>
      <c r="DY72" s="17">
        <f t="shared" si="371"/>
        <v>613643.53733990248</v>
      </c>
      <c r="DZ72" s="17">
        <f t="shared" ref="DZ72" si="1964">DZ257+DZ165</f>
        <v>-8511.8813793028203</v>
      </c>
      <c r="EA72" s="46">
        <f t="shared" si="1361"/>
        <v>1.2835742399863106</v>
      </c>
      <c r="EB72" s="17">
        <f t="shared" ref="EB72" si="1965">EB165+EB257</f>
        <v>390.84901614678165</v>
      </c>
      <c r="EC72" s="46">
        <f t="shared" si="1363"/>
        <v>0.69917857835845043</v>
      </c>
      <c r="ED72" s="17">
        <f t="shared" ref="ED72" si="1966">ED165+ED257</f>
        <v>635791.11804167181</v>
      </c>
      <c r="EE72" s="17">
        <f t="shared" ref="EE72" si="1967">EE257+EE165</f>
        <v>-8511.8813793028203</v>
      </c>
      <c r="EF72" s="46">
        <f t="shared" si="1366"/>
        <v>1.2835742399863106</v>
      </c>
      <c r="EG72" s="17">
        <f t="shared" ref="EG72" si="1968">EG165+EG257</f>
        <v>388.4626816772228</v>
      </c>
      <c r="EH72" s="46">
        <f t="shared" si="1368"/>
        <v>0.69917857835845021</v>
      </c>
      <c r="EI72" s="17">
        <f t="shared" ref="EI72" si="1969">EI165+EI257</f>
        <v>704764.38527150801</v>
      </c>
      <c r="EJ72" s="17">
        <f t="shared" ref="EJ72" si="1970">EJ257+EJ165</f>
        <v>-8511.8813793028203</v>
      </c>
      <c r="EK72" s="46">
        <f t="shared" si="1371"/>
        <v>1.2835742399863106</v>
      </c>
      <c r="EL72" s="17">
        <f t="shared" ref="EL72" si="1971">EL165+EL257</f>
        <v>386.01237978081542</v>
      </c>
      <c r="EM72" s="46">
        <f t="shared" si="1373"/>
        <v>0.69917857835845021</v>
      </c>
      <c r="EN72" s="17">
        <f t="shared" ref="EN72" si="1972">EN165+EN257</f>
        <v>692918.32773488457</v>
      </c>
      <c r="EO72" s="17">
        <f t="shared" ref="EO72" si="1973">EO257+EO165</f>
        <v>-8511.8813793028203</v>
      </c>
      <c r="EP72" s="46">
        <f t="shared" si="1376"/>
        <v>1.2835742399863106</v>
      </c>
      <c r="EQ72" s="17">
        <f t="shared" ref="EQ72" si="1974">EQ165+EQ257</f>
        <v>383.5018599816774</v>
      </c>
      <c r="ER72" s="46">
        <f t="shared" si="1378"/>
        <v>0.69917857835845021</v>
      </c>
      <c r="ES72" s="17">
        <f t="shared" ref="ES72" si="1975">ES165+ES257</f>
        <v>676732.59149057162</v>
      </c>
      <c r="ET72" s="17">
        <f t="shared" si="392"/>
        <v>-8511.8813793028203</v>
      </c>
      <c r="EU72" s="46">
        <f t="shared" si="393"/>
        <v>1.2835742399863106</v>
      </c>
      <c r="EV72" s="17">
        <f t="shared" si="394"/>
        <v>380.93859516922248</v>
      </c>
      <c r="EW72" s="46">
        <f t="shared" si="395"/>
        <v>0.69917857835845032</v>
      </c>
      <c r="EX72" s="17">
        <f t="shared" si="396"/>
        <v>700572.92732341704</v>
      </c>
      <c r="EY72" s="17">
        <f t="shared" si="397"/>
        <v>-8511.8813793028203</v>
      </c>
      <c r="EZ72" s="46">
        <f t="shared" si="398"/>
        <v>1.2835742399863106</v>
      </c>
      <c r="FA72" s="17">
        <f t="shared" si="399"/>
        <v>378.32750054964748</v>
      </c>
      <c r="FB72" s="46">
        <f t="shared" si="400"/>
        <v>0.69917857835845032</v>
      </c>
      <c r="FC72" s="17">
        <f t="shared" si="401"/>
        <v>656637.39339976001</v>
      </c>
      <c r="FD72" s="17">
        <f t="shared" ref="FD72" si="1976">FD257+FD165</f>
        <v>-8511.8813793028203</v>
      </c>
      <c r="FE72" s="46">
        <f t="shared" si="1381"/>
        <v>1.2835742399863106</v>
      </c>
      <c r="FF72" s="17">
        <f t="shared" ref="FF72" si="1977">FF165+FF257</f>
        <v>375.67364702282555</v>
      </c>
      <c r="FG72" s="46">
        <f t="shared" si="1383"/>
        <v>0.69917857835845043</v>
      </c>
      <c r="FH72" s="17">
        <f t="shared" ref="FH72" si="1978">FH165+FH257</f>
        <v>633533.26162472542</v>
      </c>
      <c r="FI72" s="17">
        <f t="shared" ref="FI72" si="1979">FI257+FI165</f>
        <v>-8511.8813793028203</v>
      </c>
      <c r="FJ72" s="46">
        <f t="shared" si="1386"/>
        <v>1.2835742399863106</v>
      </c>
      <c r="FK72" s="17">
        <f t="shared" ref="FK72" si="1980">FK165+FK257</f>
        <v>372.98405222888573</v>
      </c>
      <c r="FL72" s="46">
        <f t="shared" si="1388"/>
        <v>0.69917857835845043</v>
      </c>
      <c r="FM72" s="17">
        <f t="shared" ref="FM72" si="1981">FM165+FM257</f>
        <v>593983.85854070727</v>
      </c>
      <c r="FN72" s="17">
        <f t="shared" ref="FN72" si="1982">FN257+FN165</f>
        <v>-8511.8813793028203</v>
      </c>
      <c r="FO72" s="46">
        <f t="shared" si="1391"/>
        <v>1.2835742399863106</v>
      </c>
      <c r="FP72" s="17">
        <f t="shared" ref="FP72" si="1983">FP165+FP257</f>
        <v>370.26587767499137</v>
      </c>
      <c r="FQ72" s="46">
        <f t="shared" si="1393"/>
        <v>0.69917857835845032</v>
      </c>
      <c r="FR72" s="17">
        <f t="shared" ref="FR72" si="1984">FR165+FR257</f>
        <v>567076.3492373178</v>
      </c>
      <c r="FS72" s="17">
        <f t="shared" ref="FS72" si="1985">FS257+FS165</f>
        <v>-8511.8813793028203</v>
      </c>
      <c r="FT72" s="46">
        <f t="shared" si="1396"/>
        <v>1.2835742399863106</v>
      </c>
      <c r="FU72" s="17">
        <f t="shared" ref="FU72" si="1986">FU165+FU257</f>
        <v>367.52439792652342</v>
      </c>
      <c r="FV72" s="46">
        <f t="shared" si="1398"/>
        <v>0.69917857835845032</v>
      </c>
      <c r="FW72" s="17">
        <f t="shared" si="460"/>
        <v>539004.24432029284</v>
      </c>
      <c r="FX72" s="17">
        <f t="shared" si="247"/>
        <v>-8511.8813793028203</v>
      </c>
      <c r="FY72" s="46">
        <f t="shared" si="248"/>
        <v>1.2835742399863106</v>
      </c>
      <c r="FZ72" s="17">
        <f t="shared" si="249"/>
        <v>364.76267671035612</v>
      </c>
      <c r="GA72" s="46">
        <f t="shared" si="250"/>
        <v>0.69917857835845032</v>
      </c>
      <c r="GB72" s="17">
        <f t="shared" si="461"/>
        <v>501512.57792989112</v>
      </c>
      <c r="GC72" s="17">
        <f t="shared" si="252"/>
        <v>-8511.8813793028203</v>
      </c>
      <c r="GD72" s="46">
        <f t="shared" si="253"/>
        <v>1.2835742399863106</v>
      </c>
      <c r="GE72" s="17">
        <f t="shared" si="254"/>
        <v>361.98368402440053</v>
      </c>
      <c r="GF72" s="46">
        <f t="shared" si="255"/>
        <v>0.69917857835845043</v>
      </c>
      <c r="GG72" s="17">
        <f t="shared" si="462"/>
        <v>464008.73054257897</v>
      </c>
      <c r="GH72" s="17">
        <f t="shared" si="257"/>
        <v>-8511.8813793028203</v>
      </c>
      <c r="GI72" s="46">
        <f t="shared" si="258"/>
        <v>1.2835742399863106</v>
      </c>
      <c r="GJ72" s="17">
        <f t="shared" si="259"/>
        <v>359.19361865539679</v>
      </c>
      <c r="GK72" s="46">
        <f t="shared" si="260"/>
        <v>0.69917857835845032</v>
      </c>
      <c r="GL72" s="17">
        <f t="shared" si="463"/>
        <v>435313.04094216006</v>
      </c>
      <c r="GM72" s="17">
        <f t="shared" si="262"/>
        <v>-8511.8813793028203</v>
      </c>
      <c r="GN72" s="46">
        <f t="shared" si="263"/>
        <v>1.2835742399863106</v>
      </c>
      <c r="GO72" s="17">
        <f t="shared" si="264"/>
        <v>356.39482030789083</v>
      </c>
      <c r="GP72" s="46">
        <f t="shared" si="265"/>
        <v>0.69917857835845032</v>
      </c>
      <c r="GQ72" s="17">
        <f t="shared" si="464"/>
        <v>415785.24341635068</v>
      </c>
    </row>
    <row r="73" spans="1:199" ht="15" x14ac:dyDescent="0.2">
      <c r="A73" s="9" t="s">
        <v>56</v>
      </c>
      <c r="B73" s="17">
        <v>613713</v>
      </c>
      <c r="C73" s="17">
        <f t="shared" si="267"/>
        <v>-8526.9999999999982</v>
      </c>
      <c r="D73" s="46">
        <f t="shared" si="268"/>
        <v>1.285854096954032</v>
      </c>
      <c r="E73" s="17">
        <f t="shared" ref="E73:F73" si="1987">E258+E166</f>
        <v>548.4</v>
      </c>
      <c r="F73" s="17">
        <f t="shared" si="1987"/>
        <v>-116</v>
      </c>
      <c r="G73" s="17">
        <f t="shared" si="270"/>
        <v>432.4</v>
      </c>
      <c r="H73" s="46">
        <f t="shared" si="271"/>
        <v>0.69917857835845021</v>
      </c>
      <c r="I73" s="17">
        <v>651263</v>
      </c>
      <c r="J73" s="17">
        <f t="shared" si="272"/>
        <v>-8511.8813793028203</v>
      </c>
      <c r="K73" s="46">
        <f t="shared" si="273"/>
        <v>1.2835742399863106</v>
      </c>
      <c r="L73" s="17">
        <f t="shared" si="274"/>
        <v>431.63334213797816</v>
      </c>
      <c r="M73" s="46">
        <f t="shared" si="275"/>
        <v>0.69917857835845032</v>
      </c>
      <c r="N73" s="17">
        <f t="shared" si="276"/>
        <v>648622.7519628352</v>
      </c>
      <c r="O73" s="17">
        <f t="shared" si="277"/>
        <v>-8490.239909616057</v>
      </c>
      <c r="P73" s="46">
        <f t="shared" si="278"/>
        <v>1.2803107507801619</v>
      </c>
      <c r="Q73" s="17">
        <f t="shared" si="279"/>
        <v>430.53591379359489</v>
      </c>
      <c r="R73" s="46">
        <f t="shared" si="280"/>
        <v>0.69917857835845021</v>
      </c>
      <c r="S73" s="17">
        <f t="shared" si="281"/>
        <v>670807.04796701274</v>
      </c>
      <c r="T73" s="17">
        <f t="shared" si="282"/>
        <v>-8467.7774625089351</v>
      </c>
      <c r="U73" s="46">
        <f t="shared" si="283"/>
        <v>1.2769234598642119</v>
      </c>
      <c r="V73" s="17">
        <f t="shared" si="284"/>
        <v>429.39685408571177</v>
      </c>
      <c r="W73" s="46">
        <f t="shared" si="285"/>
        <v>0.69917857835845032</v>
      </c>
      <c r="X73" s="17">
        <f t="shared" si="286"/>
        <v>672629.89576610469</v>
      </c>
      <c r="Y73" s="17">
        <f t="shared" si="287"/>
        <v>-8511.8813793028203</v>
      </c>
      <c r="Z73" s="46">
        <f t="shared" si="288"/>
        <v>1.2835742399863106</v>
      </c>
      <c r="AA73" s="17">
        <f t="shared" si="289"/>
        <v>428.22398732203635</v>
      </c>
      <c r="AB73" s="46">
        <f t="shared" si="290"/>
        <v>0.69917857835845032</v>
      </c>
      <c r="AC73" s="17">
        <f t="shared" si="291"/>
        <v>700889.64053339744</v>
      </c>
      <c r="AD73" s="17">
        <f t="shared" si="292"/>
        <v>-8511.8813793028203</v>
      </c>
      <c r="AE73" s="46">
        <f t="shared" si="293"/>
        <v>1.2835742399863106</v>
      </c>
      <c r="AF73" s="17">
        <f t="shared" si="294"/>
        <v>426.96834005583031</v>
      </c>
      <c r="AG73" s="46">
        <f t="shared" si="295"/>
        <v>0.69917857835845032</v>
      </c>
      <c r="AH73" s="17">
        <f t="shared" si="296"/>
        <v>671308.12031961163</v>
      </c>
      <c r="AI73" s="17">
        <f t="shared" si="297"/>
        <v>-8511.8813793028203</v>
      </c>
      <c r="AJ73" s="46">
        <f t="shared" si="298"/>
        <v>1.2835742399863106</v>
      </c>
      <c r="AK73" s="17">
        <f t="shared" si="299"/>
        <v>425.65904987625152</v>
      </c>
      <c r="AL73" s="46">
        <f t="shared" si="300"/>
        <v>0.69917857835845021</v>
      </c>
      <c r="AM73" s="17">
        <f t="shared" si="301"/>
        <v>642321.99551127583</v>
      </c>
      <c r="AN73" s="17">
        <f t="shared" si="302"/>
        <v>-8511.8813793028203</v>
      </c>
      <c r="AO73" s="46">
        <f t="shared" si="303"/>
        <v>1.2835742399863106</v>
      </c>
      <c r="AP73" s="17">
        <f t="shared" si="304"/>
        <v>424.29584169906582</v>
      </c>
      <c r="AQ73" s="46">
        <f t="shared" si="305"/>
        <v>0.69917857835845043</v>
      </c>
      <c r="AR73" s="17">
        <f t="shared" si="306"/>
        <v>619907.45928998804</v>
      </c>
      <c r="AS73" s="17">
        <f t="shared" si="307"/>
        <v>-8511.8813793028203</v>
      </c>
      <c r="AT73" s="46">
        <f t="shared" si="308"/>
        <v>1.2835742399863106</v>
      </c>
      <c r="AU73" s="17">
        <f t="shared" si="309"/>
        <v>422.87691856192998</v>
      </c>
      <c r="AV73" s="46">
        <f t="shared" si="310"/>
        <v>0.69917857835845032</v>
      </c>
      <c r="AW73" s="17">
        <f t="shared" si="311"/>
        <v>575027.05038359226</v>
      </c>
      <c r="AX73" s="17">
        <f t="shared" si="312"/>
        <v>-8511.8813793028203</v>
      </c>
      <c r="AY73" s="46">
        <f t="shared" si="313"/>
        <v>1.2835742399863106</v>
      </c>
      <c r="AZ73" s="17">
        <f t="shared" si="314"/>
        <v>421.40245759346521</v>
      </c>
      <c r="BA73" s="46">
        <f t="shared" si="315"/>
        <v>0.69917857835845032</v>
      </c>
      <c r="BB73" s="17">
        <f t="shared" si="316"/>
        <v>545130.09760740586</v>
      </c>
      <c r="BC73" s="17">
        <f t="shared" si="317"/>
        <v>-8511.8813793028203</v>
      </c>
      <c r="BD73" s="46">
        <f t="shared" si="318"/>
        <v>1.2835742399863106</v>
      </c>
      <c r="BE73" s="17">
        <f t="shared" si="319"/>
        <v>419.86548174841289</v>
      </c>
      <c r="BF73" s="46">
        <f t="shared" si="320"/>
        <v>0.69917857835845043</v>
      </c>
      <c r="BG73" s="17">
        <f t="shared" si="321"/>
        <v>547153.30804760486</v>
      </c>
      <c r="BH73" s="17">
        <f t="shared" si="322"/>
        <v>-8511.8813793028203</v>
      </c>
      <c r="BI73" s="46">
        <f t="shared" si="323"/>
        <v>1.2835742399863106</v>
      </c>
      <c r="BJ73" s="17">
        <f t="shared" si="324"/>
        <v>418.26940005322086</v>
      </c>
      <c r="BK73" s="46">
        <f t="shared" si="325"/>
        <v>0.69917857835845032</v>
      </c>
      <c r="BL73" s="17">
        <f t="shared" si="326"/>
        <v>525024.19759608246</v>
      </c>
      <c r="BM73" s="17">
        <f t="shared" si="327"/>
        <v>-8511.8813793028203</v>
      </c>
      <c r="BN73" s="46">
        <f t="shared" si="328"/>
        <v>1.2835742399863106</v>
      </c>
      <c r="BO73" s="17">
        <f t="shared" si="329"/>
        <v>416.61664970796085</v>
      </c>
      <c r="BP73" s="46">
        <f t="shared" si="330"/>
        <v>0.69917857835845032</v>
      </c>
      <c r="BQ73" s="17">
        <f t="shared" si="331"/>
        <v>529644.40094346763</v>
      </c>
      <c r="BR73" s="17">
        <f t="shared" si="332"/>
        <v>-8511.8813793028203</v>
      </c>
      <c r="BS73" s="46">
        <f t="shared" si="333"/>
        <v>1.2835742399863106</v>
      </c>
      <c r="BT73" s="17">
        <f t="shared" si="334"/>
        <v>414.91210194099978</v>
      </c>
      <c r="BU73" s="46">
        <f t="shared" si="335"/>
        <v>0.69917857835845032</v>
      </c>
      <c r="BV73" s="17">
        <f t="shared" si="336"/>
        <v>518079.21832995326</v>
      </c>
      <c r="BW73" s="17">
        <f t="shared" si="337"/>
        <v>-8511.8813793028203</v>
      </c>
      <c r="BX73" s="46">
        <f t="shared" si="338"/>
        <v>1.2835742399863106</v>
      </c>
      <c r="BY73" s="17">
        <f t="shared" si="339"/>
        <v>413.16005577123968</v>
      </c>
      <c r="BZ73" s="46">
        <f t="shared" si="340"/>
        <v>0.69917857835845043</v>
      </c>
      <c r="CA73" s="17">
        <f t="shared" si="341"/>
        <v>565526.31810434745</v>
      </c>
      <c r="CB73" s="17">
        <f t="shared" si="342"/>
        <v>-8511.8813793028203</v>
      </c>
      <c r="CC73" s="46">
        <f t="shared" si="343"/>
        <v>1.2835742399863106</v>
      </c>
      <c r="CD73" s="17">
        <f t="shared" si="344"/>
        <v>411.35940047237762</v>
      </c>
      <c r="CE73" s="46">
        <f t="shared" si="345"/>
        <v>0.69917857835845043</v>
      </c>
      <c r="CF73" s="17">
        <f t="shared" si="346"/>
        <v>569209.53965754085</v>
      </c>
      <c r="CG73" s="17">
        <f t="shared" si="347"/>
        <v>-8511.8813793028203</v>
      </c>
      <c r="CH73" s="46">
        <f t="shared" si="348"/>
        <v>1.2835742399863106</v>
      </c>
      <c r="CI73" s="17">
        <f t="shared" si="349"/>
        <v>409.51594288615706</v>
      </c>
      <c r="CJ73" s="46">
        <f t="shared" si="350"/>
        <v>0.69917857835845032</v>
      </c>
      <c r="CK73" s="17">
        <f t="shared" si="351"/>
        <v>573240.986980716</v>
      </c>
      <c r="CL73" s="17">
        <f t="shared" si="352"/>
        <v>-8511.8813793028203</v>
      </c>
      <c r="CM73" s="46">
        <f t="shared" si="353"/>
        <v>1.2835742399863106</v>
      </c>
      <c r="CN73" s="17">
        <f t="shared" si="354"/>
        <v>407.63756893678004</v>
      </c>
      <c r="CO73" s="46">
        <f t="shared" si="355"/>
        <v>0.69917857835845032</v>
      </c>
      <c r="CP73" s="17">
        <f t="shared" si="356"/>
        <v>551100.56802902254</v>
      </c>
      <c r="CQ73" s="17">
        <f t="shared" si="357"/>
        <v>-8511.8813793028203</v>
      </c>
      <c r="CR73" s="46">
        <f t="shared" si="358"/>
        <v>1.2835742399863106</v>
      </c>
      <c r="CS73" s="17">
        <f t="shared" si="359"/>
        <v>405.71759515522473</v>
      </c>
      <c r="CT73" s="46">
        <f t="shared" si="360"/>
        <v>0.69917857835845032</v>
      </c>
      <c r="CU73" s="17">
        <f t="shared" si="361"/>
        <v>566195.93156137853</v>
      </c>
      <c r="CV73" s="17">
        <f t="shared" si="1790"/>
        <v>-8511.8813793028203</v>
      </c>
      <c r="CW73" s="46">
        <f t="shared" si="987"/>
        <v>1.2835742399863106</v>
      </c>
      <c r="CX73" s="17">
        <f t="shared" si="1791"/>
        <v>403.7569995853537</v>
      </c>
      <c r="CY73" s="46">
        <f t="shared" si="989"/>
        <v>0.69917857835845043</v>
      </c>
      <c r="CZ73" s="17">
        <f t="shared" si="1792"/>
        <v>581690.7594340801</v>
      </c>
      <c r="DA73" s="17">
        <f t="shared" si="1793"/>
        <v>-8511.8813793028203</v>
      </c>
      <c r="DB73" s="46">
        <f t="shared" si="992"/>
        <v>1.2835742399863106</v>
      </c>
      <c r="DC73" s="17">
        <f t="shared" si="1794"/>
        <v>401.7515332678571</v>
      </c>
      <c r="DD73" s="46">
        <f t="shared" si="994"/>
        <v>0.69917857835845032</v>
      </c>
      <c r="DE73" s="17">
        <f t="shared" si="1795"/>
        <v>593831.94810158503</v>
      </c>
      <c r="DF73" s="17">
        <f t="shared" si="1790"/>
        <v>-8511.8813793028203</v>
      </c>
      <c r="DG73" s="46">
        <f t="shared" si="996"/>
        <v>1.2835742399863106</v>
      </c>
      <c r="DH73" s="17">
        <f t="shared" si="1791"/>
        <v>399.69687512630719</v>
      </c>
      <c r="DI73" s="46">
        <f t="shared" si="997"/>
        <v>0.69917857835845043</v>
      </c>
      <c r="DJ73" s="17">
        <f t="shared" si="1792"/>
        <v>558471.75177317869</v>
      </c>
      <c r="DK73" s="17">
        <f t="shared" si="1793"/>
        <v>-8511.8813793028203</v>
      </c>
      <c r="DL73" s="46">
        <f t="shared" si="998"/>
        <v>1.2835742399863106</v>
      </c>
      <c r="DM73" s="17">
        <f t="shared" si="1794"/>
        <v>397.58856341463888</v>
      </c>
      <c r="DN73" s="46">
        <f t="shared" si="999"/>
        <v>0.69917857835845021</v>
      </c>
      <c r="DO73" s="17">
        <f t="shared" si="1795"/>
        <v>578235.25013367448</v>
      </c>
      <c r="DP73" s="17">
        <f t="shared" si="362"/>
        <v>-8511.8813793028203</v>
      </c>
      <c r="DQ73" s="46">
        <f t="shared" si="363"/>
        <v>1.2835742399863106</v>
      </c>
      <c r="DR73" s="17">
        <f t="shared" si="364"/>
        <v>395.41012679729363</v>
      </c>
      <c r="DS73" s="46">
        <f t="shared" si="365"/>
        <v>0.69917857835845043</v>
      </c>
      <c r="DT73" s="17">
        <f t="shared" si="366"/>
        <v>581860.9182955916</v>
      </c>
      <c r="DU73" s="17">
        <f t="shared" si="367"/>
        <v>-8511.8813793028203</v>
      </c>
      <c r="DV73" s="46">
        <f t="shared" si="368"/>
        <v>1.2835742399863106</v>
      </c>
      <c r="DW73" s="17">
        <f t="shared" si="369"/>
        <v>393.16286732654237</v>
      </c>
      <c r="DX73" s="46">
        <f t="shared" si="370"/>
        <v>0.69917857835845032</v>
      </c>
      <c r="DY73" s="17">
        <f t="shared" si="371"/>
        <v>620803.05477824132</v>
      </c>
      <c r="DZ73" s="17">
        <f t="shared" ref="DZ73" si="1988">DZ258+DZ166</f>
        <v>-8511.8813793028203</v>
      </c>
      <c r="EA73" s="46">
        <f t="shared" si="1361"/>
        <v>1.2835742399863106</v>
      </c>
      <c r="EB73" s="17">
        <f t="shared" ref="EB73" si="1989">EB166+EB258</f>
        <v>390.84901614678165</v>
      </c>
      <c r="EC73" s="46">
        <f t="shared" si="1363"/>
        <v>0.69917857835845043</v>
      </c>
      <c r="ED73" s="17">
        <f t="shared" ref="ED73" si="1990">ED166+ED258</f>
        <v>605522.50497674651</v>
      </c>
      <c r="EE73" s="17">
        <f t="shared" ref="EE73" si="1991">EE258+EE166</f>
        <v>-8511.8813793028203</v>
      </c>
      <c r="EF73" s="46">
        <f t="shared" si="1366"/>
        <v>1.2835742399863106</v>
      </c>
      <c r="EG73" s="17">
        <f t="shared" ref="EG73" si="1992">EG166+EG258</f>
        <v>388.4626816772228</v>
      </c>
      <c r="EH73" s="46">
        <f t="shared" si="1368"/>
        <v>0.69917857835845021</v>
      </c>
      <c r="EI73" s="17">
        <f t="shared" ref="EI73" si="1993">EI166+EI258</f>
        <v>627667.69934404618</v>
      </c>
      <c r="EJ73" s="17">
        <f t="shared" ref="EJ73" si="1994">EJ258+EJ166</f>
        <v>-8511.8813793028203</v>
      </c>
      <c r="EK73" s="46">
        <f t="shared" si="1371"/>
        <v>1.2835742399863106</v>
      </c>
      <c r="EL73" s="17">
        <f t="shared" ref="EL73" si="1995">EL166+EL258</f>
        <v>386.01237978081542</v>
      </c>
      <c r="EM73" s="46">
        <f t="shared" si="1373"/>
        <v>0.69917857835845021</v>
      </c>
      <c r="EN73" s="17">
        <f t="shared" ref="EN73" si="1996">EN166+EN258</f>
        <v>696638.51627198595</v>
      </c>
      <c r="EO73" s="17">
        <f t="shared" ref="EO73" si="1997">EO258+EO166</f>
        <v>-8511.8813793028203</v>
      </c>
      <c r="EP73" s="46">
        <f t="shared" si="1376"/>
        <v>1.2835742399863106</v>
      </c>
      <c r="EQ73" s="17">
        <f t="shared" ref="EQ73" si="1998">EQ166+EQ258</f>
        <v>383.5018599816774</v>
      </c>
      <c r="ER73" s="46">
        <f t="shared" si="1378"/>
        <v>0.69917857835845021</v>
      </c>
      <c r="ES73" s="17">
        <f t="shared" ref="ES73" si="1999">ES166+ES258</f>
        <v>684789.94821556332</v>
      </c>
      <c r="ET73" s="17">
        <f t="shared" si="392"/>
        <v>-8511.8813793028203</v>
      </c>
      <c r="EU73" s="46">
        <f t="shared" si="393"/>
        <v>1.2835742399863106</v>
      </c>
      <c r="EV73" s="17">
        <f t="shared" si="394"/>
        <v>380.93859516922248</v>
      </c>
      <c r="EW73" s="46">
        <f t="shared" si="395"/>
        <v>0.69917857835845032</v>
      </c>
      <c r="EX73" s="17">
        <f t="shared" si="396"/>
        <v>668601.64870643802</v>
      </c>
      <c r="EY73" s="17">
        <f t="shared" si="397"/>
        <v>-8511.8813793028203</v>
      </c>
      <c r="EZ73" s="46">
        <f t="shared" si="398"/>
        <v>1.2835742399863106</v>
      </c>
      <c r="FA73" s="17">
        <f t="shared" si="399"/>
        <v>378.32750054964748</v>
      </c>
      <c r="FB73" s="46">
        <f t="shared" si="400"/>
        <v>0.69917857835845032</v>
      </c>
      <c r="FC73" s="17">
        <f t="shared" si="401"/>
        <v>692439.37344466383</v>
      </c>
      <c r="FD73" s="17">
        <f t="shared" ref="FD73" si="2000">FD258+FD166</f>
        <v>-8511.8813793028203</v>
      </c>
      <c r="FE73" s="46">
        <f t="shared" si="1381"/>
        <v>1.2835742399863106</v>
      </c>
      <c r="FF73" s="17">
        <f t="shared" ref="FF73" si="2001">FF166+FF258</f>
        <v>375.67364702282555</v>
      </c>
      <c r="FG73" s="46">
        <f t="shared" si="1383"/>
        <v>0.69917857835845043</v>
      </c>
      <c r="FH73" s="17">
        <f t="shared" ref="FH73" si="2002">FH166+FH258</f>
        <v>648501.18566747999</v>
      </c>
      <c r="FI73" s="17">
        <f t="shared" ref="FI73" si="2003">FI258+FI166</f>
        <v>-8511.8813793028203</v>
      </c>
      <c r="FJ73" s="46">
        <f t="shared" si="1386"/>
        <v>1.2835742399863106</v>
      </c>
      <c r="FK73" s="17">
        <f t="shared" ref="FK73" si="2004">FK166+FK258</f>
        <v>372.98405222888573</v>
      </c>
      <c r="FL73" s="46">
        <f t="shared" si="1388"/>
        <v>0.69917857835845043</v>
      </c>
      <c r="FM73" s="17">
        <f t="shared" ref="FM73" si="2005">FM166+FM258</f>
        <v>625394.36429765145</v>
      </c>
      <c r="FN73" s="17">
        <f t="shared" ref="FN73" si="2006">FN258+FN166</f>
        <v>-8511.8813793028203</v>
      </c>
      <c r="FO73" s="46">
        <f t="shared" si="1391"/>
        <v>1.2835742399863106</v>
      </c>
      <c r="FP73" s="17">
        <f t="shared" ref="FP73" si="2007">FP166+FP258</f>
        <v>370.26587767499137</v>
      </c>
      <c r="FQ73" s="46">
        <f t="shared" si="1393"/>
        <v>0.69917857835845032</v>
      </c>
      <c r="FR73" s="17">
        <f t="shared" ref="FR73" si="2008">FR166+FR258</f>
        <v>585842.24303907936</v>
      </c>
      <c r="FS73" s="17">
        <f t="shared" ref="FS73" si="2009">FS258+FS166</f>
        <v>-8511.8813793028203</v>
      </c>
      <c r="FT73" s="46">
        <f t="shared" si="1396"/>
        <v>1.2835742399863106</v>
      </c>
      <c r="FU73" s="17">
        <f t="shared" ref="FU73" si="2010">FU166+FU258</f>
        <v>367.52439792652342</v>
      </c>
      <c r="FV73" s="46">
        <f t="shared" si="1398"/>
        <v>0.69917857835845032</v>
      </c>
      <c r="FW73" s="17">
        <f t="shared" si="460"/>
        <v>558931.9922559415</v>
      </c>
      <c r="FX73" s="17">
        <f t="shared" si="247"/>
        <v>-8511.8813793028203</v>
      </c>
      <c r="FY73" s="46">
        <f t="shared" si="248"/>
        <v>1.2835742399863106</v>
      </c>
      <c r="FZ73" s="17">
        <f t="shared" si="249"/>
        <v>364.76267671035612</v>
      </c>
      <c r="GA73" s="46">
        <f t="shared" si="250"/>
        <v>0.69917857835845032</v>
      </c>
      <c r="GB73" s="17">
        <f t="shared" si="461"/>
        <v>530857.1256177004</v>
      </c>
      <c r="GC73" s="17">
        <f t="shared" si="252"/>
        <v>-8511.8813793028203</v>
      </c>
      <c r="GD73" s="46">
        <f t="shared" si="253"/>
        <v>1.2835742399863106</v>
      </c>
      <c r="GE73" s="17">
        <f t="shared" si="254"/>
        <v>361.98368402440053</v>
      </c>
      <c r="GF73" s="46">
        <f t="shared" si="255"/>
        <v>0.69917857835845043</v>
      </c>
      <c r="GG73" s="17">
        <f t="shared" si="462"/>
        <v>493362.68023461266</v>
      </c>
      <c r="GH73" s="17">
        <f t="shared" si="257"/>
        <v>-8511.8813793028203</v>
      </c>
      <c r="GI73" s="46">
        <f t="shared" si="258"/>
        <v>1.2835742399863106</v>
      </c>
      <c r="GJ73" s="17">
        <f t="shared" si="259"/>
        <v>359.19361865539679</v>
      </c>
      <c r="GK73" s="46">
        <f t="shared" si="260"/>
        <v>0.69917857835845032</v>
      </c>
      <c r="GL73" s="17">
        <f t="shared" si="463"/>
        <v>455856.04278193146</v>
      </c>
      <c r="GM73" s="17">
        <f t="shared" si="262"/>
        <v>-8511.8813793028203</v>
      </c>
      <c r="GN73" s="46">
        <f t="shared" si="263"/>
        <v>1.2835742399863106</v>
      </c>
      <c r="GO73" s="17">
        <f t="shared" si="264"/>
        <v>356.39482030789083</v>
      </c>
      <c r="GP73" s="46">
        <f t="shared" si="265"/>
        <v>0.69917857835845032</v>
      </c>
      <c r="GQ73" s="17">
        <f t="shared" si="464"/>
        <v>427157.55438316509</v>
      </c>
    </row>
    <row r="74" spans="1:199" ht="15" x14ac:dyDescent="0.2">
      <c r="A74" s="9" t="s">
        <v>57</v>
      </c>
      <c r="B74" s="17">
        <v>628380</v>
      </c>
      <c r="C74" s="17">
        <f t="shared" si="267"/>
        <v>-8526.9999999999982</v>
      </c>
      <c r="D74" s="46">
        <f t="shared" si="268"/>
        <v>1.285854096954032</v>
      </c>
      <c r="E74" s="17">
        <f t="shared" ref="E74:F74" si="2011">E259+E167</f>
        <v>548.4</v>
      </c>
      <c r="F74" s="17">
        <f t="shared" si="2011"/>
        <v>-116</v>
      </c>
      <c r="G74" s="17">
        <f t="shared" si="270"/>
        <v>432.4</v>
      </c>
      <c r="H74" s="46">
        <f t="shared" si="271"/>
        <v>0.69917857835845021</v>
      </c>
      <c r="I74" s="17">
        <v>605913</v>
      </c>
      <c r="J74" s="17">
        <f t="shared" si="272"/>
        <v>-8511.8813793028203</v>
      </c>
      <c r="K74" s="46">
        <f t="shared" si="273"/>
        <v>1.2835742399863106</v>
      </c>
      <c r="L74" s="17">
        <f t="shared" si="274"/>
        <v>431.63334213797816</v>
      </c>
      <c r="M74" s="46">
        <f t="shared" si="275"/>
        <v>0.69917857835845032</v>
      </c>
      <c r="N74" s="17">
        <f t="shared" si="276"/>
        <v>643182.7519628352</v>
      </c>
      <c r="O74" s="17">
        <f t="shared" si="277"/>
        <v>-8490.239909616057</v>
      </c>
      <c r="P74" s="46">
        <f t="shared" si="278"/>
        <v>1.2803107507801619</v>
      </c>
      <c r="Q74" s="17">
        <f t="shared" si="279"/>
        <v>430.53591379359489</v>
      </c>
      <c r="R74" s="46">
        <f t="shared" si="280"/>
        <v>0.69917857835845021</v>
      </c>
      <c r="S74" s="17">
        <f t="shared" si="281"/>
        <v>640563.04796701274</v>
      </c>
      <c r="T74" s="17">
        <f t="shared" si="282"/>
        <v>-8467.7774625089351</v>
      </c>
      <c r="U74" s="46">
        <f t="shared" si="283"/>
        <v>1.2769234598642119</v>
      </c>
      <c r="V74" s="17">
        <f t="shared" si="284"/>
        <v>429.39685408571177</v>
      </c>
      <c r="W74" s="46">
        <f t="shared" si="285"/>
        <v>0.69917857835845032</v>
      </c>
      <c r="X74" s="17">
        <f t="shared" si="286"/>
        <v>662768.66735858948</v>
      </c>
      <c r="Y74" s="17">
        <f t="shared" si="287"/>
        <v>-8511.8813793028203</v>
      </c>
      <c r="Z74" s="46">
        <f t="shared" si="288"/>
        <v>1.2835742399863106</v>
      </c>
      <c r="AA74" s="17">
        <f t="shared" si="289"/>
        <v>428.22398732203635</v>
      </c>
      <c r="AB74" s="46">
        <f t="shared" si="290"/>
        <v>0.69917857835845032</v>
      </c>
      <c r="AC74" s="17">
        <f t="shared" si="291"/>
        <v>664546.23837412382</v>
      </c>
      <c r="AD74" s="17">
        <f t="shared" si="292"/>
        <v>-8511.8813793028203</v>
      </c>
      <c r="AE74" s="46">
        <f t="shared" si="293"/>
        <v>1.2835742399863106</v>
      </c>
      <c r="AF74" s="17">
        <f t="shared" si="294"/>
        <v>426.96834005583031</v>
      </c>
      <c r="AG74" s="46">
        <f t="shared" si="295"/>
        <v>0.69917857835845032</v>
      </c>
      <c r="AH74" s="17">
        <f t="shared" si="296"/>
        <v>692804.7274941504</v>
      </c>
      <c r="AI74" s="17">
        <f t="shared" si="297"/>
        <v>-8511.8813793028203</v>
      </c>
      <c r="AJ74" s="46">
        <f t="shared" si="298"/>
        <v>1.2835742399863106</v>
      </c>
      <c r="AK74" s="17">
        <f t="shared" si="299"/>
        <v>425.65904987625152</v>
      </c>
      <c r="AL74" s="46">
        <f t="shared" si="300"/>
        <v>0.69917857835845021</v>
      </c>
      <c r="AM74" s="17">
        <f t="shared" si="301"/>
        <v>663221.89799018507</v>
      </c>
      <c r="AN74" s="17">
        <f t="shared" si="302"/>
        <v>-8511.8813793028203</v>
      </c>
      <c r="AO74" s="46">
        <f t="shared" si="303"/>
        <v>1.2835742399863106</v>
      </c>
      <c r="AP74" s="17">
        <f t="shared" si="304"/>
        <v>424.29584169906582</v>
      </c>
      <c r="AQ74" s="46">
        <f t="shared" si="305"/>
        <v>0.69917857835845043</v>
      </c>
      <c r="AR74" s="17">
        <f t="shared" si="306"/>
        <v>634234.40997367213</v>
      </c>
      <c r="AS74" s="17">
        <f t="shared" si="307"/>
        <v>-8511.8813793028203</v>
      </c>
      <c r="AT74" s="46">
        <f t="shared" si="308"/>
        <v>1.2835742399863106</v>
      </c>
      <c r="AU74" s="17">
        <f t="shared" si="309"/>
        <v>422.87691856192998</v>
      </c>
      <c r="AV74" s="46">
        <f t="shared" si="310"/>
        <v>0.69917857835845032</v>
      </c>
      <c r="AW74" s="17">
        <f t="shared" si="311"/>
        <v>611818.4548292472</v>
      </c>
      <c r="AX74" s="17">
        <f t="shared" si="312"/>
        <v>-8511.8813793028203</v>
      </c>
      <c r="AY74" s="46">
        <f t="shared" si="313"/>
        <v>1.2835742399863106</v>
      </c>
      <c r="AZ74" s="17">
        <f t="shared" si="314"/>
        <v>421.40245759346521</v>
      </c>
      <c r="BA74" s="46">
        <f t="shared" si="315"/>
        <v>0.69917857835845032</v>
      </c>
      <c r="BB74" s="17">
        <f t="shared" si="316"/>
        <v>566936.57146188291</v>
      </c>
      <c r="BC74" s="17">
        <f t="shared" si="317"/>
        <v>-8511.8813793028203</v>
      </c>
      <c r="BD74" s="46">
        <f t="shared" si="318"/>
        <v>1.2835742399863106</v>
      </c>
      <c r="BE74" s="17">
        <f t="shared" si="319"/>
        <v>419.86548174841289</v>
      </c>
      <c r="BF74" s="46">
        <f t="shared" si="320"/>
        <v>0.69917857835845043</v>
      </c>
      <c r="BG74" s="17">
        <f t="shared" si="321"/>
        <v>537038.08170985139</v>
      </c>
      <c r="BH74" s="17">
        <f t="shared" si="322"/>
        <v>-8511.8813793028203</v>
      </c>
      <c r="BI74" s="46">
        <f t="shared" si="323"/>
        <v>1.2835742399863106</v>
      </c>
      <c r="BJ74" s="17">
        <f t="shared" si="324"/>
        <v>418.26940005322086</v>
      </c>
      <c r="BK74" s="46">
        <f t="shared" si="325"/>
        <v>0.69917857835845032</v>
      </c>
      <c r="BL74" s="17">
        <f t="shared" si="326"/>
        <v>539059.69606835523</v>
      </c>
      <c r="BM74" s="17">
        <f t="shared" si="327"/>
        <v>-8511.8813793028203</v>
      </c>
      <c r="BN74" s="46">
        <f t="shared" si="328"/>
        <v>1.2835742399863106</v>
      </c>
      <c r="BO74" s="17">
        <f t="shared" si="329"/>
        <v>416.61664970796085</v>
      </c>
      <c r="BP74" s="46">
        <f t="shared" si="330"/>
        <v>0.69917857835845032</v>
      </c>
      <c r="BQ74" s="17">
        <f t="shared" si="331"/>
        <v>516928.93286648759</v>
      </c>
      <c r="BR74" s="17">
        <f t="shared" si="332"/>
        <v>-8511.8813793028203</v>
      </c>
      <c r="BS74" s="46">
        <f t="shared" si="333"/>
        <v>1.2835742399863106</v>
      </c>
      <c r="BT74" s="17">
        <f t="shared" si="334"/>
        <v>414.91210194099978</v>
      </c>
      <c r="BU74" s="46">
        <f t="shared" si="335"/>
        <v>0.69917857835845032</v>
      </c>
      <c r="BV74" s="17">
        <f t="shared" si="336"/>
        <v>521547.43166610575</v>
      </c>
      <c r="BW74" s="17">
        <f t="shared" si="337"/>
        <v>-8511.8813793028203</v>
      </c>
      <c r="BX74" s="46">
        <f t="shared" si="338"/>
        <v>1.2835742399863106</v>
      </c>
      <c r="BY74" s="17">
        <f t="shared" si="339"/>
        <v>413.16005577123968</v>
      </c>
      <c r="BZ74" s="46">
        <f t="shared" si="340"/>
        <v>0.69917857835845043</v>
      </c>
      <c r="CA74" s="17">
        <f t="shared" si="341"/>
        <v>509980.49700642168</v>
      </c>
      <c r="CB74" s="17">
        <f t="shared" si="342"/>
        <v>-8511.8813793028203</v>
      </c>
      <c r="CC74" s="46">
        <f t="shared" si="343"/>
        <v>1.2835742399863106</v>
      </c>
      <c r="CD74" s="17">
        <f t="shared" si="344"/>
        <v>411.35940047237762</v>
      </c>
      <c r="CE74" s="46">
        <f t="shared" si="345"/>
        <v>0.69917857835845043</v>
      </c>
      <c r="CF74" s="17">
        <f t="shared" si="346"/>
        <v>557425.79612551699</v>
      </c>
      <c r="CG74" s="17">
        <f t="shared" si="347"/>
        <v>-8511.8813793028203</v>
      </c>
      <c r="CH74" s="46">
        <f t="shared" si="348"/>
        <v>1.2835742399863106</v>
      </c>
      <c r="CI74" s="17">
        <f t="shared" si="349"/>
        <v>409.51594288615706</v>
      </c>
      <c r="CJ74" s="46">
        <f t="shared" si="350"/>
        <v>0.69917857835845032</v>
      </c>
      <c r="CK74" s="17">
        <f t="shared" si="351"/>
        <v>561107.17422112415</v>
      </c>
      <c r="CL74" s="17">
        <f t="shared" si="352"/>
        <v>-8511.8813793028203</v>
      </c>
      <c r="CM74" s="46">
        <f t="shared" si="353"/>
        <v>1.2835742399863106</v>
      </c>
      <c r="CN74" s="17">
        <f t="shared" si="354"/>
        <v>407.63756893678004</v>
      </c>
      <c r="CO74" s="46">
        <f t="shared" si="355"/>
        <v>0.69917857835845032</v>
      </c>
      <c r="CP74" s="17">
        <f t="shared" si="356"/>
        <v>565136.74317034998</v>
      </c>
      <c r="CQ74" s="17">
        <f t="shared" si="357"/>
        <v>-8511.8813793028203</v>
      </c>
      <c r="CR74" s="46">
        <f t="shared" si="358"/>
        <v>1.2835742399863106</v>
      </c>
      <c r="CS74" s="17">
        <f t="shared" si="359"/>
        <v>405.71759515522473</v>
      </c>
      <c r="CT74" s="46">
        <f t="shared" si="360"/>
        <v>0.69917857835845032</v>
      </c>
      <c r="CU74" s="17">
        <f t="shared" si="361"/>
        <v>542994.40424487495</v>
      </c>
      <c r="CV74" s="17">
        <f t="shared" si="1790"/>
        <v>-8511.8813793028203</v>
      </c>
      <c r="CW74" s="46">
        <f t="shared" si="987"/>
        <v>1.2835742399863106</v>
      </c>
      <c r="CX74" s="17">
        <f t="shared" si="1791"/>
        <v>403.7569995853537</v>
      </c>
      <c r="CY74" s="46">
        <f t="shared" si="989"/>
        <v>0.69917857835845043</v>
      </c>
      <c r="CZ74" s="17">
        <f t="shared" si="1792"/>
        <v>558087.80718166102</v>
      </c>
      <c r="DA74" s="17">
        <f t="shared" si="1793"/>
        <v>-8511.8813793028203</v>
      </c>
      <c r="DB74" s="46">
        <f t="shared" si="992"/>
        <v>1.2835742399863106</v>
      </c>
      <c r="DC74" s="17">
        <f t="shared" si="1794"/>
        <v>401.7515332678571</v>
      </c>
      <c r="DD74" s="46">
        <f t="shared" si="994"/>
        <v>0.69917857835845032</v>
      </c>
      <c r="DE74" s="17">
        <f t="shared" si="1795"/>
        <v>573580.62958804518</v>
      </c>
      <c r="DF74" s="17">
        <f t="shared" si="1790"/>
        <v>-8511.8813793028203</v>
      </c>
      <c r="DG74" s="46">
        <f t="shared" si="996"/>
        <v>1.2835742399863106</v>
      </c>
      <c r="DH74" s="17">
        <f t="shared" si="1791"/>
        <v>399.69687512630719</v>
      </c>
      <c r="DI74" s="46">
        <f t="shared" si="997"/>
        <v>0.69917857835845043</v>
      </c>
      <c r="DJ74" s="17">
        <f t="shared" si="1792"/>
        <v>585719.76359740854</v>
      </c>
      <c r="DK74" s="17">
        <f t="shared" si="1793"/>
        <v>-8511.8813793028203</v>
      </c>
      <c r="DL74" s="46">
        <f t="shared" si="998"/>
        <v>1.2835742399863106</v>
      </c>
      <c r="DM74" s="17">
        <f t="shared" si="1794"/>
        <v>397.58856341463888</v>
      </c>
      <c r="DN74" s="46">
        <f t="shared" si="999"/>
        <v>0.69917857835845021</v>
      </c>
      <c r="DO74" s="17">
        <f t="shared" si="1795"/>
        <v>550357.45895729051</v>
      </c>
      <c r="DP74" s="17">
        <f t="shared" si="362"/>
        <v>-8511.8813793028203</v>
      </c>
      <c r="DQ74" s="46">
        <f t="shared" si="363"/>
        <v>1.2835742399863106</v>
      </c>
      <c r="DR74" s="17">
        <f t="shared" si="364"/>
        <v>395.41012679729363</v>
      </c>
      <c r="DS74" s="46">
        <f t="shared" si="365"/>
        <v>0.69917857835845043</v>
      </c>
      <c r="DT74" s="17">
        <f t="shared" si="366"/>
        <v>570118.77888116892</v>
      </c>
      <c r="DU74" s="17">
        <f t="shared" si="367"/>
        <v>-8511.8813793028203</v>
      </c>
      <c r="DV74" s="46">
        <f t="shared" si="368"/>
        <v>1.2835742399863106</v>
      </c>
      <c r="DW74" s="17">
        <f t="shared" si="369"/>
        <v>393.16286732654237</v>
      </c>
      <c r="DX74" s="46">
        <f t="shared" si="370"/>
        <v>0.69917857835845032</v>
      </c>
      <c r="DY74" s="17">
        <f t="shared" si="371"/>
        <v>573742.1997836153</v>
      </c>
      <c r="DZ74" s="17">
        <f t="shared" ref="DZ74" si="2012">DZ259+DZ167</f>
        <v>-8511.8813793028203</v>
      </c>
      <c r="EA74" s="46">
        <f t="shared" si="1361"/>
        <v>1.2835742399863106</v>
      </c>
      <c r="EB74" s="17">
        <f t="shared" ref="EB74" si="2013">EB167+EB259</f>
        <v>390.84901614678165</v>
      </c>
      <c r="EC74" s="46">
        <f t="shared" si="1363"/>
        <v>0.69917857835845043</v>
      </c>
      <c r="ED74" s="17">
        <f t="shared" ref="ED74" si="2014">ED167+ED259</f>
        <v>612682.02241508523</v>
      </c>
      <c r="EE74" s="17">
        <f t="shared" ref="EE74" si="2015">EE259+EE167</f>
        <v>-8511.8813793028203</v>
      </c>
      <c r="EF74" s="46">
        <f t="shared" si="1366"/>
        <v>1.2835742399863106</v>
      </c>
      <c r="EG74" s="17">
        <f t="shared" ref="EG74" si="2016">EG167+EG259</f>
        <v>388.4626816772228</v>
      </c>
      <c r="EH74" s="46">
        <f t="shared" si="1368"/>
        <v>0.69917857835845021</v>
      </c>
      <c r="EI74" s="17">
        <f t="shared" ref="EI74" si="2017">EI167+EI259</f>
        <v>597399.08627912099</v>
      </c>
      <c r="EJ74" s="17">
        <f t="shared" ref="EJ74" si="2018">EJ259+EJ167</f>
        <v>-8511.8813793028203</v>
      </c>
      <c r="EK74" s="46">
        <f t="shared" si="1371"/>
        <v>1.2835742399863106</v>
      </c>
      <c r="EL74" s="17">
        <f t="shared" ref="EL74" si="2019">EL167+EL259</f>
        <v>386.01237978081542</v>
      </c>
      <c r="EM74" s="46">
        <f t="shared" si="1373"/>
        <v>0.69917857835845021</v>
      </c>
      <c r="EN74" s="17">
        <f t="shared" ref="EN74" si="2020">EN167+EN259</f>
        <v>619541.83034452412</v>
      </c>
      <c r="EO74" s="17">
        <f t="shared" ref="EO74" si="2021">EO259+EO167</f>
        <v>-8511.8813793028203</v>
      </c>
      <c r="EP74" s="46">
        <f t="shared" si="1376"/>
        <v>1.2835742399863106</v>
      </c>
      <c r="EQ74" s="17">
        <f t="shared" ref="EQ74" si="2022">EQ167+EQ259</f>
        <v>383.5018599816774</v>
      </c>
      <c r="ER74" s="46">
        <f t="shared" si="1378"/>
        <v>0.69917857835845021</v>
      </c>
      <c r="ES74" s="17">
        <f t="shared" ref="ES74" si="2023">ES167+ES259</f>
        <v>688510.13675266481</v>
      </c>
      <c r="ET74" s="17">
        <f t="shared" si="392"/>
        <v>-8511.8813793028203</v>
      </c>
      <c r="EU74" s="46">
        <f t="shared" si="393"/>
        <v>1.2835742399863106</v>
      </c>
      <c r="EV74" s="17">
        <f t="shared" si="394"/>
        <v>380.93859516922248</v>
      </c>
      <c r="EW74" s="46">
        <f t="shared" si="395"/>
        <v>0.69917857835845032</v>
      </c>
      <c r="EX74" s="17">
        <f t="shared" si="396"/>
        <v>676659.00543142972</v>
      </c>
      <c r="EY74" s="17">
        <f t="shared" si="397"/>
        <v>-8511.8813793028203</v>
      </c>
      <c r="EZ74" s="46">
        <f t="shared" si="398"/>
        <v>1.2835742399863106</v>
      </c>
      <c r="FA74" s="17">
        <f t="shared" si="399"/>
        <v>378.32750054964748</v>
      </c>
      <c r="FB74" s="46">
        <f t="shared" si="400"/>
        <v>0.69917857835845032</v>
      </c>
      <c r="FC74" s="17">
        <f t="shared" si="401"/>
        <v>660468.09482768481</v>
      </c>
      <c r="FD74" s="17">
        <f t="shared" ref="FD74" si="2024">FD259+FD167</f>
        <v>-8511.8813793028203</v>
      </c>
      <c r="FE74" s="46">
        <f t="shared" si="1381"/>
        <v>1.2835742399863106</v>
      </c>
      <c r="FF74" s="17">
        <f t="shared" ref="FF74" si="2025">FF167+FF259</f>
        <v>375.67364702282555</v>
      </c>
      <c r="FG74" s="46">
        <f t="shared" si="1383"/>
        <v>0.69917857835845043</v>
      </c>
      <c r="FH74" s="17">
        <f t="shared" ref="FH74" si="2026">FH167+FH259</f>
        <v>684303.16571238381</v>
      </c>
      <c r="FI74" s="17">
        <f t="shared" ref="FI74" si="2027">FI259+FI167</f>
        <v>-8511.8813793028203</v>
      </c>
      <c r="FJ74" s="46">
        <f t="shared" si="1386"/>
        <v>1.2835742399863106</v>
      </c>
      <c r="FK74" s="17">
        <f t="shared" ref="FK74" si="2028">FK167+FK259</f>
        <v>372.98405222888573</v>
      </c>
      <c r="FL74" s="46">
        <f t="shared" si="1388"/>
        <v>0.69917857835845043</v>
      </c>
      <c r="FM74" s="17">
        <f t="shared" ref="FM74" si="2029">FM167+FM259</f>
        <v>640362.28834040603</v>
      </c>
      <c r="FN74" s="17">
        <f t="shared" ref="FN74" si="2030">FN259+FN167</f>
        <v>-8511.8813793028203</v>
      </c>
      <c r="FO74" s="46">
        <f t="shared" si="1391"/>
        <v>1.2835742399863106</v>
      </c>
      <c r="FP74" s="17">
        <f t="shared" ref="FP74" si="2031">FP167+FP259</f>
        <v>370.26587767499137</v>
      </c>
      <c r="FQ74" s="46">
        <f t="shared" si="1393"/>
        <v>0.69917857835845032</v>
      </c>
      <c r="FR74" s="17">
        <f t="shared" ref="FR74" si="2032">FR167+FR259</f>
        <v>617252.74879602366</v>
      </c>
      <c r="FS74" s="17">
        <f t="shared" ref="FS74" si="2033">FS259+FS167</f>
        <v>-8511.8813793028203</v>
      </c>
      <c r="FT74" s="46">
        <f t="shared" si="1396"/>
        <v>1.2835742399863106</v>
      </c>
      <c r="FU74" s="17">
        <f t="shared" ref="FU74" si="2034">FU167+FU259</f>
        <v>367.52439792652342</v>
      </c>
      <c r="FV74" s="46">
        <f t="shared" si="1398"/>
        <v>0.69917857835845032</v>
      </c>
      <c r="FW74" s="17">
        <f t="shared" si="460"/>
        <v>577697.88605770306</v>
      </c>
      <c r="FX74" s="17">
        <f t="shared" si="247"/>
        <v>-8511.8813793028203</v>
      </c>
      <c r="FY74" s="46">
        <f t="shared" si="248"/>
        <v>1.2835742399863106</v>
      </c>
      <c r="FZ74" s="17">
        <f t="shared" si="249"/>
        <v>364.76267671035612</v>
      </c>
      <c r="GA74" s="46">
        <f t="shared" si="250"/>
        <v>0.69917857835845032</v>
      </c>
      <c r="GB74" s="17">
        <f t="shared" si="461"/>
        <v>550784.87355334905</v>
      </c>
      <c r="GC74" s="17">
        <f t="shared" si="252"/>
        <v>-8511.8813793028203</v>
      </c>
      <c r="GD74" s="46">
        <f t="shared" si="253"/>
        <v>1.2835742399863106</v>
      </c>
      <c r="GE74" s="17">
        <f t="shared" si="254"/>
        <v>361.98368402440053</v>
      </c>
      <c r="GF74" s="46">
        <f t="shared" si="255"/>
        <v>0.69917857835845043</v>
      </c>
      <c r="GG74" s="17">
        <f t="shared" si="462"/>
        <v>522707.227922422</v>
      </c>
      <c r="GH74" s="17">
        <f t="shared" si="257"/>
        <v>-8511.8813793028203</v>
      </c>
      <c r="GI74" s="46">
        <f t="shared" si="258"/>
        <v>1.2835742399863106</v>
      </c>
      <c r="GJ74" s="17">
        <f t="shared" si="259"/>
        <v>359.19361865539679</v>
      </c>
      <c r="GK74" s="46">
        <f t="shared" si="260"/>
        <v>0.69917857835845032</v>
      </c>
      <c r="GL74" s="17">
        <f t="shared" si="463"/>
        <v>485209.99247396528</v>
      </c>
      <c r="GM74" s="17">
        <f t="shared" si="262"/>
        <v>-8511.8813793028203</v>
      </c>
      <c r="GN74" s="46">
        <f t="shared" si="263"/>
        <v>1.2835742399863106</v>
      </c>
      <c r="GO74" s="17">
        <f t="shared" si="264"/>
        <v>356.39482030789083</v>
      </c>
      <c r="GP74" s="46">
        <f t="shared" si="265"/>
        <v>0.69917857835845032</v>
      </c>
      <c r="GQ74" s="17">
        <f t="shared" si="464"/>
        <v>447700.5562229366</v>
      </c>
    </row>
    <row r="75" spans="1:199" ht="15" x14ac:dyDescent="0.2">
      <c r="A75" s="9" t="s">
        <v>58</v>
      </c>
      <c r="B75" s="17">
        <v>571936</v>
      </c>
      <c r="C75" s="17">
        <f t="shared" si="267"/>
        <v>-8526.9999999999982</v>
      </c>
      <c r="D75" s="46">
        <f t="shared" si="268"/>
        <v>1.285854096954032</v>
      </c>
      <c r="E75" s="17">
        <f t="shared" ref="E75:F75" si="2035">E260+E168</f>
        <v>548.4</v>
      </c>
      <c r="F75" s="17">
        <f t="shared" si="2035"/>
        <v>-116</v>
      </c>
      <c r="G75" s="17">
        <f t="shared" si="270"/>
        <v>432.4</v>
      </c>
      <c r="H75" s="46">
        <f t="shared" si="271"/>
        <v>0.69917857835845021</v>
      </c>
      <c r="I75" s="17">
        <v>619955</v>
      </c>
      <c r="J75" s="17">
        <f t="shared" si="272"/>
        <v>-8511.8813793028203</v>
      </c>
      <c r="K75" s="46">
        <f t="shared" si="273"/>
        <v>1.2835742399863106</v>
      </c>
      <c r="L75" s="17">
        <f t="shared" si="274"/>
        <v>431.63334213797816</v>
      </c>
      <c r="M75" s="46">
        <f t="shared" si="275"/>
        <v>0.69917857835845032</v>
      </c>
      <c r="N75" s="17">
        <f t="shared" si="276"/>
        <v>597832.75196283509</v>
      </c>
      <c r="O75" s="17">
        <f t="shared" si="277"/>
        <v>-8490.239909616057</v>
      </c>
      <c r="P75" s="46">
        <f t="shared" si="278"/>
        <v>1.2803107507801619</v>
      </c>
      <c r="Q75" s="17">
        <f t="shared" si="279"/>
        <v>430.53591379359489</v>
      </c>
      <c r="R75" s="46">
        <f t="shared" si="280"/>
        <v>0.69917857835845021</v>
      </c>
      <c r="S75" s="17">
        <f t="shared" si="281"/>
        <v>635123.04796701274</v>
      </c>
      <c r="T75" s="17">
        <f t="shared" si="282"/>
        <v>-8467.7774625089351</v>
      </c>
      <c r="U75" s="46">
        <f t="shared" si="283"/>
        <v>1.2769234598642119</v>
      </c>
      <c r="V75" s="17">
        <f t="shared" si="284"/>
        <v>429.39685408571177</v>
      </c>
      <c r="W75" s="46">
        <f t="shared" si="285"/>
        <v>0.69917857835845032</v>
      </c>
      <c r="X75" s="17">
        <f t="shared" si="286"/>
        <v>632524.66735858948</v>
      </c>
      <c r="Y75" s="17">
        <f t="shared" si="287"/>
        <v>-8511.8813793028203</v>
      </c>
      <c r="Z75" s="46">
        <f t="shared" si="288"/>
        <v>1.2835742399863106</v>
      </c>
      <c r="AA75" s="17">
        <f t="shared" si="289"/>
        <v>428.22398732203635</v>
      </c>
      <c r="AB75" s="46">
        <f t="shared" si="290"/>
        <v>0.69917857835845032</v>
      </c>
      <c r="AC75" s="17">
        <f t="shared" si="291"/>
        <v>654685.0099666086</v>
      </c>
      <c r="AD75" s="17">
        <f t="shared" si="292"/>
        <v>-8511.8813793028203</v>
      </c>
      <c r="AE75" s="46">
        <f t="shared" si="293"/>
        <v>1.2835742399863106</v>
      </c>
      <c r="AF75" s="17">
        <f t="shared" si="294"/>
        <v>426.96834005583031</v>
      </c>
      <c r="AG75" s="46">
        <f t="shared" si="295"/>
        <v>0.69917857835845032</v>
      </c>
      <c r="AH75" s="17">
        <f t="shared" si="296"/>
        <v>656461.32533487689</v>
      </c>
      <c r="AI75" s="17">
        <f t="shared" si="297"/>
        <v>-8511.8813793028203</v>
      </c>
      <c r="AJ75" s="46">
        <f t="shared" si="298"/>
        <v>1.2835742399863106</v>
      </c>
      <c r="AK75" s="17">
        <f t="shared" si="299"/>
        <v>425.65904987625152</v>
      </c>
      <c r="AL75" s="46">
        <f t="shared" si="300"/>
        <v>0.69917857835845021</v>
      </c>
      <c r="AM75" s="17">
        <f t="shared" si="301"/>
        <v>684718.50516472384</v>
      </c>
      <c r="AN75" s="17">
        <f t="shared" si="302"/>
        <v>-8511.8813793028203</v>
      </c>
      <c r="AO75" s="46">
        <f t="shared" si="303"/>
        <v>1.2835742399863106</v>
      </c>
      <c r="AP75" s="17">
        <f t="shared" si="304"/>
        <v>424.29584169906582</v>
      </c>
      <c r="AQ75" s="46">
        <f t="shared" si="305"/>
        <v>0.69917857835845043</v>
      </c>
      <c r="AR75" s="17">
        <f t="shared" si="306"/>
        <v>655134.31245258125</v>
      </c>
      <c r="AS75" s="17">
        <f t="shared" si="307"/>
        <v>-8511.8813793028203</v>
      </c>
      <c r="AT75" s="46">
        <f t="shared" si="308"/>
        <v>1.2835742399863106</v>
      </c>
      <c r="AU75" s="17">
        <f t="shared" si="309"/>
        <v>422.87691856192998</v>
      </c>
      <c r="AV75" s="46">
        <f t="shared" si="310"/>
        <v>0.69917857835845032</v>
      </c>
      <c r="AW75" s="17">
        <f t="shared" si="311"/>
        <v>626145.40551293117</v>
      </c>
      <c r="AX75" s="17">
        <f t="shared" si="312"/>
        <v>-8511.8813793028203</v>
      </c>
      <c r="AY75" s="46">
        <f t="shared" si="313"/>
        <v>1.2835742399863106</v>
      </c>
      <c r="AZ75" s="17">
        <f t="shared" si="314"/>
        <v>421.40245759346521</v>
      </c>
      <c r="BA75" s="46">
        <f t="shared" si="315"/>
        <v>0.69917857835845032</v>
      </c>
      <c r="BB75" s="17">
        <f t="shared" si="316"/>
        <v>603727.97590753785</v>
      </c>
      <c r="BC75" s="17">
        <f t="shared" si="317"/>
        <v>-8511.8813793028203</v>
      </c>
      <c r="BD75" s="46">
        <f t="shared" si="318"/>
        <v>1.2835742399863106</v>
      </c>
      <c r="BE75" s="17">
        <f t="shared" si="319"/>
        <v>419.86548174841289</v>
      </c>
      <c r="BF75" s="46">
        <f t="shared" si="320"/>
        <v>0.69917857835845043</v>
      </c>
      <c r="BG75" s="17">
        <f t="shared" si="321"/>
        <v>558844.55556432845</v>
      </c>
      <c r="BH75" s="17">
        <f t="shared" si="322"/>
        <v>-8511.8813793028203</v>
      </c>
      <c r="BI75" s="46">
        <f t="shared" si="323"/>
        <v>1.2835742399863106</v>
      </c>
      <c r="BJ75" s="17">
        <f t="shared" si="324"/>
        <v>418.26940005322086</v>
      </c>
      <c r="BK75" s="46">
        <f t="shared" si="325"/>
        <v>0.69917857835845032</v>
      </c>
      <c r="BL75" s="17">
        <f t="shared" si="326"/>
        <v>528944.46973060176</v>
      </c>
      <c r="BM75" s="17">
        <f t="shared" si="327"/>
        <v>-8511.8813793028203</v>
      </c>
      <c r="BN75" s="46">
        <f t="shared" si="328"/>
        <v>1.2835742399863106</v>
      </c>
      <c r="BO75" s="17">
        <f t="shared" si="329"/>
        <v>416.61664970796085</v>
      </c>
      <c r="BP75" s="46">
        <f t="shared" si="330"/>
        <v>0.69917857835845032</v>
      </c>
      <c r="BQ75" s="17">
        <f t="shared" si="331"/>
        <v>530964.43133876042</v>
      </c>
      <c r="BR75" s="17">
        <f t="shared" si="332"/>
        <v>-8511.8813793028203</v>
      </c>
      <c r="BS75" s="46">
        <f t="shared" si="333"/>
        <v>1.2835742399863106</v>
      </c>
      <c r="BT75" s="17">
        <f t="shared" si="334"/>
        <v>414.91210194099978</v>
      </c>
      <c r="BU75" s="46">
        <f t="shared" si="335"/>
        <v>0.69917857835845032</v>
      </c>
      <c r="BV75" s="17">
        <f t="shared" si="336"/>
        <v>508831.96358912578</v>
      </c>
      <c r="BW75" s="17">
        <f t="shared" si="337"/>
        <v>-8511.8813793028203</v>
      </c>
      <c r="BX75" s="46">
        <f t="shared" si="338"/>
        <v>1.2835742399863106</v>
      </c>
      <c r="BY75" s="17">
        <f t="shared" si="339"/>
        <v>413.16005577123968</v>
      </c>
      <c r="BZ75" s="46">
        <f t="shared" si="340"/>
        <v>0.69917857835845043</v>
      </c>
      <c r="CA75" s="17">
        <f t="shared" si="341"/>
        <v>513448.71034257417</v>
      </c>
      <c r="CB75" s="17">
        <f t="shared" si="342"/>
        <v>-8511.8813793028203</v>
      </c>
      <c r="CC75" s="46">
        <f t="shared" si="343"/>
        <v>1.2835742399863106</v>
      </c>
      <c r="CD75" s="17">
        <f t="shared" si="344"/>
        <v>411.35940047237762</v>
      </c>
      <c r="CE75" s="46">
        <f t="shared" si="345"/>
        <v>0.69917857835845043</v>
      </c>
      <c r="CF75" s="17">
        <f t="shared" si="346"/>
        <v>501879.97502759122</v>
      </c>
      <c r="CG75" s="17">
        <f t="shared" si="347"/>
        <v>-8511.8813793028203</v>
      </c>
      <c r="CH75" s="46">
        <f t="shared" si="348"/>
        <v>1.2835742399863106</v>
      </c>
      <c r="CI75" s="17">
        <f t="shared" si="349"/>
        <v>409.51594288615706</v>
      </c>
      <c r="CJ75" s="46">
        <f t="shared" si="350"/>
        <v>0.69917857835845032</v>
      </c>
      <c r="CK75" s="17">
        <f t="shared" si="351"/>
        <v>549323.43068910041</v>
      </c>
      <c r="CL75" s="17">
        <f t="shared" si="352"/>
        <v>-8511.8813793028203</v>
      </c>
      <c r="CM75" s="46">
        <f t="shared" si="353"/>
        <v>1.2835742399863106</v>
      </c>
      <c r="CN75" s="17">
        <f t="shared" si="354"/>
        <v>407.63756893678004</v>
      </c>
      <c r="CO75" s="46">
        <f t="shared" si="355"/>
        <v>0.69917857835845032</v>
      </c>
      <c r="CP75" s="17">
        <f t="shared" si="356"/>
        <v>553002.93041075813</v>
      </c>
      <c r="CQ75" s="17">
        <f t="shared" si="357"/>
        <v>-8511.8813793028203</v>
      </c>
      <c r="CR75" s="46">
        <f t="shared" si="358"/>
        <v>1.2835742399863106</v>
      </c>
      <c r="CS75" s="17">
        <f t="shared" si="359"/>
        <v>405.71759515522473</v>
      </c>
      <c r="CT75" s="46">
        <f t="shared" si="360"/>
        <v>0.69917857835845032</v>
      </c>
      <c r="CU75" s="17">
        <f t="shared" si="361"/>
        <v>557030.57938620239</v>
      </c>
      <c r="CV75" s="17">
        <f t="shared" si="1790"/>
        <v>-8511.8813793028203</v>
      </c>
      <c r="CW75" s="46">
        <f t="shared" si="987"/>
        <v>1.2835742399863106</v>
      </c>
      <c r="CX75" s="17">
        <f t="shared" si="1791"/>
        <v>403.7569995853537</v>
      </c>
      <c r="CY75" s="46">
        <f t="shared" si="989"/>
        <v>0.69917857835845043</v>
      </c>
      <c r="CZ75" s="17">
        <f t="shared" si="1792"/>
        <v>534886.27986515744</v>
      </c>
      <c r="DA75" s="17">
        <f t="shared" si="1793"/>
        <v>-8511.8813793028203</v>
      </c>
      <c r="DB75" s="46">
        <f t="shared" si="992"/>
        <v>1.2835742399863106</v>
      </c>
      <c r="DC75" s="17">
        <f t="shared" si="1794"/>
        <v>401.7515332678571</v>
      </c>
      <c r="DD75" s="46">
        <f t="shared" si="994"/>
        <v>0.69917857835845032</v>
      </c>
      <c r="DE75" s="17">
        <f t="shared" si="1795"/>
        <v>549977.67733562598</v>
      </c>
      <c r="DF75" s="17">
        <f t="shared" si="1790"/>
        <v>-8511.8813793028203</v>
      </c>
      <c r="DG75" s="46">
        <f t="shared" si="996"/>
        <v>1.2835742399863106</v>
      </c>
      <c r="DH75" s="17">
        <f t="shared" si="1791"/>
        <v>399.69687512630719</v>
      </c>
      <c r="DI75" s="46">
        <f t="shared" si="997"/>
        <v>0.69917857835845043</v>
      </c>
      <c r="DJ75" s="17">
        <f t="shared" si="1792"/>
        <v>565468.44508386857</v>
      </c>
      <c r="DK75" s="17">
        <f t="shared" si="1793"/>
        <v>-8511.8813793028203</v>
      </c>
      <c r="DL75" s="46">
        <f t="shared" si="998"/>
        <v>1.2835742399863106</v>
      </c>
      <c r="DM75" s="17">
        <f t="shared" si="1794"/>
        <v>397.58856341463888</v>
      </c>
      <c r="DN75" s="46">
        <f t="shared" si="999"/>
        <v>0.69917857835845021</v>
      </c>
      <c r="DO75" s="17">
        <f t="shared" si="1795"/>
        <v>577605.47078152024</v>
      </c>
      <c r="DP75" s="17">
        <f t="shared" si="362"/>
        <v>-8511.8813793028203</v>
      </c>
      <c r="DQ75" s="46">
        <f t="shared" si="363"/>
        <v>1.2835742399863106</v>
      </c>
      <c r="DR75" s="17">
        <f t="shared" si="364"/>
        <v>395.41012679729363</v>
      </c>
      <c r="DS75" s="46">
        <f t="shared" si="365"/>
        <v>0.69917857835845043</v>
      </c>
      <c r="DT75" s="17">
        <f t="shared" si="366"/>
        <v>542240.98770478496</v>
      </c>
      <c r="DU75" s="17">
        <f t="shared" si="367"/>
        <v>-8511.8813793028203</v>
      </c>
      <c r="DV75" s="46">
        <f t="shared" si="368"/>
        <v>1.2835742399863106</v>
      </c>
      <c r="DW75" s="17">
        <f t="shared" si="369"/>
        <v>393.16286732654237</v>
      </c>
      <c r="DX75" s="46">
        <f t="shared" si="370"/>
        <v>0.69917857835845032</v>
      </c>
      <c r="DY75" s="17">
        <f t="shared" si="371"/>
        <v>562000.06036919262</v>
      </c>
      <c r="DZ75" s="17">
        <f t="shared" ref="DZ75" si="2036">DZ260+DZ168</f>
        <v>-8511.8813793028203</v>
      </c>
      <c r="EA75" s="46">
        <f t="shared" si="1361"/>
        <v>1.2835742399863106</v>
      </c>
      <c r="EB75" s="17">
        <f t="shared" ref="EB75" si="2037">EB168+EB260</f>
        <v>390.84901614678165</v>
      </c>
      <c r="EC75" s="46">
        <f t="shared" si="1363"/>
        <v>0.69917857835845043</v>
      </c>
      <c r="ED75" s="17">
        <f t="shared" ref="ED75" si="2038">ED168+ED260</f>
        <v>565621.16742045921</v>
      </c>
      <c r="EE75" s="17">
        <f t="shared" ref="EE75" si="2039">EE260+EE168</f>
        <v>-8511.8813793028203</v>
      </c>
      <c r="EF75" s="46">
        <f t="shared" si="1366"/>
        <v>1.2835742399863106</v>
      </c>
      <c r="EG75" s="17">
        <f t="shared" ref="EG75" si="2040">EG168+EG260</f>
        <v>388.4626816772228</v>
      </c>
      <c r="EH75" s="46">
        <f t="shared" si="1368"/>
        <v>0.69917857835845021</v>
      </c>
      <c r="EI75" s="17">
        <f t="shared" ref="EI75" si="2041">EI168+EI260</f>
        <v>604558.60371745971</v>
      </c>
      <c r="EJ75" s="17">
        <f t="shared" ref="EJ75" si="2042">EJ260+EJ168</f>
        <v>-8511.8813793028203</v>
      </c>
      <c r="EK75" s="46">
        <f t="shared" si="1371"/>
        <v>1.2835742399863106</v>
      </c>
      <c r="EL75" s="17">
        <f t="shared" ref="EL75" si="2043">EL168+EL260</f>
        <v>386.01237978081542</v>
      </c>
      <c r="EM75" s="46">
        <f t="shared" si="1373"/>
        <v>0.69917857835845021</v>
      </c>
      <c r="EN75" s="17">
        <f t="shared" ref="EN75" si="2044">EN168+EN260</f>
        <v>589273.21727959882</v>
      </c>
      <c r="EO75" s="17">
        <f t="shared" ref="EO75" si="2045">EO260+EO168</f>
        <v>-8511.8813793028203</v>
      </c>
      <c r="EP75" s="46">
        <f t="shared" si="1376"/>
        <v>1.2835742399863106</v>
      </c>
      <c r="EQ75" s="17">
        <f t="shared" ref="EQ75" si="2046">EQ168+EQ260</f>
        <v>383.5018599816774</v>
      </c>
      <c r="ER75" s="46">
        <f t="shared" si="1378"/>
        <v>0.69917857835845021</v>
      </c>
      <c r="ES75" s="17">
        <f t="shared" ref="ES75" si="2047">ES168+ES260</f>
        <v>611413.45082520298</v>
      </c>
      <c r="ET75" s="17">
        <f t="shared" si="392"/>
        <v>-8511.8813793028203</v>
      </c>
      <c r="EU75" s="46">
        <f t="shared" si="393"/>
        <v>1.2835742399863106</v>
      </c>
      <c r="EV75" s="17">
        <f t="shared" si="394"/>
        <v>380.93859516922248</v>
      </c>
      <c r="EW75" s="46">
        <f t="shared" si="395"/>
        <v>0.69917857835845032</v>
      </c>
      <c r="EX75" s="17">
        <f t="shared" si="396"/>
        <v>680379.19396853121</v>
      </c>
      <c r="EY75" s="17">
        <f t="shared" si="397"/>
        <v>-8511.8813793028203</v>
      </c>
      <c r="EZ75" s="46">
        <f t="shared" si="398"/>
        <v>1.2835742399863106</v>
      </c>
      <c r="FA75" s="17">
        <f t="shared" si="399"/>
        <v>378.32750054964748</v>
      </c>
      <c r="FB75" s="46">
        <f t="shared" si="400"/>
        <v>0.69917857835845032</v>
      </c>
      <c r="FC75" s="17">
        <f t="shared" si="401"/>
        <v>668525.45155267662</v>
      </c>
      <c r="FD75" s="17">
        <f t="shared" ref="FD75" si="2048">FD260+FD168</f>
        <v>-8511.8813793028203</v>
      </c>
      <c r="FE75" s="46">
        <f t="shared" si="1381"/>
        <v>1.2835742399863106</v>
      </c>
      <c r="FF75" s="17">
        <f t="shared" ref="FF75" si="2049">FF168+FF260</f>
        <v>375.67364702282555</v>
      </c>
      <c r="FG75" s="46">
        <f t="shared" si="1383"/>
        <v>0.69917857835845043</v>
      </c>
      <c r="FH75" s="17">
        <f t="shared" ref="FH75" si="2050">FH168+FH260</f>
        <v>652331.88709540479</v>
      </c>
      <c r="FI75" s="17">
        <f t="shared" ref="FI75" si="2051">FI260+FI168</f>
        <v>-8511.8813793028203</v>
      </c>
      <c r="FJ75" s="46">
        <f t="shared" si="1386"/>
        <v>1.2835742399863106</v>
      </c>
      <c r="FK75" s="17">
        <f t="shared" ref="FK75" si="2052">FK168+FK260</f>
        <v>372.98405222888573</v>
      </c>
      <c r="FL75" s="46">
        <f t="shared" si="1388"/>
        <v>0.69917857835845043</v>
      </c>
      <c r="FM75" s="17">
        <f t="shared" ref="FM75" si="2053">FM168+FM260</f>
        <v>676164.26838530984</v>
      </c>
      <c r="FN75" s="17">
        <f t="shared" ref="FN75" si="2054">FN260+FN168</f>
        <v>-8511.8813793028203</v>
      </c>
      <c r="FO75" s="46">
        <f t="shared" si="1391"/>
        <v>1.2835742399863106</v>
      </c>
      <c r="FP75" s="17">
        <f t="shared" ref="FP75" si="2055">FP168+FP260</f>
        <v>370.26587767499137</v>
      </c>
      <c r="FQ75" s="46">
        <f t="shared" si="1393"/>
        <v>0.69917857835845032</v>
      </c>
      <c r="FR75" s="17">
        <f t="shared" ref="FR75" si="2056">FR168+FR260</f>
        <v>632220.67283877824</v>
      </c>
      <c r="FS75" s="17">
        <f t="shared" ref="FS75" si="2057">FS260+FS168</f>
        <v>-8511.8813793028203</v>
      </c>
      <c r="FT75" s="46">
        <f t="shared" si="1396"/>
        <v>1.2835742399863106</v>
      </c>
      <c r="FU75" s="17">
        <f t="shared" ref="FU75" si="2058">FU168+FU260</f>
        <v>367.52439792652342</v>
      </c>
      <c r="FV75" s="46">
        <f t="shared" si="1398"/>
        <v>0.69917857835845032</v>
      </c>
      <c r="FW75" s="17">
        <f t="shared" si="460"/>
        <v>609108.39181464736</v>
      </c>
      <c r="FX75" s="17">
        <f t="shared" si="247"/>
        <v>-8511.8813793028203</v>
      </c>
      <c r="FY75" s="46">
        <f t="shared" si="248"/>
        <v>1.2835742399863106</v>
      </c>
      <c r="FZ75" s="17">
        <f t="shared" si="249"/>
        <v>364.76267671035612</v>
      </c>
      <c r="GA75" s="46">
        <f t="shared" si="250"/>
        <v>0.69917857835845032</v>
      </c>
      <c r="GB75" s="17">
        <f t="shared" si="461"/>
        <v>569550.76735511061</v>
      </c>
      <c r="GC75" s="17">
        <f t="shared" si="252"/>
        <v>-8511.8813793028203</v>
      </c>
      <c r="GD75" s="46">
        <f t="shared" si="253"/>
        <v>1.2835742399863106</v>
      </c>
      <c r="GE75" s="17">
        <f t="shared" si="254"/>
        <v>361.98368402440053</v>
      </c>
      <c r="GF75" s="46">
        <f t="shared" si="255"/>
        <v>0.69917857835845043</v>
      </c>
      <c r="GG75" s="17">
        <f t="shared" si="462"/>
        <v>542634.97585807065</v>
      </c>
      <c r="GH75" s="17">
        <f t="shared" si="257"/>
        <v>-8511.8813793028203</v>
      </c>
      <c r="GI75" s="46">
        <f t="shared" si="258"/>
        <v>1.2835742399863106</v>
      </c>
      <c r="GJ75" s="17">
        <f t="shared" si="259"/>
        <v>359.19361865539679</v>
      </c>
      <c r="GK75" s="46">
        <f t="shared" si="260"/>
        <v>0.69917857835845032</v>
      </c>
      <c r="GL75" s="17">
        <f t="shared" si="463"/>
        <v>514554.54016177461</v>
      </c>
      <c r="GM75" s="17">
        <f t="shared" si="262"/>
        <v>-8511.8813793028203</v>
      </c>
      <c r="GN75" s="46">
        <f t="shared" si="263"/>
        <v>1.2835742399863106</v>
      </c>
      <c r="GO75" s="17">
        <f t="shared" si="264"/>
        <v>356.39482030789083</v>
      </c>
      <c r="GP75" s="46">
        <f t="shared" si="265"/>
        <v>0.69917857835845032</v>
      </c>
      <c r="GQ75" s="17">
        <f t="shared" si="464"/>
        <v>477054.5059149703</v>
      </c>
    </row>
    <row r="76" spans="1:199" ht="15" x14ac:dyDescent="0.2">
      <c r="A76" s="9" t="s">
        <v>59</v>
      </c>
      <c r="B76" s="17">
        <v>595309</v>
      </c>
      <c r="C76" s="17">
        <f t="shared" si="267"/>
        <v>-8526.9999999999982</v>
      </c>
      <c r="D76" s="46">
        <f t="shared" si="268"/>
        <v>1.285854096954032</v>
      </c>
      <c r="E76" s="17">
        <f t="shared" ref="E76:F76" si="2059">E261+E169</f>
        <v>548.4</v>
      </c>
      <c r="F76" s="17">
        <f t="shared" si="2059"/>
        <v>-116</v>
      </c>
      <c r="G76" s="17">
        <f t="shared" si="270"/>
        <v>432.4</v>
      </c>
      <c r="H76" s="46">
        <f t="shared" si="271"/>
        <v>0.69917857835845021</v>
      </c>
      <c r="I76" s="17">
        <v>563535</v>
      </c>
      <c r="J76" s="17">
        <f t="shared" si="272"/>
        <v>-8511.8813793028203</v>
      </c>
      <c r="K76" s="46">
        <f t="shared" si="273"/>
        <v>1.2835742399863106</v>
      </c>
      <c r="L76" s="17">
        <f t="shared" si="274"/>
        <v>431.63334213797816</v>
      </c>
      <c r="M76" s="46">
        <f t="shared" si="275"/>
        <v>0.69917857835845032</v>
      </c>
      <c r="N76" s="17">
        <f t="shared" si="276"/>
        <v>611874.75196283509</v>
      </c>
      <c r="O76" s="17">
        <f t="shared" si="277"/>
        <v>-8490.239909616057</v>
      </c>
      <c r="P76" s="46">
        <f t="shared" si="278"/>
        <v>1.2803107507801619</v>
      </c>
      <c r="Q76" s="17">
        <f t="shared" si="279"/>
        <v>430.53591379359489</v>
      </c>
      <c r="R76" s="46">
        <f t="shared" si="280"/>
        <v>0.69917857835845021</v>
      </c>
      <c r="S76" s="17">
        <f t="shared" si="281"/>
        <v>589773.04796701262</v>
      </c>
      <c r="T76" s="17">
        <f t="shared" si="282"/>
        <v>-8467.7774625089351</v>
      </c>
      <c r="U76" s="46">
        <f t="shared" si="283"/>
        <v>1.2769234598642119</v>
      </c>
      <c r="V76" s="17">
        <f t="shared" si="284"/>
        <v>429.39685408571177</v>
      </c>
      <c r="W76" s="46">
        <f t="shared" si="285"/>
        <v>0.69917857835845032</v>
      </c>
      <c r="X76" s="17">
        <f t="shared" si="286"/>
        <v>627084.66735858948</v>
      </c>
      <c r="Y76" s="17">
        <f t="shared" si="287"/>
        <v>-8511.8813793028203</v>
      </c>
      <c r="Z76" s="46">
        <f t="shared" si="288"/>
        <v>1.2835742399863106</v>
      </c>
      <c r="AA76" s="17">
        <f t="shared" si="289"/>
        <v>428.22398732203635</v>
      </c>
      <c r="AB76" s="46">
        <f t="shared" si="290"/>
        <v>0.69917857835845032</v>
      </c>
      <c r="AC76" s="17">
        <f t="shared" si="291"/>
        <v>624441.0099666086</v>
      </c>
      <c r="AD76" s="17">
        <f t="shared" si="292"/>
        <v>-8511.8813793028203</v>
      </c>
      <c r="AE76" s="46">
        <f t="shared" si="293"/>
        <v>1.2835742399863106</v>
      </c>
      <c r="AF76" s="17">
        <f t="shared" si="294"/>
        <v>426.96834005583031</v>
      </c>
      <c r="AG76" s="46">
        <f t="shared" si="295"/>
        <v>0.69917857835845032</v>
      </c>
      <c r="AH76" s="17">
        <f t="shared" si="296"/>
        <v>646600.09692736168</v>
      </c>
      <c r="AI76" s="17">
        <f t="shared" si="297"/>
        <v>-8511.8813793028203</v>
      </c>
      <c r="AJ76" s="46">
        <f t="shared" si="298"/>
        <v>1.2835742399863106</v>
      </c>
      <c r="AK76" s="17">
        <f t="shared" si="299"/>
        <v>425.65904987625152</v>
      </c>
      <c r="AL76" s="46">
        <f t="shared" si="300"/>
        <v>0.69917857835845021</v>
      </c>
      <c r="AM76" s="17">
        <f t="shared" si="301"/>
        <v>648375.10300545022</v>
      </c>
      <c r="AN76" s="17">
        <f t="shared" si="302"/>
        <v>-8511.8813793028203</v>
      </c>
      <c r="AO76" s="46">
        <f t="shared" si="303"/>
        <v>1.2835742399863106</v>
      </c>
      <c r="AP76" s="17">
        <f t="shared" si="304"/>
        <v>424.29584169906582</v>
      </c>
      <c r="AQ76" s="46">
        <f t="shared" si="305"/>
        <v>0.69917857835845043</v>
      </c>
      <c r="AR76" s="17">
        <f t="shared" si="306"/>
        <v>676630.91962712002</v>
      </c>
      <c r="AS76" s="17">
        <f t="shared" si="307"/>
        <v>-8511.8813793028203</v>
      </c>
      <c r="AT76" s="46">
        <f t="shared" si="308"/>
        <v>1.2835742399863106</v>
      </c>
      <c r="AU76" s="17">
        <f t="shared" si="309"/>
        <v>422.87691856192998</v>
      </c>
      <c r="AV76" s="46">
        <f t="shared" si="310"/>
        <v>0.69917857835845032</v>
      </c>
      <c r="AW76" s="17">
        <f t="shared" si="311"/>
        <v>647045.30799184041</v>
      </c>
      <c r="AX76" s="17">
        <f t="shared" si="312"/>
        <v>-8511.8813793028203</v>
      </c>
      <c r="AY76" s="46">
        <f t="shared" si="313"/>
        <v>1.2835742399863106</v>
      </c>
      <c r="AZ76" s="17">
        <f t="shared" si="314"/>
        <v>421.40245759346521</v>
      </c>
      <c r="BA76" s="46">
        <f t="shared" si="315"/>
        <v>0.69917857835845032</v>
      </c>
      <c r="BB76" s="17">
        <f t="shared" si="316"/>
        <v>618054.92659122183</v>
      </c>
      <c r="BC76" s="17">
        <f t="shared" si="317"/>
        <v>-8511.8813793028203</v>
      </c>
      <c r="BD76" s="46">
        <f t="shared" si="318"/>
        <v>1.2835742399863106</v>
      </c>
      <c r="BE76" s="17">
        <f t="shared" si="319"/>
        <v>419.86548174841289</v>
      </c>
      <c r="BF76" s="46">
        <f t="shared" si="320"/>
        <v>0.69917857835845043</v>
      </c>
      <c r="BG76" s="17">
        <f t="shared" si="321"/>
        <v>595635.96000998339</v>
      </c>
      <c r="BH76" s="17">
        <f t="shared" si="322"/>
        <v>-8511.8813793028203</v>
      </c>
      <c r="BI76" s="46">
        <f t="shared" si="323"/>
        <v>1.2835742399863106</v>
      </c>
      <c r="BJ76" s="17">
        <f t="shared" si="324"/>
        <v>418.26940005322086</v>
      </c>
      <c r="BK76" s="46">
        <f t="shared" si="325"/>
        <v>0.69917857835845032</v>
      </c>
      <c r="BL76" s="17">
        <f t="shared" si="326"/>
        <v>550750.94358507881</v>
      </c>
      <c r="BM76" s="17">
        <f t="shared" si="327"/>
        <v>-8511.8813793028203</v>
      </c>
      <c r="BN76" s="46">
        <f t="shared" si="328"/>
        <v>1.2835742399863106</v>
      </c>
      <c r="BO76" s="17">
        <f t="shared" si="329"/>
        <v>416.61664970796085</v>
      </c>
      <c r="BP76" s="46">
        <f t="shared" si="330"/>
        <v>0.69917857835845032</v>
      </c>
      <c r="BQ76" s="17">
        <f t="shared" si="331"/>
        <v>520849.20500100695</v>
      </c>
      <c r="BR76" s="17">
        <f t="shared" si="332"/>
        <v>-8511.8813793028203</v>
      </c>
      <c r="BS76" s="46">
        <f t="shared" si="333"/>
        <v>1.2835742399863106</v>
      </c>
      <c r="BT76" s="17">
        <f t="shared" si="334"/>
        <v>414.91210194099978</v>
      </c>
      <c r="BU76" s="46">
        <f t="shared" si="335"/>
        <v>0.69917857835845032</v>
      </c>
      <c r="BV76" s="17">
        <f t="shared" si="336"/>
        <v>522867.46206139855</v>
      </c>
      <c r="BW76" s="17">
        <f t="shared" si="337"/>
        <v>-8511.8813793028203</v>
      </c>
      <c r="BX76" s="46">
        <f t="shared" si="338"/>
        <v>1.2835742399863106</v>
      </c>
      <c r="BY76" s="17">
        <f t="shared" si="339"/>
        <v>413.16005577123968</v>
      </c>
      <c r="BZ76" s="46">
        <f t="shared" si="340"/>
        <v>0.69917857835845043</v>
      </c>
      <c r="CA76" s="17">
        <f t="shared" si="341"/>
        <v>500733.24226559419</v>
      </c>
      <c r="CB76" s="17">
        <f t="shared" si="342"/>
        <v>-8511.8813793028203</v>
      </c>
      <c r="CC76" s="46">
        <f t="shared" si="343"/>
        <v>1.2835742399863106</v>
      </c>
      <c r="CD76" s="17">
        <f t="shared" si="344"/>
        <v>411.35940047237762</v>
      </c>
      <c r="CE76" s="46">
        <f t="shared" si="345"/>
        <v>0.69917857835845043</v>
      </c>
      <c r="CF76" s="17">
        <f t="shared" si="346"/>
        <v>505348.18836374371</v>
      </c>
      <c r="CG76" s="17">
        <f t="shared" si="347"/>
        <v>-8511.8813793028203</v>
      </c>
      <c r="CH76" s="46">
        <f t="shared" si="348"/>
        <v>1.2835742399863106</v>
      </c>
      <c r="CI76" s="17">
        <f t="shared" si="349"/>
        <v>409.51594288615706</v>
      </c>
      <c r="CJ76" s="46">
        <f t="shared" si="350"/>
        <v>0.69917857835845032</v>
      </c>
      <c r="CK76" s="17">
        <f t="shared" si="351"/>
        <v>493777.60959117452</v>
      </c>
      <c r="CL76" s="17">
        <f t="shared" si="352"/>
        <v>-8511.8813793028203</v>
      </c>
      <c r="CM76" s="46">
        <f t="shared" si="353"/>
        <v>1.2835742399863106</v>
      </c>
      <c r="CN76" s="17">
        <f t="shared" si="354"/>
        <v>407.63756893678004</v>
      </c>
      <c r="CO76" s="46">
        <f t="shared" si="355"/>
        <v>0.69917857835845032</v>
      </c>
      <c r="CP76" s="17">
        <f t="shared" si="356"/>
        <v>541219.18687873427</v>
      </c>
      <c r="CQ76" s="17">
        <f t="shared" si="357"/>
        <v>-8511.8813793028203</v>
      </c>
      <c r="CR76" s="46">
        <f t="shared" si="358"/>
        <v>1.2835742399863106</v>
      </c>
      <c r="CS76" s="17">
        <f t="shared" si="359"/>
        <v>405.71759515522473</v>
      </c>
      <c r="CT76" s="46">
        <f t="shared" si="360"/>
        <v>0.69917857835845032</v>
      </c>
      <c r="CU76" s="17">
        <f t="shared" si="361"/>
        <v>544896.76662661054</v>
      </c>
      <c r="CV76" s="17">
        <f t="shared" si="1790"/>
        <v>-8511.8813793028203</v>
      </c>
      <c r="CW76" s="46">
        <f t="shared" si="987"/>
        <v>1.2835742399863106</v>
      </c>
      <c r="CX76" s="17">
        <f t="shared" si="1791"/>
        <v>403.7569995853537</v>
      </c>
      <c r="CY76" s="46">
        <f t="shared" si="989"/>
        <v>0.69917857835845043</v>
      </c>
      <c r="CZ76" s="17">
        <f t="shared" si="1792"/>
        <v>548922.45500648499</v>
      </c>
      <c r="DA76" s="17">
        <f t="shared" si="1793"/>
        <v>-8511.8813793028203</v>
      </c>
      <c r="DB76" s="46">
        <f t="shared" si="992"/>
        <v>1.2835742399863106</v>
      </c>
      <c r="DC76" s="17">
        <f t="shared" si="1794"/>
        <v>401.7515332678571</v>
      </c>
      <c r="DD76" s="46">
        <f t="shared" si="994"/>
        <v>0.69917857835845032</v>
      </c>
      <c r="DE76" s="17">
        <f t="shared" si="1795"/>
        <v>526776.15001912252</v>
      </c>
      <c r="DF76" s="17">
        <f t="shared" si="1790"/>
        <v>-8511.8813793028203</v>
      </c>
      <c r="DG76" s="46">
        <f t="shared" si="996"/>
        <v>1.2835742399863106</v>
      </c>
      <c r="DH76" s="17">
        <f t="shared" si="1791"/>
        <v>399.69687512630719</v>
      </c>
      <c r="DI76" s="46">
        <f t="shared" si="997"/>
        <v>0.69917857835845043</v>
      </c>
      <c r="DJ76" s="17">
        <f t="shared" si="1792"/>
        <v>541865.49283144949</v>
      </c>
      <c r="DK76" s="17">
        <f t="shared" si="1793"/>
        <v>-8511.8813793028203</v>
      </c>
      <c r="DL76" s="46">
        <f t="shared" si="998"/>
        <v>1.2835742399863106</v>
      </c>
      <c r="DM76" s="17">
        <f t="shared" si="1794"/>
        <v>397.58856341463888</v>
      </c>
      <c r="DN76" s="46">
        <f t="shared" si="999"/>
        <v>0.69917857835845021</v>
      </c>
      <c r="DO76" s="17">
        <f t="shared" si="1795"/>
        <v>557354.15226798039</v>
      </c>
      <c r="DP76" s="17">
        <f t="shared" si="362"/>
        <v>-8511.8813793028203</v>
      </c>
      <c r="DQ76" s="46">
        <f t="shared" si="363"/>
        <v>1.2835742399863106</v>
      </c>
      <c r="DR76" s="17">
        <f t="shared" si="364"/>
        <v>395.41012679729363</v>
      </c>
      <c r="DS76" s="46">
        <f t="shared" si="365"/>
        <v>0.69917857835845043</v>
      </c>
      <c r="DT76" s="17">
        <f t="shared" si="366"/>
        <v>569488.99952901481</v>
      </c>
      <c r="DU76" s="17">
        <f t="shared" si="367"/>
        <v>-8511.8813793028203</v>
      </c>
      <c r="DV76" s="46">
        <f t="shared" si="368"/>
        <v>1.2835742399863106</v>
      </c>
      <c r="DW76" s="17">
        <f t="shared" si="369"/>
        <v>393.16286732654237</v>
      </c>
      <c r="DX76" s="46">
        <f t="shared" si="370"/>
        <v>0.69917857835845032</v>
      </c>
      <c r="DY76" s="17">
        <f t="shared" si="371"/>
        <v>534122.26919280866</v>
      </c>
      <c r="DZ76" s="17">
        <f t="shared" ref="DZ76" si="2060">DZ261+DZ169</f>
        <v>-8511.8813793028203</v>
      </c>
      <c r="EA76" s="46">
        <f t="shared" si="1361"/>
        <v>1.2835742399863106</v>
      </c>
      <c r="EB76" s="17">
        <f t="shared" ref="EB76" si="2061">EB169+EB261</f>
        <v>390.84901614678165</v>
      </c>
      <c r="EC76" s="46">
        <f t="shared" si="1363"/>
        <v>0.69917857835845043</v>
      </c>
      <c r="ED76" s="17">
        <f t="shared" ref="ED76" si="2062">ED169+ED261</f>
        <v>553879.02800603665</v>
      </c>
      <c r="EE76" s="17">
        <f t="shared" ref="EE76" si="2063">EE261+EE169</f>
        <v>-8511.8813793028203</v>
      </c>
      <c r="EF76" s="46">
        <f t="shared" si="1366"/>
        <v>1.2835742399863106</v>
      </c>
      <c r="EG76" s="17">
        <f t="shared" ref="EG76" si="2064">EG169+EG261</f>
        <v>388.4626816772228</v>
      </c>
      <c r="EH76" s="46">
        <f t="shared" si="1368"/>
        <v>0.69917857835845021</v>
      </c>
      <c r="EI76" s="17">
        <f t="shared" ref="EI76" si="2065">EI169+EI261</f>
        <v>557497.7487228337</v>
      </c>
      <c r="EJ76" s="17">
        <f t="shared" ref="EJ76" si="2066">EJ261+EJ169</f>
        <v>-8511.8813793028203</v>
      </c>
      <c r="EK76" s="46">
        <f t="shared" si="1371"/>
        <v>1.2835742399863106</v>
      </c>
      <c r="EL76" s="17">
        <f t="shared" ref="EL76" si="2067">EL169+EL261</f>
        <v>386.01237978081542</v>
      </c>
      <c r="EM76" s="46">
        <f t="shared" si="1373"/>
        <v>0.69917857835845021</v>
      </c>
      <c r="EN76" s="17">
        <f t="shared" ref="EN76" si="2068">EN169+EN261</f>
        <v>596432.73471793765</v>
      </c>
      <c r="EO76" s="17">
        <f t="shared" ref="EO76" si="2069">EO261+EO169</f>
        <v>-8511.8813793028203</v>
      </c>
      <c r="EP76" s="46">
        <f t="shared" si="1376"/>
        <v>1.2835742399863106</v>
      </c>
      <c r="EQ76" s="17">
        <f t="shared" ref="EQ76" si="2070">EQ169+EQ261</f>
        <v>383.5018599816774</v>
      </c>
      <c r="ER76" s="46">
        <f t="shared" si="1378"/>
        <v>0.69917857835845021</v>
      </c>
      <c r="ES76" s="17">
        <f t="shared" ref="ES76" si="2071">ES169+ES261</f>
        <v>581144.83776027779</v>
      </c>
      <c r="ET76" s="17">
        <f t="shared" si="392"/>
        <v>-8511.8813793028203</v>
      </c>
      <c r="EU76" s="46">
        <f t="shared" si="393"/>
        <v>1.2835742399863106</v>
      </c>
      <c r="EV76" s="17">
        <f t="shared" si="394"/>
        <v>380.93859516922248</v>
      </c>
      <c r="EW76" s="46">
        <f t="shared" si="395"/>
        <v>0.69917857835845032</v>
      </c>
      <c r="EX76" s="17">
        <f t="shared" si="396"/>
        <v>603282.50804106938</v>
      </c>
      <c r="EY76" s="17">
        <f t="shared" si="397"/>
        <v>-8511.8813793028203</v>
      </c>
      <c r="EZ76" s="46">
        <f t="shared" si="398"/>
        <v>1.2835742399863106</v>
      </c>
      <c r="FA76" s="17">
        <f t="shared" si="399"/>
        <v>378.32750054964748</v>
      </c>
      <c r="FB76" s="46">
        <f t="shared" si="400"/>
        <v>0.69917857835845032</v>
      </c>
      <c r="FC76" s="17">
        <f t="shared" si="401"/>
        <v>672245.640089778</v>
      </c>
      <c r="FD76" s="17">
        <f t="shared" ref="FD76" si="2072">FD261+FD169</f>
        <v>-8511.8813793028203</v>
      </c>
      <c r="FE76" s="46">
        <f t="shared" si="1381"/>
        <v>1.2835742399863106</v>
      </c>
      <c r="FF76" s="17">
        <f t="shared" ref="FF76" si="2073">FF169+FF261</f>
        <v>375.67364702282555</v>
      </c>
      <c r="FG76" s="46">
        <f t="shared" si="1383"/>
        <v>0.69917857835845043</v>
      </c>
      <c r="FH76" s="17">
        <f t="shared" ref="FH76" si="2074">FH169+FH261</f>
        <v>660389.2438203966</v>
      </c>
      <c r="FI76" s="17">
        <f t="shared" ref="FI76" si="2075">FI261+FI169</f>
        <v>-8511.8813793028203</v>
      </c>
      <c r="FJ76" s="46">
        <f t="shared" si="1386"/>
        <v>1.2835742399863106</v>
      </c>
      <c r="FK76" s="17">
        <f t="shared" ref="FK76" si="2076">FK169+FK261</f>
        <v>372.98405222888573</v>
      </c>
      <c r="FL76" s="46">
        <f t="shared" si="1388"/>
        <v>0.69917857835845043</v>
      </c>
      <c r="FM76" s="17">
        <f t="shared" ref="FM76" si="2077">FM169+FM261</f>
        <v>644192.98976833094</v>
      </c>
      <c r="FN76" s="17">
        <f t="shared" ref="FN76" si="2078">FN261+FN169</f>
        <v>-8511.8813793028203</v>
      </c>
      <c r="FO76" s="46">
        <f t="shared" si="1391"/>
        <v>1.2835742399863106</v>
      </c>
      <c r="FP76" s="17">
        <f t="shared" ref="FP76" si="2079">FP169+FP261</f>
        <v>370.26587767499137</v>
      </c>
      <c r="FQ76" s="46">
        <f t="shared" si="1393"/>
        <v>0.69917857835845032</v>
      </c>
      <c r="FR76" s="17">
        <f t="shared" ref="FR76" si="2080">FR169+FR261</f>
        <v>668022.65288368193</v>
      </c>
      <c r="FS76" s="17">
        <f t="shared" ref="FS76" si="2081">FS261+FS169</f>
        <v>-8511.8813793028203</v>
      </c>
      <c r="FT76" s="46">
        <f t="shared" si="1396"/>
        <v>1.2835742399863106</v>
      </c>
      <c r="FU76" s="17">
        <f t="shared" ref="FU76" si="2082">FU169+FU261</f>
        <v>367.52439792652342</v>
      </c>
      <c r="FV76" s="46">
        <f t="shared" si="1398"/>
        <v>0.69917857835845032</v>
      </c>
      <c r="FW76" s="17">
        <f t="shared" si="460"/>
        <v>624076.31585740193</v>
      </c>
      <c r="FX76" s="17">
        <f t="shared" si="247"/>
        <v>-8511.8813793028203</v>
      </c>
      <c r="FY76" s="46">
        <f t="shared" si="248"/>
        <v>1.2835742399863106</v>
      </c>
      <c r="FZ76" s="17">
        <f t="shared" si="249"/>
        <v>364.76267671035612</v>
      </c>
      <c r="GA76" s="46">
        <f t="shared" si="250"/>
        <v>0.69917857835845032</v>
      </c>
      <c r="GB76" s="17">
        <f t="shared" si="461"/>
        <v>600961.27311205491</v>
      </c>
      <c r="GC76" s="17">
        <f t="shared" si="252"/>
        <v>-8511.8813793028203</v>
      </c>
      <c r="GD76" s="46">
        <f t="shared" si="253"/>
        <v>1.2835742399863106</v>
      </c>
      <c r="GE76" s="17">
        <f t="shared" si="254"/>
        <v>361.98368402440053</v>
      </c>
      <c r="GF76" s="46">
        <f t="shared" si="255"/>
        <v>0.69917857835845043</v>
      </c>
      <c r="GG76" s="17">
        <f t="shared" si="462"/>
        <v>561400.86965983221</v>
      </c>
      <c r="GH76" s="17">
        <f t="shared" si="257"/>
        <v>-8511.8813793028203</v>
      </c>
      <c r="GI76" s="46">
        <f t="shared" si="258"/>
        <v>1.2835742399863106</v>
      </c>
      <c r="GJ76" s="17">
        <f t="shared" si="259"/>
        <v>359.19361865539679</v>
      </c>
      <c r="GK76" s="46">
        <f t="shared" si="260"/>
        <v>0.69917857835845032</v>
      </c>
      <c r="GL76" s="17">
        <f t="shared" si="463"/>
        <v>534482.28809742327</v>
      </c>
      <c r="GM76" s="17">
        <f t="shared" si="262"/>
        <v>-8511.8813793028203</v>
      </c>
      <c r="GN76" s="46">
        <f t="shared" si="263"/>
        <v>1.2835742399863106</v>
      </c>
      <c r="GO76" s="17">
        <f t="shared" si="264"/>
        <v>356.39482030789083</v>
      </c>
      <c r="GP76" s="46">
        <f t="shared" si="265"/>
        <v>0.69917857835845032</v>
      </c>
      <c r="GQ76" s="17">
        <f t="shared" si="464"/>
        <v>506399.05360277963</v>
      </c>
    </row>
    <row r="77" spans="1:199" ht="15" x14ac:dyDescent="0.2">
      <c r="A77" s="9" t="s">
        <v>60</v>
      </c>
      <c r="B77" s="17">
        <v>588974</v>
      </c>
      <c r="C77" s="17">
        <f t="shared" si="267"/>
        <v>-11037.4</v>
      </c>
      <c r="D77" s="46">
        <f t="shared" si="268"/>
        <v>1.664417263952203</v>
      </c>
      <c r="E77" s="17">
        <f t="shared" ref="E77:F77" si="2083">E262+E170</f>
        <v>440.4</v>
      </c>
      <c r="F77" s="17">
        <f t="shared" si="2083"/>
        <v>-140.80000000000001</v>
      </c>
      <c r="G77" s="17">
        <f t="shared" si="270"/>
        <v>299.59999999999997</v>
      </c>
      <c r="H77" s="46">
        <f t="shared" si="271"/>
        <v>0.48444473190608617</v>
      </c>
      <c r="I77" s="17">
        <v>585612</v>
      </c>
      <c r="J77" s="17">
        <f t="shared" si="272"/>
        <v>-11017.830366590471</v>
      </c>
      <c r="K77" s="46">
        <f t="shared" si="273"/>
        <v>1.6614662034038823</v>
      </c>
      <c r="L77" s="17">
        <f t="shared" si="274"/>
        <v>299.06880042677676</v>
      </c>
      <c r="M77" s="46">
        <f t="shared" si="275"/>
        <v>0.48444473190608639</v>
      </c>
      <c r="N77" s="17">
        <f t="shared" si="276"/>
        <v>552816.23843383638</v>
      </c>
      <c r="O77" s="17">
        <f t="shared" si="277"/>
        <v>-10989.817518282664</v>
      </c>
      <c r="P77" s="46">
        <f t="shared" si="278"/>
        <v>1.6572419233799647</v>
      </c>
      <c r="Q77" s="17">
        <f t="shared" si="279"/>
        <v>298.30841760536782</v>
      </c>
      <c r="R77" s="46">
        <f t="shared" si="280"/>
        <v>0.48444473190608639</v>
      </c>
      <c r="S77" s="17">
        <f t="shared" si="281"/>
        <v>601183.24286215776</v>
      </c>
      <c r="T77" s="17">
        <f t="shared" si="282"/>
        <v>-10960.741991872419</v>
      </c>
      <c r="U77" s="46">
        <f t="shared" si="283"/>
        <v>1.6528573936795181</v>
      </c>
      <c r="V77" s="17">
        <f t="shared" si="284"/>
        <v>297.51918937113612</v>
      </c>
      <c r="W77" s="46">
        <f t="shared" si="285"/>
        <v>0.48444473190608639</v>
      </c>
      <c r="X77" s="17">
        <f t="shared" si="286"/>
        <v>579109.82516451133</v>
      </c>
      <c r="Y77" s="17">
        <f t="shared" si="287"/>
        <v>-11017.830366590471</v>
      </c>
      <c r="Z77" s="46">
        <f t="shared" si="288"/>
        <v>1.6614662034038823</v>
      </c>
      <c r="AA77" s="17">
        <f t="shared" si="289"/>
        <v>296.70653700666537</v>
      </c>
      <c r="AB77" s="46">
        <f t="shared" si="290"/>
        <v>0.48444473190608639</v>
      </c>
      <c r="AC77" s="17">
        <f t="shared" si="291"/>
        <v>616363.54352900572</v>
      </c>
      <c r="AD77" s="17">
        <f t="shared" si="292"/>
        <v>-11017.830366590471</v>
      </c>
      <c r="AE77" s="46">
        <f t="shared" si="293"/>
        <v>1.6614662034038823</v>
      </c>
      <c r="AF77" s="17">
        <f t="shared" si="294"/>
        <v>295.83652793877604</v>
      </c>
      <c r="AG77" s="46">
        <f t="shared" si="295"/>
        <v>0.48444473190608628</v>
      </c>
      <c r="AH77" s="17">
        <f t="shared" si="296"/>
        <v>613719.01612795703</v>
      </c>
      <c r="AI77" s="17">
        <f t="shared" si="297"/>
        <v>-11017.830366590471</v>
      </c>
      <c r="AJ77" s="46">
        <f t="shared" si="298"/>
        <v>1.6614662034038823</v>
      </c>
      <c r="AK77" s="17">
        <f t="shared" si="299"/>
        <v>294.92935093183394</v>
      </c>
      <c r="AL77" s="46">
        <f t="shared" si="300"/>
        <v>0.48444473190608645</v>
      </c>
      <c r="AM77" s="17">
        <f t="shared" si="301"/>
        <v>635877.19591170305</v>
      </c>
      <c r="AN77" s="17">
        <f t="shared" si="302"/>
        <v>-11017.830366590471</v>
      </c>
      <c r="AO77" s="46">
        <f t="shared" si="303"/>
        <v>1.6614662034038823</v>
      </c>
      <c r="AP77" s="17">
        <f t="shared" si="304"/>
        <v>293.98481538630926</v>
      </c>
      <c r="AQ77" s="46">
        <f t="shared" si="305"/>
        <v>0.48444473190608639</v>
      </c>
      <c r="AR77" s="17">
        <f t="shared" si="306"/>
        <v>637651.25745424605</v>
      </c>
      <c r="AS77" s="17">
        <f t="shared" si="307"/>
        <v>-11017.830366590471</v>
      </c>
      <c r="AT77" s="46">
        <f t="shared" si="308"/>
        <v>1.6614662034038823</v>
      </c>
      <c r="AU77" s="17">
        <f t="shared" si="309"/>
        <v>293.00167622838632</v>
      </c>
      <c r="AV77" s="46">
        <f t="shared" si="310"/>
        <v>0.48444473190608639</v>
      </c>
      <c r="AW77" s="17">
        <f t="shared" si="311"/>
        <v>665906.09093675797</v>
      </c>
      <c r="AX77" s="17">
        <f t="shared" si="312"/>
        <v>-11017.830366590471</v>
      </c>
      <c r="AY77" s="46">
        <f t="shared" si="313"/>
        <v>1.6614662034038823</v>
      </c>
      <c r="AZ77" s="17">
        <f t="shared" si="314"/>
        <v>291.98005618640656</v>
      </c>
      <c r="BA77" s="46">
        <f t="shared" si="315"/>
        <v>0.48444473190608639</v>
      </c>
      <c r="BB77" s="17">
        <f t="shared" si="316"/>
        <v>636319.45768143632</v>
      </c>
      <c r="BC77" s="17">
        <f t="shared" si="317"/>
        <v>-11017.830366590471</v>
      </c>
      <c r="BD77" s="46">
        <f t="shared" si="318"/>
        <v>1.6614662034038823</v>
      </c>
      <c r="BE77" s="17">
        <f t="shared" si="319"/>
        <v>290.91512102642116</v>
      </c>
      <c r="BF77" s="46">
        <f t="shared" si="320"/>
        <v>0.48444473190608639</v>
      </c>
      <c r="BG77" s="17">
        <f t="shared" si="321"/>
        <v>607328.01134565775</v>
      </c>
      <c r="BH77" s="17">
        <f t="shared" si="322"/>
        <v>-11017.830366590471</v>
      </c>
      <c r="BI77" s="46">
        <f t="shared" si="323"/>
        <v>1.6614662034038823</v>
      </c>
      <c r="BJ77" s="17">
        <f t="shared" si="324"/>
        <v>289.80923278433158</v>
      </c>
      <c r="BK77" s="46">
        <f t="shared" si="325"/>
        <v>0.48444473190608628</v>
      </c>
      <c r="BL77" s="17">
        <f t="shared" si="326"/>
        <v>584907.9388761773</v>
      </c>
      <c r="BM77" s="17">
        <f t="shared" si="327"/>
        <v>-11017.830366590471</v>
      </c>
      <c r="BN77" s="46">
        <f t="shared" si="328"/>
        <v>1.6614662034038823</v>
      </c>
      <c r="BO77" s="17">
        <f t="shared" si="329"/>
        <v>288.6640801399285</v>
      </c>
      <c r="BP77" s="46">
        <f t="shared" si="330"/>
        <v>0.48444473190608639</v>
      </c>
      <c r="BQ77" s="17">
        <f t="shared" si="331"/>
        <v>540021.77729862835</v>
      </c>
      <c r="BR77" s="17">
        <f t="shared" si="332"/>
        <v>-11017.830366590471</v>
      </c>
      <c r="BS77" s="46">
        <f t="shared" si="333"/>
        <v>1.6614662034038823</v>
      </c>
      <c r="BT77" s="17">
        <f t="shared" si="334"/>
        <v>287.48303825514233</v>
      </c>
      <c r="BU77" s="46">
        <f t="shared" si="335"/>
        <v>0.48444473190608639</v>
      </c>
      <c r="BV77" s="17">
        <f t="shared" si="336"/>
        <v>510118.85767267161</v>
      </c>
      <c r="BW77" s="17">
        <f t="shared" si="337"/>
        <v>-11017.830366590471</v>
      </c>
      <c r="BX77" s="46">
        <f t="shared" si="338"/>
        <v>1.6614662034038823</v>
      </c>
      <c r="BY77" s="17">
        <f t="shared" si="339"/>
        <v>286.26908582114572</v>
      </c>
      <c r="BZ77" s="46">
        <f t="shared" si="340"/>
        <v>0.48444473190608639</v>
      </c>
      <c r="CA77" s="17">
        <f t="shared" si="341"/>
        <v>512135.90078062925</v>
      </c>
      <c r="CB77" s="17">
        <f t="shared" si="342"/>
        <v>-11017.830366590471</v>
      </c>
      <c r="CC77" s="46">
        <f t="shared" si="343"/>
        <v>1.6614662034038823</v>
      </c>
      <c r="CD77" s="17">
        <f t="shared" si="344"/>
        <v>285.02145324126809</v>
      </c>
      <c r="CE77" s="46">
        <f t="shared" si="345"/>
        <v>0.48444473190608628</v>
      </c>
      <c r="CF77" s="17">
        <f t="shared" si="346"/>
        <v>490000.43335224502</v>
      </c>
      <c r="CG77" s="17">
        <f t="shared" si="347"/>
        <v>-11017.830366590471</v>
      </c>
      <c r="CH77" s="46">
        <f t="shared" si="348"/>
        <v>1.6614662034038823</v>
      </c>
      <c r="CI77" s="17">
        <f t="shared" si="349"/>
        <v>283.74416394239745</v>
      </c>
      <c r="CJ77" s="46">
        <f t="shared" si="350"/>
        <v>0.48444473190608628</v>
      </c>
      <c r="CK77" s="17">
        <f t="shared" si="351"/>
        <v>494614.10216109565</v>
      </c>
      <c r="CL77" s="17">
        <f t="shared" si="352"/>
        <v>-11017.830366590471</v>
      </c>
      <c r="CM77" s="46">
        <f t="shared" si="353"/>
        <v>1.6614662034038823</v>
      </c>
      <c r="CN77" s="17">
        <f t="shared" si="354"/>
        <v>282.44268189976719</v>
      </c>
      <c r="CO77" s="46">
        <f t="shared" si="355"/>
        <v>0.48444473190608639</v>
      </c>
      <c r="CP77" s="17">
        <f t="shared" si="356"/>
        <v>483042.22190648387</v>
      </c>
      <c r="CQ77" s="17">
        <f t="shared" si="357"/>
        <v>-11017.830366590471</v>
      </c>
      <c r="CR77" s="46">
        <f t="shared" si="358"/>
        <v>1.6614662034038823</v>
      </c>
      <c r="CS77" s="17">
        <f t="shared" si="359"/>
        <v>281.11237629164049</v>
      </c>
      <c r="CT77" s="46">
        <f t="shared" si="360"/>
        <v>0.48444473190608639</v>
      </c>
      <c r="CU77" s="17">
        <f t="shared" si="361"/>
        <v>530482.46888843551</v>
      </c>
      <c r="CV77" s="17">
        <f t="shared" si="1790"/>
        <v>-11017.830366590471</v>
      </c>
      <c r="CW77" s="46">
        <f t="shared" si="987"/>
        <v>1.6614662034038823</v>
      </c>
      <c r="CX77" s="17">
        <f t="shared" si="1791"/>
        <v>279.75392478208136</v>
      </c>
      <c r="CY77" s="46">
        <f t="shared" si="989"/>
        <v>0.48444473190608639</v>
      </c>
      <c r="CZ77" s="17">
        <f t="shared" si="1792"/>
        <v>534158.69018480217</v>
      </c>
      <c r="DA77" s="17">
        <f t="shared" si="1793"/>
        <v>-11017.830366590471</v>
      </c>
      <c r="DB77" s="46">
        <f t="shared" si="992"/>
        <v>1.6614662034038823</v>
      </c>
      <c r="DC77" s="17">
        <f t="shared" si="1794"/>
        <v>278.36438336505546</v>
      </c>
      <c r="DD77" s="46">
        <f t="shared" si="994"/>
        <v>0.48444473190608628</v>
      </c>
      <c r="DE77" s="17">
        <f t="shared" si="1795"/>
        <v>538182.98902325961</v>
      </c>
      <c r="DF77" s="17">
        <f t="shared" si="1790"/>
        <v>-11017.830366590471</v>
      </c>
      <c r="DG77" s="46">
        <f t="shared" si="996"/>
        <v>1.6614662034038823</v>
      </c>
      <c r="DH77" s="17">
        <f t="shared" si="1791"/>
        <v>276.94075806623874</v>
      </c>
      <c r="DI77" s="46">
        <f t="shared" si="997"/>
        <v>0.48444473190608639</v>
      </c>
      <c r="DJ77" s="17">
        <f t="shared" si="1792"/>
        <v>516035.2604105983</v>
      </c>
      <c r="DK77" s="17">
        <f t="shared" si="1793"/>
        <v>-11017.830366590471</v>
      </c>
      <c r="DL77" s="46">
        <f t="shared" si="998"/>
        <v>1.6614662034038823</v>
      </c>
      <c r="DM77" s="17">
        <f t="shared" si="1794"/>
        <v>275.47995744455557</v>
      </c>
      <c r="DN77" s="46">
        <f t="shared" si="999"/>
        <v>0.48444473190608628</v>
      </c>
      <c r="DO77" s="17">
        <f t="shared" si="1795"/>
        <v>531123.14242230367</v>
      </c>
      <c r="DP77" s="17">
        <f t="shared" si="362"/>
        <v>-11017.830366590471</v>
      </c>
      <c r="DQ77" s="46">
        <f t="shared" si="363"/>
        <v>1.6614662034038823</v>
      </c>
      <c r="DR77" s="17">
        <f t="shared" si="364"/>
        <v>273.97056889100179</v>
      </c>
      <c r="DS77" s="46">
        <f t="shared" si="365"/>
        <v>0.48444473190608639</v>
      </c>
      <c r="DT77" s="17">
        <f t="shared" si="366"/>
        <v>546610.29247028101</v>
      </c>
      <c r="DU77" s="17">
        <f t="shared" si="367"/>
        <v>-11017.830366590471</v>
      </c>
      <c r="DV77" s="46">
        <f t="shared" si="368"/>
        <v>1.6614662034038823</v>
      </c>
      <c r="DW77" s="17">
        <f t="shared" si="369"/>
        <v>272.41349456760435</v>
      </c>
      <c r="DX77" s="46">
        <f t="shared" si="370"/>
        <v>0.48444473190608639</v>
      </c>
      <c r="DY77" s="17">
        <f t="shared" si="371"/>
        <v>558743.5826569919</v>
      </c>
      <c r="DZ77" s="17">
        <f t="shared" ref="DZ77" si="2084">DZ262+DZ170</f>
        <v>-11017.830366590471</v>
      </c>
      <c r="EA77" s="46">
        <f t="shared" si="1361"/>
        <v>1.6614662034038823</v>
      </c>
      <c r="EB77" s="17">
        <f t="shared" ref="EB77" si="2085">EB170+EB262</f>
        <v>270.81028038292271</v>
      </c>
      <c r="EC77" s="46">
        <f t="shared" si="1363"/>
        <v>0.48444473190608639</v>
      </c>
      <c r="ED77" s="17">
        <f t="shared" ref="ED77" si="2086">ED170+ED262</f>
        <v>523375.24910660111</v>
      </c>
      <c r="EE77" s="17">
        <f t="shared" ref="EE77" si="2087">EE262+EE170</f>
        <v>-11017.830366590471</v>
      </c>
      <c r="EF77" s="46">
        <f t="shared" si="1366"/>
        <v>1.6614662034038823</v>
      </c>
      <c r="EG77" s="17">
        <f t="shared" ref="EG77" si="2088">EG170+EG262</f>
        <v>269.15684419633664</v>
      </c>
      <c r="EH77" s="46">
        <f t="shared" si="1368"/>
        <v>0.48444473190608628</v>
      </c>
      <c r="EI77" s="17">
        <f t="shared" ref="EI77" si="2089">EI170+EI262</f>
        <v>543130.35448364262</v>
      </c>
      <c r="EJ77" s="17">
        <f t="shared" ref="EJ77" si="2090">EJ262+EJ170</f>
        <v>-11017.830366590471</v>
      </c>
      <c r="EK77" s="46">
        <f t="shared" si="1371"/>
        <v>1.6614662034038823</v>
      </c>
      <c r="EL77" s="17">
        <f t="shared" ref="EL77" si="2091">EL170+EL262</f>
        <v>267.4590864531275</v>
      </c>
      <c r="EM77" s="46">
        <f t="shared" si="1373"/>
        <v>0.48444473190608639</v>
      </c>
      <c r="EN77" s="17">
        <f t="shared" ref="EN77" si="2092">EN170+EN262</f>
        <v>546747.37744269636</v>
      </c>
      <c r="EO77" s="17">
        <f t="shared" ref="EO77" si="2093">EO262+EO170</f>
        <v>-11017.830366590471</v>
      </c>
      <c r="EP77" s="46">
        <f t="shared" si="1376"/>
        <v>1.6614662034038823</v>
      </c>
      <c r="EQ77" s="17">
        <f t="shared" ref="EQ77" si="2094">EQ170+EQ262</f>
        <v>265.71960511218907</v>
      </c>
      <c r="ER77" s="46">
        <f t="shared" si="1378"/>
        <v>0.48444473190608628</v>
      </c>
      <c r="ES77" s="17">
        <f t="shared" ref="ES77" si="2095">ES170+ES262</f>
        <v>585680.62395645934</v>
      </c>
      <c r="ET77" s="17">
        <f t="shared" si="392"/>
        <v>-11017.830366590471</v>
      </c>
      <c r="EU77" s="46">
        <f t="shared" si="393"/>
        <v>1.6614662034038823</v>
      </c>
      <c r="EV77" s="17">
        <f t="shared" si="394"/>
        <v>263.94357796646409</v>
      </c>
      <c r="EW77" s="46">
        <f t="shared" si="395"/>
        <v>0.48444473190608639</v>
      </c>
      <c r="EX77" s="17">
        <f t="shared" si="396"/>
        <v>570390.9509716538</v>
      </c>
      <c r="EY77" s="17">
        <f t="shared" si="397"/>
        <v>-11017.830366590471</v>
      </c>
      <c r="EZ77" s="46">
        <f t="shared" si="398"/>
        <v>1.6614662034038823</v>
      </c>
      <c r="FA77" s="17">
        <f t="shared" si="399"/>
        <v>262.13441064910819</v>
      </c>
      <c r="FB77" s="46">
        <f t="shared" si="400"/>
        <v>0.48444473190608628</v>
      </c>
      <c r="FC77" s="17">
        <f t="shared" si="401"/>
        <v>592526.81208512804</v>
      </c>
      <c r="FD77" s="17">
        <f t="shared" ref="FD77" si="2096">FD262+FD170</f>
        <v>-11017.830366590471</v>
      </c>
      <c r="FE77" s="46">
        <f t="shared" si="1381"/>
        <v>1.6614662034038823</v>
      </c>
      <c r="FF77" s="17">
        <f t="shared" ref="FF77" si="2097">FF170+FF262</f>
        <v>260.29561666983938</v>
      </c>
      <c r="FG77" s="46">
        <f t="shared" si="1383"/>
        <v>0.48444473190608639</v>
      </c>
      <c r="FH77" s="17">
        <f t="shared" ref="FH77" si="2098">FH170+FH262</f>
        <v>661488.1053398574</v>
      </c>
      <c r="FI77" s="17">
        <f t="shared" ref="FI77" si="2099">FI262+FI170</f>
        <v>-11017.830366590471</v>
      </c>
      <c r="FJ77" s="46">
        <f t="shared" si="1386"/>
        <v>1.6614662034038823</v>
      </c>
      <c r="FK77" s="17">
        <f t="shared" ref="FK77" si="2100">FK170+FK262</f>
        <v>258.43205838985693</v>
      </c>
      <c r="FL77" s="46">
        <f t="shared" si="1388"/>
        <v>0.48444473190608617</v>
      </c>
      <c r="FM77" s="17">
        <f t="shared" ref="FM77" si="2101">FM170+FM262</f>
        <v>649629.84551219596</v>
      </c>
      <c r="FN77" s="17">
        <f t="shared" ref="FN77" si="2102">FN262+FN170</f>
        <v>-11017.830366590471</v>
      </c>
      <c r="FO77" s="46">
        <f t="shared" si="1391"/>
        <v>1.6614662034038823</v>
      </c>
      <c r="FP77" s="17">
        <f t="shared" ref="FP77" si="2103">FP170+FP262</f>
        <v>256.54869785251486</v>
      </c>
      <c r="FQ77" s="46">
        <f t="shared" si="1393"/>
        <v>0.48444473190608639</v>
      </c>
      <c r="FR77" s="17">
        <f t="shared" ref="FR77" si="2104">FR170+FR262</f>
        <v>633431.70809959294</v>
      </c>
      <c r="FS77" s="17">
        <f t="shared" ref="FS77" si="2105">FS262+FS170</f>
        <v>-11017.830366590471</v>
      </c>
      <c r="FT77" s="46">
        <f t="shared" si="1396"/>
        <v>1.6614662034038823</v>
      </c>
      <c r="FU77" s="17">
        <f t="shared" ref="FU77" si="2106">FU170+FU262</f>
        <v>254.64918968266983</v>
      </c>
      <c r="FV77" s="46">
        <f t="shared" si="1398"/>
        <v>0.48444473190608639</v>
      </c>
      <c r="FW77" s="17">
        <f t="shared" si="460"/>
        <v>657259.47170677409</v>
      </c>
      <c r="FX77" s="17">
        <f t="shared" si="247"/>
        <v>-11017.830366590471</v>
      </c>
      <c r="FY77" s="46">
        <f t="shared" si="248"/>
        <v>1.6614662034038823</v>
      </c>
      <c r="FZ77" s="17">
        <f t="shared" si="249"/>
        <v>252.73565666610244</v>
      </c>
      <c r="GA77" s="46">
        <f t="shared" si="250"/>
        <v>0.48444473190608628</v>
      </c>
      <c r="GB77" s="17">
        <f t="shared" si="461"/>
        <v>613311.22114747763</v>
      </c>
      <c r="GC77" s="17">
        <f t="shared" si="252"/>
        <v>-11017.830366590471</v>
      </c>
      <c r="GD77" s="46">
        <f t="shared" si="253"/>
        <v>1.6614662034038823</v>
      </c>
      <c r="GE77" s="17">
        <f t="shared" si="254"/>
        <v>250.81015664595375</v>
      </c>
      <c r="GF77" s="46">
        <f t="shared" si="255"/>
        <v>0.48444473190608639</v>
      </c>
      <c r="GG77" s="17">
        <f t="shared" si="462"/>
        <v>590194.25290211034</v>
      </c>
      <c r="GH77" s="17">
        <f t="shared" si="257"/>
        <v>-11017.830366590471</v>
      </c>
      <c r="GI77" s="46">
        <f t="shared" si="258"/>
        <v>1.6614662034038823</v>
      </c>
      <c r="GJ77" s="17">
        <f t="shared" si="259"/>
        <v>248.8769846187717</v>
      </c>
      <c r="GK77" s="46">
        <f t="shared" si="260"/>
        <v>0.48444473190608639</v>
      </c>
      <c r="GL77" s="17">
        <f t="shared" si="463"/>
        <v>550631.91627786052</v>
      </c>
      <c r="GM77" s="17">
        <f t="shared" si="262"/>
        <v>-11017.830366590471</v>
      </c>
      <c r="GN77" s="46">
        <f t="shared" si="263"/>
        <v>1.6614662034038823</v>
      </c>
      <c r="GO77" s="17">
        <f t="shared" si="264"/>
        <v>246.93776171194287</v>
      </c>
      <c r="GP77" s="46">
        <f t="shared" si="265"/>
        <v>0.48444473190608639</v>
      </c>
      <c r="GQ77" s="17">
        <f t="shared" si="464"/>
        <v>523711.39549254475</v>
      </c>
    </row>
    <row r="78" spans="1:199" ht="15" x14ac:dyDescent="0.2">
      <c r="A78" s="9" t="s">
        <v>61</v>
      </c>
      <c r="B78" s="17">
        <v>578908</v>
      </c>
      <c r="C78" s="17">
        <f t="shared" si="267"/>
        <v>-11037.4</v>
      </c>
      <c r="D78" s="46">
        <f t="shared" si="268"/>
        <v>1.664417263952203</v>
      </c>
      <c r="E78" s="17">
        <f t="shared" ref="E78:F78" si="2107">E263+E171</f>
        <v>440.4</v>
      </c>
      <c r="F78" s="17">
        <f t="shared" si="2107"/>
        <v>-140.80000000000001</v>
      </c>
      <c r="G78" s="17">
        <f t="shared" si="270"/>
        <v>299.59999999999997</v>
      </c>
      <c r="H78" s="46">
        <f t="shared" si="271"/>
        <v>0.48444473190608617</v>
      </c>
      <c r="I78" s="17">
        <v>578626</v>
      </c>
      <c r="J78" s="17">
        <f t="shared" si="272"/>
        <v>-11017.830366590471</v>
      </c>
      <c r="K78" s="46">
        <f t="shared" si="273"/>
        <v>1.6614662034038823</v>
      </c>
      <c r="L78" s="17">
        <f t="shared" si="274"/>
        <v>299.06880042677676</v>
      </c>
      <c r="M78" s="46">
        <f t="shared" si="275"/>
        <v>0.48444473190608639</v>
      </c>
      <c r="N78" s="17">
        <f t="shared" si="276"/>
        <v>574893.23843383638</v>
      </c>
      <c r="O78" s="17">
        <f t="shared" si="277"/>
        <v>-10989.817518282664</v>
      </c>
      <c r="P78" s="46">
        <f t="shared" si="278"/>
        <v>1.6572419233799647</v>
      </c>
      <c r="Q78" s="17">
        <f t="shared" si="279"/>
        <v>298.30841760536782</v>
      </c>
      <c r="R78" s="46">
        <f t="shared" si="280"/>
        <v>0.48444473190608639</v>
      </c>
      <c r="S78" s="17">
        <f t="shared" si="281"/>
        <v>542124.72933315905</v>
      </c>
      <c r="T78" s="17">
        <f t="shared" si="282"/>
        <v>-10960.741991872419</v>
      </c>
      <c r="U78" s="46">
        <f t="shared" si="283"/>
        <v>1.6528573936795181</v>
      </c>
      <c r="V78" s="17">
        <f t="shared" si="284"/>
        <v>297.51918937113612</v>
      </c>
      <c r="W78" s="46">
        <f t="shared" si="285"/>
        <v>0.48444473190608639</v>
      </c>
      <c r="X78" s="17">
        <f t="shared" si="286"/>
        <v>590520.02005965658</v>
      </c>
      <c r="Y78" s="17">
        <f t="shared" si="287"/>
        <v>-11017.830366590471</v>
      </c>
      <c r="Z78" s="46">
        <f t="shared" si="288"/>
        <v>1.6614662034038823</v>
      </c>
      <c r="AA78" s="17">
        <f t="shared" si="289"/>
        <v>296.70653700666537</v>
      </c>
      <c r="AB78" s="46">
        <f t="shared" si="290"/>
        <v>0.48444473190608639</v>
      </c>
      <c r="AC78" s="17">
        <f t="shared" si="291"/>
        <v>568388.70133492758</v>
      </c>
      <c r="AD78" s="17">
        <f t="shared" si="292"/>
        <v>-11017.830366590471</v>
      </c>
      <c r="AE78" s="46">
        <f t="shared" si="293"/>
        <v>1.6614662034038823</v>
      </c>
      <c r="AF78" s="17">
        <f t="shared" si="294"/>
        <v>295.83652793877604</v>
      </c>
      <c r="AG78" s="46">
        <f t="shared" si="295"/>
        <v>0.48444473190608628</v>
      </c>
      <c r="AH78" s="17">
        <f t="shared" si="296"/>
        <v>605641.54969035403</v>
      </c>
      <c r="AI78" s="17">
        <f t="shared" si="297"/>
        <v>-11017.830366590471</v>
      </c>
      <c r="AJ78" s="46">
        <f t="shared" si="298"/>
        <v>1.6614662034038823</v>
      </c>
      <c r="AK78" s="17">
        <f t="shared" si="299"/>
        <v>294.92935093183394</v>
      </c>
      <c r="AL78" s="46">
        <f t="shared" si="300"/>
        <v>0.48444473190608645</v>
      </c>
      <c r="AM78" s="17">
        <f t="shared" si="301"/>
        <v>602996.1151122984</v>
      </c>
      <c r="AN78" s="17">
        <f t="shared" si="302"/>
        <v>-11017.830366590471</v>
      </c>
      <c r="AO78" s="46">
        <f t="shared" si="303"/>
        <v>1.6614662034038823</v>
      </c>
      <c r="AP78" s="17">
        <f t="shared" si="304"/>
        <v>293.98481538630926</v>
      </c>
      <c r="AQ78" s="46">
        <f t="shared" si="305"/>
        <v>0.48444473190608639</v>
      </c>
      <c r="AR78" s="17">
        <f t="shared" si="306"/>
        <v>625153.35036049888</v>
      </c>
      <c r="AS78" s="17">
        <f t="shared" si="307"/>
        <v>-11017.830366590471</v>
      </c>
      <c r="AT78" s="46">
        <f t="shared" si="308"/>
        <v>1.6614662034038823</v>
      </c>
      <c r="AU78" s="17">
        <f t="shared" si="309"/>
        <v>293.00167622838632</v>
      </c>
      <c r="AV78" s="46">
        <f t="shared" si="310"/>
        <v>0.48444473190608639</v>
      </c>
      <c r="AW78" s="17">
        <f t="shared" si="311"/>
        <v>626926.428763884</v>
      </c>
      <c r="AX78" s="17">
        <f t="shared" si="312"/>
        <v>-11017.830366590471</v>
      </c>
      <c r="AY78" s="46">
        <f t="shared" si="313"/>
        <v>1.6614662034038823</v>
      </c>
      <c r="AZ78" s="17">
        <f t="shared" si="314"/>
        <v>291.98005618640656</v>
      </c>
      <c r="BA78" s="46">
        <f t="shared" si="315"/>
        <v>0.48444473190608639</v>
      </c>
      <c r="BB78" s="17">
        <f t="shared" si="316"/>
        <v>655180.24062635389</v>
      </c>
      <c r="BC78" s="17">
        <f t="shared" si="317"/>
        <v>-11017.830366590471</v>
      </c>
      <c r="BD78" s="46">
        <f t="shared" si="318"/>
        <v>1.6614662034038823</v>
      </c>
      <c r="BE78" s="17">
        <f t="shared" si="319"/>
        <v>290.91512102642116</v>
      </c>
      <c r="BF78" s="46">
        <f t="shared" si="320"/>
        <v>0.48444473190608639</v>
      </c>
      <c r="BG78" s="17">
        <f t="shared" si="321"/>
        <v>625592.54243587237</v>
      </c>
      <c r="BH78" s="17">
        <f t="shared" si="322"/>
        <v>-11017.830366590471</v>
      </c>
      <c r="BI78" s="46">
        <f t="shared" si="323"/>
        <v>1.6614662034038823</v>
      </c>
      <c r="BJ78" s="17">
        <f t="shared" si="324"/>
        <v>289.80923278433158</v>
      </c>
      <c r="BK78" s="46">
        <f t="shared" si="325"/>
        <v>0.48444473190608628</v>
      </c>
      <c r="BL78" s="17">
        <f t="shared" si="326"/>
        <v>596599.99021185166</v>
      </c>
      <c r="BM78" s="17">
        <f t="shared" si="327"/>
        <v>-11017.830366590471</v>
      </c>
      <c r="BN78" s="46">
        <f t="shared" si="328"/>
        <v>1.6614662034038823</v>
      </c>
      <c r="BO78" s="17">
        <f t="shared" si="329"/>
        <v>288.6640801399285</v>
      </c>
      <c r="BP78" s="46">
        <f t="shared" si="330"/>
        <v>0.48444473190608639</v>
      </c>
      <c r="BQ78" s="17">
        <f t="shared" si="331"/>
        <v>574178.77258972684</v>
      </c>
      <c r="BR78" s="17">
        <f t="shared" si="332"/>
        <v>-11017.830366590471</v>
      </c>
      <c r="BS78" s="46">
        <f t="shared" si="333"/>
        <v>1.6614662034038823</v>
      </c>
      <c r="BT78" s="17">
        <f t="shared" si="334"/>
        <v>287.48303825514233</v>
      </c>
      <c r="BU78" s="46">
        <f t="shared" si="335"/>
        <v>0.48444473190608639</v>
      </c>
      <c r="BV78" s="17">
        <f t="shared" si="336"/>
        <v>529291.42997029296</v>
      </c>
      <c r="BW78" s="17">
        <f t="shared" si="337"/>
        <v>-11017.830366590471</v>
      </c>
      <c r="BX78" s="46">
        <f t="shared" si="338"/>
        <v>1.6614662034038823</v>
      </c>
      <c r="BY78" s="17">
        <f t="shared" si="339"/>
        <v>286.26908582114572</v>
      </c>
      <c r="BZ78" s="46">
        <f t="shared" si="340"/>
        <v>0.48444473190608639</v>
      </c>
      <c r="CA78" s="17">
        <f t="shared" si="341"/>
        <v>499387.29639190232</v>
      </c>
      <c r="CB78" s="17">
        <f t="shared" si="342"/>
        <v>-11017.830366590471</v>
      </c>
      <c r="CC78" s="46">
        <f t="shared" si="343"/>
        <v>1.6614662034038823</v>
      </c>
      <c r="CD78" s="17">
        <f t="shared" si="344"/>
        <v>285.02145324126809</v>
      </c>
      <c r="CE78" s="46">
        <f t="shared" si="345"/>
        <v>0.48444473190608628</v>
      </c>
      <c r="CF78" s="17">
        <f t="shared" si="346"/>
        <v>501403.09186728008</v>
      </c>
      <c r="CG78" s="17">
        <f t="shared" si="347"/>
        <v>-11017.830366590471</v>
      </c>
      <c r="CH78" s="46">
        <f t="shared" si="348"/>
        <v>1.6614662034038823</v>
      </c>
      <c r="CI78" s="17">
        <f t="shared" si="349"/>
        <v>283.74416394239745</v>
      </c>
      <c r="CJ78" s="46">
        <f t="shared" si="350"/>
        <v>0.48444473190608628</v>
      </c>
      <c r="CK78" s="17">
        <f t="shared" si="351"/>
        <v>479266.3471495969</v>
      </c>
      <c r="CL78" s="17">
        <f t="shared" si="352"/>
        <v>-11017.830366590471</v>
      </c>
      <c r="CM78" s="46">
        <f t="shared" si="353"/>
        <v>1.6614662034038823</v>
      </c>
      <c r="CN78" s="17">
        <f t="shared" si="354"/>
        <v>282.44268189976719</v>
      </c>
      <c r="CO78" s="46">
        <f t="shared" si="355"/>
        <v>0.48444473190608639</v>
      </c>
      <c r="CP78" s="17">
        <f t="shared" si="356"/>
        <v>483878.71447640494</v>
      </c>
      <c r="CQ78" s="17">
        <f t="shared" si="357"/>
        <v>-11017.830366590471</v>
      </c>
      <c r="CR78" s="46">
        <f t="shared" si="358"/>
        <v>1.6614662034038823</v>
      </c>
      <c r="CS78" s="17">
        <f t="shared" si="359"/>
        <v>281.11237629164049</v>
      </c>
      <c r="CT78" s="46">
        <f t="shared" si="360"/>
        <v>0.48444473190608639</v>
      </c>
      <c r="CU78" s="17">
        <f t="shared" si="361"/>
        <v>472305.50391618506</v>
      </c>
      <c r="CV78" s="17">
        <f t="shared" si="1790"/>
        <v>-11017.830366590471</v>
      </c>
      <c r="CW78" s="46">
        <f t="shared" si="987"/>
        <v>1.6614662034038823</v>
      </c>
      <c r="CX78" s="17">
        <f t="shared" si="1791"/>
        <v>279.75392478208136</v>
      </c>
      <c r="CY78" s="46">
        <f t="shared" si="989"/>
        <v>0.48444473190608639</v>
      </c>
      <c r="CZ78" s="17">
        <f t="shared" si="1792"/>
        <v>519744.39244662714</v>
      </c>
      <c r="DA78" s="17">
        <f t="shared" si="1793"/>
        <v>-11017.830366590471</v>
      </c>
      <c r="DB78" s="46">
        <f t="shared" si="992"/>
        <v>1.6614662034038823</v>
      </c>
      <c r="DC78" s="17">
        <f t="shared" si="1794"/>
        <v>278.36438336505546</v>
      </c>
      <c r="DD78" s="46">
        <f t="shared" si="994"/>
        <v>0.48444473190608628</v>
      </c>
      <c r="DE78" s="17">
        <f t="shared" si="1795"/>
        <v>523419.22420157678</v>
      </c>
      <c r="DF78" s="17">
        <f t="shared" si="1790"/>
        <v>-11017.830366590471</v>
      </c>
      <c r="DG78" s="46">
        <f t="shared" si="996"/>
        <v>1.6614662034038823</v>
      </c>
      <c r="DH78" s="17">
        <f t="shared" si="1791"/>
        <v>276.94075806623874</v>
      </c>
      <c r="DI78" s="46">
        <f t="shared" si="997"/>
        <v>0.48444473190608639</v>
      </c>
      <c r="DJ78" s="17">
        <f t="shared" si="1792"/>
        <v>527442.09941473533</v>
      </c>
      <c r="DK78" s="17">
        <f t="shared" si="1793"/>
        <v>-11017.830366590471</v>
      </c>
      <c r="DL78" s="46">
        <f t="shared" si="998"/>
        <v>1.6614662034038823</v>
      </c>
      <c r="DM78" s="17">
        <f t="shared" si="1794"/>
        <v>275.47995744455557</v>
      </c>
      <c r="DN78" s="46">
        <f t="shared" si="999"/>
        <v>0.48444473190608628</v>
      </c>
      <c r="DO78" s="17">
        <f t="shared" si="1795"/>
        <v>505292.91000145243</v>
      </c>
      <c r="DP78" s="17">
        <f t="shared" si="362"/>
        <v>-11017.830366590471</v>
      </c>
      <c r="DQ78" s="46">
        <f t="shared" si="363"/>
        <v>1.6614662034038823</v>
      </c>
      <c r="DR78" s="17">
        <f t="shared" si="364"/>
        <v>273.97056889100179</v>
      </c>
      <c r="DS78" s="46">
        <f t="shared" si="365"/>
        <v>0.48444473190608639</v>
      </c>
      <c r="DT78" s="17">
        <f t="shared" si="366"/>
        <v>520379.28262460424</v>
      </c>
      <c r="DU78" s="17">
        <f t="shared" si="367"/>
        <v>-11017.830366590471</v>
      </c>
      <c r="DV78" s="46">
        <f t="shared" si="368"/>
        <v>1.6614662034038823</v>
      </c>
      <c r="DW78" s="17">
        <f t="shared" si="369"/>
        <v>272.41349456760435</v>
      </c>
      <c r="DX78" s="46">
        <f t="shared" si="370"/>
        <v>0.48444473190608639</v>
      </c>
      <c r="DY78" s="17">
        <f t="shared" si="371"/>
        <v>535864.87559825811</v>
      </c>
      <c r="DZ78" s="17">
        <f t="shared" ref="DZ78" si="2108">DZ263+DZ171</f>
        <v>-11017.830366590471</v>
      </c>
      <c r="EA78" s="46">
        <f t="shared" si="1361"/>
        <v>1.6614662034038823</v>
      </c>
      <c r="EB78" s="17">
        <f t="shared" ref="EB78" si="2109">EB171+EB263</f>
        <v>270.81028038292271</v>
      </c>
      <c r="EC78" s="46">
        <f t="shared" si="1363"/>
        <v>0.48444473190608639</v>
      </c>
      <c r="ED78" s="17">
        <f t="shared" ref="ED78" si="2110">ED171+ED263</f>
        <v>547996.56257078436</v>
      </c>
      <c r="EE78" s="17">
        <f t="shared" ref="EE78" si="2111">EE263+EE171</f>
        <v>-11017.830366590471</v>
      </c>
      <c r="EF78" s="46">
        <f t="shared" si="1366"/>
        <v>1.6614662034038823</v>
      </c>
      <c r="EG78" s="17">
        <f t="shared" ref="EG78" si="2112">EG171+EG263</f>
        <v>269.15684419633664</v>
      </c>
      <c r="EH78" s="46">
        <f t="shared" si="1368"/>
        <v>0.48444473190608628</v>
      </c>
      <c r="EI78" s="17">
        <f t="shared" ref="EI78" si="2113">EI171+EI263</f>
        <v>512626.57558420708</v>
      </c>
      <c r="EJ78" s="17">
        <f t="shared" ref="EJ78" si="2114">EJ263+EJ171</f>
        <v>-11017.830366590471</v>
      </c>
      <c r="EK78" s="46">
        <f t="shared" si="1371"/>
        <v>1.6614662034038823</v>
      </c>
      <c r="EL78" s="17">
        <f t="shared" ref="EL78" si="2115">EL171+EL263</f>
        <v>267.4590864531275</v>
      </c>
      <c r="EM78" s="46">
        <f t="shared" si="1373"/>
        <v>0.48444473190608639</v>
      </c>
      <c r="EN78" s="17">
        <f t="shared" ref="EN78" si="2116">EN171+EN263</f>
        <v>532379.98320350528</v>
      </c>
      <c r="EO78" s="17">
        <f t="shared" ref="EO78" si="2117">EO263+EO171</f>
        <v>-11017.830366590471</v>
      </c>
      <c r="EP78" s="46">
        <f t="shared" si="1376"/>
        <v>1.6614662034038823</v>
      </c>
      <c r="EQ78" s="17">
        <f t="shared" ref="EQ78" si="2118">EQ171+EQ263</f>
        <v>265.71960511218907</v>
      </c>
      <c r="ER78" s="46">
        <f t="shared" si="1378"/>
        <v>0.48444473190608628</v>
      </c>
      <c r="ES78" s="17">
        <f t="shared" ref="ES78" si="2119">ES171+ES263</f>
        <v>535995.26668121805</v>
      </c>
      <c r="ET78" s="17">
        <f t="shared" si="392"/>
        <v>-11017.830366590471</v>
      </c>
      <c r="EU78" s="46">
        <f t="shared" si="393"/>
        <v>1.6614662034038823</v>
      </c>
      <c r="EV78" s="17">
        <f t="shared" si="394"/>
        <v>263.94357796646409</v>
      </c>
      <c r="EW78" s="46">
        <f t="shared" si="395"/>
        <v>0.48444473190608639</v>
      </c>
      <c r="EX78" s="17">
        <f t="shared" si="396"/>
        <v>574926.73716783535</v>
      </c>
      <c r="EY78" s="17">
        <f t="shared" si="397"/>
        <v>-11017.830366590471</v>
      </c>
      <c r="EZ78" s="46">
        <f t="shared" si="398"/>
        <v>1.6614662034038823</v>
      </c>
      <c r="FA78" s="17">
        <f t="shared" si="399"/>
        <v>262.13441064910819</v>
      </c>
      <c r="FB78" s="46">
        <f t="shared" si="400"/>
        <v>0.48444473190608628</v>
      </c>
      <c r="FC78" s="17">
        <f t="shared" si="401"/>
        <v>559635.25501571246</v>
      </c>
      <c r="FD78" s="17">
        <f t="shared" ref="FD78" si="2120">FD263+FD171</f>
        <v>-11017.830366590471</v>
      </c>
      <c r="FE78" s="46">
        <f t="shared" si="1381"/>
        <v>1.6614662034038823</v>
      </c>
      <c r="FF78" s="17">
        <f t="shared" ref="FF78" si="2121">FF171+FF263</f>
        <v>260.29561666983938</v>
      </c>
      <c r="FG78" s="46">
        <f t="shared" si="1383"/>
        <v>0.48444473190608639</v>
      </c>
      <c r="FH78" s="17">
        <f t="shared" ref="FH78" si="2122">FH171+FH263</f>
        <v>581769.27733520744</v>
      </c>
      <c r="FI78" s="17">
        <f t="shared" ref="FI78" si="2123">FI263+FI171</f>
        <v>-11017.830366590471</v>
      </c>
      <c r="FJ78" s="46">
        <f t="shared" si="1386"/>
        <v>1.6614662034038823</v>
      </c>
      <c r="FK78" s="17">
        <f t="shared" ref="FK78" si="2124">FK171+FK263</f>
        <v>258.43205838985693</v>
      </c>
      <c r="FL78" s="46">
        <f t="shared" si="1388"/>
        <v>0.48444473190608617</v>
      </c>
      <c r="FM78" s="17">
        <f t="shared" ref="FM78" si="2125">FM171+FM263</f>
        <v>650728.70703165676</v>
      </c>
      <c r="FN78" s="17">
        <f t="shared" ref="FN78" si="2126">FN263+FN171</f>
        <v>-11017.830366590471</v>
      </c>
      <c r="FO78" s="46">
        <f t="shared" si="1391"/>
        <v>1.6614662034038823</v>
      </c>
      <c r="FP78" s="17">
        <f t="shared" ref="FP78" si="2127">FP171+FP263</f>
        <v>256.54869785251486</v>
      </c>
      <c r="FQ78" s="46">
        <f t="shared" si="1393"/>
        <v>0.48444473190608639</v>
      </c>
      <c r="FR78" s="17">
        <f t="shared" ref="FR78" si="2128">FR171+FR263</f>
        <v>638868.56384345796</v>
      </c>
      <c r="FS78" s="17">
        <f t="shared" ref="FS78" si="2129">FS263+FS171</f>
        <v>-11017.830366590471</v>
      </c>
      <c r="FT78" s="46">
        <f t="shared" si="1396"/>
        <v>1.6614662034038823</v>
      </c>
      <c r="FU78" s="17">
        <f t="shared" ref="FU78" si="2130">FU171+FU263</f>
        <v>254.64918968266983</v>
      </c>
      <c r="FV78" s="46">
        <f t="shared" si="1398"/>
        <v>0.48444473190608639</v>
      </c>
      <c r="FW78" s="17">
        <f t="shared" si="460"/>
        <v>622668.52692268509</v>
      </c>
      <c r="FX78" s="17">
        <f t="shared" si="247"/>
        <v>-11017.830366590471</v>
      </c>
      <c r="FY78" s="46">
        <f t="shared" si="248"/>
        <v>1.6614662034038823</v>
      </c>
      <c r="FZ78" s="17">
        <f t="shared" si="249"/>
        <v>252.73565666610244</v>
      </c>
      <c r="GA78" s="46">
        <f t="shared" si="250"/>
        <v>0.48444473190608628</v>
      </c>
      <c r="GB78" s="17">
        <f t="shared" si="461"/>
        <v>646494.37699684978</v>
      </c>
      <c r="GC78" s="17">
        <f t="shared" si="252"/>
        <v>-11017.830366590471</v>
      </c>
      <c r="GD78" s="46">
        <f t="shared" si="253"/>
        <v>1.6614662034038823</v>
      </c>
      <c r="GE78" s="17">
        <f t="shared" si="254"/>
        <v>250.81015664595375</v>
      </c>
      <c r="GF78" s="46">
        <f t="shared" si="255"/>
        <v>0.48444473190608639</v>
      </c>
      <c r="GG78" s="17">
        <f t="shared" si="462"/>
        <v>602544.20093753305</v>
      </c>
      <c r="GH78" s="17">
        <f t="shared" si="257"/>
        <v>-11017.830366590471</v>
      </c>
      <c r="GI78" s="46">
        <f t="shared" si="258"/>
        <v>1.6614662034038823</v>
      </c>
      <c r="GJ78" s="17">
        <f t="shared" si="259"/>
        <v>248.8769846187717</v>
      </c>
      <c r="GK78" s="46">
        <f t="shared" si="260"/>
        <v>0.48444473190608639</v>
      </c>
      <c r="GL78" s="17">
        <f t="shared" si="463"/>
        <v>579425.29952013865</v>
      </c>
      <c r="GM78" s="17">
        <f t="shared" si="262"/>
        <v>-11017.830366590471</v>
      </c>
      <c r="GN78" s="46">
        <f t="shared" si="263"/>
        <v>1.6614662034038823</v>
      </c>
      <c r="GO78" s="17">
        <f t="shared" si="264"/>
        <v>246.93776171194287</v>
      </c>
      <c r="GP78" s="46">
        <f t="shared" si="265"/>
        <v>0.48444473190608639</v>
      </c>
      <c r="GQ78" s="17">
        <f t="shared" si="464"/>
        <v>539861.02367298212</v>
      </c>
    </row>
    <row r="79" spans="1:199" ht="15" x14ac:dyDescent="0.2">
      <c r="A79" s="9" t="s">
        <v>62</v>
      </c>
      <c r="B79" s="17">
        <v>595366</v>
      </c>
      <c r="C79" s="17">
        <f t="shared" si="267"/>
        <v>-11037.4</v>
      </c>
      <c r="D79" s="46">
        <f t="shared" si="268"/>
        <v>1.664417263952203</v>
      </c>
      <c r="E79" s="17">
        <f t="shared" ref="E79:F79" si="2131">E264+E172</f>
        <v>440.4</v>
      </c>
      <c r="F79" s="17">
        <f t="shared" si="2131"/>
        <v>-140.80000000000001</v>
      </c>
      <c r="G79" s="17">
        <f t="shared" si="270"/>
        <v>299.59999999999997</v>
      </c>
      <c r="H79" s="46">
        <f t="shared" si="271"/>
        <v>0.48444473190608617</v>
      </c>
      <c r="I79" s="17">
        <v>568125</v>
      </c>
      <c r="J79" s="17">
        <f t="shared" si="272"/>
        <v>-11017.830366590471</v>
      </c>
      <c r="K79" s="46">
        <f t="shared" si="273"/>
        <v>1.6614662034038823</v>
      </c>
      <c r="L79" s="17">
        <f t="shared" si="274"/>
        <v>299.06880042677676</v>
      </c>
      <c r="M79" s="46">
        <f t="shared" si="275"/>
        <v>0.48444473190608639</v>
      </c>
      <c r="N79" s="17">
        <f t="shared" si="276"/>
        <v>567907.23843383638</v>
      </c>
      <c r="O79" s="17">
        <f t="shared" si="277"/>
        <v>-10989.817518282664</v>
      </c>
      <c r="P79" s="46">
        <f t="shared" si="278"/>
        <v>1.6572419233799647</v>
      </c>
      <c r="Q79" s="17">
        <f t="shared" si="279"/>
        <v>298.30841760536782</v>
      </c>
      <c r="R79" s="46">
        <f t="shared" si="280"/>
        <v>0.48444473190608639</v>
      </c>
      <c r="S79" s="17">
        <f t="shared" si="281"/>
        <v>564201.72933315905</v>
      </c>
      <c r="T79" s="17">
        <f t="shared" si="282"/>
        <v>-10960.741991872419</v>
      </c>
      <c r="U79" s="46">
        <f t="shared" si="283"/>
        <v>1.6528573936795181</v>
      </c>
      <c r="V79" s="17">
        <f t="shared" si="284"/>
        <v>297.51918937113612</v>
      </c>
      <c r="W79" s="46">
        <f t="shared" si="285"/>
        <v>0.48444473190608639</v>
      </c>
      <c r="X79" s="17">
        <f t="shared" si="286"/>
        <v>531461.50653065776</v>
      </c>
      <c r="Y79" s="17">
        <f t="shared" si="287"/>
        <v>-11017.830366590471</v>
      </c>
      <c r="Z79" s="46">
        <f t="shared" si="288"/>
        <v>1.6614662034038823</v>
      </c>
      <c r="AA79" s="17">
        <f t="shared" si="289"/>
        <v>296.70653700666537</v>
      </c>
      <c r="AB79" s="46">
        <f t="shared" si="290"/>
        <v>0.48444473190608639</v>
      </c>
      <c r="AC79" s="17">
        <f t="shared" si="291"/>
        <v>579798.89623007271</v>
      </c>
      <c r="AD79" s="17">
        <f t="shared" si="292"/>
        <v>-11017.830366590471</v>
      </c>
      <c r="AE79" s="46">
        <f t="shared" si="293"/>
        <v>1.6614662034038823</v>
      </c>
      <c r="AF79" s="17">
        <f t="shared" si="294"/>
        <v>295.83652793877604</v>
      </c>
      <c r="AG79" s="46">
        <f t="shared" si="295"/>
        <v>0.48444473190608628</v>
      </c>
      <c r="AH79" s="17">
        <f t="shared" si="296"/>
        <v>557666.70749627601</v>
      </c>
      <c r="AI79" s="17">
        <f t="shared" si="297"/>
        <v>-11017.830366590471</v>
      </c>
      <c r="AJ79" s="46">
        <f t="shared" si="298"/>
        <v>1.6614662034038823</v>
      </c>
      <c r="AK79" s="17">
        <f t="shared" si="299"/>
        <v>294.92935093183394</v>
      </c>
      <c r="AL79" s="46">
        <f t="shared" si="300"/>
        <v>0.48444473190608645</v>
      </c>
      <c r="AM79" s="17">
        <f t="shared" si="301"/>
        <v>594918.6486746954</v>
      </c>
      <c r="AN79" s="17">
        <f t="shared" si="302"/>
        <v>-11017.830366590471</v>
      </c>
      <c r="AO79" s="46">
        <f t="shared" si="303"/>
        <v>1.6614662034038823</v>
      </c>
      <c r="AP79" s="17">
        <f t="shared" si="304"/>
        <v>293.98481538630926</v>
      </c>
      <c r="AQ79" s="46">
        <f t="shared" si="305"/>
        <v>0.48444473190608639</v>
      </c>
      <c r="AR79" s="17">
        <f t="shared" si="306"/>
        <v>592272.26956109423</v>
      </c>
      <c r="AS79" s="17">
        <f t="shared" si="307"/>
        <v>-11017.830366590471</v>
      </c>
      <c r="AT79" s="46">
        <f t="shared" si="308"/>
        <v>1.6614662034038823</v>
      </c>
      <c r="AU79" s="17">
        <f t="shared" si="309"/>
        <v>293.00167622838632</v>
      </c>
      <c r="AV79" s="46">
        <f t="shared" si="310"/>
        <v>0.48444473190608639</v>
      </c>
      <c r="AW79" s="17">
        <f t="shared" si="311"/>
        <v>614428.52167013683</v>
      </c>
      <c r="AX79" s="17">
        <f t="shared" si="312"/>
        <v>-11017.830366590471</v>
      </c>
      <c r="AY79" s="46">
        <f t="shared" si="313"/>
        <v>1.6614662034038823</v>
      </c>
      <c r="AZ79" s="17">
        <f t="shared" si="314"/>
        <v>291.98005618640656</v>
      </c>
      <c r="BA79" s="46">
        <f t="shared" si="315"/>
        <v>0.48444473190608639</v>
      </c>
      <c r="BB79" s="17">
        <f t="shared" si="316"/>
        <v>616200.57845348003</v>
      </c>
      <c r="BC79" s="17">
        <f t="shared" si="317"/>
        <v>-11017.830366590471</v>
      </c>
      <c r="BD79" s="46">
        <f t="shared" si="318"/>
        <v>1.6614662034038823</v>
      </c>
      <c r="BE79" s="17">
        <f t="shared" si="319"/>
        <v>290.91512102642116</v>
      </c>
      <c r="BF79" s="46">
        <f t="shared" si="320"/>
        <v>0.48444473190608639</v>
      </c>
      <c r="BG79" s="17">
        <f t="shared" si="321"/>
        <v>644453.32538078981</v>
      </c>
      <c r="BH79" s="17">
        <f t="shared" si="322"/>
        <v>-11017.830366590471</v>
      </c>
      <c r="BI79" s="46">
        <f t="shared" si="323"/>
        <v>1.6614662034038823</v>
      </c>
      <c r="BJ79" s="17">
        <f t="shared" si="324"/>
        <v>289.80923278433158</v>
      </c>
      <c r="BK79" s="46">
        <f t="shared" si="325"/>
        <v>0.48444473190608628</v>
      </c>
      <c r="BL79" s="17">
        <f t="shared" si="326"/>
        <v>614864.52130206628</v>
      </c>
      <c r="BM79" s="17">
        <f t="shared" si="327"/>
        <v>-11017.830366590471</v>
      </c>
      <c r="BN79" s="46">
        <f t="shared" si="328"/>
        <v>1.6614662034038823</v>
      </c>
      <c r="BO79" s="17">
        <f t="shared" si="329"/>
        <v>288.6640801399285</v>
      </c>
      <c r="BP79" s="46">
        <f t="shared" si="330"/>
        <v>0.48444473190608639</v>
      </c>
      <c r="BQ79" s="17">
        <f t="shared" si="331"/>
        <v>585870.8239254012</v>
      </c>
      <c r="BR79" s="17">
        <f t="shared" si="332"/>
        <v>-11017.830366590471</v>
      </c>
      <c r="BS79" s="46">
        <f t="shared" si="333"/>
        <v>1.6614662034038823</v>
      </c>
      <c r="BT79" s="17">
        <f t="shared" si="334"/>
        <v>287.48303825514233</v>
      </c>
      <c r="BU79" s="46">
        <f t="shared" si="335"/>
        <v>0.48444473190608639</v>
      </c>
      <c r="BV79" s="17">
        <f t="shared" si="336"/>
        <v>563448.42526139144</v>
      </c>
      <c r="BW79" s="17">
        <f t="shared" si="337"/>
        <v>-11017.830366590471</v>
      </c>
      <c r="BX79" s="46">
        <f t="shared" si="338"/>
        <v>1.6614662034038823</v>
      </c>
      <c r="BY79" s="17">
        <f t="shared" si="339"/>
        <v>286.26908582114572</v>
      </c>
      <c r="BZ79" s="46">
        <f t="shared" si="340"/>
        <v>0.48444473190608639</v>
      </c>
      <c r="CA79" s="17">
        <f t="shared" si="341"/>
        <v>518559.86868952366</v>
      </c>
      <c r="CB79" s="17">
        <f t="shared" si="342"/>
        <v>-11017.830366590471</v>
      </c>
      <c r="CC79" s="46">
        <f t="shared" si="343"/>
        <v>1.6614662034038823</v>
      </c>
      <c r="CD79" s="17">
        <f t="shared" si="344"/>
        <v>285.02145324126809</v>
      </c>
      <c r="CE79" s="46">
        <f t="shared" si="345"/>
        <v>0.48444473190608628</v>
      </c>
      <c r="CF79" s="17">
        <f t="shared" si="346"/>
        <v>488654.48747855314</v>
      </c>
      <c r="CG79" s="17">
        <f t="shared" si="347"/>
        <v>-11017.830366590471</v>
      </c>
      <c r="CH79" s="46">
        <f t="shared" si="348"/>
        <v>1.6614662034038823</v>
      </c>
      <c r="CI79" s="17">
        <f t="shared" si="349"/>
        <v>283.74416394239745</v>
      </c>
      <c r="CJ79" s="46">
        <f t="shared" si="350"/>
        <v>0.48444473190608628</v>
      </c>
      <c r="CK79" s="17">
        <f t="shared" si="351"/>
        <v>490669.00566463202</v>
      </c>
      <c r="CL79" s="17">
        <f t="shared" si="352"/>
        <v>-11017.830366590471</v>
      </c>
      <c r="CM79" s="46">
        <f t="shared" si="353"/>
        <v>1.6614662034038823</v>
      </c>
      <c r="CN79" s="17">
        <f t="shared" si="354"/>
        <v>282.44268189976719</v>
      </c>
      <c r="CO79" s="46">
        <f t="shared" si="355"/>
        <v>0.48444473190608639</v>
      </c>
      <c r="CP79" s="17">
        <f t="shared" si="356"/>
        <v>468530.95946490625</v>
      </c>
      <c r="CQ79" s="17">
        <f t="shared" si="357"/>
        <v>-11017.830366590471</v>
      </c>
      <c r="CR79" s="46">
        <f t="shared" si="358"/>
        <v>1.6614662034038823</v>
      </c>
      <c r="CS79" s="17">
        <f t="shared" si="359"/>
        <v>281.11237629164049</v>
      </c>
      <c r="CT79" s="46">
        <f t="shared" si="360"/>
        <v>0.48444473190608639</v>
      </c>
      <c r="CU79" s="17">
        <f t="shared" si="361"/>
        <v>473141.99648610619</v>
      </c>
      <c r="CV79" s="17">
        <f t="shared" si="1790"/>
        <v>-11017.830366590471</v>
      </c>
      <c r="CW79" s="46">
        <f t="shared" si="987"/>
        <v>1.6614662034038823</v>
      </c>
      <c r="CX79" s="17">
        <f t="shared" si="1791"/>
        <v>279.75392478208136</v>
      </c>
      <c r="CY79" s="46">
        <f t="shared" si="989"/>
        <v>0.48444473190608639</v>
      </c>
      <c r="CZ79" s="17">
        <f t="shared" si="1792"/>
        <v>461567.42747437669</v>
      </c>
      <c r="DA79" s="17">
        <f t="shared" si="1793"/>
        <v>-11017.830366590471</v>
      </c>
      <c r="DB79" s="46">
        <f t="shared" si="992"/>
        <v>1.6614662034038823</v>
      </c>
      <c r="DC79" s="17">
        <f t="shared" si="1794"/>
        <v>278.36438336505546</v>
      </c>
      <c r="DD79" s="46">
        <f t="shared" si="994"/>
        <v>0.48444473190608628</v>
      </c>
      <c r="DE79" s="17">
        <f t="shared" si="1795"/>
        <v>509004.92646340176</v>
      </c>
      <c r="DF79" s="17">
        <f t="shared" si="1790"/>
        <v>-11017.830366590471</v>
      </c>
      <c r="DG79" s="46">
        <f t="shared" si="996"/>
        <v>1.6614662034038823</v>
      </c>
      <c r="DH79" s="17">
        <f t="shared" si="1791"/>
        <v>276.94075806623874</v>
      </c>
      <c r="DI79" s="46">
        <f t="shared" si="997"/>
        <v>0.48444473190608639</v>
      </c>
      <c r="DJ79" s="17">
        <f t="shared" si="1792"/>
        <v>512678.33459305263</v>
      </c>
      <c r="DK79" s="17">
        <f t="shared" si="1793"/>
        <v>-11017.830366590471</v>
      </c>
      <c r="DL79" s="46">
        <f t="shared" si="998"/>
        <v>1.6614662034038823</v>
      </c>
      <c r="DM79" s="17">
        <f t="shared" si="1794"/>
        <v>275.47995744455557</v>
      </c>
      <c r="DN79" s="46">
        <f t="shared" si="999"/>
        <v>0.48444473190608628</v>
      </c>
      <c r="DO79" s="17">
        <f t="shared" si="1795"/>
        <v>516699.74900558952</v>
      </c>
      <c r="DP79" s="17">
        <f t="shared" si="362"/>
        <v>-11017.830366590471</v>
      </c>
      <c r="DQ79" s="46">
        <f t="shared" si="363"/>
        <v>1.6614662034038823</v>
      </c>
      <c r="DR79" s="17">
        <f t="shared" si="364"/>
        <v>273.97056889100179</v>
      </c>
      <c r="DS79" s="46">
        <f t="shared" si="365"/>
        <v>0.48444473190608639</v>
      </c>
      <c r="DT79" s="17">
        <f t="shared" si="366"/>
        <v>494549.05020375305</v>
      </c>
      <c r="DU79" s="17">
        <f t="shared" si="367"/>
        <v>-11017.830366590471</v>
      </c>
      <c r="DV79" s="46">
        <f t="shared" si="368"/>
        <v>1.6614662034038823</v>
      </c>
      <c r="DW79" s="17">
        <f t="shared" si="369"/>
        <v>272.41349456760435</v>
      </c>
      <c r="DX79" s="46">
        <f t="shared" si="370"/>
        <v>0.48444473190608639</v>
      </c>
      <c r="DY79" s="17">
        <f t="shared" si="371"/>
        <v>509633.86575258139</v>
      </c>
      <c r="DZ79" s="17">
        <f t="shared" ref="DZ79" si="2132">DZ264+DZ172</f>
        <v>-11017.830366590471</v>
      </c>
      <c r="EA79" s="46">
        <f t="shared" si="1361"/>
        <v>1.6614662034038823</v>
      </c>
      <c r="EB79" s="17">
        <f t="shared" ref="EB79" si="2133">EB172+EB264</f>
        <v>270.81028038292271</v>
      </c>
      <c r="EC79" s="46">
        <f t="shared" si="1363"/>
        <v>0.48444473190608639</v>
      </c>
      <c r="ED79" s="17">
        <f t="shared" ref="ED79" si="2134">ED172+ED264</f>
        <v>525117.85551205056</v>
      </c>
      <c r="EE79" s="17">
        <f t="shared" ref="EE79" si="2135">EE264+EE172</f>
        <v>-11017.830366590471</v>
      </c>
      <c r="EF79" s="46">
        <f t="shared" si="1366"/>
        <v>1.6614662034038823</v>
      </c>
      <c r="EG79" s="17">
        <f t="shared" ref="EG79" si="2136">EG172+EG264</f>
        <v>269.15684419633664</v>
      </c>
      <c r="EH79" s="46">
        <f t="shared" si="1368"/>
        <v>0.48444473190608628</v>
      </c>
      <c r="EI79" s="17">
        <f t="shared" ref="EI79" si="2137">EI172+EI264</f>
        <v>537247.88904839032</v>
      </c>
      <c r="EJ79" s="17">
        <f t="shared" ref="EJ79" si="2138">EJ264+EJ172</f>
        <v>-11017.830366590471</v>
      </c>
      <c r="EK79" s="46">
        <f t="shared" si="1371"/>
        <v>1.6614662034038823</v>
      </c>
      <c r="EL79" s="17">
        <f t="shared" ref="EL79" si="2139">EL172+EL264</f>
        <v>267.4590864531275</v>
      </c>
      <c r="EM79" s="46">
        <f t="shared" si="1373"/>
        <v>0.48444473190608639</v>
      </c>
      <c r="EN79" s="17">
        <f t="shared" ref="EN79" si="2140">EN172+EN264</f>
        <v>501876.20430406975</v>
      </c>
      <c r="EO79" s="17">
        <f t="shared" ref="EO79" si="2141">EO264+EO172</f>
        <v>-11017.830366590471</v>
      </c>
      <c r="EP79" s="46">
        <f t="shared" si="1376"/>
        <v>1.6614662034038823</v>
      </c>
      <c r="EQ79" s="17">
        <f t="shared" ref="EQ79" si="2142">EQ172+EQ264</f>
        <v>265.71960511218907</v>
      </c>
      <c r="ER79" s="46">
        <f t="shared" si="1378"/>
        <v>0.48444473190608628</v>
      </c>
      <c r="ES79" s="17">
        <f t="shared" ref="ES79" si="2143">ES172+ES264</f>
        <v>521627.87244202709</v>
      </c>
      <c r="ET79" s="17">
        <f t="shared" si="392"/>
        <v>-11017.830366590471</v>
      </c>
      <c r="EU79" s="46">
        <f t="shared" si="393"/>
        <v>1.6614662034038823</v>
      </c>
      <c r="EV79" s="17">
        <f t="shared" si="394"/>
        <v>263.94357796646409</v>
      </c>
      <c r="EW79" s="46">
        <f t="shared" si="395"/>
        <v>0.48444473190608639</v>
      </c>
      <c r="EX79" s="17">
        <f t="shared" si="396"/>
        <v>525241.37989259418</v>
      </c>
      <c r="EY79" s="17">
        <f t="shared" si="397"/>
        <v>-11017.830366590471</v>
      </c>
      <c r="EZ79" s="46">
        <f t="shared" si="398"/>
        <v>1.6614662034038823</v>
      </c>
      <c r="FA79" s="17">
        <f t="shared" si="399"/>
        <v>262.13441064910819</v>
      </c>
      <c r="FB79" s="46">
        <f t="shared" si="400"/>
        <v>0.48444473190608628</v>
      </c>
      <c r="FC79" s="17">
        <f t="shared" si="401"/>
        <v>564171.04121189401</v>
      </c>
      <c r="FD79" s="17">
        <f t="shared" ref="FD79" si="2144">FD264+FD172</f>
        <v>-11017.830366590471</v>
      </c>
      <c r="FE79" s="46">
        <f t="shared" si="1381"/>
        <v>1.6614662034038823</v>
      </c>
      <c r="FF79" s="17">
        <f t="shared" ref="FF79" si="2145">FF172+FF264</f>
        <v>260.29561666983938</v>
      </c>
      <c r="FG79" s="46">
        <f t="shared" si="1383"/>
        <v>0.48444473190608639</v>
      </c>
      <c r="FH79" s="17">
        <f t="shared" ref="FH79" si="2146">FH172+FH264</f>
        <v>548877.72026579175</v>
      </c>
      <c r="FI79" s="17">
        <f t="shared" ref="FI79" si="2147">FI264+FI172</f>
        <v>-11017.830366590471</v>
      </c>
      <c r="FJ79" s="46">
        <f t="shared" si="1386"/>
        <v>1.6614662034038823</v>
      </c>
      <c r="FK79" s="17">
        <f t="shared" ref="FK79" si="2148">FK172+FK264</f>
        <v>258.43205838985693</v>
      </c>
      <c r="FL79" s="46">
        <f t="shared" si="1388"/>
        <v>0.48444473190608617</v>
      </c>
      <c r="FM79" s="17">
        <f t="shared" ref="FM79" si="2149">FM172+FM264</f>
        <v>571009.8790270068</v>
      </c>
      <c r="FN79" s="17">
        <f t="shared" ref="FN79" si="2150">FN264+FN172</f>
        <v>-11017.830366590471</v>
      </c>
      <c r="FO79" s="46">
        <f t="shared" si="1391"/>
        <v>1.6614662034038823</v>
      </c>
      <c r="FP79" s="17">
        <f t="shared" ref="FP79" si="2151">FP172+FP264</f>
        <v>256.54869785251486</v>
      </c>
      <c r="FQ79" s="46">
        <f t="shared" si="1393"/>
        <v>0.48444473190608639</v>
      </c>
      <c r="FR79" s="17">
        <f t="shared" ref="FR79" si="2152">FR172+FR264</f>
        <v>639967.42536291876</v>
      </c>
      <c r="FS79" s="17">
        <f t="shared" ref="FS79" si="2153">FS264+FS172</f>
        <v>-11017.830366590471</v>
      </c>
      <c r="FT79" s="46">
        <f t="shared" si="1396"/>
        <v>1.6614662034038823</v>
      </c>
      <c r="FU79" s="17">
        <f t="shared" ref="FU79" si="2154">FU172+FU264</f>
        <v>254.64918968266983</v>
      </c>
      <c r="FV79" s="46">
        <f t="shared" si="1398"/>
        <v>0.48444473190608639</v>
      </c>
      <c r="FW79" s="17">
        <f t="shared" si="460"/>
        <v>628105.38266655011</v>
      </c>
      <c r="FX79" s="17">
        <f t="shared" si="247"/>
        <v>-11017.830366590471</v>
      </c>
      <c r="FY79" s="46">
        <f t="shared" si="248"/>
        <v>1.6614662034038823</v>
      </c>
      <c r="FZ79" s="17">
        <f t="shared" si="249"/>
        <v>252.73565666610244</v>
      </c>
      <c r="GA79" s="46">
        <f t="shared" si="250"/>
        <v>0.48444473190608628</v>
      </c>
      <c r="GB79" s="17">
        <f t="shared" si="461"/>
        <v>611903.43221276067</v>
      </c>
      <c r="GC79" s="17">
        <f t="shared" si="252"/>
        <v>-11017.830366590471</v>
      </c>
      <c r="GD79" s="46">
        <f t="shared" si="253"/>
        <v>1.6614662034038823</v>
      </c>
      <c r="GE79" s="17">
        <f t="shared" si="254"/>
        <v>250.81015664595375</v>
      </c>
      <c r="GF79" s="46">
        <f t="shared" si="255"/>
        <v>0.48444473190608639</v>
      </c>
      <c r="GG79" s="17">
        <f t="shared" si="462"/>
        <v>635727.35678690532</v>
      </c>
      <c r="GH79" s="17">
        <f t="shared" si="257"/>
        <v>-11017.830366590471</v>
      </c>
      <c r="GI79" s="46">
        <f t="shared" si="258"/>
        <v>1.6614662034038823</v>
      </c>
      <c r="GJ79" s="17">
        <f t="shared" si="259"/>
        <v>248.8769846187717</v>
      </c>
      <c r="GK79" s="46">
        <f t="shared" si="260"/>
        <v>0.48444473190608639</v>
      </c>
      <c r="GL79" s="17">
        <f t="shared" si="463"/>
        <v>591775.24755556136</v>
      </c>
      <c r="GM79" s="17">
        <f t="shared" si="262"/>
        <v>-11017.830366590471</v>
      </c>
      <c r="GN79" s="46">
        <f t="shared" si="263"/>
        <v>1.6614662034038823</v>
      </c>
      <c r="GO79" s="17">
        <f t="shared" si="264"/>
        <v>246.93776171194287</v>
      </c>
      <c r="GP79" s="46">
        <f t="shared" si="265"/>
        <v>0.48444473190608639</v>
      </c>
      <c r="GQ79" s="17">
        <f t="shared" si="464"/>
        <v>568654.40691526013</v>
      </c>
    </row>
    <row r="80" spans="1:199" ht="15" x14ac:dyDescent="0.2">
      <c r="A80" s="9" t="s">
        <v>63</v>
      </c>
      <c r="B80" s="17">
        <v>491996</v>
      </c>
      <c r="C80" s="17">
        <f t="shared" si="267"/>
        <v>-11037.4</v>
      </c>
      <c r="D80" s="46">
        <f t="shared" si="268"/>
        <v>1.664417263952203</v>
      </c>
      <c r="E80" s="17">
        <f t="shared" ref="E80:F80" si="2155">E265+E173</f>
        <v>440.4</v>
      </c>
      <c r="F80" s="17">
        <f t="shared" si="2155"/>
        <v>-140.80000000000001</v>
      </c>
      <c r="G80" s="17">
        <f t="shared" si="270"/>
        <v>299.59999999999997</v>
      </c>
      <c r="H80" s="46">
        <f t="shared" si="271"/>
        <v>0.48444473190608617</v>
      </c>
      <c r="I80" s="17">
        <v>583070</v>
      </c>
      <c r="J80" s="17">
        <f t="shared" si="272"/>
        <v>-11017.830366590471</v>
      </c>
      <c r="K80" s="46">
        <f t="shared" si="273"/>
        <v>1.6614662034038823</v>
      </c>
      <c r="L80" s="17">
        <f t="shared" si="274"/>
        <v>299.06880042677676</v>
      </c>
      <c r="M80" s="46">
        <f t="shared" si="275"/>
        <v>0.48444473190608639</v>
      </c>
      <c r="N80" s="17">
        <f t="shared" si="276"/>
        <v>557406.23843383638</v>
      </c>
      <c r="O80" s="17">
        <f t="shared" si="277"/>
        <v>-10989.817518282664</v>
      </c>
      <c r="P80" s="46">
        <f t="shared" si="278"/>
        <v>1.6572419233799647</v>
      </c>
      <c r="Q80" s="17">
        <f t="shared" si="279"/>
        <v>298.30841760536782</v>
      </c>
      <c r="R80" s="46">
        <f t="shared" si="280"/>
        <v>0.48444473190608639</v>
      </c>
      <c r="S80" s="17">
        <f t="shared" si="281"/>
        <v>557215.72933315905</v>
      </c>
      <c r="T80" s="17">
        <f t="shared" si="282"/>
        <v>-10960.741991872419</v>
      </c>
      <c r="U80" s="46">
        <f t="shared" si="283"/>
        <v>1.6528573936795181</v>
      </c>
      <c r="V80" s="17">
        <f t="shared" si="284"/>
        <v>297.51918937113612</v>
      </c>
      <c r="W80" s="46">
        <f t="shared" si="285"/>
        <v>0.48444473190608639</v>
      </c>
      <c r="X80" s="17">
        <f t="shared" si="286"/>
        <v>553538.50653065776</v>
      </c>
      <c r="Y80" s="17">
        <f t="shared" si="287"/>
        <v>-11017.830366590471</v>
      </c>
      <c r="Z80" s="46">
        <f t="shared" si="288"/>
        <v>1.6614662034038823</v>
      </c>
      <c r="AA80" s="17">
        <f t="shared" si="289"/>
        <v>296.70653700666537</v>
      </c>
      <c r="AB80" s="46">
        <f t="shared" si="290"/>
        <v>0.48444473190608639</v>
      </c>
      <c r="AC80" s="17">
        <f t="shared" si="291"/>
        <v>520740.38270107401</v>
      </c>
      <c r="AD80" s="17">
        <f t="shared" si="292"/>
        <v>-11017.830366590471</v>
      </c>
      <c r="AE80" s="46">
        <f t="shared" si="293"/>
        <v>1.6614662034038823</v>
      </c>
      <c r="AF80" s="17">
        <f t="shared" si="294"/>
        <v>295.83652793877604</v>
      </c>
      <c r="AG80" s="46">
        <f t="shared" si="295"/>
        <v>0.48444473190608628</v>
      </c>
      <c r="AH80" s="17">
        <f t="shared" si="296"/>
        <v>569076.90239142114</v>
      </c>
      <c r="AI80" s="17">
        <f t="shared" si="297"/>
        <v>-11017.830366590471</v>
      </c>
      <c r="AJ80" s="46">
        <f t="shared" si="298"/>
        <v>1.6614662034038823</v>
      </c>
      <c r="AK80" s="17">
        <f t="shared" si="299"/>
        <v>294.92935093183394</v>
      </c>
      <c r="AL80" s="46">
        <f t="shared" si="300"/>
        <v>0.48444473190608645</v>
      </c>
      <c r="AM80" s="17">
        <f t="shared" si="301"/>
        <v>546943.80648061738</v>
      </c>
      <c r="AN80" s="17">
        <f t="shared" si="302"/>
        <v>-11017.830366590471</v>
      </c>
      <c r="AO80" s="46">
        <f t="shared" si="303"/>
        <v>1.6614662034038823</v>
      </c>
      <c r="AP80" s="17">
        <f t="shared" si="304"/>
        <v>293.98481538630926</v>
      </c>
      <c r="AQ80" s="46">
        <f t="shared" si="305"/>
        <v>0.48444473190608639</v>
      </c>
      <c r="AR80" s="17">
        <f t="shared" si="306"/>
        <v>584194.80312349123</v>
      </c>
      <c r="AS80" s="17">
        <f t="shared" si="307"/>
        <v>-11017.830366590471</v>
      </c>
      <c r="AT80" s="46">
        <f t="shared" si="308"/>
        <v>1.6614662034038823</v>
      </c>
      <c r="AU80" s="17">
        <f t="shared" si="309"/>
        <v>293.00167622838632</v>
      </c>
      <c r="AV80" s="46">
        <f t="shared" si="310"/>
        <v>0.48444473190608639</v>
      </c>
      <c r="AW80" s="17">
        <f t="shared" si="311"/>
        <v>581547.44087073219</v>
      </c>
      <c r="AX80" s="17">
        <f t="shared" si="312"/>
        <v>-11017.830366590471</v>
      </c>
      <c r="AY80" s="46">
        <f t="shared" si="313"/>
        <v>1.6614662034038823</v>
      </c>
      <c r="AZ80" s="17">
        <f t="shared" si="314"/>
        <v>291.98005618640656</v>
      </c>
      <c r="BA80" s="46">
        <f t="shared" si="315"/>
        <v>0.48444473190608639</v>
      </c>
      <c r="BB80" s="17">
        <f t="shared" si="316"/>
        <v>603702.67135973275</v>
      </c>
      <c r="BC80" s="17">
        <f t="shared" si="317"/>
        <v>-11017.830366590471</v>
      </c>
      <c r="BD80" s="46">
        <f t="shared" si="318"/>
        <v>1.6614662034038823</v>
      </c>
      <c r="BE80" s="17">
        <f t="shared" si="319"/>
        <v>290.91512102642116</v>
      </c>
      <c r="BF80" s="46">
        <f t="shared" si="320"/>
        <v>0.48444473190608639</v>
      </c>
      <c r="BG80" s="17">
        <f t="shared" si="321"/>
        <v>605473.66320791596</v>
      </c>
      <c r="BH80" s="17">
        <f t="shared" si="322"/>
        <v>-11017.830366590471</v>
      </c>
      <c r="BI80" s="46">
        <f t="shared" si="323"/>
        <v>1.6614662034038823</v>
      </c>
      <c r="BJ80" s="17">
        <f t="shared" si="324"/>
        <v>289.80923278433158</v>
      </c>
      <c r="BK80" s="46">
        <f t="shared" si="325"/>
        <v>0.48444473190608628</v>
      </c>
      <c r="BL80" s="17">
        <f t="shared" si="326"/>
        <v>633725.30424698372</v>
      </c>
      <c r="BM80" s="17">
        <f t="shared" si="327"/>
        <v>-11017.830366590471</v>
      </c>
      <c r="BN80" s="46">
        <f t="shared" si="328"/>
        <v>1.6614662034038823</v>
      </c>
      <c r="BO80" s="17">
        <f t="shared" si="329"/>
        <v>288.6640801399285</v>
      </c>
      <c r="BP80" s="46">
        <f t="shared" si="330"/>
        <v>0.48444473190608639</v>
      </c>
      <c r="BQ80" s="17">
        <f t="shared" si="331"/>
        <v>604135.3550156157</v>
      </c>
      <c r="BR80" s="17">
        <f t="shared" si="332"/>
        <v>-11017.830366590471</v>
      </c>
      <c r="BS80" s="46">
        <f t="shared" si="333"/>
        <v>1.6614662034038823</v>
      </c>
      <c r="BT80" s="17">
        <f t="shared" si="334"/>
        <v>287.48303825514233</v>
      </c>
      <c r="BU80" s="46">
        <f t="shared" si="335"/>
        <v>0.48444473190608639</v>
      </c>
      <c r="BV80" s="17">
        <f t="shared" si="336"/>
        <v>575140.47659706592</v>
      </c>
      <c r="BW80" s="17">
        <f t="shared" si="337"/>
        <v>-11017.830366590471</v>
      </c>
      <c r="BX80" s="46">
        <f t="shared" si="338"/>
        <v>1.6614662034038823</v>
      </c>
      <c r="BY80" s="17">
        <f t="shared" si="339"/>
        <v>286.26908582114572</v>
      </c>
      <c r="BZ80" s="46">
        <f t="shared" si="340"/>
        <v>0.48444473190608639</v>
      </c>
      <c r="CA80" s="17">
        <f t="shared" si="341"/>
        <v>552716.86398062215</v>
      </c>
      <c r="CB80" s="17">
        <f t="shared" si="342"/>
        <v>-11017.830366590471</v>
      </c>
      <c r="CC80" s="46">
        <f t="shared" si="343"/>
        <v>1.6614662034038823</v>
      </c>
      <c r="CD80" s="17">
        <f t="shared" si="344"/>
        <v>285.02145324126809</v>
      </c>
      <c r="CE80" s="46">
        <f t="shared" si="345"/>
        <v>0.48444473190608628</v>
      </c>
      <c r="CF80" s="17">
        <f t="shared" si="346"/>
        <v>507827.05977617449</v>
      </c>
      <c r="CG80" s="17">
        <f t="shared" si="347"/>
        <v>-11017.830366590471</v>
      </c>
      <c r="CH80" s="46">
        <f t="shared" si="348"/>
        <v>1.6614662034038823</v>
      </c>
      <c r="CI80" s="17">
        <f t="shared" si="349"/>
        <v>283.74416394239745</v>
      </c>
      <c r="CJ80" s="46">
        <f t="shared" si="350"/>
        <v>0.48444473190608628</v>
      </c>
      <c r="CK80" s="17">
        <f t="shared" si="351"/>
        <v>477920.40127590508</v>
      </c>
      <c r="CL80" s="17">
        <f t="shared" si="352"/>
        <v>-11017.830366590471</v>
      </c>
      <c r="CM80" s="46">
        <f t="shared" si="353"/>
        <v>1.6614662034038823</v>
      </c>
      <c r="CN80" s="17">
        <f t="shared" si="354"/>
        <v>282.44268189976719</v>
      </c>
      <c r="CO80" s="46">
        <f t="shared" si="355"/>
        <v>0.48444473190608639</v>
      </c>
      <c r="CP80" s="17">
        <f t="shared" si="356"/>
        <v>479933.61797994131</v>
      </c>
      <c r="CQ80" s="17">
        <f t="shared" si="357"/>
        <v>-11017.830366590471</v>
      </c>
      <c r="CR80" s="46">
        <f t="shared" si="358"/>
        <v>1.6614662034038823</v>
      </c>
      <c r="CS80" s="17">
        <f t="shared" si="359"/>
        <v>281.11237629164049</v>
      </c>
      <c r="CT80" s="46">
        <f t="shared" si="360"/>
        <v>0.48444473190608639</v>
      </c>
      <c r="CU80" s="17">
        <f t="shared" si="361"/>
        <v>457794.24147460744</v>
      </c>
      <c r="CV80" s="17">
        <f t="shared" si="1790"/>
        <v>-11017.830366590471</v>
      </c>
      <c r="CW80" s="46">
        <f t="shared" si="987"/>
        <v>1.6614662034038823</v>
      </c>
      <c r="CX80" s="17">
        <f t="shared" si="1791"/>
        <v>279.75392478208136</v>
      </c>
      <c r="CY80" s="46">
        <f t="shared" si="989"/>
        <v>0.48444473190608639</v>
      </c>
      <c r="CZ80" s="17">
        <f t="shared" si="1792"/>
        <v>462403.92004429782</v>
      </c>
      <c r="DA80" s="17">
        <f t="shared" si="1793"/>
        <v>-11017.830366590471</v>
      </c>
      <c r="DB80" s="46">
        <f t="shared" si="992"/>
        <v>1.6614662034038823</v>
      </c>
      <c r="DC80" s="17">
        <f t="shared" si="1794"/>
        <v>278.36438336505546</v>
      </c>
      <c r="DD80" s="46">
        <f t="shared" si="994"/>
        <v>0.48444473190608628</v>
      </c>
      <c r="DE80" s="17">
        <f t="shared" si="1795"/>
        <v>450827.96149115131</v>
      </c>
      <c r="DF80" s="17">
        <f t="shared" si="1790"/>
        <v>-11017.830366590471</v>
      </c>
      <c r="DG80" s="46">
        <f t="shared" si="996"/>
        <v>1.6614662034038823</v>
      </c>
      <c r="DH80" s="17">
        <f t="shared" si="1791"/>
        <v>276.94075806623874</v>
      </c>
      <c r="DI80" s="46">
        <f t="shared" si="997"/>
        <v>0.48444473190608639</v>
      </c>
      <c r="DJ80" s="17">
        <f t="shared" si="1792"/>
        <v>498264.03685487754</v>
      </c>
      <c r="DK80" s="17">
        <f t="shared" si="1793"/>
        <v>-11017.830366590471</v>
      </c>
      <c r="DL80" s="46">
        <f t="shared" si="998"/>
        <v>1.6614662034038823</v>
      </c>
      <c r="DM80" s="17">
        <f t="shared" si="1794"/>
        <v>275.47995744455557</v>
      </c>
      <c r="DN80" s="46">
        <f t="shared" si="999"/>
        <v>0.48444473190608628</v>
      </c>
      <c r="DO80" s="17">
        <f t="shared" si="1795"/>
        <v>501935.98418390675</v>
      </c>
      <c r="DP80" s="17">
        <f t="shared" si="362"/>
        <v>-11017.830366590471</v>
      </c>
      <c r="DQ80" s="46">
        <f t="shared" si="363"/>
        <v>1.6614662034038823</v>
      </c>
      <c r="DR80" s="17">
        <f t="shared" si="364"/>
        <v>273.97056889100179</v>
      </c>
      <c r="DS80" s="46">
        <f t="shared" si="365"/>
        <v>0.48444473190608639</v>
      </c>
      <c r="DT80" s="17">
        <f t="shared" si="366"/>
        <v>505955.88920789014</v>
      </c>
      <c r="DU80" s="17">
        <f t="shared" si="367"/>
        <v>-11017.830366590471</v>
      </c>
      <c r="DV80" s="46">
        <f t="shared" si="368"/>
        <v>1.6614662034038823</v>
      </c>
      <c r="DW80" s="17">
        <f t="shared" si="369"/>
        <v>272.41349456760435</v>
      </c>
      <c r="DX80" s="46">
        <f t="shared" si="370"/>
        <v>0.48444473190608639</v>
      </c>
      <c r="DY80" s="17">
        <f t="shared" si="371"/>
        <v>483803.63333173015</v>
      </c>
      <c r="DZ80" s="17">
        <f t="shared" ref="DZ80" si="2156">DZ265+DZ173</f>
        <v>-11017.830366590471</v>
      </c>
      <c r="EA80" s="46">
        <f t="shared" si="1361"/>
        <v>1.6614662034038823</v>
      </c>
      <c r="EB80" s="17">
        <f t="shared" ref="EB80" si="2157">EB173+EB265</f>
        <v>270.81028038292271</v>
      </c>
      <c r="EC80" s="46">
        <f t="shared" si="1363"/>
        <v>0.48444473190608639</v>
      </c>
      <c r="ED80" s="17">
        <f t="shared" ref="ED80" si="2158">ED173+ED265</f>
        <v>498886.84566637385</v>
      </c>
      <c r="EE80" s="17">
        <f t="shared" ref="EE80" si="2159">EE265+EE173</f>
        <v>-11017.830366590471</v>
      </c>
      <c r="EF80" s="46">
        <f t="shared" si="1366"/>
        <v>1.6614662034038823</v>
      </c>
      <c r="EG80" s="17">
        <f t="shared" ref="EG80" si="2160">EG173+EG265</f>
        <v>269.15684419633664</v>
      </c>
      <c r="EH80" s="46">
        <f t="shared" si="1368"/>
        <v>0.48444473190608628</v>
      </c>
      <c r="EI80" s="17">
        <f t="shared" ref="EI80" si="2161">EI173+EI265</f>
        <v>514369.18198965653</v>
      </c>
      <c r="EJ80" s="17">
        <f t="shared" ref="EJ80" si="2162">EJ265+EJ173</f>
        <v>-11017.830366590471</v>
      </c>
      <c r="EK80" s="46">
        <f t="shared" si="1371"/>
        <v>1.6614662034038823</v>
      </c>
      <c r="EL80" s="17">
        <f t="shared" ref="EL80" si="2163">EL173+EL265</f>
        <v>267.4590864531275</v>
      </c>
      <c r="EM80" s="46">
        <f t="shared" si="1373"/>
        <v>0.48444473190608639</v>
      </c>
      <c r="EN80" s="17">
        <f t="shared" ref="EN80" si="2164">EN173+EN265</f>
        <v>526497.51776825299</v>
      </c>
      <c r="EO80" s="17">
        <f t="shared" ref="EO80" si="2165">EO265+EO173</f>
        <v>-11017.830366590471</v>
      </c>
      <c r="EP80" s="46">
        <f t="shared" si="1376"/>
        <v>1.6614662034038823</v>
      </c>
      <c r="EQ80" s="17">
        <f t="shared" ref="EQ80" si="2166">EQ173+EQ265</f>
        <v>265.71960511218907</v>
      </c>
      <c r="ER80" s="46">
        <f t="shared" si="1378"/>
        <v>0.48444473190608628</v>
      </c>
      <c r="ES80" s="17">
        <f t="shared" ref="ES80" si="2167">ES173+ES265</f>
        <v>491124.09354259155</v>
      </c>
      <c r="ET80" s="17">
        <f t="shared" si="392"/>
        <v>-11017.830366590471</v>
      </c>
      <c r="EU80" s="46">
        <f t="shared" si="393"/>
        <v>1.6614662034038823</v>
      </c>
      <c r="EV80" s="17">
        <f t="shared" si="394"/>
        <v>263.94357796646409</v>
      </c>
      <c r="EW80" s="46">
        <f t="shared" si="395"/>
        <v>0.48444473190608639</v>
      </c>
      <c r="EX80" s="17">
        <f t="shared" si="396"/>
        <v>510873.9856534031</v>
      </c>
      <c r="EY80" s="17">
        <f t="shared" si="397"/>
        <v>-11017.830366590471</v>
      </c>
      <c r="EZ80" s="46">
        <f t="shared" si="398"/>
        <v>1.6614662034038823</v>
      </c>
      <c r="FA80" s="17">
        <f t="shared" si="399"/>
        <v>262.13441064910819</v>
      </c>
      <c r="FB80" s="46">
        <f t="shared" si="400"/>
        <v>0.48444473190608628</v>
      </c>
      <c r="FC80" s="17">
        <f t="shared" si="401"/>
        <v>514485.68393665284</v>
      </c>
      <c r="FD80" s="17">
        <f t="shared" ref="FD80" si="2168">FD265+FD173</f>
        <v>-11017.830366590471</v>
      </c>
      <c r="FE80" s="46">
        <f t="shared" si="1381"/>
        <v>1.6614662034038823</v>
      </c>
      <c r="FF80" s="17">
        <f t="shared" ref="FF80" si="2169">FF173+FF265</f>
        <v>260.29561666983938</v>
      </c>
      <c r="FG80" s="46">
        <f t="shared" si="1383"/>
        <v>0.48444473190608639</v>
      </c>
      <c r="FH80" s="17">
        <f t="shared" ref="FH80" si="2170">FH173+FH265</f>
        <v>553413.50646197342</v>
      </c>
      <c r="FI80" s="17">
        <f t="shared" ref="FI80" si="2171">FI265+FI173</f>
        <v>-11017.830366590471</v>
      </c>
      <c r="FJ80" s="46">
        <f t="shared" si="1386"/>
        <v>1.6614662034038823</v>
      </c>
      <c r="FK80" s="17">
        <f t="shared" ref="FK80" si="2172">FK173+FK265</f>
        <v>258.43205838985693</v>
      </c>
      <c r="FL80" s="46">
        <f t="shared" si="1388"/>
        <v>0.48444473190608617</v>
      </c>
      <c r="FM80" s="17">
        <f t="shared" ref="FM80" si="2173">FM173+FM265</f>
        <v>538118.32195759122</v>
      </c>
      <c r="FN80" s="17">
        <f t="shared" ref="FN80" si="2174">FN265+FN173</f>
        <v>-11017.830366590471</v>
      </c>
      <c r="FO80" s="46">
        <f t="shared" si="1391"/>
        <v>1.6614662034038823</v>
      </c>
      <c r="FP80" s="17">
        <f t="shared" ref="FP80" si="2175">FP173+FP265</f>
        <v>256.54869785251486</v>
      </c>
      <c r="FQ80" s="46">
        <f t="shared" si="1393"/>
        <v>0.48444473190608639</v>
      </c>
      <c r="FR80" s="17">
        <f t="shared" ref="FR80" si="2176">FR173+FR265</f>
        <v>560248.5973582688</v>
      </c>
      <c r="FS80" s="17">
        <f t="shared" ref="FS80" si="2177">FS265+FS173</f>
        <v>-11017.830366590471</v>
      </c>
      <c r="FT80" s="46">
        <f t="shared" si="1396"/>
        <v>1.6614662034038823</v>
      </c>
      <c r="FU80" s="17">
        <f t="shared" ref="FU80" si="2178">FU173+FU265</f>
        <v>254.64918968266983</v>
      </c>
      <c r="FV80" s="46">
        <f t="shared" si="1398"/>
        <v>0.48444473190608639</v>
      </c>
      <c r="FW80" s="17">
        <f t="shared" si="460"/>
        <v>629204.24418601091</v>
      </c>
      <c r="FX80" s="17">
        <f t="shared" si="247"/>
        <v>-11017.830366590471</v>
      </c>
      <c r="FY80" s="46">
        <f t="shared" si="248"/>
        <v>1.6614662034038823</v>
      </c>
      <c r="FZ80" s="17">
        <f t="shared" si="249"/>
        <v>252.73565666610244</v>
      </c>
      <c r="GA80" s="46">
        <f t="shared" si="250"/>
        <v>0.48444473190608628</v>
      </c>
      <c r="GB80" s="17">
        <f t="shared" si="461"/>
        <v>617340.28795662581</v>
      </c>
      <c r="GC80" s="17">
        <f t="shared" si="252"/>
        <v>-11017.830366590471</v>
      </c>
      <c r="GD80" s="46">
        <f t="shared" si="253"/>
        <v>1.6614662034038823</v>
      </c>
      <c r="GE80" s="17">
        <f t="shared" si="254"/>
        <v>250.81015664595375</v>
      </c>
      <c r="GF80" s="46">
        <f t="shared" si="255"/>
        <v>0.48444473190608639</v>
      </c>
      <c r="GG80" s="17">
        <f t="shared" si="462"/>
        <v>601136.41200281621</v>
      </c>
      <c r="GH80" s="17">
        <f t="shared" si="257"/>
        <v>-11017.830366590471</v>
      </c>
      <c r="GI80" s="46">
        <f t="shared" si="258"/>
        <v>1.6614662034038823</v>
      </c>
      <c r="GJ80" s="17">
        <f t="shared" si="259"/>
        <v>248.8769846187717</v>
      </c>
      <c r="GK80" s="46">
        <f t="shared" si="260"/>
        <v>0.48444473190608639</v>
      </c>
      <c r="GL80" s="17">
        <f t="shared" si="463"/>
        <v>624958.40340493363</v>
      </c>
      <c r="GM80" s="17">
        <f t="shared" si="262"/>
        <v>-11017.830366590471</v>
      </c>
      <c r="GN80" s="46">
        <f t="shared" si="263"/>
        <v>1.6614662034038823</v>
      </c>
      <c r="GO80" s="17">
        <f t="shared" si="264"/>
        <v>246.93776171194287</v>
      </c>
      <c r="GP80" s="46">
        <f t="shared" si="265"/>
        <v>0.48444473190608639</v>
      </c>
      <c r="GQ80" s="17">
        <f t="shared" si="464"/>
        <v>581004.35495068284</v>
      </c>
    </row>
    <row r="81" spans="1:199" ht="15" x14ac:dyDescent="0.2">
      <c r="A81" s="9" t="s">
        <v>64</v>
      </c>
      <c r="B81" s="17">
        <v>434253</v>
      </c>
      <c r="C81" s="17">
        <f t="shared" si="267"/>
        <v>-11037.4</v>
      </c>
      <c r="D81" s="46">
        <f t="shared" si="268"/>
        <v>1.664417263952203</v>
      </c>
      <c r="E81" s="17">
        <f t="shared" ref="E81:F81" si="2179">E266+E174</f>
        <v>440.4</v>
      </c>
      <c r="F81" s="17">
        <f t="shared" si="2179"/>
        <v>-140.80000000000001</v>
      </c>
      <c r="G81" s="17">
        <f t="shared" si="270"/>
        <v>299.59999999999997</v>
      </c>
      <c r="H81" s="46">
        <f t="shared" si="271"/>
        <v>0.48444473190608617</v>
      </c>
      <c r="I81" s="17">
        <v>481310</v>
      </c>
      <c r="J81" s="17">
        <f t="shared" si="272"/>
        <v>-11017.830366590471</v>
      </c>
      <c r="K81" s="46">
        <f t="shared" si="273"/>
        <v>1.6614662034038823</v>
      </c>
      <c r="L81" s="17">
        <f t="shared" si="274"/>
        <v>299.06880042677676</v>
      </c>
      <c r="M81" s="46">
        <f t="shared" si="275"/>
        <v>0.48444473190608639</v>
      </c>
      <c r="N81" s="17">
        <f t="shared" si="276"/>
        <v>572351.23843383638</v>
      </c>
      <c r="O81" s="17">
        <f t="shared" si="277"/>
        <v>-10989.817518282664</v>
      </c>
      <c r="P81" s="46">
        <f t="shared" si="278"/>
        <v>1.6572419233799647</v>
      </c>
      <c r="Q81" s="17">
        <f t="shared" si="279"/>
        <v>298.30841760536782</v>
      </c>
      <c r="R81" s="46">
        <f t="shared" si="280"/>
        <v>0.48444473190608639</v>
      </c>
      <c r="S81" s="17">
        <f t="shared" si="281"/>
        <v>546714.72933315905</v>
      </c>
      <c r="T81" s="17">
        <f t="shared" si="282"/>
        <v>-10960.741991872419</v>
      </c>
      <c r="U81" s="46">
        <f t="shared" si="283"/>
        <v>1.6528573936795181</v>
      </c>
      <c r="V81" s="17">
        <f t="shared" si="284"/>
        <v>297.51918937113612</v>
      </c>
      <c r="W81" s="46">
        <f t="shared" si="285"/>
        <v>0.48444473190608639</v>
      </c>
      <c r="X81" s="17">
        <f t="shared" si="286"/>
        <v>546552.50653065776</v>
      </c>
      <c r="Y81" s="17">
        <f t="shared" si="287"/>
        <v>-11017.830366590471</v>
      </c>
      <c r="Z81" s="46">
        <f t="shared" si="288"/>
        <v>1.6614662034038823</v>
      </c>
      <c r="AA81" s="17">
        <f t="shared" si="289"/>
        <v>296.70653700666537</v>
      </c>
      <c r="AB81" s="46">
        <f t="shared" si="290"/>
        <v>0.48444473190608639</v>
      </c>
      <c r="AC81" s="17">
        <f t="shared" si="291"/>
        <v>542817.38270107401</v>
      </c>
      <c r="AD81" s="17">
        <f t="shared" si="292"/>
        <v>-11017.830366590471</v>
      </c>
      <c r="AE81" s="46">
        <f t="shared" si="293"/>
        <v>1.6614662034038823</v>
      </c>
      <c r="AF81" s="17">
        <f t="shared" si="294"/>
        <v>295.83652793877604</v>
      </c>
      <c r="AG81" s="46">
        <f t="shared" si="295"/>
        <v>0.48444473190608628</v>
      </c>
      <c r="AH81" s="17">
        <f t="shared" si="296"/>
        <v>510018.38886242238</v>
      </c>
      <c r="AI81" s="17">
        <f t="shared" si="297"/>
        <v>-11017.830366590471</v>
      </c>
      <c r="AJ81" s="46">
        <f t="shared" si="298"/>
        <v>1.6614662034038823</v>
      </c>
      <c r="AK81" s="17">
        <f t="shared" si="299"/>
        <v>294.92935093183394</v>
      </c>
      <c r="AL81" s="46">
        <f t="shared" si="300"/>
        <v>0.48444473190608645</v>
      </c>
      <c r="AM81" s="17">
        <f t="shared" si="301"/>
        <v>558354.00137576251</v>
      </c>
      <c r="AN81" s="17">
        <f t="shared" si="302"/>
        <v>-11017.830366590471</v>
      </c>
      <c r="AO81" s="46">
        <f t="shared" si="303"/>
        <v>1.6614662034038823</v>
      </c>
      <c r="AP81" s="17">
        <f t="shared" si="304"/>
        <v>293.98481538630926</v>
      </c>
      <c r="AQ81" s="46">
        <f t="shared" si="305"/>
        <v>0.48444473190608639</v>
      </c>
      <c r="AR81" s="17">
        <f t="shared" si="306"/>
        <v>536219.96092941321</v>
      </c>
      <c r="AS81" s="17">
        <f t="shared" si="307"/>
        <v>-11017.830366590471</v>
      </c>
      <c r="AT81" s="46">
        <f t="shared" si="308"/>
        <v>1.6614662034038823</v>
      </c>
      <c r="AU81" s="17">
        <f t="shared" si="309"/>
        <v>293.00167622838632</v>
      </c>
      <c r="AV81" s="46">
        <f t="shared" si="310"/>
        <v>0.48444473190608639</v>
      </c>
      <c r="AW81" s="17">
        <f t="shared" si="311"/>
        <v>573469.97443312919</v>
      </c>
      <c r="AX81" s="17">
        <f t="shared" si="312"/>
        <v>-11017.830366590471</v>
      </c>
      <c r="AY81" s="46">
        <f t="shared" si="313"/>
        <v>1.6614662034038823</v>
      </c>
      <c r="AZ81" s="17">
        <f t="shared" si="314"/>
        <v>291.98005618640656</v>
      </c>
      <c r="BA81" s="46">
        <f t="shared" si="315"/>
        <v>0.48444473190608639</v>
      </c>
      <c r="BB81" s="17">
        <f t="shared" si="316"/>
        <v>570821.59056032822</v>
      </c>
      <c r="BC81" s="17">
        <f t="shared" si="317"/>
        <v>-11017.830366590471</v>
      </c>
      <c r="BD81" s="46">
        <f t="shared" si="318"/>
        <v>1.6614662034038823</v>
      </c>
      <c r="BE81" s="17">
        <f t="shared" si="319"/>
        <v>290.91512102642116</v>
      </c>
      <c r="BF81" s="46">
        <f t="shared" si="320"/>
        <v>0.48444473190608639</v>
      </c>
      <c r="BG81" s="17">
        <f t="shared" si="321"/>
        <v>592975.75611416879</v>
      </c>
      <c r="BH81" s="17">
        <f t="shared" si="322"/>
        <v>-11017.830366590471</v>
      </c>
      <c r="BI81" s="46">
        <f t="shared" si="323"/>
        <v>1.6614662034038823</v>
      </c>
      <c r="BJ81" s="17">
        <f t="shared" si="324"/>
        <v>289.80923278433158</v>
      </c>
      <c r="BK81" s="46">
        <f t="shared" si="325"/>
        <v>0.48444473190608628</v>
      </c>
      <c r="BL81" s="17">
        <f t="shared" si="326"/>
        <v>594745.64207410987</v>
      </c>
      <c r="BM81" s="17">
        <f t="shared" si="327"/>
        <v>-11017.830366590471</v>
      </c>
      <c r="BN81" s="46">
        <f t="shared" si="328"/>
        <v>1.6614662034038823</v>
      </c>
      <c r="BO81" s="17">
        <f t="shared" si="329"/>
        <v>288.6640801399285</v>
      </c>
      <c r="BP81" s="46">
        <f t="shared" si="330"/>
        <v>0.48444473190608639</v>
      </c>
      <c r="BQ81" s="17">
        <f t="shared" si="331"/>
        <v>622996.13796053326</v>
      </c>
      <c r="BR81" s="17">
        <f t="shared" si="332"/>
        <v>-11017.830366590471</v>
      </c>
      <c r="BS81" s="46">
        <f t="shared" si="333"/>
        <v>1.6614662034038823</v>
      </c>
      <c r="BT81" s="17">
        <f t="shared" si="334"/>
        <v>287.48303825514233</v>
      </c>
      <c r="BU81" s="46">
        <f t="shared" si="335"/>
        <v>0.48444473190608639</v>
      </c>
      <c r="BV81" s="17">
        <f t="shared" si="336"/>
        <v>593405.00768728042</v>
      </c>
      <c r="BW81" s="17">
        <f t="shared" si="337"/>
        <v>-11017.830366590471</v>
      </c>
      <c r="BX81" s="46">
        <f t="shared" si="338"/>
        <v>1.6614662034038823</v>
      </c>
      <c r="BY81" s="17">
        <f t="shared" si="339"/>
        <v>286.26908582114572</v>
      </c>
      <c r="BZ81" s="46">
        <f t="shared" si="340"/>
        <v>0.48444473190608639</v>
      </c>
      <c r="CA81" s="17">
        <f t="shared" si="341"/>
        <v>564408.91531629662</v>
      </c>
      <c r="CB81" s="17">
        <f t="shared" si="342"/>
        <v>-11017.830366590471</v>
      </c>
      <c r="CC81" s="46">
        <f t="shared" si="343"/>
        <v>1.6614662034038823</v>
      </c>
      <c r="CD81" s="17">
        <f t="shared" si="344"/>
        <v>285.02145324126809</v>
      </c>
      <c r="CE81" s="46">
        <f t="shared" si="345"/>
        <v>0.48444473190608628</v>
      </c>
      <c r="CF81" s="17">
        <f t="shared" si="346"/>
        <v>541984.05506727297</v>
      </c>
      <c r="CG81" s="17">
        <f t="shared" si="347"/>
        <v>-11017.830366590471</v>
      </c>
      <c r="CH81" s="46">
        <f t="shared" si="348"/>
        <v>1.6614662034038823</v>
      </c>
      <c r="CI81" s="17">
        <f t="shared" si="349"/>
        <v>283.74416394239745</v>
      </c>
      <c r="CJ81" s="46">
        <f t="shared" si="350"/>
        <v>0.48444473190608628</v>
      </c>
      <c r="CK81" s="17">
        <f t="shared" si="351"/>
        <v>497092.97357352648</v>
      </c>
      <c r="CL81" s="17">
        <f t="shared" si="352"/>
        <v>-11017.830366590471</v>
      </c>
      <c r="CM81" s="46">
        <f t="shared" si="353"/>
        <v>1.6614662034038823</v>
      </c>
      <c r="CN81" s="17">
        <f t="shared" si="354"/>
        <v>282.44268189976719</v>
      </c>
      <c r="CO81" s="46">
        <f t="shared" si="355"/>
        <v>0.48444473190608639</v>
      </c>
      <c r="CP81" s="17">
        <f t="shared" si="356"/>
        <v>467185.01359121443</v>
      </c>
      <c r="CQ81" s="17">
        <f t="shared" si="357"/>
        <v>-11017.830366590471</v>
      </c>
      <c r="CR81" s="46">
        <f t="shared" si="358"/>
        <v>1.6614662034038823</v>
      </c>
      <c r="CS81" s="17">
        <f t="shared" si="359"/>
        <v>281.11237629164049</v>
      </c>
      <c r="CT81" s="46">
        <f t="shared" si="360"/>
        <v>0.48444473190608639</v>
      </c>
      <c r="CU81" s="17">
        <f t="shared" si="361"/>
        <v>469196.89998964255</v>
      </c>
      <c r="CV81" s="17">
        <f t="shared" ref="CV81:DF96" si="2180">CV266+CV174</f>
        <v>-11017.830366590471</v>
      </c>
      <c r="CW81" s="46">
        <f t="shared" si="987"/>
        <v>1.6614662034038823</v>
      </c>
      <c r="CX81" s="17">
        <f t="shared" ref="CX81:DH96" si="2181">CX174+CX266</f>
        <v>279.75392478208136</v>
      </c>
      <c r="CY81" s="46">
        <f t="shared" si="989"/>
        <v>0.48444473190608639</v>
      </c>
      <c r="CZ81" s="17">
        <f t="shared" ref="CZ81:DJ96" si="2182">CZ174+CZ266</f>
        <v>447056.16503279906</v>
      </c>
      <c r="DA81" s="17">
        <f t="shared" ref="DA81:DK96" si="2183">DA266+DA174</f>
        <v>-11017.830366590471</v>
      </c>
      <c r="DB81" s="46">
        <f t="shared" si="992"/>
        <v>1.6614662034038823</v>
      </c>
      <c r="DC81" s="17">
        <f t="shared" ref="DC81:DM96" si="2184">DC174+DC266</f>
        <v>278.36438336505546</v>
      </c>
      <c r="DD81" s="46">
        <f t="shared" si="994"/>
        <v>0.48444473190608628</v>
      </c>
      <c r="DE81" s="17">
        <f t="shared" ref="DE81:DO96" si="2185">DE174+DE266</f>
        <v>451664.45406107244</v>
      </c>
      <c r="DF81" s="17">
        <f t="shared" si="2180"/>
        <v>-11017.830366590471</v>
      </c>
      <c r="DG81" s="46">
        <f t="shared" si="996"/>
        <v>1.6614662034038823</v>
      </c>
      <c r="DH81" s="17">
        <f t="shared" si="2181"/>
        <v>276.94075806623874</v>
      </c>
      <c r="DI81" s="46">
        <f t="shared" si="997"/>
        <v>0.48444473190608639</v>
      </c>
      <c r="DJ81" s="17">
        <f t="shared" si="2182"/>
        <v>440087.07188262709</v>
      </c>
      <c r="DK81" s="17">
        <f t="shared" si="2183"/>
        <v>-11017.830366590471</v>
      </c>
      <c r="DL81" s="46">
        <f t="shared" si="998"/>
        <v>1.6614662034038823</v>
      </c>
      <c r="DM81" s="17">
        <f t="shared" si="2184"/>
        <v>275.47995744455557</v>
      </c>
      <c r="DN81" s="46">
        <f t="shared" si="999"/>
        <v>0.48444473190608628</v>
      </c>
      <c r="DO81" s="17">
        <f t="shared" si="2185"/>
        <v>487521.68644573167</v>
      </c>
      <c r="DP81" s="17">
        <f t="shared" si="362"/>
        <v>-11017.830366590471</v>
      </c>
      <c r="DQ81" s="46">
        <f t="shared" si="363"/>
        <v>1.6614662034038823</v>
      </c>
      <c r="DR81" s="17">
        <f t="shared" si="364"/>
        <v>273.97056889100179</v>
      </c>
      <c r="DS81" s="46">
        <f t="shared" si="365"/>
        <v>0.48444473190608639</v>
      </c>
      <c r="DT81" s="17">
        <f t="shared" si="366"/>
        <v>491192.12438620732</v>
      </c>
      <c r="DU81" s="17">
        <f t="shared" si="367"/>
        <v>-11017.830366590471</v>
      </c>
      <c r="DV81" s="46">
        <f t="shared" si="368"/>
        <v>1.6614662034038823</v>
      </c>
      <c r="DW81" s="17">
        <f t="shared" si="369"/>
        <v>272.41349456760435</v>
      </c>
      <c r="DX81" s="46">
        <f t="shared" si="370"/>
        <v>0.48444473190608639</v>
      </c>
      <c r="DY81" s="17">
        <f t="shared" si="371"/>
        <v>495210.47233586723</v>
      </c>
      <c r="DZ81" s="17">
        <f t="shared" ref="DZ81" si="2186">DZ266+DZ174</f>
        <v>-11017.830366590471</v>
      </c>
      <c r="EA81" s="46">
        <f t="shared" si="1361"/>
        <v>1.6614662034038823</v>
      </c>
      <c r="EB81" s="17">
        <f t="shared" ref="EB81" si="2187">EB174+EB266</f>
        <v>270.81028038292271</v>
      </c>
      <c r="EC81" s="46">
        <f t="shared" si="1363"/>
        <v>0.48444473190608639</v>
      </c>
      <c r="ED81" s="17">
        <f t="shared" ref="ED81" si="2188">ED174+ED266</f>
        <v>473056.6132455226</v>
      </c>
      <c r="EE81" s="17">
        <f t="shared" ref="EE81" si="2189">EE266+EE174</f>
        <v>-11017.830366590471</v>
      </c>
      <c r="EF81" s="46">
        <f t="shared" si="1366"/>
        <v>1.6614662034038823</v>
      </c>
      <c r="EG81" s="17">
        <f t="shared" ref="EG81" si="2190">EG174+EG266</f>
        <v>269.15684419633664</v>
      </c>
      <c r="EH81" s="46">
        <f t="shared" si="1368"/>
        <v>0.48444473190608628</v>
      </c>
      <c r="EI81" s="17">
        <f t="shared" ref="EI81" si="2191">EI174+EI266</f>
        <v>488138.17214397981</v>
      </c>
      <c r="EJ81" s="17">
        <f t="shared" ref="EJ81" si="2192">EJ266+EJ174</f>
        <v>-11017.830366590471</v>
      </c>
      <c r="EK81" s="46">
        <f t="shared" si="1371"/>
        <v>1.6614662034038823</v>
      </c>
      <c r="EL81" s="17">
        <f t="shared" ref="EL81" si="2193">EL174+EL266</f>
        <v>267.4590864531275</v>
      </c>
      <c r="EM81" s="46">
        <f t="shared" si="1373"/>
        <v>0.48444473190608639</v>
      </c>
      <c r="EN81" s="17">
        <f t="shared" ref="EN81" si="2194">EN174+EN266</f>
        <v>503618.8107095192</v>
      </c>
      <c r="EO81" s="17">
        <f t="shared" ref="EO81" si="2195">EO266+EO174</f>
        <v>-11017.830366590471</v>
      </c>
      <c r="EP81" s="46">
        <f t="shared" si="1376"/>
        <v>1.6614662034038823</v>
      </c>
      <c r="EQ81" s="17">
        <f t="shared" ref="EQ81" si="2196">EQ174+EQ266</f>
        <v>265.71960511218907</v>
      </c>
      <c r="ER81" s="46">
        <f t="shared" si="1378"/>
        <v>0.48444473190608628</v>
      </c>
      <c r="ES81" s="17">
        <f t="shared" ref="ES81" si="2197">ES174+ES266</f>
        <v>515745.4070067748</v>
      </c>
      <c r="ET81" s="17">
        <f t="shared" si="392"/>
        <v>-11017.830366590471</v>
      </c>
      <c r="EU81" s="46">
        <f t="shared" si="393"/>
        <v>1.6614662034038823</v>
      </c>
      <c r="EV81" s="17">
        <f t="shared" si="394"/>
        <v>263.94357796646409</v>
      </c>
      <c r="EW81" s="46">
        <f t="shared" si="395"/>
        <v>0.48444473190608639</v>
      </c>
      <c r="EX81" s="17">
        <f t="shared" si="396"/>
        <v>480370.20675396756</v>
      </c>
      <c r="EY81" s="17">
        <f t="shared" si="397"/>
        <v>-11017.830366590471</v>
      </c>
      <c r="EZ81" s="46">
        <f t="shared" si="398"/>
        <v>1.6614662034038823</v>
      </c>
      <c r="FA81" s="17">
        <f t="shared" si="399"/>
        <v>262.13441064910819</v>
      </c>
      <c r="FB81" s="46">
        <f t="shared" si="400"/>
        <v>0.48444473190608628</v>
      </c>
      <c r="FC81" s="17">
        <f t="shared" si="401"/>
        <v>500118.28969746176</v>
      </c>
      <c r="FD81" s="17">
        <f t="shared" ref="FD81" si="2198">FD266+FD174</f>
        <v>-11017.830366590471</v>
      </c>
      <c r="FE81" s="46">
        <f t="shared" si="1381"/>
        <v>1.6614662034038823</v>
      </c>
      <c r="FF81" s="17">
        <f t="shared" ref="FF81" si="2199">FF174+FF266</f>
        <v>260.29561666983938</v>
      </c>
      <c r="FG81" s="46">
        <f t="shared" si="1383"/>
        <v>0.48444473190608639</v>
      </c>
      <c r="FH81" s="17">
        <f t="shared" ref="FH81" si="2200">FH174+FH266</f>
        <v>503728.14918673219</v>
      </c>
      <c r="FI81" s="17">
        <f t="shared" ref="FI81" si="2201">FI266+FI174</f>
        <v>-11017.830366590471</v>
      </c>
      <c r="FJ81" s="46">
        <f t="shared" si="1386"/>
        <v>1.6614662034038823</v>
      </c>
      <c r="FK81" s="17">
        <f t="shared" ref="FK81" si="2202">FK174+FK266</f>
        <v>258.43205838985693</v>
      </c>
      <c r="FL81" s="46">
        <f t="shared" si="1388"/>
        <v>0.48444473190608617</v>
      </c>
      <c r="FM81" s="17">
        <f t="shared" ref="FM81" si="2203">FM174+FM266</f>
        <v>542654.10815377277</v>
      </c>
      <c r="FN81" s="17">
        <f t="shared" ref="FN81" si="2204">FN266+FN174</f>
        <v>-11017.830366590471</v>
      </c>
      <c r="FO81" s="46">
        <f t="shared" si="1391"/>
        <v>1.6614662034038823</v>
      </c>
      <c r="FP81" s="17">
        <f t="shared" ref="FP81" si="2205">FP174+FP266</f>
        <v>256.54869785251486</v>
      </c>
      <c r="FQ81" s="46">
        <f t="shared" si="1393"/>
        <v>0.48444473190608639</v>
      </c>
      <c r="FR81" s="17">
        <f t="shared" ref="FR81" si="2206">FR174+FR266</f>
        <v>527357.04028885323</v>
      </c>
      <c r="FS81" s="17">
        <f t="shared" ref="FS81" si="2207">FS266+FS174</f>
        <v>-11017.830366590471</v>
      </c>
      <c r="FT81" s="46">
        <f t="shared" si="1396"/>
        <v>1.6614662034038823</v>
      </c>
      <c r="FU81" s="17">
        <f t="shared" ref="FU81" si="2208">FU174+FU266</f>
        <v>254.64918968266983</v>
      </c>
      <c r="FV81" s="46">
        <f t="shared" si="1398"/>
        <v>0.48444473190608639</v>
      </c>
      <c r="FW81" s="17">
        <f t="shared" si="460"/>
        <v>549485.41618136107</v>
      </c>
      <c r="FX81" s="17">
        <f t="shared" ref="FX81:FX97" si="2209">FX266+FX174</f>
        <v>-11017.830366590471</v>
      </c>
      <c r="FY81" s="46">
        <f t="shared" ref="FY81:FY97" si="2210">FX81/$C$11*100</f>
        <v>1.6614662034038823</v>
      </c>
      <c r="FZ81" s="17">
        <f t="shared" ref="FZ81:FZ97" si="2211">FZ174+FZ266</f>
        <v>252.73565666610244</v>
      </c>
      <c r="GA81" s="46">
        <f t="shared" ref="GA81:GA97" si="2212">FZ81/FZ$6*100</f>
        <v>0.48444473190608628</v>
      </c>
      <c r="GB81" s="17">
        <f t="shared" si="461"/>
        <v>618439.1494760866</v>
      </c>
      <c r="GC81" s="17">
        <f t="shared" ref="GC81:GC97" si="2213">GC266+GC174</f>
        <v>-11017.830366590471</v>
      </c>
      <c r="GD81" s="46">
        <f t="shared" ref="GD81:GD97" si="2214">GC81/$C$11*100</f>
        <v>1.6614662034038823</v>
      </c>
      <c r="GE81" s="17">
        <f t="shared" ref="GE81:GE97" si="2215">GE174+GE266</f>
        <v>250.81015664595375</v>
      </c>
      <c r="GF81" s="46">
        <f t="shared" ref="GF81:GF97" si="2216">GE81/GE$6*100</f>
        <v>0.48444473190608639</v>
      </c>
      <c r="GG81" s="17">
        <f t="shared" si="462"/>
        <v>606573.26774668135</v>
      </c>
      <c r="GH81" s="17">
        <f t="shared" ref="GH81:GH97" si="2217">GH266+GH174</f>
        <v>-11017.830366590471</v>
      </c>
      <c r="GI81" s="46">
        <f t="shared" ref="GI81:GI97" si="2218">GH81/$C$11*100</f>
        <v>1.6614662034038823</v>
      </c>
      <c r="GJ81" s="17">
        <f t="shared" ref="GJ81:GJ97" si="2219">GJ174+GJ266</f>
        <v>248.8769846187717</v>
      </c>
      <c r="GK81" s="46">
        <f t="shared" ref="GK81:GK97" si="2220">GJ81/GJ$6*100</f>
        <v>0.48444473190608639</v>
      </c>
      <c r="GL81" s="17">
        <f t="shared" si="463"/>
        <v>590367.45862084453</v>
      </c>
      <c r="GM81" s="17">
        <f t="shared" ref="GM81:GM97" si="2221">GM266+GM174</f>
        <v>-11017.830366590471</v>
      </c>
      <c r="GN81" s="46">
        <f t="shared" ref="GN81:GN97" si="2222">GM81/$C$11*100</f>
        <v>1.6614662034038823</v>
      </c>
      <c r="GO81" s="17">
        <f t="shared" ref="GO81:GO97" si="2223">GO174+GO266</f>
        <v>246.93776171194287</v>
      </c>
      <c r="GP81" s="46">
        <f t="shared" ref="GP81:GP97" si="2224">GO81/GO$6*100</f>
        <v>0.48444473190608639</v>
      </c>
      <c r="GQ81" s="17">
        <f t="shared" si="464"/>
        <v>614187.510800055</v>
      </c>
    </row>
    <row r="82" spans="1:199" ht="15" x14ac:dyDescent="0.2">
      <c r="A82" s="9" t="s">
        <v>65</v>
      </c>
      <c r="B82" s="17">
        <v>414826</v>
      </c>
      <c r="C82" s="17">
        <f t="shared" ref="C82:C97" si="2225">C267+C175</f>
        <v>-9237.9999999999982</v>
      </c>
      <c r="D82" s="46">
        <f t="shared" ref="D82:D97" si="2226">C82/$C$11*100</f>
        <v>1.3930714375115922</v>
      </c>
      <c r="E82" s="17">
        <f t="shared" ref="E82:F82" si="2227">E267+E175</f>
        <v>206.6</v>
      </c>
      <c r="F82" s="17">
        <f t="shared" si="2227"/>
        <v>-85.6</v>
      </c>
      <c r="G82" s="17">
        <f t="shared" ref="G82:G97" si="2228">E82+F82</f>
        <v>121</v>
      </c>
      <c r="H82" s="46">
        <f t="shared" ref="H82:H97" si="2229">G82/G$6*100</f>
        <v>0.19565357997542204</v>
      </c>
      <c r="I82" s="17">
        <v>424106</v>
      </c>
      <c r="J82" s="17">
        <f t="shared" ref="J82:J97" si="2230">J267+J175</f>
        <v>-9221.6207554825196</v>
      </c>
      <c r="K82" s="46">
        <f t="shared" ref="K82:K97" si="2231">J82/$C$11*100</f>
        <v>1.3906014810594038</v>
      </c>
      <c r="L82" s="17">
        <f t="shared" ref="L82:L97" si="2232">L175+L267</f>
        <v>120.78546345674228</v>
      </c>
      <c r="M82" s="46">
        <f t="shared" ref="M82:M97" si="2233">L82/L$6*100</f>
        <v>0.19565357997542204</v>
      </c>
      <c r="N82" s="17">
        <f t="shared" ref="N82:N97" si="2234">N175+N267</f>
        <v>472209.16470797418</v>
      </c>
      <c r="O82" s="17">
        <f t="shared" ref="O82:O97" si="2235">O267+O175</f>
        <v>-9198.1747724912784</v>
      </c>
      <c r="P82" s="46">
        <f t="shared" ref="P82:P97" si="2236">O82/$C$11*100</f>
        <v>1.387065874950995</v>
      </c>
      <c r="Q82" s="17">
        <f t="shared" ref="Q82:Q97" si="2237">Q175+Q267</f>
        <v>120.47836625583948</v>
      </c>
      <c r="R82" s="46">
        <f t="shared" ref="R82:R97" si="2238">Q82/Q$6*100</f>
        <v>0.19565357997542204</v>
      </c>
      <c r="S82" s="17">
        <f t="shared" ref="S82:S97" si="2239">S175+S267</f>
        <v>563273.54202760092</v>
      </c>
      <c r="T82" s="17">
        <f t="shared" ref="T82:T97" si="2240">T267+T175</f>
        <v>-9173.8393571780871</v>
      </c>
      <c r="U82" s="46">
        <f t="shared" ref="U82:U97" si="2241">T82/$C$11*100</f>
        <v>1.3833961442741396</v>
      </c>
      <c r="V82" s="17">
        <f t="shared" ref="V82:V97" si="2242">V175+V267</f>
        <v>120.15961920529864</v>
      </c>
      <c r="W82" s="46">
        <f t="shared" ref="W82:W97" si="2243">V82/V$6*100</f>
        <v>0.1956535799754221</v>
      </c>
      <c r="X82" s="17">
        <f t="shared" ref="X82:X97" si="2244">X175+X267</f>
        <v>537661.04959518625</v>
      </c>
      <c r="Y82" s="17">
        <f t="shared" ref="Y82:Y97" si="2245">Y267+Y175</f>
        <v>-9221.6207554825196</v>
      </c>
      <c r="Z82" s="46">
        <f t="shared" ref="Z82:Z97" si="2246">Y82/$C$11*100</f>
        <v>1.3906014810594038</v>
      </c>
      <c r="AA82" s="17">
        <f t="shared" ref="AA82:AA97" si="2247">AA175+AA267</f>
        <v>119.83141180843293</v>
      </c>
      <c r="AB82" s="46">
        <f t="shared" ref="AB82:AB97" si="2248">AA82/AA$6*100</f>
        <v>0.19565357997542204</v>
      </c>
      <c r="AC82" s="17">
        <f t="shared" ref="AC82:AC97" si="2249">AC175+AC267</f>
        <v>537450.71718698367</v>
      </c>
      <c r="AD82" s="17">
        <f t="shared" ref="AD82:AD97" si="2250">AD267+AD175</f>
        <v>-9221.6207554825196</v>
      </c>
      <c r="AE82" s="46">
        <f t="shared" ref="AE82:AE97" si="2251">AD82/$C$11*100</f>
        <v>1.3906014810594038</v>
      </c>
      <c r="AF82" s="17">
        <f t="shared" ref="AF82:AF97" si="2252">AF175+AF267</f>
        <v>119.48003965484614</v>
      </c>
      <c r="AG82" s="46">
        <f t="shared" ref="AG82:AG97" si="2253">AF82/AF$6*100</f>
        <v>0.19565357997542204</v>
      </c>
      <c r="AH82" s="17">
        <f t="shared" ref="AH82:AH97" si="2254">AH175+AH267</f>
        <v>533715.24198524631</v>
      </c>
      <c r="AI82" s="17">
        <f t="shared" ref="AI82:AI97" si="2255">AI267+AI175</f>
        <v>-9221.6207554825196</v>
      </c>
      <c r="AJ82" s="46">
        <f t="shared" ref="AJ82:AJ97" si="2256">AI82/$C$11*100</f>
        <v>1.3906014810594038</v>
      </c>
      <c r="AK82" s="17">
        <f t="shared" ref="AK82:AK97" si="2257">AK175+AK267</f>
        <v>119.11365641772997</v>
      </c>
      <c r="AL82" s="46">
        <f t="shared" ref="AL82:AL97" si="2258">AK82/AK$6*100</f>
        <v>0.19565357997542204</v>
      </c>
      <c r="AM82" s="17">
        <f t="shared" ref="AM82:AM97" si="2259">AM175+AM267</f>
        <v>500915.88176335755</v>
      </c>
      <c r="AN82" s="17">
        <f t="shared" ref="AN82:AN97" si="2260">AN267+AN175</f>
        <v>-9221.6207554825196</v>
      </c>
      <c r="AO82" s="46">
        <f t="shared" ref="AO82:AO97" si="2261">AN82/$C$11*100</f>
        <v>1.3906014810594038</v>
      </c>
      <c r="AP82" s="17">
        <f t="shared" ref="AP82:AP97" si="2262">AP175+AP267</f>
        <v>118.73218511930379</v>
      </c>
      <c r="AQ82" s="46">
        <f t="shared" ref="AQ82:AQ97" si="2263">AP82/AP$6*100</f>
        <v>0.19565357997542204</v>
      </c>
      <c r="AR82" s="17">
        <f t="shared" ref="AR82:AR97" si="2264">AR175+AR267</f>
        <v>549251.11280539935</v>
      </c>
      <c r="AS82" s="17">
        <f t="shared" ref="AS82:AS97" si="2265">AS267+AS175</f>
        <v>-9221.6207554825196</v>
      </c>
      <c r="AT82" s="46">
        <f t="shared" ref="AT82:AT97" si="2266">AS82/$C$11*100</f>
        <v>1.3906014810594038</v>
      </c>
      <c r="AU82" s="17">
        <f t="shared" ref="AU82:AU97" si="2267">AU175+AU267</f>
        <v>118.33512290932825</v>
      </c>
      <c r="AV82" s="46">
        <f t="shared" ref="AV82:AV97" si="2268">AU82/AU$6*100</f>
        <v>0.1956535799754221</v>
      </c>
      <c r="AW82" s="17">
        <f t="shared" ref="AW82:AW97" si="2269">AW175+AW267</f>
        <v>527116.67529684003</v>
      </c>
      <c r="AX82" s="17">
        <f t="shared" ref="AX82:AX97" si="2270">AX267+AX175</f>
        <v>-9221.6207554825196</v>
      </c>
      <c r="AY82" s="46">
        <f t="shared" ref="AY82:AY97" si="2271">AX82/$C$11*100</f>
        <v>1.3906014810594038</v>
      </c>
      <c r="AZ82" s="17">
        <f t="shared" ref="AZ82:AZ97" si="2272">AZ175+AZ267</f>
        <v>117.92251935432309</v>
      </c>
      <c r="BA82" s="46">
        <f t="shared" ref="BA82:BA97" si="2273">AZ82/AZ$6*100</f>
        <v>0.1956535799754221</v>
      </c>
      <c r="BB82" s="17">
        <f t="shared" ref="BB82:BB97" si="2274">BB175+BB267</f>
        <v>564366.27619700099</v>
      </c>
      <c r="BC82" s="17">
        <f t="shared" ref="BC82:BC97" si="2275">BC267+BC175</f>
        <v>-9221.6207554825196</v>
      </c>
      <c r="BD82" s="46">
        <f t="shared" ref="BD82:BD97" si="2276">BC82/$C$11*100</f>
        <v>1.3906014810594038</v>
      </c>
      <c r="BE82" s="17">
        <f t="shared" ref="BE82:BE97" si="2277">BE175+BE267</f>
        <v>117.49242204338105</v>
      </c>
      <c r="BF82" s="46">
        <f t="shared" ref="BF82:BF97" si="2278">BE82/BE$6*100</f>
        <v>0.1956535799754221</v>
      </c>
      <c r="BG82" s="17">
        <f t="shared" ref="BG82:BG97" si="2279">BG175+BG267</f>
        <v>561717.4622268891</v>
      </c>
      <c r="BH82" s="17">
        <f t="shared" ref="BH82:BH97" si="2280">BH267+BH175</f>
        <v>-9221.6207554825196</v>
      </c>
      <c r="BI82" s="46">
        <f t="shared" ref="BI82:BI97" si="2281">BH82/$C$11*100</f>
        <v>1.3906014810594038</v>
      </c>
      <c r="BJ82" s="17">
        <f t="shared" ref="BJ82:BJ97" si="2282">BJ175+BJ267</f>
        <v>117.04578493626209</v>
      </c>
      <c r="BK82" s="46">
        <f t="shared" ref="BK82:BK97" si="2283">BJ82/BJ$6*100</f>
        <v>0.19565357997542204</v>
      </c>
      <c r="BL82" s="17">
        <f t="shared" ref="BL82:BL97" si="2284">BL175+BL267</f>
        <v>583871.1811436225</v>
      </c>
      <c r="BM82" s="17">
        <f t="shared" ref="BM82:BM97" si="2285">BM267+BM175</f>
        <v>-9221.6207554825196</v>
      </c>
      <c r="BN82" s="46">
        <f t="shared" ref="BN82:BN97" si="2286">BM82/$C$11*100</f>
        <v>1.3906014810594038</v>
      </c>
      <c r="BO82" s="17">
        <f t="shared" ref="BO82:BO97" si="2287">BO175+BO267</f>
        <v>116.58329004316204</v>
      </c>
      <c r="BP82" s="46">
        <f t="shared" ref="BP82:BP97" si="2288">BO82/BO$6*100</f>
        <v>0.19565357997542204</v>
      </c>
      <c r="BQ82" s="17">
        <f t="shared" ref="BQ82:BQ97" si="2289">BQ175+BQ267</f>
        <v>585640.60460867058</v>
      </c>
      <c r="BR82" s="17">
        <f t="shared" ref="BR82:BR97" si="2290">BR267+BR175</f>
        <v>-9221.6207554825196</v>
      </c>
      <c r="BS82" s="46">
        <f t="shared" ref="BS82:BS97" si="2291">BR82/$C$11*100</f>
        <v>1.3906014810594038</v>
      </c>
      <c r="BT82" s="17">
        <f t="shared" ref="BT82:BT97" si="2292">BT175+BT267</f>
        <v>116.10630049690329</v>
      </c>
      <c r="BU82" s="46">
        <f t="shared" ref="BU82:BU97" si="2293">BT82/BT$6*100</f>
        <v>0.1956535799754221</v>
      </c>
      <c r="BV82" s="17">
        <f t="shared" ref="BV82:BV97" si="2294">BV175+BV267</f>
        <v>613890.62350554764</v>
      </c>
      <c r="BW82" s="17">
        <f t="shared" ref="BW82:BW97" si="2295">BW267+BW175</f>
        <v>-9221.6207554825196</v>
      </c>
      <c r="BX82" s="46">
        <f t="shared" ref="BX82:BX97" si="2296">BW82/$C$11*100</f>
        <v>1.3906014810594038</v>
      </c>
      <c r="BY82" s="17">
        <f t="shared" ref="BY82:BY97" si="2297">BY175+BY267</f>
        <v>115.61601930693803</v>
      </c>
      <c r="BZ82" s="46">
        <f t="shared" ref="BZ82:BZ97" si="2298">BY82/BY$6*100</f>
        <v>0.19565357997542204</v>
      </c>
      <c r="CA82" s="17">
        <f t="shared" ref="CA82:CA97" si="2299">CA175+CA267</f>
        <v>584299.00295110489</v>
      </c>
      <c r="CB82" s="17">
        <f t="shared" ref="CB82:CB97" si="2300">CB267+CB175</f>
        <v>-9221.6207554825196</v>
      </c>
      <c r="CC82" s="46">
        <f t="shared" ref="CC82:CC97" si="2301">CB82/$C$11*100</f>
        <v>1.3906014810594038</v>
      </c>
      <c r="CD82" s="17">
        <f t="shared" ref="CD82:CD97" si="2302">CD175+CD267</f>
        <v>115.11213565485127</v>
      </c>
      <c r="CE82" s="46">
        <f t="shared" ref="CE82:CE97" si="2303">CD82/CD$6*100</f>
        <v>0.19565357997542204</v>
      </c>
      <c r="CF82" s="17">
        <f t="shared" ref="CF82:CF97" si="2304">CF175+CF267</f>
        <v>555302.40669646894</v>
      </c>
      <c r="CG82" s="17">
        <f t="shared" ref="CG82:CG97" si="2305">CG267+CG175</f>
        <v>-9221.6207554825196</v>
      </c>
      <c r="CH82" s="46">
        <f t="shared" ref="CH82:CH97" si="2306">CG82/$C$11*100</f>
        <v>1.3906014810594038</v>
      </c>
      <c r="CI82" s="17">
        <f t="shared" ref="CI82:CI97" si="2307">CI175+CI267</f>
        <v>114.59627448941954</v>
      </c>
      <c r="CJ82" s="46">
        <f t="shared" ref="CJ82:CJ97" si="2308">CI82/CI$6*100</f>
        <v>0.19565357997542204</v>
      </c>
      <c r="CK82" s="17">
        <f t="shared" ref="CK82:CK97" si="2309">CK175+CK267</f>
        <v>532877.03058627993</v>
      </c>
      <c r="CL82" s="17">
        <f t="shared" ref="CL82:CL97" si="2310">CL267+CL175</f>
        <v>-9221.6207554825196</v>
      </c>
      <c r="CM82" s="46">
        <f t="shared" ref="CM82:CM97" si="2311">CL82/$C$11*100</f>
        <v>1.3906014810594038</v>
      </c>
      <c r="CN82" s="17">
        <f t="shared" ref="CN82:CN97" si="2312">CN175+CN267</f>
        <v>114.07064255631451</v>
      </c>
      <c r="CO82" s="46">
        <f t="shared" ref="CO82:CO97" si="2313">CN82/CN$6*100</f>
        <v>0.19565357997542204</v>
      </c>
      <c r="CP82" s="17">
        <f t="shared" ref="CP82:CP97" si="2314">CP175+CP267</f>
        <v>487985.42346060026</v>
      </c>
      <c r="CQ82" s="17">
        <f t="shared" ref="CQ82:CQ97" si="2315">CQ267+CQ175</f>
        <v>-9221.6207554825196</v>
      </c>
      <c r="CR82" s="46">
        <f t="shared" ref="CR82:CR97" si="2316">CQ82/$C$11*100</f>
        <v>1.3906014810594038</v>
      </c>
      <c r="CS82" s="17">
        <f t="shared" ref="CS82:CS97" si="2317">CS175+CS267</f>
        <v>113.53336959709111</v>
      </c>
      <c r="CT82" s="46">
        <f t="shared" ref="CT82:CT97" si="2318">CS82/CS$6*100</f>
        <v>0.19565357997542204</v>
      </c>
      <c r="CU82" s="17">
        <f t="shared" ref="CU82:CU97" si="2319">CU175+CU267</f>
        <v>458076.92620532901</v>
      </c>
      <c r="CV82" s="17">
        <f t="shared" si="2180"/>
        <v>-9221.6207554825196</v>
      </c>
      <c r="CW82" s="46">
        <f t="shared" si="987"/>
        <v>1.3906014810594038</v>
      </c>
      <c r="CX82" s="17">
        <f t="shared" si="2181"/>
        <v>112.98472930117435</v>
      </c>
      <c r="CY82" s="46">
        <f t="shared" si="989"/>
        <v>0.19565357997542204</v>
      </c>
      <c r="CZ82" s="17">
        <f t="shared" si="2182"/>
        <v>460088.26396346116</v>
      </c>
      <c r="DA82" s="17">
        <f t="shared" si="2183"/>
        <v>-9221.6207554825196</v>
      </c>
      <c r="DB82" s="46">
        <f t="shared" si="992"/>
        <v>1.3906014810594038</v>
      </c>
      <c r="DC82" s="17">
        <f t="shared" si="2184"/>
        <v>112.42353266746233</v>
      </c>
      <c r="DD82" s="46">
        <f t="shared" si="994"/>
        <v>0.19565357997542204</v>
      </c>
      <c r="DE82" s="17">
        <f t="shared" si="2185"/>
        <v>437946.96780998399</v>
      </c>
      <c r="DF82" s="17">
        <f t="shared" si="2180"/>
        <v>-9221.6207554825196</v>
      </c>
      <c r="DG82" s="46">
        <f t="shared" si="996"/>
        <v>1.3906014810594038</v>
      </c>
      <c r="DH82" s="17">
        <f t="shared" si="2181"/>
        <v>111.84857051406838</v>
      </c>
      <c r="DI82" s="46">
        <f t="shared" si="997"/>
        <v>0.19565357997542204</v>
      </c>
      <c r="DJ82" s="17">
        <f t="shared" si="2182"/>
        <v>442554.68187610398</v>
      </c>
      <c r="DK82" s="17">
        <f t="shared" si="2183"/>
        <v>-9221.6207554825196</v>
      </c>
      <c r="DL82" s="46">
        <f t="shared" si="998"/>
        <v>1.3906014810594038</v>
      </c>
      <c r="DM82" s="17">
        <f t="shared" si="2184"/>
        <v>111.2585942950308</v>
      </c>
      <c r="DN82" s="46">
        <f t="shared" si="999"/>
        <v>0.19565357997542204</v>
      </c>
      <c r="DO82" s="17">
        <f t="shared" si="2185"/>
        <v>430976.70972143963</v>
      </c>
      <c r="DP82" s="17">
        <f t="shared" ref="DP82:DP97" si="2320">DP267+DP175</f>
        <v>-9221.6207554825196</v>
      </c>
      <c r="DQ82" s="46">
        <f t="shared" ref="DQ82:DQ97" si="2321">DP82/$C$11*100</f>
        <v>1.3906014810594038</v>
      </c>
      <c r="DR82" s="17">
        <f t="shared" ref="DR82:DR97" si="2322">DR175+DR267</f>
        <v>110.64899477907616</v>
      </c>
      <c r="DS82" s="46">
        <f t="shared" ref="DS82:DS97" si="2323">DR82/DR$6*100</f>
        <v>0.1956535799754221</v>
      </c>
      <c r="DT82" s="17">
        <f t="shared" ref="DT82:DT97" si="2324">DT175+DT267</f>
        <v>478410.7146850283</v>
      </c>
      <c r="DU82" s="17">
        <f t="shared" ref="DU82:DU97" si="2325">DU267+DU175</f>
        <v>-9221.6207554825196</v>
      </c>
      <c r="DV82" s="46">
        <f t="shared" ref="DV82:DV97" si="2326">DU82/$C$11*100</f>
        <v>1.3906014810594038</v>
      </c>
      <c r="DW82" s="17">
        <f t="shared" ref="DW82:DW97" si="2327">DW175+DW267</f>
        <v>110.02013632403245</v>
      </c>
      <c r="DX82" s="46">
        <f t="shared" ref="DX82:DX97" si="2328">DW82/DW$6*100</f>
        <v>0.19565357997542204</v>
      </c>
      <c r="DY82" s="17">
        <f t="shared" ref="DY82:DY97" si="2329">DY175+DY267</f>
        <v>482080.52376704884</v>
      </c>
      <c r="DZ82" s="17">
        <f t="shared" ref="DZ82" si="2330">DZ267+DZ175</f>
        <v>-9221.6207554825196</v>
      </c>
      <c r="EA82" s="46">
        <f t="shared" si="1361"/>
        <v>1.3906014810594038</v>
      </c>
      <c r="EB82" s="17">
        <f t="shared" ref="EB82" si="2331">EB175+EB267</f>
        <v>109.37264327881726</v>
      </c>
      <c r="EC82" s="46">
        <f t="shared" si="1363"/>
        <v>0.1956535799754221</v>
      </c>
      <c r="ED82" s="17">
        <f t="shared" ref="ED82" si="2332">ED175+ED267</f>
        <v>486098.22422366356</v>
      </c>
      <c r="EE82" s="17">
        <f t="shared" ref="EE82" si="2333">EE267+EE175</f>
        <v>-9221.6207554825196</v>
      </c>
      <c r="EF82" s="46">
        <f t="shared" si="1366"/>
        <v>1.3906014810594038</v>
      </c>
      <c r="EG82" s="17">
        <f t="shared" ref="EG82" si="2334">EG175+EG267</f>
        <v>108.70486698183154</v>
      </c>
      <c r="EH82" s="46">
        <f t="shared" si="1368"/>
        <v>0.19565357997542199</v>
      </c>
      <c r="EI82" s="17">
        <f t="shared" ref="EI82" si="2335">EI175+EI267</f>
        <v>463943.69735702197</v>
      </c>
      <c r="EJ82" s="17">
        <f t="shared" ref="EJ82" si="2336">EJ267+EJ175</f>
        <v>-9221.6207554825196</v>
      </c>
      <c r="EK82" s="46">
        <f t="shared" si="1371"/>
        <v>1.3906014810594038</v>
      </c>
      <c r="EL82" s="17">
        <f t="shared" ref="EL82" si="2337">EL175+EL267</f>
        <v>108.01919045670368</v>
      </c>
      <c r="EM82" s="46">
        <f t="shared" si="1373"/>
        <v>0.19565357997542204</v>
      </c>
      <c r="EN82" s="17">
        <f t="shared" ref="EN82" si="2338">EN175+EN267</f>
        <v>479024.57057895395</v>
      </c>
      <c r="EO82" s="17">
        <f t="shared" ref="EO82" si="2339">EO267+EO175</f>
        <v>-9221.6207554825196</v>
      </c>
      <c r="EP82" s="46">
        <f t="shared" si="1376"/>
        <v>1.3906014810594038</v>
      </c>
      <c r="EQ82" s="17">
        <f t="shared" ref="EQ82" si="2340">EQ175+EQ267</f>
        <v>107.31666294584406</v>
      </c>
      <c r="ER82" s="46">
        <f t="shared" si="1378"/>
        <v>0.19565357997542204</v>
      </c>
      <c r="ES82" s="17">
        <f t="shared" ref="ES82" si="2341">ES175+ES267</f>
        <v>494504.50661698257</v>
      </c>
      <c r="ET82" s="17">
        <f t="shared" ref="ET82:ET97" si="2342">ET267+ET175</f>
        <v>-9221.6207554825196</v>
      </c>
      <c r="EU82" s="46">
        <f t="shared" ref="EU82:EU97" si="2343">ET82/$C$11*100</f>
        <v>1.3906014810594038</v>
      </c>
      <c r="EV82" s="17">
        <f t="shared" ref="EV82:EV97" si="2344">EV175+EV267</f>
        <v>106.59937561395913</v>
      </c>
      <c r="EW82" s="46">
        <f t="shared" ref="EW82:EW97" si="2345">EV82/EV$6*100</f>
        <v>0.1956535799754221</v>
      </c>
      <c r="EX82" s="17">
        <f t="shared" ref="EX82:EX97" si="2346">EX175+EX267</f>
        <v>506630.38562690618</v>
      </c>
      <c r="EY82" s="17">
        <f t="shared" ref="EY82:EY97" si="2347">EY267+EY175</f>
        <v>-9221.6207554825196</v>
      </c>
      <c r="EZ82" s="46">
        <f t="shared" ref="EZ82:EZ97" si="2348">EY82/$C$11*100</f>
        <v>1.3906014810594038</v>
      </c>
      <c r="FA82" s="17">
        <f t="shared" ref="FA82:FA97" si="2349">FA175+FA267</f>
        <v>105.86870390034076</v>
      </c>
      <c r="FB82" s="46">
        <f t="shared" ref="FB82:FB97" si="2350">FA82/FA$6*100</f>
        <v>0.19565357997542204</v>
      </c>
      <c r="FC82" s="17">
        <f t="shared" ref="FC82:FC97" si="2351">FC175+FC267</f>
        <v>471254.45470238535</v>
      </c>
      <c r="FD82" s="17">
        <f t="shared" ref="FD82" si="2352">FD267+FD175</f>
        <v>-9221.6207554825196</v>
      </c>
      <c r="FE82" s="46">
        <f t="shared" si="1381"/>
        <v>1.3906014810594038</v>
      </c>
      <c r="FF82" s="17">
        <f t="shared" ref="FF82" si="2353">FF175+FF267</f>
        <v>105.12606681258534</v>
      </c>
      <c r="FG82" s="46">
        <f t="shared" si="1383"/>
        <v>0.1956535799754221</v>
      </c>
      <c r="FH82" s="17">
        <f t="shared" ref="FH82" si="2354">FH175+FH267</f>
        <v>491001.79500879184</v>
      </c>
      <c r="FI82" s="17">
        <f t="shared" ref="FI82" si="2355">FI267+FI175</f>
        <v>-9221.6207554825196</v>
      </c>
      <c r="FJ82" s="46">
        <f t="shared" si="1386"/>
        <v>1.3906014810594038</v>
      </c>
      <c r="FK82" s="17">
        <f t="shared" ref="FK82" si="2356">FK175+FK267</f>
        <v>104.3734281214042</v>
      </c>
      <c r="FL82" s="46">
        <f t="shared" si="1388"/>
        <v>0.1956535799754221</v>
      </c>
      <c r="FM82" s="17">
        <f t="shared" ref="FM82" si="2357">FM175+FM267</f>
        <v>494610.90185937105</v>
      </c>
      <c r="FN82" s="17">
        <f t="shared" ref="FN82" si="2358">FN267+FN175</f>
        <v>-9221.6207554825196</v>
      </c>
      <c r="FO82" s="46">
        <f t="shared" si="1391"/>
        <v>1.3906014810594038</v>
      </c>
      <c r="FP82" s="17">
        <f t="shared" ref="FP82" si="2359">FP175+FP267</f>
        <v>103.61279185632276</v>
      </c>
      <c r="FQ82" s="46">
        <f t="shared" si="1393"/>
        <v>0.19565357997542204</v>
      </c>
      <c r="FR82" s="17">
        <f t="shared" ref="FR82" si="2360">FR175+FR267</f>
        <v>533536.10019014659</v>
      </c>
      <c r="FS82" s="17">
        <f t="shared" ref="FS82" si="2361">FS267+FS175</f>
        <v>-9221.6207554825196</v>
      </c>
      <c r="FT82" s="46">
        <f t="shared" si="1396"/>
        <v>1.3906014810594038</v>
      </c>
      <c r="FU82" s="17">
        <f t="shared" ref="FU82" si="2362">FU175+FU267</f>
        <v>102.84563401736665</v>
      </c>
      <c r="FV82" s="46">
        <f t="shared" si="1398"/>
        <v>0.19565357997542204</v>
      </c>
      <c r="FW82" s="17">
        <f t="shared" si="460"/>
        <v>518238.26516738813</v>
      </c>
      <c r="FX82" s="17">
        <f t="shared" si="2209"/>
        <v>-9221.6207554825196</v>
      </c>
      <c r="FY82" s="46">
        <f t="shared" si="2210"/>
        <v>1.3906014810594038</v>
      </c>
      <c r="FZ82" s="17">
        <f t="shared" si="2211"/>
        <v>102.07281193791187</v>
      </c>
      <c r="GA82" s="46">
        <f t="shared" si="2212"/>
        <v>0.19565357997542204</v>
      </c>
      <c r="GB82" s="17">
        <f t="shared" si="461"/>
        <v>540365.86823781638</v>
      </c>
      <c r="GC82" s="17">
        <f t="shared" si="2213"/>
        <v>-9221.6207554825196</v>
      </c>
      <c r="GD82" s="46">
        <f t="shared" si="2214"/>
        <v>1.3906014810594038</v>
      </c>
      <c r="GE82" s="17">
        <f t="shared" si="2215"/>
        <v>101.29515672283179</v>
      </c>
      <c r="GF82" s="46">
        <f t="shared" si="2216"/>
        <v>0.1956535799754221</v>
      </c>
      <c r="GG82" s="17">
        <f t="shared" si="462"/>
        <v>609318.82387732691</v>
      </c>
      <c r="GH82" s="17">
        <f t="shared" si="2217"/>
        <v>-9221.6207554825196</v>
      </c>
      <c r="GI82" s="46">
        <f t="shared" si="2218"/>
        <v>1.3906014810594038</v>
      </c>
      <c r="GJ82" s="17">
        <f t="shared" si="2219"/>
        <v>100.51440300023825</v>
      </c>
      <c r="GK82" s="46">
        <f t="shared" si="2220"/>
        <v>0.1956535799754221</v>
      </c>
      <c r="GL82" s="17">
        <f t="shared" si="463"/>
        <v>597452.16139419901</v>
      </c>
      <c r="GM82" s="17">
        <f t="shared" si="2221"/>
        <v>-9221.6207554825196</v>
      </c>
      <c r="GN82" s="46">
        <f t="shared" si="2222"/>
        <v>1.3906014810594038</v>
      </c>
      <c r="GO82" s="17">
        <f t="shared" si="2223"/>
        <v>99.731205497814045</v>
      </c>
      <c r="GP82" s="46">
        <f t="shared" si="2224"/>
        <v>0.19565357997542204</v>
      </c>
      <c r="GQ82" s="17">
        <f t="shared" si="464"/>
        <v>581245.56907085981</v>
      </c>
    </row>
    <row r="83" spans="1:199" ht="15" x14ac:dyDescent="0.2">
      <c r="A83" s="9" t="s">
        <v>66</v>
      </c>
      <c r="B83" s="17">
        <v>269722</v>
      </c>
      <c r="C83" s="17">
        <f t="shared" si="2225"/>
        <v>-9237.9999999999982</v>
      </c>
      <c r="D83" s="46">
        <f t="shared" si="2226"/>
        <v>1.3930714375115922</v>
      </c>
      <c r="E83" s="17">
        <f t="shared" ref="E83:F83" si="2363">E268+E176</f>
        <v>206.6</v>
      </c>
      <c r="F83" s="17">
        <f t="shared" si="2363"/>
        <v>-85.6</v>
      </c>
      <c r="G83" s="17">
        <f t="shared" si="2228"/>
        <v>121</v>
      </c>
      <c r="H83" s="46">
        <f t="shared" si="2229"/>
        <v>0.19565357997542204</v>
      </c>
      <c r="I83" s="17">
        <v>404613</v>
      </c>
      <c r="J83" s="17">
        <f t="shared" si="2230"/>
        <v>-9221.6207554825196</v>
      </c>
      <c r="K83" s="46">
        <f t="shared" si="2231"/>
        <v>1.3906014810594038</v>
      </c>
      <c r="L83" s="17">
        <f t="shared" si="2232"/>
        <v>120.78546345674228</v>
      </c>
      <c r="M83" s="46">
        <f t="shared" si="2233"/>
        <v>0.19565357997542204</v>
      </c>
      <c r="N83" s="17">
        <f t="shared" si="2234"/>
        <v>415005.16470797424</v>
      </c>
      <c r="O83" s="17">
        <f t="shared" si="2235"/>
        <v>-9198.1747724912784</v>
      </c>
      <c r="P83" s="46">
        <f t="shared" si="2236"/>
        <v>1.387065874950995</v>
      </c>
      <c r="Q83" s="17">
        <f t="shared" si="2237"/>
        <v>120.47836625583948</v>
      </c>
      <c r="R83" s="46">
        <f t="shared" si="2238"/>
        <v>0.19565357997542204</v>
      </c>
      <c r="S83" s="17">
        <f t="shared" si="2239"/>
        <v>463131.46830173879</v>
      </c>
      <c r="T83" s="17">
        <f t="shared" si="2240"/>
        <v>-9173.8393571780871</v>
      </c>
      <c r="U83" s="46">
        <f t="shared" si="2241"/>
        <v>1.3833961442741396</v>
      </c>
      <c r="V83" s="17">
        <f t="shared" si="2242"/>
        <v>120.15961920529864</v>
      </c>
      <c r="W83" s="46">
        <f t="shared" si="2243"/>
        <v>0.1956535799754221</v>
      </c>
      <c r="X83" s="17">
        <f t="shared" si="2244"/>
        <v>554219.86228962813</v>
      </c>
      <c r="Y83" s="17">
        <f t="shared" si="2245"/>
        <v>-9221.6207554825196</v>
      </c>
      <c r="Z83" s="46">
        <f t="shared" si="2246"/>
        <v>1.3906014810594038</v>
      </c>
      <c r="AA83" s="17">
        <f t="shared" si="2247"/>
        <v>119.83141180843293</v>
      </c>
      <c r="AB83" s="46">
        <f t="shared" si="2248"/>
        <v>0.19565357997542204</v>
      </c>
      <c r="AC83" s="17">
        <f t="shared" si="2249"/>
        <v>528559.26025151217</v>
      </c>
      <c r="AD83" s="17">
        <f t="shared" si="2250"/>
        <v>-9221.6207554825196</v>
      </c>
      <c r="AE83" s="46">
        <f t="shared" si="2251"/>
        <v>1.3906014810594038</v>
      </c>
      <c r="AF83" s="17">
        <f t="shared" si="2252"/>
        <v>119.48003965484614</v>
      </c>
      <c r="AG83" s="46">
        <f t="shared" si="2253"/>
        <v>0.19565357997542204</v>
      </c>
      <c r="AH83" s="17">
        <f t="shared" si="2254"/>
        <v>528348.57647115598</v>
      </c>
      <c r="AI83" s="17">
        <f t="shared" si="2255"/>
        <v>-9221.6207554825196</v>
      </c>
      <c r="AJ83" s="46">
        <f t="shared" si="2256"/>
        <v>1.3906014810594038</v>
      </c>
      <c r="AK83" s="17">
        <f t="shared" si="2257"/>
        <v>119.11365641772997</v>
      </c>
      <c r="AL83" s="46">
        <f t="shared" si="2258"/>
        <v>0.19565357997542204</v>
      </c>
      <c r="AM83" s="17">
        <f t="shared" si="2259"/>
        <v>524612.73488618154</v>
      </c>
      <c r="AN83" s="17">
        <f t="shared" si="2260"/>
        <v>-9221.6207554825196</v>
      </c>
      <c r="AO83" s="46">
        <f t="shared" si="2261"/>
        <v>1.3906014810594038</v>
      </c>
      <c r="AP83" s="17">
        <f t="shared" si="2262"/>
        <v>118.73218511930379</v>
      </c>
      <c r="AQ83" s="46">
        <f t="shared" si="2263"/>
        <v>0.19565357997542204</v>
      </c>
      <c r="AR83" s="17">
        <f t="shared" si="2264"/>
        <v>491812.99319299439</v>
      </c>
      <c r="AS83" s="17">
        <f t="shared" si="2265"/>
        <v>-9221.6207554825196</v>
      </c>
      <c r="AT83" s="46">
        <f t="shared" si="2266"/>
        <v>1.3906014810594038</v>
      </c>
      <c r="AU83" s="17">
        <f t="shared" si="2267"/>
        <v>118.33512290932825</v>
      </c>
      <c r="AV83" s="46">
        <f t="shared" si="2268"/>
        <v>0.1956535799754221</v>
      </c>
      <c r="AW83" s="17">
        <f t="shared" si="2269"/>
        <v>540147.82717282616</v>
      </c>
      <c r="AX83" s="17">
        <f t="shared" si="2270"/>
        <v>-9221.6207554825196</v>
      </c>
      <c r="AY83" s="46">
        <f t="shared" si="2271"/>
        <v>1.3906014810594038</v>
      </c>
      <c r="AZ83" s="17">
        <f t="shared" si="2272"/>
        <v>117.92251935432309</v>
      </c>
      <c r="BA83" s="46">
        <f t="shared" si="2273"/>
        <v>0.1956535799754221</v>
      </c>
      <c r="BB83" s="17">
        <f t="shared" si="2274"/>
        <v>518012.97706071183</v>
      </c>
      <c r="BC83" s="17">
        <f t="shared" si="2275"/>
        <v>-9221.6207554825196</v>
      </c>
      <c r="BD83" s="46">
        <f t="shared" si="2276"/>
        <v>1.3906014810594038</v>
      </c>
      <c r="BE83" s="17">
        <f t="shared" si="2277"/>
        <v>117.49242204338105</v>
      </c>
      <c r="BF83" s="46">
        <f t="shared" si="2278"/>
        <v>0.1956535799754221</v>
      </c>
      <c r="BG83" s="17">
        <f t="shared" si="2279"/>
        <v>555262.14786356187</v>
      </c>
      <c r="BH83" s="17">
        <f t="shared" si="2280"/>
        <v>-9221.6207554825196</v>
      </c>
      <c r="BI83" s="46">
        <f t="shared" si="2281"/>
        <v>1.3906014810594038</v>
      </c>
      <c r="BJ83" s="17">
        <f t="shared" si="2282"/>
        <v>117.04578493626209</v>
      </c>
      <c r="BK83" s="46">
        <f t="shared" si="2283"/>
        <v>0.19565357997542204</v>
      </c>
      <c r="BL83" s="17">
        <f t="shared" si="2284"/>
        <v>552612.8872563428</v>
      </c>
      <c r="BM83" s="17">
        <f t="shared" si="2285"/>
        <v>-9221.6207554825196</v>
      </c>
      <c r="BN83" s="46">
        <f t="shared" si="2286"/>
        <v>1.3906014810594038</v>
      </c>
      <c r="BO83" s="17">
        <f t="shared" si="2287"/>
        <v>116.58329004316204</v>
      </c>
      <c r="BP83" s="46">
        <f t="shared" si="2288"/>
        <v>0.19565357997542204</v>
      </c>
      <c r="BQ83" s="17">
        <f t="shared" si="2289"/>
        <v>574766.1436781832</v>
      </c>
      <c r="BR83" s="17">
        <f t="shared" si="2290"/>
        <v>-9221.6207554825196</v>
      </c>
      <c r="BS83" s="46">
        <f t="shared" si="2291"/>
        <v>1.3906014810594038</v>
      </c>
      <c r="BT83" s="17">
        <f t="shared" si="2292"/>
        <v>116.10630049690329</v>
      </c>
      <c r="BU83" s="46">
        <f t="shared" si="2293"/>
        <v>0.1956535799754221</v>
      </c>
      <c r="BV83" s="17">
        <f t="shared" si="2294"/>
        <v>576535.09015368484</v>
      </c>
      <c r="BW83" s="17">
        <f t="shared" si="2295"/>
        <v>-9221.6207554825196</v>
      </c>
      <c r="BX83" s="46">
        <f t="shared" si="2296"/>
        <v>1.3906014810594038</v>
      </c>
      <c r="BY83" s="17">
        <f t="shared" si="2297"/>
        <v>115.61601930693803</v>
      </c>
      <c r="BZ83" s="46">
        <f t="shared" si="2298"/>
        <v>0.19565357997542204</v>
      </c>
      <c r="CA83" s="17">
        <f t="shared" si="2299"/>
        <v>604784.61876937211</v>
      </c>
      <c r="CB83" s="17">
        <f t="shared" si="2300"/>
        <v>-9221.6207554825196</v>
      </c>
      <c r="CC83" s="46">
        <f t="shared" si="2301"/>
        <v>1.3906014810594038</v>
      </c>
      <c r="CD83" s="17">
        <f t="shared" si="2302"/>
        <v>115.11213565485127</v>
      </c>
      <c r="CE83" s="46">
        <f t="shared" si="2303"/>
        <v>0.19565357997542204</v>
      </c>
      <c r="CF83" s="17">
        <f t="shared" si="2304"/>
        <v>575192.49433127721</v>
      </c>
      <c r="CG83" s="17">
        <f t="shared" si="2305"/>
        <v>-9221.6207554825196</v>
      </c>
      <c r="CH83" s="46">
        <f t="shared" si="2306"/>
        <v>1.3906014810594038</v>
      </c>
      <c r="CI83" s="17">
        <f t="shared" si="2307"/>
        <v>114.59627448941954</v>
      </c>
      <c r="CJ83" s="46">
        <f t="shared" si="2308"/>
        <v>0.19565357997542204</v>
      </c>
      <c r="CK83" s="17">
        <f t="shared" si="2309"/>
        <v>546195.3822154759</v>
      </c>
      <c r="CL83" s="17">
        <f t="shared" si="2310"/>
        <v>-9221.6207554825196</v>
      </c>
      <c r="CM83" s="46">
        <f t="shared" si="2311"/>
        <v>1.3906014810594038</v>
      </c>
      <c r="CN83" s="17">
        <f t="shared" si="2312"/>
        <v>114.07064255631451</v>
      </c>
      <c r="CO83" s="46">
        <f t="shared" si="2313"/>
        <v>0.19565357997542204</v>
      </c>
      <c r="CP83" s="17">
        <f t="shared" si="2314"/>
        <v>523769.48047335364</v>
      </c>
      <c r="CQ83" s="17">
        <f t="shared" si="2315"/>
        <v>-9221.6207554825196</v>
      </c>
      <c r="CR83" s="46">
        <f t="shared" si="2316"/>
        <v>1.3906014810594038</v>
      </c>
      <c r="CS83" s="17">
        <f t="shared" si="2317"/>
        <v>113.53336959709111</v>
      </c>
      <c r="CT83" s="46">
        <f t="shared" si="2318"/>
        <v>0.19565357997542204</v>
      </c>
      <c r="CU83" s="17">
        <f t="shared" si="2319"/>
        <v>478877.33607471484</v>
      </c>
      <c r="CV83" s="17">
        <f t="shared" si="2180"/>
        <v>-9221.6207554825196</v>
      </c>
      <c r="CW83" s="46">
        <f t="shared" si="987"/>
        <v>1.3906014810594038</v>
      </c>
      <c r="CX83" s="17">
        <f t="shared" si="2181"/>
        <v>112.98472930117435</v>
      </c>
      <c r="CY83" s="46">
        <f t="shared" si="989"/>
        <v>0.19565357997542204</v>
      </c>
      <c r="CZ83" s="17">
        <f t="shared" si="2182"/>
        <v>448968.29017914762</v>
      </c>
      <c r="DA83" s="17">
        <f t="shared" si="2183"/>
        <v>-9221.6207554825196</v>
      </c>
      <c r="DB83" s="46">
        <f t="shared" si="992"/>
        <v>1.3906014810594038</v>
      </c>
      <c r="DC83" s="17">
        <f t="shared" si="2184"/>
        <v>112.42353266746233</v>
      </c>
      <c r="DD83" s="46">
        <f t="shared" si="994"/>
        <v>0.19565357997542204</v>
      </c>
      <c r="DE83" s="17">
        <f t="shared" si="2185"/>
        <v>450979.06674064609</v>
      </c>
      <c r="DF83" s="17">
        <f t="shared" si="2180"/>
        <v>-9221.6207554825196</v>
      </c>
      <c r="DG83" s="46">
        <f t="shared" si="996"/>
        <v>1.3906014810594038</v>
      </c>
      <c r="DH83" s="17">
        <f t="shared" si="2181"/>
        <v>111.84857051406838</v>
      </c>
      <c r="DI83" s="46">
        <f t="shared" si="997"/>
        <v>0.19565357997542204</v>
      </c>
      <c r="DJ83" s="17">
        <f t="shared" si="2182"/>
        <v>428837.19562501553</v>
      </c>
      <c r="DK83" s="17">
        <f t="shared" si="2183"/>
        <v>-9221.6207554825196</v>
      </c>
      <c r="DL83" s="46">
        <f t="shared" si="998"/>
        <v>1.3906014810594038</v>
      </c>
      <c r="DM83" s="17">
        <f t="shared" si="2184"/>
        <v>111.2585942950308</v>
      </c>
      <c r="DN83" s="46">
        <f t="shared" si="999"/>
        <v>0.19565357997542204</v>
      </c>
      <c r="DO83" s="17">
        <f t="shared" si="2185"/>
        <v>433444.31971491646</v>
      </c>
      <c r="DP83" s="17">
        <f t="shared" si="2320"/>
        <v>-9221.6207554825196</v>
      </c>
      <c r="DQ83" s="46">
        <f t="shared" si="2321"/>
        <v>1.3906014810594038</v>
      </c>
      <c r="DR83" s="17">
        <f t="shared" si="2322"/>
        <v>110.64899477907616</v>
      </c>
      <c r="DS83" s="46">
        <f t="shared" si="2323"/>
        <v>0.1956535799754221</v>
      </c>
      <c r="DT83" s="17">
        <f t="shared" si="2324"/>
        <v>421865.73796073615</v>
      </c>
      <c r="DU83" s="17">
        <f t="shared" si="2325"/>
        <v>-9221.6207554825196</v>
      </c>
      <c r="DV83" s="46">
        <f t="shared" si="2326"/>
        <v>1.3906014810594038</v>
      </c>
      <c r="DW83" s="17">
        <f t="shared" si="2327"/>
        <v>110.02013632403245</v>
      </c>
      <c r="DX83" s="46">
        <f t="shared" si="2328"/>
        <v>0.19565357997542204</v>
      </c>
      <c r="DY83" s="17">
        <f t="shared" si="2329"/>
        <v>469299.11406586983</v>
      </c>
      <c r="DZ83" s="17">
        <f t="shared" ref="DZ83" si="2364">DZ268+DZ176</f>
        <v>-9221.6207554825196</v>
      </c>
      <c r="EA83" s="46">
        <f t="shared" si="1361"/>
        <v>1.3906014810594038</v>
      </c>
      <c r="EB83" s="17">
        <f t="shared" ref="EB83" si="2365">EB176+EB268</f>
        <v>109.37264327881726</v>
      </c>
      <c r="EC83" s="46">
        <f t="shared" si="1363"/>
        <v>0.1956535799754221</v>
      </c>
      <c r="ED83" s="17">
        <f t="shared" ref="ED83" si="2366">ED176+ED268</f>
        <v>472968.27565484511</v>
      </c>
      <c r="EE83" s="17">
        <f t="shared" ref="EE83" si="2367">EE268+EE176</f>
        <v>-9221.6207554825196</v>
      </c>
      <c r="EF83" s="46">
        <f t="shared" si="1366"/>
        <v>1.3906014810594038</v>
      </c>
      <c r="EG83" s="17">
        <f t="shared" ref="EG83" si="2368">EG176+EG268</f>
        <v>108.70486698183154</v>
      </c>
      <c r="EH83" s="46">
        <f t="shared" si="1368"/>
        <v>0.19565357997542199</v>
      </c>
      <c r="EI83" s="17">
        <f t="shared" ref="EI83" si="2369">EI176+EI268</f>
        <v>476985.30833516287</v>
      </c>
      <c r="EJ83" s="17">
        <f t="shared" ref="EJ83" si="2370">EJ268+EJ176</f>
        <v>-9221.6207554825196</v>
      </c>
      <c r="EK83" s="46">
        <f t="shared" si="1371"/>
        <v>1.3906014810594038</v>
      </c>
      <c r="EL83" s="17">
        <f t="shared" ref="EL83" si="2371">EL176+EL268</f>
        <v>108.01919045670368</v>
      </c>
      <c r="EM83" s="46">
        <f t="shared" si="1373"/>
        <v>0.19565357997542204</v>
      </c>
      <c r="EN83" s="17">
        <f t="shared" ref="EN83" si="2372">EN176+EN268</f>
        <v>454830.09579199611</v>
      </c>
      <c r="EO83" s="17">
        <f t="shared" ref="EO83" si="2373">EO268+EO176</f>
        <v>-9221.6207554825196</v>
      </c>
      <c r="EP83" s="46">
        <f t="shared" si="1376"/>
        <v>1.3906014810594038</v>
      </c>
      <c r="EQ83" s="17">
        <f t="shared" ref="EQ83" si="2374">EQ176+EQ268</f>
        <v>107.31666294584406</v>
      </c>
      <c r="ER83" s="46">
        <f t="shared" si="1378"/>
        <v>0.19565357997542204</v>
      </c>
      <c r="ES83" s="17">
        <f t="shared" ref="ES83" si="2375">ES176+ES268</f>
        <v>469910.26648641727</v>
      </c>
      <c r="ET83" s="17">
        <f t="shared" si="2342"/>
        <v>-9221.6207554825196</v>
      </c>
      <c r="EU83" s="46">
        <f t="shared" si="2343"/>
        <v>1.3906014810594038</v>
      </c>
      <c r="EV83" s="17">
        <f t="shared" si="2344"/>
        <v>106.59937561395913</v>
      </c>
      <c r="EW83" s="46">
        <f t="shared" si="2345"/>
        <v>0.1956535799754221</v>
      </c>
      <c r="EX83" s="17">
        <f t="shared" si="2346"/>
        <v>485389.48523711402</v>
      </c>
      <c r="EY83" s="17">
        <f t="shared" si="2347"/>
        <v>-9221.6207554825196</v>
      </c>
      <c r="EZ83" s="46">
        <f t="shared" si="2348"/>
        <v>1.3906014810594038</v>
      </c>
      <c r="FA83" s="17">
        <f t="shared" si="2349"/>
        <v>105.86870390034076</v>
      </c>
      <c r="FB83" s="46">
        <f t="shared" si="2350"/>
        <v>0.19565357997542204</v>
      </c>
      <c r="FC83" s="17">
        <f t="shared" si="2351"/>
        <v>497514.63357532397</v>
      </c>
      <c r="FD83" s="17">
        <f t="shared" ref="FD83" si="2376">FD268+FD176</f>
        <v>-9221.6207554825196</v>
      </c>
      <c r="FE83" s="46">
        <f t="shared" si="1381"/>
        <v>1.3906014810594038</v>
      </c>
      <c r="FF83" s="17">
        <f t="shared" ref="FF83" si="2377">FF176+FF268</f>
        <v>105.12606681258534</v>
      </c>
      <c r="FG83" s="46">
        <f t="shared" si="1383"/>
        <v>0.1956535799754221</v>
      </c>
      <c r="FH83" s="17">
        <f t="shared" ref="FH83" si="2378">FH176+FH268</f>
        <v>462137.96001371543</v>
      </c>
      <c r="FI83" s="17">
        <f t="shared" ref="FI83" si="2379">FI268+FI176</f>
        <v>-9221.6207554825196</v>
      </c>
      <c r="FJ83" s="46">
        <f t="shared" si="1386"/>
        <v>1.3906014810594038</v>
      </c>
      <c r="FK83" s="17">
        <f t="shared" ref="FK83" si="2380">FK176+FK268</f>
        <v>104.3734281214042</v>
      </c>
      <c r="FL83" s="46">
        <f t="shared" si="1388"/>
        <v>0.1956535799754221</v>
      </c>
      <c r="FM83" s="17">
        <f t="shared" ref="FM83" si="2381">FM176+FM268</f>
        <v>481884.5476814307</v>
      </c>
      <c r="FN83" s="17">
        <f t="shared" ref="FN83" si="2382">FN268+FN176</f>
        <v>-9221.6207554825196</v>
      </c>
      <c r="FO83" s="46">
        <f t="shared" si="1391"/>
        <v>1.3906014810594038</v>
      </c>
      <c r="FP83" s="17">
        <f t="shared" ref="FP83" si="2383">FP176+FP268</f>
        <v>103.61279185632276</v>
      </c>
      <c r="FQ83" s="46">
        <f t="shared" si="1393"/>
        <v>0.19565357997542204</v>
      </c>
      <c r="FR83" s="17">
        <f t="shared" ref="FR83" si="2384">FR176+FR268</f>
        <v>485492.89389574487</v>
      </c>
      <c r="FS83" s="17">
        <f t="shared" ref="FS83" si="2385">FS268+FS176</f>
        <v>-9221.6207554825196</v>
      </c>
      <c r="FT83" s="46">
        <f t="shared" si="1396"/>
        <v>1.3906014810594038</v>
      </c>
      <c r="FU83" s="17">
        <f t="shared" ref="FU83" si="2386">FU176+FU268</f>
        <v>102.84563401736665</v>
      </c>
      <c r="FV83" s="46">
        <f t="shared" si="1398"/>
        <v>0.19565357997542204</v>
      </c>
      <c r="FW83" s="17">
        <f t="shared" ref="FW83:FW97" si="2387">FW176+FW268</f>
        <v>524417.3250686815</v>
      </c>
      <c r="FX83" s="17">
        <f t="shared" si="2209"/>
        <v>-9221.6207554825196</v>
      </c>
      <c r="FY83" s="46">
        <f t="shared" si="2210"/>
        <v>1.3906014810594038</v>
      </c>
      <c r="FZ83" s="17">
        <f t="shared" si="2211"/>
        <v>102.07281193791187</v>
      </c>
      <c r="GA83" s="46">
        <f t="shared" si="2212"/>
        <v>0.19565357997542204</v>
      </c>
      <c r="GB83" s="17">
        <f t="shared" ref="GB83:GB97" si="2388">GB176+GB268</f>
        <v>509118.7172238435</v>
      </c>
      <c r="GC83" s="17">
        <f t="shared" si="2213"/>
        <v>-9221.6207554825196</v>
      </c>
      <c r="GD83" s="46">
        <f t="shared" si="2214"/>
        <v>1.3906014810594038</v>
      </c>
      <c r="GE83" s="17">
        <f t="shared" si="2215"/>
        <v>101.29515672283179</v>
      </c>
      <c r="GF83" s="46">
        <f t="shared" si="2216"/>
        <v>0.1956535799754221</v>
      </c>
      <c r="GG83" s="17">
        <f t="shared" ref="GG83:GG97" si="2389">GG176+GG268</f>
        <v>531245.54263905669</v>
      </c>
      <c r="GH83" s="17">
        <f t="shared" si="2217"/>
        <v>-9221.6207554825196</v>
      </c>
      <c r="GI83" s="46">
        <f t="shared" si="2218"/>
        <v>1.3906014810594038</v>
      </c>
      <c r="GJ83" s="17">
        <f t="shared" si="2219"/>
        <v>100.51440300023825</v>
      </c>
      <c r="GK83" s="46">
        <f t="shared" si="2220"/>
        <v>0.1956535799754221</v>
      </c>
      <c r="GL83" s="17">
        <f t="shared" ref="GL83:GL97" si="2390">GL176+GL268</f>
        <v>600197.71752484469</v>
      </c>
      <c r="GM83" s="17">
        <f t="shared" si="2221"/>
        <v>-9221.6207554825196</v>
      </c>
      <c r="GN83" s="46">
        <f t="shared" si="2222"/>
        <v>1.3906014810594038</v>
      </c>
      <c r="GO83" s="17">
        <f t="shared" si="2223"/>
        <v>99.731205497814045</v>
      </c>
      <c r="GP83" s="46">
        <f t="shared" si="2224"/>
        <v>0.19565357997542204</v>
      </c>
      <c r="GQ83" s="17">
        <f t="shared" ref="GQ83:GQ97" si="2391">GQ176+GQ268</f>
        <v>588330.27184421429</v>
      </c>
    </row>
    <row r="84" spans="1:199" ht="15" x14ac:dyDescent="0.2">
      <c r="A84" s="9" t="s">
        <v>67</v>
      </c>
      <c r="B84" s="17">
        <v>308812</v>
      </c>
      <c r="C84" s="17">
        <f t="shared" si="2225"/>
        <v>-9237.9999999999982</v>
      </c>
      <c r="D84" s="46">
        <f t="shared" si="2226"/>
        <v>1.3930714375115922</v>
      </c>
      <c r="E84" s="17">
        <f t="shared" ref="E84:F84" si="2392">E269+E177</f>
        <v>206.6</v>
      </c>
      <c r="F84" s="17">
        <f t="shared" si="2392"/>
        <v>-85.6</v>
      </c>
      <c r="G84" s="17">
        <f t="shared" si="2228"/>
        <v>121</v>
      </c>
      <c r="H84" s="46">
        <f t="shared" si="2229"/>
        <v>0.19565357997542204</v>
      </c>
      <c r="I84" s="17">
        <v>262889</v>
      </c>
      <c r="J84" s="17">
        <f t="shared" si="2230"/>
        <v>-9221.6207554825196</v>
      </c>
      <c r="K84" s="46">
        <f t="shared" si="2231"/>
        <v>1.3906014810594038</v>
      </c>
      <c r="L84" s="17">
        <f t="shared" si="2232"/>
        <v>120.78546345674228</v>
      </c>
      <c r="M84" s="46">
        <f t="shared" si="2233"/>
        <v>0.19565357997542204</v>
      </c>
      <c r="N84" s="17">
        <f t="shared" si="2234"/>
        <v>395512.16470797424</v>
      </c>
      <c r="O84" s="17">
        <f t="shared" si="2235"/>
        <v>-9198.1747724912784</v>
      </c>
      <c r="P84" s="46">
        <f t="shared" si="2236"/>
        <v>1.387065874950995</v>
      </c>
      <c r="Q84" s="17">
        <f t="shared" si="2237"/>
        <v>120.47836625583948</v>
      </c>
      <c r="R84" s="46">
        <f t="shared" si="2238"/>
        <v>0.19565357997542204</v>
      </c>
      <c r="S84" s="17">
        <f t="shared" si="2239"/>
        <v>405927.46830173885</v>
      </c>
      <c r="T84" s="17">
        <f t="shared" si="2240"/>
        <v>-9173.8393571780871</v>
      </c>
      <c r="U84" s="46">
        <f t="shared" si="2241"/>
        <v>1.3833961442741396</v>
      </c>
      <c r="V84" s="17">
        <f t="shared" si="2242"/>
        <v>120.15961920529864</v>
      </c>
      <c r="W84" s="46">
        <f t="shared" si="2243"/>
        <v>0.1956535799754221</v>
      </c>
      <c r="X84" s="17">
        <f t="shared" si="2244"/>
        <v>454077.78856376605</v>
      </c>
      <c r="Y84" s="17">
        <f t="shared" si="2245"/>
        <v>-9221.6207554825196</v>
      </c>
      <c r="Z84" s="46">
        <f t="shared" si="2246"/>
        <v>1.3906014810594038</v>
      </c>
      <c r="AA84" s="17">
        <f t="shared" si="2247"/>
        <v>119.83141180843293</v>
      </c>
      <c r="AB84" s="46">
        <f t="shared" si="2248"/>
        <v>0.19565357997542204</v>
      </c>
      <c r="AC84" s="17">
        <f t="shared" si="2249"/>
        <v>545118.07294595405</v>
      </c>
      <c r="AD84" s="17">
        <f t="shared" si="2250"/>
        <v>-9221.6207554825196</v>
      </c>
      <c r="AE84" s="46">
        <f t="shared" si="2251"/>
        <v>1.3906014810594038</v>
      </c>
      <c r="AF84" s="17">
        <f t="shared" si="2252"/>
        <v>119.48003965484614</v>
      </c>
      <c r="AG84" s="46">
        <f t="shared" si="2253"/>
        <v>0.19565357997542204</v>
      </c>
      <c r="AH84" s="17">
        <f t="shared" si="2254"/>
        <v>519457.11953568447</v>
      </c>
      <c r="AI84" s="17">
        <f t="shared" si="2255"/>
        <v>-9221.6207554825196</v>
      </c>
      <c r="AJ84" s="46">
        <f t="shared" si="2256"/>
        <v>1.3906014810594038</v>
      </c>
      <c r="AK84" s="17">
        <f t="shared" si="2257"/>
        <v>119.11365641772997</v>
      </c>
      <c r="AL84" s="46">
        <f t="shared" si="2258"/>
        <v>0.19565357997542204</v>
      </c>
      <c r="AM84" s="17">
        <f t="shared" si="2259"/>
        <v>519246.06937209121</v>
      </c>
      <c r="AN84" s="17">
        <f t="shared" si="2260"/>
        <v>-9221.6207554825196</v>
      </c>
      <c r="AO84" s="46">
        <f t="shared" si="2261"/>
        <v>1.3906014810594038</v>
      </c>
      <c r="AP84" s="17">
        <f t="shared" si="2262"/>
        <v>118.73218511930379</v>
      </c>
      <c r="AQ84" s="46">
        <f t="shared" si="2263"/>
        <v>0.19565357997542204</v>
      </c>
      <c r="AR84" s="17">
        <f t="shared" si="2264"/>
        <v>515509.84631581826</v>
      </c>
      <c r="AS84" s="17">
        <f t="shared" si="2265"/>
        <v>-9221.6207554825196</v>
      </c>
      <c r="AT84" s="46">
        <f t="shared" si="2266"/>
        <v>1.3906014810594038</v>
      </c>
      <c r="AU84" s="17">
        <f t="shared" si="2267"/>
        <v>118.33512290932825</v>
      </c>
      <c r="AV84" s="46">
        <f t="shared" si="2268"/>
        <v>0.1956535799754221</v>
      </c>
      <c r="AW84" s="17">
        <f t="shared" si="2269"/>
        <v>482709.7075604212</v>
      </c>
      <c r="AX84" s="17">
        <f t="shared" si="2270"/>
        <v>-9221.6207554825196</v>
      </c>
      <c r="AY84" s="46">
        <f t="shared" si="2271"/>
        <v>1.3906014810594038</v>
      </c>
      <c r="AZ84" s="17">
        <f t="shared" si="2272"/>
        <v>117.92251935432309</v>
      </c>
      <c r="BA84" s="46">
        <f t="shared" si="2273"/>
        <v>0.1956535799754221</v>
      </c>
      <c r="BB84" s="17">
        <f t="shared" si="2274"/>
        <v>531044.12893669796</v>
      </c>
      <c r="BC84" s="17">
        <f t="shared" si="2275"/>
        <v>-9221.6207554825196</v>
      </c>
      <c r="BD84" s="46">
        <f t="shared" si="2276"/>
        <v>1.3906014810594038</v>
      </c>
      <c r="BE84" s="17">
        <f t="shared" si="2277"/>
        <v>117.49242204338105</v>
      </c>
      <c r="BF84" s="46">
        <f t="shared" si="2278"/>
        <v>0.1956535799754221</v>
      </c>
      <c r="BG84" s="17">
        <f t="shared" si="2279"/>
        <v>508908.84872727271</v>
      </c>
      <c r="BH84" s="17">
        <f t="shared" si="2280"/>
        <v>-9221.6207554825196</v>
      </c>
      <c r="BI84" s="46">
        <f t="shared" si="2281"/>
        <v>1.3906014810594038</v>
      </c>
      <c r="BJ84" s="17">
        <f t="shared" si="2282"/>
        <v>117.04578493626209</v>
      </c>
      <c r="BK84" s="46">
        <f t="shared" si="2283"/>
        <v>0.19565357997542204</v>
      </c>
      <c r="BL84" s="17">
        <f t="shared" si="2284"/>
        <v>546157.57289301557</v>
      </c>
      <c r="BM84" s="17">
        <f t="shared" si="2285"/>
        <v>-9221.6207554825196</v>
      </c>
      <c r="BN84" s="46">
        <f t="shared" si="2286"/>
        <v>1.3906014810594038</v>
      </c>
      <c r="BO84" s="17">
        <f t="shared" si="2287"/>
        <v>116.58329004316204</v>
      </c>
      <c r="BP84" s="46">
        <f t="shared" si="2288"/>
        <v>0.19565357997542204</v>
      </c>
      <c r="BQ84" s="17">
        <f t="shared" si="2289"/>
        <v>543507.84979090339</v>
      </c>
      <c r="BR84" s="17">
        <f t="shared" si="2290"/>
        <v>-9221.6207554825196</v>
      </c>
      <c r="BS84" s="46">
        <f t="shared" si="2291"/>
        <v>1.3906014810594038</v>
      </c>
      <c r="BT84" s="17">
        <f t="shared" si="2292"/>
        <v>116.10630049690329</v>
      </c>
      <c r="BU84" s="46">
        <f t="shared" si="2293"/>
        <v>0.1956535799754221</v>
      </c>
      <c r="BV84" s="17">
        <f t="shared" si="2294"/>
        <v>565660.62922319747</v>
      </c>
      <c r="BW84" s="17">
        <f t="shared" si="2295"/>
        <v>-9221.6207554825196</v>
      </c>
      <c r="BX84" s="46">
        <f t="shared" si="2296"/>
        <v>1.3906014810594038</v>
      </c>
      <c r="BY84" s="17">
        <f t="shared" si="2297"/>
        <v>115.61601930693803</v>
      </c>
      <c r="BZ84" s="46">
        <f t="shared" si="2298"/>
        <v>0.19565357997542204</v>
      </c>
      <c r="CA84" s="17">
        <f t="shared" si="2299"/>
        <v>567429.08541750931</v>
      </c>
      <c r="CB84" s="17">
        <f t="shared" si="2300"/>
        <v>-9221.6207554825196</v>
      </c>
      <c r="CC84" s="46">
        <f t="shared" si="2301"/>
        <v>1.3906014810594038</v>
      </c>
      <c r="CD84" s="17">
        <f t="shared" si="2302"/>
        <v>115.11213565485127</v>
      </c>
      <c r="CE84" s="46">
        <f t="shared" si="2303"/>
        <v>0.19565357997542204</v>
      </c>
      <c r="CF84" s="17">
        <f t="shared" si="2304"/>
        <v>595678.11014954443</v>
      </c>
      <c r="CG84" s="17">
        <f t="shared" si="2305"/>
        <v>-9221.6207554825196</v>
      </c>
      <c r="CH84" s="46">
        <f t="shared" si="2306"/>
        <v>1.3906014810594038</v>
      </c>
      <c r="CI84" s="17">
        <f t="shared" si="2307"/>
        <v>114.59627448941954</v>
      </c>
      <c r="CJ84" s="46">
        <f t="shared" si="2308"/>
        <v>0.19565357997542204</v>
      </c>
      <c r="CK84" s="17">
        <f t="shared" si="2309"/>
        <v>566085.46985028405</v>
      </c>
      <c r="CL84" s="17">
        <f t="shared" si="2310"/>
        <v>-9221.6207554825196</v>
      </c>
      <c r="CM84" s="46">
        <f t="shared" si="2311"/>
        <v>1.3906014810594038</v>
      </c>
      <c r="CN84" s="17">
        <f t="shared" si="2312"/>
        <v>114.07064255631451</v>
      </c>
      <c r="CO84" s="46">
        <f t="shared" si="2313"/>
        <v>0.19565357997542204</v>
      </c>
      <c r="CP84" s="17">
        <f t="shared" si="2314"/>
        <v>537087.83210254961</v>
      </c>
      <c r="CQ84" s="17">
        <f t="shared" si="2315"/>
        <v>-9221.6207554825196</v>
      </c>
      <c r="CR84" s="46">
        <f t="shared" si="2316"/>
        <v>1.3906014810594038</v>
      </c>
      <c r="CS84" s="17">
        <f t="shared" si="2317"/>
        <v>113.53336959709111</v>
      </c>
      <c r="CT84" s="46">
        <f t="shared" si="2318"/>
        <v>0.19565357997542204</v>
      </c>
      <c r="CU84" s="17">
        <f t="shared" si="2319"/>
        <v>514661.39308746823</v>
      </c>
      <c r="CV84" s="17">
        <f t="shared" si="2180"/>
        <v>-9221.6207554825196</v>
      </c>
      <c r="CW84" s="46">
        <f t="shared" si="987"/>
        <v>1.3906014810594038</v>
      </c>
      <c r="CX84" s="17">
        <f t="shared" si="2181"/>
        <v>112.98472930117435</v>
      </c>
      <c r="CY84" s="46">
        <f t="shared" si="989"/>
        <v>0.19565357997542204</v>
      </c>
      <c r="CZ84" s="17">
        <f t="shared" si="2182"/>
        <v>469768.7000485335</v>
      </c>
      <c r="DA84" s="17">
        <f t="shared" si="2183"/>
        <v>-9221.6207554825196</v>
      </c>
      <c r="DB84" s="46">
        <f t="shared" si="992"/>
        <v>1.3906014810594038</v>
      </c>
      <c r="DC84" s="17">
        <f t="shared" si="2184"/>
        <v>112.42353266746233</v>
      </c>
      <c r="DD84" s="46">
        <f t="shared" si="994"/>
        <v>0.19565357997542204</v>
      </c>
      <c r="DE84" s="17">
        <f t="shared" si="2185"/>
        <v>439859.09295633255</v>
      </c>
      <c r="DF84" s="17">
        <f t="shared" si="2180"/>
        <v>-9221.6207554825196</v>
      </c>
      <c r="DG84" s="46">
        <f t="shared" si="996"/>
        <v>1.3906014810594038</v>
      </c>
      <c r="DH84" s="17">
        <f t="shared" si="2181"/>
        <v>111.84857051406838</v>
      </c>
      <c r="DI84" s="46">
        <f t="shared" si="997"/>
        <v>0.19565357997542204</v>
      </c>
      <c r="DJ84" s="17">
        <f t="shared" si="2182"/>
        <v>441869.29455567762</v>
      </c>
      <c r="DK84" s="17">
        <f t="shared" si="2183"/>
        <v>-9221.6207554825196</v>
      </c>
      <c r="DL84" s="46">
        <f t="shared" si="998"/>
        <v>1.3906014810594038</v>
      </c>
      <c r="DM84" s="17">
        <f t="shared" si="2184"/>
        <v>111.2585942950308</v>
      </c>
      <c r="DN84" s="46">
        <f t="shared" si="999"/>
        <v>0.19565357997542204</v>
      </c>
      <c r="DO84" s="17">
        <f t="shared" si="2185"/>
        <v>419726.83346382808</v>
      </c>
      <c r="DP84" s="17">
        <f t="shared" si="2320"/>
        <v>-9221.6207554825196</v>
      </c>
      <c r="DQ84" s="46">
        <f t="shared" si="2321"/>
        <v>1.3906014810594038</v>
      </c>
      <c r="DR84" s="17">
        <f t="shared" si="2322"/>
        <v>110.64899477907616</v>
      </c>
      <c r="DS84" s="46">
        <f t="shared" si="2323"/>
        <v>0.1956535799754221</v>
      </c>
      <c r="DT84" s="17">
        <f t="shared" si="2324"/>
        <v>424333.34795421304</v>
      </c>
      <c r="DU84" s="17">
        <f t="shared" si="2325"/>
        <v>-9221.6207554825196</v>
      </c>
      <c r="DV84" s="46">
        <f t="shared" si="2326"/>
        <v>1.3906014810594038</v>
      </c>
      <c r="DW84" s="17">
        <f t="shared" si="2327"/>
        <v>110.02013632403245</v>
      </c>
      <c r="DX84" s="46">
        <f t="shared" si="2328"/>
        <v>0.19565357997542204</v>
      </c>
      <c r="DY84" s="17">
        <f t="shared" si="2329"/>
        <v>412754.13734157768</v>
      </c>
      <c r="DZ84" s="17">
        <f t="shared" ref="DZ84" si="2393">DZ269+DZ177</f>
        <v>-9221.6207554825196</v>
      </c>
      <c r="EA84" s="46">
        <f t="shared" si="1361"/>
        <v>1.3906014810594038</v>
      </c>
      <c r="EB84" s="17">
        <f t="shared" ref="EB84" si="2394">EB177+EB269</f>
        <v>109.37264327881726</v>
      </c>
      <c r="EC84" s="46">
        <f t="shared" si="1363"/>
        <v>0.1956535799754221</v>
      </c>
      <c r="ED84" s="17">
        <f t="shared" ref="ED84" si="2395">ED177+ED269</f>
        <v>460186.86595366604</v>
      </c>
      <c r="EE84" s="17">
        <f t="shared" ref="EE84" si="2396">EE269+EE177</f>
        <v>-9221.6207554825196</v>
      </c>
      <c r="EF84" s="46">
        <f t="shared" si="1366"/>
        <v>1.3906014810594038</v>
      </c>
      <c r="EG84" s="17">
        <f t="shared" ref="EG84" si="2397">EG177+EG269</f>
        <v>108.70486698183154</v>
      </c>
      <c r="EH84" s="46">
        <f t="shared" si="1368"/>
        <v>0.19565357997542199</v>
      </c>
      <c r="EI84" s="17">
        <f t="shared" ref="EI84" si="2398">EI177+EI269</f>
        <v>463855.35976634442</v>
      </c>
      <c r="EJ84" s="17">
        <f t="shared" ref="EJ84" si="2399">EJ269+EJ177</f>
        <v>-9221.6207554825196</v>
      </c>
      <c r="EK84" s="46">
        <f t="shared" si="1371"/>
        <v>1.3906014810594038</v>
      </c>
      <c r="EL84" s="17">
        <f t="shared" ref="EL84" si="2400">EL177+EL269</f>
        <v>108.01919045670368</v>
      </c>
      <c r="EM84" s="46">
        <f t="shared" si="1373"/>
        <v>0.19565357997542204</v>
      </c>
      <c r="EN84" s="17">
        <f t="shared" ref="EN84" si="2401">EN177+EN269</f>
        <v>467871.70677013707</v>
      </c>
      <c r="EO84" s="17">
        <f t="shared" ref="EO84" si="2402">EO269+EO177</f>
        <v>-9221.6207554825196</v>
      </c>
      <c r="EP84" s="46">
        <f t="shared" si="1376"/>
        <v>1.3906014810594038</v>
      </c>
      <c r="EQ84" s="17">
        <f t="shared" ref="EQ84" si="2403">EQ177+EQ269</f>
        <v>107.31666294584406</v>
      </c>
      <c r="ER84" s="46">
        <f t="shared" si="1378"/>
        <v>0.19565357997542204</v>
      </c>
      <c r="ES84" s="17">
        <f t="shared" ref="ES84" si="2404">ES177+ES269</f>
        <v>445715.79169945949</v>
      </c>
      <c r="ET84" s="17">
        <f t="shared" si="2342"/>
        <v>-9221.6207554825196</v>
      </c>
      <c r="EU84" s="46">
        <f t="shared" si="2343"/>
        <v>1.3906014810594038</v>
      </c>
      <c r="EV84" s="17">
        <f t="shared" si="2344"/>
        <v>106.59937561395913</v>
      </c>
      <c r="EW84" s="46">
        <f t="shared" si="2345"/>
        <v>0.1956535799754221</v>
      </c>
      <c r="EX84" s="17">
        <f t="shared" si="2346"/>
        <v>460795.24510654877</v>
      </c>
      <c r="EY84" s="17">
        <f t="shared" si="2347"/>
        <v>-9221.6207554825196</v>
      </c>
      <c r="EZ84" s="46">
        <f t="shared" si="2348"/>
        <v>1.3906014810594038</v>
      </c>
      <c r="FA84" s="17">
        <f t="shared" si="2349"/>
        <v>105.86870390034076</v>
      </c>
      <c r="FB84" s="46">
        <f t="shared" si="2350"/>
        <v>0.19565357997542204</v>
      </c>
      <c r="FC84" s="17">
        <f t="shared" si="2351"/>
        <v>476273.7331855318</v>
      </c>
      <c r="FD84" s="17">
        <f t="shared" ref="FD84" si="2405">FD269+FD177</f>
        <v>-9221.6207554825196</v>
      </c>
      <c r="FE84" s="46">
        <f t="shared" si="1381"/>
        <v>1.3906014810594038</v>
      </c>
      <c r="FF84" s="17">
        <f t="shared" ref="FF84" si="2406">FF177+FF269</f>
        <v>105.12606681258534</v>
      </c>
      <c r="FG84" s="46">
        <f t="shared" si="1383"/>
        <v>0.1956535799754221</v>
      </c>
      <c r="FH84" s="17">
        <f t="shared" ref="FH84" si="2407">FH177+FH269</f>
        <v>488398.13888665405</v>
      </c>
      <c r="FI84" s="17">
        <f t="shared" ref="FI84" si="2408">FI269+FI177</f>
        <v>-9221.6207554825196</v>
      </c>
      <c r="FJ84" s="46">
        <f t="shared" si="1386"/>
        <v>1.3906014810594038</v>
      </c>
      <c r="FK84" s="17">
        <f t="shared" ref="FK84" si="2409">FK177+FK269</f>
        <v>104.3734281214042</v>
      </c>
      <c r="FL84" s="46">
        <f t="shared" si="1388"/>
        <v>0.1956535799754221</v>
      </c>
      <c r="FM84" s="17">
        <f t="shared" ref="FM84" si="2410">FM177+FM269</f>
        <v>453020.71268635429</v>
      </c>
      <c r="FN84" s="17">
        <f t="shared" ref="FN84" si="2411">FN269+FN177</f>
        <v>-9221.6207554825196</v>
      </c>
      <c r="FO84" s="46">
        <f t="shared" si="1391"/>
        <v>1.3906014810594038</v>
      </c>
      <c r="FP84" s="17">
        <f t="shared" ref="FP84" si="2412">FP177+FP269</f>
        <v>103.61279185632276</v>
      </c>
      <c r="FQ84" s="46">
        <f t="shared" si="1393"/>
        <v>0.19565357997542204</v>
      </c>
      <c r="FR84" s="17">
        <f t="shared" ref="FR84" si="2413">FR177+FR269</f>
        <v>472766.53971780452</v>
      </c>
      <c r="FS84" s="17">
        <f t="shared" ref="FS84" si="2414">FS269+FS177</f>
        <v>-9221.6207554825196</v>
      </c>
      <c r="FT84" s="46">
        <f t="shared" si="1396"/>
        <v>1.3906014810594038</v>
      </c>
      <c r="FU84" s="17">
        <f t="shared" ref="FU84" si="2415">FU177+FU269</f>
        <v>102.84563401736665</v>
      </c>
      <c r="FV84" s="46">
        <f t="shared" si="1398"/>
        <v>0.19565357997542204</v>
      </c>
      <c r="FW84" s="17">
        <f t="shared" si="2387"/>
        <v>476374.11877427972</v>
      </c>
      <c r="FX84" s="17">
        <f t="shared" si="2209"/>
        <v>-9221.6207554825196</v>
      </c>
      <c r="FY84" s="46">
        <f t="shared" si="2210"/>
        <v>1.3906014810594038</v>
      </c>
      <c r="FZ84" s="17">
        <f t="shared" si="2211"/>
        <v>102.07281193791187</v>
      </c>
      <c r="GA84" s="46">
        <f t="shared" si="2212"/>
        <v>0.19565357997542204</v>
      </c>
      <c r="GB84" s="17">
        <f t="shared" si="2388"/>
        <v>515297.77712513687</v>
      </c>
      <c r="GC84" s="17">
        <f t="shared" si="2213"/>
        <v>-9221.6207554825196</v>
      </c>
      <c r="GD84" s="46">
        <f t="shared" si="2214"/>
        <v>1.3906014810594038</v>
      </c>
      <c r="GE84" s="17">
        <f t="shared" si="2215"/>
        <v>101.29515672283179</v>
      </c>
      <c r="GF84" s="46">
        <f t="shared" si="2216"/>
        <v>0.1956535799754221</v>
      </c>
      <c r="GG84" s="17">
        <f t="shared" si="2389"/>
        <v>499998.39162508381</v>
      </c>
      <c r="GH84" s="17">
        <f t="shared" si="2217"/>
        <v>-9221.6207554825196</v>
      </c>
      <c r="GI84" s="46">
        <f t="shared" si="2218"/>
        <v>1.3906014810594038</v>
      </c>
      <c r="GJ84" s="17">
        <f t="shared" si="2219"/>
        <v>100.51440300023825</v>
      </c>
      <c r="GK84" s="46">
        <f t="shared" si="2220"/>
        <v>0.1956535799754221</v>
      </c>
      <c r="GL84" s="17">
        <f t="shared" si="2390"/>
        <v>522124.43628657446</v>
      </c>
      <c r="GM84" s="17">
        <f t="shared" si="2221"/>
        <v>-9221.6207554825196</v>
      </c>
      <c r="GN84" s="46">
        <f t="shared" si="2222"/>
        <v>1.3906014810594038</v>
      </c>
      <c r="GO84" s="17">
        <f t="shared" si="2223"/>
        <v>99.731205497814045</v>
      </c>
      <c r="GP84" s="46">
        <f t="shared" si="2224"/>
        <v>0.19565357997542204</v>
      </c>
      <c r="GQ84" s="17">
        <f t="shared" si="2391"/>
        <v>591075.82797485986</v>
      </c>
    </row>
    <row r="85" spans="1:199" ht="15" x14ac:dyDescent="0.2">
      <c r="A85" s="9" t="s">
        <v>68</v>
      </c>
      <c r="B85" s="17">
        <v>274300</v>
      </c>
      <c r="C85" s="17">
        <f t="shared" si="2225"/>
        <v>-9237.9999999999982</v>
      </c>
      <c r="D85" s="46">
        <f t="shared" si="2226"/>
        <v>1.3930714375115922</v>
      </c>
      <c r="E85" s="17">
        <f t="shared" ref="E85:F85" si="2416">E270+E178</f>
        <v>206.6</v>
      </c>
      <c r="F85" s="17">
        <f t="shared" si="2416"/>
        <v>-85.6</v>
      </c>
      <c r="G85" s="17">
        <f t="shared" si="2228"/>
        <v>121</v>
      </c>
      <c r="H85" s="46">
        <f t="shared" si="2229"/>
        <v>0.19565357997542204</v>
      </c>
      <c r="I85" s="17">
        <v>299639</v>
      </c>
      <c r="J85" s="17">
        <f t="shared" si="2230"/>
        <v>-9221.6207554825196</v>
      </c>
      <c r="K85" s="46">
        <f t="shared" si="2231"/>
        <v>1.3906014810594038</v>
      </c>
      <c r="L85" s="17">
        <f t="shared" si="2232"/>
        <v>120.78546345674228</v>
      </c>
      <c r="M85" s="46">
        <f t="shared" si="2233"/>
        <v>0.19565357997542204</v>
      </c>
      <c r="N85" s="17">
        <f t="shared" si="2234"/>
        <v>253788.16470797424</v>
      </c>
      <c r="O85" s="17">
        <f t="shared" si="2235"/>
        <v>-9198.1747724912784</v>
      </c>
      <c r="P85" s="46">
        <f t="shared" si="2236"/>
        <v>1.387065874950995</v>
      </c>
      <c r="Q85" s="17">
        <f t="shared" si="2237"/>
        <v>120.47836625583948</v>
      </c>
      <c r="R85" s="46">
        <f t="shared" si="2238"/>
        <v>0.19565357997542204</v>
      </c>
      <c r="S85" s="17">
        <f t="shared" si="2239"/>
        <v>386434.46830173885</v>
      </c>
      <c r="T85" s="17">
        <f t="shared" si="2240"/>
        <v>-9173.8393571780871</v>
      </c>
      <c r="U85" s="46">
        <f t="shared" si="2241"/>
        <v>1.3833961442741396</v>
      </c>
      <c r="V85" s="17">
        <f t="shared" si="2242"/>
        <v>120.15961920529864</v>
      </c>
      <c r="W85" s="46">
        <f t="shared" si="2243"/>
        <v>0.1956535799754221</v>
      </c>
      <c r="X85" s="17">
        <f t="shared" si="2244"/>
        <v>396873.78856376605</v>
      </c>
      <c r="Y85" s="17">
        <f t="shared" si="2245"/>
        <v>-9221.6207554825196</v>
      </c>
      <c r="Z85" s="46">
        <f t="shared" si="2246"/>
        <v>1.3906014810594038</v>
      </c>
      <c r="AA85" s="17">
        <f t="shared" si="2247"/>
        <v>119.83141180843293</v>
      </c>
      <c r="AB85" s="46">
        <f t="shared" si="2248"/>
        <v>0.19565357997542204</v>
      </c>
      <c r="AC85" s="17">
        <f t="shared" si="2249"/>
        <v>444975.99922009197</v>
      </c>
      <c r="AD85" s="17">
        <f t="shared" si="2250"/>
        <v>-9221.6207554825196</v>
      </c>
      <c r="AE85" s="46">
        <f t="shared" si="2251"/>
        <v>1.3906014810594038</v>
      </c>
      <c r="AF85" s="17">
        <f t="shared" si="2252"/>
        <v>119.48003965484614</v>
      </c>
      <c r="AG85" s="46">
        <f t="shared" si="2253"/>
        <v>0.19565357997542204</v>
      </c>
      <c r="AH85" s="17">
        <f t="shared" si="2254"/>
        <v>536015.93223012635</v>
      </c>
      <c r="AI85" s="17">
        <f t="shared" si="2255"/>
        <v>-9221.6207554825196</v>
      </c>
      <c r="AJ85" s="46">
        <f t="shared" si="2256"/>
        <v>1.3906014810594038</v>
      </c>
      <c r="AK85" s="17">
        <f t="shared" si="2257"/>
        <v>119.11365641772997</v>
      </c>
      <c r="AL85" s="46">
        <f t="shared" si="2258"/>
        <v>0.19565357997542204</v>
      </c>
      <c r="AM85" s="17">
        <f t="shared" si="2259"/>
        <v>510354.6124366197</v>
      </c>
      <c r="AN85" s="17">
        <f t="shared" si="2260"/>
        <v>-9221.6207554825196</v>
      </c>
      <c r="AO85" s="46">
        <f t="shared" si="2261"/>
        <v>1.3906014810594038</v>
      </c>
      <c r="AP85" s="17">
        <f t="shared" si="2262"/>
        <v>118.73218511930379</v>
      </c>
      <c r="AQ85" s="46">
        <f t="shared" si="2263"/>
        <v>0.19565357997542204</v>
      </c>
      <c r="AR85" s="17">
        <f t="shared" si="2264"/>
        <v>510143.18080172798</v>
      </c>
      <c r="AS85" s="17">
        <f t="shared" si="2265"/>
        <v>-9221.6207554825196</v>
      </c>
      <c r="AT85" s="46">
        <f t="shared" si="2266"/>
        <v>1.3906014810594038</v>
      </c>
      <c r="AU85" s="17">
        <f t="shared" si="2267"/>
        <v>118.33512290932825</v>
      </c>
      <c r="AV85" s="46">
        <f t="shared" si="2268"/>
        <v>0.1956535799754221</v>
      </c>
      <c r="AW85" s="17">
        <f t="shared" si="2269"/>
        <v>506406.56068324507</v>
      </c>
      <c r="AX85" s="17">
        <f t="shared" si="2270"/>
        <v>-9221.6207554825196</v>
      </c>
      <c r="AY85" s="46">
        <f t="shared" si="2271"/>
        <v>1.3906014810594038</v>
      </c>
      <c r="AZ85" s="17">
        <f t="shared" si="2272"/>
        <v>117.92251935432309</v>
      </c>
      <c r="BA85" s="46">
        <f t="shared" si="2273"/>
        <v>0.1956535799754221</v>
      </c>
      <c r="BB85" s="17">
        <f t="shared" si="2274"/>
        <v>473606.00932429294</v>
      </c>
      <c r="BC85" s="17">
        <f t="shared" si="2275"/>
        <v>-9221.6207554825196</v>
      </c>
      <c r="BD85" s="46">
        <f t="shared" si="2276"/>
        <v>1.3906014810594038</v>
      </c>
      <c r="BE85" s="17">
        <f t="shared" si="2277"/>
        <v>117.49242204338105</v>
      </c>
      <c r="BF85" s="46">
        <f t="shared" si="2278"/>
        <v>0.1956535799754221</v>
      </c>
      <c r="BG85" s="17">
        <f t="shared" si="2279"/>
        <v>521940.00060325884</v>
      </c>
      <c r="BH85" s="17">
        <f t="shared" si="2280"/>
        <v>-9221.6207554825196</v>
      </c>
      <c r="BI85" s="46">
        <f t="shared" si="2281"/>
        <v>1.3906014810594038</v>
      </c>
      <c r="BJ85" s="17">
        <f t="shared" si="2282"/>
        <v>117.04578493626209</v>
      </c>
      <c r="BK85" s="46">
        <f t="shared" si="2283"/>
        <v>0.19565357997542204</v>
      </c>
      <c r="BL85" s="17">
        <f t="shared" si="2284"/>
        <v>499804.27375672641</v>
      </c>
      <c r="BM85" s="17">
        <f t="shared" si="2285"/>
        <v>-9221.6207554825196</v>
      </c>
      <c r="BN85" s="46">
        <f t="shared" si="2286"/>
        <v>1.3906014810594038</v>
      </c>
      <c r="BO85" s="17">
        <f t="shared" si="2287"/>
        <v>116.58329004316204</v>
      </c>
      <c r="BP85" s="46">
        <f t="shared" si="2288"/>
        <v>0.19565357997542204</v>
      </c>
      <c r="BQ85" s="17">
        <f t="shared" si="2289"/>
        <v>537052.53542757616</v>
      </c>
      <c r="BR85" s="17">
        <f t="shared" si="2290"/>
        <v>-9221.6207554825196</v>
      </c>
      <c r="BS85" s="46">
        <f t="shared" si="2291"/>
        <v>1.3906014810594038</v>
      </c>
      <c r="BT85" s="17">
        <f t="shared" si="2292"/>
        <v>116.10630049690329</v>
      </c>
      <c r="BU85" s="46">
        <f t="shared" si="2293"/>
        <v>0.1956535799754221</v>
      </c>
      <c r="BV85" s="17">
        <f t="shared" si="2294"/>
        <v>534402.33533591777</v>
      </c>
      <c r="BW85" s="17">
        <f t="shared" si="2295"/>
        <v>-9221.6207554825196</v>
      </c>
      <c r="BX85" s="46">
        <f t="shared" si="2296"/>
        <v>1.3906014810594038</v>
      </c>
      <c r="BY85" s="17">
        <f t="shared" si="2297"/>
        <v>115.61601930693803</v>
      </c>
      <c r="BZ85" s="46">
        <f t="shared" si="2298"/>
        <v>0.19565357997542204</v>
      </c>
      <c r="CA85" s="17">
        <f t="shared" si="2299"/>
        <v>556554.62448702194</v>
      </c>
      <c r="CB85" s="17">
        <f t="shared" si="2300"/>
        <v>-9221.6207554825196</v>
      </c>
      <c r="CC85" s="46">
        <f t="shared" si="2301"/>
        <v>1.3906014810594038</v>
      </c>
      <c r="CD85" s="17">
        <f t="shared" si="2302"/>
        <v>115.11213565485127</v>
      </c>
      <c r="CE85" s="46">
        <f t="shared" si="2303"/>
        <v>0.19565357997542204</v>
      </c>
      <c r="CF85" s="17">
        <f t="shared" si="2304"/>
        <v>558322.57679768163</v>
      </c>
      <c r="CG85" s="17">
        <f t="shared" si="2305"/>
        <v>-9221.6207554825196</v>
      </c>
      <c r="CH85" s="46">
        <f t="shared" si="2306"/>
        <v>1.3906014810594038</v>
      </c>
      <c r="CI85" s="17">
        <f t="shared" si="2307"/>
        <v>114.59627448941954</v>
      </c>
      <c r="CJ85" s="46">
        <f t="shared" si="2308"/>
        <v>0.19565357997542204</v>
      </c>
      <c r="CK85" s="17">
        <f t="shared" si="2309"/>
        <v>586571.08566855127</v>
      </c>
      <c r="CL85" s="17">
        <f t="shared" si="2310"/>
        <v>-9221.6207554825196</v>
      </c>
      <c r="CM85" s="46">
        <f t="shared" si="2311"/>
        <v>1.3906014810594038</v>
      </c>
      <c r="CN85" s="17">
        <f t="shared" si="2312"/>
        <v>114.07064255631451</v>
      </c>
      <c r="CO85" s="46">
        <f t="shared" si="2313"/>
        <v>0.19565357997542204</v>
      </c>
      <c r="CP85" s="17">
        <f t="shared" si="2314"/>
        <v>556977.91973735788</v>
      </c>
      <c r="CQ85" s="17">
        <f t="shared" si="2315"/>
        <v>-9221.6207554825196</v>
      </c>
      <c r="CR85" s="46">
        <f t="shared" si="2316"/>
        <v>1.3906014810594038</v>
      </c>
      <c r="CS85" s="17">
        <f t="shared" si="2317"/>
        <v>113.53336959709111</v>
      </c>
      <c r="CT85" s="46">
        <f t="shared" si="2318"/>
        <v>0.19565357997542204</v>
      </c>
      <c r="CU85" s="17">
        <f t="shared" si="2319"/>
        <v>527979.74471666419</v>
      </c>
      <c r="CV85" s="17">
        <f t="shared" si="2180"/>
        <v>-9221.6207554825196</v>
      </c>
      <c r="CW85" s="46">
        <f t="shared" si="987"/>
        <v>1.3906014810594038</v>
      </c>
      <c r="CX85" s="17">
        <f t="shared" si="2181"/>
        <v>112.98472930117435</v>
      </c>
      <c r="CY85" s="46">
        <f t="shared" si="989"/>
        <v>0.19565357997542204</v>
      </c>
      <c r="CZ85" s="17">
        <f t="shared" si="2182"/>
        <v>505552.75706128689</v>
      </c>
      <c r="DA85" s="17">
        <f t="shared" si="2183"/>
        <v>-9221.6207554825196</v>
      </c>
      <c r="DB85" s="46">
        <f t="shared" si="992"/>
        <v>1.3906014810594038</v>
      </c>
      <c r="DC85" s="17">
        <f t="shared" si="2184"/>
        <v>112.42353266746233</v>
      </c>
      <c r="DD85" s="46">
        <f t="shared" si="994"/>
        <v>0.19565357997542204</v>
      </c>
      <c r="DE85" s="17">
        <f t="shared" si="2185"/>
        <v>460659.50282571837</v>
      </c>
      <c r="DF85" s="17">
        <f t="shared" si="2180"/>
        <v>-9221.6207554825196</v>
      </c>
      <c r="DG85" s="46">
        <f t="shared" si="996"/>
        <v>1.3906014810594038</v>
      </c>
      <c r="DH85" s="17">
        <f t="shared" si="2181"/>
        <v>111.84857051406838</v>
      </c>
      <c r="DI85" s="46">
        <f t="shared" si="997"/>
        <v>0.19565357997542204</v>
      </c>
      <c r="DJ85" s="17">
        <f t="shared" si="2182"/>
        <v>430749.32077136409</v>
      </c>
      <c r="DK85" s="17">
        <f t="shared" si="2183"/>
        <v>-9221.6207554825196</v>
      </c>
      <c r="DL85" s="46">
        <f t="shared" si="998"/>
        <v>1.3906014810594038</v>
      </c>
      <c r="DM85" s="17">
        <f t="shared" si="2184"/>
        <v>111.2585942950308</v>
      </c>
      <c r="DN85" s="46">
        <f t="shared" si="999"/>
        <v>0.19565357997542204</v>
      </c>
      <c r="DO85" s="17">
        <f t="shared" si="2185"/>
        <v>432758.93239449011</v>
      </c>
      <c r="DP85" s="17">
        <f t="shared" si="2320"/>
        <v>-9221.6207554825196</v>
      </c>
      <c r="DQ85" s="46">
        <f t="shared" si="2321"/>
        <v>1.3906014810594038</v>
      </c>
      <c r="DR85" s="17">
        <f t="shared" si="2322"/>
        <v>110.64899477907616</v>
      </c>
      <c r="DS85" s="46">
        <f t="shared" si="2323"/>
        <v>0.1956535799754221</v>
      </c>
      <c r="DT85" s="17">
        <f t="shared" si="2324"/>
        <v>410615.8617031246</v>
      </c>
      <c r="DU85" s="17">
        <f t="shared" si="2325"/>
        <v>-9221.6207554825196</v>
      </c>
      <c r="DV85" s="46">
        <f t="shared" si="2326"/>
        <v>1.3906014810594038</v>
      </c>
      <c r="DW85" s="17">
        <f t="shared" si="2327"/>
        <v>110.02013632403245</v>
      </c>
      <c r="DX85" s="46">
        <f t="shared" si="2328"/>
        <v>0.19565357997542204</v>
      </c>
      <c r="DY85" s="17">
        <f t="shared" si="2329"/>
        <v>415221.74733505456</v>
      </c>
      <c r="DZ85" s="17">
        <f t="shared" ref="DZ85" si="2417">DZ270+DZ178</f>
        <v>-9221.6207554825196</v>
      </c>
      <c r="EA85" s="46">
        <f t="shared" si="1361"/>
        <v>1.3906014810594038</v>
      </c>
      <c r="EB85" s="17">
        <f t="shared" ref="EB85" si="2418">EB178+EB270</f>
        <v>109.37264327881726</v>
      </c>
      <c r="EC85" s="46">
        <f t="shared" si="1363"/>
        <v>0.1956535799754221</v>
      </c>
      <c r="ED85" s="17">
        <f t="shared" ref="ED85" si="2419">ED178+ED270</f>
        <v>403641.88922937401</v>
      </c>
      <c r="EE85" s="17">
        <f t="shared" ref="EE85" si="2420">EE270+EE178</f>
        <v>-9221.6207554825196</v>
      </c>
      <c r="EF85" s="46">
        <f t="shared" si="1366"/>
        <v>1.3906014810594038</v>
      </c>
      <c r="EG85" s="17">
        <f t="shared" ref="EG85" si="2421">EG178+EG270</f>
        <v>108.70486698183154</v>
      </c>
      <c r="EH85" s="46">
        <f t="shared" si="1368"/>
        <v>0.19565357997542199</v>
      </c>
      <c r="EI85" s="17">
        <f t="shared" ref="EI85" si="2422">EI178+EI270</f>
        <v>451073.95006516541</v>
      </c>
      <c r="EJ85" s="17">
        <f t="shared" ref="EJ85" si="2423">EJ270+EJ178</f>
        <v>-9221.6207554825196</v>
      </c>
      <c r="EK85" s="46">
        <f t="shared" si="1371"/>
        <v>1.3906014810594038</v>
      </c>
      <c r="EL85" s="17">
        <f t="shared" ref="EL85" si="2424">EL178+EL270</f>
        <v>108.01919045670368</v>
      </c>
      <c r="EM85" s="46">
        <f t="shared" si="1373"/>
        <v>0.19565357997542204</v>
      </c>
      <c r="EN85" s="17">
        <f t="shared" ref="EN85" si="2425">EN178+EN270</f>
        <v>454741.75820131862</v>
      </c>
      <c r="EO85" s="17">
        <f t="shared" ref="EO85" si="2426">EO270+EO178</f>
        <v>-9221.6207554825196</v>
      </c>
      <c r="EP85" s="46">
        <f t="shared" si="1376"/>
        <v>1.3906014810594038</v>
      </c>
      <c r="EQ85" s="17">
        <f t="shared" ref="EQ85" si="2427">EQ178+EQ270</f>
        <v>107.31666294584406</v>
      </c>
      <c r="ER85" s="46">
        <f t="shared" si="1378"/>
        <v>0.19565357997542204</v>
      </c>
      <c r="ES85" s="17">
        <f t="shared" ref="ES85" si="2428">ES178+ES270</f>
        <v>458757.40267760039</v>
      </c>
      <c r="ET85" s="17">
        <f t="shared" si="2342"/>
        <v>-9221.6207554825196</v>
      </c>
      <c r="EU85" s="46">
        <f t="shared" si="2343"/>
        <v>1.3906014810594038</v>
      </c>
      <c r="EV85" s="17">
        <f t="shared" si="2344"/>
        <v>106.59937561395913</v>
      </c>
      <c r="EW85" s="46">
        <f t="shared" si="2345"/>
        <v>0.1956535799754221</v>
      </c>
      <c r="EX85" s="17">
        <f t="shared" si="2346"/>
        <v>436600.77031959093</v>
      </c>
      <c r="EY85" s="17">
        <f t="shared" si="2347"/>
        <v>-9221.6207554825196</v>
      </c>
      <c r="EZ85" s="46">
        <f t="shared" si="2348"/>
        <v>1.3906014810594038</v>
      </c>
      <c r="FA85" s="17">
        <f t="shared" si="2349"/>
        <v>105.86870390034076</v>
      </c>
      <c r="FB85" s="46">
        <f t="shared" si="2350"/>
        <v>0.19565357997542204</v>
      </c>
      <c r="FC85" s="17">
        <f t="shared" si="2351"/>
        <v>451679.49305496656</v>
      </c>
      <c r="FD85" s="17">
        <f t="shared" ref="FD85" si="2429">FD270+FD178</f>
        <v>-9221.6207554825196</v>
      </c>
      <c r="FE85" s="46">
        <f t="shared" si="1381"/>
        <v>1.3906014810594038</v>
      </c>
      <c r="FF85" s="17">
        <f t="shared" ref="FF85" si="2430">FF178+FF270</f>
        <v>105.12606681258534</v>
      </c>
      <c r="FG85" s="46">
        <f t="shared" si="1383"/>
        <v>0.1956535799754221</v>
      </c>
      <c r="FH85" s="17">
        <f t="shared" ref="FH85" si="2431">FH178+FH270</f>
        <v>467157.23849686189</v>
      </c>
      <c r="FI85" s="17">
        <f t="shared" ref="FI85" si="2432">FI270+FI178</f>
        <v>-9221.6207554825196</v>
      </c>
      <c r="FJ85" s="46">
        <f t="shared" si="1386"/>
        <v>1.3906014810594038</v>
      </c>
      <c r="FK85" s="17">
        <f t="shared" ref="FK85" si="2433">FK178+FK270</f>
        <v>104.3734281214042</v>
      </c>
      <c r="FL85" s="46">
        <f t="shared" si="1388"/>
        <v>0.1956535799754221</v>
      </c>
      <c r="FM85" s="17">
        <f t="shared" ref="FM85" si="2434">FM178+FM270</f>
        <v>479280.89155929291</v>
      </c>
      <c r="FN85" s="17">
        <f t="shared" ref="FN85" si="2435">FN270+FN178</f>
        <v>-9221.6207554825196</v>
      </c>
      <c r="FO85" s="46">
        <f t="shared" si="1391"/>
        <v>1.3906014810594038</v>
      </c>
      <c r="FP85" s="17">
        <f t="shared" ref="FP85" si="2436">FP178+FP270</f>
        <v>103.61279185632276</v>
      </c>
      <c r="FQ85" s="46">
        <f t="shared" si="1393"/>
        <v>0.19565357997542204</v>
      </c>
      <c r="FR85" s="17">
        <f t="shared" ref="FR85" si="2437">FR178+FR270</f>
        <v>443902.70472272811</v>
      </c>
      <c r="FS85" s="17">
        <f t="shared" ref="FS85" si="2438">FS270+FS178</f>
        <v>-9221.6207554825196</v>
      </c>
      <c r="FT85" s="46">
        <f t="shared" si="1396"/>
        <v>1.3906014810594038</v>
      </c>
      <c r="FU85" s="17">
        <f t="shared" ref="FU85" si="2439">FU178+FU270</f>
        <v>102.84563401736665</v>
      </c>
      <c r="FV85" s="46">
        <f t="shared" si="1398"/>
        <v>0.19565357997542204</v>
      </c>
      <c r="FW85" s="17">
        <f t="shared" si="2387"/>
        <v>463647.76459633937</v>
      </c>
      <c r="FX85" s="17">
        <f t="shared" si="2209"/>
        <v>-9221.6207554825196</v>
      </c>
      <c r="FY85" s="46">
        <f t="shared" si="2210"/>
        <v>1.3906014810594038</v>
      </c>
      <c r="FZ85" s="17">
        <f t="shared" si="2211"/>
        <v>102.07281193791187</v>
      </c>
      <c r="GA85" s="46">
        <f t="shared" si="2212"/>
        <v>0.19565357997542204</v>
      </c>
      <c r="GB85" s="17">
        <f t="shared" si="2388"/>
        <v>467254.57083073515</v>
      </c>
      <c r="GC85" s="17">
        <f t="shared" si="2213"/>
        <v>-9221.6207554825196</v>
      </c>
      <c r="GD85" s="46">
        <f t="shared" si="2214"/>
        <v>1.3906014810594038</v>
      </c>
      <c r="GE85" s="17">
        <f t="shared" si="2215"/>
        <v>101.29515672283179</v>
      </c>
      <c r="GF85" s="46">
        <f t="shared" si="2216"/>
        <v>0.1956535799754221</v>
      </c>
      <c r="GG85" s="17">
        <f t="shared" si="2389"/>
        <v>506177.45152637718</v>
      </c>
      <c r="GH85" s="17">
        <f t="shared" si="2217"/>
        <v>-9221.6207554825196</v>
      </c>
      <c r="GI85" s="46">
        <f t="shared" si="2218"/>
        <v>1.3906014810594038</v>
      </c>
      <c r="GJ85" s="17">
        <f t="shared" si="2219"/>
        <v>100.51440300023825</v>
      </c>
      <c r="GK85" s="46">
        <f t="shared" si="2220"/>
        <v>0.1956535799754221</v>
      </c>
      <c r="GL85" s="17">
        <f t="shared" si="2390"/>
        <v>490877.28527260153</v>
      </c>
      <c r="GM85" s="17">
        <f t="shared" si="2221"/>
        <v>-9221.6207554825196</v>
      </c>
      <c r="GN85" s="46">
        <f t="shared" si="2222"/>
        <v>1.3906014810594038</v>
      </c>
      <c r="GO85" s="17">
        <f t="shared" si="2223"/>
        <v>99.731205497814045</v>
      </c>
      <c r="GP85" s="46">
        <f t="shared" si="2224"/>
        <v>0.19565357997542204</v>
      </c>
      <c r="GQ85" s="17">
        <f t="shared" si="2391"/>
        <v>513002.54673658975</v>
      </c>
    </row>
    <row r="86" spans="1:199" ht="15" x14ac:dyDescent="0.2">
      <c r="A86" s="9" t="s">
        <v>69</v>
      </c>
      <c r="B86" s="17">
        <v>350510</v>
      </c>
      <c r="C86" s="17">
        <f t="shared" si="2225"/>
        <v>-9237.9999999999982</v>
      </c>
      <c r="D86" s="46">
        <f t="shared" si="2226"/>
        <v>1.3930714375115922</v>
      </c>
      <c r="E86" s="17">
        <f t="shared" ref="E86:F86" si="2440">E271+E179</f>
        <v>206.6</v>
      </c>
      <c r="F86" s="17">
        <f t="shared" si="2440"/>
        <v>-85.6</v>
      </c>
      <c r="G86" s="17">
        <f t="shared" si="2228"/>
        <v>121</v>
      </c>
      <c r="H86" s="46">
        <f t="shared" si="2229"/>
        <v>0.19565357997542204</v>
      </c>
      <c r="I86" s="17">
        <v>265621</v>
      </c>
      <c r="J86" s="17">
        <f t="shared" si="2230"/>
        <v>-9221.6207554825196</v>
      </c>
      <c r="K86" s="46">
        <f t="shared" si="2231"/>
        <v>1.3906014810594038</v>
      </c>
      <c r="L86" s="17">
        <f t="shared" si="2232"/>
        <v>120.78546345674228</v>
      </c>
      <c r="M86" s="46">
        <f t="shared" si="2233"/>
        <v>0.19565357997542204</v>
      </c>
      <c r="N86" s="17">
        <f t="shared" si="2234"/>
        <v>290538.16470797424</v>
      </c>
      <c r="O86" s="17">
        <f t="shared" si="2235"/>
        <v>-9198.1747724912784</v>
      </c>
      <c r="P86" s="46">
        <f t="shared" si="2236"/>
        <v>1.387065874950995</v>
      </c>
      <c r="Q86" s="17">
        <f t="shared" si="2237"/>
        <v>120.47836625583948</v>
      </c>
      <c r="R86" s="46">
        <f t="shared" si="2238"/>
        <v>0.19565357997542204</v>
      </c>
      <c r="S86" s="17">
        <f t="shared" si="2239"/>
        <v>244710.46830173879</v>
      </c>
      <c r="T86" s="17">
        <f t="shared" si="2240"/>
        <v>-9173.8393571780871</v>
      </c>
      <c r="U86" s="46">
        <f t="shared" si="2241"/>
        <v>1.3833961442741396</v>
      </c>
      <c r="V86" s="17">
        <f t="shared" si="2242"/>
        <v>120.15961920529864</v>
      </c>
      <c r="W86" s="46">
        <f t="shared" si="2243"/>
        <v>0.1956535799754221</v>
      </c>
      <c r="X86" s="17">
        <f t="shared" si="2244"/>
        <v>377380.78856376605</v>
      </c>
      <c r="Y86" s="17">
        <f t="shared" si="2245"/>
        <v>-9221.6207554825196</v>
      </c>
      <c r="Z86" s="46">
        <f t="shared" si="2246"/>
        <v>1.3906014810594038</v>
      </c>
      <c r="AA86" s="17">
        <f t="shared" si="2247"/>
        <v>119.83141180843293</v>
      </c>
      <c r="AB86" s="46">
        <f t="shared" si="2248"/>
        <v>0.19565357997542204</v>
      </c>
      <c r="AC86" s="17">
        <f t="shared" si="2249"/>
        <v>387771.99922009197</v>
      </c>
      <c r="AD86" s="17">
        <f t="shared" si="2250"/>
        <v>-9221.6207554825196</v>
      </c>
      <c r="AE86" s="46">
        <f t="shared" si="2251"/>
        <v>1.3906014810594038</v>
      </c>
      <c r="AF86" s="17">
        <f t="shared" si="2252"/>
        <v>119.48003965484614</v>
      </c>
      <c r="AG86" s="46">
        <f t="shared" si="2253"/>
        <v>0.19565357997542204</v>
      </c>
      <c r="AH86" s="17">
        <f t="shared" si="2254"/>
        <v>435873.85850426427</v>
      </c>
      <c r="AI86" s="17">
        <f t="shared" si="2255"/>
        <v>-9221.6207554825196</v>
      </c>
      <c r="AJ86" s="46">
        <f t="shared" si="2256"/>
        <v>1.3906014810594038</v>
      </c>
      <c r="AK86" s="17">
        <f t="shared" si="2257"/>
        <v>119.11365641772997</v>
      </c>
      <c r="AL86" s="46">
        <f t="shared" si="2258"/>
        <v>0.19565357997542204</v>
      </c>
      <c r="AM86" s="17">
        <f t="shared" si="2259"/>
        <v>526913.42513106158</v>
      </c>
      <c r="AN86" s="17">
        <f t="shared" si="2260"/>
        <v>-9221.6207554825196</v>
      </c>
      <c r="AO86" s="46">
        <f t="shared" si="2261"/>
        <v>1.3906014810594038</v>
      </c>
      <c r="AP86" s="17">
        <f t="shared" si="2262"/>
        <v>118.73218511930379</v>
      </c>
      <c r="AQ86" s="46">
        <f t="shared" si="2263"/>
        <v>0.19565357997542204</v>
      </c>
      <c r="AR86" s="17">
        <f t="shared" si="2264"/>
        <v>501251.72386625648</v>
      </c>
      <c r="AS86" s="17">
        <f t="shared" si="2265"/>
        <v>-9221.6207554825196</v>
      </c>
      <c r="AT86" s="46">
        <f t="shared" si="2266"/>
        <v>1.3906014810594038</v>
      </c>
      <c r="AU86" s="17">
        <f t="shared" si="2267"/>
        <v>118.33512290932825</v>
      </c>
      <c r="AV86" s="46">
        <f t="shared" si="2268"/>
        <v>0.1956535799754221</v>
      </c>
      <c r="AW86" s="17">
        <f t="shared" si="2269"/>
        <v>501039.8951691548</v>
      </c>
      <c r="AX86" s="17">
        <f t="shared" si="2270"/>
        <v>-9221.6207554825196</v>
      </c>
      <c r="AY86" s="46">
        <f t="shared" si="2271"/>
        <v>1.3906014810594038</v>
      </c>
      <c r="AZ86" s="17">
        <f t="shared" si="2272"/>
        <v>117.92251935432309</v>
      </c>
      <c r="BA86" s="46">
        <f t="shared" si="2273"/>
        <v>0.1956535799754221</v>
      </c>
      <c r="BB86" s="17">
        <f t="shared" si="2274"/>
        <v>497302.86244711687</v>
      </c>
      <c r="BC86" s="17">
        <f t="shared" si="2275"/>
        <v>-9221.6207554825196</v>
      </c>
      <c r="BD86" s="46">
        <f t="shared" si="2276"/>
        <v>1.3906014810594038</v>
      </c>
      <c r="BE86" s="17">
        <f t="shared" si="2277"/>
        <v>117.49242204338105</v>
      </c>
      <c r="BF86" s="46">
        <f t="shared" si="2278"/>
        <v>0.1956535799754221</v>
      </c>
      <c r="BG86" s="17">
        <f t="shared" si="2279"/>
        <v>464501.88099085382</v>
      </c>
      <c r="BH86" s="17">
        <f t="shared" si="2280"/>
        <v>-9221.6207554825196</v>
      </c>
      <c r="BI86" s="46">
        <f t="shared" si="2281"/>
        <v>1.3906014810594038</v>
      </c>
      <c r="BJ86" s="17">
        <f t="shared" si="2282"/>
        <v>117.04578493626209</v>
      </c>
      <c r="BK86" s="46">
        <f t="shared" si="2283"/>
        <v>0.19565357997542204</v>
      </c>
      <c r="BL86" s="17">
        <f t="shared" si="2284"/>
        <v>512835.42563271255</v>
      </c>
      <c r="BM86" s="17">
        <f t="shared" si="2285"/>
        <v>-9221.6207554825196</v>
      </c>
      <c r="BN86" s="46">
        <f t="shared" si="2286"/>
        <v>1.3906014810594038</v>
      </c>
      <c r="BO86" s="17">
        <f t="shared" si="2287"/>
        <v>116.58329004316204</v>
      </c>
      <c r="BP86" s="46">
        <f t="shared" si="2288"/>
        <v>0.19565357997542204</v>
      </c>
      <c r="BQ86" s="17">
        <f t="shared" si="2289"/>
        <v>490699.23629128706</v>
      </c>
      <c r="BR86" s="17">
        <f t="shared" si="2290"/>
        <v>-9221.6207554825196</v>
      </c>
      <c r="BS86" s="46">
        <f t="shared" si="2291"/>
        <v>1.3906014810594038</v>
      </c>
      <c r="BT86" s="17">
        <f t="shared" si="2292"/>
        <v>116.10630049690329</v>
      </c>
      <c r="BU86" s="46">
        <f t="shared" si="2293"/>
        <v>0.1956535799754221</v>
      </c>
      <c r="BV86" s="17">
        <f t="shared" si="2294"/>
        <v>527947.02097259066</v>
      </c>
      <c r="BW86" s="17">
        <f t="shared" si="2295"/>
        <v>-9221.6207554825196</v>
      </c>
      <c r="BX86" s="46">
        <f t="shared" si="2296"/>
        <v>1.3906014810594038</v>
      </c>
      <c r="BY86" s="17">
        <f t="shared" si="2297"/>
        <v>115.61601930693803</v>
      </c>
      <c r="BZ86" s="46">
        <f t="shared" si="2298"/>
        <v>0.19565357997542204</v>
      </c>
      <c r="CA86" s="17">
        <f t="shared" si="2299"/>
        <v>525296.33059974224</v>
      </c>
      <c r="CB86" s="17">
        <f t="shared" si="2300"/>
        <v>-9221.6207554825196</v>
      </c>
      <c r="CC86" s="46">
        <f t="shared" si="2301"/>
        <v>1.3906014810594038</v>
      </c>
      <c r="CD86" s="17">
        <f t="shared" si="2302"/>
        <v>115.11213565485127</v>
      </c>
      <c r="CE86" s="46">
        <f t="shared" si="2303"/>
        <v>0.19565357997542204</v>
      </c>
      <c r="CF86" s="17">
        <f t="shared" si="2304"/>
        <v>547448.11586719425</v>
      </c>
      <c r="CG86" s="17">
        <f t="shared" si="2305"/>
        <v>-9221.6207554825196</v>
      </c>
      <c r="CH86" s="46">
        <f t="shared" si="2306"/>
        <v>1.3906014810594038</v>
      </c>
      <c r="CI86" s="17">
        <f t="shared" si="2307"/>
        <v>114.59627448941954</v>
      </c>
      <c r="CJ86" s="46">
        <f t="shared" si="2308"/>
        <v>0.19565357997542204</v>
      </c>
      <c r="CK86" s="17">
        <f t="shared" si="2309"/>
        <v>549215.55231668847</v>
      </c>
      <c r="CL86" s="17">
        <f t="shared" si="2310"/>
        <v>-9221.6207554825196</v>
      </c>
      <c r="CM86" s="46">
        <f t="shared" si="2311"/>
        <v>1.3906014810594038</v>
      </c>
      <c r="CN86" s="17">
        <f t="shared" si="2312"/>
        <v>114.07064255631451</v>
      </c>
      <c r="CO86" s="46">
        <f t="shared" si="2313"/>
        <v>0.19565357997542204</v>
      </c>
      <c r="CP86" s="17">
        <f t="shared" si="2314"/>
        <v>577463.5355556251</v>
      </c>
      <c r="CQ86" s="17">
        <f t="shared" si="2315"/>
        <v>-9221.6207554825196</v>
      </c>
      <c r="CR86" s="46">
        <f t="shared" si="2316"/>
        <v>1.3906014810594038</v>
      </c>
      <c r="CS86" s="17">
        <f t="shared" si="2317"/>
        <v>113.53336959709111</v>
      </c>
      <c r="CT86" s="46">
        <f t="shared" si="2318"/>
        <v>0.19565357997542204</v>
      </c>
      <c r="CU86" s="17">
        <f t="shared" si="2319"/>
        <v>547869.83235147246</v>
      </c>
      <c r="CV86" s="17">
        <f t="shared" si="2180"/>
        <v>-9221.6207554825196</v>
      </c>
      <c r="CW86" s="46">
        <f t="shared" si="987"/>
        <v>1.3906014810594038</v>
      </c>
      <c r="CX86" s="17">
        <f t="shared" si="2181"/>
        <v>112.98472930117435</v>
      </c>
      <c r="CY86" s="46">
        <f t="shared" si="989"/>
        <v>0.19565357997542204</v>
      </c>
      <c r="CZ86" s="17">
        <f t="shared" si="2182"/>
        <v>518871.10869048286</v>
      </c>
      <c r="DA86" s="17">
        <f t="shared" si="2183"/>
        <v>-9221.6207554825196</v>
      </c>
      <c r="DB86" s="46">
        <f t="shared" si="992"/>
        <v>1.3906014810594038</v>
      </c>
      <c r="DC86" s="17">
        <f t="shared" si="2184"/>
        <v>112.42353266746233</v>
      </c>
      <c r="DD86" s="46">
        <f t="shared" si="994"/>
        <v>0.19565357997542204</v>
      </c>
      <c r="DE86" s="17">
        <f t="shared" si="2185"/>
        <v>496443.55983847182</v>
      </c>
      <c r="DF86" s="17">
        <f t="shared" si="2180"/>
        <v>-9221.6207554825196</v>
      </c>
      <c r="DG86" s="46">
        <f t="shared" si="996"/>
        <v>1.3906014810594038</v>
      </c>
      <c r="DH86" s="17">
        <f t="shared" si="2181"/>
        <v>111.84857051406838</v>
      </c>
      <c r="DI86" s="46">
        <f t="shared" si="997"/>
        <v>0.19565357997542204</v>
      </c>
      <c r="DJ86" s="17">
        <f t="shared" si="2182"/>
        <v>451549.73064074991</v>
      </c>
      <c r="DK86" s="17">
        <f t="shared" si="2183"/>
        <v>-9221.6207554825196</v>
      </c>
      <c r="DL86" s="46">
        <f t="shared" si="998"/>
        <v>1.3906014810594038</v>
      </c>
      <c r="DM86" s="17">
        <f t="shared" si="2184"/>
        <v>111.2585942950308</v>
      </c>
      <c r="DN86" s="46">
        <f t="shared" si="999"/>
        <v>0.19565357997542204</v>
      </c>
      <c r="DO86" s="17">
        <f t="shared" si="2185"/>
        <v>421638.95861017657</v>
      </c>
      <c r="DP86" s="17">
        <f t="shared" si="2320"/>
        <v>-9221.6207554825196</v>
      </c>
      <c r="DQ86" s="46">
        <f t="shared" si="2321"/>
        <v>1.3906014810594038</v>
      </c>
      <c r="DR86" s="17">
        <f t="shared" si="2322"/>
        <v>110.64899477907616</v>
      </c>
      <c r="DS86" s="46">
        <f t="shared" si="2323"/>
        <v>0.1956535799754221</v>
      </c>
      <c r="DT86" s="17">
        <f t="shared" si="2324"/>
        <v>423647.96063378674</v>
      </c>
      <c r="DU86" s="17">
        <f t="shared" si="2325"/>
        <v>-9221.6207554825196</v>
      </c>
      <c r="DV86" s="46">
        <f t="shared" si="2326"/>
        <v>1.3906014810594038</v>
      </c>
      <c r="DW86" s="17">
        <f t="shared" si="2327"/>
        <v>110.02013632403245</v>
      </c>
      <c r="DX86" s="46">
        <f t="shared" si="2328"/>
        <v>0.19565357997542204</v>
      </c>
      <c r="DY86" s="17">
        <f t="shared" si="2329"/>
        <v>401504.26108396612</v>
      </c>
      <c r="DZ86" s="17">
        <f t="shared" ref="DZ86" si="2441">DZ271+DZ179</f>
        <v>-9221.6207554825196</v>
      </c>
      <c r="EA86" s="46">
        <f t="shared" si="1361"/>
        <v>1.3906014810594038</v>
      </c>
      <c r="EB86" s="17">
        <f t="shared" ref="EB86" si="2442">EB179+EB271</f>
        <v>109.37264327881726</v>
      </c>
      <c r="EC86" s="46">
        <f t="shared" si="1363"/>
        <v>0.1956535799754221</v>
      </c>
      <c r="ED86" s="17">
        <f t="shared" ref="ED86" si="2443">ED179+ED271</f>
        <v>406109.49922285083</v>
      </c>
      <c r="EE86" s="17">
        <f t="shared" ref="EE86" si="2444">EE271+EE179</f>
        <v>-9221.6207554825196</v>
      </c>
      <c r="EF86" s="46">
        <f t="shared" si="1366"/>
        <v>1.3906014810594038</v>
      </c>
      <c r="EG86" s="17">
        <f t="shared" ref="EG86" si="2445">EG179+EG271</f>
        <v>108.70486698183154</v>
      </c>
      <c r="EH86" s="46">
        <f t="shared" si="1368"/>
        <v>0.19565357997542199</v>
      </c>
      <c r="EI86" s="17">
        <f t="shared" ref="EI86" si="2446">EI179+EI271</f>
        <v>394528.97334087326</v>
      </c>
      <c r="EJ86" s="17">
        <f t="shared" ref="EJ86" si="2447">EJ271+EJ179</f>
        <v>-9221.6207554825196</v>
      </c>
      <c r="EK86" s="46">
        <f t="shared" si="1371"/>
        <v>1.3906014810594038</v>
      </c>
      <c r="EL86" s="17">
        <f t="shared" ref="EL86" si="2448">EL179+EL271</f>
        <v>108.01919045670368</v>
      </c>
      <c r="EM86" s="46">
        <f t="shared" si="1373"/>
        <v>0.19565357997542204</v>
      </c>
      <c r="EN86" s="17">
        <f t="shared" ref="EN86" si="2449">EN179+EN271</f>
        <v>441960.34850013955</v>
      </c>
      <c r="EO86" s="17">
        <f t="shared" ref="EO86" si="2450">EO271+EO179</f>
        <v>-9221.6207554825196</v>
      </c>
      <c r="EP86" s="46">
        <f t="shared" si="1376"/>
        <v>1.3906014810594038</v>
      </c>
      <c r="EQ86" s="17">
        <f t="shared" ref="EQ86" si="2451">EQ179+EQ271</f>
        <v>107.31666294584406</v>
      </c>
      <c r="ER86" s="46">
        <f t="shared" si="1378"/>
        <v>0.19565357997542204</v>
      </c>
      <c r="ES86" s="17">
        <f t="shared" ref="ES86" si="2452">ES179+ES271</f>
        <v>445627.454108782</v>
      </c>
      <c r="ET86" s="17">
        <f t="shared" si="2342"/>
        <v>-9221.6207554825196</v>
      </c>
      <c r="EU86" s="46">
        <f t="shared" si="2343"/>
        <v>1.3906014810594038</v>
      </c>
      <c r="EV86" s="17">
        <f t="shared" si="2344"/>
        <v>106.59937561395913</v>
      </c>
      <c r="EW86" s="46">
        <f t="shared" si="2345"/>
        <v>0.1956535799754221</v>
      </c>
      <c r="EX86" s="17">
        <f t="shared" si="2346"/>
        <v>449642.38129773183</v>
      </c>
      <c r="EY86" s="17">
        <f t="shared" si="2347"/>
        <v>-9221.6207554825196</v>
      </c>
      <c r="EZ86" s="46">
        <f t="shared" si="2348"/>
        <v>1.3906014810594038</v>
      </c>
      <c r="FA86" s="17">
        <f t="shared" si="2349"/>
        <v>105.86870390034076</v>
      </c>
      <c r="FB86" s="46">
        <f t="shared" si="2350"/>
        <v>0.19565357997542204</v>
      </c>
      <c r="FC86" s="17">
        <f t="shared" si="2351"/>
        <v>427485.01826800872</v>
      </c>
      <c r="FD86" s="17">
        <f t="shared" ref="FD86" si="2453">FD271+FD179</f>
        <v>-9221.6207554825196</v>
      </c>
      <c r="FE86" s="46">
        <f t="shared" si="1381"/>
        <v>1.3906014810594038</v>
      </c>
      <c r="FF86" s="17">
        <f t="shared" ref="FF86" si="2454">FF179+FF271</f>
        <v>105.12606681258534</v>
      </c>
      <c r="FG86" s="46">
        <f t="shared" si="1383"/>
        <v>0.1956535799754221</v>
      </c>
      <c r="FH86" s="17">
        <f t="shared" ref="FH86" si="2455">FH179+FH271</f>
        <v>442562.99836629658</v>
      </c>
      <c r="FI86" s="17">
        <f t="shared" ref="FI86" si="2456">FI271+FI179</f>
        <v>-9221.6207554825196</v>
      </c>
      <c r="FJ86" s="46">
        <f t="shared" si="1386"/>
        <v>1.3906014810594038</v>
      </c>
      <c r="FK86" s="17">
        <f t="shared" ref="FK86" si="2457">FK179+FK271</f>
        <v>104.3734281214042</v>
      </c>
      <c r="FL86" s="46">
        <f t="shared" si="1388"/>
        <v>0.1956535799754221</v>
      </c>
      <c r="FM86" s="17">
        <f t="shared" ref="FM86" si="2458">FM179+FM271</f>
        <v>458039.99116950075</v>
      </c>
      <c r="FN86" s="17">
        <f t="shared" ref="FN86" si="2459">FN271+FN179</f>
        <v>-9221.6207554825196</v>
      </c>
      <c r="FO86" s="46">
        <f t="shared" si="1391"/>
        <v>1.3906014810594038</v>
      </c>
      <c r="FP86" s="17">
        <f t="shared" ref="FP86" si="2460">FP179+FP271</f>
        <v>103.61279185632276</v>
      </c>
      <c r="FQ86" s="46">
        <f t="shared" si="1393"/>
        <v>0.19565357997542204</v>
      </c>
      <c r="FR86" s="17">
        <f t="shared" ref="FR86" si="2461">FR179+FR271</f>
        <v>470162.88359566673</v>
      </c>
      <c r="FS86" s="17">
        <f t="shared" ref="FS86" si="2462">FS271+FS179</f>
        <v>-9221.6207554825196</v>
      </c>
      <c r="FT86" s="46">
        <f t="shared" si="1396"/>
        <v>1.3906014810594038</v>
      </c>
      <c r="FU86" s="17">
        <f t="shared" ref="FU86" si="2463">FU179+FU271</f>
        <v>102.84563401736665</v>
      </c>
      <c r="FV86" s="46">
        <f t="shared" si="1398"/>
        <v>0.19565357997542204</v>
      </c>
      <c r="FW86" s="17">
        <f t="shared" si="2387"/>
        <v>434783.92960126291</v>
      </c>
      <c r="FX86" s="17">
        <f t="shared" si="2209"/>
        <v>-9221.6207554825196</v>
      </c>
      <c r="FY86" s="46">
        <f t="shared" si="2210"/>
        <v>1.3906014810594038</v>
      </c>
      <c r="FZ86" s="17">
        <f t="shared" si="2211"/>
        <v>102.07281193791187</v>
      </c>
      <c r="GA86" s="46">
        <f t="shared" si="2212"/>
        <v>0.19565357997542204</v>
      </c>
      <c r="GB86" s="17">
        <f t="shared" si="2388"/>
        <v>454528.21665279474</v>
      </c>
      <c r="GC86" s="17">
        <f t="shared" si="2213"/>
        <v>-9221.6207554825196</v>
      </c>
      <c r="GD86" s="46">
        <f t="shared" si="2214"/>
        <v>1.3906014810594038</v>
      </c>
      <c r="GE86" s="17">
        <f t="shared" si="2215"/>
        <v>101.29515672283179</v>
      </c>
      <c r="GF86" s="46">
        <f t="shared" si="2216"/>
        <v>0.1956535799754221</v>
      </c>
      <c r="GG86" s="17">
        <f t="shared" si="2389"/>
        <v>458134.24523197545</v>
      </c>
      <c r="GH86" s="17">
        <f t="shared" si="2217"/>
        <v>-9221.6207554825196</v>
      </c>
      <c r="GI86" s="46">
        <f t="shared" si="2218"/>
        <v>1.3906014810594038</v>
      </c>
      <c r="GJ86" s="17">
        <f t="shared" si="2219"/>
        <v>100.51440300023825</v>
      </c>
      <c r="GK86" s="46">
        <f t="shared" si="2220"/>
        <v>0.1956535799754221</v>
      </c>
      <c r="GL86" s="17">
        <f t="shared" si="2390"/>
        <v>497056.34517389489</v>
      </c>
      <c r="GM86" s="17">
        <f t="shared" si="2221"/>
        <v>-9221.6207554825196</v>
      </c>
      <c r="GN86" s="46">
        <f t="shared" si="2222"/>
        <v>1.3906014810594038</v>
      </c>
      <c r="GO86" s="17">
        <f t="shared" si="2223"/>
        <v>99.731205497814045</v>
      </c>
      <c r="GP86" s="46">
        <f t="shared" si="2224"/>
        <v>0.19565357997542204</v>
      </c>
      <c r="GQ86" s="17">
        <f t="shared" si="2391"/>
        <v>481755.39572261687</v>
      </c>
    </row>
    <row r="87" spans="1:199" ht="15" x14ac:dyDescent="0.2">
      <c r="A87" s="9" t="s">
        <v>70</v>
      </c>
      <c r="B87" s="17">
        <v>455304</v>
      </c>
      <c r="C87" s="17">
        <f t="shared" si="2225"/>
        <v>-19630.2</v>
      </c>
      <c r="D87" s="46">
        <f t="shared" si="2226"/>
        <v>2.9601938658410982</v>
      </c>
      <c r="E87" s="17">
        <f t="shared" ref="E87:F87" si="2464">E272+E180</f>
        <v>240.6</v>
      </c>
      <c r="F87" s="17">
        <f t="shared" si="2464"/>
        <v>-126</v>
      </c>
      <c r="G87" s="17">
        <f t="shared" si="2228"/>
        <v>114.6</v>
      </c>
      <c r="H87" s="46">
        <f t="shared" si="2229"/>
        <v>0.185304960869284</v>
      </c>
      <c r="I87" s="17">
        <v>338639</v>
      </c>
      <c r="J87" s="17">
        <f t="shared" si="2230"/>
        <v>-19595.395080566457</v>
      </c>
      <c r="K87" s="46">
        <f t="shared" si="2231"/>
        <v>2.9549453554332437</v>
      </c>
      <c r="L87" s="17">
        <f t="shared" si="2232"/>
        <v>114.39681084415423</v>
      </c>
      <c r="M87" s="46">
        <f t="shared" si="2233"/>
        <v>0.185304960869284</v>
      </c>
      <c r="N87" s="17">
        <f t="shared" si="2234"/>
        <v>246140.0017302777</v>
      </c>
      <c r="O87" s="17">
        <f t="shared" si="2235"/>
        <v>-19545.573762606444</v>
      </c>
      <c r="P87" s="46">
        <f t="shared" si="2236"/>
        <v>2.9474324029511827</v>
      </c>
      <c r="Q87" s="17">
        <f t="shared" si="2237"/>
        <v>114.10595680098513</v>
      </c>
      <c r="R87" s="46">
        <f t="shared" si="2238"/>
        <v>0.18530496086928397</v>
      </c>
      <c r="S87" s="17">
        <f t="shared" si="2239"/>
        <v>271106.6969021688</v>
      </c>
      <c r="T87" s="17">
        <f t="shared" si="2240"/>
        <v>-19493.862453916139</v>
      </c>
      <c r="U87" s="46">
        <f t="shared" si="2241"/>
        <v>2.9396344437465056</v>
      </c>
      <c r="V87" s="17">
        <f t="shared" si="2242"/>
        <v>113.80406909857209</v>
      </c>
      <c r="W87" s="46">
        <f t="shared" si="2243"/>
        <v>0.18530496086928402</v>
      </c>
      <c r="X87" s="17">
        <f t="shared" si="2244"/>
        <v>225330.40991692123</v>
      </c>
      <c r="Y87" s="17">
        <f t="shared" si="2245"/>
        <v>-19595.395080566457</v>
      </c>
      <c r="Z87" s="46">
        <f t="shared" si="2246"/>
        <v>2.9549453554332437</v>
      </c>
      <c r="AA87" s="17">
        <f t="shared" si="2247"/>
        <v>113.49322143178853</v>
      </c>
      <c r="AB87" s="46">
        <f t="shared" si="2248"/>
        <v>0.185304960869284</v>
      </c>
      <c r="AC87" s="17">
        <f t="shared" si="2249"/>
        <v>357898.88670463138</v>
      </c>
      <c r="AD87" s="17">
        <f t="shared" si="2250"/>
        <v>-19595.395080566457</v>
      </c>
      <c r="AE87" s="46">
        <f t="shared" si="2251"/>
        <v>2.9549453554332437</v>
      </c>
      <c r="AF87" s="17">
        <f t="shared" si="2252"/>
        <v>113.16043425161459</v>
      </c>
      <c r="AG87" s="46">
        <f t="shared" si="2253"/>
        <v>0.185304960869284</v>
      </c>
      <c r="AH87" s="17">
        <f t="shared" si="2254"/>
        <v>368289.76457377709</v>
      </c>
      <c r="AI87" s="17">
        <f t="shared" si="2255"/>
        <v>-19595.395080566457</v>
      </c>
      <c r="AJ87" s="46">
        <f t="shared" si="2256"/>
        <v>2.9549453554332437</v>
      </c>
      <c r="AK87" s="17">
        <f t="shared" si="2257"/>
        <v>112.81342996257732</v>
      </c>
      <c r="AL87" s="46">
        <f t="shared" si="2258"/>
        <v>0.18530496086928402</v>
      </c>
      <c r="AM87" s="17">
        <f t="shared" si="2259"/>
        <v>416391.27685366035</v>
      </c>
      <c r="AN87" s="17">
        <f t="shared" si="2260"/>
        <v>-19595.395080566457</v>
      </c>
      <c r="AO87" s="46">
        <f t="shared" si="2261"/>
        <v>2.9549453554332437</v>
      </c>
      <c r="AP87" s="17">
        <f t="shared" si="2262"/>
        <v>112.45213565844804</v>
      </c>
      <c r="AQ87" s="46">
        <f t="shared" si="2263"/>
        <v>0.185304960869284</v>
      </c>
      <c r="AR87" s="17">
        <f t="shared" si="2264"/>
        <v>507430.48218615353</v>
      </c>
      <c r="AS87" s="17">
        <f t="shared" si="2265"/>
        <v>-19595.395080566457</v>
      </c>
      <c r="AT87" s="46">
        <f t="shared" si="2266"/>
        <v>2.9549453554332437</v>
      </c>
      <c r="AU87" s="17">
        <f t="shared" si="2267"/>
        <v>112.07607508602493</v>
      </c>
      <c r="AV87" s="46">
        <f t="shared" si="2268"/>
        <v>0.18530496086928402</v>
      </c>
      <c r="AW87" s="17">
        <f t="shared" si="2269"/>
        <v>481768.40486077603</v>
      </c>
      <c r="AX87" s="17">
        <f t="shared" si="2270"/>
        <v>-19595.395080566457</v>
      </c>
      <c r="AY87" s="46">
        <f t="shared" si="2271"/>
        <v>2.9549453554332437</v>
      </c>
      <c r="AZ87" s="17">
        <f t="shared" si="2272"/>
        <v>111.68529519012748</v>
      </c>
      <c r="BA87" s="46">
        <f t="shared" si="2273"/>
        <v>0.18530496086928402</v>
      </c>
      <c r="BB87" s="17">
        <f t="shared" si="2274"/>
        <v>481556.18538377841</v>
      </c>
      <c r="BC87" s="17">
        <f t="shared" si="2275"/>
        <v>-19595.395080566457</v>
      </c>
      <c r="BD87" s="46">
        <f t="shared" si="2276"/>
        <v>2.9549453554332437</v>
      </c>
      <c r="BE87" s="17">
        <f t="shared" si="2277"/>
        <v>111.27794682786336</v>
      </c>
      <c r="BF87" s="46">
        <f t="shared" si="2278"/>
        <v>0.18530496086928402</v>
      </c>
      <c r="BG87" s="17">
        <f t="shared" si="2279"/>
        <v>477818.74531337828</v>
      </c>
      <c r="BH87" s="17">
        <f t="shared" si="2280"/>
        <v>-19595.395080566457</v>
      </c>
      <c r="BI87" s="46">
        <f t="shared" si="2281"/>
        <v>2.9549453554332437</v>
      </c>
      <c r="BJ87" s="17">
        <f t="shared" si="2282"/>
        <v>110.85493350161681</v>
      </c>
      <c r="BK87" s="46">
        <f t="shared" si="2283"/>
        <v>0.18530496086928402</v>
      </c>
      <c r="BL87" s="17">
        <f t="shared" si="2284"/>
        <v>445017.34084378893</v>
      </c>
      <c r="BM87" s="17">
        <f t="shared" si="2285"/>
        <v>-19595.395080566457</v>
      </c>
      <c r="BN87" s="46">
        <f t="shared" si="2286"/>
        <v>2.9549453554332437</v>
      </c>
      <c r="BO87" s="17">
        <f t="shared" si="2287"/>
        <v>110.41690114831709</v>
      </c>
      <c r="BP87" s="46">
        <f t="shared" si="2288"/>
        <v>0.18530496086928402</v>
      </c>
      <c r="BQ87" s="17">
        <f t="shared" si="2289"/>
        <v>493350.44745329442</v>
      </c>
      <c r="BR87" s="17">
        <f t="shared" si="2290"/>
        <v>-19595.395080566457</v>
      </c>
      <c r="BS87" s="46">
        <f t="shared" si="2291"/>
        <v>2.9549453554332437</v>
      </c>
      <c r="BT87" s="17">
        <f t="shared" si="2292"/>
        <v>109.96514080119928</v>
      </c>
      <c r="BU87" s="46">
        <f t="shared" si="2293"/>
        <v>0.185304960869284</v>
      </c>
      <c r="BV87" s="17">
        <f t="shared" si="2294"/>
        <v>471213.80635152181</v>
      </c>
      <c r="BW87" s="17">
        <f t="shared" si="2295"/>
        <v>-19595.395080566457</v>
      </c>
      <c r="BX87" s="46">
        <f t="shared" si="2296"/>
        <v>2.9549453554332437</v>
      </c>
      <c r="BY87" s="17">
        <f t="shared" si="2297"/>
        <v>109.5007918394636</v>
      </c>
      <c r="BZ87" s="46">
        <f t="shared" si="2298"/>
        <v>0.185304960869284</v>
      </c>
      <c r="CA87" s="17">
        <f t="shared" si="2299"/>
        <v>508461.12668386358</v>
      </c>
      <c r="CB87" s="17">
        <f t="shared" si="2300"/>
        <v>-19595.395080566457</v>
      </c>
      <c r="CC87" s="46">
        <f t="shared" si="2301"/>
        <v>2.9549453554332437</v>
      </c>
      <c r="CD87" s="17">
        <f t="shared" si="2302"/>
        <v>109.0235598846773</v>
      </c>
      <c r="CE87" s="46">
        <f t="shared" si="2303"/>
        <v>0.185304960869284</v>
      </c>
      <c r="CF87" s="17">
        <f t="shared" si="2304"/>
        <v>505809.95907906047</v>
      </c>
      <c r="CG87" s="17">
        <f t="shared" si="2305"/>
        <v>-19595.395080566457</v>
      </c>
      <c r="CH87" s="46">
        <f t="shared" si="2306"/>
        <v>2.9549453554332437</v>
      </c>
      <c r="CI87" s="17">
        <f t="shared" si="2307"/>
        <v>108.53498393791304</v>
      </c>
      <c r="CJ87" s="46">
        <f t="shared" si="2308"/>
        <v>0.18530496086928402</v>
      </c>
      <c r="CK87" s="17">
        <f t="shared" si="2309"/>
        <v>527961.25577056571</v>
      </c>
      <c r="CL87" s="17">
        <f t="shared" si="2310"/>
        <v>-19595.395080566457</v>
      </c>
      <c r="CM87" s="46">
        <f t="shared" si="2311"/>
        <v>2.9549453554332437</v>
      </c>
      <c r="CN87" s="17">
        <f t="shared" si="2312"/>
        <v>108.03715402441026</v>
      </c>
      <c r="CO87" s="46">
        <f t="shared" si="2313"/>
        <v>0.18530496086928402</v>
      </c>
      <c r="CP87" s="17">
        <f t="shared" si="2314"/>
        <v>529728.19439014653</v>
      </c>
      <c r="CQ87" s="17">
        <f t="shared" si="2315"/>
        <v>-19595.395080566457</v>
      </c>
      <c r="CR87" s="46">
        <f t="shared" si="2316"/>
        <v>2.9549453554332437</v>
      </c>
      <c r="CS87" s="17">
        <f t="shared" si="2317"/>
        <v>107.52829880848464</v>
      </c>
      <c r="CT87" s="46">
        <f t="shared" si="2318"/>
        <v>0.18530496086928402</v>
      </c>
      <c r="CU87" s="17">
        <f t="shared" si="2319"/>
        <v>557975.66877386719</v>
      </c>
      <c r="CV87" s="17">
        <f t="shared" si="2180"/>
        <v>-19595.395080566457</v>
      </c>
      <c r="CW87" s="46">
        <f t="shared" si="987"/>
        <v>2.9549453554332437</v>
      </c>
      <c r="CX87" s="17">
        <f t="shared" si="2181"/>
        <v>107.0086775034263</v>
      </c>
      <c r="CY87" s="46">
        <f t="shared" si="989"/>
        <v>0.18530496086928402</v>
      </c>
      <c r="CZ87" s="17">
        <f t="shared" si="2182"/>
        <v>528381.44594840938</v>
      </c>
      <c r="DA87" s="17">
        <f t="shared" si="2183"/>
        <v>-19595.395080566457</v>
      </c>
      <c r="DB87" s="46">
        <f t="shared" si="992"/>
        <v>2.9549453554332437</v>
      </c>
      <c r="DC87" s="17">
        <f t="shared" si="2184"/>
        <v>106.47716399744779</v>
      </c>
      <c r="DD87" s="46">
        <f t="shared" si="994"/>
        <v>0.18530496086928402</v>
      </c>
      <c r="DE87" s="17">
        <f t="shared" si="2185"/>
        <v>499382.19077391387</v>
      </c>
      <c r="DF87" s="17">
        <f t="shared" si="2180"/>
        <v>-19595.395080566457</v>
      </c>
      <c r="DG87" s="46">
        <f t="shared" si="996"/>
        <v>2.9549453554332437</v>
      </c>
      <c r="DH87" s="17">
        <f t="shared" si="2181"/>
        <v>105.93261306539037</v>
      </c>
      <c r="DI87" s="46">
        <f t="shared" si="997"/>
        <v>0.18530496086928402</v>
      </c>
      <c r="DJ87" s="17">
        <f t="shared" si="2182"/>
        <v>476954.09737097076</v>
      </c>
      <c r="DK87" s="17">
        <f t="shared" si="2183"/>
        <v>-19595.395080566457</v>
      </c>
      <c r="DL87" s="46">
        <f t="shared" si="998"/>
        <v>2.9549453554332437</v>
      </c>
      <c r="DM87" s="17">
        <f t="shared" si="2184"/>
        <v>105.37384220008701</v>
      </c>
      <c r="DN87" s="46">
        <f t="shared" si="999"/>
        <v>0.18530496086928402</v>
      </c>
      <c r="DO87" s="17">
        <f t="shared" si="2185"/>
        <v>432059.70940238354</v>
      </c>
      <c r="DP87" s="17">
        <f t="shared" si="2320"/>
        <v>-19595.395080566457</v>
      </c>
      <c r="DQ87" s="46">
        <f t="shared" si="2321"/>
        <v>2.9549453554332437</v>
      </c>
      <c r="DR87" s="17">
        <f t="shared" si="2322"/>
        <v>104.79648596431511</v>
      </c>
      <c r="DS87" s="46">
        <f t="shared" si="2323"/>
        <v>0.18530496086928405</v>
      </c>
      <c r="DT87" s="17">
        <f t="shared" si="2324"/>
        <v>402148.36001557449</v>
      </c>
      <c r="DU87" s="17">
        <f t="shared" si="2325"/>
        <v>-19595.395080566457</v>
      </c>
      <c r="DV87" s="46">
        <f t="shared" si="2326"/>
        <v>2.9549453554332437</v>
      </c>
      <c r="DW87" s="17">
        <f t="shared" si="2327"/>
        <v>104.20088944408361</v>
      </c>
      <c r="DX87" s="46">
        <f t="shared" si="2328"/>
        <v>0.18530496086928402</v>
      </c>
      <c r="DY87" s="17">
        <f t="shared" si="2329"/>
        <v>404156.76644266438</v>
      </c>
      <c r="DZ87" s="17">
        <f t="shared" ref="DZ87" si="2465">DZ272+DZ180</f>
        <v>-19595.395080566457</v>
      </c>
      <c r="EA87" s="46">
        <f t="shared" si="1361"/>
        <v>2.9549453554332437</v>
      </c>
      <c r="EB87" s="17">
        <f t="shared" ref="EB87" si="2466">EB180+EB272</f>
        <v>103.58764396489633</v>
      </c>
      <c r="EC87" s="46">
        <f t="shared" si="1363"/>
        <v>0.18530496086928402</v>
      </c>
      <c r="ED87" s="17">
        <f t="shared" ref="ED87" si="2467">ED180+ED272</f>
        <v>382012.45364736451</v>
      </c>
      <c r="EE87" s="17">
        <f t="shared" ref="EE87" si="2468">EE272+EE180</f>
        <v>-19595.395080566457</v>
      </c>
      <c r="EF87" s="46">
        <f t="shared" si="1366"/>
        <v>2.9549453554332437</v>
      </c>
      <c r="EG87" s="17">
        <f t="shared" ref="EG87" si="2469">EG180+EG272</f>
        <v>102.95518806709003</v>
      </c>
      <c r="EH87" s="46">
        <f t="shared" si="1368"/>
        <v>0.185304960869284</v>
      </c>
      <c r="EI87" s="17">
        <f t="shared" ref="EI87" si="2470">EI180+EI272</f>
        <v>386617.05933035153</v>
      </c>
      <c r="EJ87" s="17">
        <f t="shared" ref="EJ87" si="2471">EJ272+EJ180</f>
        <v>-19595.395080566457</v>
      </c>
      <c r="EK87" s="46">
        <f t="shared" si="1371"/>
        <v>2.9549453554332437</v>
      </c>
      <c r="EL87" s="17">
        <f t="shared" ref="EL87" si="2472">EL180+EL272</f>
        <v>102.30577873006811</v>
      </c>
      <c r="EM87" s="46">
        <f t="shared" si="1373"/>
        <v>0.18530496086928402</v>
      </c>
      <c r="EN87" s="17">
        <f t="shared" ref="EN87" si="2473">EN180+EN272</f>
        <v>375035.88403903693</v>
      </c>
      <c r="EO87" s="17">
        <f t="shared" ref="EO87" si="2474">EO272+EO180</f>
        <v>-19595.395080566457</v>
      </c>
      <c r="EP87" s="46">
        <f t="shared" si="1376"/>
        <v>2.9549453554332437</v>
      </c>
      <c r="EQ87" s="17">
        <f t="shared" ref="EQ87" si="2475">EQ180+EQ272</f>
        <v>101.64040969912173</v>
      </c>
      <c r="ER87" s="46">
        <f t="shared" si="1378"/>
        <v>0.18530496086928402</v>
      </c>
      <c r="ES87" s="17">
        <f t="shared" ref="ES87" si="2476">ES180+ES272</f>
        <v>422466.5938292722</v>
      </c>
      <c r="ET87" s="17">
        <f t="shared" si="2342"/>
        <v>-19595.395080566457</v>
      </c>
      <c r="EU87" s="46">
        <f t="shared" si="2343"/>
        <v>2.9549453554332437</v>
      </c>
      <c r="EV87" s="17">
        <f t="shared" si="2344"/>
        <v>100.96106153189847</v>
      </c>
      <c r="EW87" s="46">
        <f t="shared" si="2345"/>
        <v>0.18530496086928402</v>
      </c>
      <c r="EX87" s="17">
        <f t="shared" si="2346"/>
        <v>426133.02008974738</v>
      </c>
      <c r="EY87" s="17">
        <f t="shared" si="2347"/>
        <v>-19595.395080566457</v>
      </c>
      <c r="EZ87" s="46">
        <f t="shared" si="2348"/>
        <v>2.9549453554332437</v>
      </c>
      <c r="FA87" s="17">
        <f t="shared" si="2349"/>
        <v>100.26903691718223</v>
      </c>
      <c r="FB87" s="46">
        <f t="shared" si="2350"/>
        <v>0.185304960869284</v>
      </c>
      <c r="FC87" s="17">
        <f t="shared" si="2351"/>
        <v>430147.25525408256</v>
      </c>
      <c r="FD87" s="17">
        <f t="shared" ref="FD87" si="2477">FD272+FD180</f>
        <v>-19595.395080566457</v>
      </c>
      <c r="FE87" s="46">
        <f t="shared" si="1381"/>
        <v>2.9549453554332437</v>
      </c>
      <c r="FF87" s="17">
        <f t="shared" ref="FF87" si="2478">FF180+FF272</f>
        <v>99.565679807622132</v>
      </c>
      <c r="FG87" s="46">
        <f t="shared" si="1383"/>
        <v>0.18530496086928402</v>
      </c>
      <c r="FH87" s="17">
        <f t="shared" ref="FH87" si="2479">FH180+FH272</f>
        <v>407989.18886724993</v>
      </c>
      <c r="FI87" s="17">
        <f t="shared" ref="FI87" si="2480">FI272+FI180</f>
        <v>-19595.395080566457</v>
      </c>
      <c r="FJ87" s="46">
        <f t="shared" si="1386"/>
        <v>2.9549453554332437</v>
      </c>
      <c r="FK87" s="17">
        <f t="shared" ref="FK87" si="2481">FK180+FK272</f>
        <v>98.852850105065443</v>
      </c>
      <c r="FL87" s="46">
        <f t="shared" si="1388"/>
        <v>0.185304960869284</v>
      </c>
      <c r="FM87" s="17">
        <f t="shared" ref="FM87" si="2482">FM180+FM272</f>
        <v>423066.45613583515</v>
      </c>
      <c r="FN87" s="17">
        <f t="shared" ref="FN87" si="2483">FN272+FN180</f>
        <v>-19595.395080566457</v>
      </c>
      <c r="FO87" s="46">
        <f t="shared" si="1391"/>
        <v>2.9549453554332437</v>
      </c>
      <c r="FP87" s="17">
        <f t="shared" ref="FP87" si="2484">FP180+FP272</f>
        <v>98.132445840781713</v>
      </c>
      <c r="FQ87" s="46">
        <f t="shared" si="1393"/>
        <v>0.18530496086928402</v>
      </c>
      <c r="FR87" s="17">
        <f t="shared" ref="FR87" si="2485">FR180+FR272</f>
        <v>438542.72853477503</v>
      </c>
      <c r="FS87" s="17">
        <f t="shared" ref="FS87" si="2486">FS272+FS180</f>
        <v>-19595.395080566457</v>
      </c>
      <c r="FT87" s="46">
        <f t="shared" si="1396"/>
        <v>2.9549453554332437</v>
      </c>
      <c r="FU87" s="17">
        <f t="shared" ref="FU87" si="2487">FU180+FU272</f>
        <v>97.405864945373679</v>
      </c>
      <c r="FV87" s="46">
        <f t="shared" si="1398"/>
        <v>0.185304960869284</v>
      </c>
      <c r="FW87" s="17">
        <f t="shared" si="2387"/>
        <v>450664.89438004571</v>
      </c>
      <c r="FX87" s="17">
        <f t="shared" si="2209"/>
        <v>-19595.395080566457</v>
      </c>
      <c r="FY87" s="46">
        <f t="shared" si="2210"/>
        <v>2.9549453554332437</v>
      </c>
      <c r="FZ87" s="17">
        <f t="shared" si="2211"/>
        <v>96.673919405658665</v>
      </c>
      <c r="GA87" s="46">
        <f t="shared" si="2212"/>
        <v>0.185304960869284</v>
      </c>
      <c r="GB87" s="17">
        <f t="shared" si="2388"/>
        <v>415285.20844010217</v>
      </c>
      <c r="GC87" s="17">
        <f t="shared" si="2213"/>
        <v>-19595.395080566457</v>
      </c>
      <c r="GD87" s="46">
        <f t="shared" si="2214"/>
        <v>2.9549453554332437</v>
      </c>
      <c r="GE87" s="17">
        <f t="shared" si="2215"/>
        <v>95.937396367243991</v>
      </c>
      <c r="GF87" s="46">
        <f t="shared" si="2216"/>
        <v>0.18530496086928402</v>
      </c>
      <c r="GG87" s="17">
        <f t="shared" si="2389"/>
        <v>435028.75896859553</v>
      </c>
      <c r="GH87" s="17">
        <f t="shared" si="2217"/>
        <v>-19595.395080566457</v>
      </c>
      <c r="GI87" s="46">
        <f t="shared" si="2218"/>
        <v>2.9549453554332437</v>
      </c>
      <c r="GJ87" s="17">
        <f t="shared" si="2219"/>
        <v>95.197938709316531</v>
      </c>
      <c r="GK87" s="46">
        <f t="shared" si="2220"/>
        <v>0.185304960869284</v>
      </c>
      <c r="GL87" s="17">
        <f t="shared" si="2390"/>
        <v>438634.04809011827</v>
      </c>
      <c r="GM87" s="17">
        <f t="shared" si="2221"/>
        <v>-19595.395080566457</v>
      </c>
      <c r="GN87" s="46">
        <f t="shared" si="2222"/>
        <v>2.9549453554332437</v>
      </c>
      <c r="GO87" s="17">
        <f t="shared" si="2223"/>
        <v>94.456166529334624</v>
      </c>
      <c r="GP87" s="46">
        <f t="shared" si="2224"/>
        <v>0.18530496086928402</v>
      </c>
      <c r="GQ87" s="17">
        <f t="shared" si="2391"/>
        <v>477555.40625985776</v>
      </c>
    </row>
    <row r="88" spans="1:199" ht="15" x14ac:dyDescent="0.2">
      <c r="A88" s="9" t="s">
        <v>71</v>
      </c>
      <c r="B88" s="17">
        <v>458938</v>
      </c>
      <c r="C88" s="17">
        <f t="shared" si="2225"/>
        <v>-19630.2</v>
      </c>
      <c r="D88" s="46">
        <f t="shared" si="2226"/>
        <v>2.9601938658410982</v>
      </c>
      <c r="E88" s="17">
        <f t="shared" ref="E88:F88" si="2488">E273+E181</f>
        <v>240.6</v>
      </c>
      <c r="F88" s="17">
        <f t="shared" si="2488"/>
        <v>-126</v>
      </c>
      <c r="G88" s="17">
        <f t="shared" si="2228"/>
        <v>114.6</v>
      </c>
      <c r="H88" s="46">
        <f t="shared" si="2229"/>
        <v>0.185304960869284</v>
      </c>
      <c r="I88" s="17">
        <v>439209</v>
      </c>
      <c r="J88" s="17">
        <f t="shared" si="2230"/>
        <v>-19595.395080566457</v>
      </c>
      <c r="K88" s="46">
        <f t="shared" si="2231"/>
        <v>2.9549453554332437</v>
      </c>
      <c r="L88" s="17">
        <f t="shared" si="2232"/>
        <v>114.39681084415423</v>
      </c>
      <c r="M88" s="46">
        <f t="shared" si="2233"/>
        <v>0.185304960869284</v>
      </c>
      <c r="N88" s="17">
        <f t="shared" si="2234"/>
        <v>319158.00173027767</v>
      </c>
      <c r="O88" s="17">
        <f t="shared" si="2235"/>
        <v>-19545.573762606444</v>
      </c>
      <c r="P88" s="46">
        <f t="shared" si="2236"/>
        <v>2.9474324029511827</v>
      </c>
      <c r="Q88" s="17">
        <f t="shared" si="2237"/>
        <v>114.10595680098513</v>
      </c>
      <c r="R88" s="46">
        <f t="shared" si="2238"/>
        <v>0.18530496086928397</v>
      </c>
      <c r="S88" s="17">
        <f t="shared" si="2239"/>
        <v>226708.53392447223</v>
      </c>
      <c r="T88" s="17">
        <f t="shared" si="2240"/>
        <v>-19493.862453916139</v>
      </c>
      <c r="U88" s="46">
        <f t="shared" si="2241"/>
        <v>2.9396344437465056</v>
      </c>
      <c r="V88" s="17">
        <f t="shared" si="2242"/>
        <v>113.80406909857209</v>
      </c>
      <c r="W88" s="46">
        <f t="shared" si="2243"/>
        <v>0.18530496086928402</v>
      </c>
      <c r="X88" s="17">
        <f t="shared" si="2244"/>
        <v>251726.63851735118</v>
      </c>
      <c r="Y88" s="17">
        <f t="shared" si="2245"/>
        <v>-19595.395080566457</v>
      </c>
      <c r="Z88" s="46">
        <f t="shared" si="2246"/>
        <v>2.9549453554332437</v>
      </c>
      <c r="AA88" s="17">
        <f t="shared" si="2247"/>
        <v>113.49322143178853</v>
      </c>
      <c r="AB88" s="46">
        <f t="shared" si="2248"/>
        <v>0.185304960869284</v>
      </c>
      <c r="AC88" s="17">
        <f t="shared" si="2249"/>
        <v>205848.50805778659</v>
      </c>
      <c r="AD88" s="17">
        <f t="shared" si="2250"/>
        <v>-19595.395080566457</v>
      </c>
      <c r="AE88" s="46">
        <f t="shared" si="2251"/>
        <v>2.9549453554332437</v>
      </c>
      <c r="AF88" s="17">
        <f t="shared" si="2252"/>
        <v>113.16043425161459</v>
      </c>
      <c r="AG88" s="46">
        <f t="shared" si="2253"/>
        <v>0.185304960869284</v>
      </c>
      <c r="AH88" s="17">
        <f t="shared" si="2254"/>
        <v>338416.65205831651</v>
      </c>
      <c r="AI88" s="17">
        <f t="shared" si="2255"/>
        <v>-19595.395080566457</v>
      </c>
      <c r="AJ88" s="46">
        <f t="shared" si="2256"/>
        <v>2.9549453554332437</v>
      </c>
      <c r="AK88" s="17">
        <f t="shared" si="2257"/>
        <v>112.81342996257732</v>
      </c>
      <c r="AL88" s="46">
        <f t="shared" si="2258"/>
        <v>0.18530496086928402</v>
      </c>
      <c r="AM88" s="17">
        <f t="shared" si="2259"/>
        <v>348807.18292317318</v>
      </c>
      <c r="AN88" s="17">
        <f t="shared" si="2260"/>
        <v>-19595.395080566457</v>
      </c>
      <c r="AO88" s="46">
        <f t="shared" si="2261"/>
        <v>2.9549453554332437</v>
      </c>
      <c r="AP88" s="17">
        <f t="shared" si="2262"/>
        <v>112.45213565844804</v>
      </c>
      <c r="AQ88" s="46">
        <f t="shared" si="2263"/>
        <v>0.185304960869284</v>
      </c>
      <c r="AR88" s="17">
        <f t="shared" si="2264"/>
        <v>396908.33390875236</v>
      </c>
      <c r="AS88" s="17">
        <f t="shared" si="2265"/>
        <v>-19595.395080566457</v>
      </c>
      <c r="AT88" s="46">
        <f t="shared" si="2266"/>
        <v>2.9549453554332437</v>
      </c>
      <c r="AU88" s="17">
        <f t="shared" si="2267"/>
        <v>112.07607508602493</v>
      </c>
      <c r="AV88" s="46">
        <f t="shared" si="2268"/>
        <v>0.18530496086928402</v>
      </c>
      <c r="AW88" s="17">
        <f t="shared" si="2269"/>
        <v>487947.16318067309</v>
      </c>
      <c r="AX88" s="17">
        <f t="shared" si="2270"/>
        <v>-19595.395080566457</v>
      </c>
      <c r="AY88" s="46">
        <f t="shared" si="2271"/>
        <v>2.9549453554332437</v>
      </c>
      <c r="AZ88" s="17">
        <f t="shared" si="2272"/>
        <v>111.68529519012748</v>
      </c>
      <c r="BA88" s="46">
        <f t="shared" si="2273"/>
        <v>0.18530496086928402</v>
      </c>
      <c r="BB88" s="17">
        <f t="shared" si="2274"/>
        <v>462284.69507539971</v>
      </c>
      <c r="BC88" s="17">
        <f t="shared" si="2275"/>
        <v>-19595.395080566457</v>
      </c>
      <c r="BD88" s="46">
        <f t="shared" si="2276"/>
        <v>2.9549453554332437</v>
      </c>
      <c r="BE88" s="17">
        <f t="shared" si="2277"/>
        <v>111.27794682786336</v>
      </c>
      <c r="BF88" s="46">
        <f t="shared" si="2278"/>
        <v>0.18530496086928402</v>
      </c>
      <c r="BG88" s="17">
        <f t="shared" si="2279"/>
        <v>462072.06825003983</v>
      </c>
      <c r="BH88" s="17">
        <f t="shared" si="2280"/>
        <v>-19595.395080566457</v>
      </c>
      <c r="BI88" s="46">
        <f t="shared" si="2281"/>
        <v>2.9549453554332437</v>
      </c>
      <c r="BJ88" s="17">
        <f t="shared" si="2282"/>
        <v>110.85493350161681</v>
      </c>
      <c r="BK88" s="46">
        <f t="shared" si="2283"/>
        <v>0.18530496086928402</v>
      </c>
      <c r="BL88" s="17">
        <f t="shared" si="2284"/>
        <v>458334.20516631339</v>
      </c>
      <c r="BM88" s="17">
        <f t="shared" si="2285"/>
        <v>-19595.395080566457</v>
      </c>
      <c r="BN88" s="46">
        <f t="shared" si="2286"/>
        <v>2.9549453554332437</v>
      </c>
      <c r="BO88" s="17">
        <f t="shared" si="2287"/>
        <v>110.41690114831709</v>
      </c>
      <c r="BP88" s="46">
        <f t="shared" si="2288"/>
        <v>0.18530496086928402</v>
      </c>
      <c r="BQ88" s="17">
        <f t="shared" si="2289"/>
        <v>425532.3626643708</v>
      </c>
      <c r="BR88" s="17">
        <f t="shared" si="2290"/>
        <v>-19595.395080566457</v>
      </c>
      <c r="BS88" s="46">
        <f t="shared" si="2291"/>
        <v>2.9549453554332437</v>
      </c>
      <c r="BT88" s="17">
        <f t="shared" si="2292"/>
        <v>109.96514080119928</v>
      </c>
      <c r="BU88" s="46">
        <f t="shared" si="2293"/>
        <v>0.185304960869284</v>
      </c>
      <c r="BV88" s="17">
        <f t="shared" si="2294"/>
        <v>473865.01751352916</v>
      </c>
      <c r="BW88" s="17">
        <f t="shared" si="2295"/>
        <v>-19595.395080566457</v>
      </c>
      <c r="BX88" s="46">
        <f t="shared" si="2296"/>
        <v>2.9549453554332437</v>
      </c>
      <c r="BY88" s="17">
        <f t="shared" si="2297"/>
        <v>109.5007918394636</v>
      </c>
      <c r="BZ88" s="46">
        <f t="shared" si="2298"/>
        <v>0.185304960869284</v>
      </c>
      <c r="CA88" s="17">
        <f t="shared" si="2299"/>
        <v>451727.91206279479</v>
      </c>
      <c r="CB88" s="17">
        <f t="shared" si="2300"/>
        <v>-19595.395080566457</v>
      </c>
      <c r="CC88" s="46">
        <f t="shared" si="2301"/>
        <v>2.9549453554332437</v>
      </c>
      <c r="CD88" s="17">
        <f t="shared" si="2302"/>
        <v>109.0235598846773</v>
      </c>
      <c r="CE88" s="46">
        <f t="shared" si="2303"/>
        <v>0.185304960869284</v>
      </c>
      <c r="CF88" s="17">
        <f t="shared" si="2304"/>
        <v>488974.75516318181</v>
      </c>
      <c r="CG88" s="17">
        <f t="shared" si="2305"/>
        <v>-19595.395080566457</v>
      </c>
      <c r="CH88" s="46">
        <f t="shared" si="2306"/>
        <v>2.9549453554332437</v>
      </c>
      <c r="CI88" s="17">
        <f t="shared" si="2307"/>
        <v>108.53498393791304</v>
      </c>
      <c r="CJ88" s="46">
        <f t="shared" si="2308"/>
        <v>0.18530496086928402</v>
      </c>
      <c r="CK88" s="17">
        <f t="shared" si="2309"/>
        <v>486323.09898243193</v>
      </c>
      <c r="CL88" s="17">
        <f t="shared" si="2310"/>
        <v>-19595.395080566457</v>
      </c>
      <c r="CM88" s="46">
        <f t="shared" si="2311"/>
        <v>2.9549453554332437</v>
      </c>
      <c r="CN88" s="17">
        <f t="shared" si="2312"/>
        <v>108.03715402441026</v>
      </c>
      <c r="CO88" s="46">
        <f t="shared" si="2313"/>
        <v>0.18530496086928402</v>
      </c>
      <c r="CP88" s="17">
        <f t="shared" si="2314"/>
        <v>508473.89784402371</v>
      </c>
      <c r="CQ88" s="17">
        <f t="shared" si="2315"/>
        <v>-19595.395080566457</v>
      </c>
      <c r="CR88" s="46">
        <f t="shared" si="2316"/>
        <v>2.9549453554332437</v>
      </c>
      <c r="CS88" s="17">
        <f t="shared" si="2317"/>
        <v>107.52829880848464</v>
      </c>
      <c r="CT88" s="46">
        <f t="shared" si="2318"/>
        <v>0.18530496086928402</v>
      </c>
      <c r="CU88" s="17">
        <f t="shared" si="2319"/>
        <v>510240.3276083885</v>
      </c>
      <c r="CV88" s="17">
        <f t="shared" si="2180"/>
        <v>-19595.395080566457</v>
      </c>
      <c r="CW88" s="46">
        <f t="shared" si="987"/>
        <v>2.9549453554332437</v>
      </c>
      <c r="CX88" s="17">
        <f t="shared" si="2181"/>
        <v>107.0086775034263</v>
      </c>
      <c r="CY88" s="46">
        <f t="shared" si="989"/>
        <v>0.18530496086928402</v>
      </c>
      <c r="CZ88" s="17">
        <f t="shared" si="2182"/>
        <v>538487.28237080411</v>
      </c>
      <c r="DA88" s="17">
        <f t="shared" si="2183"/>
        <v>-19595.395080566457</v>
      </c>
      <c r="DB88" s="46">
        <f t="shared" si="992"/>
        <v>2.9549453554332437</v>
      </c>
      <c r="DC88" s="17">
        <f t="shared" si="2184"/>
        <v>106.47716399744779</v>
      </c>
      <c r="DD88" s="46">
        <f t="shared" si="994"/>
        <v>0.18530496086928402</v>
      </c>
      <c r="DE88" s="17">
        <f t="shared" si="2185"/>
        <v>508892.5280318404</v>
      </c>
      <c r="DF88" s="17">
        <f t="shared" si="2180"/>
        <v>-19595.395080566457</v>
      </c>
      <c r="DG88" s="46">
        <f t="shared" si="996"/>
        <v>2.9549453554332437</v>
      </c>
      <c r="DH88" s="17">
        <f t="shared" si="2181"/>
        <v>105.93261306539037</v>
      </c>
      <c r="DI88" s="46">
        <f t="shared" si="997"/>
        <v>0.18530496086928402</v>
      </c>
      <c r="DJ88" s="17">
        <f t="shared" si="2182"/>
        <v>479892.72830641281</v>
      </c>
      <c r="DK88" s="17">
        <f t="shared" si="2183"/>
        <v>-19595.395080566457</v>
      </c>
      <c r="DL88" s="46">
        <f t="shared" si="998"/>
        <v>2.9549453554332437</v>
      </c>
      <c r="DM88" s="17">
        <f t="shared" si="2184"/>
        <v>105.37384220008701</v>
      </c>
      <c r="DN88" s="46">
        <f t="shared" si="999"/>
        <v>0.18530496086928402</v>
      </c>
      <c r="DO88" s="17">
        <f t="shared" si="2185"/>
        <v>457464.07613260439</v>
      </c>
      <c r="DP88" s="17">
        <f t="shared" si="2320"/>
        <v>-19595.395080566457</v>
      </c>
      <c r="DQ88" s="46">
        <f t="shared" si="2321"/>
        <v>2.9549453554332437</v>
      </c>
      <c r="DR88" s="17">
        <f t="shared" si="2322"/>
        <v>104.79648596431511</v>
      </c>
      <c r="DS88" s="46">
        <f t="shared" si="2323"/>
        <v>0.18530496086928405</v>
      </c>
      <c r="DT88" s="17">
        <f t="shared" si="2324"/>
        <v>412569.1108077814</v>
      </c>
      <c r="DU88" s="17">
        <f t="shared" si="2325"/>
        <v>-19595.395080566457</v>
      </c>
      <c r="DV88" s="46">
        <f t="shared" si="2326"/>
        <v>2.9549453554332437</v>
      </c>
      <c r="DW88" s="17">
        <f t="shared" si="2327"/>
        <v>104.20088944408361</v>
      </c>
      <c r="DX88" s="46">
        <f t="shared" si="2328"/>
        <v>0.18530496086928402</v>
      </c>
      <c r="DY88" s="17">
        <f t="shared" si="2329"/>
        <v>382657.16582445212</v>
      </c>
      <c r="DZ88" s="17">
        <f t="shared" ref="DZ88" si="2489">DZ273+DZ181</f>
        <v>-19595.395080566457</v>
      </c>
      <c r="EA88" s="46">
        <f t="shared" si="1361"/>
        <v>2.9549453554332437</v>
      </c>
      <c r="EB88" s="17">
        <f t="shared" ref="EB88" si="2490">EB181+EB273</f>
        <v>103.58764396489633</v>
      </c>
      <c r="EC88" s="46">
        <f t="shared" si="1363"/>
        <v>0.18530496086928402</v>
      </c>
      <c r="ED88" s="17">
        <f t="shared" ref="ED88" si="2491">ED181+ED273</f>
        <v>384664.95900606283</v>
      </c>
      <c r="EE88" s="17">
        <f t="shared" ref="EE88" si="2492">EE273+EE181</f>
        <v>-19595.395080566457</v>
      </c>
      <c r="EF88" s="46">
        <f t="shared" si="1366"/>
        <v>2.9549453554332437</v>
      </c>
      <c r="EG88" s="17">
        <f t="shared" ref="EG88" si="2493">EG181+EG273</f>
        <v>102.95518806709003</v>
      </c>
      <c r="EH88" s="46">
        <f t="shared" si="1368"/>
        <v>0.185304960869284</v>
      </c>
      <c r="EI88" s="17">
        <f t="shared" ref="EI88" si="2494">EI181+EI273</f>
        <v>362520.01375486515</v>
      </c>
      <c r="EJ88" s="17">
        <f t="shared" ref="EJ88" si="2495">EJ273+EJ181</f>
        <v>-19595.395080566457</v>
      </c>
      <c r="EK88" s="46">
        <f t="shared" si="1371"/>
        <v>2.9549453554332437</v>
      </c>
      <c r="EL88" s="17">
        <f t="shared" ref="EL88" si="2496">EL181+EL273</f>
        <v>102.30577873006811</v>
      </c>
      <c r="EM88" s="46">
        <f t="shared" si="1373"/>
        <v>0.18530496086928402</v>
      </c>
      <c r="EN88" s="17">
        <f t="shared" ref="EN88" si="2497">EN181+EN273</f>
        <v>367123.97002851509</v>
      </c>
      <c r="EO88" s="17">
        <f t="shared" ref="EO88" si="2498">EO273+EO181</f>
        <v>-19595.395080566457</v>
      </c>
      <c r="EP88" s="46">
        <f t="shared" si="1376"/>
        <v>2.9549453554332437</v>
      </c>
      <c r="EQ88" s="17">
        <f t="shared" ref="EQ88" si="2499">EQ181+EQ273</f>
        <v>101.64040969912173</v>
      </c>
      <c r="ER88" s="46">
        <f t="shared" si="1378"/>
        <v>0.18530496086928402</v>
      </c>
      <c r="ES88" s="17">
        <f t="shared" ref="ES88" si="2500">ES181+ES273</f>
        <v>355542.12936816958</v>
      </c>
      <c r="ET88" s="17">
        <f t="shared" si="2342"/>
        <v>-19595.395080566457</v>
      </c>
      <c r="EU88" s="46">
        <f t="shared" si="2343"/>
        <v>2.9549453554332437</v>
      </c>
      <c r="EV88" s="17">
        <f t="shared" si="2344"/>
        <v>100.96106153189847</v>
      </c>
      <c r="EW88" s="46">
        <f t="shared" si="2345"/>
        <v>0.18530496086928402</v>
      </c>
      <c r="EX88" s="17">
        <f t="shared" si="2346"/>
        <v>402972.1598102377</v>
      </c>
      <c r="EY88" s="17">
        <f t="shared" si="2347"/>
        <v>-19595.395080566457</v>
      </c>
      <c r="EZ88" s="46">
        <f t="shared" si="2348"/>
        <v>2.9549453554332437</v>
      </c>
      <c r="FA88" s="17">
        <f t="shared" si="2349"/>
        <v>100.26903691718223</v>
      </c>
      <c r="FB88" s="46">
        <f t="shared" si="2350"/>
        <v>0.185304960869284</v>
      </c>
      <c r="FC88" s="17">
        <f t="shared" si="2351"/>
        <v>406637.89404609811</v>
      </c>
      <c r="FD88" s="17">
        <f t="shared" ref="FD88" si="2501">FD273+FD181</f>
        <v>-19595.395080566457</v>
      </c>
      <c r="FE88" s="46">
        <f t="shared" si="1381"/>
        <v>2.9549453554332437</v>
      </c>
      <c r="FF88" s="17">
        <f t="shared" ref="FF88" si="2502">FF181+FF273</f>
        <v>99.565679807622132</v>
      </c>
      <c r="FG88" s="46">
        <f t="shared" si="1383"/>
        <v>0.18530496086928402</v>
      </c>
      <c r="FH88" s="17">
        <f t="shared" ref="FH88" si="2503">FH181+FH273</f>
        <v>410651.42585332377</v>
      </c>
      <c r="FI88" s="17">
        <f t="shared" ref="FI88" si="2504">FI273+FI181</f>
        <v>-19595.395080566457</v>
      </c>
      <c r="FJ88" s="46">
        <f t="shared" si="1386"/>
        <v>2.9549453554332437</v>
      </c>
      <c r="FK88" s="17">
        <f t="shared" ref="FK88" si="2505">FK181+FK273</f>
        <v>98.852850105065443</v>
      </c>
      <c r="FL88" s="46">
        <f t="shared" si="1388"/>
        <v>0.185304960869284</v>
      </c>
      <c r="FM88" s="17">
        <f t="shared" ref="FM88" si="2506">FM181+FM273</f>
        <v>388492.64663678856</v>
      </c>
      <c r="FN88" s="17">
        <f t="shared" ref="FN88" si="2507">FN273+FN181</f>
        <v>-19595.395080566457</v>
      </c>
      <c r="FO88" s="46">
        <f t="shared" si="1391"/>
        <v>2.9549453554332437</v>
      </c>
      <c r="FP88" s="17">
        <f t="shared" ref="FP88" si="2508">FP181+FP273</f>
        <v>98.132445840781713</v>
      </c>
      <c r="FQ88" s="46">
        <f t="shared" si="1393"/>
        <v>0.18530496086928402</v>
      </c>
      <c r="FR88" s="17">
        <f t="shared" ref="FR88" si="2509">FR181+FR273</f>
        <v>403569.19350110949</v>
      </c>
      <c r="FS88" s="17">
        <f t="shared" ref="FS88" si="2510">FS273+FS181</f>
        <v>-19595.395080566457</v>
      </c>
      <c r="FT88" s="46">
        <f t="shared" si="1396"/>
        <v>2.9549453554332437</v>
      </c>
      <c r="FU88" s="17">
        <f t="shared" ref="FU88" si="2511">FU181+FU273</f>
        <v>97.405864945373679</v>
      </c>
      <c r="FV88" s="46">
        <f t="shared" si="1398"/>
        <v>0.185304960869284</v>
      </c>
      <c r="FW88" s="17">
        <f t="shared" si="2387"/>
        <v>419044.73931915394</v>
      </c>
      <c r="FX88" s="17">
        <f t="shared" si="2209"/>
        <v>-19595.395080566457</v>
      </c>
      <c r="FY88" s="46">
        <f t="shared" si="2210"/>
        <v>2.9549453554332437</v>
      </c>
      <c r="FZ88" s="17">
        <f t="shared" si="2211"/>
        <v>96.673919405658665</v>
      </c>
      <c r="GA88" s="46">
        <f t="shared" si="2212"/>
        <v>0.185304960869284</v>
      </c>
      <c r="GB88" s="17">
        <f t="shared" si="2388"/>
        <v>431166.17321888485</v>
      </c>
      <c r="GC88" s="17">
        <f t="shared" si="2213"/>
        <v>-19595.395080566457</v>
      </c>
      <c r="GD88" s="46">
        <f t="shared" si="2214"/>
        <v>2.9549453554332437</v>
      </c>
      <c r="GE88" s="17">
        <f t="shared" si="2215"/>
        <v>95.937396367243991</v>
      </c>
      <c r="GF88" s="46">
        <f t="shared" si="2216"/>
        <v>0.18530496086928402</v>
      </c>
      <c r="GG88" s="17">
        <f t="shared" si="2389"/>
        <v>395785.75075590296</v>
      </c>
      <c r="GH88" s="17">
        <f t="shared" si="2217"/>
        <v>-19595.395080566457</v>
      </c>
      <c r="GI88" s="46">
        <f t="shared" si="2218"/>
        <v>2.9549453554332437</v>
      </c>
      <c r="GJ88" s="17">
        <f t="shared" si="2219"/>
        <v>95.197938709316531</v>
      </c>
      <c r="GK88" s="46">
        <f t="shared" si="2220"/>
        <v>0.185304960869284</v>
      </c>
      <c r="GL88" s="17">
        <f t="shared" si="2390"/>
        <v>415528.56182673841</v>
      </c>
      <c r="GM88" s="17">
        <f t="shared" si="2221"/>
        <v>-19595.395080566457</v>
      </c>
      <c r="GN88" s="46">
        <f t="shared" si="2222"/>
        <v>2.9549453554332437</v>
      </c>
      <c r="GO88" s="17">
        <f t="shared" si="2223"/>
        <v>94.456166529334624</v>
      </c>
      <c r="GP88" s="46">
        <f t="shared" si="2224"/>
        <v>0.18530496086928402</v>
      </c>
      <c r="GQ88" s="17">
        <f t="shared" si="2391"/>
        <v>419133.10917608114</v>
      </c>
    </row>
    <row r="89" spans="1:199" ht="15" x14ac:dyDescent="0.2">
      <c r="A89" s="9" t="s">
        <v>72</v>
      </c>
      <c r="B89" s="17">
        <v>484622</v>
      </c>
      <c r="C89" s="17">
        <f t="shared" si="2225"/>
        <v>-19630.2</v>
      </c>
      <c r="D89" s="46">
        <f t="shared" si="2226"/>
        <v>2.9601938658410982</v>
      </c>
      <c r="E89" s="17">
        <f t="shared" ref="E89:F89" si="2512">E274+E182</f>
        <v>240.6</v>
      </c>
      <c r="F89" s="17">
        <f t="shared" si="2512"/>
        <v>-126</v>
      </c>
      <c r="G89" s="17">
        <f t="shared" si="2228"/>
        <v>114.6</v>
      </c>
      <c r="H89" s="46">
        <f t="shared" si="2229"/>
        <v>0.185304960869284</v>
      </c>
      <c r="I89" s="17">
        <v>441227</v>
      </c>
      <c r="J89" s="17">
        <f t="shared" si="2230"/>
        <v>-19595.395080566457</v>
      </c>
      <c r="K89" s="46">
        <f t="shared" si="2231"/>
        <v>2.9549453554332437</v>
      </c>
      <c r="L89" s="17">
        <f t="shared" si="2232"/>
        <v>114.39681084415423</v>
      </c>
      <c r="M89" s="46">
        <f t="shared" si="2233"/>
        <v>0.185304960869284</v>
      </c>
      <c r="N89" s="17">
        <f t="shared" si="2234"/>
        <v>419728.00173027767</v>
      </c>
      <c r="O89" s="17">
        <f t="shared" si="2235"/>
        <v>-19545.573762606444</v>
      </c>
      <c r="P89" s="46">
        <f t="shared" si="2236"/>
        <v>2.9474324029511827</v>
      </c>
      <c r="Q89" s="17">
        <f t="shared" si="2237"/>
        <v>114.10595680098513</v>
      </c>
      <c r="R89" s="46">
        <f t="shared" si="2238"/>
        <v>0.18530496086928397</v>
      </c>
      <c r="S89" s="17">
        <f t="shared" si="2239"/>
        <v>299726.53392447223</v>
      </c>
      <c r="T89" s="17">
        <f t="shared" si="2240"/>
        <v>-19493.862453916139</v>
      </c>
      <c r="U89" s="46">
        <f t="shared" si="2241"/>
        <v>2.9396344437465056</v>
      </c>
      <c r="V89" s="17">
        <f t="shared" si="2242"/>
        <v>113.80406909857209</v>
      </c>
      <c r="W89" s="46">
        <f t="shared" si="2243"/>
        <v>0.18530496086928402</v>
      </c>
      <c r="X89" s="17">
        <f t="shared" si="2244"/>
        <v>207328.47553965467</v>
      </c>
      <c r="Y89" s="17">
        <f t="shared" si="2245"/>
        <v>-19595.395080566457</v>
      </c>
      <c r="Z89" s="46">
        <f t="shared" si="2246"/>
        <v>2.9549453554332437</v>
      </c>
      <c r="AA89" s="17">
        <f t="shared" si="2247"/>
        <v>113.49322143178853</v>
      </c>
      <c r="AB89" s="46">
        <f t="shared" si="2248"/>
        <v>0.185304960869284</v>
      </c>
      <c r="AC89" s="17">
        <f t="shared" si="2249"/>
        <v>232244.73665821654</v>
      </c>
      <c r="AD89" s="17">
        <f t="shared" si="2250"/>
        <v>-19595.395080566457</v>
      </c>
      <c r="AE89" s="46">
        <f t="shared" si="2251"/>
        <v>2.9549453554332437</v>
      </c>
      <c r="AF89" s="17">
        <f t="shared" si="2252"/>
        <v>113.16043425161459</v>
      </c>
      <c r="AG89" s="46">
        <f t="shared" si="2253"/>
        <v>0.185304960869284</v>
      </c>
      <c r="AH89" s="17">
        <f t="shared" si="2254"/>
        <v>186366.27341147175</v>
      </c>
      <c r="AI89" s="17">
        <f t="shared" si="2255"/>
        <v>-19595.395080566457</v>
      </c>
      <c r="AJ89" s="46">
        <f t="shared" si="2256"/>
        <v>2.9549453554332437</v>
      </c>
      <c r="AK89" s="17">
        <f t="shared" si="2257"/>
        <v>112.81342996257732</v>
      </c>
      <c r="AL89" s="46">
        <f t="shared" si="2258"/>
        <v>0.18530496086928402</v>
      </c>
      <c r="AM89" s="17">
        <f t="shared" si="2259"/>
        <v>318934.07040771266</v>
      </c>
      <c r="AN89" s="17">
        <f t="shared" si="2260"/>
        <v>-19595.395080566457</v>
      </c>
      <c r="AO89" s="46">
        <f t="shared" si="2261"/>
        <v>2.9549453554332437</v>
      </c>
      <c r="AP89" s="17">
        <f t="shared" si="2262"/>
        <v>112.45213565844804</v>
      </c>
      <c r="AQ89" s="46">
        <f t="shared" si="2263"/>
        <v>0.185304960869284</v>
      </c>
      <c r="AR89" s="17">
        <f t="shared" si="2264"/>
        <v>329324.23997826519</v>
      </c>
      <c r="AS89" s="17">
        <f t="shared" si="2265"/>
        <v>-19595.395080566457</v>
      </c>
      <c r="AT89" s="46">
        <f t="shared" si="2266"/>
        <v>2.9549453554332437</v>
      </c>
      <c r="AU89" s="17">
        <f t="shared" si="2267"/>
        <v>112.07607508602493</v>
      </c>
      <c r="AV89" s="46">
        <f t="shared" si="2268"/>
        <v>0.18530496086928402</v>
      </c>
      <c r="AW89" s="17">
        <f t="shared" si="2269"/>
        <v>377425.01490327198</v>
      </c>
      <c r="AX89" s="17">
        <f t="shared" si="2270"/>
        <v>-19595.395080566457</v>
      </c>
      <c r="AY89" s="46">
        <f t="shared" si="2271"/>
        <v>2.9549453554332437</v>
      </c>
      <c r="AZ89" s="17">
        <f t="shared" si="2272"/>
        <v>111.68529519012748</v>
      </c>
      <c r="BA89" s="46">
        <f t="shared" si="2273"/>
        <v>0.18530496086928402</v>
      </c>
      <c r="BB89" s="17">
        <f t="shared" si="2274"/>
        <v>468463.4533952967</v>
      </c>
      <c r="BC89" s="17">
        <f t="shared" si="2275"/>
        <v>-19595.395080566457</v>
      </c>
      <c r="BD89" s="46">
        <f t="shared" si="2276"/>
        <v>2.9549453554332437</v>
      </c>
      <c r="BE89" s="17">
        <f t="shared" si="2277"/>
        <v>111.27794682786336</v>
      </c>
      <c r="BF89" s="46">
        <f t="shared" si="2278"/>
        <v>0.18530496086928402</v>
      </c>
      <c r="BG89" s="17">
        <f t="shared" si="2279"/>
        <v>442800.57794166112</v>
      </c>
      <c r="BH89" s="17">
        <f t="shared" si="2280"/>
        <v>-19595.395080566457</v>
      </c>
      <c r="BI89" s="46">
        <f t="shared" si="2281"/>
        <v>2.9549453554332437</v>
      </c>
      <c r="BJ89" s="17">
        <f t="shared" si="2282"/>
        <v>110.85493350161681</v>
      </c>
      <c r="BK89" s="46">
        <f t="shared" si="2283"/>
        <v>0.18530496086928402</v>
      </c>
      <c r="BL89" s="17">
        <f t="shared" si="2284"/>
        <v>442587.52810297499</v>
      </c>
      <c r="BM89" s="17">
        <f t="shared" si="2285"/>
        <v>-19595.395080566457</v>
      </c>
      <c r="BN89" s="46">
        <f t="shared" si="2286"/>
        <v>2.9549453554332437</v>
      </c>
      <c r="BO89" s="17">
        <f t="shared" si="2287"/>
        <v>110.41690114831709</v>
      </c>
      <c r="BP89" s="46">
        <f t="shared" si="2288"/>
        <v>0.18530496086928402</v>
      </c>
      <c r="BQ89" s="17">
        <f t="shared" si="2289"/>
        <v>438849.22698689526</v>
      </c>
      <c r="BR89" s="17">
        <f t="shared" si="2290"/>
        <v>-19595.395080566457</v>
      </c>
      <c r="BS89" s="46">
        <f t="shared" si="2291"/>
        <v>2.9549453554332437</v>
      </c>
      <c r="BT89" s="17">
        <f t="shared" si="2292"/>
        <v>109.96514080119928</v>
      </c>
      <c r="BU89" s="46">
        <f t="shared" si="2293"/>
        <v>0.185304960869284</v>
      </c>
      <c r="BV89" s="17">
        <f t="shared" si="2294"/>
        <v>406046.93272460555</v>
      </c>
      <c r="BW89" s="17">
        <f t="shared" si="2295"/>
        <v>-19595.395080566457</v>
      </c>
      <c r="BX89" s="46">
        <f t="shared" si="2296"/>
        <v>2.9549453554332437</v>
      </c>
      <c r="BY89" s="17">
        <f t="shared" si="2297"/>
        <v>109.5007918394636</v>
      </c>
      <c r="BZ89" s="46">
        <f t="shared" si="2298"/>
        <v>0.185304960869284</v>
      </c>
      <c r="CA89" s="17">
        <f t="shared" si="2299"/>
        <v>454379.12322480214</v>
      </c>
      <c r="CB89" s="17">
        <f t="shared" si="2300"/>
        <v>-19595.395080566457</v>
      </c>
      <c r="CC89" s="46">
        <f t="shared" si="2301"/>
        <v>2.9549453554332437</v>
      </c>
      <c r="CD89" s="17">
        <f t="shared" si="2302"/>
        <v>109.0235598846773</v>
      </c>
      <c r="CE89" s="46">
        <f t="shared" si="2303"/>
        <v>0.185304960869284</v>
      </c>
      <c r="CF89" s="17">
        <f t="shared" si="2304"/>
        <v>432241.54054211301</v>
      </c>
      <c r="CG89" s="17">
        <f t="shared" si="2305"/>
        <v>-19595.395080566457</v>
      </c>
      <c r="CH89" s="46">
        <f t="shared" si="2306"/>
        <v>2.9549453554332437</v>
      </c>
      <c r="CI89" s="17">
        <f t="shared" si="2307"/>
        <v>108.53498393791304</v>
      </c>
      <c r="CJ89" s="46">
        <f t="shared" si="2308"/>
        <v>0.18530496086928402</v>
      </c>
      <c r="CK89" s="17">
        <f t="shared" si="2309"/>
        <v>469487.89506655326</v>
      </c>
      <c r="CL89" s="17">
        <f t="shared" si="2310"/>
        <v>-19595.395080566457</v>
      </c>
      <c r="CM89" s="46">
        <f t="shared" si="2311"/>
        <v>2.9549453554332437</v>
      </c>
      <c r="CN89" s="17">
        <f t="shared" si="2312"/>
        <v>108.03715402441026</v>
      </c>
      <c r="CO89" s="46">
        <f t="shared" si="2313"/>
        <v>0.18530496086928402</v>
      </c>
      <c r="CP89" s="17">
        <f t="shared" si="2314"/>
        <v>466835.74105588987</v>
      </c>
      <c r="CQ89" s="17">
        <f t="shared" si="2315"/>
        <v>-19595.395080566457</v>
      </c>
      <c r="CR89" s="46">
        <f t="shared" si="2316"/>
        <v>2.9549453554332437</v>
      </c>
      <c r="CS89" s="17">
        <f t="shared" si="2317"/>
        <v>107.52829880848464</v>
      </c>
      <c r="CT89" s="46">
        <f t="shared" si="2318"/>
        <v>0.18530496086928402</v>
      </c>
      <c r="CU89" s="17">
        <f t="shared" si="2319"/>
        <v>488986.03106226574</v>
      </c>
      <c r="CV89" s="17">
        <f t="shared" si="2180"/>
        <v>-19595.395080566457</v>
      </c>
      <c r="CW89" s="46">
        <f t="shared" si="987"/>
        <v>2.9549453554332437</v>
      </c>
      <c r="CX89" s="17">
        <f t="shared" si="2181"/>
        <v>107.0086775034263</v>
      </c>
      <c r="CY89" s="46">
        <f t="shared" si="989"/>
        <v>0.18530496086928402</v>
      </c>
      <c r="CZ89" s="17">
        <f t="shared" si="2182"/>
        <v>490751.94120532548</v>
      </c>
      <c r="DA89" s="17">
        <f t="shared" si="2183"/>
        <v>-19595.395080566457</v>
      </c>
      <c r="DB89" s="46">
        <f t="shared" si="992"/>
        <v>2.9549453554332437</v>
      </c>
      <c r="DC89" s="17">
        <f t="shared" si="2184"/>
        <v>106.47716399744779</v>
      </c>
      <c r="DD89" s="46">
        <f t="shared" si="994"/>
        <v>0.18530496086928402</v>
      </c>
      <c r="DE89" s="17">
        <f t="shared" si="2185"/>
        <v>518998.36445423507</v>
      </c>
      <c r="DF89" s="17">
        <f t="shared" si="2180"/>
        <v>-19595.395080566457</v>
      </c>
      <c r="DG89" s="46">
        <f t="shared" si="996"/>
        <v>2.9549453554332437</v>
      </c>
      <c r="DH89" s="17">
        <f t="shared" si="2181"/>
        <v>105.93261306539037</v>
      </c>
      <c r="DI89" s="46">
        <f t="shared" si="997"/>
        <v>0.18530496086928402</v>
      </c>
      <c r="DJ89" s="17">
        <f t="shared" si="2182"/>
        <v>489403.06556433934</v>
      </c>
      <c r="DK89" s="17">
        <f t="shared" si="2183"/>
        <v>-19595.395080566457</v>
      </c>
      <c r="DL89" s="46">
        <f t="shared" si="998"/>
        <v>2.9549453554332437</v>
      </c>
      <c r="DM89" s="17">
        <f t="shared" si="2184"/>
        <v>105.37384220008701</v>
      </c>
      <c r="DN89" s="46">
        <f t="shared" si="999"/>
        <v>0.18530496086928402</v>
      </c>
      <c r="DO89" s="17">
        <f t="shared" si="2185"/>
        <v>460402.70706804638</v>
      </c>
      <c r="DP89" s="17">
        <f t="shared" si="2320"/>
        <v>-19595.395080566457</v>
      </c>
      <c r="DQ89" s="46">
        <f t="shared" si="2321"/>
        <v>2.9549453554332437</v>
      </c>
      <c r="DR89" s="17">
        <f t="shared" si="2322"/>
        <v>104.79648596431511</v>
      </c>
      <c r="DS89" s="46">
        <f t="shared" si="2323"/>
        <v>0.18530496086928405</v>
      </c>
      <c r="DT89" s="17">
        <f t="shared" si="2324"/>
        <v>437973.47753800219</v>
      </c>
      <c r="DU89" s="17">
        <f t="shared" si="2325"/>
        <v>-19595.395080566457</v>
      </c>
      <c r="DV89" s="46">
        <f t="shared" si="2326"/>
        <v>2.9549453554332437</v>
      </c>
      <c r="DW89" s="17">
        <f t="shared" si="2327"/>
        <v>104.20088944408361</v>
      </c>
      <c r="DX89" s="46">
        <f t="shared" si="2328"/>
        <v>0.18530496086928402</v>
      </c>
      <c r="DY89" s="17">
        <f t="shared" si="2329"/>
        <v>393077.91661665903</v>
      </c>
      <c r="DZ89" s="17">
        <f t="shared" ref="DZ89" si="2513">DZ274+DZ182</f>
        <v>-19595.395080566457</v>
      </c>
      <c r="EA89" s="46">
        <f t="shared" si="1361"/>
        <v>2.9549453554332437</v>
      </c>
      <c r="EB89" s="17">
        <f t="shared" ref="EB89" si="2514">EB182+EB274</f>
        <v>103.58764396489633</v>
      </c>
      <c r="EC89" s="46">
        <f t="shared" si="1363"/>
        <v>0.18530496086928402</v>
      </c>
      <c r="ED89" s="17">
        <f t="shared" ref="ED89" si="2515">ED182+ED274</f>
        <v>363165.35838785057</v>
      </c>
      <c r="EE89" s="17">
        <f t="shared" ref="EE89" si="2516">EE274+EE182</f>
        <v>-19595.395080566457</v>
      </c>
      <c r="EF89" s="46">
        <f t="shared" si="1366"/>
        <v>2.9549453554332437</v>
      </c>
      <c r="EG89" s="17">
        <f t="shared" ref="EG89" si="2517">EG182+EG274</f>
        <v>102.95518806709003</v>
      </c>
      <c r="EH89" s="46">
        <f t="shared" si="1368"/>
        <v>0.185304960869284</v>
      </c>
      <c r="EI89" s="17">
        <f t="shared" ref="EI89" si="2518">EI182+EI274</f>
        <v>365172.51911356347</v>
      </c>
      <c r="EJ89" s="17">
        <f t="shared" ref="EJ89" si="2519">EJ274+EJ182</f>
        <v>-19595.395080566457</v>
      </c>
      <c r="EK89" s="46">
        <f t="shared" si="1371"/>
        <v>2.9549453554332437</v>
      </c>
      <c r="EL89" s="17">
        <f t="shared" ref="EL89" si="2520">EL182+EL274</f>
        <v>102.30577873006811</v>
      </c>
      <c r="EM89" s="46">
        <f t="shared" si="1373"/>
        <v>0.18530496086928402</v>
      </c>
      <c r="EN89" s="17">
        <f t="shared" ref="EN89" si="2521">EN182+EN274</f>
        <v>343026.92445302883</v>
      </c>
      <c r="EO89" s="17">
        <f t="shared" ref="EO89" si="2522">EO274+EO182</f>
        <v>-19595.395080566457</v>
      </c>
      <c r="EP89" s="46">
        <f t="shared" si="1376"/>
        <v>2.9549453554332437</v>
      </c>
      <c r="EQ89" s="17">
        <f t="shared" ref="EQ89" si="2523">EQ182+EQ274</f>
        <v>101.64040969912173</v>
      </c>
      <c r="ER89" s="46">
        <f t="shared" si="1378"/>
        <v>0.18530496086928402</v>
      </c>
      <c r="ES89" s="17">
        <f t="shared" ref="ES89" si="2524">ES182+ES274</f>
        <v>347630.21535764774</v>
      </c>
      <c r="ET89" s="17">
        <f t="shared" si="2342"/>
        <v>-19595.395080566457</v>
      </c>
      <c r="EU89" s="46">
        <f t="shared" si="2343"/>
        <v>2.9549453554332437</v>
      </c>
      <c r="EV89" s="17">
        <f t="shared" si="2344"/>
        <v>100.96106153189847</v>
      </c>
      <c r="EW89" s="46">
        <f t="shared" si="2345"/>
        <v>0.18530496086928402</v>
      </c>
      <c r="EX89" s="17">
        <f t="shared" si="2346"/>
        <v>336047.69534913503</v>
      </c>
      <c r="EY89" s="17">
        <f t="shared" si="2347"/>
        <v>-19595.395080566457</v>
      </c>
      <c r="EZ89" s="46">
        <f t="shared" si="2348"/>
        <v>2.9549453554332437</v>
      </c>
      <c r="FA89" s="17">
        <f t="shared" si="2349"/>
        <v>100.26903691718223</v>
      </c>
      <c r="FB89" s="46">
        <f t="shared" si="2350"/>
        <v>0.185304960869284</v>
      </c>
      <c r="FC89" s="17">
        <f t="shared" si="2351"/>
        <v>383477.03376658843</v>
      </c>
      <c r="FD89" s="17">
        <f t="shared" ref="FD89" si="2525">FD274+FD182</f>
        <v>-19595.395080566457</v>
      </c>
      <c r="FE89" s="46">
        <f t="shared" si="1381"/>
        <v>2.9549453554332437</v>
      </c>
      <c r="FF89" s="17">
        <f t="shared" ref="FF89" si="2526">FF182+FF274</f>
        <v>99.565679807622132</v>
      </c>
      <c r="FG89" s="46">
        <f t="shared" si="1383"/>
        <v>0.18530496086928402</v>
      </c>
      <c r="FH89" s="17">
        <f t="shared" ref="FH89" si="2527">FH182+FH274</f>
        <v>387142.06464533933</v>
      </c>
      <c r="FI89" s="17">
        <f t="shared" ref="FI89" si="2528">FI274+FI182</f>
        <v>-19595.395080566457</v>
      </c>
      <c r="FJ89" s="46">
        <f t="shared" si="1386"/>
        <v>2.9549453554332437</v>
      </c>
      <c r="FK89" s="17">
        <f t="shared" ref="FK89" si="2529">FK182+FK274</f>
        <v>98.852850105065443</v>
      </c>
      <c r="FL89" s="46">
        <f t="shared" si="1388"/>
        <v>0.185304960869284</v>
      </c>
      <c r="FM89" s="17">
        <f t="shared" ref="FM89" si="2530">FM182+FM274</f>
        <v>391154.8836228624</v>
      </c>
      <c r="FN89" s="17">
        <f t="shared" ref="FN89" si="2531">FN274+FN182</f>
        <v>-19595.395080566457</v>
      </c>
      <c r="FO89" s="46">
        <f t="shared" si="1391"/>
        <v>2.9549453554332437</v>
      </c>
      <c r="FP89" s="17">
        <f t="shared" ref="FP89" si="2532">FP182+FP274</f>
        <v>98.132445840781713</v>
      </c>
      <c r="FQ89" s="46">
        <f t="shared" si="1393"/>
        <v>0.18530496086928402</v>
      </c>
      <c r="FR89" s="17">
        <f t="shared" ref="FR89" si="2533">FR182+FR274</f>
        <v>368995.3840020629</v>
      </c>
      <c r="FS89" s="17">
        <f t="shared" ref="FS89" si="2534">FS274+FS182</f>
        <v>-19595.395080566457</v>
      </c>
      <c r="FT89" s="46">
        <f t="shared" si="1396"/>
        <v>2.9549453554332437</v>
      </c>
      <c r="FU89" s="17">
        <f t="shared" ref="FU89" si="2535">FU182+FU274</f>
        <v>97.405864945373679</v>
      </c>
      <c r="FV89" s="46">
        <f t="shared" si="1398"/>
        <v>0.185304960869284</v>
      </c>
      <c r="FW89" s="17">
        <f t="shared" si="2387"/>
        <v>384071.20428548846</v>
      </c>
      <c r="FX89" s="17">
        <f t="shared" si="2209"/>
        <v>-19595.395080566457</v>
      </c>
      <c r="FY89" s="46">
        <f t="shared" si="2210"/>
        <v>2.9549453554332437</v>
      </c>
      <c r="FZ89" s="17">
        <f t="shared" si="2211"/>
        <v>96.673919405658665</v>
      </c>
      <c r="GA89" s="46">
        <f t="shared" si="2212"/>
        <v>0.185304960869284</v>
      </c>
      <c r="GB89" s="17">
        <f t="shared" si="2388"/>
        <v>399546.01815799321</v>
      </c>
      <c r="GC89" s="17">
        <f t="shared" si="2213"/>
        <v>-19595.395080566457</v>
      </c>
      <c r="GD89" s="46">
        <f t="shared" si="2214"/>
        <v>2.9549453554332437</v>
      </c>
      <c r="GE89" s="17">
        <f t="shared" si="2215"/>
        <v>95.937396367243991</v>
      </c>
      <c r="GF89" s="46">
        <f t="shared" si="2216"/>
        <v>0.18530496086928402</v>
      </c>
      <c r="GG89" s="17">
        <f t="shared" si="2389"/>
        <v>411666.71553468565</v>
      </c>
      <c r="GH89" s="17">
        <f t="shared" si="2217"/>
        <v>-19595.395080566457</v>
      </c>
      <c r="GI89" s="46">
        <f t="shared" si="2218"/>
        <v>2.9549453554332437</v>
      </c>
      <c r="GJ89" s="17">
        <f t="shared" si="2219"/>
        <v>95.197938709316531</v>
      </c>
      <c r="GK89" s="46">
        <f t="shared" si="2220"/>
        <v>0.185304960869284</v>
      </c>
      <c r="GL89" s="17">
        <f t="shared" si="2390"/>
        <v>376285.55361404584</v>
      </c>
      <c r="GM89" s="17">
        <f t="shared" si="2221"/>
        <v>-19595.395080566457</v>
      </c>
      <c r="GN89" s="46">
        <f t="shared" si="2222"/>
        <v>2.9549453554332437</v>
      </c>
      <c r="GO89" s="17">
        <f t="shared" si="2223"/>
        <v>94.456166529334624</v>
      </c>
      <c r="GP89" s="46">
        <f t="shared" si="2224"/>
        <v>0.18530496086928402</v>
      </c>
      <c r="GQ89" s="17">
        <f t="shared" si="2391"/>
        <v>396027.62291270128</v>
      </c>
    </row>
    <row r="90" spans="1:199" ht="15" x14ac:dyDescent="0.2">
      <c r="A90" s="9" t="s">
        <v>73</v>
      </c>
      <c r="B90" s="17">
        <v>493947</v>
      </c>
      <c r="C90" s="17">
        <f t="shared" si="2225"/>
        <v>-19630.2</v>
      </c>
      <c r="D90" s="46">
        <f t="shared" si="2226"/>
        <v>2.9601938658410982</v>
      </c>
      <c r="E90" s="17">
        <f t="shared" ref="E90:F90" si="2536">E275+E183</f>
        <v>240.6</v>
      </c>
      <c r="F90" s="17">
        <f t="shared" si="2536"/>
        <v>-126</v>
      </c>
      <c r="G90" s="17">
        <f t="shared" si="2228"/>
        <v>114.6</v>
      </c>
      <c r="H90" s="46">
        <f t="shared" si="2229"/>
        <v>0.185304960869284</v>
      </c>
      <c r="I90" s="17">
        <v>463549</v>
      </c>
      <c r="J90" s="17">
        <f t="shared" si="2230"/>
        <v>-19595.395080566457</v>
      </c>
      <c r="K90" s="46">
        <f t="shared" si="2231"/>
        <v>2.9549453554332437</v>
      </c>
      <c r="L90" s="17">
        <f t="shared" si="2232"/>
        <v>114.39681084415423</v>
      </c>
      <c r="M90" s="46">
        <f t="shared" si="2233"/>
        <v>0.185304960869284</v>
      </c>
      <c r="N90" s="17">
        <f t="shared" si="2234"/>
        <v>421746.00173027767</v>
      </c>
      <c r="O90" s="17">
        <f t="shared" si="2235"/>
        <v>-19545.573762606444</v>
      </c>
      <c r="P90" s="46">
        <f t="shared" si="2236"/>
        <v>2.9474324029511827</v>
      </c>
      <c r="Q90" s="17">
        <f t="shared" si="2237"/>
        <v>114.10595680098513</v>
      </c>
      <c r="R90" s="46">
        <f t="shared" si="2238"/>
        <v>0.18530496086928397</v>
      </c>
      <c r="S90" s="17">
        <f t="shared" si="2239"/>
        <v>400296.53392447223</v>
      </c>
      <c r="T90" s="17">
        <f t="shared" si="2240"/>
        <v>-19493.862453916139</v>
      </c>
      <c r="U90" s="46">
        <f t="shared" si="2241"/>
        <v>2.9396344437465056</v>
      </c>
      <c r="V90" s="17">
        <f t="shared" si="2242"/>
        <v>113.80406909857209</v>
      </c>
      <c r="W90" s="46">
        <f t="shared" si="2243"/>
        <v>0.18530496086928402</v>
      </c>
      <c r="X90" s="17">
        <f t="shared" si="2244"/>
        <v>280346.47553965467</v>
      </c>
      <c r="Y90" s="17">
        <f t="shared" si="2245"/>
        <v>-19595.395080566457</v>
      </c>
      <c r="Z90" s="46">
        <f t="shared" si="2246"/>
        <v>2.9549453554332437</v>
      </c>
      <c r="AA90" s="17">
        <f t="shared" si="2247"/>
        <v>113.49322143178853</v>
      </c>
      <c r="AB90" s="46">
        <f t="shared" si="2248"/>
        <v>0.185304960869284</v>
      </c>
      <c r="AC90" s="17">
        <f t="shared" si="2249"/>
        <v>187846.57368052</v>
      </c>
      <c r="AD90" s="17">
        <f t="shared" si="2250"/>
        <v>-19595.395080566457</v>
      </c>
      <c r="AE90" s="46">
        <f t="shared" si="2251"/>
        <v>2.9549453554332437</v>
      </c>
      <c r="AF90" s="17">
        <f t="shared" si="2252"/>
        <v>113.16043425161459</v>
      </c>
      <c r="AG90" s="46">
        <f t="shared" si="2253"/>
        <v>0.185304960869284</v>
      </c>
      <c r="AH90" s="17">
        <f t="shared" si="2254"/>
        <v>212762.50201190173</v>
      </c>
      <c r="AI90" s="17">
        <f t="shared" si="2255"/>
        <v>-19595.395080566457</v>
      </c>
      <c r="AJ90" s="46">
        <f t="shared" si="2256"/>
        <v>2.9549453554332437</v>
      </c>
      <c r="AK90" s="17">
        <f t="shared" si="2257"/>
        <v>112.81342996257732</v>
      </c>
      <c r="AL90" s="46">
        <f t="shared" si="2258"/>
        <v>0.18530496086928402</v>
      </c>
      <c r="AM90" s="17">
        <f t="shared" si="2259"/>
        <v>166883.69176086786</v>
      </c>
      <c r="AN90" s="17">
        <f t="shared" si="2260"/>
        <v>-19595.395080566457</v>
      </c>
      <c r="AO90" s="46">
        <f t="shared" si="2261"/>
        <v>2.9549453554332437</v>
      </c>
      <c r="AP90" s="17">
        <f t="shared" si="2262"/>
        <v>112.45213565844804</v>
      </c>
      <c r="AQ90" s="46">
        <f t="shared" si="2263"/>
        <v>0.185304960869284</v>
      </c>
      <c r="AR90" s="17">
        <f t="shared" si="2264"/>
        <v>299451.12746280467</v>
      </c>
      <c r="AS90" s="17">
        <f t="shared" si="2265"/>
        <v>-19595.395080566457</v>
      </c>
      <c r="AT90" s="46">
        <f t="shared" si="2266"/>
        <v>2.9549453554332437</v>
      </c>
      <c r="AU90" s="17">
        <f t="shared" si="2267"/>
        <v>112.07607508602493</v>
      </c>
      <c r="AV90" s="46">
        <f t="shared" si="2268"/>
        <v>0.18530496086928402</v>
      </c>
      <c r="AW90" s="17">
        <f t="shared" si="2269"/>
        <v>309840.92097278481</v>
      </c>
      <c r="AX90" s="17">
        <f t="shared" si="2270"/>
        <v>-19595.395080566457</v>
      </c>
      <c r="AY90" s="46">
        <f t="shared" si="2271"/>
        <v>2.9549453554332437</v>
      </c>
      <c r="AZ90" s="17">
        <f t="shared" si="2272"/>
        <v>111.68529519012748</v>
      </c>
      <c r="BA90" s="46">
        <f t="shared" si="2273"/>
        <v>0.18530496086928402</v>
      </c>
      <c r="BB90" s="17">
        <f t="shared" si="2274"/>
        <v>357941.30511789565</v>
      </c>
      <c r="BC90" s="17">
        <f t="shared" si="2275"/>
        <v>-19595.395080566457</v>
      </c>
      <c r="BD90" s="46">
        <f t="shared" si="2276"/>
        <v>2.9549453554332437</v>
      </c>
      <c r="BE90" s="17">
        <f t="shared" si="2277"/>
        <v>111.27794682786336</v>
      </c>
      <c r="BF90" s="46">
        <f t="shared" si="2278"/>
        <v>0.18530496086928402</v>
      </c>
      <c r="BG90" s="17">
        <f t="shared" si="2279"/>
        <v>448979.33626155811</v>
      </c>
      <c r="BH90" s="17">
        <f t="shared" si="2280"/>
        <v>-19595.395080566457</v>
      </c>
      <c r="BI90" s="46">
        <f t="shared" si="2281"/>
        <v>2.9549453554332437</v>
      </c>
      <c r="BJ90" s="17">
        <f t="shared" si="2282"/>
        <v>110.85493350161681</v>
      </c>
      <c r="BK90" s="46">
        <f t="shared" si="2283"/>
        <v>0.18530496086928402</v>
      </c>
      <c r="BL90" s="17">
        <f t="shared" si="2284"/>
        <v>423316.03779459622</v>
      </c>
      <c r="BM90" s="17">
        <f t="shared" si="2285"/>
        <v>-19595.395080566457</v>
      </c>
      <c r="BN90" s="46">
        <f t="shared" si="2286"/>
        <v>2.9549453554332437</v>
      </c>
      <c r="BO90" s="17">
        <f t="shared" si="2287"/>
        <v>110.41690114831709</v>
      </c>
      <c r="BP90" s="46">
        <f t="shared" si="2288"/>
        <v>0.18530496086928402</v>
      </c>
      <c r="BQ90" s="17">
        <f t="shared" si="2289"/>
        <v>423102.54992355686</v>
      </c>
      <c r="BR90" s="17">
        <f t="shared" si="2290"/>
        <v>-19595.395080566457</v>
      </c>
      <c r="BS90" s="46">
        <f t="shared" si="2291"/>
        <v>2.9549453554332437</v>
      </c>
      <c r="BT90" s="17">
        <f t="shared" si="2292"/>
        <v>109.96514080119928</v>
      </c>
      <c r="BU90" s="46">
        <f t="shared" si="2293"/>
        <v>0.185304960869284</v>
      </c>
      <c r="BV90" s="17">
        <f t="shared" si="2294"/>
        <v>419363.79704713001</v>
      </c>
      <c r="BW90" s="17">
        <f t="shared" si="2295"/>
        <v>-19595.395080566457</v>
      </c>
      <c r="BX90" s="46">
        <f t="shared" si="2296"/>
        <v>2.9549453554332437</v>
      </c>
      <c r="BY90" s="17">
        <f t="shared" si="2297"/>
        <v>109.5007918394636</v>
      </c>
      <c r="BZ90" s="46">
        <f t="shared" si="2298"/>
        <v>0.185304960869284</v>
      </c>
      <c r="CA90" s="17">
        <f t="shared" si="2299"/>
        <v>386561.03843587858</v>
      </c>
      <c r="CB90" s="17">
        <f t="shared" si="2300"/>
        <v>-19595.395080566457</v>
      </c>
      <c r="CC90" s="46">
        <f t="shared" si="2301"/>
        <v>2.9549453554332437</v>
      </c>
      <c r="CD90" s="17">
        <f t="shared" si="2302"/>
        <v>109.0235598846773</v>
      </c>
      <c r="CE90" s="46">
        <f t="shared" si="2303"/>
        <v>0.185304960869284</v>
      </c>
      <c r="CF90" s="17">
        <f t="shared" si="2304"/>
        <v>434892.75170412037</v>
      </c>
      <c r="CG90" s="17">
        <f t="shared" si="2305"/>
        <v>-19595.395080566457</v>
      </c>
      <c r="CH90" s="46">
        <f t="shared" si="2306"/>
        <v>2.9549453554332437</v>
      </c>
      <c r="CI90" s="17">
        <f t="shared" si="2307"/>
        <v>108.53498393791304</v>
      </c>
      <c r="CJ90" s="46">
        <f t="shared" si="2308"/>
        <v>0.18530496086928402</v>
      </c>
      <c r="CK90" s="17">
        <f t="shared" si="2309"/>
        <v>412754.68044548447</v>
      </c>
      <c r="CL90" s="17">
        <f t="shared" si="2310"/>
        <v>-19595.395080566457</v>
      </c>
      <c r="CM90" s="46">
        <f t="shared" si="2311"/>
        <v>2.9549453554332437</v>
      </c>
      <c r="CN90" s="17">
        <f t="shared" si="2312"/>
        <v>108.03715402441026</v>
      </c>
      <c r="CO90" s="46">
        <f t="shared" si="2313"/>
        <v>0.18530496086928402</v>
      </c>
      <c r="CP90" s="17">
        <f t="shared" si="2314"/>
        <v>450000.53714001121</v>
      </c>
      <c r="CQ90" s="17">
        <f t="shared" si="2315"/>
        <v>-19595.395080566457</v>
      </c>
      <c r="CR90" s="46">
        <f t="shared" si="2316"/>
        <v>2.9549453554332437</v>
      </c>
      <c r="CS90" s="17">
        <f t="shared" si="2317"/>
        <v>107.52829880848464</v>
      </c>
      <c r="CT90" s="46">
        <f t="shared" si="2318"/>
        <v>0.18530496086928402</v>
      </c>
      <c r="CU90" s="17">
        <f t="shared" si="2319"/>
        <v>447347.8742741319</v>
      </c>
      <c r="CV90" s="17">
        <f t="shared" si="2180"/>
        <v>-19595.395080566457</v>
      </c>
      <c r="CW90" s="46">
        <f t="shared" si="987"/>
        <v>2.9549453554332437</v>
      </c>
      <c r="CX90" s="17">
        <f t="shared" si="2181"/>
        <v>107.0086775034263</v>
      </c>
      <c r="CY90" s="46">
        <f t="shared" si="989"/>
        <v>0.18530496086928402</v>
      </c>
      <c r="CZ90" s="17">
        <f t="shared" si="2182"/>
        <v>469497.64465920272</v>
      </c>
      <c r="DA90" s="17">
        <f t="shared" si="2183"/>
        <v>-19595.395080566457</v>
      </c>
      <c r="DB90" s="46">
        <f t="shared" si="992"/>
        <v>2.9549453554332437</v>
      </c>
      <c r="DC90" s="17">
        <f t="shared" si="2184"/>
        <v>106.47716399744779</v>
      </c>
      <c r="DD90" s="46">
        <f t="shared" si="994"/>
        <v>0.18530496086928402</v>
      </c>
      <c r="DE90" s="17">
        <f t="shared" si="2185"/>
        <v>471263.02328875649</v>
      </c>
      <c r="DF90" s="17">
        <f t="shared" si="2180"/>
        <v>-19595.395080566457</v>
      </c>
      <c r="DG90" s="46">
        <f t="shared" si="996"/>
        <v>2.9549453554332437</v>
      </c>
      <c r="DH90" s="17">
        <f t="shared" si="2181"/>
        <v>105.93261306539037</v>
      </c>
      <c r="DI90" s="46">
        <f t="shared" si="997"/>
        <v>0.18530496086928402</v>
      </c>
      <c r="DJ90" s="17">
        <f t="shared" si="2182"/>
        <v>499508.90198673401</v>
      </c>
      <c r="DK90" s="17">
        <f t="shared" si="2183"/>
        <v>-19595.395080566457</v>
      </c>
      <c r="DL90" s="46">
        <f t="shared" si="998"/>
        <v>2.9549453554332437</v>
      </c>
      <c r="DM90" s="17">
        <f t="shared" si="2184"/>
        <v>105.37384220008701</v>
      </c>
      <c r="DN90" s="46">
        <f t="shared" si="999"/>
        <v>0.18530496086928402</v>
      </c>
      <c r="DO90" s="17">
        <f t="shared" si="2185"/>
        <v>469913.04432597291</v>
      </c>
      <c r="DP90" s="17">
        <f t="shared" si="2320"/>
        <v>-19595.395080566457</v>
      </c>
      <c r="DQ90" s="46">
        <f t="shared" si="2321"/>
        <v>2.9549453554332437</v>
      </c>
      <c r="DR90" s="17">
        <f t="shared" si="2322"/>
        <v>104.79648596431511</v>
      </c>
      <c r="DS90" s="46">
        <f t="shared" si="2323"/>
        <v>0.18530496086928405</v>
      </c>
      <c r="DT90" s="17">
        <f t="shared" si="2324"/>
        <v>440912.10847344424</v>
      </c>
      <c r="DU90" s="17">
        <f t="shared" si="2325"/>
        <v>-19595.395080566457</v>
      </c>
      <c r="DV90" s="46">
        <f t="shared" si="2326"/>
        <v>2.9549453554332437</v>
      </c>
      <c r="DW90" s="17">
        <f t="shared" si="2327"/>
        <v>104.20088944408361</v>
      </c>
      <c r="DX90" s="46">
        <f t="shared" si="2328"/>
        <v>0.18530496086928402</v>
      </c>
      <c r="DY90" s="17">
        <f t="shared" si="2329"/>
        <v>418482.28334687982</v>
      </c>
      <c r="DZ90" s="17">
        <f t="shared" ref="DZ90" si="2537">DZ275+DZ183</f>
        <v>-19595.395080566457</v>
      </c>
      <c r="EA90" s="46">
        <f t="shared" si="1361"/>
        <v>2.9549453554332437</v>
      </c>
      <c r="EB90" s="17">
        <f t="shared" ref="EB90" si="2538">EB183+EB275</f>
        <v>103.58764396489633</v>
      </c>
      <c r="EC90" s="46">
        <f t="shared" si="1363"/>
        <v>0.18530496086928402</v>
      </c>
      <c r="ED90" s="17">
        <f t="shared" ref="ED90" si="2539">ED183+ED275</f>
        <v>373586.10918005748</v>
      </c>
      <c r="EE90" s="17">
        <f t="shared" ref="EE90" si="2540">EE275+EE183</f>
        <v>-19595.395080566457</v>
      </c>
      <c r="EF90" s="46">
        <f t="shared" si="1366"/>
        <v>2.9549453554332437</v>
      </c>
      <c r="EG90" s="17">
        <f t="shared" ref="EG90" si="2541">EG183+EG275</f>
        <v>102.95518806709003</v>
      </c>
      <c r="EH90" s="46">
        <f t="shared" si="1368"/>
        <v>0.185304960869284</v>
      </c>
      <c r="EI90" s="17">
        <f t="shared" ref="EI90" si="2542">EI183+EI275</f>
        <v>343672.91849535122</v>
      </c>
      <c r="EJ90" s="17">
        <f t="shared" ref="EJ90" si="2543">EJ275+EJ183</f>
        <v>-19595.395080566457</v>
      </c>
      <c r="EK90" s="46">
        <f t="shared" si="1371"/>
        <v>2.9549453554332437</v>
      </c>
      <c r="EL90" s="17">
        <f t="shared" ref="EL90" si="2544">EL183+EL275</f>
        <v>102.30577873006811</v>
      </c>
      <c r="EM90" s="46">
        <f t="shared" si="1373"/>
        <v>0.18530496086928402</v>
      </c>
      <c r="EN90" s="17">
        <f t="shared" ref="EN90" si="2545">EN183+EN275</f>
        <v>345679.42981172708</v>
      </c>
      <c r="EO90" s="17">
        <f t="shared" ref="EO90" si="2546">EO275+EO183</f>
        <v>-19595.395080566457</v>
      </c>
      <c r="EP90" s="46">
        <f t="shared" si="1376"/>
        <v>2.9549453554332437</v>
      </c>
      <c r="EQ90" s="17">
        <f t="shared" ref="EQ90" si="2547">EQ183+EQ275</f>
        <v>101.64040969912173</v>
      </c>
      <c r="ER90" s="46">
        <f t="shared" si="1378"/>
        <v>0.18530496086928402</v>
      </c>
      <c r="ES90" s="17">
        <f t="shared" ref="ES90" si="2548">ES183+ES275</f>
        <v>323533.16978216148</v>
      </c>
      <c r="ET90" s="17">
        <f t="shared" si="2342"/>
        <v>-19595.395080566457</v>
      </c>
      <c r="EU90" s="46">
        <f t="shared" si="2343"/>
        <v>2.9549453554332437</v>
      </c>
      <c r="EV90" s="17">
        <f t="shared" si="2344"/>
        <v>100.96106153189847</v>
      </c>
      <c r="EW90" s="46">
        <f t="shared" si="2345"/>
        <v>0.18530496086928402</v>
      </c>
      <c r="EX90" s="17">
        <f t="shared" si="2346"/>
        <v>328135.78133861325</v>
      </c>
      <c r="EY90" s="17">
        <f t="shared" si="2347"/>
        <v>-19595.395080566457</v>
      </c>
      <c r="EZ90" s="46">
        <f t="shared" si="2348"/>
        <v>2.9549453554332437</v>
      </c>
      <c r="FA90" s="17">
        <f t="shared" si="2349"/>
        <v>100.26903691718223</v>
      </c>
      <c r="FB90" s="46">
        <f t="shared" si="2350"/>
        <v>0.185304960869284</v>
      </c>
      <c r="FC90" s="17">
        <f t="shared" si="2351"/>
        <v>316552.56930548575</v>
      </c>
      <c r="FD90" s="17">
        <f t="shared" ref="FD90" si="2549">FD275+FD183</f>
        <v>-19595.395080566457</v>
      </c>
      <c r="FE90" s="46">
        <f t="shared" si="1381"/>
        <v>2.9549453554332437</v>
      </c>
      <c r="FF90" s="17">
        <f t="shared" ref="FF90" si="2550">FF183+FF275</f>
        <v>99.565679807622132</v>
      </c>
      <c r="FG90" s="46">
        <f t="shared" si="1383"/>
        <v>0.18530496086928402</v>
      </c>
      <c r="FH90" s="17">
        <f t="shared" ref="FH90" si="2551">FH183+FH275</f>
        <v>363981.20436582959</v>
      </c>
      <c r="FI90" s="17">
        <f t="shared" ref="FI90" si="2552">FI275+FI183</f>
        <v>-19595.395080566457</v>
      </c>
      <c r="FJ90" s="46">
        <f t="shared" si="1386"/>
        <v>2.9549453554332437</v>
      </c>
      <c r="FK90" s="17">
        <f t="shared" ref="FK90" si="2553">FK183+FK275</f>
        <v>98.852850105065443</v>
      </c>
      <c r="FL90" s="46">
        <f t="shared" si="1388"/>
        <v>0.185304960869284</v>
      </c>
      <c r="FM90" s="17">
        <f t="shared" ref="FM90" si="2554">FM183+FM275</f>
        <v>367645.52241487795</v>
      </c>
      <c r="FN90" s="17">
        <f t="shared" ref="FN90" si="2555">FN275+FN183</f>
        <v>-19595.395080566457</v>
      </c>
      <c r="FO90" s="46">
        <f t="shared" si="1391"/>
        <v>2.9549453554332437</v>
      </c>
      <c r="FP90" s="17">
        <f t="shared" ref="FP90" si="2556">FP183+FP275</f>
        <v>98.132445840781713</v>
      </c>
      <c r="FQ90" s="46">
        <f t="shared" si="1393"/>
        <v>0.18530496086928402</v>
      </c>
      <c r="FR90" s="17">
        <f t="shared" ref="FR90" si="2557">FR183+FR275</f>
        <v>371657.62098813674</v>
      </c>
      <c r="FS90" s="17">
        <f t="shared" ref="FS90" si="2558">FS275+FS183</f>
        <v>-19595.395080566457</v>
      </c>
      <c r="FT90" s="46">
        <f t="shared" si="1396"/>
        <v>2.9549453554332437</v>
      </c>
      <c r="FU90" s="17">
        <f t="shared" ref="FU90" si="2559">FU183+FU275</f>
        <v>97.405864945373679</v>
      </c>
      <c r="FV90" s="46">
        <f t="shared" si="1398"/>
        <v>0.185304960869284</v>
      </c>
      <c r="FW90" s="17">
        <f t="shared" si="2387"/>
        <v>349497.39478644182</v>
      </c>
      <c r="FX90" s="17">
        <f t="shared" si="2209"/>
        <v>-19595.395080566457</v>
      </c>
      <c r="FY90" s="46">
        <f t="shared" si="2210"/>
        <v>2.9549453554332437</v>
      </c>
      <c r="FZ90" s="17">
        <f t="shared" si="2211"/>
        <v>96.673919405658665</v>
      </c>
      <c r="GA90" s="46">
        <f t="shared" si="2212"/>
        <v>0.185304960869284</v>
      </c>
      <c r="GB90" s="17">
        <f t="shared" si="2388"/>
        <v>364572.48312432773</v>
      </c>
      <c r="GC90" s="17">
        <f t="shared" si="2213"/>
        <v>-19595.395080566457</v>
      </c>
      <c r="GD90" s="46">
        <f t="shared" si="2214"/>
        <v>2.9549453554332437</v>
      </c>
      <c r="GE90" s="17">
        <f t="shared" si="2215"/>
        <v>95.937396367243991</v>
      </c>
      <c r="GF90" s="46">
        <f t="shared" si="2216"/>
        <v>0.18530496086928402</v>
      </c>
      <c r="GG90" s="17">
        <f t="shared" si="2389"/>
        <v>380046.560473794</v>
      </c>
      <c r="GH90" s="17">
        <f t="shared" si="2217"/>
        <v>-19595.395080566457</v>
      </c>
      <c r="GI90" s="46">
        <f t="shared" si="2218"/>
        <v>2.9549453554332437</v>
      </c>
      <c r="GJ90" s="17">
        <f t="shared" si="2219"/>
        <v>95.197938709316531</v>
      </c>
      <c r="GK90" s="46">
        <f t="shared" si="2220"/>
        <v>0.185304960869284</v>
      </c>
      <c r="GL90" s="17">
        <f t="shared" si="2390"/>
        <v>392166.51839282853</v>
      </c>
      <c r="GM90" s="17">
        <f t="shared" si="2221"/>
        <v>-19595.395080566457</v>
      </c>
      <c r="GN90" s="46">
        <f t="shared" si="2222"/>
        <v>2.9549453554332437</v>
      </c>
      <c r="GO90" s="17">
        <f t="shared" si="2223"/>
        <v>94.456166529334624</v>
      </c>
      <c r="GP90" s="46">
        <f t="shared" si="2224"/>
        <v>0.18530496086928402</v>
      </c>
      <c r="GQ90" s="17">
        <f t="shared" si="2391"/>
        <v>356784.61470000871</v>
      </c>
    </row>
    <row r="91" spans="1:199" ht="15" x14ac:dyDescent="0.2">
      <c r="A91" s="9" t="s">
        <v>74</v>
      </c>
      <c r="B91" s="17">
        <v>493827</v>
      </c>
      <c r="C91" s="17">
        <f t="shared" si="2225"/>
        <v>-19630.2</v>
      </c>
      <c r="D91" s="46">
        <f t="shared" si="2226"/>
        <v>2.9601938658410982</v>
      </c>
      <c r="E91" s="17">
        <f t="shared" ref="E91:F91" si="2560">E276+E184</f>
        <v>240.6</v>
      </c>
      <c r="F91" s="17">
        <f t="shared" si="2560"/>
        <v>-126</v>
      </c>
      <c r="G91" s="17">
        <f t="shared" si="2228"/>
        <v>114.6</v>
      </c>
      <c r="H91" s="46">
        <f t="shared" si="2229"/>
        <v>0.185304960869284</v>
      </c>
      <c r="I91" s="17">
        <v>470627</v>
      </c>
      <c r="J91" s="17">
        <f t="shared" si="2230"/>
        <v>-19595.395080566457</v>
      </c>
      <c r="K91" s="46">
        <f t="shared" si="2231"/>
        <v>2.9549453554332437</v>
      </c>
      <c r="L91" s="17">
        <f t="shared" si="2232"/>
        <v>114.39681084415423</v>
      </c>
      <c r="M91" s="46">
        <f t="shared" si="2233"/>
        <v>0.185304960869284</v>
      </c>
      <c r="N91" s="17">
        <f t="shared" si="2234"/>
        <v>444068.00173027767</v>
      </c>
      <c r="O91" s="17">
        <f t="shared" si="2235"/>
        <v>-19545.573762606444</v>
      </c>
      <c r="P91" s="46">
        <f t="shared" si="2236"/>
        <v>2.9474324029511827</v>
      </c>
      <c r="Q91" s="17">
        <f t="shared" si="2237"/>
        <v>114.10595680098513</v>
      </c>
      <c r="R91" s="46">
        <f t="shared" si="2238"/>
        <v>0.18530496086928397</v>
      </c>
      <c r="S91" s="17">
        <f t="shared" si="2239"/>
        <v>402314.53392447223</v>
      </c>
      <c r="T91" s="17">
        <f t="shared" si="2240"/>
        <v>-19493.862453916139</v>
      </c>
      <c r="U91" s="46">
        <f t="shared" si="2241"/>
        <v>2.9396344437465056</v>
      </c>
      <c r="V91" s="17">
        <f t="shared" si="2242"/>
        <v>113.80406909857209</v>
      </c>
      <c r="W91" s="46">
        <f t="shared" si="2243"/>
        <v>0.18530496086928402</v>
      </c>
      <c r="X91" s="17">
        <f t="shared" si="2244"/>
        <v>380916.47553965467</v>
      </c>
      <c r="Y91" s="17">
        <f t="shared" si="2245"/>
        <v>-19595.395080566457</v>
      </c>
      <c r="Z91" s="46">
        <f t="shared" si="2246"/>
        <v>2.9549453554332437</v>
      </c>
      <c r="AA91" s="17">
        <f t="shared" si="2247"/>
        <v>113.49322143178853</v>
      </c>
      <c r="AB91" s="46">
        <f t="shared" si="2248"/>
        <v>0.185304960869284</v>
      </c>
      <c r="AC91" s="17">
        <f t="shared" si="2249"/>
        <v>260864.57368051997</v>
      </c>
      <c r="AD91" s="17">
        <f t="shared" si="2250"/>
        <v>-19595.395080566457</v>
      </c>
      <c r="AE91" s="46">
        <f t="shared" si="2251"/>
        <v>2.9549453554332437</v>
      </c>
      <c r="AF91" s="17">
        <f t="shared" si="2252"/>
        <v>113.16043425161459</v>
      </c>
      <c r="AG91" s="46">
        <f t="shared" si="2253"/>
        <v>0.185304960869284</v>
      </c>
      <c r="AH91" s="17">
        <f t="shared" si="2254"/>
        <v>168364.33903420513</v>
      </c>
      <c r="AI91" s="17">
        <f t="shared" si="2255"/>
        <v>-19595.395080566457</v>
      </c>
      <c r="AJ91" s="46">
        <f t="shared" si="2256"/>
        <v>2.9549453554332437</v>
      </c>
      <c r="AK91" s="17">
        <f t="shared" si="2257"/>
        <v>112.81342996257732</v>
      </c>
      <c r="AL91" s="46">
        <f t="shared" si="2258"/>
        <v>0.18530496086928402</v>
      </c>
      <c r="AM91" s="17">
        <f t="shared" si="2259"/>
        <v>193279.92036129785</v>
      </c>
      <c r="AN91" s="17">
        <f t="shared" si="2260"/>
        <v>-19595.395080566457</v>
      </c>
      <c r="AO91" s="46">
        <f t="shared" si="2261"/>
        <v>2.9549453554332437</v>
      </c>
      <c r="AP91" s="17">
        <f t="shared" si="2262"/>
        <v>112.45213565844804</v>
      </c>
      <c r="AQ91" s="46">
        <f t="shared" si="2263"/>
        <v>0.185304960869284</v>
      </c>
      <c r="AR91" s="17">
        <f t="shared" si="2264"/>
        <v>147400.74881595984</v>
      </c>
      <c r="AS91" s="17">
        <f t="shared" si="2265"/>
        <v>-19595.395080566457</v>
      </c>
      <c r="AT91" s="46">
        <f t="shared" si="2266"/>
        <v>2.9549453554332437</v>
      </c>
      <c r="AU91" s="17">
        <f t="shared" si="2267"/>
        <v>112.07607508602493</v>
      </c>
      <c r="AV91" s="46">
        <f t="shared" si="2268"/>
        <v>0.18530496086928402</v>
      </c>
      <c r="AW91" s="17">
        <f t="shared" si="2269"/>
        <v>279967.80845732422</v>
      </c>
      <c r="AX91" s="17">
        <f t="shared" si="2270"/>
        <v>-19595.395080566457</v>
      </c>
      <c r="AY91" s="46">
        <f t="shared" si="2271"/>
        <v>2.9549453554332437</v>
      </c>
      <c r="AZ91" s="17">
        <f t="shared" si="2272"/>
        <v>111.68529519012748</v>
      </c>
      <c r="BA91" s="46">
        <f t="shared" si="2273"/>
        <v>0.18530496086928402</v>
      </c>
      <c r="BB91" s="17">
        <f t="shared" si="2274"/>
        <v>290357.21118740842</v>
      </c>
      <c r="BC91" s="17">
        <f t="shared" si="2275"/>
        <v>-19595.395080566457</v>
      </c>
      <c r="BD91" s="46">
        <f t="shared" si="2276"/>
        <v>2.9549453554332437</v>
      </c>
      <c r="BE91" s="17">
        <f t="shared" si="2277"/>
        <v>111.27794682786336</v>
      </c>
      <c r="BF91" s="46">
        <f t="shared" si="2278"/>
        <v>0.18530496086928402</v>
      </c>
      <c r="BG91" s="17">
        <f t="shared" si="2279"/>
        <v>338457.18798415706</v>
      </c>
      <c r="BH91" s="17">
        <f t="shared" si="2280"/>
        <v>-19595.395080566457</v>
      </c>
      <c r="BI91" s="46">
        <f t="shared" si="2281"/>
        <v>2.9549453554332437</v>
      </c>
      <c r="BJ91" s="17">
        <f t="shared" si="2282"/>
        <v>110.85493350161681</v>
      </c>
      <c r="BK91" s="46">
        <f t="shared" si="2283"/>
        <v>0.18530496086928402</v>
      </c>
      <c r="BL91" s="17">
        <f t="shared" si="2284"/>
        <v>429494.79611449328</v>
      </c>
      <c r="BM91" s="17">
        <f t="shared" si="2285"/>
        <v>-19595.395080566457</v>
      </c>
      <c r="BN91" s="46">
        <f t="shared" si="2286"/>
        <v>2.9549453554332437</v>
      </c>
      <c r="BO91" s="17">
        <f t="shared" si="2287"/>
        <v>110.41690114831709</v>
      </c>
      <c r="BP91" s="46">
        <f t="shared" si="2288"/>
        <v>0.18530496086928402</v>
      </c>
      <c r="BQ91" s="17">
        <f t="shared" si="2289"/>
        <v>403831.05961517803</v>
      </c>
      <c r="BR91" s="17">
        <f t="shared" si="2290"/>
        <v>-19595.395080566457</v>
      </c>
      <c r="BS91" s="46">
        <f t="shared" si="2291"/>
        <v>2.9549453554332437</v>
      </c>
      <c r="BT91" s="17">
        <f t="shared" si="2292"/>
        <v>109.96514080119928</v>
      </c>
      <c r="BU91" s="46">
        <f t="shared" si="2293"/>
        <v>0.185304960869284</v>
      </c>
      <c r="BV91" s="17">
        <f t="shared" si="2294"/>
        <v>403617.11998379155</v>
      </c>
      <c r="BW91" s="17">
        <f t="shared" si="2295"/>
        <v>-19595.395080566457</v>
      </c>
      <c r="BX91" s="46">
        <f t="shared" si="2296"/>
        <v>2.9549453554332437</v>
      </c>
      <c r="BY91" s="17">
        <f t="shared" si="2297"/>
        <v>109.5007918394636</v>
      </c>
      <c r="BZ91" s="46">
        <f t="shared" si="2298"/>
        <v>0.185304960869284</v>
      </c>
      <c r="CA91" s="17">
        <f t="shared" si="2299"/>
        <v>399877.90275840298</v>
      </c>
      <c r="CB91" s="17">
        <f t="shared" si="2300"/>
        <v>-19595.395080566457</v>
      </c>
      <c r="CC91" s="46">
        <f t="shared" si="2301"/>
        <v>2.9549453554332437</v>
      </c>
      <c r="CD91" s="17">
        <f t="shared" si="2302"/>
        <v>109.0235598846773</v>
      </c>
      <c r="CE91" s="46">
        <f t="shared" si="2303"/>
        <v>0.185304960869284</v>
      </c>
      <c r="CF91" s="17">
        <f t="shared" si="2304"/>
        <v>367074.66691519675</v>
      </c>
      <c r="CG91" s="17">
        <f t="shared" si="2305"/>
        <v>-19595.395080566457</v>
      </c>
      <c r="CH91" s="46">
        <f t="shared" si="2306"/>
        <v>2.9549453554332437</v>
      </c>
      <c r="CI91" s="17">
        <f t="shared" si="2307"/>
        <v>108.53498393791304</v>
      </c>
      <c r="CJ91" s="46">
        <f t="shared" si="2308"/>
        <v>0.18530496086928402</v>
      </c>
      <c r="CK91" s="17">
        <f t="shared" si="2309"/>
        <v>415405.89160749188</v>
      </c>
      <c r="CL91" s="17">
        <f t="shared" si="2310"/>
        <v>-19595.395080566457</v>
      </c>
      <c r="CM91" s="46">
        <f t="shared" si="2311"/>
        <v>2.9549453554332437</v>
      </c>
      <c r="CN91" s="17">
        <f t="shared" si="2312"/>
        <v>108.03715402441026</v>
      </c>
      <c r="CO91" s="46">
        <f t="shared" si="2313"/>
        <v>0.18530496086928402</v>
      </c>
      <c r="CP91" s="17">
        <f t="shared" si="2314"/>
        <v>393267.32251894241</v>
      </c>
      <c r="CQ91" s="17">
        <f t="shared" si="2315"/>
        <v>-19595.395080566457</v>
      </c>
      <c r="CR91" s="46">
        <f t="shared" si="2316"/>
        <v>2.9549453554332437</v>
      </c>
      <c r="CS91" s="17">
        <f t="shared" si="2317"/>
        <v>107.52829880848464</v>
      </c>
      <c r="CT91" s="46">
        <f t="shared" si="2318"/>
        <v>0.18530496086928402</v>
      </c>
      <c r="CU91" s="17">
        <f t="shared" si="2319"/>
        <v>430512.67035825329</v>
      </c>
      <c r="CV91" s="17">
        <f t="shared" si="2180"/>
        <v>-19595.395080566457</v>
      </c>
      <c r="CW91" s="46">
        <f t="shared" si="987"/>
        <v>2.9549453554332437</v>
      </c>
      <c r="CX91" s="17">
        <f t="shared" si="2181"/>
        <v>107.0086775034263</v>
      </c>
      <c r="CY91" s="46">
        <f t="shared" si="989"/>
        <v>0.18530496086928402</v>
      </c>
      <c r="CZ91" s="17">
        <f t="shared" si="2182"/>
        <v>427859.48787106888</v>
      </c>
      <c r="DA91" s="17">
        <f t="shared" si="2183"/>
        <v>-19595.395080566457</v>
      </c>
      <c r="DB91" s="46">
        <f t="shared" si="992"/>
        <v>2.9549453554332437</v>
      </c>
      <c r="DC91" s="17">
        <f t="shared" si="2184"/>
        <v>106.47716399744779</v>
      </c>
      <c r="DD91" s="46">
        <f t="shared" si="994"/>
        <v>0.18530496086928402</v>
      </c>
      <c r="DE91" s="17">
        <f t="shared" si="2185"/>
        <v>450008.72674263373</v>
      </c>
      <c r="DF91" s="17">
        <f t="shared" si="2180"/>
        <v>-19595.395080566457</v>
      </c>
      <c r="DG91" s="46">
        <f t="shared" si="996"/>
        <v>2.9549453554332437</v>
      </c>
      <c r="DH91" s="17">
        <f t="shared" si="2181"/>
        <v>105.93261306539037</v>
      </c>
      <c r="DI91" s="46">
        <f t="shared" si="997"/>
        <v>0.18530496086928402</v>
      </c>
      <c r="DJ91" s="17">
        <f t="shared" si="2182"/>
        <v>451773.56082125544</v>
      </c>
      <c r="DK91" s="17">
        <f t="shared" si="2183"/>
        <v>-19595.395080566457</v>
      </c>
      <c r="DL91" s="46">
        <f t="shared" si="998"/>
        <v>2.9549453554332437</v>
      </c>
      <c r="DM91" s="17">
        <f t="shared" si="2184"/>
        <v>105.37384220008701</v>
      </c>
      <c r="DN91" s="46">
        <f t="shared" si="999"/>
        <v>0.18530496086928402</v>
      </c>
      <c r="DO91" s="17">
        <f t="shared" si="2185"/>
        <v>480018.88074836764</v>
      </c>
      <c r="DP91" s="17">
        <f t="shared" si="2320"/>
        <v>-19595.395080566457</v>
      </c>
      <c r="DQ91" s="46">
        <f t="shared" si="2321"/>
        <v>2.9549453554332437</v>
      </c>
      <c r="DR91" s="17">
        <f t="shared" si="2322"/>
        <v>104.79648596431511</v>
      </c>
      <c r="DS91" s="46">
        <f t="shared" si="2323"/>
        <v>0.18530496086928405</v>
      </c>
      <c r="DT91" s="17">
        <f t="shared" si="2324"/>
        <v>450422.44573137083</v>
      </c>
      <c r="DU91" s="17">
        <f t="shared" si="2325"/>
        <v>-19595.395080566457</v>
      </c>
      <c r="DV91" s="46">
        <f t="shared" si="2326"/>
        <v>2.9549453554332437</v>
      </c>
      <c r="DW91" s="17">
        <f t="shared" si="2327"/>
        <v>104.20088944408361</v>
      </c>
      <c r="DX91" s="46">
        <f t="shared" si="2328"/>
        <v>0.18530496086928402</v>
      </c>
      <c r="DY91" s="17">
        <f t="shared" si="2329"/>
        <v>421420.91428232181</v>
      </c>
      <c r="DZ91" s="17">
        <f t="shared" ref="DZ91" si="2561">DZ276+DZ184</f>
        <v>-19595.395080566457</v>
      </c>
      <c r="EA91" s="46">
        <f t="shared" si="1361"/>
        <v>2.9549453554332437</v>
      </c>
      <c r="EB91" s="17">
        <f t="shared" ref="EB91" si="2562">EB184+EB276</f>
        <v>103.58764396489633</v>
      </c>
      <c r="EC91" s="46">
        <f t="shared" si="1363"/>
        <v>0.18530496086928402</v>
      </c>
      <c r="ED91" s="17">
        <f t="shared" ref="ED91" si="2563">ED184+ED276</f>
        <v>398990.47591027827</v>
      </c>
      <c r="EE91" s="17">
        <f t="shared" ref="EE91" si="2564">EE276+EE184</f>
        <v>-19595.395080566457</v>
      </c>
      <c r="EF91" s="46">
        <f t="shared" si="1366"/>
        <v>2.9549453554332437</v>
      </c>
      <c r="EG91" s="17">
        <f t="shared" ref="EG91" si="2565">EG184+EG276</f>
        <v>102.95518806709003</v>
      </c>
      <c r="EH91" s="46">
        <f t="shared" si="1368"/>
        <v>0.185304960869284</v>
      </c>
      <c r="EI91" s="17">
        <f t="shared" ref="EI91" si="2566">EI184+EI276</f>
        <v>354093.66928755812</v>
      </c>
      <c r="EJ91" s="17">
        <f t="shared" ref="EJ91" si="2567">EJ276+EJ184</f>
        <v>-19595.395080566457</v>
      </c>
      <c r="EK91" s="46">
        <f t="shared" si="1371"/>
        <v>2.9549453554332437</v>
      </c>
      <c r="EL91" s="17">
        <f t="shared" ref="EL91" si="2568">EL184+EL276</f>
        <v>102.30577873006811</v>
      </c>
      <c r="EM91" s="46">
        <f t="shared" si="1373"/>
        <v>0.18530496086928402</v>
      </c>
      <c r="EN91" s="17">
        <f t="shared" ref="EN91" si="2569">EN184+EN276</f>
        <v>324179.82919351477</v>
      </c>
      <c r="EO91" s="17">
        <f t="shared" ref="EO91" si="2570">EO276+EO184</f>
        <v>-19595.395080566457</v>
      </c>
      <c r="EP91" s="46">
        <f t="shared" si="1376"/>
        <v>2.9549453554332437</v>
      </c>
      <c r="EQ91" s="17">
        <f t="shared" ref="EQ91" si="2571">EQ184+EQ276</f>
        <v>101.64040969912173</v>
      </c>
      <c r="ER91" s="46">
        <f t="shared" si="1378"/>
        <v>0.18530496086928402</v>
      </c>
      <c r="ES91" s="17">
        <f t="shared" ref="ES91" si="2572">ES184+ES276</f>
        <v>326185.67514085973</v>
      </c>
      <c r="ET91" s="17">
        <f t="shared" si="2342"/>
        <v>-19595.395080566457</v>
      </c>
      <c r="EU91" s="46">
        <f t="shared" si="2343"/>
        <v>2.9549453554332437</v>
      </c>
      <c r="EV91" s="17">
        <f t="shared" si="2344"/>
        <v>100.96106153189847</v>
      </c>
      <c r="EW91" s="46">
        <f t="shared" si="2345"/>
        <v>0.18530496086928402</v>
      </c>
      <c r="EX91" s="17">
        <f t="shared" si="2346"/>
        <v>304038.73576312687</v>
      </c>
      <c r="EY91" s="17">
        <f t="shared" si="2347"/>
        <v>-19595.395080566457</v>
      </c>
      <c r="EZ91" s="46">
        <f t="shared" si="2348"/>
        <v>2.9549453554332437</v>
      </c>
      <c r="FA91" s="17">
        <f t="shared" si="2349"/>
        <v>100.26903691718223</v>
      </c>
      <c r="FB91" s="46">
        <f t="shared" si="2350"/>
        <v>0.185304960869284</v>
      </c>
      <c r="FC91" s="17">
        <f t="shared" si="2351"/>
        <v>308640.65529496392</v>
      </c>
      <c r="FD91" s="17">
        <f t="shared" ref="FD91" si="2573">FD276+FD184</f>
        <v>-19595.395080566457</v>
      </c>
      <c r="FE91" s="46">
        <f t="shared" si="1381"/>
        <v>2.9549453554332437</v>
      </c>
      <c r="FF91" s="17">
        <f t="shared" ref="FF91" si="2574">FF184+FF276</f>
        <v>99.565679807622132</v>
      </c>
      <c r="FG91" s="46">
        <f t="shared" si="1383"/>
        <v>0.18530496086928402</v>
      </c>
      <c r="FH91" s="17">
        <f t="shared" ref="FH91" si="2575">FH184+FH276</f>
        <v>297056.73990472691</v>
      </c>
      <c r="FI91" s="17">
        <f t="shared" ref="FI91" si="2576">FI276+FI184</f>
        <v>-19595.395080566457</v>
      </c>
      <c r="FJ91" s="46">
        <f t="shared" si="1386"/>
        <v>2.9549453554332437</v>
      </c>
      <c r="FK91" s="17">
        <f t="shared" ref="FK91" si="2577">FK184+FK276</f>
        <v>98.852850105065443</v>
      </c>
      <c r="FL91" s="46">
        <f t="shared" si="1388"/>
        <v>0.185304960869284</v>
      </c>
      <c r="FM91" s="17">
        <f t="shared" ref="FM91" si="2578">FM184+FM276</f>
        <v>344484.66213536821</v>
      </c>
      <c r="FN91" s="17">
        <f t="shared" ref="FN91" si="2579">FN276+FN184</f>
        <v>-19595.395080566457</v>
      </c>
      <c r="FO91" s="46">
        <f t="shared" si="1391"/>
        <v>2.9549453554332437</v>
      </c>
      <c r="FP91" s="17">
        <f t="shared" ref="FP91" si="2580">FP184+FP276</f>
        <v>98.132445840781713</v>
      </c>
      <c r="FQ91" s="46">
        <f t="shared" si="1393"/>
        <v>0.18530496086928402</v>
      </c>
      <c r="FR91" s="17">
        <f t="shared" ref="FR91" si="2581">FR184+FR276</f>
        <v>348148.25978015229</v>
      </c>
      <c r="FS91" s="17">
        <f t="shared" ref="FS91" si="2582">FS276+FS184</f>
        <v>-19595.395080566457</v>
      </c>
      <c r="FT91" s="46">
        <f t="shared" si="1396"/>
        <v>2.9549453554332437</v>
      </c>
      <c r="FU91" s="17">
        <f t="shared" ref="FU91" si="2583">FU184+FU276</f>
        <v>97.405864945373679</v>
      </c>
      <c r="FV91" s="46">
        <f t="shared" si="1398"/>
        <v>0.185304960869284</v>
      </c>
      <c r="FW91" s="17">
        <f t="shared" si="2387"/>
        <v>352159.63177251566</v>
      </c>
      <c r="FX91" s="17">
        <f t="shared" si="2209"/>
        <v>-19595.395080566457</v>
      </c>
      <c r="FY91" s="46">
        <f t="shared" si="2210"/>
        <v>2.9549453554332437</v>
      </c>
      <c r="FZ91" s="17">
        <f t="shared" si="2211"/>
        <v>96.673919405658665</v>
      </c>
      <c r="GA91" s="46">
        <f t="shared" si="2212"/>
        <v>0.185304960869284</v>
      </c>
      <c r="GB91" s="17">
        <f t="shared" si="2388"/>
        <v>329998.67362528108</v>
      </c>
      <c r="GC91" s="17">
        <f t="shared" si="2213"/>
        <v>-19595.395080566457</v>
      </c>
      <c r="GD91" s="46">
        <f t="shared" si="2214"/>
        <v>2.9549453554332437</v>
      </c>
      <c r="GE91" s="17">
        <f t="shared" si="2215"/>
        <v>95.937396367243991</v>
      </c>
      <c r="GF91" s="46">
        <f t="shared" si="2216"/>
        <v>0.18530496086928402</v>
      </c>
      <c r="GG91" s="17">
        <f t="shared" si="2389"/>
        <v>345073.02544012846</v>
      </c>
      <c r="GH91" s="17">
        <f t="shared" si="2217"/>
        <v>-19595.395080566457</v>
      </c>
      <c r="GI91" s="46">
        <f t="shared" si="2218"/>
        <v>2.9549453554332437</v>
      </c>
      <c r="GJ91" s="17">
        <f t="shared" si="2219"/>
        <v>95.197938709316531</v>
      </c>
      <c r="GK91" s="46">
        <f t="shared" si="2220"/>
        <v>0.185304960869284</v>
      </c>
      <c r="GL91" s="17">
        <f t="shared" si="2390"/>
        <v>360546.36333193688</v>
      </c>
      <c r="GM91" s="17">
        <f t="shared" si="2221"/>
        <v>-19595.395080566457</v>
      </c>
      <c r="GN91" s="46">
        <f t="shared" si="2222"/>
        <v>2.9549453554332437</v>
      </c>
      <c r="GO91" s="17">
        <f t="shared" si="2223"/>
        <v>94.456166529334624</v>
      </c>
      <c r="GP91" s="46">
        <f t="shared" si="2224"/>
        <v>0.18530496086928402</v>
      </c>
      <c r="GQ91" s="17">
        <f t="shared" si="2391"/>
        <v>372665.57947879145</v>
      </c>
    </row>
    <row r="92" spans="1:199" ht="15" x14ac:dyDescent="0.2">
      <c r="A92" s="9" t="s">
        <v>75</v>
      </c>
      <c r="B92" s="17">
        <v>385951</v>
      </c>
      <c r="C92" s="17">
        <f t="shared" si="2225"/>
        <v>-18356.599999999999</v>
      </c>
      <c r="D92" s="46">
        <f t="shared" si="2226"/>
        <v>2.768137600110987</v>
      </c>
      <c r="E92" s="17">
        <f t="shared" ref="E92:F92" si="2584">E277+E185</f>
        <v>157.4</v>
      </c>
      <c r="F92" s="17">
        <f t="shared" si="2584"/>
        <v>-92</v>
      </c>
      <c r="G92" s="17">
        <f t="shared" si="2228"/>
        <v>65.400000000000006</v>
      </c>
      <c r="H92" s="46">
        <f t="shared" si="2229"/>
        <v>0.10574995149084795</v>
      </c>
      <c r="I92" s="17">
        <v>468064</v>
      </c>
      <c r="J92" s="17">
        <f t="shared" si="2230"/>
        <v>-18324.053210661441</v>
      </c>
      <c r="K92" s="46">
        <f t="shared" si="2231"/>
        <v>2.7632296110862793</v>
      </c>
      <c r="L92" s="17">
        <f t="shared" si="2232"/>
        <v>65.284043884883829</v>
      </c>
      <c r="M92" s="46">
        <f t="shared" si="2233"/>
        <v>0.10574995149084793</v>
      </c>
      <c r="N92" s="17">
        <f t="shared" si="2234"/>
        <v>452368.23083322344</v>
      </c>
      <c r="O92" s="17">
        <f t="shared" si="2235"/>
        <v>-18277.464281090433</v>
      </c>
      <c r="P92" s="46">
        <f t="shared" si="2236"/>
        <v>2.7562040961382808</v>
      </c>
      <c r="Q92" s="17">
        <f t="shared" si="2237"/>
        <v>65.118059116792551</v>
      </c>
      <c r="R92" s="46">
        <f t="shared" si="2238"/>
        <v>0.10574995149084791</v>
      </c>
      <c r="S92" s="17">
        <f t="shared" si="2239"/>
        <v>425855.65550830407</v>
      </c>
      <c r="T92" s="17">
        <f t="shared" si="2240"/>
        <v>-18229.107982677557</v>
      </c>
      <c r="U92" s="46">
        <f t="shared" si="2241"/>
        <v>2.7489120655967385</v>
      </c>
      <c r="V92" s="17">
        <f t="shared" si="2242"/>
        <v>64.945777653111818</v>
      </c>
      <c r="W92" s="46">
        <f t="shared" si="2243"/>
        <v>0.10574995149084795</v>
      </c>
      <c r="X92" s="17">
        <f t="shared" si="2244"/>
        <v>384150.37171944778</v>
      </c>
      <c r="Y92" s="17">
        <f t="shared" si="2245"/>
        <v>-18324.053210661441</v>
      </c>
      <c r="Z92" s="46">
        <f t="shared" si="2246"/>
        <v>2.7632296110862793</v>
      </c>
      <c r="AA92" s="17">
        <f t="shared" si="2247"/>
        <v>64.768382911334811</v>
      </c>
      <c r="AB92" s="46">
        <f t="shared" si="2248"/>
        <v>0.10574995149084793</v>
      </c>
      <c r="AC92" s="17">
        <f t="shared" si="2249"/>
        <v>362657.19071190455</v>
      </c>
      <c r="AD92" s="17">
        <f t="shared" si="2250"/>
        <v>-18324.053210661441</v>
      </c>
      <c r="AE92" s="46">
        <f t="shared" si="2251"/>
        <v>2.7632296110862793</v>
      </c>
      <c r="AF92" s="17">
        <f t="shared" si="2252"/>
        <v>64.578467714272193</v>
      </c>
      <c r="AG92" s="46">
        <f t="shared" si="2253"/>
        <v>0.10574995149084793</v>
      </c>
      <c r="AH92" s="17">
        <f t="shared" si="2254"/>
        <v>242605.09893757282</v>
      </c>
      <c r="AI92" s="17">
        <f t="shared" si="2255"/>
        <v>-18324.053210661441</v>
      </c>
      <c r="AJ92" s="46">
        <f t="shared" si="2256"/>
        <v>2.7632296110862793</v>
      </c>
      <c r="AK92" s="17">
        <f t="shared" si="2257"/>
        <v>64.380439088591231</v>
      </c>
      <c r="AL92" s="46">
        <f t="shared" si="2258"/>
        <v>0.10574995149084793</v>
      </c>
      <c r="AM92" s="17">
        <f t="shared" si="2259"/>
        <v>150104.66626263229</v>
      </c>
      <c r="AN92" s="17">
        <f t="shared" si="2260"/>
        <v>-18324.053210661441</v>
      </c>
      <c r="AO92" s="46">
        <f t="shared" si="2261"/>
        <v>2.7632296110862793</v>
      </c>
      <c r="AP92" s="17">
        <f t="shared" si="2262"/>
        <v>64.174255428119551</v>
      </c>
      <c r="AQ92" s="46">
        <f t="shared" si="2263"/>
        <v>0.10574995149084791</v>
      </c>
      <c r="AR92" s="17">
        <f t="shared" si="2264"/>
        <v>175020.0414060645</v>
      </c>
      <c r="AS92" s="17">
        <f t="shared" si="2265"/>
        <v>-18324.053210661441</v>
      </c>
      <c r="AT92" s="46">
        <f t="shared" si="2266"/>
        <v>2.7632296110862793</v>
      </c>
      <c r="AU92" s="17">
        <f t="shared" si="2267"/>
        <v>63.959644944380713</v>
      </c>
      <c r="AV92" s="46">
        <f t="shared" si="2268"/>
        <v>0.10574995149084795</v>
      </c>
      <c r="AW92" s="17">
        <f t="shared" si="2269"/>
        <v>129140.65525024279</v>
      </c>
      <c r="AX92" s="17">
        <f t="shared" si="2270"/>
        <v>-18324.053210661441</v>
      </c>
      <c r="AY92" s="46">
        <f t="shared" si="2271"/>
        <v>2.7632296110862793</v>
      </c>
      <c r="AZ92" s="17">
        <f t="shared" si="2272"/>
        <v>63.736634427873781</v>
      </c>
      <c r="BA92" s="46">
        <f t="shared" si="2273"/>
        <v>0.10574995149084793</v>
      </c>
      <c r="BB92" s="17">
        <f t="shared" si="2274"/>
        <v>261707.49188109068</v>
      </c>
      <c r="BC92" s="17">
        <f t="shared" si="2275"/>
        <v>-18324.053210661441</v>
      </c>
      <c r="BD92" s="46">
        <f t="shared" si="2276"/>
        <v>2.7632296110862793</v>
      </c>
      <c r="BE92" s="17">
        <f t="shared" si="2277"/>
        <v>63.504168608571227</v>
      </c>
      <c r="BF92" s="46">
        <f t="shared" si="2278"/>
        <v>0.10574995149084793</v>
      </c>
      <c r="BG92" s="17">
        <f t="shared" si="2279"/>
        <v>272096.6621453556</v>
      </c>
      <c r="BH92" s="17">
        <f t="shared" si="2280"/>
        <v>-18324.053210661441</v>
      </c>
      <c r="BI92" s="46">
        <f t="shared" si="2281"/>
        <v>2.7632296110862793</v>
      </c>
      <c r="BJ92" s="17">
        <f t="shared" si="2282"/>
        <v>63.262763097781317</v>
      </c>
      <c r="BK92" s="46">
        <f t="shared" si="2283"/>
        <v>0.10574995149084793</v>
      </c>
      <c r="BL92" s="17">
        <f t="shared" si="2284"/>
        <v>320196.39753659343</v>
      </c>
      <c r="BM92" s="17">
        <f t="shared" si="2285"/>
        <v>-18324.053210661441</v>
      </c>
      <c r="BN92" s="46">
        <f t="shared" si="2286"/>
        <v>2.7632296110862793</v>
      </c>
      <c r="BO92" s="17">
        <f t="shared" si="2287"/>
        <v>63.012786519196659</v>
      </c>
      <c r="BP92" s="46">
        <f t="shared" si="2288"/>
        <v>0.10574995149084793</v>
      </c>
      <c r="BQ92" s="17">
        <f t="shared" si="2289"/>
        <v>411233.75569035101</v>
      </c>
      <c r="BR92" s="17">
        <f t="shared" si="2290"/>
        <v>-18324.053210661441</v>
      </c>
      <c r="BS92" s="46">
        <f t="shared" si="2291"/>
        <v>2.7632296110862793</v>
      </c>
      <c r="BT92" s="17">
        <f t="shared" si="2292"/>
        <v>62.754975640474989</v>
      </c>
      <c r="BU92" s="46">
        <f t="shared" si="2293"/>
        <v>0.10574995149084795</v>
      </c>
      <c r="BV92" s="17">
        <f t="shared" si="2294"/>
        <v>385569.76138015708</v>
      </c>
      <c r="BW92" s="17">
        <f t="shared" si="2295"/>
        <v>-18324.053210661441</v>
      </c>
      <c r="BX92" s="46">
        <f t="shared" si="2296"/>
        <v>2.7632296110862793</v>
      </c>
      <c r="BY92" s="17">
        <f t="shared" si="2297"/>
        <v>62.489980683254096</v>
      </c>
      <c r="BZ92" s="46">
        <f t="shared" si="2298"/>
        <v>0.10574995149084793</v>
      </c>
      <c r="CA92" s="17">
        <f t="shared" si="2299"/>
        <v>385355.55675381341</v>
      </c>
      <c r="CB92" s="17">
        <f t="shared" si="2300"/>
        <v>-18324.053210661441</v>
      </c>
      <c r="CC92" s="46">
        <f t="shared" si="2301"/>
        <v>2.7632296110862793</v>
      </c>
      <c r="CD92" s="17">
        <f t="shared" si="2302"/>
        <v>62.21763365146505</v>
      </c>
      <c r="CE92" s="46">
        <f t="shared" si="2303"/>
        <v>0.10574995149084793</v>
      </c>
      <c r="CF92" s="17">
        <f t="shared" si="2304"/>
        <v>381616.06718139304</v>
      </c>
      <c r="CG92" s="17">
        <f t="shared" si="2305"/>
        <v>-18324.053210661441</v>
      </c>
      <c r="CH92" s="46">
        <f t="shared" si="2306"/>
        <v>2.7632296110862793</v>
      </c>
      <c r="CI92" s="17">
        <f t="shared" si="2307"/>
        <v>61.938812823206916</v>
      </c>
      <c r="CJ92" s="46">
        <f t="shared" si="2308"/>
        <v>0.10574995149084793</v>
      </c>
      <c r="CK92" s="17">
        <f t="shared" si="2309"/>
        <v>348812.55251735856</v>
      </c>
      <c r="CL92" s="17">
        <f t="shared" si="2310"/>
        <v>-18324.053210661441</v>
      </c>
      <c r="CM92" s="46">
        <f t="shared" si="2311"/>
        <v>2.7632296110862793</v>
      </c>
      <c r="CN92" s="17">
        <f t="shared" si="2312"/>
        <v>61.654710935396423</v>
      </c>
      <c r="CO92" s="46">
        <f t="shared" si="2313"/>
        <v>0.10574995149084793</v>
      </c>
      <c r="CP92" s="17">
        <f t="shared" si="2314"/>
        <v>397143.4931077658</v>
      </c>
      <c r="CQ92" s="17">
        <f t="shared" si="2315"/>
        <v>-18324.053210661441</v>
      </c>
      <c r="CR92" s="46">
        <f t="shared" si="2316"/>
        <v>2.7632296110862793</v>
      </c>
      <c r="CS92" s="17">
        <f t="shared" si="2317"/>
        <v>61.364317121072375</v>
      </c>
      <c r="CT92" s="46">
        <f t="shared" si="2318"/>
        <v>0.10574995149084793</v>
      </c>
      <c r="CU92" s="17">
        <f t="shared" si="2319"/>
        <v>375004.63362540212</v>
      </c>
      <c r="CV92" s="17">
        <f t="shared" si="2180"/>
        <v>-18324.053210661441</v>
      </c>
      <c r="CW92" s="46">
        <f t="shared" si="987"/>
        <v>2.7632296110862793</v>
      </c>
      <c r="CX92" s="17">
        <f t="shared" si="2181"/>
        <v>61.06777930823803</v>
      </c>
      <c r="CY92" s="46">
        <f t="shared" si="989"/>
        <v>0.10574995149084793</v>
      </c>
      <c r="CZ92" s="17">
        <f t="shared" si="2182"/>
        <v>412249.68492690008</v>
      </c>
      <c r="DA92" s="17">
        <f t="shared" si="2183"/>
        <v>-18324.053210661441</v>
      </c>
      <c r="DB92" s="46">
        <f t="shared" si="992"/>
        <v>2.7632296110862793</v>
      </c>
      <c r="DC92" s="17">
        <f t="shared" si="2184"/>
        <v>60.76445484671104</v>
      </c>
      <c r="DD92" s="46">
        <f t="shared" si="994"/>
        <v>0.10574995149084795</v>
      </c>
      <c r="DE92" s="17">
        <f t="shared" si="2185"/>
        <v>409596.19911525416</v>
      </c>
      <c r="DF92" s="17">
        <f t="shared" si="2180"/>
        <v>-18324.053210661441</v>
      </c>
      <c r="DG92" s="46">
        <f t="shared" si="996"/>
        <v>2.7632296110862793</v>
      </c>
      <c r="DH92" s="17">
        <f t="shared" si="2181"/>
        <v>60.453690178678272</v>
      </c>
      <c r="DI92" s="46">
        <f t="shared" si="997"/>
        <v>0.10574995149084793</v>
      </c>
      <c r="DJ92" s="17">
        <f t="shared" si="2182"/>
        <v>431745.12722215091</v>
      </c>
      <c r="DK92" s="17">
        <f t="shared" si="2183"/>
        <v>-18324.053210661441</v>
      </c>
      <c r="DL92" s="46">
        <f t="shared" si="998"/>
        <v>2.7632296110862793</v>
      </c>
      <c r="DM92" s="17">
        <f t="shared" si="2184"/>
        <v>60.134810470206716</v>
      </c>
      <c r="DN92" s="46">
        <f t="shared" si="999"/>
        <v>0.10574995149084793</v>
      </c>
      <c r="DO92" s="17">
        <f t="shared" si="2185"/>
        <v>433509.6424210642</v>
      </c>
      <c r="DP92" s="17">
        <f t="shared" si="2320"/>
        <v>-18324.053210661441</v>
      </c>
      <c r="DQ92" s="46">
        <f t="shared" si="2321"/>
        <v>2.7632296110862793</v>
      </c>
      <c r="DR92" s="17">
        <f t="shared" si="2322"/>
        <v>59.8053244508395</v>
      </c>
      <c r="DS92" s="46">
        <f t="shared" si="2323"/>
        <v>0.10574995149084795</v>
      </c>
      <c r="DT92" s="17">
        <f t="shared" si="2324"/>
        <v>461754.63286215707</v>
      </c>
      <c r="DU92" s="17">
        <f t="shared" si="2325"/>
        <v>-18324.053210661441</v>
      </c>
      <c r="DV92" s="46">
        <f t="shared" si="2326"/>
        <v>2.7632296110862793</v>
      </c>
      <c r="DW92" s="17">
        <f t="shared" si="2327"/>
        <v>59.465429054477028</v>
      </c>
      <c r="DX92" s="46">
        <f t="shared" si="2328"/>
        <v>0.10574995149084793</v>
      </c>
      <c r="DY92" s="17">
        <f t="shared" si="2329"/>
        <v>432157.85794976389</v>
      </c>
      <c r="DZ92" s="17">
        <f t="shared" ref="DZ92" si="2585">DZ277+DZ185</f>
        <v>-18324.053210661441</v>
      </c>
      <c r="EA92" s="46">
        <f t="shared" si="1361"/>
        <v>2.7632296110862793</v>
      </c>
      <c r="EB92" s="17">
        <f t="shared" ref="EB92" si="2586">EB185+EB277</f>
        <v>59.115461739129316</v>
      </c>
      <c r="EC92" s="46">
        <f t="shared" si="1363"/>
        <v>0.10574995149084793</v>
      </c>
      <c r="ED92" s="17">
        <f t="shared" ref="ED92" si="2587">ED185+ED277</f>
        <v>403155.97653339955</v>
      </c>
      <c r="EE92" s="17">
        <f t="shared" ref="EE92" si="2588">EE277+EE185</f>
        <v>-18324.053210661441</v>
      </c>
      <c r="EF92" s="46">
        <f t="shared" si="1366"/>
        <v>2.7632296110862793</v>
      </c>
      <c r="EG92" s="17">
        <f t="shared" ref="EG92" si="2589">EG185+EG277</f>
        <v>58.754531410014728</v>
      </c>
      <c r="EH92" s="46">
        <f t="shared" si="1368"/>
        <v>0.10574995149084793</v>
      </c>
      <c r="EI92" s="17">
        <f t="shared" ref="EI92" si="2590">EI185+EI277</f>
        <v>380725.17723102681</v>
      </c>
      <c r="EJ92" s="17">
        <f t="shared" ref="EJ92" si="2591">EJ277+EJ185</f>
        <v>-18324.053210661441</v>
      </c>
      <c r="EK92" s="46">
        <f t="shared" si="1371"/>
        <v>2.7632296110862793</v>
      </c>
      <c r="EL92" s="17">
        <f t="shared" ref="EL92" si="2592">EL185+EL277</f>
        <v>58.383926081557192</v>
      </c>
      <c r="EM92" s="46">
        <f t="shared" si="1373"/>
        <v>0.10574995149084793</v>
      </c>
      <c r="EN92" s="17">
        <f t="shared" ref="EN92" si="2593">EN185+EN277</f>
        <v>335828.00000297825</v>
      </c>
      <c r="EO92" s="17">
        <f t="shared" ref="EO92" si="2594">EO277+EO185</f>
        <v>-18324.053210661441</v>
      </c>
      <c r="EP92" s="46">
        <f t="shared" si="1376"/>
        <v>2.7632296110862793</v>
      </c>
      <c r="EQ92" s="17">
        <f t="shared" ref="EQ92" si="2595">EQ185+EQ277</f>
        <v>58.004212864943803</v>
      </c>
      <c r="ER92" s="46">
        <f t="shared" si="1378"/>
        <v>0.10574995149084793</v>
      </c>
      <c r="ES92" s="17">
        <f t="shared" ref="ES92" si="2596">ES185+ES277</f>
        <v>305913.78019571834</v>
      </c>
      <c r="ET92" s="17">
        <f t="shared" si="2342"/>
        <v>-18324.053210661441</v>
      </c>
      <c r="EU92" s="46">
        <f t="shared" si="2343"/>
        <v>2.7632296110862793</v>
      </c>
      <c r="EV92" s="17">
        <f t="shared" si="2344"/>
        <v>57.61652202605724</v>
      </c>
      <c r="EW92" s="46">
        <f t="shared" si="2345"/>
        <v>0.10574995149084795</v>
      </c>
      <c r="EX92" s="17">
        <f t="shared" si="2346"/>
        <v>307919.23845222435</v>
      </c>
      <c r="EY92" s="17">
        <f t="shared" si="2347"/>
        <v>-18324.053210661441</v>
      </c>
      <c r="EZ92" s="46">
        <f t="shared" si="2348"/>
        <v>2.7632296110862793</v>
      </c>
      <c r="FA92" s="17">
        <f t="shared" si="2349"/>
        <v>57.22159698415112</v>
      </c>
      <c r="FB92" s="46">
        <f t="shared" si="2350"/>
        <v>0.10574995149084793</v>
      </c>
      <c r="FC92" s="17">
        <f t="shared" si="2351"/>
        <v>285771.90414944961</v>
      </c>
      <c r="FD92" s="17">
        <f t="shared" ref="FD92" si="2597">FD277+FD185</f>
        <v>-18324.053210661441</v>
      </c>
      <c r="FE92" s="46">
        <f t="shared" si="1381"/>
        <v>2.7632296110862793</v>
      </c>
      <c r="FF92" s="17">
        <f t="shared" ref="FF92" si="2598">FF185+FF277</f>
        <v>56.820204706967587</v>
      </c>
      <c r="FG92" s="46">
        <f t="shared" si="1383"/>
        <v>0.10574995149084793</v>
      </c>
      <c r="FH92" s="17">
        <f t="shared" ref="FH92" si="2599">FH185+FH277</f>
        <v>290373.4222890095</v>
      </c>
      <c r="FI92" s="17">
        <f t="shared" ref="FI92" si="2600">FI277+FI185</f>
        <v>-18324.053210661441</v>
      </c>
      <c r="FJ92" s="46">
        <f t="shared" si="1386"/>
        <v>2.7632296110862793</v>
      </c>
      <c r="FK92" s="17">
        <f t="shared" ref="FK92" si="2601">FK185+FK277</f>
        <v>56.413406604461422</v>
      </c>
      <c r="FL92" s="46">
        <f t="shared" si="1388"/>
        <v>0.10574995149084793</v>
      </c>
      <c r="FM92" s="17">
        <f t="shared" ref="FM92" si="2602">FM185+FM277</f>
        <v>278789.10010066995</v>
      </c>
      <c r="FN92" s="17">
        <f t="shared" ref="FN92" si="2603">FN277+FN185</f>
        <v>-18324.053210661441</v>
      </c>
      <c r="FO92" s="46">
        <f t="shared" si="1391"/>
        <v>2.7632296110862793</v>
      </c>
      <c r="FP92" s="17">
        <f t="shared" ref="FP92" si="2604">FP185+FP277</f>
        <v>56.002285846309981</v>
      </c>
      <c r="FQ92" s="46">
        <f t="shared" si="1393"/>
        <v>0.10574995149084795</v>
      </c>
      <c r="FR92" s="17">
        <f t="shared" ref="FR92" si="2605">FR185+FR277</f>
        <v>326216.61121055309</v>
      </c>
      <c r="FS92" s="17">
        <f t="shared" ref="FS92" si="2606">FS277+FS185</f>
        <v>-18324.053210661441</v>
      </c>
      <c r="FT92" s="46">
        <f t="shared" si="1396"/>
        <v>2.7632296110862793</v>
      </c>
      <c r="FU92" s="17">
        <f t="shared" ref="FU92" si="2607">FU185+FU277</f>
        <v>55.587640204427913</v>
      </c>
      <c r="FV92" s="46">
        <f t="shared" si="1398"/>
        <v>0.10574995149084793</v>
      </c>
      <c r="FW92" s="17">
        <f t="shared" si="2387"/>
        <v>329879.7942096953</v>
      </c>
      <c r="FX92" s="17">
        <f t="shared" si="2209"/>
        <v>-18324.053210661441</v>
      </c>
      <c r="FY92" s="46">
        <f t="shared" si="2210"/>
        <v>2.7632296110862793</v>
      </c>
      <c r="FZ92" s="17">
        <f t="shared" si="2211"/>
        <v>55.169933063962276</v>
      </c>
      <c r="GA92" s="46">
        <f t="shared" si="2212"/>
        <v>0.10574995149084793</v>
      </c>
      <c r="GB92" s="17">
        <f t="shared" si="2388"/>
        <v>333890.74849491817</v>
      </c>
      <c r="GC92" s="17">
        <f t="shared" si="2213"/>
        <v>-18324.053210661441</v>
      </c>
      <c r="GD92" s="46">
        <f t="shared" si="2214"/>
        <v>2.7632296110862793</v>
      </c>
      <c r="GE92" s="17">
        <f t="shared" si="2215"/>
        <v>54.74961363366279</v>
      </c>
      <c r="GF92" s="46">
        <f t="shared" si="2216"/>
        <v>0.10574995149084793</v>
      </c>
      <c r="GG92" s="17">
        <f t="shared" si="2389"/>
        <v>311729.3700282533</v>
      </c>
      <c r="GH92" s="17">
        <f t="shared" si="2217"/>
        <v>-18324.053210661441</v>
      </c>
      <c r="GI92" s="46">
        <f t="shared" si="2218"/>
        <v>2.7632296110862793</v>
      </c>
      <c r="GJ92" s="17">
        <f t="shared" si="2219"/>
        <v>54.327619472856028</v>
      </c>
      <c r="GK92" s="46">
        <f t="shared" si="2220"/>
        <v>0.10574995149084793</v>
      </c>
      <c r="GL92" s="17">
        <f t="shared" si="2390"/>
        <v>326803.29984893993</v>
      </c>
      <c r="GM92" s="17">
        <f t="shared" si="2221"/>
        <v>-18324.053210661441</v>
      </c>
      <c r="GN92" s="46">
        <f t="shared" si="2222"/>
        <v>2.7632296110862793</v>
      </c>
      <c r="GO92" s="17">
        <f t="shared" si="2223"/>
        <v>53.904304459149067</v>
      </c>
      <c r="GP92" s="46">
        <f t="shared" si="2224"/>
        <v>0.10574995149084793</v>
      </c>
      <c r="GQ92" s="17">
        <f t="shared" si="2391"/>
        <v>342276.21442573459</v>
      </c>
    </row>
    <row r="93" spans="1:199" ht="15" x14ac:dyDescent="0.2">
      <c r="A93" s="9" t="s">
        <v>76</v>
      </c>
      <c r="B93" s="17">
        <v>307464</v>
      </c>
      <c r="C93" s="17">
        <f t="shared" si="2225"/>
        <v>-18356.599999999999</v>
      </c>
      <c r="D93" s="46">
        <f t="shared" si="2226"/>
        <v>2.768137600110987</v>
      </c>
      <c r="E93" s="17">
        <f t="shared" ref="E93:F93" si="2608">E278+E186</f>
        <v>157.4</v>
      </c>
      <c r="F93" s="17">
        <f t="shared" si="2608"/>
        <v>-92</v>
      </c>
      <c r="G93" s="17">
        <f t="shared" si="2228"/>
        <v>65.400000000000006</v>
      </c>
      <c r="H93" s="46">
        <f t="shared" si="2229"/>
        <v>0.10574995149084795</v>
      </c>
      <c r="I93" s="17">
        <v>364264</v>
      </c>
      <c r="J93" s="17">
        <f t="shared" si="2230"/>
        <v>-18324.053210661441</v>
      </c>
      <c r="K93" s="46">
        <f t="shared" si="2231"/>
        <v>2.7632296110862793</v>
      </c>
      <c r="L93" s="17">
        <f t="shared" si="2232"/>
        <v>65.284043884883829</v>
      </c>
      <c r="M93" s="46">
        <f t="shared" si="2233"/>
        <v>0.10574995149084793</v>
      </c>
      <c r="N93" s="17">
        <f t="shared" si="2234"/>
        <v>449805.23083322344</v>
      </c>
      <c r="O93" s="17">
        <f t="shared" si="2235"/>
        <v>-18277.464281090433</v>
      </c>
      <c r="P93" s="46">
        <f t="shared" si="2236"/>
        <v>2.7562040961382808</v>
      </c>
      <c r="Q93" s="17">
        <f t="shared" si="2237"/>
        <v>65.118059116792551</v>
      </c>
      <c r="R93" s="46">
        <f t="shared" si="2238"/>
        <v>0.10574995149084791</v>
      </c>
      <c r="S93" s="17">
        <f t="shared" si="2239"/>
        <v>434155.88461124978</v>
      </c>
      <c r="T93" s="17">
        <f t="shared" si="2240"/>
        <v>-18229.107982677557</v>
      </c>
      <c r="U93" s="46">
        <f t="shared" si="2241"/>
        <v>2.7489120655967385</v>
      </c>
      <c r="V93" s="17">
        <f t="shared" si="2242"/>
        <v>64.945777653111818</v>
      </c>
      <c r="W93" s="46">
        <f t="shared" si="2243"/>
        <v>0.10574995149084795</v>
      </c>
      <c r="X93" s="17">
        <f t="shared" si="2244"/>
        <v>407691.49330327963</v>
      </c>
      <c r="Y93" s="17">
        <f t="shared" si="2245"/>
        <v>-18324.053210661441</v>
      </c>
      <c r="Z93" s="46">
        <f t="shared" si="2246"/>
        <v>2.7632296110862793</v>
      </c>
      <c r="AA93" s="17">
        <f t="shared" si="2247"/>
        <v>64.768382911334811</v>
      </c>
      <c r="AB93" s="46">
        <f t="shared" si="2248"/>
        <v>0.10574995149084793</v>
      </c>
      <c r="AC93" s="17">
        <f t="shared" si="2249"/>
        <v>365891.08689169766</v>
      </c>
      <c r="AD93" s="17">
        <f t="shared" si="2250"/>
        <v>-18324.053210661441</v>
      </c>
      <c r="AE93" s="46">
        <f t="shared" si="2251"/>
        <v>2.7632296110862793</v>
      </c>
      <c r="AF93" s="17">
        <f t="shared" si="2252"/>
        <v>64.578467714272193</v>
      </c>
      <c r="AG93" s="46">
        <f t="shared" si="2253"/>
        <v>0.10574995149084793</v>
      </c>
      <c r="AH93" s="17">
        <f t="shared" si="2254"/>
        <v>344397.7159689574</v>
      </c>
      <c r="AI93" s="17">
        <f t="shared" si="2255"/>
        <v>-18324.053210661441</v>
      </c>
      <c r="AJ93" s="46">
        <f t="shared" si="2256"/>
        <v>2.7632296110862793</v>
      </c>
      <c r="AK93" s="17">
        <f t="shared" si="2257"/>
        <v>64.380439088591231</v>
      </c>
      <c r="AL93" s="46">
        <f t="shared" si="2258"/>
        <v>0.10574995149084793</v>
      </c>
      <c r="AM93" s="17">
        <f t="shared" si="2259"/>
        <v>224345.42616599999</v>
      </c>
      <c r="AN93" s="17">
        <f t="shared" si="2260"/>
        <v>-18324.053210661441</v>
      </c>
      <c r="AO93" s="46">
        <f t="shared" si="2261"/>
        <v>2.7632296110862793</v>
      </c>
      <c r="AP93" s="17">
        <f t="shared" si="2262"/>
        <v>64.174255428119551</v>
      </c>
      <c r="AQ93" s="46">
        <f t="shared" si="2263"/>
        <v>0.10574995149084791</v>
      </c>
      <c r="AR93" s="17">
        <f t="shared" si="2264"/>
        <v>131844.78730739898</v>
      </c>
      <c r="AS93" s="17">
        <f t="shared" si="2265"/>
        <v>-18324.053210661441</v>
      </c>
      <c r="AT93" s="46">
        <f t="shared" si="2266"/>
        <v>2.7632296110862793</v>
      </c>
      <c r="AU93" s="17">
        <f t="shared" si="2267"/>
        <v>63.959644944380713</v>
      </c>
      <c r="AV93" s="46">
        <f t="shared" si="2268"/>
        <v>0.10574995149084795</v>
      </c>
      <c r="AW93" s="17">
        <f t="shared" si="2269"/>
        <v>156759.94784034742</v>
      </c>
      <c r="AX93" s="17">
        <f t="shared" si="2270"/>
        <v>-18324.053210661441</v>
      </c>
      <c r="AY93" s="46">
        <f t="shared" si="2271"/>
        <v>2.7632296110862793</v>
      </c>
      <c r="AZ93" s="17">
        <f t="shared" si="2272"/>
        <v>63.736634427873781</v>
      </c>
      <c r="BA93" s="46">
        <f t="shared" si="2273"/>
        <v>0.10574995149084793</v>
      </c>
      <c r="BB93" s="17">
        <f t="shared" si="2274"/>
        <v>110880.33867400922</v>
      </c>
      <c r="BC93" s="17">
        <f t="shared" si="2275"/>
        <v>-18324.053210661441</v>
      </c>
      <c r="BD93" s="46">
        <f t="shared" si="2276"/>
        <v>2.7632296110862793</v>
      </c>
      <c r="BE93" s="17">
        <f t="shared" si="2277"/>
        <v>63.504168608571227</v>
      </c>
      <c r="BF93" s="46">
        <f t="shared" si="2278"/>
        <v>0.10574995149084793</v>
      </c>
      <c r="BG93" s="17">
        <f t="shared" si="2279"/>
        <v>243446.94283903786</v>
      </c>
      <c r="BH93" s="17">
        <f t="shared" si="2280"/>
        <v>-18324.053210661441</v>
      </c>
      <c r="BI93" s="46">
        <f t="shared" si="2281"/>
        <v>2.7632296110862793</v>
      </c>
      <c r="BJ93" s="17">
        <f t="shared" si="2282"/>
        <v>63.262763097781317</v>
      </c>
      <c r="BK93" s="46">
        <f t="shared" si="2283"/>
        <v>0.10574995149084793</v>
      </c>
      <c r="BL93" s="17">
        <f t="shared" si="2284"/>
        <v>253835.87169779197</v>
      </c>
      <c r="BM93" s="17">
        <f t="shared" si="2285"/>
        <v>-18324.053210661441</v>
      </c>
      <c r="BN93" s="46">
        <f t="shared" si="2286"/>
        <v>2.7632296110862793</v>
      </c>
      <c r="BO93" s="17">
        <f t="shared" si="2287"/>
        <v>63.012786519196659</v>
      </c>
      <c r="BP93" s="46">
        <f t="shared" si="2288"/>
        <v>0.10574995149084793</v>
      </c>
      <c r="BQ93" s="17">
        <f t="shared" si="2289"/>
        <v>301935.35711245122</v>
      </c>
      <c r="BR93" s="17">
        <f t="shared" si="2290"/>
        <v>-18324.053210661441</v>
      </c>
      <c r="BS93" s="46">
        <f t="shared" si="2291"/>
        <v>2.7632296110862793</v>
      </c>
      <c r="BT93" s="17">
        <f t="shared" si="2292"/>
        <v>62.754975640474989</v>
      </c>
      <c r="BU93" s="46">
        <f t="shared" si="2293"/>
        <v>0.10574995149084795</v>
      </c>
      <c r="BV93" s="17">
        <f t="shared" si="2294"/>
        <v>392972.45745533006</v>
      </c>
      <c r="BW93" s="17">
        <f t="shared" si="2295"/>
        <v>-18324.053210661441</v>
      </c>
      <c r="BX93" s="46">
        <f t="shared" si="2296"/>
        <v>2.7632296110862793</v>
      </c>
      <c r="BY93" s="17">
        <f t="shared" si="2297"/>
        <v>62.489980683254096</v>
      </c>
      <c r="BZ93" s="46">
        <f t="shared" si="2298"/>
        <v>0.10574995149084793</v>
      </c>
      <c r="CA93" s="17">
        <f t="shared" si="2299"/>
        <v>367308.19815017894</v>
      </c>
      <c r="CB93" s="17">
        <f t="shared" si="2300"/>
        <v>-18324.053210661441</v>
      </c>
      <c r="CC93" s="46">
        <f t="shared" si="2301"/>
        <v>2.7632296110862793</v>
      </c>
      <c r="CD93" s="17">
        <f t="shared" si="2302"/>
        <v>62.21763365146505</v>
      </c>
      <c r="CE93" s="46">
        <f t="shared" si="2303"/>
        <v>0.10574995149084793</v>
      </c>
      <c r="CF93" s="17">
        <f t="shared" si="2304"/>
        <v>367093.7211768034</v>
      </c>
      <c r="CG93" s="17">
        <f t="shared" si="2305"/>
        <v>-18324.053210661441</v>
      </c>
      <c r="CH93" s="46">
        <f t="shared" si="2306"/>
        <v>2.7632296110862793</v>
      </c>
      <c r="CI93" s="17">
        <f t="shared" si="2307"/>
        <v>61.938812823206916</v>
      </c>
      <c r="CJ93" s="46">
        <f t="shared" si="2308"/>
        <v>0.10574995149084793</v>
      </c>
      <c r="CK93" s="17">
        <f t="shared" si="2309"/>
        <v>363353.95278355479</v>
      </c>
      <c r="CL93" s="17">
        <f t="shared" si="2310"/>
        <v>-18324.053210661441</v>
      </c>
      <c r="CM93" s="46">
        <f t="shared" si="2311"/>
        <v>2.7632296110862793</v>
      </c>
      <c r="CN93" s="17">
        <f t="shared" si="2312"/>
        <v>61.654710935396423</v>
      </c>
      <c r="CO93" s="46">
        <f t="shared" si="2313"/>
        <v>0.10574995149084793</v>
      </c>
      <c r="CP93" s="17">
        <f t="shared" si="2314"/>
        <v>330550.15401763248</v>
      </c>
      <c r="CQ93" s="17">
        <f t="shared" si="2315"/>
        <v>-18324.053210661441</v>
      </c>
      <c r="CR93" s="46">
        <f t="shared" si="2316"/>
        <v>2.7632296110862793</v>
      </c>
      <c r="CS93" s="17">
        <f t="shared" si="2317"/>
        <v>61.364317121072375</v>
      </c>
      <c r="CT93" s="46">
        <f t="shared" si="2318"/>
        <v>0.10574995149084793</v>
      </c>
      <c r="CU93" s="17">
        <f t="shared" si="2319"/>
        <v>378880.8042142255</v>
      </c>
      <c r="CV93" s="17">
        <f t="shared" si="2180"/>
        <v>-18324.053210661441</v>
      </c>
      <c r="CW93" s="46">
        <f t="shared" si="987"/>
        <v>2.7632296110862793</v>
      </c>
      <c r="CX93" s="17">
        <f t="shared" si="2181"/>
        <v>61.06777930823803</v>
      </c>
      <c r="CY93" s="46">
        <f t="shared" si="989"/>
        <v>0.10574995149084793</v>
      </c>
      <c r="CZ93" s="17">
        <f t="shared" si="2182"/>
        <v>356741.6481940489</v>
      </c>
      <c r="DA93" s="17">
        <f t="shared" si="2183"/>
        <v>-18324.053210661441</v>
      </c>
      <c r="DB93" s="46">
        <f t="shared" si="992"/>
        <v>2.7632296110862793</v>
      </c>
      <c r="DC93" s="17">
        <f t="shared" si="2184"/>
        <v>60.76445484671104</v>
      </c>
      <c r="DD93" s="46">
        <f t="shared" si="994"/>
        <v>0.10574995149084795</v>
      </c>
      <c r="DE93" s="17">
        <f t="shared" si="2185"/>
        <v>393986.39617108542</v>
      </c>
      <c r="DF93" s="17">
        <f t="shared" si="2180"/>
        <v>-18324.053210661441</v>
      </c>
      <c r="DG93" s="46">
        <f t="shared" si="996"/>
        <v>2.7632296110862793</v>
      </c>
      <c r="DH93" s="17">
        <f t="shared" si="2181"/>
        <v>60.453690178678272</v>
      </c>
      <c r="DI93" s="46">
        <f t="shared" si="997"/>
        <v>0.10574995149084793</v>
      </c>
      <c r="DJ93" s="17">
        <f t="shared" si="2182"/>
        <v>391332.5995947714</v>
      </c>
      <c r="DK93" s="17">
        <f t="shared" si="2183"/>
        <v>-18324.053210661441</v>
      </c>
      <c r="DL93" s="46">
        <f t="shared" si="998"/>
        <v>2.7632296110862793</v>
      </c>
      <c r="DM93" s="17">
        <f t="shared" si="2184"/>
        <v>60.134810470206716</v>
      </c>
      <c r="DN93" s="46">
        <f t="shared" si="999"/>
        <v>0.10574995149084793</v>
      </c>
      <c r="DO93" s="17">
        <f t="shared" si="2185"/>
        <v>413481.20882195968</v>
      </c>
      <c r="DP93" s="17">
        <f t="shared" si="2320"/>
        <v>-18324.053210661441</v>
      </c>
      <c r="DQ93" s="46">
        <f t="shared" si="2321"/>
        <v>2.7632296110862793</v>
      </c>
      <c r="DR93" s="17">
        <f t="shared" si="2322"/>
        <v>59.8053244508395</v>
      </c>
      <c r="DS93" s="46">
        <f t="shared" si="2323"/>
        <v>0.10574995149084795</v>
      </c>
      <c r="DT93" s="17">
        <f t="shared" si="2324"/>
        <v>415245.39453485364</v>
      </c>
      <c r="DU93" s="17">
        <f t="shared" si="2325"/>
        <v>-18324.053210661441</v>
      </c>
      <c r="DV93" s="46">
        <f t="shared" si="2326"/>
        <v>2.7632296110862793</v>
      </c>
      <c r="DW93" s="17">
        <f t="shared" si="2327"/>
        <v>59.465429054477028</v>
      </c>
      <c r="DX93" s="46">
        <f t="shared" si="2328"/>
        <v>0.10574995149084793</v>
      </c>
      <c r="DY93" s="17">
        <f t="shared" si="2329"/>
        <v>443490.04508055013</v>
      </c>
      <c r="DZ93" s="17">
        <f t="shared" ref="DZ93" si="2609">DZ278+DZ186</f>
        <v>-18324.053210661441</v>
      </c>
      <c r="EA93" s="46">
        <f t="shared" si="1361"/>
        <v>2.7632296110862793</v>
      </c>
      <c r="EB93" s="17">
        <f t="shared" ref="EB93" si="2610">EB186+EB278</f>
        <v>59.115461739129316</v>
      </c>
      <c r="EC93" s="46">
        <f t="shared" si="1363"/>
        <v>0.10574995149084793</v>
      </c>
      <c r="ED93" s="17">
        <f t="shared" ref="ED93" si="2611">ED186+ED278</f>
        <v>413892.92020084162</v>
      </c>
      <c r="EE93" s="17">
        <f t="shared" ref="EE93" si="2612">EE278+EE186</f>
        <v>-18324.053210661441</v>
      </c>
      <c r="EF93" s="46">
        <f t="shared" si="1366"/>
        <v>2.7632296110862793</v>
      </c>
      <c r="EG93" s="17">
        <f t="shared" ref="EG93" si="2613">EG186+EG278</f>
        <v>58.754531410014728</v>
      </c>
      <c r="EH93" s="46">
        <f t="shared" si="1368"/>
        <v>0.10574995149084793</v>
      </c>
      <c r="EI93" s="17">
        <f t="shared" ref="EI93" si="2614">EI186+EI278</f>
        <v>384890.67785414815</v>
      </c>
      <c r="EJ93" s="17">
        <f t="shared" ref="EJ93" si="2615">EJ278+EJ186</f>
        <v>-18324.053210661441</v>
      </c>
      <c r="EK93" s="46">
        <f t="shared" si="1371"/>
        <v>2.7632296110862793</v>
      </c>
      <c r="EL93" s="17">
        <f t="shared" ref="EL93" si="2616">EL186+EL278</f>
        <v>58.383926081557192</v>
      </c>
      <c r="EM93" s="46">
        <f t="shared" si="1373"/>
        <v>0.10574995149084793</v>
      </c>
      <c r="EN93" s="17">
        <f t="shared" ref="EN93" si="2617">EN186+EN278</f>
        <v>362459.507946447</v>
      </c>
      <c r="EO93" s="17">
        <f t="shared" ref="EO93" si="2618">EO278+EO186</f>
        <v>-18324.053210661441</v>
      </c>
      <c r="EP93" s="46">
        <f t="shared" si="1376"/>
        <v>2.7632296110862793</v>
      </c>
      <c r="EQ93" s="17">
        <f t="shared" ref="EQ93" si="2619">EQ186+EQ278</f>
        <v>58.004212864943803</v>
      </c>
      <c r="ER93" s="46">
        <f t="shared" si="1378"/>
        <v>0.10574995149084793</v>
      </c>
      <c r="ES93" s="17">
        <f t="shared" ref="ES93" si="2620">ES186+ES278</f>
        <v>317561.95100518176</v>
      </c>
      <c r="ET93" s="17">
        <f t="shared" si="2342"/>
        <v>-18324.053210661441</v>
      </c>
      <c r="EU93" s="46">
        <f t="shared" si="2343"/>
        <v>2.7632296110862793</v>
      </c>
      <c r="EV93" s="17">
        <f t="shared" si="2344"/>
        <v>57.61652202605724</v>
      </c>
      <c r="EW93" s="46">
        <f t="shared" si="2345"/>
        <v>0.10574995149084795</v>
      </c>
      <c r="EX93" s="17">
        <f t="shared" si="2346"/>
        <v>287647.34350708296</v>
      </c>
      <c r="EY93" s="17">
        <f t="shared" si="2347"/>
        <v>-18324.053210661441</v>
      </c>
      <c r="EZ93" s="46">
        <f t="shared" si="2348"/>
        <v>2.7632296110862793</v>
      </c>
      <c r="FA93" s="17">
        <f t="shared" si="2349"/>
        <v>57.22159698415112</v>
      </c>
      <c r="FB93" s="46">
        <f t="shared" si="2350"/>
        <v>0.10574995149084793</v>
      </c>
      <c r="FC93" s="17">
        <f t="shared" si="2351"/>
        <v>289652.40683854709</v>
      </c>
      <c r="FD93" s="17">
        <f t="shared" ref="FD93" si="2621">FD278+FD186</f>
        <v>-18324.053210661441</v>
      </c>
      <c r="FE93" s="46">
        <f t="shared" si="1381"/>
        <v>2.7632296110862793</v>
      </c>
      <c r="FF93" s="17">
        <f t="shared" ref="FF93" si="2622">FF186+FF278</f>
        <v>56.820204706967587</v>
      </c>
      <c r="FG93" s="46">
        <f t="shared" si="1383"/>
        <v>0.10574995149084793</v>
      </c>
      <c r="FH93" s="17">
        <f t="shared" ref="FH93" si="2623">FH186+FH278</f>
        <v>267504.67114349513</v>
      </c>
      <c r="FI93" s="17">
        <f t="shared" ref="FI93" si="2624">FI278+FI186</f>
        <v>-18324.053210661441</v>
      </c>
      <c r="FJ93" s="46">
        <f t="shared" si="1386"/>
        <v>2.7632296110862793</v>
      </c>
      <c r="FK93" s="17">
        <f t="shared" ref="FK93" si="2625">FK186+FK278</f>
        <v>56.413406604461422</v>
      </c>
      <c r="FL93" s="46">
        <f t="shared" si="1388"/>
        <v>0.10574995149084793</v>
      </c>
      <c r="FM93" s="17">
        <f t="shared" ref="FM93" si="2626">FM186+FM278</f>
        <v>272105.78248495254</v>
      </c>
      <c r="FN93" s="17">
        <f t="shared" ref="FN93" si="2627">FN278+FN186</f>
        <v>-18324.053210661441</v>
      </c>
      <c r="FO93" s="46">
        <f t="shared" si="1391"/>
        <v>2.7632296110862793</v>
      </c>
      <c r="FP93" s="17">
        <f t="shared" ref="FP93" si="2628">FP186+FP278</f>
        <v>56.002285846309981</v>
      </c>
      <c r="FQ93" s="46">
        <f t="shared" si="1393"/>
        <v>0.10574995149084795</v>
      </c>
      <c r="FR93" s="17">
        <f t="shared" ref="FR93" si="2629">FR186+FR278</f>
        <v>260521.04917585483</v>
      </c>
      <c r="FS93" s="17">
        <f t="shared" ref="FS93" si="2630">FS278+FS186</f>
        <v>-18324.053210661441</v>
      </c>
      <c r="FT93" s="46">
        <f t="shared" si="1396"/>
        <v>2.7632296110862793</v>
      </c>
      <c r="FU93" s="17">
        <f t="shared" ref="FU93" si="2631">FU186+FU278</f>
        <v>55.587640204427913</v>
      </c>
      <c r="FV93" s="46">
        <f t="shared" si="1398"/>
        <v>0.10574995149084793</v>
      </c>
      <c r="FW93" s="17">
        <f t="shared" si="2387"/>
        <v>307948.14564009616</v>
      </c>
      <c r="FX93" s="17">
        <f t="shared" si="2209"/>
        <v>-18324.053210661441</v>
      </c>
      <c r="FY93" s="46">
        <f t="shared" si="2210"/>
        <v>2.7632296110862793</v>
      </c>
      <c r="FZ93" s="17">
        <f t="shared" si="2211"/>
        <v>55.169933063962276</v>
      </c>
      <c r="GA93" s="46">
        <f t="shared" si="2212"/>
        <v>0.10574995149084793</v>
      </c>
      <c r="GB93" s="17">
        <f t="shared" si="2388"/>
        <v>311610.91093209788</v>
      </c>
      <c r="GC93" s="17">
        <f t="shared" si="2213"/>
        <v>-18324.053210661441</v>
      </c>
      <c r="GD93" s="46">
        <f t="shared" si="2214"/>
        <v>2.7632296110862793</v>
      </c>
      <c r="GE93" s="17">
        <f t="shared" si="2215"/>
        <v>54.74961363366279</v>
      </c>
      <c r="GF93" s="46">
        <f t="shared" si="2216"/>
        <v>0.10574995149084793</v>
      </c>
      <c r="GG93" s="17">
        <f t="shared" si="2389"/>
        <v>315621.44489789044</v>
      </c>
      <c r="GH93" s="17">
        <f t="shared" si="2217"/>
        <v>-18324.053210661441</v>
      </c>
      <c r="GI93" s="46">
        <f t="shared" si="2218"/>
        <v>2.7632296110862793</v>
      </c>
      <c r="GJ93" s="17">
        <f t="shared" si="2219"/>
        <v>54.327619472856028</v>
      </c>
      <c r="GK93" s="46">
        <f t="shared" si="2220"/>
        <v>0.10574995149084793</v>
      </c>
      <c r="GL93" s="17">
        <f t="shared" si="2390"/>
        <v>293459.64443706477</v>
      </c>
      <c r="GM93" s="17">
        <f t="shared" si="2221"/>
        <v>-18324.053210661441</v>
      </c>
      <c r="GN93" s="46">
        <f t="shared" si="2222"/>
        <v>2.7632296110862793</v>
      </c>
      <c r="GO93" s="17">
        <f t="shared" si="2223"/>
        <v>53.904304459149067</v>
      </c>
      <c r="GP93" s="46">
        <f t="shared" si="2224"/>
        <v>0.10574995149084793</v>
      </c>
      <c r="GQ93" s="17">
        <f t="shared" si="2391"/>
        <v>308533.15094273764</v>
      </c>
    </row>
    <row r="94" spans="1:199" ht="15" x14ac:dyDescent="0.2">
      <c r="A94" s="9" t="s">
        <v>77</v>
      </c>
      <c r="B94" s="17">
        <v>220555</v>
      </c>
      <c r="C94" s="17">
        <f t="shared" si="2225"/>
        <v>-18356.599999999999</v>
      </c>
      <c r="D94" s="46">
        <f t="shared" si="2226"/>
        <v>2.768137600110987</v>
      </c>
      <c r="E94" s="17">
        <f t="shared" ref="E94:F94" si="2632">E279+E187</f>
        <v>157.4</v>
      </c>
      <c r="F94" s="17">
        <f t="shared" si="2632"/>
        <v>-92</v>
      </c>
      <c r="G94" s="17">
        <f t="shared" si="2228"/>
        <v>65.400000000000006</v>
      </c>
      <c r="H94" s="46">
        <f t="shared" si="2229"/>
        <v>0.10574995149084795</v>
      </c>
      <c r="I94" s="17">
        <v>288170</v>
      </c>
      <c r="J94" s="17">
        <f t="shared" si="2230"/>
        <v>-18324.053210661441</v>
      </c>
      <c r="K94" s="46">
        <f t="shared" si="2231"/>
        <v>2.7632296110862793</v>
      </c>
      <c r="L94" s="17">
        <f t="shared" si="2232"/>
        <v>65.284043884883829</v>
      </c>
      <c r="M94" s="46">
        <f t="shared" si="2233"/>
        <v>0.10574995149084793</v>
      </c>
      <c r="N94" s="17">
        <f t="shared" si="2234"/>
        <v>346005.23083322344</v>
      </c>
      <c r="O94" s="17">
        <f t="shared" si="2235"/>
        <v>-18277.464281090433</v>
      </c>
      <c r="P94" s="46">
        <f t="shared" si="2236"/>
        <v>2.7562040961382808</v>
      </c>
      <c r="Q94" s="17">
        <f t="shared" si="2237"/>
        <v>65.118059116792551</v>
      </c>
      <c r="R94" s="46">
        <f t="shared" si="2238"/>
        <v>0.10574995149084791</v>
      </c>
      <c r="S94" s="17">
        <f t="shared" si="2239"/>
        <v>431592.88461124978</v>
      </c>
      <c r="T94" s="17">
        <f t="shared" si="2240"/>
        <v>-18229.107982677557</v>
      </c>
      <c r="U94" s="46">
        <f t="shared" si="2241"/>
        <v>2.7489120655967385</v>
      </c>
      <c r="V94" s="17">
        <f t="shared" si="2242"/>
        <v>64.945777653111818</v>
      </c>
      <c r="W94" s="46">
        <f t="shared" si="2243"/>
        <v>0.10574995149084795</v>
      </c>
      <c r="X94" s="17">
        <f t="shared" si="2244"/>
        <v>415991.7224062254</v>
      </c>
      <c r="Y94" s="17">
        <f t="shared" si="2245"/>
        <v>-18324.053210661441</v>
      </c>
      <c r="Z94" s="46">
        <f t="shared" si="2246"/>
        <v>2.7632296110862793</v>
      </c>
      <c r="AA94" s="17">
        <f t="shared" si="2247"/>
        <v>64.768382911334811</v>
      </c>
      <c r="AB94" s="46">
        <f t="shared" si="2248"/>
        <v>0.10574995149084793</v>
      </c>
      <c r="AC94" s="17">
        <f t="shared" si="2249"/>
        <v>389432.20847552957</v>
      </c>
      <c r="AD94" s="17">
        <f t="shared" si="2250"/>
        <v>-18324.053210661441</v>
      </c>
      <c r="AE94" s="46">
        <f t="shared" si="2251"/>
        <v>2.7632296110862793</v>
      </c>
      <c r="AF94" s="17">
        <f t="shared" si="2252"/>
        <v>64.578467714272193</v>
      </c>
      <c r="AG94" s="46">
        <f t="shared" si="2253"/>
        <v>0.10574995149084793</v>
      </c>
      <c r="AH94" s="17">
        <f t="shared" si="2254"/>
        <v>347631.61214875052</v>
      </c>
      <c r="AI94" s="17">
        <f t="shared" si="2255"/>
        <v>-18324.053210661441</v>
      </c>
      <c r="AJ94" s="46">
        <f t="shared" si="2256"/>
        <v>2.7632296110862793</v>
      </c>
      <c r="AK94" s="17">
        <f t="shared" si="2257"/>
        <v>64.380439088591231</v>
      </c>
      <c r="AL94" s="46">
        <f t="shared" si="2258"/>
        <v>0.10574995149084793</v>
      </c>
      <c r="AM94" s="17">
        <f t="shared" si="2259"/>
        <v>326138.04319738457</v>
      </c>
      <c r="AN94" s="17">
        <f t="shared" si="2260"/>
        <v>-18324.053210661441</v>
      </c>
      <c r="AO94" s="46">
        <f t="shared" si="2261"/>
        <v>2.7632296110862793</v>
      </c>
      <c r="AP94" s="17">
        <f t="shared" si="2262"/>
        <v>64.174255428119551</v>
      </c>
      <c r="AQ94" s="46">
        <f t="shared" si="2263"/>
        <v>0.10574995149084791</v>
      </c>
      <c r="AR94" s="17">
        <f t="shared" si="2264"/>
        <v>206085.54721076667</v>
      </c>
      <c r="AS94" s="17">
        <f t="shared" si="2265"/>
        <v>-18324.053210661441</v>
      </c>
      <c r="AT94" s="46">
        <f t="shared" si="2266"/>
        <v>2.7632296110862793</v>
      </c>
      <c r="AU94" s="17">
        <f t="shared" si="2267"/>
        <v>63.959644944380713</v>
      </c>
      <c r="AV94" s="46">
        <f t="shared" si="2268"/>
        <v>0.10574995149084795</v>
      </c>
      <c r="AW94" s="17">
        <f t="shared" si="2269"/>
        <v>113584.6937416819</v>
      </c>
      <c r="AX94" s="17">
        <f t="shared" si="2270"/>
        <v>-18324.053210661441</v>
      </c>
      <c r="AY94" s="46">
        <f t="shared" si="2271"/>
        <v>2.7632296110862793</v>
      </c>
      <c r="AZ94" s="17">
        <f t="shared" si="2272"/>
        <v>63.736634427873781</v>
      </c>
      <c r="BA94" s="46">
        <f t="shared" si="2273"/>
        <v>0.10574995149084793</v>
      </c>
      <c r="BB94" s="17">
        <f t="shared" si="2274"/>
        <v>138499.63126411388</v>
      </c>
      <c r="BC94" s="17">
        <f t="shared" si="2275"/>
        <v>-18324.053210661441</v>
      </c>
      <c r="BD94" s="46">
        <f t="shared" si="2276"/>
        <v>2.7632296110862793</v>
      </c>
      <c r="BE94" s="17">
        <f t="shared" si="2277"/>
        <v>63.504168608571227</v>
      </c>
      <c r="BF94" s="46">
        <f t="shared" si="2278"/>
        <v>0.10574995149084793</v>
      </c>
      <c r="BG94" s="17">
        <f t="shared" si="2279"/>
        <v>92619.789631956344</v>
      </c>
      <c r="BH94" s="17">
        <f t="shared" si="2280"/>
        <v>-18324.053210661441</v>
      </c>
      <c r="BI94" s="46">
        <f t="shared" si="2281"/>
        <v>2.7632296110862793</v>
      </c>
      <c r="BJ94" s="17">
        <f t="shared" si="2282"/>
        <v>63.262763097781317</v>
      </c>
      <c r="BK94" s="46">
        <f t="shared" si="2283"/>
        <v>0.10574995149084793</v>
      </c>
      <c r="BL94" s="17">
        <f t="shared" si="2284"/>
        <v>225186.15239147423</v>
      </c>
      <c r="BM94" s="17">
        <f t="shared" si="2285"/>
        <v>-18324.053210661441</v>
      </c>
      <c r="BN94" s="46">
        <f t="shared" si="2286"/>
        <v>2.7632296110862793</v>
      </c>
      <c r="BO94" s="17">
        <f t="shared" si="2287"/>
        <v>63.012786519196659</v>
      </c>
      <c r="BP94" s="46">
        <f t="shared" si="2288"/>
        <v>0.10574995149084793</v>
      </c>
      <c r="BQ94" s="17">
        <f t="shared" si="2289"/>
        <v>235574.83127364976</v>
      </c>
      <c r="BR94" s="17">
        <f t="shared" si="2290"/>
        <v>-18324.053210661441</v>
      </c>
      <c r="BS94" s="46">
        <f t="shared" si="2291"/>
        <v>2.7632296110862793</v>
      </c>
      <c r="BT94" s="17">
        <f t="shared" si="2292"/>
        <v>62.754975640474989</v>
      </c>
      <c r="BU94" s="46">
        <f t="shared" si="2293"/>
        <v>0.10574995149084795</v>
      </c>
      <c r="BV94" s="17">
        <f t="shared" si="2294"/>
        <v>283674.05887743027</v>
      </c>
      <c r="BW94" s="17">
        <f t="shared" si="2295"/>
        <v>-18324.053210661441</v>
      </c>
      <c r="BX94" s="46">
        <f t="shared" si="2296"/>
        <v>2.7632296110862793</v>
      </c>
      <c r="BY94" s="17">
        <f t="shared" si="2297"/>
        <v>62.489980683254096</v>
      </c>
      <c r="BZ94" s="46">
        <f t="shared" si="2298"/>
        <v>0.10574995149084793</v>
      </c>
      <c r="CA94" s="17">
        <f t="shared" si="2299"/>
        <v>374710.89422535186</v>
      </c>
      <c r="CB94" s="17">
        <f t="shared" si="2300"/>
        <v>-18324.053210661441</v>
      </c>
      <c r="CC94" s="46">
        <f t="shared" si="2301"/>
        <v>2.7632296110862793</v>
      </c>
      <c r="CD94" s="17">
        <f t="shared" si="2302"/>
        <v>62.21763365146505</v>
      </c>
      <c r="CE94" s="46">
        <f t="shared" si="2303"/>
        <v>0.10574995149084793</v>
      </c>
      <c r="CF94" s="17">
        <f t="shared" si="2304"/>
        <v>349046.362573169</v>
      </c>
      <c r="CG94" s="17">
        <f t="shared" si="2305"/>
        <v>-18324.053210661441</v>
      </c>
      <c r="CH94" s="46">
        <f t="shared" si="2306"/>
        <v>2.7632296110862793</v>
      </c>
      <c r="CI94" s="17">
        <f t="shared" si="2307"/>
        <v>61.938812823206916</v>
      </c>
      <c r="CJ94" s="46">
        <f t="shared" si="2308"/>
        <v>0.10574995149084793</v>
      </c>
      <c r="CK94" s="17">
        <f t="shared" si="2309"/>
        <v>348831.60677896522</v>
      </c>
      <c r="CL94" s="17">
        <f t="shared" si="2310"/>
        <v>-18324.053210661441</v>
      </c>
      <c r="CM94" s="46">
        <f t="shared" si="2311"/>
        <v>2.7632296110862793</v>
      </c>
      <c r="CN94" s="17">
        <f t="shared" si="2312"/>
        <v>61.654710935396423</v>
      </c>
      <c r="CO94" s="46">
        <f t="shared" si="2313"/>
        <v>0.10574995149084793</v>
      </c>
      <c r="CP94" s="17">
        <f t="shared" si="2314"/>
        <v>345091.55428382877</v>
      </c>
      <c r="CQ94" s="17">
        <f t="shared" si="2315"/>
        <v>-18324.053210661441</v>
      </c>
      <c r="CR94" s="46">
        <f t="shared" si="2316"/>
        <v>2.7632296110862793</v>
      </c>
      <c r="CS94" s="17">
        <f t="shared" si="2317"/>
        <v>61.364317121072375</v>
      </c>
      <c r="CT94" s="46">
        <f t="shared" si="2318"/>
        <v>0.10574995149084793</v>
      </c>
      <c r="CU94" s="17">
        <f t="shared" si="2319"/>
        <v>312287.46512409218</v>
      </c>
      <c r="CV94" s="17">
        <f t="shared" si="2180"/>
        <v>-18324.053210661441</v>
      </c>
      <c r="CW94" s="46">
        <f t="shared" si="987"/>
        <v>2.7632296110862793</v>
      </c>
      <c r="CX94" s="17">
        <f t="shared" si="2181"/>
        <v>61.06777930823803</v>
      </c>
      <c r="CY94" s="46">
        <f t="shared" si="989"/>
        <v>0.10574995149084793</v>
      </c>
      <c r="CZ94" s="17">
        <f t="shared" si="2182"/>
        <v>360617.81878287229</v>
      </c>
      <c r="DA94" s="17">
        <f t="shared" si="2183"/>
        <v>-18324.053210661441</v>
      </c>
      <c r="DB94" s="46">
        <f t="shared" si="992"/>
        <v>2.7632296110862793</v>
      </c>
      <c r="DC94" s="17">
        <f t="shared" si="2184"/>
        <v>60.76445484671104</v>
      </c>
      <c r="DD94" s="46">
        <f t="shared" si="994"/>
        <v>0.10574995149084795</v>
      </c>
      <c r="DE94" s="17">
        <f t="shared" si="2185"/>
        <v>338478.35943823418</v>
      </c>
      <c r="DF94" s="17">
        <f t="shared" si="2180"/>
        <v>-18324.053210661441</v>
      </c>
      <c r="DG94" s="46">
        <f t="shared" si="996"/>
        <v>2.7632296110862793</v>
      </c>
      <c r="DH94" s="17">
        <f t="shared" si="2181"/>
        <v>60.453690178678272</v>
      </c>
      <c r="DI94" s="46">
        <f t="shared" si="997"/>
        <v>0.10574995149084793</v>
      </c>
      <c r="DJ94" s="17">
        <f t="shared" si="2182"/>
        <v>375722.79665060266</v>
      </c>
      <c r="DK94" s="17">
        <f t="shared" si="2183"/>
        <v>-18324.053210661441</v>
      </c>
      <c r="DL94" s="46">
        <f t="shared" si="998"/>
        <v>2.7632296110862793</v>
      </c>
      <c r="DM94" s="17">
        <f t="shared" si="2184"/>
        <v>60.134810470206716</v>
      </c>
      <c r="DN94" s="46">
        <f t="shared" si="999"/>
        <v>0.10574995149084793</v>
      </c>
      <c r="DO94" s="17">
        <f t="shared" si="2185"/>
        <v>373068.68119458016</v>
      </c>
      <c r="DP94" s="17">
        <f t="shared" si="2320"/>
        <v>-18324.053210661441</v>
      </c>
      <c r="DQ94" s="46">
        <f t="shared" si="2321"/>
        <v>2.7632296110862793</v>
      </c>
      <c r="DR94" s="17">
        <f t="shared" si="2322"/>
        <v>59.8053244508395</v>
      </c>
      <c r="DS94" s="46">
        <f t="shared" si="2323"/>
        <v>0.10574995149084795</v>
      </c>
      <c r="DT94" s="17">
        <f t="shared" si="2324"/>
        <v>395216.96093574911</v>
      </c>
      <c r="DU94" s="17">
        <f t="shared" si="2325"/>
        <v>-18324.053210661441</v>
      </c>
      <c r="DV94" s="46">
        <f t="shared" si="2326"/>
        <v>2.7632296110862793</v>
      </c>
      <c r="DW94" s="17">
        <f t="shared" si="2327"/>
        <v>59.465429054477028</v>
      </c>
      <c r="DX94" s="46">
        <f t="shared" si="2328"/>
        <v>0.10574995149084793</v>
      </c>
      <c r="DY94" s="17">
        <f t="shared" si="2329"/>
        <v>396980.8067532467</v>
      </c>
      <c r="DZ94" s="17">
        <f t="shared" ref="DZ94" si="2633">DZ279+DZ187</f>
        <v>-18324.053210661441</v>
      </c>
      <c r="EA94" s="46">
        <f t="shared" si="1361"/>
        <v>2.7632296110862793</v>
      </c>
      <c r="EB94" s="17">
        <f t="shared" ref="EB94" si="2634">EB187+EB279</f>
        <v>59.115461739129316</v>
      </c>
      <c r="EC94" s="46">
        <f t="shared" si="1363"/>
        <v>0.10574995149084793</v>
      </c>
      <c r="ED94" s="17">
        <f t="shared" ref="ED94" si="2635">ED187+ED279</f>
        <v>425225.10733162786</v>
      </c>
      <c r="EE94" s="17">
        <f t="shared" ref="EE94" si="2636">EE279+EE187</f>
        <v>-18324.053210661441</v>
      </c>
      <c r="EF94" s="46">
        <f t="shared" si="1366"/>
        <v>2.7632296110862793</v>
      </c>
      <c r="EG94" s="17">
        <f t="shared" ref="EG94" si="2637">EG187+EG279</f>
        <v>58.754531410014728</v>
      </c>
      <c r="EH94" s="46">
        <f t="shared" si="1368"/>
        <v>0.10574995149084793</v>
      </c>
      <c r="EI94" s="17">
        <f t="shared" ref="EI94" si="2638">EI187+EI279</f>
        <v>395627.62152159016</v>
      </c>
      <c r="EJ94" s="17">
        <f t="shared" ref="EJ94" si="2639">EJ279+EJ187</f>
        <v>-18324.053210661441</v>
      </c>
      <c r="EK94" s="46">
        <f t="shared" si="1371"/>
        <v>2.7632296110862793</v>
      </c>
      <c r="EL94" s="17">
        <f t="shared" ref="EL94" si="2640">EL187+EL279</f>
        <v>58.383926081557192</v>
      </c>
      <c r="EM94" s="46">
        <f t="shared" si="1373"/>
        <v>0.10574995149084793</v>
      </c>
      <c r="EN94" s="17">
        <f t="shared" ref="EN94" si="2641">EN187+EN279</f>
        <v>366625.00856956828</v>
      </c>
      <c r="EO94" s="17">
        <f t="shared" ref="EO94" si="2642">EO279+EO187</f>
        <v>-18324.053210661441</v>
      </c>
      <c r="EP94" s="46">
        <f t="shared" si="1376"/>
        <v>2.7632296110862793</v>
      </c>
      <c r="EQ94" s="17">
        <f t="shared" ref="EQ94" si="2643">EQ187+EQ279</f>
        <v>58.004212864943803</v>
      </c>
      <c r="ER94" s="46">
        <f t="shared" si="1378"/>
        <v>0.10574995149084793</v>
      </c>
      <c r="ES94" s="17">
        <f t="shared" ref="ES94" si="2644">ES187+ES279</f>
        <v>344193.45894865051</v>
      </c>
      <c r="ET94" s="17">
        <f t="shared" si="2342"/>
        <v>-18324.053210661441</v>
      </c>
      <c r="EU94" s="46">
        <f t="shared" si="2343"/>
        <v>2.7632296110862793</v>
      </c>
      <c r="EV94" s="17">
        <f t="shared" si="2344"/>
        <v>57.61652202605724</v>
      </c>
      <c r="EW94" s="46">
        <f t="shared" si="2345"/>
        <v>0.10574995149084795</v>
      </c>
      <c r="EX94" s="17">
        <f t="shared" si="2346"/>
        <v>299295.51431654638</v>
      </c>
      <c r="EY94" s="17">
        <f t="shared" si="2347"/>
        <v>-18324.053210661441</v>
      </c>
      <c r="EZ94" s="46">
        <f t="shared" si="2348"/>
        <v>2.7632296110862793</v>
      </c>
      <c r="FA94" s="17">
        <f t="shared" si="2349"/>
        <v>57.22159698415112</v>
      </c>
      <c r="FB94" s="46">
        <f t="shared" si="2350"/>
        <v>0.10574995149084793</v>
      </c>
      <c r="FC94" s="17">
        <f t="shared" si="2351"/>
        <v>269380.5118934057</v>
      </c>
      <c r="FD94" s="17">
        <f t="shared" ref="FD94" si="2645">FD279+FD187</f>
        <v>-18324.053210661441</v>
      </c>
      <c r="FE94" s="46">
        <f t="shared" si="1381"/>
        <v>2.7632296110862793</v>
      </c>
      <c r="FF94" s="17">
        <f t="shared" ref="FF94" si="2646">FF187+FF279</f>
        <v>56.820204706967587</v>
      </c>
      <c r="FG94" s="46">
        <f t="shared" si="1383"/>
        <v>0.10574995149084793</v>
      </c>
      <c r="FH94" s="17">
        <f t="shared" ref="FH94" si="2647">FH187+FH279</f>
        <v>271385.17383259261</v>
      </c>
      <c r="FI94" s="17">
        <f t="shared" ref="FI94" si="2648">FI279+FI187</f>
        <v>-18324.053210661441</v>
      </c>
      <c r="FJ94" s="46">
        <f t="shared" si="1386"/>
        <v>2.7632296110862793</v>
      </c>
      <c r="FK94" s="17">
        <f t="shared" ref="FK94" si="2649">FK187+FK279</f>
        <v>56.413406604461422</v>
      </c>
      <c r="FL94" s="46">
        <f t="shared" si="1388"/>
        <v>0.10574995149084793</v>
      </c>
      <c r="FM94" s="17">
        <f t="shared" ref="FM94" si="2650">FM187+FM279</f>
        <v>249237.0313394382</v>
      </c>
      <c r="FN94" s="17">
        <f t="shared" ref="FN94" si="2651">FN279+FN187</f>
        <v>-18324.053210661441</v>
      </c>
      <c r="FO94" s="46">
        <f t="shared" si="1391"/>
        <v>2.7632296110862793</v>
      </c>
      <c r="FP94" s="17">
        <f t="shared" ref="FP94" si="2652">FP187+FP279</f>
        <v>56.002285846309981</v>
      </c>
      <c r="FQ94" s="46">
        <f t="shared" si="1393"/>
        <v>0.10574995149084795</v>
      </c>
      <c r="FR94" s="17">
        <f t="shared" ref="FR94" si="2653">FR187+FR279</f>
        <v>253837.73156013741</v>
      </c>
      <c r="FS94" s="17">
        <f t="shared" ref="FS94" si="2654">FS279+FS187</f>
        <v>-18324.053210661441</v>
      </c>
      <c r="FT94" s="46">
        <f t="shared" si="1396"/>
        <v>2.7632296110862793</v>
      </c>
      <c r="FU94" s="17">
        <f t="shared" ref="FU94" si="2655">FU187+FU279</f>
        <v>55.587640204427913</v>
      </c>
      <c r="FV94" s="46">
        <f t="shared" si="1398"/>
        <v>0.10574995149084793</v>
      </c>
      <c r="FW94" s="17">
        <f t="shared" si="2387"/>
        <v>242252.58360539784</v>
      </c>
      <c r="FX94" s="17">
        <f t="shared" si="2209"/>
        <v>-18324.053210661441</v>
      </c>
      <c r="FY94" s="46">
        <f t="shared" si="2210"/>
        <v>2.7632296110862793</v>
      </c>
      <c r="FZ94" s="17">
        <f t="shared" si="2211"/>
        <v>55.169933063962276</v>
      </c>
      <c r="GA94" s="46">
        <f t="shared" si="2212"/>
        <v>0.10574995149084793</v>
      </c>
      <c r="GB94" s="17">
        <f t="shared" si="2388"/>
        <v>289679.26236249867</v>
      </c>
      <c r="GC94" s="17">
        <f t="shared" si="2213"/>
        <v>-18324.053210661441</v>
      </c>
      <c r="GD94" s="46">
        <f t="shared" si="2214"/>
        <v>2.7632296110862793</v>
      </c>
      <c r="GE94" s="17">
        <f t="shared" si="2215"/>
        <v>54.74961363366279</v>
      </c>
      <c r="GF94" s="46">
        <f t="shared" si="2216"/>
        <v>0.10574995149084793</v>
      </c>
      <c r="GG94" s="17">
        <f t="shared" si="2389"/>
        <v>293341.60733507009</v>
      </c>
      <c r="GH94" s="17">
        <f t="shared" si="2217"/>
        <v>-18324.053210661441</v>
      </c>
      <c r="GI94" s="46">
        <f t="shared" si="2218"/>
        <v>2.7632296110862793</v>
      </c>
      <c r="GJ94" s="17">
        <f t="shared" si="2219"/>
        <v>54.327619472856028</v>
      </c>
      <c r="GK94" s="46">
        <f t="shared" si="2220"/>
        <v>0.10574995149084793</v>
      </c>
      <c r="GL94" s="17">
        <f t="shared" si="2390"/>
        <v>297351.71930670185</v>
      </c>
      <c r="GM94" s="17">
        <f t="shared" si="2221"/>
        <v>-18324.053210661441</v>
      </c>
      <c r="GN94" s="46">
        <f t="shared" si="2222"/>
        <v>2.7632296110862793</v>
      </c>
      <c r="GO94" s="17">
        <f t="shared" si="2223"/>
        <v>53.904304459149067</v>
      </c>
      <c r="GP94" s="46">
        <f t="shared" si="2224"/>
        <v>0.10574995149084793</v>
      </c>
      <c r="GQ94" s="17">
        <f t="shared" si="2391"/>
        <v>275189.49553086248</v>
      </c>
    </row>
    <row r="95" spans="1:199" ht="15" x14ac:dyDescent="0.2">
      <c r="A95" s="9" t="s">
        <v>78</v>
      </c>
      <c r="B95" s="17">
        <v>180541</v>
      </c>
      <c r="C95" s="17">
        <f t="shared" si="2225"/>
        <v>-18356.599999999999</v>
      </c>
      <c r="D95" s="46">
        <f t="shared" si="2226"/>
        <v>2.768137600110987</v>
      </c>
      <c r="E95" s="17">
        <f t="shared" ref="E95:F95" si="2656">E280+E188</f>
        <v>157.4</v>
      </c>
      <c r="F95" s="17">
        <f t="shared" si="2656"/>
        <v>-92</v>
      </c>
      <c r="G95" s="17">
        <f t="shared" si="2228"/>
        <v>65.400000000000006</v>
      </c>
      <c r="H95" s="46">
        <f t="shared" si="2229"/>
        <v>0.10574995149084795</v>
      </c>
      <c r="I95" s="17">
        <v>205512</v>
      </c>
      <c r="J95" s="17">
        <f t="shared" si="2230"/>
        <v>-18324.053210661441</v>
      </c>
      <c r="K95" s="46">
        <f t="shared" si="2231"/>
        <v>2.7632296110862793</v>
      </c>
      <c r="L95" s="17">
        <f t="shared" si="2232"/>
        <v>65.284043884883829</v>
      </c>
      <c r="M95" s="46">
        <f t="shared" si="2233"/>
        <v>0.10574995149084793</v>
      </c>
      <c r="N95" s="17">
        <f t="shared" si="2234"/>
        <v>269911.23083322344</v>
      </c>
      <c r="O95" s="17">
        <f t="shared" si="2235"/>
        <v>-18277.464281090433</v>
      </c>
      <c r="P95" s="46">
        <f t="shared" si="2236"/>
        <v>2.7562040961382808</v>
      </c>
      <c r="Q95" s="17">
        <f t="shared" si="2237"/>
        <v>65.118059116792551</v>
      </c>
      <c r="R95" s="46">
        <f t="shared" si="2238"/>
        <v>0.10574995149084791</v>
      </c>
      <c r="S95" s="17">
        <f t="shared" si="2239"/>
        <v>327792.88461124978</v>
      </c>
      <c r="T95" s="17">
        <f t="shared" si="2240"/>
        <v>-18229.107982677557</v>
      </c>
      <c r="U95" s="46">
        <f t="shared" si="2241"/>
        <v>2.7489120655967385</v>
      </c>
      <c r="V95" s="17">
        <f t="shared" si="2242"/>
        <v>64.945777653111818</v>
      </c>
      <c r="W95" s="46">
        <f t="shared" si="2243"/>
        <v>0.10574995149084795</v>
      </c>
      <c r="X95" s="17">
        <f t="shared" si="2244"/>
        <v>413428.7224062254</v>
      </c>
      <c r="Y95" s="17">
        <f t="shared" si="2245"/>
        <v>-18324.053210661441</v>
      </c>
      <c r="Z95" s="46">
        <f t="shared" si="2246"/>
        <v>2.7632296110862793</v>
      </c>
      <c r="AA95" s="17">
        <f t="shared" si="2247"/>
        <v>64.768382911334811</v>
      </c>
      <c r="AB95" s="46">
        <f t="shared" si="2248"/>
        <v>0.10574995149084793</v>
      </c>
      <c r="AC95" s="17">
        <f t="shared" si="2249"/>
        <v>397732.43757847528</v>
      </c>
      <c r="AD95" s="17">
        <f t="shared" si="2250"/>
        <v>-18324.053210661441</v>
      </c>
      <c r="AE95" s="46">
        <f t="shared" si="2251"/>
        <v>2.7632296110862793</v>
      </c>
      <c r="AF95" s="17">
        <f t="shared" si="2252"/>
        <v>64.578467714272193</v>
      </c>
      <c r="AG95" s="46">
        <f t="shared" si="2253"/>
        <v>0.10574995149084793</v>
      </c>
      <c r="AH95" s="17">
        <f t="shared" si="2254"/>
        <v>371172.73373258242</v>
      </c>
      <c r="AI95" s="17">
        <f t="shared" si="2255"/>
        <v>-18324.053210661441</v>
      </c>
      <c r="AJ95" s="46">
        <f t="shared" si="2256"/>
        <v>2.7632296110862793</v>
      </c>
      <c r="AK95" s="17">
        <f t="shared" si="2257"/>
        <v>64.380439088591231</v>
      </c>
      <c r="AL95" s="46">
        <f t="shared" si="2258"/>
        <v>0.10574995149084793</v>
      </c>
      <c r="AM95" s="17">
        <f t="shared" si="2259"/>
        <v>329371.93937717768</v>
      </c>
      <c r="AN95" s="17">
        <f t="shared" si="2260"/>
        <v>-18324.053210661441</v>
      </c>
      <c r="AO95" s="46">
        <f t="shared" si="2261"/>
        <v>2.7632296110862793</v>
      </c>
      <c r="AP95" s="17">
        <f t="shared" si="2262"/>
        <v>64.174255428119551</v>
      </c>
      <c r="AQ95" s="46">
        <f t="shared" si="2263"/>
        <v>0.10574995149084791</v>
      </c>
      <c r="AR95" s="17">
        <f t="shared" si="2264"/>
        <v>307878.16424215125</v>
      </c>
      <c r="AS95" s="17">
        <f t="shared" si="2265"/>
        <v>-18324.053210661441</v>
      </c>
      <c r="AT95" s="46">
        <f t="shared" si="2266"/>
        <v>2.7632296110862793</v>
      </c>
      <c r="AU95" s="17">
        <f t="shared" si="2267"/>
        <v>63.959644944380713</v>
      </c>
      <c r="AV95" s="46">
        <f t="shared" si="2268"/>
        <v>0.10574995149084795</v>
      </c>
      <c r="AW95" s="17">
        <f t="shared" si="2269"/>
        <v>187825.45364504962</v>
      </c>
      <c r="AX95" s="17">
        <f t="shared" si="2270"/>
        <v>-18324.053210661441</v>
      </c>
      <c r="AY95" s="46">
        <f t="shared" si="2271"/>
        <v>2.7632296110862793</v>
      </c>
      <c r="AZ95" s="17">
        <f t="shared" si="2272"/>
        <v>63.736634427873781</v>
      </c>
      <c r="BA95" s="46">
        <f t="shared" si="2273"/>
        <v>0.10574995149084793</v>
      </c>
      <c r="BB95" s="17">
        <f t="shared" si="2274"/>
        <v>95324.377165448328</v>
      </c>
      <c r="BC95" s="17">
        <f t="shared" si="2275"/>
        <v>-18324.053210661441</v>
      </c>
      <c r="BD95" s="46">
        <f t="shared" si="2276"/>
        <v>2.7632296110862793</v>
      </c>
      <c r="BE95" s="17">
        <f t="shared" si="2277"/>
        <v>63.504168608571227</v>
      </c>
      <c r="BF95" s="46">
        <f t="shared" si="2278"/>
        <v>0.10574995149084793</v>
      </c>
      <c r="BG95" s="17">
        <f t="shared" si="2279"/>
        <v>120239.082222061</v>
      </c>
      <c r="BH95" s="17">
        <f t="shared" si="2280"/>
        <v>-18324.053210661441</v>
      </c>
      <c r="BI95" s="46">
        <f t="shared" si="2281"/>
        <v>2.7632296110862793</v>
      </c>
      <c r="BJ95" s="17">
        <f t="shared" si="2282"/>
        <v>63.262763097781317</v>
      </c>
      <c r="BK95" s="46">
        <f t="shared" si="2283"/>
        <v>0.10574995149084793</v>
      </c>
      <c r="BL95" s="17">
        <f t="shared" si="2284"/>
        <v>74358.999184392684</v>
      </c>
      <c r="BM95" s="17">
        <f t="shared" si="2285"/>
        <v>-18324.053210661441</v>
      </c>
      <c r="BN95" s="46">
        <f t="shared" si="2286"/>
        <v>2.7632296110862793</v>
      </c>
      <c r="BO95" s="17">
        <f t="shared" si="2287"/>
        <v>63.012786519196659</v>
      </c>
      <c r="BP95" s="46">
        <f t="shared" si="2288"/>
        <v>0.10574995149084793</v>
      </c>
      <c r="BQ95" s="17">
        <f t="shared" si="2289"/>
        <v>206925.11196733199</v>
      </c>
      <c r="BR95" s="17">
        <f t="shared" si="2290"/>
        <v>-18324.053210661441</v>
      </c>
      <c r="BS95" s="46">
        <f t="shared" si="2291"/>
        <v>2.7632296110862793</v>
      </c>
      <c r="BT95" s="17">
        <f t="shared" si="2292"/>
        <v>62.754975640474989</v>
      </c>
      <c r="BU95" s="46">
        <f t="shared" si="2293"/>
        <v>0.10574995149084795</v>
      </c>
      <c r="BV95" s="17">
        <f t="shared" si="2294"/>
        <v>217313.53303862881</v>
      </c>
      <c r="BW95" s="17">
        <f t="shared" si="2295"/>
        <v>-18324.053210661441</v>
      </c>
      <c r="BX95" s="46">
        <f t="shared" si="2296"/>
        <v>2.7632296110862793</v>
      </c>
      <c r="BY95" s="17">
        <f t="shared" si="2297"/>
        <v>62.489980683254096</v>
      </c>
      <c r="BZ95" s="46">
        <f t="shared" si="2298"/>
        <v>0.10574995149084793</v>
      </c>
      <c r="CA95" s="17">
        <f t="shared" si="2299"/>
        <v>265412.49564745207</v>
      </c>
      <c r="CB95" s="17">
        <f t="shared" si="2300"/>
        <v>-18324.053210661441</v>
      </c>
      <c r="CC95" s="46">
        <f t="shared" si="2301"/>
        <v>2.7632296110862793</v>
      </c>
      <c r="CD95" s="17">
        <f t="shared" si="2302"/>
        <v>62.21763365146505</v>
      </c>
      <c r="CE95" s="46">
        <f t="shared" si="2303"/>
        <v>0.10574995149084793</v>
      </c>
      <c r="CF95" s="17">
        <f t="shared" si="2304"/>
        <v>356449.05864834192</v>
      </c>
      <c r="CG95" s="17">
        <f t="shared" si="2305"/>
        <v>-18324.053210661441</v>
      </c>
      <c r="CH95" s="46">
        <f t="shared" si="2306"/>
        <v>2.7632296110862793</v>
      </c>
      <c r="CI95" s="17">
        <f t="shared" si="2307"/>
        <v>61.938812823206916</v>
      </c>
      <c r="CJ95" s="46">
        <f t="shared" si="2308"/>
        <v>0.10574995149084793</v>
      </c>
      <c r="CK95" s="17">
        <f t="shared" si="2309"/>
        <v>330784.24817533075</v>
      </c>
      <c r="CL95" s="17">
        <f t="shared" si="2310"/>
        <v>-18324.053210661441</v>
      </c>
      <c r="CM95" s="46">
        <f t="shared" si="2311"/>
        <v>2.7632296110862793</v>
      </c>
      <c r="CN95" s="17">
        <f t="shared" si="2312"/>
        <v>61.654710935396423</v>
      </c>
      <c r="CO95" s="46">
        <f t="shared" si="2313"/>
        <v>0.10574995149084793</v>
      </c>
      <c r="CP95" s="17">
        <f t="shared" si="2314"/>
        <v>330569.20827923919</v>
      </c>
      <c r="CQ95" s="17">
        <f t="shared" si="2315"/>
        <v>-18324.053210661441</v>
      </c>
      <c r="CR95" s="46">
        <f t="shared" si="2316"/>
        <v>2.7632296110862793</v>
      </c>
      <c r="CS95" s="17">
        <f t="shared" si="2317"/>
        <v>61.364317121072375</v>
      </c>
      <c r="CT95" s="46">
        <f t="shared" si="2318"/>
        <v>0.10574995149084793</v>
      </c>
      <c r="CU95" s="17">
        <f t="shared" si="2319"/>
        <v>326828.86539028841</v>
      </c>
      <c r="CV95" s="17">
        <f t="shared" si="2180"/>
        <v>-18324.053210661441</v>
      </c>
      <c r="CW95" s="46">
        <f t="shared" si="987"/>
        <v>2.7632296110862793</v>
      </c>
      <c r="CX95" s="17">
        <f t="shared" si="2181"/>
        <v>61.06777930823803</v>
      </c>
      <c r="CY95" s="46">
        <f t="shared" si="989"/>
        <v>0.10574995149084793</v>
      </c>
      <c r="CZ95" s="17">
        <f t="shared" si="2182"/>
        <v>294024.47969273897</v>
      </c>
      <c r="DA95" s="17">
        <f t="shared" si="2183"/>
        <v>-18324.053210661441</v>
      </c>
      <c r="DB95" s="46">
        <f t="shared" si="992"/>
        <v>2.7632296110862793</v>
      </c>
      <c r="DC95" s="17">
        <f t="shared" si="2184"/>
        <v>60.76445484671104</v>
      </c>
      <c r="DD95" s="46">
        <f t="shared" si="994"/>
        <v>0.10574995149084795</v>
      </c>
      <c r="DE95" s="17">
        <f t="shared" si="2185"/>
        <v>342354.53002705757</v>
      </c>
      <c r="DF95" s="17">
        <f t="shared" si="2180"/>
        <v>-18324.053210661441</v>
      </c>
      <c r="DG95" s="46">
        <f t="shared" si="996"/>
        <v>2.7632296110862793</v>
      </c>
      <c r="DH95" s="17">
        <f t="shared" si="2181"/>
        <v>60.453690178678272</v>
      </c>
      <c r="DI95" s="46">
        <f t="shared" si="997"/>
        <v>0.10574995149084793</v>
      </c>
      <c r="DJ95" s="17">
        <f t="shared" si="2182"/>
        <v>320214.75991775142</v>
      </c>
      <c r="DK95" s="17">
        <f t="shared" si="2183"/>
        <v>-18324.053210661441</v>
      </c>
      <c r="DL95" s="46">
        <f t="shared" si="998"/>
        <v>2.7632296110862793</v>
      </c>
      <c r="DM95" s="17">
        <f t="shared" si="2184"/>
        <v>60.134810470206716</v>
      </c>
      <c r="DN95" s="46">
        <f t="shared" si="999"/>
        <v>0.10574995149084793</v>
      </c>
      <c r="DO95" s="17">
        <f t="shared" si="2185"/>
        <v>357458.87825041142</v>
      </c>
      <c r="DP95" s="17">
        <f t="shared" si="2320"/>
        <v>-18324.053210661441</v>
      </c>
      <c r="DQ95" s="46">
        <f t="shared" si="2321"/>
        <v>2.7632296110862793</v>
      </c>
      <c r="DR95" s="17">
        <f t="shared" si="2322"/>
        <v>59.8053244508395</v>
      </c>
      <c r="DS95" s="46">
        <f t="shared" si="2323"/>
        <v>0.10574995149084795</v>
      </c>
      <c r="DT95" s="17">
        <f t="shared" si="2324"/>
        <v>354804.4333083696</v>
      </c>
      <c r="DU95" s="17">
        <f t="shared" si="2325"/>
        <v>-18324.053210661441</v>
      </c>
      <c r="DV95" s="46">
        <f t="shared" si="2326"/>
        <v>2.7632296110862793</v>
      </c>
      <c r="DW95" s="17">
        <f t="shared" si="2327"/>
        <v>59.465429054477028</v>
      </c>
      <c r="DX95" s="46">
        <f t="shared" si="2328"/>
        <v>0.10574995149084793</v>
      </c>
      <c r="DY95" s="17">
        <f t="shared" si="2329"/>
        <v>376952.37315414217</v>
      </c>
      <c r="DZ95" s="17">
        <f t="shared" ref="DZ95" si="2657">DZ280+DZ188</f>
        <v>-18324.053210661441</v>
      </c>
      <c r="EA95" s="46">
        <f t="shared" si="1361"/>
        <v>2.7632296110862793</v>
      </c>
      <c r="EB95" s="17">
        <f t="shared" ref="EB95" si="2658">EB188+EB280</f>
        <v>59.115461739129316</v>
      </c>
      <c r="EC95" s="46">
        <f t="shared" si="1363"/>
        <v>0.10574995149084793</v>
      </c>
      <c r="ED95" s="17">
        <f t="shared" ref="ED95" si="2659">ED188+ED280</f>
        <v>378715.86900432437</v>
      </c>
      <c r="EE95" s="17">
        <f t="shared" ref="EE95" si="2660">EE280+EE188</f>
        <v>-18324.053210661441</v>
      </c>
      <c r="EF95" s="46">
        <f t="shared" si="1366"/>
        <v>2.7632296110862793</v>
      </c>
      <c r="EG95" s="17">
        <f t="shared" ref="EG95" si="2661">EG188+EG280</f>
        <v>58.754531410014728</v>
      </c>
      <c r="EH95" s="46">
        <f t="shared" si="1368"/>
        <v>0.10574995149084793</v>
      </c>
      <c r="EI95" s="17">
        <f t="shared" ref="EI95" si="2662">EI188+EI280</f>
        <v>406959.80865237647</v>
      </c>
      <c r="EJ95" s="17">
        <f t="shared" ref="EJ95" si="2663">EJ280+EJ188</f>
        <v>-18324.053210661441</v>
      </c>
      <c r="EK95" s="46">
        <f t="shared" si="1371"/>
        <v>2.7632296110862793</v>
      </c>
      <c r="EL95" s="17">
        <f t="shared" ref="EL95" si="2664">EL188+EL280</f>
        <v>58.383926081557192</v>
      </c>
      <c r="EM95" s="46">
        <f t="shared" si="1373"/>
        <v>0.10574995149084793</v>
      </c>
      <c r="EN95" s="17">
        <f t="shared" ref="EN95" si="2665">EN188+EN280</f>
        <v>377361.95223701035</v>
      </c>
      <c r="EO95" s="17">
        <f t="shared" ref="EO95" si="2666">EO280+EO188</f>
        <v>-18324.053210661441</v>
      </c>
      <c r="EP95" s="46">
        <f t="shared" si="1376"/>
        <v>2.7632296110862793</v>
      </c>
      <c r="EQ95" s="17">
        <f t="shared" ref="EQ95" si="2667">EQ188+EQ280</f>
        <v>58.004212864943803</v>
      </c>
      <c r="ER95" s="46">
        <f t="shared" si="1378"/>
        <v>0.10574995149084793</v>
      </c>
      <c r="ES95" s="17">
        <f t="shared" ref="ES95" si="2668">ES188+ES280</f>
        <v>348358.95957177179</v>
      </c>
      <c r="ET95" s="17">
        <f t="shared" si="2342"/>
        <v>-18324.053210661441</v>
      </c>
      <c r="EU95" s="46">
        <f t="shared" si="2343"/>
        <v>2.7632296110862793</v>
      </c>
      <c r="EV95" s="17">
        <f t="shared" si="2344"/>
        <v>57.61652202605724</v>
      </c>
      <c r="EW95" s="46">
        <f t="shared" si="2345"/>
        <v>0.10574995149084795</v>
      </c>
      <c r="EX95" s="17">
        <f t="shared" si="2346"/>
        <v>325927.02226001513</v>
      </c>
      <c r="EY95" s="17">
        <f t="shared" si="2347"/>
        <v>-18324.053210661441</v>
      </c>
      <c r="EZ95" s="46">
        <f t="shared" si="2348"/>
        <v>2.7632296110862793</v>
      </c>
      <c r="FA95" s="17">
        <f t="shared" si="2349"/>
        <v>57.22159698415112</v>
      </c>
      <c r="FB95" s="46">
        <f t="shared" si="2350"/>
        <v>0.10574995149084793</v>
      </c>
      <c r="FC95" s="17">
        <f t="shared" si="2351"/>
        <v>281028.68270286912</v>
      </c>
      <c r="FD95" s="17">
        <f t="shared" ref="FD95" si="2669">FD280+FD188</f>
        <v>-18324.053210661441</v>
      </c>
      <c r="FE95" s="46">
        <f t="shared" si="1381"/>
        <v>2.7632296110862793</v>
      </c>
      <c r="FF95" s="17">
        <f t="shared" ref="FF95" si="2670">FF188+FF280</f>
        <v>56.820204706967587</v>
      </c>
      <c r="FG95" s="46">
        <f t="shared" si="1383"/>
        <v>0.10574995149084793</v>
      </c>
      <c r="FH95" s="17">
        <f t="shared" ref="FH95" si="2671">FH188+FH280</f>
        <v>251113.27888745122</v>
      </c>
      <c r="FI95" s="17">
        <f t="shared" ref="FI95" si="2672">FI280+FI188</f>
        <v>-18324.053210661441</v>
      </c>
      <c r="FJ95" s="46">
        <f t="shared" si="1386"/>
        <v>2.7632296110862793</v>
      </c>
      <c r="FK95" s="17">
        <f t="shared" ref="FK95" si="2673">FK188+FK280</f>
        <v>56.413406604461422</v>
      </c>
      <c r="FL95" s="46">
        <f t="shared" si="1388"/>
        <v>0.10574995149084793</v>
      </c>
      <c r="FM95" s="17">
        <f t="shared" ref="FM95" si="2674">FM188+FM280</f>
        <v>253117.53402853565</v>
      </c>
      <c r="FN95" s="17">
        <f t="shared" ref="FN95" si="2675">FN280+FN188</f>
        <v>-18324.053210661441</v>
      </c>
      <c r="FO95" s="46">
        <f t="shared" si="1391"/>
        <v>2.7632296110862793</v>
      </c>
      <c r="FP95" s="17">
        <f t="shared" ref="FP95" si="2676">FP188+FP280</f>
        <v>56.002285846309981</v>
      </c>
      <c r="FQ95" s="46">
        <f t="shared" si="1393"/>
        <v>0.10574995149084795</v>
      </c>
      <c r="FR95" s="17">
        <f t="shared" ref="FR95" si="2677">FR188+FR280</f>
        <v>230968.9804146231</v>
      </c>
      <c r="FS95" s="17">
        <f t="shared" ref="FS95" si="2678">FS280+FS188</f>
        <v>-18324.053210661441</v>
      </c>
      <c r="FT95" s="46">
        <f t="shared" si="1396"/>
        <v>2.7632296110862793</v>
      </c>
      <c r="FU95" s="17">
        <f t="shared" ref="FU95" si="2679">FU188+FU280</f>
        <v>55.587640204427913</v>
      </c>
      <c r="FV95" s="46">
        <f t="shared" si="1398"/>
        <v>0.10574995149084793</v>
      </c>
      <c r="FW95" s="17">
        <f t="shared" si="2387"/>
        <v>235569.26598968043</v>
      </c>
      <c r="FX95" s="17">
        <f t="shared" si="2209"/>
        <v>-18324.053210661441</v>
      </c>
      <c r="FY95" s="46">
        <f t="shared" si="2210"/>
        <v>2.7632296110862793</v>
      </c>
      <c r="FZ95" s="17">
        <f t="shared" si="2211"/>
        <v>55.169933063962276</v>
      </c>
      <c r="GA95" s="46">
        <f t="shared" si="2212"/>
        <v>0.10574995149084793</v>
      </c>
      <c r="GB95" s="17">
        <f t="shared" si="2388"/>
        <v>223983.70032780038</v>
      </c>
      <c r="GC95" s="17">
        <f t="shared" si="2213"/>
        <v>-18324.053210661441</v>
      </c>
      <c r="GD95" s="46">
        <f t="shared" si="2214"/>
        <v>2.7632296110862793</v>
      </c>
      <c r="GE95" s="17">
        <f t="shared" si="2215"/>
        <v>54.74961363366279</v>
      </c>
      <c r="GF95" s="46">
        <f t="shared" si="2216"/>
        <v>0.10574995149084793</v>
      </c>
      <c r="GG95" s="17">
        <f t="shared" si="2389"/>
        <v>271409.95876547089</v>
      </c>
      <c r="GH95" s="17">
        <f t="shared" si="2217"/>
        <v>-18324.053210661441</v>
      </c>
      <c r="GI95" s="46">
        <f t="shared" si="2218"/>
        <v>2.7632296110862793</v>
      </c>
      <c r="GJ95" s="17">
        <f t="shared" si="2219"/>
        <v>54.327619472856028</v>
      </c>
      <c r="GK95" s="46">
        <f t="shared" si="2220"/>
        <v>0.10574995149084793</v>
      </c>
      <c r="GL95" s="17">
        <f t="shared" si="2390"/>
        <v>275071.88174388156</v>
      </c>
      <c r="GM95" s="17">
        <f t="shared" si="2221"/>
        <v>-18324.053210661441</v>
      </c>
      <c r="GN95" s="46">
        <f t="shared" si="2222"/>
        <v>2.7632296110862793</v>
      </c>
      <c r="GO95" s="17">
        <f t="shared" si="2223"/>
        <v>53.904304459149067</v>
      </c>
      <c r="GP95" s="46">
        <f t="shared" si="2224"/>
        <v>0.10574995149084793</v>
      </c>
      <c r="GQ95" s="17">
        <f t="shared" si="2391"/>
        <v>279081.57040049956</v>
      </c>
    </row>
    <row r="96" spans="1:199" ht="15" x14ac:dyDescent="0.2">
      <c r="A96" s="9" t="s">
        <v>79</v>
      </c>
      <c r="B96" s="17">
        <v>220884</v>
      </c>
      <c r="C96" s="17">
        <f t="shared" si="2225"/>
        <v>-18356.599999999999</v>
      </c>
      <c r="D96" s="46">
        <f t="shared" si="2226"/>
        <v>2.768137600110987</v>
      </c>
      <c r="E96" s="17">
        <f t="shared" ref="E96:F96" si="2680">E281+E189</f>
        <v>157.4</v>
      </c>
      <c r="F96" s="17">
        <f t="shared" si="2680"/>
        <v>-92</v>
      </c>
      <c r="G96" s="17">
        <f t="shared" si="2228"/>
        <v>65.400000000000006</v>
      </c>
      <c r="H96" s="46">
        <f t="shared" si="2229"/>
        <v>0.10574995149084795</v>
      </c>
      <c r="I96" s="17">
        <v>166874</v>
      </c>
      <c r="J96" s="17">
        <f t="shared" si="2230"/>
        <v>-18324.053210661441</v>
      </c>
      <c r="K96" s="46">
        <f t="shared" si="2231"/>
        <v>2.7632296110862793</v>
      </c>
      <c r="L96" s="17">
        <f t="shared" si="2232"/>
        <v>65.284043884883829</v>
      </c>
      <c r="M96" s="46">
        <f t="shared" si="2233"/>
        <v>0.10574995149084793</v>
      </c>
      <c r="N96" s="17">
        <f t="shared" si="2234"/>
        <v>187253.23083322344</v>
      </c>
      <c r="O96" s="17">
        <f t="shared" si="2235"/>
        <v>-18277.464281090433</v>
      </c>
      <c r="P96" s="46">
        <f t="shared" si="2236"/>
        <v>2.7562040961382808</v>
      </c>
      <c r="Q96" s="17">
        <f t="shared" si="2237"/>
        <v>65.118059116792551</v>
      </c>
      <c r="R96" s="46">
        <f t="shared" si="2238"/>
        <v>0.10574995149084791</v>
      </c>
      <c r="S96" s="17">
        <f t="shared" si="2239"/>
        <v>251698.88461124981</v>
      </c>
      <c r="T96" s="17">
        <f t="shared" si="2240"/>
        <v>-18229.107982677557</v>
      </c>
      <c r="U96" s="46">
        <f t="shared" si="2241"/>
        <v>2.7489120655967385</v>
      </c>
      <c r="V96" s="17">
        <f t="shared" si="2242"/>
        <v>64.945777653111818</v>
      </c>
      <c r="W96" s="46">
        <f t="shared" si="2243"/>
        <v>0.10574995149084795</v>
      </c>
      <c r="X96" s="17">
        <f t="shared" si="2244"/>
        <v>309628.7224062254</v>
      </c>
      <c r="Y96" s="17">
        <f t="shared" si="2245"/>
        <v>-18324.053210661441</v>
      </c>
      <c r="Z96" s="46">
        <f t="shared" si="2246"/>
        <v>2.7632296110862793</v>
      </c>
      <c r="AA96" s="17">
        <f t="shared" si="2247"/>
        <v>64.768382911334811</v>
      </c>
      <c r="AB96" s="46">
        <f t="shared" si="2248"/>
        <v>0.10574995149084793</v>
      </c>
      <c r="AC96" s="17">
        <f t="shared" si="2249"/>
        <v>395169.43757847528</v>
      </c>
      <c r="AD96" s="17">
        <f t="shared" si="2250"/>
        <v>-18324.053210661441</v>
      </c>
      <c r="AE96" s="46">
        <f t="shared" si="2251"/>
        <v>2.7632296110862793</v>
      </c>
      <c r="AF96" s="17">
        <f t="shared" si="2252"/>
        <v>64.578467714272193</v>
      </c>
      <c r="AG96" s="46">
        <f t="shared" si="2253"/>
        <v>0.10574995149084793</v>
      </c>
      <c r="AH96" s="17">
        <f t="shared" si="2254"/>
        <v>379472.96283552813</v>
      </c>
      <c r="AI96" s="17">
        <f t="shared" si="2255"/>
        <v>-18324.053210661441</v>
      </c>
      <c r="AJ96" s="46">
        <f t="shared" si="2256"/>
        <v>2.7632296110862793</v>
      </c>
      <c r="AK96" s="17">
        <f t="shared" si="2257"/>
        <v>64.380439088591231</v>
      </c>
      <c r="AL96" s="46">
        <f t="shared" si="2258"/>
        <v>0.10574995149084793</v>
      </c>
      <c r="AM96" s="17">
        <f t="shared" si="2259"/>
        <v>352913.06096100959</v>
      </c>
      <c r="AN96" s="17">
        <f t="shared" si="2260"/>
        <v>-18324.053210661441</v>
      </c>
      <c r="AO96" s="46">
        <f t="shared" si="2261"/>
        <v>2.7632296110862793</v>
      </c>
      <c r="AP96" s="17">
        <f t="shared" si="2262"/>
        <v>64.174255428119551</v>
      </c>
      <c r="AQ96" s="46">
        <f t="shared" si="2263"/>
        <v>0.10574995149084791</v>
      </c>
      <c r="AR96" s="17">
        <f t="shared" si="2264"/>
        <v>311112.06042194436</v>
      </c>
      <c r="AS96" s="17">
        <f t="shared" si="2265"/>
        <v>-18324.053210661441</v>
      </c>
      <c r="AT96" s="46">
        <f t="shared" si="2266"/>
        <v>2.7632296110862793</v>
      </c>
      <c r="AU96" s="17">
        <f t="shared" si="2267"/>
        <v>63.959644944380713</v>
      </c>
      <c r="AV96" s="46">
        <f t="shared" si="2268"/>
        <v>0.10574995149084795</v>
      </c>
      <c r="AW96" s="17">
        <f t="shared" si="2269"/>
        <v>289618.0706764342</v>
      </c>
      <c r="AX96" s="17">
        <f t="shared" si="2270"/>
        <v>-18324.053210661441</v>
      </c>
      <c r="AY96" s="46">
        <f t="shared" si="2271"/>
        <v>2.7632296110862793</v>
      </c>
      <c r="AZ96" s="17">
        <f t="shared" si="2272"/>
        <v>63.736634427873781</v>
      </c>
      <c r="BA96" s="46">
        <f t="shared" si="2273"/>
        <v>0.10574995149084793</v>
      </c>
      <c r="BB96" s="17">
        <f t="shared" si="2274"/>
        <v>169565.13706881605</v>
      </c>
      <c r="BC96" s="17">
        <f t="shared" si="2275"/>
        <v>-18324.053210661441</v>
      </c>
      <c r="BD96" s="46">
        <f t="shared" si="2276"/>
        <v>2.7632296110862793</v>
      </c>
      <c r="BE96" s="17">
        <f t="shared" si="2277"/>
        <v>63.504168608571227</v>
      </c>
      <c r="BF96" s="46">
        <f t="shared" si="2278"/>
        <v>0.10574995149084793</v>
      </c>
      <c r="BG96" s="17">
        <f t="shared" si="2279"/>
        <v>77063.828123395462</v>
      </c>
      <c r="BH96" s="17">
        <f t="shared" si="2280"/>
        <v>-18324.053210661441</v>
      </c>
      <c r="BI96" s="46">
        <f t="shared" si="2281"/>
        <v>2.7632296110862793</v>
      </c>
      <c r="BJ96" s="17">
        <f t="shared" si="2282"/>
        <v>63.262763097781317</v>
      </c>
      <c r="BK96" s="46">
        <f t="shared" si="2283"/>
        <v>0.10574995149084793</v>
      </c>
      <c r="BL96" s="17">
        <f t="shared" si="2284"/>
        <v>101978.29177449732</v>
      </c>
      <c r="BM96" s="17">
        <f t="shared" si="2285"/>
        <v>-18324.053210661441</v>
      </c>
      <c r="BN96" s="46">
        <f t="shared" si="2286"/>
        <v>2.7632296110862793</v>
      </c>
      <c r="BO96" s="17">
        <f t="shared" si="2287"/>
        <v>63.012786519196659</v>
      </c>
      <c r="BP96" s="46">
        <f t="shared" si="2288"/>
        <v>0.10574995149084793</v>
      </c>
      <c r="BQ96" s="17">
        <f t="shared" si="2289"/>
        <v>56097.958760250433</v>
      </c>
      <c r="BR96" s="17">
        <f t="shared" si="2290"/>
        <v>-18324.053210661441</v>
      </c>
      <c r="BS96" s="46">
        <f t="shared" si="2291"/>
        <v>2.7632296110862793</v>
      </c>
      <c r="BT96" s="17">
        <f t="shared" si="2292"/>
        <v>62.754975640474989</v>
      </c>
      <c r="BU96" s="46">
        <f t="shared" si="2293"/>
        <v>0.10574995149084795</v>
      </c>
      <c r="BV96" s="17">
        <f t="shared" si="2294"/>
        <v>188663.81373231101</v>
      </c>
      <c r="BW96" s="17">
        <f t="shared" si="2295"/>
        <v>-18324.053210661441</v>
      </c>
      <c r="BX96" s="46">
        <f t="shared" si="2296"/>
        <v>2.7632296110862793</v>
      </c>
      <c r="BY96" s="17">
        <f t="shared" si="2297"/>
        <v>62.489980683254096</v>
      </c>
      <c r="BZ96" s="46">
        <f t="shared" si="2298"/>
        <v>0.10574995149084793</v>
      </c>
      <c r="CA96" s="17">
        <f t="shared" si="2299"/>
        <v>199051.96980865061</v>
      </c>
      <c r="CB96" s="17">
        <f t="shared" si="2300"/>
        <v>-18324.053210661441</v>
      </c>
      <c r="CC96" s="46">
        <f t="shared" si="2301"/>
        <v>2.7632296110862793</v>
      </c>
      <c r="CD96" s="17">
        <f t="shared" si="2302"/>
        <v>62.21763365146505</v>
      </c>
      <c r="CE96" s="46">
        <f t="shared" si="2303"/>
        <v>0.10574995149084793</v>
      </c>
      <c r="CF96" s="17">
        <f t="shared" si="2304"/>
        <v>247150.66007044213</v>
      </c>
      <c r="CG96" s="17">
        <f t="shared" si="2305"/>
        <v>-18324.053210661441</v>
      </c>
      <c r="CH96" s="46">
        <f t="shared" si="2306"/>
        <v>2.7632296110862793</v>
      </c>
      <c r="CI96" s="17">
        <f t="shared" si="2307"/>
        <v>61.938812823206916</v>
      </c>
      <c r="CJ96" s="46">
        <f t="shared" si="2308"/>
        <v>0.10574995149084793</v>
      </c>
      <c r="CK96" s="17">
        <f t="shared" si="2309"/>
        <v>338186.94425050373</v>
      </c>
      <c r="CL96" s="17">
        <f t="shared" si="2310"/>
        <v>-18324.053210661441</v>
      </c>
      <c r="CM96" s="46">
        <f t="shared" si="2311"/>
        <v>2.7632296110862793</v>
      </c>
      <c r="CN96" s="17">
        <f t="shared" si="2312"/>
        <v>61.654710935396423</v>
      </c>
      <c r="CO96" s="46">
        <f t="shared" si="2313"/>
        <v>0.10574995149084793</v>
      </c>
      <c r="CP96" s="17">
        <f t="shared" si="2314"/>
        <v>312521.84967560472</v>
      </c>
      <c r="CQ96" s="17">
        <f t="shared" si="2315"/>
        <v>-18324.053210661441</v>
      </c>
      <c r="CR96" s="46">
        <f t="shared" si="2316"/>
        <v>2.7632296110862793</v>
      </c>
      <c r="CS96" s="17">
        <f t="shared" si="2317"/>
        <v>61.364317121072375</v>
      </c>
      <c r="CT96" s="46">
        <f t="shared" si="2318"/>
        <v>0.10574995149084793</v>
      </c>
      <c r="CU96" s="17">
        <f t="shared" si="2319"/>
        <v>312306.51938569883</v>
      </c>
      <c r="CV96" s="17">
        <f t="shared" si="2180"/>
        <v>-18324.053210661441</v>
      </c>
      <c r="CW96" s="46">
        <f t="shared" si="987"/>
        <v>2.7632296110862793</v>
      </c>
      <c r="CX96" s="17">
        <f t="shared" si="2181"/>
        <v>61.06777930823803</v>
      </c>
      <c r="CY96" s="46">
        <f t="shared" si="989"/>
        <v>0.10574995149084793</v>
      </c>
      <c r="CZ96" s="17">
        <f t="shared" si="2182"/>
        <v>308565.8799589352</v>
      </c>
      <c r="DA96" s="17">
        <f t="shared" si="2183"/>
        <v>-18324.053210661441</v>
      </c>
      <c r="DB96" s="46">
        <f t="shared" si="992"/>
        <v>2.7632296110862793</v>
      </c>
      <c r="DC96" s="17">
        <f t="shared" si="2184"/>
        <v>60.76445484671104</v>
      </c>
      <c r="DD96" s="46">
        <f t="shared" si="994"/>
        <v>0.10574995149084795</v>
      </c>
      <c r="DE96" s="17">
        <f t="shared" si="2185"/>
        <v>275761.19093692425</v>
      </c>
      <c r="DF96" s="17">
        <f t="shared" si="2180"/>
        <v>-18324.053210661441</v>
      </c>
      <c r="DG96" s="46">
        <f t="shared" si="996"/>
        <v>2.7632296110862793</v>
      </c>
      <c r="DH96" s="17">
        <f t="shared" si="2181"/>
        <v>60.453690178678272</v>
      </c>
      <c r="DI96" s="46">
        <f t="shared" si="997"/>
        <v>0.10574995149084793</v>
      </c>
      <c r="DJ96" s="17">
        <f t="shared" si="2182"/>
        <v>324090.9305065748</v>
      </c>
      <c r="DK96" s="17">
        <f t="shared" si="2183"/>
        <v>-18324.053210661441</v>
      </c>
      <c r="DL96" s="46">
        <f t="shared" si="998"/>
        <v>2.7632296110862793</v>
      </c>
      <c r="DM96" s="17">
        <f t="shared" si="2184"/>
        <v>60.134810470206716</v>
      </c>
      <c r="DN96" s="46">
        <f t="shared" si="999"/>
        <v>0.10574995149084793</v>
      </c>
      <c r="DO96" s="17">
        <f t="shared" si="2185"/>
        <v>301950.84151756018</v>
      </c>
      <c r="DP96" s="17">
        <f t="shared" si="2320"/>
        <v>-18324.053210661441</v>
      </c>
      <c r="DQ96" s="46">
        <f t="shared" si="2321"/>
        <v>2.7632296110862793</v>
      </c>
      <c r="DR96" s="17">
        <f t="shared" si="2322"/>
        <v>59.8053244508395</v>
      </c>
      <c r="DS96" s="46">
        <f t="shared" si="2323"/>
        <v>0.10574995149084795</v>
      </c>
      <c r="DT96" s="17">
        <f t="shared" si="2324"/>
        <v>339194.6303642008</v>
      </c>
      <c r="DU96" s="17">
        <f t="shared" si="2325"/>
        <v>-18324.053210661441</v>
      </c>
      <c r="DV96" s="46">
        <f t="shared" si="2326"/>
        <v>2.7632296110862793</v>
      </c>
      <c r="DW96" s="17">
        <f t="shared" si="2327"/>
        <v>59.465429054477028</v>
      </c>
      <c r="DX96" s="46">
        <f t="shared" si="2328"/>
        <v>0.10574995149084793</v>
      </c>
      <c r="DY96" s="17">
        <f t="shared" si="2329"/>
        <v>336539.84552676266</v>
      </c>
      <c r="DZ96" s="17">
        <f t="shared" ref="DZ96" si="2681">DZ281+DZ189</f>
        <v>-18324.053210661441</v>
      </c>
      <c r="EA96" s="46">
        <f t="shared" si="1361"/>
        <v>2.7632296110862793</v>
      </c>
      <c r="EB96" s="17">
        <f t="shared" ref="EB96" si="2682">EB189+EB281</f>
        <v>59.115461739129316</v>
      </c>
      <c r="EC96" s="46">
        <f t="shared" si="1363"/>
        <v>0.10574995149084793</v>
      </c>
      <c r="ED96" s="17">
        <f t="shared" ref="ED96" si="2683">ED189+ED281</f>
        <v>358687.43540521991</v>
      </c>
      <c r="EE96" s="17">
        <f t="shared" ref="EE96" si="2684">EE281+EE189</f>
        <v>-18324.053210661441</v>
      </c>
      <c r="EF96" s="46">
        <f t="shared" si="1366"/>
        <v>2.7632296110862793</v>
      </c>
      <c r="EG96" s="17">
        <f t="shared" ref="EG96" si="2685">EG189+EG281</f>
        <v>58.754531410014728</v>
      </c>
      <c r="EH96" s="46">
        <f t="shared" si="1368"/>
        <v>0.10574995149084793</v>
      </c>
      <c r="EI96" s="17">
        <f t="shared" ref="EI96" si="2686">EI189+EI281</f>
        <v>360450.57032507297</v>
      </c>
      <c r="EJ96" s="17">
        <f t="shared" ref="EJ96" si="2687">EJ281+EJ189</f>
        <v>-18324.053210661441</v>
      </c>
      <c r="EK96" s="46">
        <f t="shared" si="1371"/>
        <v>2.7632296110862793</v>
      </c>
      <c r="EL96" s="17">
        <f t="shared" ref="EL96" si="2688">EL189+EL281</f>
        <v>58.383926081557192</v>
      </c>
      <c r="EM96" s="46">
        <f t="shared" si="1373"/>
        <v>0.10574995149084793</v>
      </c>
      <c r="EN96" s="17">
        <f t="shared" ref="EN96" si="2689">EN189+EN281</f>
        <v>388694.1393677966</v>
      </c>
      <c r="EO96" s="17">
        <f t="shared" ref="EO96" si="2690">EO281+EO189</f>
        <v>-18324.053210661441</v>
      </c>
      <c r="EP96" s="46">
        <f t="shared" si="1376"/>
        <v>2.7632296110862793</v>
      </c>
      <c r="EQ96" s="17">
        <f t="shared" ref="EQ96" si="2691">EQ189+EQ281</f>
        <v>58.004212864943803</v>
      </c>
      <c r="ER96" s="46">
        <f t="shared" si="1378"/>
        <v>0.10574995149084793</v>
      </c>
      <c r="ES96" s="17">
        <f t="shared" ref="ES96" si="2692">ES189+ES281</f>
        <v>359095.90323921386</v>
      </c>
      <c r="ET96" s="17">
        <f t="shared" si="2342"/>
        <v>-18324.053210661441</v>
      </c>
      <c r="EU96" s="46">
        <f t="shared" si="2343"/>
        <v>2.7632296110862793</v>
      </c>
      <c r="EV96" s="17">
        <f t="shared" si="2344"/>
        <v>57.61652202605724</v>
      </c>
      <c r="EW96" s="46">
        <f t="shared" si="2345"/>
        <v>0.10574995149084795</v>
      </c>
      <c r="EX96" s="17">
        <f t="shared" si="2346"/>
        <v>330092.52288313641</v>
      </c>
      <c r="EY96" s="17">
        <f t="shared" si="2347"/>
        <v>-18324.053210661441</v>
      </c>
      <c r="EZ96" s="46">
        <f t="shared" si="2348"/>
        <v>2.7632296110862793</v>
      </c>
      <c r="FA96" s="17">
        <f t="shared" si="2349"/>
        <v>57.22159698415112</v>
      </c>
      <c r="FB96" s="46">
        <f t="shared" si="2350"/>
        <v>0.10574995149084793</v>
      </c>
      <c r="FC96" s="17">
        <f t="shared" si="2351"/>
        <v>307660.19064633781</v>
      </c>
      <c r="FD96" s="17">
        <f t="shared" ref="FD96" si="2693">FD281+FD189</f>
        <v>-18324.053210661441</v>
      </c>
      <c r="FE96" s="46">
        <f t="shared" si="1381"/>
        <v>2.7632296110862793</v>
      </c>
      <c r="FF96" s="17">
        <f t="shared" ref="FF96" si="2694">FF189+FF281</f>
        <v>56.820204706967587</v>
      </c>
      <c r="FG96" s="46">
        <f t="shared" si="1383"/>
        <v>0.10574995149084793</v>
      </c>
      <c r="FH96" s="17">
        <f t="shared" ref="FH96" si="2695">FH189+FH281</f>
        <v>262761.44969691464</v>
      </c>
      <c r="FI96" s="17">
        <f t="shared" ref="FI96" si="2696">FI281+FI189</f>
        <v>-18324.053210661441</v>
      </c>
      <c r="FJ96" s="46">
        <f t="shared" si="1386"/>
        <v>2.7632296110862793</v>
      </c>
      <c r="FK96" s="17">
        <f t="shared" ref="FK96" si="2697">FK189+FK281</f>
        <v>56.413406604461422</v>
      </c>
      <c r="FL96" s="46">
        <f t="shared" si="1388"/>
        <v>0.10574995149084793</v>
      </c>
      <c r="FM96" s="17">
        <f t="shared" ref="FM96" si="2698">FM189+FM281</f>
        <v>232845.63908339426</v>
      </c>
      <c r="FN96" s="17">
        <f t="shared" ref="FN96" si="2699">FN281+FN189</f>
        <v>-18324.053210661441</v>
      </c>
      <c r="FO96" s="46">
        <f t="shared" si="1391"/>
        <v>2.7632296110862793</v>
      </c>
      <c r="FP96" s="17">
        <f t="shared" ref="FP96" si="2700">FP189+FP281</f>
        <v>56.002285846309981</v>
      </c>
      <c r="FQ96" s="46">
        <f t="shared" si="1393"/>
        <v>0.10574995149084795</v>
      </c>
      <c r="FR96" s="17">
        <f t="shared" ref="FR96" si="2701">FR189+FR281</f>
        <v>234849.48310372056</v>
      </c>
      <c r="FS96" s="17">
        <f t="shared" ref="FS96" si="2702">FS281+FS189</f>
        <v>-18324.053210661441</v>
      </c>
      <c r="FT96" s="46">
        <f t="shared" si="1396"/>
        <v>2.7632296110862793</v>
      </c>
      <c r="FU96" s="17">
        <f t="shared" ref="FU96" si="2703">FU189+FU281</f>
        <v>55.587640204427913</v>
      </c>
      <c r="FV96" s="46">
        <f t="shared" si="1398"/>
        <v>0.10574995149084793</v>
      </c>
      <c r="FW96" s="17">
        <f t="shared" si="2387"/>
        <v>212700.51484416611</v>
      </c>
      <c r="FX96" s="17">
        <f t="shared" si="2209"/>
        <v>-18324.053210661441</v>
      </c>
      <c r="FY96" s="46">
        <f t="shared" si="2210"/>
        <v>2.7632296110862793</v>
      </c>
      <c r="FZ96" s="17">
        <f t="shared" si="2211"/>
        <v>55.169933063962276</v>
      </c>
      <c r="GA96" s="46">
        <f t="shared" si="2212"/>
        <v>0.10574995149084793</v>
      </c>
      <c r="GB96" s="17">
        <f t="shared" si="2388"/>
        <v>217300.38271208297</v>
      </c>
      <c r="GC96" s="17">
        <f t="shared" si="2213"/>
        <v>-18324.053210661441</v>
      </c>
      <c r="GD96" s="46">
        <f t="shared" si="2214"/>
        <v>2.7632296110862793</v>
      </c>
      <c r="GE96" s="17">
        <f t="shared" si="2215"/>
        <v>54.74961363366279</v>
      </c>
      <c r="GF96" s="46">
        <f t="shared" si="2216"/>
        <v>0.10574995149084793</v>
      </c>
      <c r="GG96" s="17">
        <f t="shared" si="2389"/>
        <v>205714.39673077263</v>
      </c>
      <c r="GH96" s="17">
        <f t="shared" si="2217"/>
        <v>-18324.053210661441</v>
      </c>
      <c r="GI96" s="46">
        <f t="shared" si="2218"/>
        <v>2.7632296110862793</v>
      </c>
      <c r="GJ96" s="17">
        <f t="shared" si="2219"/>
        <v>54.327619472856028</v>
      </c>
      <c r="GK96" s="46">
        <f t="shared" si="2220"/>
        <v>0.10574995149084793</v>
      </c>
      <c r="GL96" s="17">
        <f t="shared" si="2390"/>
        <v>253140.23317428236</v>
      </c>
      <c r="GM96" s="17">
        <f t="shared" si="2221"/>
        <v>-18324.053210661441</v>
      </c>
      <c r="GN96" s="46">
        <f t="shared" si="2222"/>
        <v>2.7632296110862793</v>
      </c>
      <c r="GO96" s="17">
        <f t="shared" si="2223"/>
        <v>53.904304459149067</v>
      </c>
      <c r="GP96" s="46">
        <f t="shared" si="2224"/>
        <v>0.10574995149084793</v>
      </c>
      <c r="GQ96" s="17">
        <f t="shared" si="2391"/>
        <v>256801.73283767927</v>
      </c>
    </row>
    <row r="97" spans="1:199" ht="15" x14ac:dyDescent="0.2">
      <c r="A97" s="9" t="s">
        <v>85</v>
      </c>
      <c r="B97" s="17">
        <v>1608237</v>
      </c>
      <c r="C97" s="17">
        <f t="shared" si="2225"/>
        <v>-219016</v>
      </c>
      <c r="D97" s="46">
        <f t="shared" si="2226"/>
        <v>33.027163234254054</v>
      </c>
      <c r="E97" s="17">
        <f t="shared" ref="E97:F97" si="2704">E282+E190</f>
        <v>895</v>
      </c>
      <c r="F97" s="17">
        <f t="shared" si="2704"/>
        <v>-443</v>
      </c>
      <c r="G97" s="17">
        <f t="shared" si="2228"/>
        <v>452</v>
      </c>
      <c r="H97" s="46">
        <f t="shared" si="2229"/>
        <v>0.73087122437099805</v>
      </c>
      <c r="I97" s="17">
        <v>1602315</v>
      </c>
      <c r="J97" s="17">
        <f t="shared" si="2230"/>
        <v>-218627.6782185277</v>
      </c>
      <c r="K97" s="46">
        <f t="shared" si="2231"/>
        <v>32.968605106701268</v>
      </c>
      <c r="L97" s="17">
        <f t="shared" si="2232"/>
        <v>451.19859076402895</v>
      </c>
      <c r="M97" s="46">
        <f t="shared" si="2233"/>
        <v>0.73087122437099794</v>
      </c>
      <c r="N97" s="17">
        <f t="shared" si="2234"/>
        <v>1551012.5203722361</v>
      </c>
      <c r="O97" s="17">
        <f t="shared" si="2235"/>
        <v>-218071.81705693336</v>
      </c>
      <c r="P97" s="46">
        <f t="shared" si="2236"/>
        <v>32.884782384527732</v>
      </c>
      <c r="Q97" s="17">
        <f t="shared" si="2237"/>
        <v>450.05141774908623</v>
      </c>
      <c r="R97" s="46">
        <f t="shared" si="2238"/>
        <v>0.73087122437099794</v>
      </c>
      <c r="S97" s="17">
        <f t="shared" si="2239"/>
        <v>1520643.9855662754</v>
      </c>
      <c r="T97" s="17">
        <f t="shared" si="2240"/>
        <v>-217494.86908981556</v>
      </c>
      <c r="U97" s="46">
        <f t="shared" si="2241"/>
        <v>32.797779815365338</v>
      </c>
      <c r="V97" s="17">
        <f t="shared" si="2242"/>
        <v>448.86072628756182</v>
      </c>
      <c r="W97" s="46">
        <f t="shared" si="2243"/>
        <v>0.73087122437099816</v>
      </c>
      <c r="X97" s="17">
        <f t="shared" si="2244"/>
        <v>1555296.8618139972</v>
      </c>
      <c r="Y97" s="17">
        <f t="shared" si="2245"/>
        <v>-218627.6782185277</v>
      </c>
      <c r="Z97" s="46">
        <f t="shared" si="2246"/>
        <v>32.968605106701268</v>
      </c>
      <c r="AA97" s="17">
        <f t="shared" si="2247"/>
        <v>447.63469535050973</v>
      </c>
      <c r="AB97" s="46">
        <f t="shared" si="2248"/>
        <v>0.73087122437099794</v>
      </c>
      <c r="AC97" s="17">
        <f t="shared" si="2249"/>
        <v>1646745.5406970452</v>
      </c>
      <c r="AD97" s="17">
        <f t="shared" si="2250"/>
        <v>-218627.6782185277</v>
      </c>
      <c r="AE97" s="46">
        <f t="shared" si="2251"/>
        <v>32.968605106701268</v>
      </c>
      <c r="AF97" s="17">
        <f t="shared" si="2252"/>
        <v>446.32213160322686</v>
      </c>
      <c r="AG97" s="46">
        <f t="shared" si="2253"/>
        <v>0.73087122437099805</v>
      </c>
      <c r="AH97" s="17">
        <f t="shared" si="2254"/>
        <v>1823733.6221885961</v>
      </c>
      <c r="AI97" s="17">
        <f t="shared" si="2255"/>
        <v>-218627.6782185277</v>
      </c>
      <c r="AJ97" s="46">
        <f t="shared" si="2256"/>
        <v>32.968605106701268</v>
      </c>
      <c r="AK97" s="17">
        <f t="shared" si="2257"/>
        <v>444.95349339515656</v>
      </c>
      <c r="AL97" s="46">
        <f t="shared" si="2258"/>
        <v>0.73087122437099805</v>
      </c>
      <c r="AM97" s="17">
        <f t="shared" si="2259"/>
        <v>1985023.8602989917</v>
      </c>
      <c r="AN97" s="17">
        <f t="shared" si="2260"/>
        <v>-218627.6782185277</v>
      </c>
      <c r="AO97" s="46">
        <f t="shared" si="2261"/>
        <v>32.968605106701268</v>
      </c>
      <c r="AP97" s="17">
        <f t="shared" si="2262"/>
        <v>443.52849317293641</v>
      </c>
      <c r="AQ97" s="46">
        <f t="shared" si="2263"/>
        <v>0.73087122437099794</v>
      </c>
      <c r="AR97" s="17">
        <f t="shared" si="2264"/>
        <v>2119752.7715346464</v>
      </c>
      <c r="AS97" s="17">
        <f t="shared" si="2265"/>
        <v>-218627.6782185277</v>
      </c>
      <c r="AT97" s="46">
        <f t="shared" si="2266"/>
        <v>32.968605106701268</v>
      </c>
      <c r="AU97" s="17">
        <f t="shared" si="2267"/>
        <v>442.0452525207964</v>
      </c>
      <c r="AV97" s="46">
        <f t="shared" si="2268"/>
        <v>0.73087122437099816</v>
      </c>
      <c r="AW97" s="17">
        <f t="shared" si="2269"/>
        <v>2212679.1989905839</v>
      </c>
      <c r="AX97" s="17">
        <f t="shared" si="2270"/>
        <v>-218627.6782185277</v>
      </c>
      <c r="AY97" s="46">
        <f t="shared" si="2271"/>
        <v>32.968605106701268</v>
      </c>
      <c r="AZ97" s="17">
        <f t="shared" si="2272"/>
        <v>440.5039565963142</v>
      </c>
      <c r="BA97" s="46">
        <f t="shared" si="2273"/>
        <v>0.73087122437099794</v>
      </c>
      <c r="BB97" s="17">
        <f t="shared" si="2274"/>
        <v>2284110.0954050869</v>
      </c>
      <c r="BC97" s="17">
        <f t="shared" si="2275"/>
        <v>-218627.6782185277</v>
      </c>
      <c r="BD97" s="46">
        <f t="shared" si="2276"/>
        <v>32.968605106701268</v>
      </c>
      <c r="BE97" s="17">
        <f t="shared" si="2277"/>
        <v>438.89731209593572</v>
      </c>
      <c r="BF97" s="46">
        <f t="shared" si="2278"/>
        <v>0.73087122437099805</v>
      </c>
      <c r="BG97" s="17">
        <f t="shared" si="2279"/>
        <v>2235486.4515674715</v>
      </c>
      <c r="BH97" s="17">
        <f t="shared" si="2280"/>
        <v>-218627.6782185277</v>
      </c>
      <c r="BI97" s="46">
        <f t="shared" si="2281"/>
        <v>32.968605106701268</v>
      </c>
      <c r="BJ97" s="17">
        <f t="shared" si="2282"/>
        <v>437.228882571822</v>
      </c>
      <c r="BK97" s="46">
        <f t="shared" si="2283"/>
        <v>0.73087122437099805</v>
      </c>
      <c r="BL97" s="17">
        <f t="shared" si="2284"/>
        <v>2094359.8303549108</v>
      </c>
      <c r="BM97" s="17">
        <f t="shared" si="2285"/>
        <v>-218627.6782185277</v>
      </c>
      <c r="BN97" s="46">
        <f t="shared" si="2286"/>
        <v>32.968605106701268</v>
      </c>
      <c r="BO97" s="17">
        <f t="shared" si="2287"/>
        <v>435.50121569842349</v>
      </c>
      <c r="BP97" s="46">
        <f t="shared" si="2288"/>
        <v>0.73087122437099816</v>
      </c>
      <c r="BQ97" s="17">
        <f t="shared" si="2289"/>
        <v>1978145.9451265789</v>
      </c>
      <c r="BR97" s="17">
        <f t="shared" si="2290"/>
        <v>-218627.6782185277</v>
      </c>
      <c r="BS97" s="46">
        <f t="shared" si="2291"/>
        <v>32.968605106701268</v>
      </c>
      <c r="BT97" s="17">
        <f t="shared" si="2292"/>
        <v>433.71940350909313</v>
      </c>
      <c r="BU97" s="46">
        <f t="shared" si="2293"/>
        <v>0.73087122437099783</v>
      </c>
      <c r="BV97" s="17">
        <f t="shared" si="2294"/>
        <v>1816049.9450718109</v>
      </c>
      <c r="BW97" s="17">
        <f t="shared" si="2295"/>
        <v>-218627.6782185277</v>
      </c>
      <c r="BX97" s="46">
        <f t="shared" si="2296"/>
        <v>32.968605106701268</v>
      </c>
      <c r="BY97" s="17">
        <f t="shared" si="2297"/>
        <v>431.88793989038004</v>
      </c>
      <c r="BZ97" s="46">
        <f t="shared" si="2298"/>
        <v>0.73087122437099805</v>
      </c>
      <c r="CA97" s="17">
        <f t="shared" si="2299"/>
        <v>1786517.9685254847</v>
      </c>
      <c r="CB97" s="17">
        <f t="shared" si="2300"/>
        <v>-218627.6782185277</v>
      </c>
      <c r="CC97" s="46">
        <f t="shared" si="2301"/>
        <v>32.968605106701268</v>
      </c>
      <c r="CD97" s="17">
        <f t="shared" si="2302"/>
        <v>430.00566376853527</v>
      </c>
      <c r="CE97" s="46">
        <f t="shared" si="2303"/>
        <v>0.73087122437099794</v>
      </c>
      <c r="CF97" s="17">
        <f t="shared" si="2304"/>
        <v>1767372.265779376</v>
      </c>
      <c r="CG97" s="17">
        <f t="shared" si="2305"/>
        <v>-218627.6782185277</v>
      </c>
      <c r="CH97" s="46">
        <f t="shared" si="2306"/>
        <v>32.968605106701268</v>
      </c>
      <c r="CI97" s="17">
        <f t="shared" si="2307"/>
        <v>428.07864520014562</v>
      </c>
      <c r="CJ97" s="46">
        <f t="shared" si="2308"/>
        <v>0.73087122437099783</v>
      </c>
      <c r="CK97" s="17">
        <f t="shared" si="2309"/>
        <v>1796323.3262764905</v>
      </c>
      <c r="CL97" s="17">
        <f t="shared" si="2310"/>
        <v>-218627.6782185277</v>
      </c>
      <c r="CM97" s="46">
        <f t="shared" si="2311"/>
        <v>32.968605106701268</v>
      </c>
      <c r="CN97" s="17">
        <f t="shared" si="2312"/>
        <v>426.11512756573677</v>
      </c>
      <c r="CO97" s="46">
        <f t="shared" si="2313"/>
        <v>0.73087122437099794</v>
      </c>
      <c r="CP97" s="17">
        <f t="shared" si="2314"/>
        <v>1916308.7074360324</v>
      </c>
      <c r="CQ97" s="17">
        <f t="shared" si="2315"/>
        <v>-218627.6782185277</v>
      </c>
      <c r="CR97" s="46">
        <f t="shared" si="2316"/>
        <v>32.968605106701268</v>
      </c>
      <c r="CS97" s="17">
        <f t="shared" si="2317"/>
        <v>424.10812444533201</v>
      </c>
      <c r="CT97" s="46">
        <f t="shared" si="2318"/>
        <v>0.73087122437099794</v>
      </c>
      <c r="CU97" s="17">
        <f t="shared" si="2319"/>
        <v>2010626.9870175547</v>
      </c>
      <c r="CV97" s="17">
        <f t="shared" ref="CV97:DF97" si="2705">CV282+CV190</f>
        <v>-218627.6782185277</v>
      </c>
      <c r="CW97" s="46">
        <f t="shared" ref="CW97" si="2706">CV97/$C$11*100</f>
        <v>32.968605106701268</v>
      </c>
      <c r="CX97" s="17">
        <f t="shared" ref="CX97:DH97" si="2707">CX190+CX282</f>
        <v>422.05865821595705</v>
      </c>
      <c r="CY97" s="46">
        <f t="shared" ref="CY97" si="2708">CX97/CX$6*100</f>
        <v>0.73087122437099794</v>
      </c>
      <c r="CZ97" s="17">
        <f t="shared" ref="CZ97:DJ97" si="2709">CZ190+CZ282</f>
        <v>2104727.8868429419</v>
      </c>
      <c r="DA97" s="17">
        <f t="shared" ref="DA97:DK97" si="2710">DA282+DA190</f>
        <v>-218627.6782185277</v>
      </c>
      <c r="DB97" s="46">
        <f t="shared" ref="DB97" si="2711">DA97/$C$11*100</f>
        <v>32.968605106701268</v>
      </c>
      <c r="DC97" s="17">
        <f t="shared" ref="DC97:DM97" si="2712">DC190+DC282</f>
        <v>419.96228731977658</v>
      </c>
      <c r="DD97" s="46">
        <f t="shared" ref="DD97" si="2713">DC97/DC$6*100</f>
        <v>0.73087122437099794</v>
      </c>
      <c r="DE97" s="17">
        <f t="shared" ref="DE97:DO97" si="2714">DE190+DE282</f>
        <v>2195086.0508706691</v>
      </c>
      <c r="DF97" s="17">
        <f t="shared" si="2705"/>
        <v>-218627.6782185277</v>
      </c>
      <c r="DG97" s="46">
        <f t="shared" ref="DG97" si="2715">DF97/$C$11*100</f>
        <v>32.968605106701268</v>
      </c>
      <c r="DH97" s="17">
        <f t="shared" si="2707"/>
        <v>417.81449481288348</v>
      </c>
      <c r="DI97" s="46">
        <f t="shared" ref="DI97" si="2716">DH97/DH$6*100</f>
        <v>0.73087122437099794</v>
      </c>
      <c r="DJ97" s="17">
        <f t="shared" si="2709"/>
        <v>2252637.3780838782</v>
      </c>
      <c r="DK97" s="17">
        <f t="shared" si="2710"/>
        <v>-218627.6782185277</v>
      </c>
      <c r="DL97" s="46">
        <f t="shared" ref="DL97" si="2717">DK97/$C$11*100</f>
        <v>32.968605106701268</v>
      </c>
      <c r="DM97" s="17">
        <f t="shared" si="2712"/>
        <v>415.6106167054042</v>
      </c>
      <c r="DN97" s="46">
        <f t="shared" ref="DN97" si="2718">DM97/DM$6*100</f>
        <v>0.73087122437099794</v>
      </c>
      <c r="DO97" s="17">
        <f t="shared" si="2714"/>
        <v>2358516.2409886308</v>
      </c>
      <c r="DP97" s="17">
        <f t="shared" si="2320"/>
        <v>-218627.6782185277</v>
      </c>
      <c r="DQ97" s="46">
        <f t="shared" si="2321"/>
        <v>32.968605106701268</v>
      </c>
      <c r="DR97" s="17">
        <f t="shared" si="2322"/>
        <v>413.33343504249927</v>
      </c>
      <c r="DS97" s="46">
        <f t="shared" si="2323"/>
        <v>0.73087122437099794</v>
      </c>
      <c r="DT97" s="17">
        <f t="shared" si="2324"/>
        <v>2442252.737722706</v>
      </c>
      <c r="DU97" s="17">
        <f t="shared" si="2325"/>
        <v>-218627.6782185277</v>
      </c>
      <c r="DV97" s="46">
        <f t="shared" si="2326"/>
        <v>32.968605106701268</v>
      </c>
      <c r="DW97" s="17">
        <f t="shared" si="2327"/>
        <v>410.98431089638564</v>
      </c>
      <c r="DX97" s="46">
        <f t="shared" si="2328"/>
        <v>0.73087122437099794</v>
      </c>
      <c r="DY97" s="17">
        <f t="shared" si="2329"/>
        <v>2563230.6741792755</v>
      </c>
      <c r="DZ97" s="17">
        <f t="shared" ref="DZ97" si="2719">DZ282+DZ190</f>
        <v>-218627.6782185277</v>
      </c>
      <c r="EA97" s="46">
        <f t="shared" si="1361"/>
        <v>32.968605106701268</v>
      </c>
      <c r="EB97" s="17">
        <f t="shared" ref="EB97" si="2720">EB190+EB282</f>
        <v>408.56557654566433</v>
      </c>
      <c r="EC97" s="46">
        <f t="shared" si="1363"/>
        <v>0.73087122437099783</v>
      </c>
      <c r="ED97" s="17">
        <f t="shared" ref="ED97" si="2721">ED190+ED282</f>
        <v>2681551.407064056</v>
      </c>
      <c r="EE97" s="17">
        <f t="shared" ref="EE97" si="2722">EE282+EE190</f>
        <v>-218627.6782185277</v>
      </c>
      <c r="EF97" s="46">
        <f t="shared" si="1366"/>
        <v>32.968605106701268</v>
      </c>
      <c r="EG97" s="17">
        <f t="shared" ref="EG97" si="2723">EG190+EG282</f>
        <v>406.07107335361866</v>
      </c>
      <c r="EH97" s="46">
        <f t="shared" si="1368"/>
        <v>0.73087122437099794</v>
      </c>
      <c r="EI97" s="17">
        <f t="shared" ref="EI97" si="2724">EI190+EI282</f>
        <v>2822017.2353241015</v>
      </c>
      <c r="EJ97" s="17">
        <f t="shared" ref="EJ97" si="2725">EJ282+EJ190</f>
        <v>-218627.6782185277</v>
      </c>
      <c r="EK97" s="46">
        <f t="shared" si="1371"/>
        <v>32.968605106701268</v>
      </c>
      <c r="EL97" s="17">
        <f t="shared" ref="EL97" si="2726">EL190+EL282</f>
        <v>403.50970319363682</v>
      </c>
      <c r="EM97" s="46">
        <f t="shared" si="1373"/>
        <v>0.73087122437099783</v>
      </c>
      <c r="EN97" s="17">
        <f t="shared" ref="EN97" si="2727">EN190+EN282</f>
        <v>2964243.6371338405</v>
      </c>
      <c r="EO97" s="17">
        <f t="shared" ref="EO97" si="2728">EO282+EO190</f>
        <v>-218627.6782185277</v>
      </c>
      <c r="EP97" s="46">
        <f t="shared" si="1376"/>
        <v>32.968605106701268</v>
      </c>
      <c r="EQ97" s="17">
        <f t="shared" ref="EQ97" si="2729">EQ190+EQ282</f>
        <v>400.88538554976452</v>
      </c>
      <c r="ER97" s="46">
        <f t="shared" si="1378"/>
        <v>0.73087122437099794</v>
      </c>
      <c r="ES97" s="17">
        <f t="shared" ref="ES97" si="2730">ES190+ES282</f>
        <v>3134710.9836686593</v>
      </c>
      <c r="ET97" s="17">
        <f t="shared" si="2342"/>
        <v>-218627.6782185277</v>
      </c>
      <c r="EU97" s="46">
        <f t="shared" si="2343"/>
        <v>32.968605106701268</v>
      </c>
      <c r="EV97" s="17">
        <f t="shared" si="2344"/>
        <v>398.20593204553325</v>
      </c>
      <c r="EW97" s="46">
        <f t="shared" si="2345"/>
        <v>0.73087122437099816</v>
      </c>
      <c r="EX97" s="17">
        <f t="shared" si="2346"/>
        <v>3275577.4146213909</v>
      </c>
      <c r="EY97" s="17">
        <f t="shared" si="2347"/>
        <v>-218627.6782185277</v>
      </c>
      <c r="EZ97" s="46">
        <f t="shared" si="2348"/>
        <v>32.968605106701268</v>
      </c>
      <c r="FA97" s="17">
        <f t="shared" si="2349"/>
        <v>395.47648068557038</v>
      </c>
      <c r="FB97" s="46">
        <f t="shared" si="2350"/>
        <v>0.73087122437099783</v>
      </c>
      <c r="FC97" s="17">
        <f t="shared" si="2351"/>
        <v>3387437.7357666851</v>
      </c>
      <c r="FD97" s="17">
        <f t="shared" ref="FD97" si="2731">FD282+FD190</f>
        <v>-218627.6782185277</v>
      </c>
      <c r="FE97" s="46">
        <f t="shared" si="1381"/>
        <v>32.968605106701268</v>
      </c>
      <c r="FF97" s="17">
        <f t="shared" ref="FF97" si="2732">FF190+FF282</f>
        <v>392.70233222552531</v>
      </c>
      <c r="FG97" s="46">
        <f t="shared" si="1383"/>
        <v>0.73087122437099805</v>
      </c>
      <c r="FH97" s="17">
        <f t="shared" ref="FH97" si="2733">FH190+FH282</f>
        <v>3476862.9505267208</v>
      </c>
      <c r="FI97" s="17">
        <f t="shared" ref="FI97" si="2734">FI282+FI190</f>
        <v>-218627.6782185277</v>
      </c>
      <c r="FJ97" s="46">
        <f t="shared" si="1386"/>
        <v>32.968605106701268</v>
      </c>
      <c r="FK97" s="17">
        <f t="shared" ref="FK97" si="2735">FK190+FK282</f>
        <v>389.89082240392304</v>
      </c>
      <c r="FL97" s="46">
        <f t="shared" si="1388"/>
        <v>0.73087122437099794</v>
      </c>
      <c r="FM97" s="17">
        <f t="shared" ref="FM97" si="2736">FM190+FM282</f>
        <v>3521386.6128275115</v>
      </c>
      <c r="FN97" s="17">
        <f t="shared" ref="FN97" si="2737">FN282+FN190</f>
        <v>-218627.6782185277</v>
      </c>
      <c r="FO97" s="46">
        <f t="shared" si="1391"/>
        <v>32.968605106701268</v>
      </c>
      <c r="FP97" s="17">
        <f t="shared" ref="FP97" si="2738">FP190+FP282</f>
        <v>387.04943734758575</v>
      </c>
      <c r="FQ97" s="46">
        <f t="shared" si="1393"/>
        <v>0.73087122437099794</v>
      </c>
      <c r="FR97" s="17">
        <f t="shared" ref="FR97" si="2739">FR190+FR282</f>
        <v>3535991.6231297255</v>
      </c>
      <c r="FS97" s="17">
        <f t="shared" ref="FS97" si="2740">FS282+FS190</f>
        <v>-218627.6782185277</v>
      </c>
      <c r="FT97" s="46">
        <f t="shared" si="1396"/>
        <v>32.968605106701268</v>
      </c>
      <c r="FU97" s="17">
        <f t="shared" ref="FU97" si="2741">FU190+FU282</f>
        <v>384.18369070950172</v>
      </c>
      <c r="FV97" s="46">
        <f t="shared" si="1398"/>
        <v>0.73087122437099783</v>
      </c>
      <c r="FW97" s="17">
        <f t="shared" si="2387"/>
        <v>3552597.6117056282</v>
      </c>
      <c r="FX97" s="17">
        <f t="shared" si="2209"/>
        <v>-218627.6782185277</v>
      </c>
      <c r="FY97" s="46">
        <f t="shared" si="2210"/>
        <v>32.968605106701268</v>
      </c>
      <c r="FZ97" s="17">
        <f t="shared" si="2211"/>
        <v>381.29678509038149</v>
      </c>
      <c r="GA97" s="46">
        <f t="shared" si="2212"/>
        <v>0.73087122437099794</v>
      </c>
      <c r="GB97" s="17">
        <f t="shared" si="2388"/>
        <v>3547051.7451163568</v>
      </c>
      <c r="GC97" s="17">
        <f t="shared" si="2213"/>
        <v>-218627.6782185277</v>
      </c>
      <c r="GD97" s="46">
        <f t="shared" si="2214"/>
        <v>32.968605106701268</v>
      </c>
      <c r="GE97" s="17">
        <f t="shared" si="2215"/>
        <v>378.39182511338811</v>
      </c>
      <c r="GF97" s="46">
        <f t="shared" si="2216"/>
        <v>0.73087122437099805</v>
      </c>
      <c r="GG97" s="17">
        <f t="shared" si="2389"/>
        <v>3546102.8414350254</v>
      </c>
      <c r="GH97" s="17">
        <f t="shared" si="2217"/>
        <v>-218627.6782185277</v>
      </c>
      <c r="GI97" s="46">
        <f t="shared" si="2218"/>
        <v>32.968605106701268</v>
      </c>
      <c r="GJ97" s="17">
        <f t="shared" si="2219"/>
        <v>375.47529054634441</v>
      </c>
      <c r="GK97" s="46">
        <f t="shared" si="2220"/>
        <v>0.73087122437099794</v>
      </c>
      <c r="GL97" s="17">
        <f t="shared" si="2390"/>
        <v>3533565.0352378162</v>
      </c>
      <c r="GM97" s="17">
        <f t="shared" si="2221"/>
        <v>-218627.6782185277</v>
      </c>
      <c r="GN97" s="46">
        <f t="shared" si="2222"/>
        <v>32.968605106701268</v>
      </c>
      <c r="GO97" s="17">
        <f t="shared" si="2223"/>
        <v>372.54962714885903</v>
      </c>
      <c r="GP97" s="46">
        <f t="shared" si="2224"/>
        <v>0.73087122437099805</v>
      </c>
      <c r="GQ97" s="17">
        <f t="shared" si="2391"/>
        <v>3568450.1398207201</v>
      </c>
    </row>
    <row r="98" spans="1:199" x14ac:dyDescent="0.2">
      <c r="A98" s="13"/>
      <c r="B98" s="23" t="s">
        <v>83</v>
      </c>
      <c r="C98" s="23"/>
      <c r="D98" s="49"/>
      <c r="E98" s="49"/>
      <c r="F98" s="49"/>
      <c r="G98" s="49"/>
      <c r="H98" s="49"/>
      <c r="I98" s="23" t="s">
        <v>83</v>
      </c>
      <c r="J98" s="23"/>
      <c r="K98" s="49"/>
      <c r="L98" s="49"/>
      <c r="M98" s="49"/>
      <c r="N98" s="23" t="s">
        <v>83</v>
      </c>
      <c r="O98" s="23"/>
      <c r="P98" s="49"/>
      <c r="Q98" s="49"/>
      <c r="R98" s="49"/>
      <c r="S98" s="23" t="s">
        <v>83</v>
      </c>
      <c r="T98" s="23"/>
      <c r="U98" s="49"/>
      <c r="V98" s="49"/>
      <c r="W98" s="49"/>
      <c r="X98" s="23" t="s">
        <v>83</v>
      </c>
      <c r="Y98" s="23"/>
      <c r="Z98" s="49"/>
      <c r="AA98" s="49"/>
      <c r="AB98" s="49"/>
      <c r="AC98" s="23" t="s">
        <v>83</v>
      </c>
      <c r="AD98" s="23"/>
      <c r="AE98" s="49"/>
      <c r="AF98" s="49"/>
      <c r="AG98" s="49"/>
      <c r="AH98" s="23" t="s">
        <v>83</v>
      </c>
      <c r="AI98" s="23"/>
      <c r="AJ98" s="49"/>
      <c r="AK98" s="49"/>
      <c r="AL98" s="49"/>
      <c r="AM98" s="23" t="s">
        <v>83</v>
      </c>
      <c r="AN98" s="23"/>
      <c r="AO98" s="49"/>
      <c r="AP98" s="49"/>
      <c r="AQ98" s="49"/>
      <c r="AR98" s="23" t="s">
        <v>83</v>
      </c>
      <c r="AS98" s="23"/>
      <c r="AT98" s="49"/>
      <c r="AU98" s="49"/>
      <c r="AV98" s="49"/>
      <c r="AW98" s="23" t="s">
        <v>83</v>
      </c>
      <c r="AX98" s="23"/>
      <c r="AY98" s="49"/>
      <c r="AZ98" s="49"/>
      <c r="BA98" s="49"/>
      <c r="BB98" s="23" t="s">
        <v>83</v>
      </c>
      <c r="BC98" s="23"/>
      <c r="BD98" s="49"/>
      <c r="BE98" s="49"/>
      <c r="BF98" s="49"/>
      <c r="BG98" s="23" t="s">
        <v>83</v>
      </c>
      <c r="BH98" s="23"/>
      <c r="BI98" s="49"/>
      <c r="BJ98" s="49"/>
      <c r="BK98" s="49"/>
      <c r="BL98" s="23" t="s">
        <v>83</v>
      </c>
      <c r="BM98" s="23"/>
      <c r="BN98" s="49"/>
      <c r="BO98" s="49"/>
      <c r="BP98" s="49"/>
      <c r="BQ98" s="23" t="s">
        <v>83</v>
      </c>
      <c r="BR98" s="23"/>
      <c r="BS98" s="49"/>
      <c r="BT98" s="49"/>
      <c r="BU98" s="49"/>
      <c r="BV98" s="23" t="s">
        <v>83</v>
      </c>
      <c r="BW98" s="23"/>
      <c r="BX98" s="49"/>
      <c r="BY98" s="49"/>
      <c r="BZ98" s="49"/>
      <c r="CA98" s="23" t="s">
        <v>83</v>
      </c>
      <c r="CB98" s="23"/>
      <c r="CC98" s="49"/>
      <c r="CD98" s="49"/>
      <c r="CE98" s="49"/>
      <c r="CF98" s="23" t="s">
        <v>83</v>
      </c>
      <c r="CG98" s="23"/>
      <c r="CH98" s="49"/>
      <c r="CI98" s="49"/>
      <c r="CJ98" s="49"/>
      <c r="CK98" s="23" t="s">
        <v>83</v>
      </c>
      <c r="CL98" s="23"/>
      <c r="CM98" s="49"/>
      <c r="CN98" s="49"/>
      <c r="CO98" s="49"/>
      <c r="CP98" s="23" t="s">
        <v>83</v>
      </c>
      <c r="CQ98" s="23"/>
      <c r="CR98" s="49"/>
      <c r="CS98" s="49"/>
      <c r="CT98" s="49"/>
      <c r="CU98" s="23" t="s">
        <v>83</v>
      </c>
      <c r="CV98" s="23"/>
      <c r="CW98" s="49"/>
      <c r="CX98" s="49"/>
      <c r="CY98" s="49"/>
      <c r="CZ98" s="23" t="s">
        <v>83</v>
      </c>
      <c r="DA98" s="23"/>
      <c r="DB98" s="49"/>
      <c r="DC98" s="49"/>
      <c r="DD98" s="49"/>
      <c r="DE98" s="23" t="s">
        <v>83</v>
      </c>
      <c r="DF98" s="23"/>
      <c r="DG98" s="49"/>
      <c r="DH98" s="49"/>
      <c r="DI98" s="49"/>
      <c r="DJ98" s="23" t="s">
        <v>83</v>
      </c>
      <c r="DK98" s="23"/>
      <c r="DL98" s="49"/>
      <c r="DM98" s="49"/>
      <c r="DN98" s="49"/>
      <c r="DO98" s="23" t="s">
        <v>83</v>
      </c>
      <c r="DP98" s="23"/>
      <c r="DQ98" s="49"/>
      <c r="DR98" s="49"/>
      <c r="DS98" s="49"/>
      <c r="DT98" s="23" t="s">
        <v>83</v>
      </c>
      <c r="DU98" s="23"/>
      <c r="DV98" s="49"/>
      <c r="DW98" s="49"/>
      <c r="DX98" s="49"/>
      <c r="DY98" s="23" t="s">
        <v>83</v>
      </c>
      <c r="DZ98" s="23"/>
      <c r="EA98" s="49"/>
      <c r="EB98" s="49"/>
      <c r="EC98" s="49"/>
      <c r="ED98" s="23" t="s">
        <v>83</v>
      </c>
      <c r="EE98" s="23"/>
      <c r="EF98" s="49"/>
      <c r="EG98" s="49"/>
      <c r="EH98" s="49"/>
      <c r="EI98" s="23" t="s">
        <v>83</v>
      </c>
      <c r="EJ98" s="23"/>
      <c r="EK98" s="49"/>
      <c r="EL98" s="49"/>
      <c r="EM98" s="49"/>
      <c r="EN98" s="23" t="s">
        <v>83</v>
      </c>
      <c r="EO98" s="23"/>
      <c r="EP98" s="49"/>
      <c r="EQ98" s="49"/>
      <c r="ER98" s="49"/>
      <c r="ES98" s="23" t="s">
        <v>83</v>
      </c>
      <c r="ET98" s="23"/>
      <c r="EU98" s="49"/>
      <c r="EV98" s="49"/>
      <c r="EW98" s="49"/>
      <c r="EX98" s="23" t="s">
        <v>83</v>
      </c>
      <c r="EY98" s="23"/>
      <c r="EZ98" s="49"/>
      <c r="FA98" s="49"/>
      <c r="FB98" s="49"/>
      <c r="FC98" s="23" t="s">
        <v>83</v>
      </c>
      <c r="FD98" s="23"/>
      <c r="FE98" s="49"/>
      <c r="FF98" s="49"/>
      <c r="FG98" s="49"/>
      <c r="FH98" s="23" t="s">
        <v>83</v>
      </c>
      <c r="FI98" s="23"/>
      <c r="FJ98" s="49"/>
      <c r="FK98" s="49"/>
      <c r="FL98" s="49"/>
      <c r="FM98" s="23" t="s">
        <v>83</v>
      </c>
      <c r="FN98" s="23"/>
      <c r="FO98" s="49"/>
      <c r="FP98" s="49"/>
      <c r="FQ98" s="49"/>
      <c r="FR98" s="23" t="s">
        <v>83</v>
      </c>
      <c r="FS98" s="23"/>
      <c r="FT98" s="49"/>
      <c r="FU98" s="49"/>
      <c r="FV98" s="49"/>
      <c r="FW98" s="23" t="s">
        <v>83</v>
      </c>
      <c r="FX98" s="23"/>
      <c r="FY98" s="49"/>
      <c r="FZ98" s="49"/>
      <c r="GA98" s="49"/>
      <c r="GB98" s="23" t="s">
        <v>83</v>
      </c>
      <c r="GC98" s="23"/>
      <c r="GD98" s="49"/>
      <c r="GE98" s="49"/>
      <c r="GF98" s="49"/>
      <c r="GG98" s="23" t="s">
        <v>83</v>
      </c>
      <c r="GH98" s="23"/>
      <c r="GI98" s="49"/>
      <c r="GJ98" s="49"/>
      <c r="GK98" s="49"/>
      <c r="GL98" s="23" t="s">
        <v>83</v>
      </c>
      <c r="GM98" s="23"/>
      <c r="GN98" s="49"/>
      <c r="GO98" s="49"/>
      <c r="GP98" s="49"/>
      <c r="GQ98" s="23" t="s">
        <v>83</v>
      </c>
    </row>
    <row r="99" spans="1:199" ht="50.25" customHeight="1" x14ac:dyDescent="0.2">
      <c r="A99" s="10" t="s">
        <v>90</v>
      </c>
      <c r="B99" s="24">
        <v>24476570</v>
      </c>
      <c r="C99" s="24">
        <f>C100+C102+C103</f>
        <v>-85598.000000000029</v>
      </c>
      <c r="D99" s="50">
        <f>C99/C6*100</f>
        <v>60.09660614740865</v>
      </c>
      <c r="E99" s="24">
        <v>26238</v>
      </c>
      <c r="F99" s="24">
        <v>-7263</v>
      </c>
      <c r="G99" s="24">
        <f>E99+F99</f>
        <v>18975</v>
      </c>
      <c r="H99" s="50">
        <f>G99/G6*100</f>
        <v>30.682038677963909</v>
      </c>
      <c r="I99" s="24">
        <v>24409948</v>
      </c>
      <c r="J99" s="24">
        <f>J100+J102+J103</f>
        <v>-102339.82701580197</v>
      </c>
      <c r="K99" s="50">
        <f>J99/J6*100</f>
        <v>57.78826533146556</v>
      </c>
      <c r="L99" s="24">
        <f>L6*M99/100</f>
        <v>18941.356769352766</v>
      </c>
      <c r="M99" s="50">
        <v>30.682038677963909</v>
      </c>
      <c r="N99" s="24">
        <f>N104+N105+N106+N108</f>
        <v>24326549.529753551</v>
      </c>
      <c r="O99" s="24">
        <f>O100+O102+O103</f>
        <v>-104339.10635538501</v>
      </c>
      <c r="P99" s="50">
        <f>O99/O6*100</f>
        <v>57.546163374091776</v>
      </c>
      <c r="Q99" s="24">
        <f>Q6*R99/100</f>
        <v>18893.198344665732</v>
      </c>
      <c r="R99" s="50">
        <v>30.682038677963909</v>
      </c>
      <c r="S99" s="24">
        <f>S104+S105+S106+S108</f>
        <v>24241103.62174283</v>
      </c>
      <c r="T99" s="24">
        <f>T100+T102+T103</f>
        <v>-105935.91982220707</v>
      </c>
      <c r="U99" s="50">
        <f>T99/T6*100</f>
        <v>57.354244613615975</v>
      </c>
      <c r="V99" s="24">
        <f>V6*W99/100</f>
        <v>18843.213011740012</v>
      </c>
      <c r="W99" s="50">
        <v>30.682038677963909</v>
      </c>
      <c r="X99" s="24">
        <f>X104+X105+X106+X108</f>
        <v>24154010.914932363</v>
      </c>
      <c r="Y99" s="24">
        <f>Y100+Y102+Y103</f>
        <v>-107499.58876539514</v>
      </c>
      <c r="Z99" s="50">
        <f>Y99/Y6*100</f>
        <v>57.171625120186334</v>
      </c>
      <c r="AA99" s="24">
        <f>AA6*AB99/100</f>
        <v>18791.744124504254</v>
      </c>
      <c r="AB99" s="50">
        <v>30.682038677963909</v>
      </c>
      <c r="AC99" s="24">
        <f>AC104+AC105+AC106+AC108</f>
        <v>24062641.542158045</v>
      </c>
      <c r="AD99" s="24">
        <f>AD100+AD102+AD103</f>
        <v>-109164.48700428937</v>
      </c>
      <c r="AE99" s="50">
        <f>AD99/AD6*100</f>
        <v>56.983988957210187</v>
      </c>
      <c r="AF99" s="24">
        <f>AF6*AG99/100</f>
        <v>18736.642582237233</v>
      </c>
      <c r="AG99" s="50">
        <v>30.682038677963909</v>
      </c>
      <c r="AH99" s="24">
        <f>AH104+AH105+AH106+AH108</f>
        <v>23968571.942930628</v>
      </c>
      <c r="AI99" s="24">
        <f>AI100+AI102+AI103</f>
        <v>-110797.93806383395</v>
      </c>
      <c r="AJ99" s="50">
        <f>AI99/AI6*100</f>
        <v>56.804721935826372</v>
      </c>
      <c r="AK99" s="24">
        <f>AK6*AL99/100</f>
        <v>18679.187029144017</v>
      </c>
      <c r="AL99" s="50">
        <v>30.682038677963909</v>
      </c>
      <c r="AM99" s="24">
        <f>AM104+AM105+AM106+AM108</f>
        <v>23871789.333837643</v>
      </c>
      <c r="AN99" s="24">
        <f>AN100+AN102+AN103</f>
        <v>-112477.11840238454</v>
      </c>
      <c r="AO99" s="50">
        <f>AN99/AN6*100</f>
        <v>56.626591992931608</v>
      </c>
      <c r="AP99" s="24">
        <f>AP6*AQ99/100</f>
        <v>18619.365393709002</v>
      </c>
      <c r="AQ99" s="50">
        <v>30.682038677963909</v>
      </c>
      <c r="AR99" s="24">
        <f>AR104+AR105+AR106+AR108</f>
        <v>23772203.528191</v>
      </c>
      <c r="AS99" s="24">
        <f>AS100+AS102+AS103</f>
        <v>-114100.09484532854</v>
      </c>
      <c r="AT99" s="50">
        <f>AS99/AS6*100</f>
        <v>56.458163481349125</v>
      </c>
      <c r="AU99" s="24">
        <f>AU6*AV99/100</f>
        <v>18557.098819871928</v>
      </c>
      <c r="AV99" s="50">
        <v>30.682038677963909</v>
      </c>
      <c r="AW99" s="24">
        <f>AW104+AW105+AW106+AW108</f>
        <v>23669824.790814448</v>
      </c>
      <c r="AX99" s="24">
        <f>AX100+AX102+AX103</f>
        <v>-116030.91046002225</v>
      </c>
      <c r="AY99" s="50">
        <f>AX99/AX6*100</f>
        <v>56.26981068620919</v>
      </c>
      <c r="AZ99" s="24">
        <f>AZ6*BA99/100</f>
        <v>18492.3950805643</v>
      </c>
      <c r="BA99" s="50">
        <v>30.682038677963909</v>
      </c>
      <c r="BB99" s="24">
        <f>BB104+BB105+BB106+BB108</f>
        <v>23564299.489513569</v>
      </c>
      <c r="BC99" s="24">
        <f>BC100+BC102+BC103</f>
        <v>-117735.37352497451</v>
      </c>
      <c r="BD99" s="50">
        <f>BC99/BC6*100</f>
        <v>56.104651002718001</v>
      </c>
      <c r="BE99" s="24">
        <f>BE6*BF99/100</f>
        <v>18424.948002257479</v>
      </c>
      <c r="BF99" s="50">
        <v>30.682038677963909</v>
      </c>
      <c r="BG99" s="24">
        <f>BG104+BG105+BG106+BG108</f>
        <v>23455802.430980217</v>
      </c>
      <c r="BH99" s="24">
        <f>BH100+BH102+BH103</f>
        <v>-119265.80311828866</v>
      </c>
      <c r="BI99" s="50">
        <f>BH99/BH6*100</f>
        <v>55.956647214591207</v>
      </c>
      <c r="BJ99" s="24">
        <f>BJ6*BK99/100</f>
        <v>18354.907183186555</v>
      </c>
      <c r="BK99" s="50">
        <v>30.682038677963909</v>
      </c>
      <c r="BL99" s="24">
        <f>BL104+BL105+BL106+BL108</f>
        <v>23344458.913698167</v>
      </c>
      <c r="BM99" s="24">
        <f>BM100+BM102+BM103</f>
        <v>-120500.45823447668</v>
      </c>
      <c r="BN99" s="50">
        <f>BM99/BM6*100</f>
        <v>55.833005723411979</v>
      </c>
      <c r="BO99" s="24">
        <f>BO6*BP99/100</f>
        <v>18282.37957495041</v>
      </c>
      <c r="BP99" s="50">
        <v>30.682038677963909</v>
      </c>
      <c r="BQ99" s="24">
        <f>BQ104+BQ105+BQ106+BQ108</f>
        <v>23230517.986719459</v>
      </c>
      <c r="BR99" s="24">
        <f>BR100+BR102+BR103</f>
        <v>-121472.57024654356</v>
      </c>
      <c r="BS99" s="50">
        <f>BR99/BR6*100</f>
        <v>55.729578946908163</v>
      </c>
      <c r="BT99" s="24">
        <f>BT6*BU99/100</f>
        <v>18207.57894155983</v>
      </c>
      <c r="BU99" s="50">
        <v>30.682038677963909</v>
      </c>
      <c r="BV99" s="24">
        <f>BV104+BV105+BV106+BV108</f>
        <v>23114199.484233409</v>
      </c>
      <c r="BW99" s="24">
        <f>BW100+BW102+BW103</f>
        <v>-122460.94435970459</v>
      </c>
      <c r="BX99" s="50">
        <f>BW99/BW6*100</f>
        <v>55.626105836735682</v>
      </c>
      <c r="BY99" s="24">
        <f>BY6*BZ99/100</f>
        <v>18130.693936769825</v>
      </c>
      <c r="BZ99" s="50">
        <v>30.682038677963909</v>
      </c>
      <c r="CA99" s="24">
        <f>CA104+CA105+CA106+CA108</f>
        <v>22995447.979926281</v>
      </c>
      <c r="CB99" s="24">
        <f>CB100+CB102+CB103</f>
        <v>-123112.7815086061</v>
      </c>
      <c r="CC99" s="50">
        <f>CB99/CB6*100</f>
        <v>55.546088986407341</v>
      </c>
      <c r="CD99" s="24">
        <f>CD6*CE99/100</f>
        <v>18051.675818601674</v>
      </c>
      <c r="CE99" s="50">
        <v>30.682038677963909</v>
      </c>
      <c r="CF99" s="24">
        <f>CF104+CF105+CF106+CF108</f>
        <v>22874559.930714235</v>
      </c>
      <c r="CG99" s="24">
        <f>CG100+CG102+CG103</f>
        <v>-123327.24912288095</v>
      </c>
      <c r="CH99" s="50">
        <f>CG99/CG6*100</f>
        <v>55.49508425668963</v>
      </c>
      <c r="CI99" s="24">
        <f>CI6*CJ99/100</f>
        <v>17970.779408568062</v>
      </c>
      <c r="CJ99" s="50">
        <v>30.682038677963909</v>
      </c>
      <c r="CK99" s="24">
        <f>CK104+CK105+CK106+CK108</f>
        <v>22751937.414042361</v>
      </c>
      <c r="CL99" s="24">
        <f>CL100+CL102+CL103</f>
        <v>-123852.09110035186</v>
      </c>
      <c r="CM99" s="50">
        <f>CL99/CL6*100</f>
        <v>55.423403737438313</v>
      </c>
      <c r="CN99" s="24">
        <f>CN6*CO99/100</f>
        <v>17888.350764512954</v>
      </c>
      <c r="CO99" s="50">
        <v>30.682038677963909</v>
      </c>
      <c r="CP99" s="24">
        <f>CP104+CP105+CP106+CP108</f>
        <v>22627241.2656979</v>
      </c>
      <c r="CQ99" s="24">
        <f>CQ100+CQ102+CQ103</f>
        <v>-124291.94754935964</v>
      </c>
      <c r="CR99" s="50">
        <f>CQ99/CQ6*100</f>
        <v>55.357141494364591</v>
      </c>
      <c r="CS99" s="24">
        <f>CS6*CT99/100</f>
        <v>17804.096595907467</v>
      </c>
      <c r="CT99" s="50">
        <v>30.682038677963909</v>
      </c>
      <c r="CU99" s="24">
        <f>CU104+CU105+CU106+CU108</f>
        <v>22500522.170589119</v>
      </c>
      <c r="CV99" s="24">
        <f t="shared" ref="CV99" si="2742">CV100+CV102+CV103</f>
        <v>-124913.51551352505</v>
      </c>
      <c r="CW99" s="50">
        <f t="shared" ref="CW99" si="2743">CV99/CV6*100</f>
        <v>55.279237520593206</v>
      </c>
      <c r="CX99" s="24">
        <f t="shared" ref="CX99" si="2744">CX6*CY99/100</f>
        <v>17718.059822229614</v>
      </c>
      <c r="CY99" s="50">
        <v>30.682038677963909</v>
      </c>
      <c r="CZ99" s="24">
        <f t="shared" ref="CZ99" si="2745">CZ104+CZ105+CZ106+CZ108</f>
        <v>22371564.923014499</v>
      </c>
      <c r="DA99" s="24">
        <f t="shared" ref="DA99" si="2746">DA100+DA102+DA103</f>
        <v>-125716.86403288622</v>
      </c>
      <c r="DB99" s="50">
        <f t="shared" ref="DB99" si="2747">DA99/DA6*100</f>
        <v>55.190215031693036</v>
      </c>
      <c r="DC99" s="24">
        <f t="shared" ref="DC99" si="2748">DC6*DD99/100</f>
        <v>17630.053986488409</v>
      </c>
      <c r="DD99" s="50">
        <v>30.682038677963909</v>
      </c>
      <c r="DE99" s="24">
        <f t="shared" ref="DE99" si="2749">DE104+DE105+DE106+DE108</f>
        <v>22240150.744806319</v>
      </c>
      <c r="DF99" s="24">
        <f t="shared" ref="DF99" si="2750">DF100+DF102+DF103</f>
        <v>-126705.48794467424</v>
      </c>
      <c r="DG99" s="50">
        <f t="shared" ref="DG99" si="2751">DF99/DF6*100</f>
        <v>55.090485394987233</v>
      </c>
      <c r="DH99" s="24">
        <f t="shared" ref="DH99" si="2752">DH6*DI99/100</f>
        <v>17539.889466978904</v>
      </c>
      <c r="DI99" s="50">
        <v>30.682038677963909</v>
      </c>
      <c r="DJ99" s="24">
        <f t="shared" ref="DJ99" si="2753">DJ104+DJ105+DJ106+DJ108</f>
        <v>22106053.800070237</v>
      </c>
      <c r="DK99" s="24">
        <f t="shared" ref="DK99" si="2754">DK100+DK102+DK103</f>
        <v>-128486.46885713164</v>
      </c>
      <c r="DL99" s="50">
        <f t="shared" ref="DL99" si="2755">DK99/DK6*100</f>
        <v>54.945393573730861</v>
      </c>
      <c r="DM99" s="24">
        <f t="shared" ref="DM99" si="2756">DM6*DN99/100</f>
        <v>17447.370468993464</v>
      </c>
      <c r="DN99" s="50">
        <v>30.682038677963909</v>
      </c>
      <c r="DO99" s="24">
        <f t="shared" ref="DO99" si="2757">DO104+DO105+DO106+DO108</f>
        <v>21968437.492426887</v>
      </c>
      <c r="DP99" s="24">
        <f>DP100+DP102+DP103</f>
        <v>-130141.82106480113</v>
      </c>
      <c r="DQ99" s="50">
        <f>DP99/DP6*100</f>
        <v>54.810727299007503</v>
      </c>
      <c r="DR99" s="24">
        <f>DR6*DS99/100</f>
        <v>17351.774181264213</v>
      </c>
      <c r="DS99" s="50">
        <v>30.682038677963909</v>
      </c>
      <c r="DT99" s="24">
        <f>DT104+DT105+DT106+DT108</f>
        <v>21827369.629969053</v>
      </c>
      <c r="DU99" s="24">
        <f>DU100+DU102+DU103</f>
        <v>-131625.38974631333</v>
      </c>
      <c r="DV99" s="50">
        <f>DU99/DU6*100</f>
        <v>54.688112900058606</v>
      </c>
      <c r="DW99" s="24">
        <f>DW6*DX99/100</f>
        <v>17253.157741723269</v>
      </c>
      <c r="DX99" s="50">
        <v>30.682038677963909</v>
      </c>
      <c r="DY99" s="24">
        <f>DY104+DY105+DY106+DY108</f>
        <v>21682965.249201801</v>
      </c>
      <c r="DZ99" s="24">
        <f t="shared" ref="DZ99" si="2758">DZ100+DZ102+DZ103</f>
        <v>-133352.22267654017</v>
      </c>
      <c r="EA99" s="50">
        <f t="shared" ref="EA99" si="2759">DZ99/DZ6*100</f>
        <v>54.554863128045092</v>
      </c>
      <c r="EB99" s="24">
        <f t="shared" ref="EB99" si="2760">EB6*EC99/100</f>
        <v>17151.619059632703</v>
      </c>
      <c r="EC99" s="50">
        <v>30.682038677963909</v>
      </c>
      <c r="ED99" s="24">
        <f t="shared" ref="ED99" si="2761">ED104+ED105+ED106+ED108</f>
        <v>21534926.178517461</v>
      </c>
      <c r="EE99" s="24">
        <f t="shared" ref="EE99" si="2762">EE100+EE102+EE103</f>
        <v>-134584.50277120792</v>
      </c>
      <c r="EF99" s="50">
        <f t="shared" ref="EF99" si="2763">EE99/EE6*100</f>
        <v>54.4493382704607</v>
      </c>
      <c r="EG99" s="24">
        <f t="shared" ref="EG99" si="2764">EG6*EH99/100</f>
        <v>17046.899594878127</v>
      </c>
      <c r="EH99" s="50">
        <v>30.682038677963909</v>
      </c>
      <c r="EI99" s="24">
        <f t="shared" ref="EI99" si="2765">EI104+EI105+EI106+EI108</f>
        <v>21383687.205563542</v>
      </c>
      <c r="EJ99" s="24">
        <f t="shared" ref="EJ99" si="2766">EJ100+EJ102+EJ103</f>
        <v>-135571.88068526078</v>
      </c>
      <c r="EK99" s="50">
        <f t="shared" ref="EK99" si="2767">EJ99/EJ6*100</f>
        <v>54.35710514962463</v>
      </c>
      <c r="EL99" s="24">
        <f t="shared" ref="EL99" si="2768">EL6*EM99/100</f>
        <v>16939.373048892168</v>
      </c>
      <c r="EM99" s="50">
        <v>30.682038677963909</v>
      </c>
      <c r="EN99" s="24">
        <f t="shared" ref="EN99" si="2769">EN104+EN105+EN106+EN108</f>
        <v>21229440.488980662</v>
      </c>
      <c r="EO99" s="24">
        <f t="shared" ref="EO99" si="2770">EO100+EO102+EO103</f>
        <v>-136128.14563988158</v>
      </c>
      <c r="EP99" s="50">
        <f t="shared" ref="EP99" si="2771">EO99/EO6*100</f>
        <v>54.286359985610808</v>
      </c>
      <c r="EQ99" s="24">
        <f t="shared" ref="EQ99" si="2772">EQ6*ER99/100</f>
        <v>16829.203961961906</v>
      </c>
      <c r="ER99" s="50">
        <v>30.682038677963909</v>
      </c>
      <c r="ES99" s="24">
        <f t="shared" ref="ES99" si="2773">ES104+ES105+ES106+ES108</f>
        <v>21072567.489811368</v>
      </c>
      <c r="ET99" s="24">
        <f>ET100+ET102+ET103</f>
        <v>-136389.72279613663</v>
      </c>
      <c r="EU99" s="50">
        <f>ET99/ET6*100</f>
        <v>54.229580137888924</v>
      </c>
      <c r="EV99" s="24">
        <f>EV6*EW99/100</f>
        <v>16716.720266734497</v>
      </c>
      <c r="EW99" s="50">
        <v>30.682038677963909</v>
      </c>
      <c r="EX99" s="24">
        <f>EX104+EX105+EX106+EX108</f>
        <v>20913319.405614439</v>
      </c>
      <c r="EY99" s="24">
        <f>EY100+EY102+EY103</f>
        <v>-136352.85639566462</v>
      </c>
      <c r="EZ99" s="50">
        <f>EY99/EY6*100</f>
        <v>54.186495414073818</v>
      </c>
      <c r="FA99" s="24">
        <f>FA6*FB99/100</f>
        <v>16602.13765709889</v>
      </c>
      <c r="FB99" s="50">
        <v>30.682038677963909</v>
      </c>
      <c r="FC99" s="24">
        <f>FC104+FC105+FC106+FC108</f>
        <v>20751955.242478676</v>
      </c>
      <c r="FD99" s="24">
        <f t="shared" ref="FD99" si="2774">FD100+FD102+FD103</f>
        <v>-135922.82198708787</v>
      </c>
      <c r="FE99" s="50">
        <f t="shared" ref="FE99" si="2775">FD99/FD6*100</f>
        <v>54.161356212027748</v>
      </c>
      <c r="FF99" s="24">
        <f t="shared" ref="FF99" si="2776">FF6*FG99/100</f>
        <v>16485.678659246332</v>
      </c>
      <c r="FG99" s="50">
        <v>30.682038677963909</v>
      </c>
      <c r="FH99" s="24">
        <f t="shared" ref="FH99" si="2777">FH104+FH105+FH106+FH108</f>
        <v>20588832.912091177</v>
      </c>
      <c r="FI99" s="24">
        <f t="shared" ref="FI99" si="2778">FI100+FI102+FI103</f>
        <v>-135098.24627161084</v>
      </c>
      <c r="FJ99" s="50">
        <f t="shared" ref="FJ99" si="2779">FI99/FI6*100</f>
        <v>54.154251093193594</v>
      </c>
      <c r="FK99" s="24">
        <f t="shared" ref="FK99" si="2780">FK6*FL99/100</f>
        <v>16367.651228129291</v>
      </c>
      <c r="FL99" s="50">
        <v>30.682038677963909</v>
      </c>
      <c r="FM99" s="24">
        <f t="shared" ref="FM99" si="2781">FM104+FM105+FM106+FM108</f>
        <v>20424317.48574505</v>
      </c>
      <c r="FN99" s="24">
        <f t="shared" ref="FN99" si="2782">FN100+FN102+FN103</f>
        <v>-133981.17376291764</v>
      </c>
      <c r="FO99" s="50">
        <f t="shared" ref="FO99" si="2783">FN99/FN6*100</f>
        <v>54.160635505319846</v>
      </c>
      <c r="FP99" s="24">
        <f t="shared" ref="FP99" si="2784">FP6*FQ99/100</f>
        <v>16248.369632014248</v>
      </c>
      <c r="FQ99" s="50">
        <v>30.682038677963909</v>
      </c>
      <c r="FR99" s="24">
        <f t="shared" ref="FR99" si="2785">FR104+FR105+FR106+FR108</f>
        <v>20258677.89515068</v>
      </c>
      <c r="FS99" s="24">
        <f t="shared" ref="FS99" si="2786">FS100+FS102+FS103</f>
        <v>-132688.52543160686</v>
      </c>
      <c r="FT99" s="50">
        <f t="shared" ref="FT99" si="2787">FS99/FS6*100</f>
        <v>54.175280179616514</v>
      </c>
      <c r="FU99" s="24">
        <f t="shared" ref="FU99" si="2788">FU6*FV99/100</f>
        <v>16128.065334541585</v>
      </c>
      <c r="FV99" s="50">
        <v>30.682038677963909</v>
      </c>
      <c r="FW99" s="24">
        <f t="shared" ref="FW99" si="2789">FW104+FW105+FW106+FW108</f>
        <v>20092070.500124618</v>
      </c>
      <c r="FX99" s="24">
        <f t="shared" ref="FX99" si="2790">FX100+FX102+FX103</f>
        <v>-131227.66393303272</v>
      </c>
      <c r="FY99" s="50">
        <f t="shared" ref="FY99" si="2791">FX99/FX6*100</f>
        <v>54.198191179806635</v>
      </c>
      <c r="FZ99" s="24">
        <f t="shared" ref="FZ99" si="2792">FZ6*GA99/100</f>
        <v>16006.872781172542</v>
      </c>
      <c r="GA99" s="50">
        <v>30.682038677963909</v>
      </c>
      <c r="GB99" s="24">
        <f t="shared" ref="GB99" si="2793">GB104+GB105+GB106+GB108</f>
        <v>19924646.823985659</v>
      </c>
      <c r="GC99" s="24">
        <f t="shared" ref="GC99" si="2794">GC100+GC102+GC103</f>
        <v>-129436.87453037425</v>
      </c>
      <c r="GD99" s="50">
        <f t="shared" ref="GD99" si="2795">GC99/GC6*100</f>
        <v>54.237993690926508</v>
      </c>
      <c r="GE99" s="24">
        <f t="shared" ref="GE99" si="2796">GE6*GF99/100</f>
        <v>15884.922304262256</v>
      </c>
      <c r="GF99" s="50">
        <v>30.682038677963909</v>
      </c>
      <c r="GG99" s="24">
        <f t="shared" ref="GG99" si="2797">GG104+GG105+GG106+GG108</f>
        <v>19756722.553663969</v>
      </c>
      <c r="GH99" s="24">
        <f t="shared" ref="GH99" si="2798">GH100+GH102+GH103</f>
        <v>-127517.69805981204</v>
      </c>
      <c r="GI99" s="50">
        <f t="shared" ref="GI99" si="2799">GH99/GH6*100</f>
        <v>54.285424488138979</v>
      </c>
      <c r="GJ99" s="24">
        <f t="shared" ref="GJ99" si="2800">GJ6*GK99/100</f>
        <v>15762.485925037357</v>
      </c>
      <c r="GK99" s="50">
        <v>30.682038677963909</v>
      </c>
      <c r="GL99" s="24">
        <f t="shared" ref="GL99" si="2801">GL104+GL105+GL106+GL108</f>
        <v>19588416.946385432</v>
      </c>
      <c r="GM99" s="24">
        <f t="shared" ref="GM99" si="2802">GM100+GM102+GM103</f>
        <v>-125358.64032949609</v>
      </c>
      <c r="GN99" s="50">
        <f t="shared" ref="GN99" si="2803">GM99/GM6*100</f>
        <v>54.347008580868604</v>
      </c>
      <c r="GO99" s="24">
        <f t="shared" ref="GO99" si="2804">GO6*GP99/100</f>
        <v>15639.666316702655</v>
      </c>
      <c r="GP99" s="50">
        <v>30.682038677963909</v>
      </c>
      <c r="GQ99" s="24">
        <f t="shared" ref="GQ99" si="2805">GQ104+GQ105+GQ106+GQ108</f>
        <v>19419962.682741851</v>
      </c>
    </row>
    <row r="100" spans="1:199" ht="28.5" x14ac:dyDescent="0.2">
      <c r="A100" s="59" t="s">
        <v>93</v>
      </c>
      <c r="B100" s="60"/>
      <c r="C100" s="60">
        <f>C8*D100/100</f>
        <v>253452.99999999997</v>
      </c>
      <c r="D100" s="51">
        <v>48.37489383225018</v>
      </c>
      <c r="E100" s="51"/>
      <c r="F100" s="51"/>
      <c r="G100" s="51"/>
      <c r="H100" s="51"/>
      <c r="I100" s="60"/>
      <c r="J100" s="60">
        <f>J8*K100/100</f>
        <v>236009.71955754064</v>
      </c>
      <c r="K100" s="51">
        <v>48.374893832250201</v>
      </c>
      <c r="L100" s="51"/>
      <c r="M100" s="51"/>
      <c r="N100" s="60"/>
      <c r="O100" s="60">
        <f>O8*P100/100</f>
        <v>233136.77034626884</v>
      </c>
      <c r="P100" s="51">
        <v>48.37489383225018</v>
      </c>
      <c r="Q100" s="51"/>
      <c r="R100" s="51"/>
      <c r="S100" s="60"/>
      <c r="T100" s="60">
        <f>T8*U100/100</f>
        <v>230635.98397894666</v>
      </c>
      <c r="U100" s="51">
        <v>48.37489383225018</v>
      </c>
      <c r="V100" s="51"/>
      <c r="W100" s="51"/>
      <c r="X100" s="60"/>
      <c r="Y100" s="60">
        <f>Y8*Z100/100</f>
        <v>228141.99060092561</v>
      </c>
      <c r="Z100" s="51">
        <v>48.37489383225018</v>
      </c>
      <c r="AA100" s="51"/>
      <c r="AB100" s="51"/>
      <c r="AC100" s="60"/>
      <c r="AD100" s="60">
        <f>AD8*AE100/100</f>
        <v>225481.16020516722</v>
      </c>
      <c r="AE100" s="51">
        <v>48.37489383225018</v>
      </c>
      <c r="AF100" s="51"/>
      <c r="AG100" s="51"/>
      <c r="AH100" s="60"/>
      <c r="AI100" s="60">
        <f>AI8*AJ100/100</f>
        <v>222809.83848296836</v>
      </c>
      <c r="AJ100" s="51">
        <v>48.37489383225018</v>
      </c>
      <c r="AK100" s="51"/>
      <c r="AL100" s="51"/>
      <c r="AM100" s="60"/>
      <c r="AN100" s="60">
        <f>AN8*AO100/100</f>
        <v>220050.17471832543</v>
      </c>
      <c r="AO100" s="51">
        <v>48.37489383225018</v>
      </c>
      <c r="AP100" s="51"/>
      <c r="AQ100" s="51"/>
      <c r="AR100" s="60"/>
      <c r="AS100" s="60">
        <f>AS8*AT100/100</f>
        <v>217303.29618031482</v>
      </c>
      <c r="AT100" s="51">
        <v>48.37489383225018</v>
      </c>
      <c r="AU100" s="51"/>
      <c r="AV100" s="51"/>
      <c r="AW100" s="60"/>
      <c r="AX100" s="60">
        <f>AX8*AY100/100</f>
        <v>214203.13738546308</v>
      </c>
      <c r="AY100" s="51">
        <v>48.37489383225018</v>
      </c>
      <c r="AZ100" s="51"/>
      <c r="BA100" s="51"/>
      <c r="BB100" s="60"/>
      <c r="BC100" s="60">
        <f>BC8*BD100/100</f>
        <v>211281.58282851797</v>
      </c>
      <c r="BD100" s="51">
        <v>48.37489383225018</v>
      </c>
      <c r="BE100" s="51"/>
      <c r="BF100" s="51"/>
      <c r="BG100" s="60"/>
      <c r="BH100" s="60">
        <f>BH8*BI100/100</f>
        <v>208488.67985889586</v>
      </c>
      <c r="BI100" s="51">
        <v>48.37489383225018</v>
      </c>
      <c r="BJ100" s="51"/>
      <c r="BK100" s="51"/>
      <c r="BL100" s="60"/>
      <c r="BM100" s="60">
        <f>BM8*BN100/100</f>
        <v>205948.80622983622</v>
      </c>
      <c r="BN100" s="51">
        <v>48.37489383225018</v>
      </c>
      <c r="BO100" s="51"/>
      <c r="BP100" s="51"/>
      <c r="BQ100" s="60"/>
      <c r="BR100" s="60">
        <f>BR8*BS100/100</f>
        <v>203632.35858152222</v>
      </c>
      <c r="BS100" s="51">
        <v>48.37489383225018</v>
      </c>
      <c r="BT100" s="51"/>
      <c r="BU100" s="51"/>
      <c r="BV100" s="60"/>
      <c r="BW100" s="60">
        <f>BW8*BX100/100</f>
        <v>201262.25227195592</v>
      </c>
      <c r="BX100" s="51">
        <v>48.37489383225018</v>
      </c>
      <c r="BY100" s="51"/>
      <c r="BZ100" s="51"/>
      <c r="CA100" s="60"/>
      <c r="CB100" s="60">
        <f>CB8*CC100/100</f>
        <v>199192.50887652286</v>
      </c>
      <c r="CC100" s="51">
        <v>48.37489383225018</v>
      </c>
      <c r="CD100" s="51"/>
      <c r="CE100" s="51"/>
      <c r="CF100" s="60"/>
      <c r="CG100" s="60">
        <f>CG8*CH100/100</f>
        <v>197529.11971375946</v>
      </c>
      <c r="CH100" s="51">
        <v>48.37489383225018</v>
      </c>
      <c r="CI100" s="51"/>
      <c r="CJ100" s="51"/>
      <c r="CK100" s="60"/>
      <c r="CL100" s="60">
        <f>CL8*CM100/100</f>
        <v>195526.09387525383</v>
      </c>
      <c r="CM100" s="51">
        <v>48.37489383225018</v>
      </c>
      <c r="CN100" s="51"/>
      <c r="CO100" s="51"/>
      <c r="CP100" s="60"/>
      <c r="CQ100" s="60">
        <f>CQ8*CR100/100</f>
        <v>193575.89025138225</v>
      </c>
      <c r="CR100" s="51">
        <v>48.37489383225018</v>
      </c>
      <c r="CS100" s="51"/>
      <c r="CT100" s="51"/>
      <c r="CU100" s="60"/>
      <c r="CV100" s="60">
        <f t="shared" ref="CV100" si="2806">CV8*CW100/100</f>
        <v>191410.9963269158</v>
      </c>
      <c r="CW100" s="51">
        <v>48.37489383225018</v>
      </c>
      <c r="CX100" s="51"/>
      <c r="CY100" s="51"/>
      <c r="CZ100" s="60"/>
      <c r="DA100" s="60">
        <f t="shared" ref="DA100" si="2807">DA8*DB100/100</f>
        <v>189028.00598816725</v>
      </c>
      <c r="DB100" s="51">
        <v>48.37489383225018</v>
      </c>
      <c r="DC100" s="51"/>
      <c r="DD100" s="51"/>
      <c r="DE100" s="60"/>
      <c r="DF100" s="60">
        <f t="shared" ref="DF100" si="2808">DF8*DG100/100</f>
        <v>186420.01035068705</v>
      </c>
      <c r="DG100" s="51">
        <v>48.37489383225018</v>
      </c>
      <c r="DH100" s="51"/>
      <c r="DI100" s="51"/>
      <c r="DJ100" s="60"/>
      <c r="DK100" s="60">
        <f t="shared" ref="DK100" si="2809">DK8*DL100/100</f>
        <v>182972.81948342681</v>
      </c>
      <c r="DL100" s="51">
        <v>48.37489383225018</v>
      </c>
      <c r="DM100" s="51"/>
      <c r="DN100" s="51"/>
      <c r="DO100" s="60"/>
      <c r="DP100" s="60">
        <f>DP8*DQ100/100</f>
        <v>179596.93488216959</v>
      </c>
      <c r="DQ100" s="51">
        <v>48.37489383225018</v>
      </c>
      <c r="DR100" s="51"/>
      <c r="DS100" s="51"/>
      <c r="DT100" s="60"/>
      <c r="DU100" s="60">
        <f>DU8*DV100/100</f>
        <v>176339.80790166807</v>
      </c>
      <c r="DV100" s="51">
        <v>48.37489383225018</v>
      </c>
      <c r="DW100" s="51"/>
      <c r="DX100" s="51"/>
      <c r="DY100" s="60"/>
      <c r="DZ100" s="60">
        <f t="shared" ref="DZ100" si="2810">DZ8*EA100/100</f>
        <v>172785.67850671339</v>
      </c>
      <c r="EA100" s="51">
        <v>48.37489383225018</v>
      </c>
      <c r="EB100" s="51"/>
      <c r="EC100" s="51"/>
      <c r="ED100" s="60"/>
      <c r="EE100" s="60">
        <f t="shared" ref="EE100" si="2811">EE8*EF100/100</f>
        <v>169672.11798872321</v>
      </c>
      <c r="EF100" s="51">
        <v>48.37489383225018</v>
      </c>
      <c r="EG100" s="51"/>
      <c r="EH100" s="51"/>
      <c r="EI100" s="60"/>
      <c r="EJ100" s="60">
        <f t="shared" ref="EJ100" si="2812">EJ8*EK100/100</f>
        <v>166754.68080566745</v>
      </c>
      <c r="EK100" s="51">
        <v>48.37489383225018</v>
      </c>
      <c r="EL100" s="51"/>
      <c r="EM100" s="51"/>
      <c r="EN100" s="60"/>
      <c r="EO100" s="60">
        <f t="shared" ref="EO100" si="2813">EO8*EP100/100</f>
        <v>164223.62782923004</v>
      </c>
      <c r="EP100" s="51">
        <v>48.37489383225018</v>
      </c>
      <c r="EQ100" s="51"/>
      <c r="ER100" s="51"/>
      <c r="ES100" s="60"/>
      <c r="ET100" s="60">
        <f>ET8*EU100/100</f>
        <v>161947.59225370476</v>
      </c>
      <c r="EU100" s="51">
        <v>48.37489383225018</v>
      </c>
      <c r="EV100" s="51"/>
      <c r="EW100" s="51"/>
      <c r="EX100" s="60"/>
      <c r="EY100" s="60">
        <f>EY8*EZ100/100</f>
        <v>159934.21199784757</v>
      </c>
      <c r="EZ100" s="51">
        <v>48.37489383225018</v>
      </c>
      <c r="FA100" s="51"/>
      <c r="FB100" s="51"/>
      <c r="FC100" s="60"/>
      <c r="FD100" s="60">
        <f t="shared" ref="FD100" si="2814">FD8*FE100/100</f>
        <v>158282.75606659459</v>
      </c>
      <c r="FE100" s="51">
        <v>48.37489383225018</v>
      </c>
      <c r="FF100" s="51"/>
      <c r="FG100" s="51"/>
      <c r="FH100" s="60"/>
      <c r="FI100" s="60">
        <f t="shared" ref="FI100" si="2815">FI8*FJ100/100</f>
        <v>157000.11679281612</v>
      </c>
      <c r="FJ100" s="51">
        <v>48.37489383225018</v>
      </c>
      <c r="FK100" s="51"/>
      <c r="FL100" s="51"/>
      <c r="FM100" s="60"/>
      <c r="FN100" s="60">
        <f t="shared" ref="FN100" si="2816">FN8*FO100/100</f>
        <v>155989.26762875143</v>
      </c>
      <c r="FO100" s="51">
        <v>48.37489383225018</v>
      </c>
      <c r="FP100" s="51"/>
      <c r="FQ100" s="51"/>
      <c r="FR100" s="60"/>
      <c r="FS100" s="60">
        <f t="shared" ref="FS100" si="2817">FS8*FT100/100</f>
        <v>155136.7354446183</v>
      </c>
      <c r="FT100" s="51">
        <v>48.37489383225018</v>
      </c>
      <c r="FU100" s="51"/>
      <c r="FV100" s="51"/>
      <c r="FW100" s="60"/>
      <c r="FX100" s="60">
        <f t="shared" ref="FX100" si="2818">FX8*FY100/100</f>
        <v>154437.51978211224</v>
      </c>
      <c r="FY100" s="51">
        <v>48.37489383225018</v>
      </c>
      <c r="FZ100" s="51"/>
      <c r="GA100" s="51"/>
      <c r="GB100" s="60"/>
      <c r="GC100" s="60">
        <f t="shared" ref="GC100" si="2819">GC8*GD100/100</f>
        <v>154056.62787130137</v>
      </c>
      <c r="GD100" s="51">
        <v>48.37489383225018</v>
      </c>
      <c r="GE100" s="51"/>
      <c r="GF100" s="51"/>
      <c r="GG100" s="60"/>
      <c r="GH100" s="60">
        <f t="shared" ref="GH100" si="2820">GH8*GI100/100</f>
        <v>153796.19006604268</v>
      </c>
      <c r="GI100" s="51">
        <v>48.37489383225018</v>
      </c>
      <c r="GJ100" s="51"/>
      <c r="GK100" s="51"/>
      <c r="GL100" s="60"/>
      <c r="GM100" s="60">
        <f t="shared" ref="GM100" si="2821">GM8*GN100/100</f>
        <v>153770.19990303949</v>
      </c>
      <c r="GN100" s="51">
        <v>48.37489383225018</v>
      </c>
      <c r="GO100" s="51"/>
      <c r="GP100" s="51"/>
      <c r="GQ100" s="60"/>
    </row>
    <row r="101" spans="1:199" ht="28.5" x14ac:dyDescent="0.2">
      <c r="A101" s="59" t="s">
        <v>94</v>
      </c>
      <c r="B101" s="60"/>
      <c r="C101" s="60">
        <f>D101/100*C9</f>
        <v>251956.99999999994</v>
      </c>
      <c r="D101" s="51">
        <v>48.387666721080066</v>
      </c>
      <c r="E101" s="51"/>
      <c r="F101" s="51"/>
      <c r="G101" s="51"/>
      <c r="H101" s="51"/>
      <c r="I101" s="60"/>
      <c r="J101" s="60">
        <f>K101/100*J9</f>
        <v>234616.67808453352</v>
      </c>
      <c r="K101" s="51">
        <v>48.387666721080102</v>
      </c>
      <c r="L101" s="51"/>
      <c r="M101" s="51"/>
      <c r="N101" s="60"/>
      <c r="O101" s="60">
        <f>P101/100*O9</f>
        <v>231760.68638420085</v>
      </c>
      <c r="P101" s="51">
        <v>48.387666721080066</v>
      </c>
      <c r="Q101" s="51"/>
      <c r="R101" s="51"/>
      <c r="S101" s="60"/>
      <c r="T101" s="60">
        <f>U101/100*T9</f>
        <v>229274.66084592981</v>
      </c>
      <c r="U101" s="51">
        <v>48.387666721080066</v>
      </c>
      <c r="V101" s="51"/>
      <c r="W101" s="51"/>
      <c r="X101" s="60"/>
      <c r="Y101" s="60">
        <f>Z101/100*Y9</f>
        <v>226795.38820151036</v>
      </c>
      <c r="Z101" s="51">
        <v>48.387666721080066</v>
      </c>
      <c r="AA101" s="51"/>
      <c r="AB101" s="51"/>
      <c r="AC101" s="60"/>
      <c r="AD101" s="60">
        <f>AE101/100*AD9</f>
        <v>224150.26329068237</v>
      </c>
      <c r="AE101" s="51">
        <v>48.387666721080066</v>
      </c>
      <c r="AF101" s="51"/>
      <c r="AG101" s="51"/>
      <c r="AH101" s="60"/>
      <c r="AI101" s="60">
        <f>AJ101/100*AI9</f>
        <v>221494.70897820604</v>
      </c>
      <c r="AJ101" s="51">
        <v>48.387666721080066</v>
      </c>
      <c r="AK101" s="51"/>
      <c r="AL101" s="51"/>
      <c r="AM101" s="60"/>
      <c r="AN101" s="60">
        <f>AO101/100*AN9</f>
        <v>218751.33405998396</v>
      </c>
      <c r="AO101" s="51">
        <v>48.387666721080066</v>
      </c>
      <c r="AP101" s="51"/>
      <c r="AQ101" s="51"/>
      <c r="AR101" s="60"/>
      <c r="AS101" s="60">
        <f>AT101/100*AS9</f>
        <v>216020.66890391347</v>
      </c>
      <c r="AT101" s="51">
        <v>48.387666721080066</v>
      </c>
      <c r="AU101" s="51"/>
      <c r="AV101" s="51"/>
      <c r="AW101" s="60"/>
      <c r="AX101" s="60">
        <f>AY101/100*AX9</f>
        <v>212938.80871889112</v>
      </c>
      <c r="AY101" s="51">
        <v>48.387666721080066</v>
      </c>
      <c r="AZ101" s="51"/>
      <c r="BA101" s="51"/>
      <c r="BB101" s="60"/>
      <c r="BC101" s="60">
        <f>BD101/100*BC9</f>
        <v>210034.49856472359</v>
      </c>
      <c r="BD101" s="51">
        <v>48.387666721080066</v>
      </c>
      <c r="BE101" s="51"/>
      <c r="BF101" s="51"/>
      <c r="BG101" s="60"/>
      <c r="BH101" s="60">
        <f>BI101/100*BH9</f>
        <v>207258.08063509929</v>
      </c>
      <c r="BI101" s="51">
        <v>48.387666721080066</v>
      </c>
      <c r="BJ101" s="51"/>
      <c r="BK101" s="51"/>
      <c r="BL101" s="60"/>
      <c r="BM101" s="60">
        <f>BN101/100*BM9</f>
        <v>204733.19854667666</v>
      </c>
      <c r="BN101" s="51">
        <v>48.387666721080066</v>
      </c>
      <c r="BO101" s="51"/>
      <c r="BP101" s="51"/>
      <c r="BQ101" s="60"/>
      <c r="BR101" s="60">
        <f>BS101/100*BR9</f>
        <v>202430.42367273057</v>
      </c>
      <c r="BS101" s="51">
        <v>48.387666721080066</v>
      </c>
      <c r="BT101" s="51"/>
      <c r="BU101" s="51"/>
      <c r="BV101" s="60"/>
      <c r="BW101" s="60">
        <f>BX101/100*BW9</f>
        <v>200074.30685643959</v>
      </c>
      <c r="BX101" s="51">
        <v>48.387666721080066</v>
      </c>
      <c r="BY101" s="51"/>
      <c r="BZ101" s="51"/>
      <c r="CA101" s="60"/>
      <c r="CB101" s="60">
        <f>CC101/100*CB9</f>
        <v>198016.78006968577</v>
      </c>
      <c r="CC101" s="51">
        <v>48.387666721080066</v>
      </c>
      <c r="CD101" s="51"/>
      <c r="CE101" s="51"/>
      <c r="CF101" s="60"/>
      <c r="CG101" s="60">
        <f>CH101/100*CG9</f>
        <v>196363.20901989593</v>
      </c>
      <c r="CH101" s="51">
        <v>48.387666721080066</v>
      </c>
      <c r="CI101" s="51"/>
      <c r="CJ101" s="51"/>
      <c r="CK101" s="60"/>
      <c r="CL101" s="60">
        <f>CM101/100*CL9</f>
        <v>194372.00599135665</v>
      </c>
      <c r="CM101" s="51">
        <v>48.387666721080066</v>
      </c>
      <c r="CN101" s="51"/>
      <c r="CO101" s="51"/>
      <c r="CP101" s="60"/>
      <c r="CQ101" s="60">
        <f>CR101/100*CQ9</f>
        <v>192433.31339564937</v>
      </c>
      <c r="CR101" s="51">
        <v>48.387666721080066</v>
      </c>
      <c r="CS101" s="51"/>
      <c r="CT101" s="51"/>
      <c r="CU101" s="60"/>
      <c r="CV101" s="60">
        <f t="shared" ref="CV101" si="2822">CW101/100*CV9</f>
        <v>190281.19770348238</v>
      </c>
      <c r="CW101" s="51">
        <v>48.387666721080066</v>
      </c>
      <c r="CX101" s="51"/>
      <c r="CY101" s="51"/>
      <c r="CZ101" s="60"/>
      <c r="DA101" s="60">
        <f t="shared" ref="DA101" si="2823">DB101/100*DA9</f>
        <v>187912.2729056695</v>
      </c>
      <c r="DB101" s="51">
        <v>48.387666721080066</v>
      </c>
      <c r="DC101" s="51"/>
      <c r="DD101" s="51"/>
      <c r="DE101" s="60"/>
      <c r="DF101" s="60">
        <f t="shared" ref="DF101" si="2824">DG101/100*DF9</f>
        <v>185319.67089727902</v>
      </c>
      <c r="DG101" s="51">
        <v>48.387666721080066</v>
      </c>
      <c r="DH101" s="51"/>
      <c r="DI101" s="51"/>
      <c r="DJ101" s="60"/>
      <c r="DK101" s="60">
        <f t="shared" ref="DK101" si="2825">DL101/100*DK9</f>
        <v>181892.82698798503</v>
      </c>
      <c r="DL101" s="51">
        <v>48.387666721080066</v>
      </c>
      <c r="DM101" s="51"/>
      <c r="DN101" s="51"/>
      <c r="DO101" s="60"/>
      <c r="DP101" s="60">
        <f>DQ101/100*DP9</f>
        <v>178536.86846124052</v>
      </c>
      <c r="DQ101" s="51">
        <v>48.387666721080066</v>
      </c>
      <c r="DR101" s="51"/>
      <c r="DS101" s="51"/>
      <c r="DT101" s="60"/>
      <c r="DU101" s="60">
        <f>DV101/100*DU9</f>
        <v>175298.9665913624</v>
      </c>
      <c r="DV101" s="51">
        <v>48.387666721080066</v>
      </c>
      <c r="DW101" s="51"/>
      <c r="DX101" s="51"/>
      <c r="DY101" s="60"/>
      <c r="DZ101" s="60">
        <f t="shared" ref="DZ101" si="2826">EA101/100*DZ9</f>
        <v>171765.81535636185</v>
      </c>
      <c r="EA101" s="51">
        <v>48.387666721080066</v>
      </c>
      <c r="EB101" s="51"/>
      <c r="EC101" s="51"/>
      <c r="ED101" s="60"/>
      <c r="EE101" s="60">
        <f t="shared" ref="EE101" si="2827">EF101/100*EE9</f>
        <v>168670.63255153704</v>
      </c>
      <c r="EF101" s="51">
        <v>48.387666721080066</v>
      </c>
      <c r="EG101" s="51"/>
      <c r="EH101" s="51"/>
      <c r="EI101" s="60"/>
      <c r="EJ101" s="60">
        <f t="shared" ref="EJ101" si="2828">EK101/100*EJ9</f>
        <v>165770.41546856242</v>
      </c>
      <c r="EK101" s="51">
        <v>48.387666721080066</v>
      </c>
      <c r="EL101" s="51"/>
      <c r="EM101" s="51"/>
      <c r="EN101" s="60"/>
      <c r="EO101" s="60">
        <f t="shared" ref="EO101" si="2829">EP101/100*EO9</f>
        <v>163254.30196908029</v>
      </c>
      <c r="EP101" s="51">
        <v>48.387666721080066</v>
      </c>
      <c r="EQ101" s="51"/>
      <c r="ER101" s="51"/>
      <c r="ES101" s="60"/>
      <c r="ET101" s="60">
        <f>EU101/100*ET9</f>
        <v>160991.70063667302</v>
      </c>
      <c r="EU101" s="51">
        <v>48.387666721080066</v>
      </c>
      <c r="EV101" s="51"/>
      <c r="EW101" s="51"/>
      <c r="EX101" s="60"/>
      <c r="EY101" s="60">
        <f>EZ101/100*EY9</f>
        <v>158990.2043074719</v>
      </c>
      <c r="EZ101" s="51">
        <v>48.387666721080066</v>
      </c>
      <c r="FA101" s="51"/>
      <c r="FB101" s="51"/>
      <c r="FC101" s="60"/>
      <c r="FD101" s="60">
        <f t="shared" ref="FD101" si="2830">FE101/100*FD9</f>
        <v>157348.49605359163</v>
      </c>
      <c r="FE101" s="51">
        <v>48.387666721080066</v>
      </c>
      <c r="FF101" s="51"/>
      <c r="FG101" s="51"/>
      <c r="FH101" s="60"/>
      <c r="FI101" s="60">
        <f t="shared" ref="FI101" si="2831">FJ101/100*FI9</f>
        <v>156073.42752608002</v>
      </c>
      <c r="FJ101" s="51">
        <v>48.387666721080066</v>
      </c>
      <c r="FK101" s="51"/>
      <c r="FL101" s="51"/>
      <c r="FM101" s="60"/>
      <c r="FN101" s="60">
        <f t="shared" ref="FN101" si="2832">FO101/100*FN9</f>
        <v>155068.54487395028</v>
      </c>
      <c r="FO101" s="51">
        <v>48.387666721080066</v>
      </c>
      <c r="FP101" s="51"/>
      <c r="FQ101" s="51"/>
      <c r="FR101" s="60"/>
      <c r="FS101" s="60">
        <f t="shared" ref="FS101" si="2833">FT101/100*FS9</f>
        <v>154221.04473973354</v>
      </c>
      <c r="FT101" s="51">
        <v>48.387666721080066</v>
      </c>
      <c r="FU101" s="51"/>
      <c r="FV101" s="51"/>
      <c r="FW101" s="60"/>
      <c r="FX101" s="60">
        <f t="shared" ref="FX101" si="2834">FY101/100*FX9</f>
        <v>153525.9561802056</v>
      </c>
      <c r="FY101" s="51">
        <v>48.387666721080066</v>
      </c>
      <c r="FZ101" s="51"/>
      <c r="GA101" s="51"/>
      <c r="GB101" s="60"/>
      <c r="GC101" s="60">
        <f t="shared" ref="GC101" si="2835">GD101/100*GC9</f>
        <v>153147.31247438173</v>
      </c>
      <c r="GD101" s="51">
        <v>48.387666721080066</v>
      </c>
      <c r="GE101" s="51"/>
      <c r="GF101" s="51"/>
      <c r="GG101" s="60"/>
      <c r="GH101" s="60">
        <f t="shared" ref="GH101" si="2836">GI101/100*GH9</f>
        <v>152888.41189676157</v>
      </c>
      <c r="GI101" s="51">
        <v>48.387666721080066</v>
      </c>
      <c r="GJ101" s="51"/>
      <c r="GK101" s="51"/>
      <c r="GL101" s="60"/>
      <c r="GM101" s="60">
        <f t="shared" ref="GM101" si="2837">GN101/100*GM9</f>
        <v>152862.57514004616</v>
      </c>
      <c r="GN101" s="51">
        <v>48.387666721080066</v>
      </c>
      <c r="GO101" s="51"/>
      <c r="GP101" s="51"/>
      <c r="GQ101" s="60"/>
    </row>
    <row r="102" spans="1:199" ht="28.5" x14ac:dyDescent="0.2">
      <c r="A102" s="59" t="s">
        <v>95</v>
      </c>
      <c r="B102" s="60"/>
      <c r="C102" s="60">
        <f>C10*D102/100</f>
        <v>-1496</v>
      </c>
      <c r="D102" s="51">
        <v>46.315789473684212</v>
      </c>
      <c r="E102" s="51"/>
      <c r="F102" s="51"/>
      <c r="G102" s="51"/>
      <c r="H102" s="51"/>
      <c r="I102" s="60"/>
      <c r="J102" s="60">
        <f>J10*K102/100</f>
        <v>-1393.04147300715</v>
      </c>
      <c r="K102" s="51">
        <v>46.315789473684198</v>
      </c>
      <c r="L102" s="51"/>
      <c r="M102" s="51"/>
      <c r="N102" s="60"/>
      <c r="O102" s="60">
        <f>O10*P102/100</f>
        <v>-1376.0839620679922</v>
      </c>
      <c r="P102" s="51">
        <v>46.315789473684212</v>
      </c>
      <c r="Q102" s="51"/>
      <c r="R102" s="51"/>
      <c r="S102" s="60"/>
      <c r="T102" s="60">
        <f>T10*U102/100</f>
        <v>-1361.3231330167912</v>
      </c>
      <c r="U102" s="51">
        <v>46.315789473684212</v>
      </c>
      <c r="V102" s="51"/>
      <c r="W102" s="51"/>
      <c r="X102" s="60"/>
      <c r="Y102" s="60">
        <f>Y10*Z102/100</f>
        <v>-1346.6023994152188</v>
      </c>
      <c r="Z102" s="51">
        <v>46.315789473684212</v>
      </c>
      <c r="AA102" s="51"/>
      <c r="AB102" s="51"/>
      <c r="AC102" s="60"/>
      <c r="AD102" s="60">
        <f>AD10*AE102/100</f>
        <v>-1330.8969144848588</v>
      </c>
      <c r="AE102" s="51">
        <v>46.315789473684212</v>
      </c>
      <c r="AF102" s="51"/>
      <c r="AG102" s="51"/>
      <c r="AH102" s="60"/>
      <c r="AI102" s="60">
        <f>AI10*AJ102/100</f>
        <v>-1315.1295047623084</v>
      </c>
      <c r="AJ102" s="51">
        <v>46.315789473684212</v>
      </c>
      <c r="AK102" s="51"/>
      <c r="AL102" s="51"/>
      <c r="AM102" s="60"/>
      <c r="AN102" s="60">
        <f>AN10*AO102/100</f>
        <v>-1298.8406583414499</v>
      </c>
      <c r="AO102" s="51">
        <v>46.315789473684212</v>
      </c>
      <c r="AP102" s="51"/>
      <c r="AQ102" s="51"/>
      <c r="AR102" s="60"/>
      <c r="AS102" s="60">
        <f>AS10*AT102/100</f>
        <v>-1282.6272764013511</v>
      </c>
      <c r="AT102" s="51">
        <v>46.315789473684212</v>
      </c>
      <c r="AU102" s="51"/>
      <c r="AV102" s="51"/>
      <c r="AW102" s="60"/>
      <c r="AX102" s="60">
        <f>AX10*AY102/100</f>
        <v>-1264.3286665719222</v>
      </c>
      <c r="AY102" s="51">
        <v>46.315789473684212</v>
      </c>
      <c r="AZ102" s="51"/>
      <c r="BA102" s="51"/>
      <c r="BB102" s="60"/>
      <c r="BC102" s="60">
        <f>BC10*BD102/100</f>
        <v>-1247.0842637943269</v>
      </c>
      <c r="BD102" s="51">
        <v>46.315789473684212</v>
      </c>
      <c r="BE102" s="51"/>
      <c r="BF102" s="51"/>
      <c r="BG102" s="60"/>
      <c r="BH102" s="60">
        <f>BH10*BI102/100</f>
        <v>-1230.5992237965572</v>
      </c>
      <c r="BI102" s="51">
        <v>46.315789473684212</v>
      </c>
      <c r="BJ102" s="51"/>
      <c r="BK102" s="51"/>
      <c r="BL102" s="60"/>
      <c r="BM102" s="60">
        <f>BM10*BN102/100</f>
        <v>-1215.6076831595428</v>
      </c>
      <c r="BN102" s="51">
        <v>46.315789473684212</v>
      </c>
      <c r="BO102" s="51"/>
      <c r="BP102" s="51"/>
      <c r="BQ102" s="60"/>
      <c r="BR102" s="60">
        <f>BR10*BS102/100</f>
        <v>-1201.9349087916019</v>
      </c>
      <c r="BS102" s="51">
        <v>46.315789473684212</v>
      </c>
      <c r="BT102" s="51"/>
      <c r="BU102" s="51"/>
      <c r="BV102" s="60"/>
      <c r="BW102" s="60">
        <f>BW10*BX102/100</f>
        <v>-1187.9454155162755</v>
      </c>
      <c r="BX102" s="51">
        <v>46.315789473684212</v>
      </c>
      <c r="BY102" s="51"/>
      <c r="BZ102" s="51"/>
      <c r="CA102" s="60"/>
      <c r="CB102" s="60">
        <f>CB10*CC102/100</f>
        <v>-1175.7288068370815</v>
      </c>
      <c r="CC102" s="51">
        <v>46.315789473684212</v>
      </c>
      <c r="CD102" s="51"/>
      <c r="CE102" s="51"/>
      <c r="CF102" s="60"/>
      <c r="CG102" s="60">
        <f>CG10*CH102/100</f>
        <v>-1165.9106938634961</v>
      </c>
      <c r="CH102" s="51">
        <v>46.315789473684212</v>
      </c>
      <c r="CI102" s="51"/>
      <c r="CJ102" s="51"/>
      <c r="CK102" s="60"/>
      <c r="CL102" s="60">
        <f>CL10*CM102/100</f>
        <v>-1154.0878838971341</v>
      </c>
      <c r="CM102" s="51">
        <v>46.315789473684212</v>
      </c>
      <c r="CN102" s="51"/>
      <c r="CO102" s="51"/>
      <c r="CP102" s="60"/>
      <c r="CQ102" s="60">
        <f>CQ10*CR102/100</f>
        <v>-1142.5768557328911</v>
      </c>
      <c r="CR102" s="51">
        <v>46.315789473684212</v>
      </c>
      <c r="CS102" s="51"/>
      <c r="CT102" s="51"/>
      <c r="CU102" s="60"/>
      <c r="CV102" s="60">
        <f t="shared" ref="CV102" si="2838">CV10*CW102/100</f>
        <v>-1129.7986234334044</v>
      </c>
      <c r="CW102" s="51">
        <v>46.315789473684212</v>
      </c>
      <c r="CX102" s="51"/>
      <c r="CY102" s="51"/>
      <c r="CZ102" s="60"/>
      <c r="DA102" s="60">
        <f t="shared" ref="DA102" si="2839">DA10*DB102/100</f>
        <v>-1115.7330824977364</v>
      </c>
      <c r="DB102" s="51">
        <v>46.315789473684212</v>
      </c>
      <c r="DC102" s="51"/>
      <c r="DD102" s="51"/>
      <c r="DE102" s="60"/>
      <c r="DF102" s="60">
        <f t="shared" ref="DF102" si="2840">DF10*DG102/100</f>
        <v>-1100.3394534080417</v>
      </c>
      <c r="DG102" s="51">
        <v>46.315789473684212</v>
      </c>
      <c r="DH102" s="51"/>
      <c r="DI102" s="51"/>
      <c r="DJ102" s="60"/>
      <c r="DK102" s="60">
        <f t="shared" ref="DK102" si="2841">DK10*DL102/100</f>
        <v>-1079.9924954417866</v>
      </c>
      <c r="DL102" s="51">
        <v>46.315789473684212</v>
      </c>
      <c r="DM102" s="51"/>
      <c r="DN102" s="51"/>
      <c r="DO102" s="60"/>
      <c r="DP102" s="60">
        <f>DP10*DQ102/100</f>
        <v>-1060.0664209290333</v>
      </c>
      <c r="DQ102" s="51">
        <v>46.315789473684212</v>
      </c>
      <c r="DR102" s="51"/>
      <c r="DS102" s="51"/>
      <c r="DT102" s="60"/>
      <c r="DU102" s="60">
        <f>DU10*DV102/100</f>
        <v>-1040.8413103056423</v>
      </c>
      <c r="DV102" s="51">
        <v>46.315789473684212</v>
      </c>
      <c r="DW102" s="51"/>
      <c r="DX102" s="51"/>
      <c r="DY102" s="60"/>
      <c r="DZ102" s="60">
        <f t="shared" ref="DZ102" si="2842">DZ10*EA102/100</f>
        <v>-1019.8631503515197</v>
      </c>
      <c r="EA102" s="51">
        <v>46.315789473684212</v>
      </c>
      <c r="EB102" s="51"/>
      <c r="EC102" s="51"/>
      <c r="ED102" s="60"/>
      <c r="EE102" s="60">
        <f t="shared" ref="EE102" si="2843">EE10*EF102/100</f>
        <v>-1001.4854371861073</v>
      </c>
      <c r="EF102" s="51">
        <v>46.315789473684212</v>
      </c>
      <c r="EG102" s="51"/>
      <c r="EH102" s="51"/>
      <c r="EI102" s="60"/>
      <c r="EJ102" s="60">
        <f t="shared" ref="EJ102" si="2844">EJ10*EK102/100</f>
        <v>-984.26533710502133</v>
      </c>
      <c r="EK102" s="51">
        <v>46.315789473684212</v>
      </c>
      <c r="EL102" s="51"/>
      <c r="EM102" s="51"/>
      <c r="EN102" s="60"/>
      <c r="EO102" s="60">
        <f t="shared" ref="EO102" si="2845">EO10*EP102/100</f>
        <v>-969.32586014972651</v>
      </c>
      <c r="EP102" s="51">
        <v>46.315789473684212</v>
      </c>
      <c r="EQ102" s="51"/>
      <c r="ER102" s="51"/>
      <c r="ES102" s="60"/>
      <c r="ET102" s="60">
        <f>ET10*EU102/100</f>
        <v>-955.89161703172897</v>
      </c>
      <c r="EU102" s="51">
        <v>46.315789473684212</v>
      </c>
      <c r="EV102" s="51"/>
      <c r="EW102" s="51"/>
      <c r="EX102" s="60"/>
      <c r="EY102" s="60">
        <f>EY10*EZ102/100</f>
        <v>-944.00769037565317</v>
      </c>
      <c r="EZ102" s="51">
        <v>46.315789473684212</v>
      </c>
      <c r="FA102" s="51"/>
      <c r="FB102" s="51"/>
      <c r="FC102" s="60"/>
      <c r="FD102" s="60">
        <f t="shared" ref="FD102" si="2846">FD10*FE102/100</f>
        <v>-934.26001300290761</v>
      </c>
      <c r="FE102" s="51">
        <v>46.315789473684212</v>
      </c>
      <c r="FF102" s="51"/>
      <c r="FG102" s="51"/>
      <c r="FH102" s="60"/>
      <c r="FI102" s="60">
        <f t="shared" ref="FI102" si="2847">FI10*FJ102/100</f>
        <v>-926.68926673605495</v>
      </c>
      <c r="FJ102" s="51">
        <v>46.315789473684212</v>
      </c>
      <c r="FK102" s="51"/>
      <c r="FL102" s="51"/>
      <c r="FM102" s="60"/>
      <c r="FN102" s="60">
        <f t="shared" ref="FN102" si="2848">FN10*FO102/100</f>
        <v>-920.72275480113717</v>
      </c>
      <c r="FO102" s="51">
        <v>46.315789473684212</v>
      </c>
      <c r="FP102" s="51"/>
      <c r="FQ102" s="51"/>
      <c r="FR102" s="60"/>
      <c r="FS102" s="60">
        <f t="shared" ref="FS102" si="2849">FS10*FT102/100</f>
        <v>-915.69070488472983</v>
      </c>
      <c r="FT102" s="51">
        <v>46.315789473684212</v>
      </c>
      <c r="FU102" s="51"/>
      <c r="FV102" s="51"/>
      <c r="FW102" s="60"/>
      <c r="FX102" s="60">
        <f t="shared" ref="FX102" si="2850">FX10*FY102/100</f>
        <v>-911.56360190662735</v>
      </c>
      <c r="FY102" s="51">
        <v>46.315789473684212</v>
      </c>
      <c r="FZ102" s="51"/>
      <c r="GA102" s="51"/>
      <c r="GB102" s="60"/>
      <c r="GC102" s="60">
        <f t="shared" ref="GC102" si="2851">GC10*GD102/100</f>
        <v>-909.3153969196153</v>
      </c>
      <c r="GD102" s="51">
        <v>46.315789473684212</v>
      </c>
      <c r="GE102" s="51"/>
      <c r="GF102" s="51"/>
      <c r="GG102" s="60"/>
      <c r="GH102" s="60">
        <f t="shared" ref="GH102" si="2852">GH10*GI102/100</f>
        <v>-907.77816928109087</v>
      </c>
      <c r="GI102" s="51">
        <v>46.315789473684212</v>
      </c>
      <c r="GJ102" s="51"/>
      <c r="GK102" s="51"/>
      <c r="GL102" s="60"/>
      <c r="GM102" s="60">
        <f t="shared" ref="GM102" si="2853">GM10*GN102/100</f>
        <v>-907.62476299332639</v>
      </c>
      <c r="GN102" s="51">
        <v>46.315789473684212</v>
      </c>
      <c r="GO102" s="51"/>
      <c r="GP102" s="51"/>
      <c r="GQ102" s="60"/>
    </row>
    <row r="103" spans="1:199" ht="15" x14ac:dyDescent="0.2">
      <c r="A103" s="59" t="s">
        <v>98</v>
      </c>
      <c r="B103" s="60"/>
      <c r="C103" s="60">
        <f>D103*C11/100</f>
        <v>-337555</v>
      </c>
      <c r="D103" s="51">
        <v>50.902601113793644</v>
      </c>
      <c r="E103" s="51"/>
      <c r="F103" s="51"/>
      <c r="G103" s="51"/>
      <c r="H103" s="51"/>
      <c r="I103" s="60"/>
      <c r="J103" s="60">
        <f>K103*J11/100</f>
        <v>-336956.50510033546</v>
      </c>
      <c r="K103" s="51">
        <v>50.902601113793601</v>
      </c>
      <c r="L103" s="51"/>
      <c r="M103" s="51"/>
      <c r="N103" s="60"/>
      <c r="O103" s="60">
        <f>P103*O11/100</f>
        <v>-336099.79273958586</v>
      </c>
      <c r="P103" s="51">
        <v>50.902601113793644</v>
      </c>
      <c r="Q103" s="51"/>
      <c r="R103" s="51"/>
      <c r="S103" s="60"/>
      <c r="T103" s="60">
        <f>U103*T11/100</f>
        <v>-335210.58066813694</v>
      </c>
      <c r="U103" s="51">
        <v>50.902601113793644</v>
      </c>
      <c r="V103" s="51"/>
      <c r="W103" s="51"/>
      <c r="X103" s="60"/>
      <c r="Y103" s="60">
        <f>Z103*Y11/100</f>
        <v>-334294.97696690552</v>
      </c>
      <c r="Z103" s="51">
        <v>50.902601113793644</v>
      </c>
      <c r="AA103" s="51"/>
      <c r="AB103" s="51"/>
      <c r="AC103" s="60"/>
      <c r="AD103" s="60">
        <f>AE103*AD11/100</f>
        <v>-333314.75029497175</v>
      </c>
      <c r="AE103" s="51">
        <v>50.902601113793644</v>
      </c>
      <c r="AF103" s="51"/>
      <c r="AG103" s="51"/>
      <c r="AH103" s="60"/>
      <c r="AI103" s="60">
        <f>AJ103*AI11/100</f>
        <v>-332292.64704204001</v>
      </c>
      <c r="AJ103" s="51">
        <v>50.902601113793644</v>
      </c>
      <c r="AK103" s="51"/>
      <c r="AL103" s="51"/>
      <c r="AM103" s="60"/>
      <c r="AN103" s="60">
        <f>AO103*AN11/100</f>
        <v>-331228.45246236853</v>
      </c>
      <c r="AO103" s="51">
        <v>50.902601113793644</v>
      </c>
      <c r="AP103" s="51"/>
      <c r="AQ103" s="51"/>
      <c r="AR103" s="60"/>
      <c r="AS103" s="60">
        <f>AT103*AS11/100</f>
        <v>-330120.763749242</v>
      </c>
      <c r="AT103" s="51">
        <v>50.902601113793644</v>
      </c>
      <c r="AU103" s="51"/>
      <c r="AV103" s="51"/>
      <c r="AW103" s="60"/>
      <c r="AX103" s="60">
        <f>AY103*AX11/100</f>
        <v>-328969.71917891339</v>
      </c>
      <c r="AY103" s="51">
        <v>50.902601113793644</v>
      </c>
      <c r="AZ103" s="51"/>
      <c r="BA103" s="51"/>
      <c r="BB103" s="60"/>
      <c r="BC103" s="60">
        <f>BD103*BC11/100</f>
        <v>-327769.87208969815</v>
      </c>
      <c r="BD103" s="51">
        <v>50.902601113793644</v>
      </c>
      <c r="BE103" s="51"/>
      <c r="BF103" s="51"/>
      <c r="BG103" s="60"/>
      <c r="BH103" s="60">
        <f>BI103*BH11/100</f>
        <v>-326523.88375338796</v>
      </c>
      <c r="BI103" s="51">
        <v>50.902601113793644</v>
      </c>
      <c r="BJ103" s="51"/>
      <c r="BK103" s="51"/>
      <c r="BL103" s="60"/>
      <c r="BM103" s="60">
        <f>BN103*BM11/100</f>
        <v>-325233.65678115335</v>
      </c>
      <c r="BN103" s="51">
        <v>50.902601113793644</v>
      </c>
      <c r="BO103" s="51"/>
      <c r="BP103" s="51"/>
      <c r="BQ103" s="60"/>
      <c r="BR103" s="60">
        <f>BS103*BR11/100</f>
        <v>-323902.99391927419</v>
      </c>
      <c r="BS103" s="51">
        <v>50.902601113793644</v>
      </c>
      <c r="BT103" s="51"/>
      <c r="BU103" s="51"/>
      <c r="BV103" s="60"/>
      <c r="BW103" s="60">
        <f>BX103*BW11/100</f>
        <v>-322535.25121614424</v>
      </c>
      <c r="BX103" s="51">
        <v>50.902601113793644</v>
      </c>
      <c r="BY103" s="51"/>
      <c r="BZ103" s="51"/>
      <c r="CA103" s="60"/>
      <c r="CB103" s="60">
        <f>CC103*CB11/100</f>
        <v>-321129.56157829188</v>
      </c>
      <c r="CC103" s="51">
        <v>50.902601113793644</v>
      </c>
      <c r="CD103" s="51"/>
      <c r="CE103" s="51"/>
      <c r="CF103" s="60"/>
      <c r="CG103" s="60">
        <f>CH103*CG11/100</f>
        <v>-319690.45814277692</v>
      </c>
      <c r="CH103" s="51">
        <v>50.902601113793644</v>
      </c>
      <c r="CI103" s="51"/>
      <c r="CJ103" s="51"/>
      <c r="CK103" s="60"/>
      <c r="CL103" s="60">
        <f>CM103*CL11/100</f>
        <v>-318224.09709170857</v>
      </c>
      <c r="CM103" s="51">
        <v>50.902601113793644</v>
      </c>
      <c r="CN103" s="51"/>
      <c r="CO103" s="51"/>
      <c r="CP103" s="60"/>
      <c r="CQ103" s="60">
        <f>CR103*CQ11/100</f>
        <v>-316725.26094500901</v>
      </c>
      <c r="CR103" s="51">
        <v>50.902601113793644</v>
      </c>
      <c r="CS103" s="51"/>
      <c r="CT103" s="51"/>
      <c r="CU103" s="60"/>
      <c r="CV103" s="60">
        <f t="shared" ref="CV103" si="2854">CW103*CV11/100</f>
        <v>-315194.71321700746</v>
      </c>
      <c r="CW103" s="51">
        <v>50.902601113793644</v>
      </c>
      <c r="CX103" s="51"/>
      <c r="CY103" s="51"/>
      <c r="CZ103" s="60"/>
      <c r="DA103" s="60">
        <f t="shared" ref="DA103" si="2855">DB103*DA11/100</f>
        <v>-313629.13693855575</v>
      </c>
      <c r="DB103" s="51">
        <v>50.902601113793644</v>
      </c>
      <c r="DC103" s="51"/>
      <c r="DD103" s="51"/>
      <c r="DE103" s="60"/>
      <c r="DF103" s="60">
        <f t="shared" ref="DF103" si="2856">DG103*DF11/100</f>
        <v>-312025.15884195326</v>
      </c>
      <c r="DG103" s="51">
        <v>50.902601113793644</v>
      </c>
      <c r="DH103" s="51"/>
      <c r="DI103" s="51"/>
      <c r="DJ103" s="60"/>
      <c r="DK103" s="60">
        <f t="shared" ref="DK103" si="2857">DL103*DK11/100</f>
        <v>-310379.29584511666</v>
      </c>
      <c r="DL103" s="51">
        <v>50.902601113793644</v>
      </c>
      <c r="DM103" s="51"/>
      <c r="DN103" s="51"/>
      <c r="DO103" s="60"/>
      <c r="DP103" s="60">
        <f>DQ103*DP11/100</f>
        <v>-308678.68952604168</v>
      </c>
      <c r="DQ103" s="51">
        <v>50.902601113793644</v>
      </c>
      <c r="DR103" s="51"/>
      <c r="DS103" s="51"/>
      <c r="DT103" s="60"/>
      <c r="DU103" s="60">
        <f>DV103*DU11/100</f>
        <v>-306924.35633767577</v>
      </c>
      <c r="DV103" s="51">
        <v>50.902601113793644</v>
      </c>
      <c r="DW103" s="51"/>
      <c r="DX103" s="51"/>
      <c r="DY103" s="60"/>
      <c r="DZ103" s="60">
        <f t="shared" ref="DZ103" si="2858">EA103*DZ11/100</f>
        <v>-305118.03803290206</v>
      </c>
      <c r="EA103" s="51">
        <v>50.902601113793644</v>
      </c>
      <c r="EB103" s="51"/>
      <c r="EC103" s="51"/>
      <c r="ED103" s="60"/>
      <c r="EE103" s="60">
        <f t="shared" ref="EE103" si="2859">EF103*EE11/100</f>
        <v>-303255.13532274502</v>
      </c>
      <c r="EF103" s="51">
        <v>50.902601113793644</v>
      </c>
      <c r="EG103" s="51"/>
      <c r="EH103" s="51"/>
      <c r="EI103" s="60"/>
      <c r="EJ103" s="60">
        <f t="shared" ref="EJ103" si="2860">EK103*EJ11/100</f>
        <v>-301342.2961538232</v>
      </c>
      <c r="EK103" s="51">
        <v>50.902601113793644</v>
      </c>
      <c r="EL103" s="51"/>
      <c r="EM103" s="51"/>
      <c r="EN103" s="60"/>
      <c r="EO103" s="60">
        <f t="shared" ref="EO103" si="2861">EP103*EO11/100</f>
        <v>-299382.4476089619</v>
      </c>
      <c r="EP103" s="51">
        <v>50.902601113793644</v>
      </c>
      <c r="EQ103" s="51"/>
      <c r="ER103" s="51"/>
      <c r="ES103" s="60"/>
      <c r="ET103" s="60">
        <f>EU103*ET11/100</f>
        <v>-297381.42343280965</v>
      </c>
      <c r="EU103" s="51">
        <v>50.902601113793644</v>
      </c>
      <c r="EV103" s="51"/>
      <c r="EW103" s="51"/>
      <c r="EX103" s="60"/>
      <c r="EY103" s="60">
        <f>EZ103*EY11/100</f>
        <v>-295343.06070313655</v>
      </c>
      <c r="EZ103" s="51">
        <v>50.902601113793644</v>
      </c>
      <c r="FA103" s="51"/>
      <c r="FB103" s="51"/>
      <c r="FC103" s="60"/>
      <c r="FD103" s="60">
        <f t="shared" ref="FD103" si="2862">FE103*FD11/100</f>
        <v>-293271.31804067956</v>
      </c>
      <c r="FE103" s="51">
        <v>50.902601113793644</v>
      </c>
      <c r="FF103" s="51"/>
      <c r="FG103" s="51"/>
      <c r="FH103" s="60"/>
      <c r="FI103" s="60">
        <f t="shared" ref="FI103" si="2863">FJ103*FI11/100</f>
        <v>-291171.67379769089</v>
      </c>
      <c r="FJ103" s="51">
        <v>50.902601113793644</v>
      </c>
      <c r="FK103" s="51"/>
      <c r="FL103" s="51"/>
      <c r="FM103" s="60"/>
      <c r="FN103" s="60">
        <f t="shared" ref="FN103" si="2864">FO103*FN11/100</f>
        <v>-289049.71863686794</v>
      </c>
      <c r="FO103" s="51">
        <v>50.902601113793644</v>
      </c>
      <c r="FP103" s="51"/>
      <c r="FQ103" s="51"/>
      <c r="FR103" s="60"/>
      <c r="FS103" s="60">
        <f t="shared" ref="FS103" si="2865">FT103*FS11/100</f>
        <v>-286909.57017134043</v>
      </c>
      <c r="FT103" s="51">
        <v>50.902601113793644</v>
      </c>
      <c r="FU103" s="51"/>
      <c r="FV103" s="51"/>
      <c r="FW103" s="60"/>
      <c r="FX103" s="60">
        <f t="shared" ref="FX103" si="2866">FY103*FX11/100</f>
        <v>-284753.62011323834</v>
      </c>
      <c r="FY103" s="51">
        <v>50.902601113793644</v>
      </c>
      <c r="FZ103" s="51"/>
      <c r="GA103" s="51"/>
      <c r="GB103" s="60"/>
      <c r="GC103" s="60">
        <f t="shared" ref="GC103" si="2867">GD103*GC11/100</f>
        <v>-282584.18700475601</v>
      </c>
      <c r="GD103" s="51">
        <v>50.902601113793644</v>
      </c>
      <c r="GE103" s="51"/>
      <c r="GF103" s="51"/>
      <c r="GG103" s="60"/>
      <c r="GH103" s="60">
        <f t="shared" ref="GH103" si="2868">GI103*GH11/100</f>
        <v>-280406.10995657364</v>
      </c>
      <c r="GI103" s="51">
        <v>50.902601113793644</v>
      </c>
      <c r="GJ103" s="51"/>
      <c r="GK103" s="51"/>
      <c r="GL103" s="60"/>
      <c r="GM103" s="60">
        <f t="shared" ref="GM103" si="2869">GN103*GM11/100</f>
        <v>-278221.21546954225</v>
      </c>
      <c r="GN103" s="51">
        <v>50.902601113793644</v>
      </c>
      <c r="GO103" s="51"/>
      <c r="GP103" s="51"/>
      <c r="GQ103" s="60"/>
    </row>
    <row r="104" spans="1:199" ht="15" x14ac:dyDescent="0.2">
      <c r="A104" s="30" t="s">
        <v>125</v>
      </c>
      <c r="B104" s="31">
        <f>SUM(B110:B127)</f>
        <v>3875782</v>
      </c>
      <c r="C104" s="31"/>
      <c r="D104" s="51"/>
      <c r="E104" s="51"/>
      <c r="F104" s="51"/>
      <c r="G104" s="51"/>
      <c r="H104" s="51"/>
      <c r="I104" s="31">
        <f>SUM(I110:I127)</f>
        <v>3883025</v>
      </c>
      <c r="J104" s="31"/>
      <c r="K104" s="51"/>
      <c r="L104" s="51"/>
      <c r="M104" s="51"/>
      <c r="N104" s="31">
        <f>SUM(N110:N127)</f>
        <v>3883011.4078656831</v>
      </c>
      <c r="O104" s="31"/>
      <c r="P104" s="51"/>
      <c r="Q104" s="51"/>
      <c r="R104" s="51"/>
      <c r="S104" s="31">
        <f>SUM(S110:S127)</f>
        <v>3888735.1068409281</v>
      </c>
      <c r="T104" s="31"/>
      <c r="U104" s="51"/>
      <c r="V104" s="51"/>
      <c r="W104" s="51"/>
      <c r="X104" s="31">
        <f>SUM(X110:X127)</f>
        <v>3908318.4151659436</v>
      </c>
      <c r="Y104" s="31"/>
      <c r="Z104" s="51"/>
      <c r="AA104" s="51"/>
      <c r="AB104" s="51"/>
      <c r="AC104" s="31">
        <f>SUM(AC110:AC127)</f>
        <v>3932799.5837896755</v>
      </c>
      <c r="AD104" s="31"/>
      <c r="AE104" s="51"/>
      <c r="AF104" s="51"/>
      <c r="AG104" s="51"/>
      <c r="AH104" s="31">
        <f>SUM(AH110:AH127)</f>
        <v>3967362.7994232513</v>
      </c>
      <c r="AI104" s="31"/>
      <c r="AJ104" s="51"/>
      <c r="AK104" s="51"/>
      <c r="AL104" s="51"/>
      <c r="AM104" s="31">
        <f>SUM(AM110:AM127)</f>
        <v>4001918.7065153117</v>
      </c>
      <c r="AN104" s="31"/>
      <c r="AO104" s="51"/>
      <c r="AP104" s="51"/>
      <c r="AQ104" s="51"/>
      <c r="AR104" s="31">
        <f>SUM(AR110:AR127)</f>
        <v>4039300.5801075487</v>
      </c>
      <c r="AS104" s="31"/>
      <c r="AT104" s="51"/>
      <c r="AU104" s="51"/>
      <c r="AV104" s="51"/>
      <c r="AW104" s="31">
        <f>SUM(AW110:AW127)</f>
        <v>4067041.9029399161</v>
      </c>
      <c r="AX104" s="31"/>
      <c r="AY104" s="51"/>
      <c r="AZ104" s="51"/>
      <c r="BA104" s="51"/>
      <c r="BB104" s="31">
        <f>SUM(BB110:BB127)</f>
        <v>4081887.4476806722</v>
      </c>
      <c r="BC104" s="31"/>
      <c r="BD104" s="51"/>
      <c r="BE104" s="51"/>
      <c r="BF104" s="51"/>
      <c r="BG104" s="31">
        <f>SUM(BG110:BG127)</f>
        <v>4084903.3160526063</v>
      </c>
      <c r="BH104" s="31"/>
      <c r="BI104" s="51"/>
      <c r="BJ104" s="51"/>
      <c r="BK104" s="51"/>
      <c r="BL104" s="31">
        <f>SUM(BL110:BL127)</f>
        <v>4086108.3964304654</v>
      </c>
      <c r="BM104" s="31"/>
      <c r="BN104" s="51"/>
      <c r="BO104" s="51"/>
      <c r="BP104" s="51"/>
      <c r="BQ104" s="31">
        <f>SUM(BQ110:BQ127)</f>
        <v>4067099.2446220308</v>
      </c>
      <c r="BR104" s="31"/>
      <c r="BS104" s="51"/>
      <c r="BT104" s="51"/>
      <c r="BU104" s="51"/>
      <c r="BV104" s="31">
        <f>SUM(BV110:BV127)</f>
        <v>4040644.070226456</v>
      </c>
      <c r="BW104" s="31"/>
      <c r="BX104" s="51"/>
      <c r="BY104" s="51"/>
      <c r="BZ104" s="51"/>
      <c r="CA104" s="31">
        <f>SUM(CA110:CA127)</f>
        <v>3994088.6206224686</v>
      </c>
      <c r="CB104" s="31"/>
      <c r="CC104" s="51"/>
      <c r="CD104" s="51"/>
      <c r="CE104" s="51"/>
      <c r="CF104" s="31">
        <f>SUM(CF110:CF127)</f>
        <v>3944706.2584493728</v>
      </c>
      <c r="CG104" s="31"/>
      <c r="CH104" s="51"/>
      <c r="CI104" s="51"/>
      <c r="CJ104" s="51"/>
      <c r="CK104" s="31">
        <f>SUM(CK110:CK127)</f>
        <v>3900228.0415426288</v>
      </c>
      <c r="CL104" s="31"/>
      <c r="CM104" s="51"/>
      <c r="CN104" s="51"/>
      <c r="CO104" s="51"/>
      <c r="CP104" s="31">
        <f>SUM(CP110:CP127)</f>
        <v>3851360.4803149318</v>
      </c>
      <c r="CQ104" s="31"/>
      <c r="CR104" s="51"/>
      <c r="CS104" s="51"/>
      <c r="CT104" s="51"/>
      <c r="CU104" s="31">
        <f>SUM(CU110:CU127)</f>
        <v>3791476.5446142717</v>
      </c>
      <c r="CV104" s="31"/>
      <c r="CW104" s="51"/>
      <c r="CX104" s="51"/>
      <c r="CY104" s="51"/>
      <c r="CZ104" s="31">
        <f t="shared" ref="CZ104" si="2870">SUM(CZ110:CZ127)</f>
        <v>3747084.6984328781</v>
      </c>
      <c r="DA104" s="31"/>
      <c r="DB104" s="51"/>
      <c r="DC104" s="51"/>
      <c r="DD104" s="51"/>
      <c r="DE104" s="31">
        <f t="shared" ref="DE104" si="2871">SUM(DE110:DE127)</f>
        <v>3703173.8499337835</v>
      </c>
      <c r="DF104" s="31"/>
      <c r="DG104" s="51"/>
      <c r="DH104" s="51"/>
      <c r="DI104" s="51"/>
      <c r="DJ104" s="31">
        <f t="shared" ref="DJ104" si="2872">SUM(DJ110:DJ127)</f>
        <v>3659150.3949181917</v>
      </c>
      <c r="DK104" s="31"/>
      <c r="DL104" s="51"/>
      <c r="DM104" s="51"/>
      <c r="DN104" s="51"/>
      <c r="DO104" s="31">
        <f t="shared" ref="DO104" si="2873">SUM(DO110:DO127)</f>
        <v>3614187.4669152256</v>
      </c>
      <c r="DP104" s="31"/>
      <c r="DQ104" s="51"/>
      <c r="DR104" s="51"/>
      <c r="DS104" s="51"/>
      <c r="DT104" s="31">
        <f>SUM(DT110:DT127)</f>
        <v>3568511.992175377</v>
      </c>
      <c r="DU104" s="31"/>
      <c r="DV104" s="51"/>
      <c r="DW104" s="51"/>
      <c r="DX104" s="51"/>
      <c r="DY104" s="31">
        <f>SUM(DY110:DY127)</f>
        <v>3522252.3806369542</v>
      </c>
      <c r="DZ104" s="31"/>
      <c r="EA104" s="51"/>
      <c r="EB104" s="51"/>
      <c r="EC104" s="51"/>
      <c r="ED104" s="31">
        <f t="shared" ref="ED104" si="2874">SUM(ED110:ED127)</f>
        <v>3475201.168173179</v>
      </c>
      <c r="EE104" s="31"/>
      <c r="EF104" s="51"/>
      <c r="EG104" s="51"/>
      <c r="EH104" s="51"/>
      <c r="EI104" s="31">
        <f t="shared" ref="EI104" si="2875">SUM(EI110:EI127)</f>
        <v>3427783.5601719934</v>
      </c>
      <c r="EJ104" s="31"/>
      <c r="EK104" s="51"/>
      <c r="EL104" s="51"/>
      <c r="EM104" s="51"/>
      <c r="EN104" s="31">
        <f t="shared" ref="EN104" si="2876">SUM(EN110:EN127)</f>
        <v>3380545.7185666664</v>
      </c>
      <c r="EO104" s="31"/>
      <c r="EP104" s="51"/>
      <c r="EQ104" s="51"/>
      <c r="ER104" s="51"/>
      <c r="ES104" s="31">
        <f t="shared" ref="ES104" si="2877">SUM(ES110:ES127)</f>
        <v>3333694.2132134847</v>
      </c>
      <c r="ET104" s="31"/>
      <c r="EU104" s="51"/>
      <c r="EV104" s="51"/>
      <c r="EW104" s="51"/>
      <c r="EX104" s="31">
        <f>SUM(EX110:EX127)</f>
        <v>3287354.714499169</v>
      </c>
      <c r="EY104" s="31"/>
      <c r="EZ104" s="51"/>
      <c r="FA104" s="51"/>
      <c r="FB104" s="51"/>
      <c r="FC104" s="31">
        <f>SUM(FC110:FC127)</f>
        <v>3241536.8426972069</v>
      </c>
      <c r="FD104" s="31"/>
      <c r="FE104" s="51"/>
      <c r="FF104" s="51"/>
      <c r="FG104" s="51"/>
      <c r="FH104" s="31">
        <f t="shared" ref="FH104" si="2878">SUM(FH110:FH127)</f>
        <v>3196378.3357362286</v>
      </c>
      <c r="FI104" s="31"/>
      <c r="FJ104" s="51"/>
      <c r="FK104" s="51"/>
      <c r="FL104" s="51"/>
      <c r="FM104" s="31">
        <f t="shared" ref="FM104" si="2879">SUM(FM110:FM127)</f>
        <v>3152299.250380381</v>
      </c>
      <c r="FN104" s="31"/>
      <c r="FO104" s="51"/>
      <c r="FP104" s="51"/>
      <c r="FQ104" s="51"/>
      <c r="FR104" s="31">
        <f t="shared" ref="FR104" si="2880">SUM(FR110:FR127)</f>
        <v>3109271.2773963618</v>
      </c>
      <c r="FS104" s="31"/>
      <c r="FT104" s="51"/>
      <c r="FU104" s="51"/>
      <c r="FV104" s="51"/>
      <c r="FW104" s="31">
        <f t="shared" ref="FW104" si="2881">SUM(FW110:FW127)</f>
        <v>3067047.943656344</v>
      </c>
      <c r="FX104" s="31"/>
      <c r="FY104" s="51"/>
      <c r="FZ104" s="51"/>
      <c r="GA104" s="51"/>
      <c r="GB104" s="31">
        <f t="shared" ref="GB104" si="2882">SUM(GB110:GB127)</f>
        <v>3026119.3859895584</v>
      </c>
      <c r="GC104" s="31"/>
      <c r="GD104" s="51"/>
      <c r="GE104" s="51"/>
      <c r="GF104" s="51"/>
      <c r="GG104" s="31">
        <f t="shared" ref="GG104" si="2883">SUM(GG110:GG127)</f>
        <v>2986749.6316076</v>
      </c>
      <c r="GH104" s="31"/>
      <c r="GI104" s="51"/>
      <c r="GJ104" s="51"/>
      <c r="GK104" s="51"/>
      <c r="GL104" s="31">
        <f t="shared" ref="GL104" si="2884">SUM(GL110:GL127)</f>
        <v>2949271.9641775619</v>
      </c>
      <c r="GM104" s="31"/>
      <c r="GN104" s="51"/>
      <c r="GO104" s="51"/>
      <c r="GP104" s="51"/>
      <c r="GQ104" s="31">
        <f t="shared" ref="GQ104" si="2885">SUM(GQ110:GQ127)</f>
        <v>2914136.3736257884</v>
      </c>
    </row>
    <row r="105" spans="1:199" ht="15" x14ac:dyDescent="0.2">
      <c r="A105" s="30" t="s">
        <v>127</v>
      </c>
      <c r="B105" s="31">
        <f>SUM(B128:B159)</f>
        <v>10736402</v>
      </c>
      <c r="C105" s="31"/>
      <c r="D105" s="51"/>
      <c r="E105" s="51"/>
      <c r="F105" s="51"/>
      <c r="G105" s="51"/>
      <c r="H105" s="51"/>
      <c r="I105" s="31">
        <f>SUM(I128:I159)</f>
        <v>10606010</v>
      </c>
      <c r="J105" s="31"/>
      <c r="K105" s="51"/>
      <c r="L105" s="51"/>
      <c r="M105" s="51"/>
      <c r="N105" s="31">
        <f>SUM(N128:N159)</f>
        <v>10476902.91016758</v>
      </c>
      <c r="O105" s="31"/>
      <c r="P105" s="51"/>
      <c r="Q105" s="51"/>
      <c r="R105" s="51"/>
      <c r="S105" s="31">
        <f>SUM(S128:S159)</f>
        <v>10364520.397831192</v>
      </c>
      <c r="T105" s="31"/>
      <c r="U105" s="51"/>
      <c r="V105" s="51"/>
      <c r="W105" s="51"/>
      <c r="X105" s="31">
        <f>SUM(X128:X159)</f>
        <v>10252443.154754872</v>
      </c>
      <c r="Y105" s="31"/>
      <c r="Z105" s="51"/>
      <c r="AA105" s="51"/>
      <c r="AB105" s="51"/>
      <c r="AC105" s="31">
        <f>SUM(AC128:AC159)</f>
        <v>10132868.444702148</v>
      </c>
      <c r="AD105" s="31"/>
      <c r="AE105" s="51"/>
      <c r="AF105" s="51"/>
      <c r="AG105" s="51"/>
      <c r="AH105" s="31">
        <f>SUM(AH128:AH159)</f>
        <v>10012822.266299097</v>
      </c>
      <c r="AI105" s="31"/>
      <c r="AJ105" s="51"/>
      <c r="AK105" s="51"/>
      <c r="AL105" s="51"/>
      <c r="AM105" s="31">
        <f>SUM(AM128:AM159)</f>
        <v>9888806.0963747706</v>
      </c>
      <c r="AN105" s="31"/>
      <c r="AO105" s="51"/>
      <c r="AP105" s="51"/>
      <c r="AQ105" s="51"/>
      <c r="AR105" s="31">
        <f>SUM(AR128:AR159)</f>
        <v>9765364.4800822567</v>
      </c>
      <c r="AS105" s="31"/>
      <c r="AT105" s="51"/>
      <c r="AU105" s="51"/>
      <c r="AV105" s="51"/>
      <c r="AW105" s="31">
        <f>SUM(AW128:AW159)</f>
        <v>9626046.8484125622</v>
      </c>
      <c r="AX105" s="31"/>
      <c r="AY105" s="51"/>
      <c r="AZ105" s="51"/>
      <c r="BA105" s="51"/>
      <c r="BB105" s="31">
        <f>SUM(BB128:BB159)</f>
        <v>9494755.4892914351</v>
      </c>
      <c r="BC105" s="31"/>
      <c r="BD105" s="51"/>
      <c r="BE105" s="51"/>
      <c r="BF105" s="51"/>
      <c r="BG105" s="31">
        <f>SUM(BG128:BG159)</f>
        <v>9369245.5870705657</v>
      </c>
      <c r="BH105" s="31"/>
      <c r="BI105" s="51"/>
      <c r="BJ105" s="51"/>
      <c r="BK105" s="51"/>
      <c r="BL105" s="31">
        <f>SUM(BL128:BL159)</f>
        <v>9255106.5373778455</v>
      </c>
      <c r="BM105" s="31"/>
      <c r="BN105" s="51"/>
      <c r="BO105" s="51"/>
      <c r="BP105" s="51"/>
      <c r="BQ105" s="31">
        <f>SUM(BQ128:BQ159)</f>
        <v>9151007.998688193</v>
      </c>
      <c r="BR105" s="31"/>
      <c r="BS105" s="51"/>
      <c r="BT105" s="51"/>
      <c r="BU105" s="51"/>
      <c r="BV105" s="31">
        <f>SUM(BV128:BV159)</f>
        <v>9044498.1004202329</v>
      </c>
      <c r="BW105" s="31"/>
      <c r="BX105" s="51"/>
      <c r="BY105" s="51"/>
      <c r="BZ105" s="51"/>
      <c r="CA105" s="31">
        <f>SUM(CA128:CA159)</f>
        <v>8951486.1719685122</v>
      </c>
      <c r="CB105" s="31"/>
      <c r="CC105" s="51"/>
      <c r="CD105" s="51"/>
      <c r="CE105" s="51"/>
      <c r="CF105" s="31">
        <f>SUM(CF128:CF159)</f>
        <v>8876735.3433702886</v>
      </c>
      <c r="CG105" s="31"/>
      <c r="CH105" s="51"/>
      <c r="CI105" s="51"/>
      <c r="CJ105" s="51"/>
      <c r="CK105" s="31">
        <f>SUM(CK128:CK159)</f>
        <v>8786721.6265060995</v>
      </c>
      <c r="CL105" s="31"/>
      <c r="CM105" s="51"/>
      <c r="CN105" s="51"/>
      <c r="CO105" s="51"/>
      <c r="CP105" s="31">
        <f>SUM(CP128:CP159)</f>
        <v>8699081.6802547537</v>
      </c>
      <c r="CQ105" s="31"/>
      <c r="CR105" s="51"/>
      <c r="CS105" s="51"/>
      <c r="CT105" s="51"/>
      <c r="CU105" s="31">
        <f>SUM(CU128:CU159)</f>
        <v>8601793.7945910767</v>
      </c>
      <c r="CV105" s="31"/>
      <c r="CW105" s="51"/>
      <c r="CX105" s="51"/>
      <c r="CY105" s="51"/>
      <c r="CZ105" s="31">
        <f t="shared" ref="CZ105" si="2886">SUM(CZ128:CZ159)</f>
        <v>8494704.9026164021</v>
      </c>
      <c r="DA105" s="31"/>
      <c r="DB105" s="51"/>
      <c r="DC105" s="51"/>
      <c r="DD105" s="51"/>
      <c r="DE105" s="31">
        <f t="shared" ref="DE105" si="2887">SUM(DE128:DE159)</f>
        <v>8377504.5268737106</v>
      </c>
      <c r="DF105" s="31"/>
      <c r="DG105" s="51"/>
      <c r="DH105" s="51"/>
      <c r="DI105" s="51"/>
      <c r="DJ105" s="31">
        <f t="shared" ref="DJ105" si="2888">SUM(DJ128:DJ159)</f>
        <v>8222591.6661719829</v>
      </c>
      <c r="DK105" s="31"/>
      <c r="DL105" s="51"/>
      <c r="DM105" s="51"/>
      <c r="DN105" s="51"/>
      <c r="DO105" s="31">
        <f t="shared" ref="DO105" si="2889">SUM(DO128:DO159)</f>
        <v>8070883.2284563454</v>
      </c>
      <c r="DP105" s="31"/>
      <c r="DQ105" s="51"/>
      <c r="DR105" s="51"/>
      <c r="DS105" s="51"/>
      <c r="DT105" s="31">
        <f>SUM(DT128:DT159)</f>
        <v>7924511.6239680545</v>
      </c>
      <c r="DU105" s="31"/>
      <c r="DV105" s="51"/>
      <c r="DW105" s="51"/>
      <c r="DX105" s="51"/>
      <c r="DY105" s="31">
        <f>SUM(DY128:DY159)</f>
        <v>7764793.0667202752</v>
      </c>
      <c r="DZ105" s="31"/>
      <c r="EA105" s="51"/>
      <c r="EB105" s="51"/>
      <c r="EC105" s="51"/>
      <c r="ED105" s="31">
        <f t="shared" ref="ED105" si="2890">SUM(ED128:ED159)</f>
        <v>7624873.1767627019</v>
      </c>
      <c r="EE105" s="31"/>
      <c r="EF105" s="51"/>
      <c r="EG105" s="51"/>
      <c r="EH105" s="51"/>
      <c r="EI105" s="31">
        <f t="shared" ref="EI105" si="2891">SUM(EI128:EI159)</f>
        <v>7493766.8477696814</v>
      </c>
      <c r="EJ105" s="31"/>
      <c r="EK105" s="51"/>
      <c r="EL105" s="51"/>
      <c r="EM105" s="51"/>
      <c r="EN105" s="31">
        <f t="shared" ref="EN105" si="2892">SUM(EN128:EN159)</f>
        <v>7380024.188234509</v>
      </c>
      <c r="EO105" s="31"/>
      <c r="EP105" s="51"/>
      <c r="EQ105" s="51"/>
      <c r="ER105" s="51"/>
      <c r="ES105" s="31">
        <f t="shared" ref="ES105" si="2893">SUM(ES128:ES159)</f>
        <v>7277741.7224122006</v>
      </c>
      <c r="ET105" s="31"/>
      <c r="EU105" s="51"/>
      <c r="EV105" s="51"/>
      <c r="EW105" s="51"/>
      <c r="EX105" s="31">
        <f>SUM(EX128:EX159)</f>
        <v>7187262.6897373721</v>
      </c>
      <c r="EY105" s="31"/>
      <c r="EZ105" s="51"/>
      <c r="FA105" s="51"/>
      <c r="FB105" s="51"/>
      <c r="FC105" s="31">
        <f>SUM(FC128:FC159)</f>
        <v>7113048.1270733196</v>
      </c>
      <c r="FD105" s="31"/>
      <c r="FE105" s="51"/>
      <c r="FF105" s="51"/>
      <c r="FG105" s="51"/>
      <c r="FH105" s="31">
        <f t="shared" ref="FH105" si="2894">SUM(FH128:FH159)</f>
        <v>7055407.768067806</v>
      </c>
      <c r="FI105" s="31"/>
      <c r="FJ105" s="51"/>
      <c r="FK105" s="51"/>
      <c r="FL105" s="51"/>
      <c r="FM105" s="31">
        <f t="shared" ref="FM105" si="2895">SUM(FM128:FM159)</f>
        <v>7009981.3493480142</v>
      </c>
      <c r="FN105" s="31"/>
      <c r="FO105" s="51"/>
      <c r="FP105" s="51"/>
      <c r="FQ105" s="51"/>
      <c r="FR105" s="31">
        <f t="shared" ref="FR105" si="2896">SUM(FR128:FR159)</f>
        <v>6971669.516737096</v>
      </c>
      <c r="FS105" s="31"/>
      <c r="FT105" s="51"/>
      <c r="FU105" s="51"/>
      <c r="FV105" s="51"/>
      <c r="FW105" s="31">
        <f t="shared" ref="FW105" si="2897">SUM(FW128:FW159)</f>
        <v>6940247.5552916145</v>
      </c>
      <c r="FX105" s="31"/>
      <c r="FY105" s="51"/>
      <c r="FZ105" s="51"/>
      <c r="GA105" s="51"/>
      <c r="GB105" s="31">
        <f t="shared" ref="GB105" si="2898">SUM(GB128:GB159)</f>
        <v>6923130.7033985956</v>
      </c>
      <c r="GC105" s="31"/>
      <c r="GD105" s="51"/>
      <c r="GE105" s="51"/>
      <c r="GF105" s="51"/>
      <c r="GG105" s="31">
        <f t="shared" ref="GG105" si="2899">SUM(GG128:GG159)</f>
        <v>6911426.9228418889</v>
      </c>
      <c r="GH105" s="31"/>
      <c r="GI105" s="51"/>
      <c r="GJ105" s="51"/>
      <c r="GK105" s="51"/>
      <c r="GL105" s="31">
        <f t="shared" ref="GL105" si="2900">SUM(GL128:GL159)</f>
        <v>6910258.954297076</v>
      </c>
      <c r="GM105" s="31"/>
      <c r="GN105" s="51"/>
      <c r="GO105" s="51"/>
      <c r="GP105" s="51"/>
      <c r="GQ105" s="31">
        <f t="shared" ref="GQ105" si="2901">SUM(GQ128:GQ159)</f>
        <v>6909332.4818529207</v>
      </c>
    </row>
    <row r="106" spans="1:199" ht="15" x14ac:dyDescent="0.2">
      <c r="A106" s="30" t="s">
        <v>87</v>
      </c>
      <c r="B106" s="31">
        <f>SUM(B160:B170)</f>
        <v>3987490</v>
      </c>
      <c r="C106" s="31"/>
      <c r="D106" s="51"/>
      <c r="E106" s="51"/>
      <c r="F106" s="51"/>
      <c r="G106" s="51"/>
      <c r="H106" s="51"/>
      <c r="I106" s="31">
        <f>SUM(I160:I170)</f>
        <v>3995060</v>
      </c>
      <c r="J106" s="31"/>
      <c r="K106" s="51"/>
      <c r="L106" s="51"/>
      <c r="M106" s="51"/>
      <c r="N106" s="31">
        <f>SUM(N160:N170)</f>
        <v>3989712.5821258943</v>
      </c>
      <c r="O106" s="31"/>
      <c r="P106" s="51"/>
      <c r="Q106" s="51"/>
      <c r="R106" s="51"/>
      <c r="S106" s="31">
        <f>SUM(S160:S170)</f>
        <v>3977626.933988289</v>
      </c>
      <c r="T106" s="31"/>
      <c r="U106" s="51"/>
      <c r="V106" s="51"/>
      <c r="W106" s="51"/>
      <c r="X106" s="31">
        <f>SUM(X160:X170)</f>
        <v>3921862.9971462497</v>
      </c>
      <c r="Y106" s="31"/>
      <c r="Z106" s="51"/>
      <c r="AA106" s="51"/>
      <c r="AB106" s="51"/>
      <c r="AC106" s="31">
        <f>SUM(AC160:AC170)</f>
        <v>3879045.8031742121</v>
      </c>
      <c r="AD106" s="31"/>
      <c r="AE106" s="51"/>
      <c r="AF106" s="51"/>
      <c r="AG106" s="51"/>
      <c r="AH106" s="31">
        <f>SUM(AH160:AH170)</f>
        <v>3803867.8887297707</v>
      </c>
      <c r="AI106" s="31"/>
      <c r="AJ106" s="51"/>
      <c r="AK106" s="51"/>
      <c r="AL106" s="51"/>
      <c r="AM106" s="31">
        <f>SUM(AM160:AM170)</f>
        <v>3732325.2310869698</v>
      </c>
      <c r="AN106" s="31"/>
      <c r="AO106" s="51"/>
      <c r="AP106" s="51"/>
      <c r="AQ106" s="51"/>
      <c r="AR106" s="31">
        <f>SUM(AR160:AR170)</f>
        <v>3643364.6527158939</v>
      </c>
      <c r="AS106" s="31"/>
      <c r="AT106" s="51"/>
      <c r="AU106" s="51"/>
      <c r="AV106" s="51"/>
      <c r="AW106" s="31">
        <f>SUM(AW160:AW170)</f>
        <v>3576566.0781523944</v>
      </c>
      <c r="AX106" s="31"/>
      <c r="AY106" s="51"/>
      <c r="AZ106" s="51"/>
      <c r="BA106" s="51"/>
      <c r="BB106" s="31">
        <f>SUM(BB160:BB170)</f>
        <v>3498365.5791634717</v>
      </c>
      <c r="BC106" s="31"/>
      <c r="BD106" s="51"/>
      <c r="BE106" s="51"/>
      <c r="BF106" s="51"/>
      <c r="BG106" s="31">
        <f>SUM(BG160:BG170)</f>
        <v>3439537.5667472947</v>
      </c>
      <c r="BH106" s="31"/>
      <c r="BI106" s="51"/>
      <c r="BJ106" s="51"/>
      <c r="BK106" s="51"/>
      <c r="BL106" s="31">
        <f>SUM(BL160:BL170)</f>
        <v>3383161.9548250809</v>
      </c>
      <c r="BM106" s="31"/>
      <c r="BN106" s="51"/>
      <c r="BO106" s="51"/>
      <c r="BP106" s="51"/>
      <c r="BQ106" s="31">
        <f>SUM(BQ160:BQ170)</f>
        <v>3346682.4680971294</v>
      </c>
      <c r="BR106" s="31"/>
      <c r="BS106" s="51"/>
      <c r="BT106" s="51"/>
      <c r="BU106" s="51"/>
      <c r="BV106" s="31">
        <f>SUM(BV160:BV170)</f>
        <v>3342998.757871056</v>
      </c>
      <c r="BW106" s="31"/>
      <c r="BX106" s="51"/>
      <c r="BY106" s="51"/>
      <c r="BZ106" s="51"/>
      <c r="CA106" s="31">
        <f>SUM(CA160:CA170)</f>
        <v>3360138.0260619731</v>
      </c>
      <c r="CB106" s="31"/>
      <c r="CC106" s="51"/>
      <c r="CD106" s="51"/>
      <c r="CE106" s="51"/>
      <c r="CF106" s="31">
        <f>SUM(CF160:CF170)</f>
        <v>3359761.0343719837</v>
      </c>
      <c r="CG106" s="31"/>
      <c r="CH106" s="51"/>
      <c r="CI106" s="51"/>
      <c r="CJ106" s="51"/>
      <c r="CK106" s="31">
        <f>SUM(CK160:CK170)</f>
        <v>3380322.8249434354</v>
      </c>
      <c r="CL106" s="31"/>
      <c r="CM106" s="51"/>
      <c r="CN106" s="51"/>
      <c r="CO106" s="51"/>
      <c r="CP106" s="31">
        <f>SUM(CP160:CP170)</f>
        <v>3399565.8928252477</v>
      </c>
      <c r="CQ106" s="31"/>
      <c r="CR106" s="51"/>
      <c r="CS106" s="51"/>
      <c r="CT106" s="51"/>
      <c r="CU106" s="31">
        <f>SUM(CU160:CU170)</f>
        <v>3443657.6106381398</v>
      </c>
      <c r="CV106" s="31"/>
      <c r="CW106" s="51"/>
      <c r="CX106" s="51"/>
      <c r="CY106" s="51"/>
      <c r="CZ106" s="31">
        <f t="shared" ref="CZ106" si="2902">SUM(CZ160:CZ170)</f>
        <v>3457099.9383160206</v>
      </c>
      <c r="DA106" s="31"/>
      <c r="DB106" s="51"/>
      <c r="DC106" s="51"/>
      <c r="DD106" s="51"/>
      <c r="DE106" s="31">
        <f t="shared" ref="DE106" si="2903">SUM(DE160:DE170)</f>
        <v>3475996.2856733585</v>
      </c>
      <c r="DF106" s="31"/>
      <c r="DG106" s="51"/>
      <c r="DH106" s="51"/>
      <c r="DI106" s="51"/>
      <c r="DJ106" s="31">
        <f t="shared" ref="DJ106" si="2904">SUM(DJ160:DJ170)</f>
        <v>3526961.7787223984</v>
      </c>
      <c r="DK106" s="31"/>
      <c r="DL106" s="51"/>
      <c r="DM106" s="51"/>
      <c r="DN106" s="51"/>
      <c r="DO106" s="31">
        <f t="shared" ref="DO106" si="2905">SUM(DO160:DO170)</f>
        <v>3584552.6841359842</v>
      </c>
      <c r="DP106" s="31"/>
      <c r="DQ106" s="51"/>
      <c r="DR106" s="51"/>
      <c r="DS106" s="51"/>
      <c r="DT106" s="31">
        <f>SUM(DT160:DT170)</f>
        <v>3626494.6437087692</v>
      </c>
      <c r="DU106" s="31"/>
      <c r="DV106" s="51"/>
      <c r="DW106" s="51"/>
      <c r="DX106" s="51"/>
      <c r="DY106" s="31">
        <f>SUM(DY160:DY170)</f>
        <v>3671554.6222577165</v>
      </c>
      <c r="DZ106" s="31"/>
      <c r="EA106" s="51"/>
      <c r="EB106" s="51"/>
      <c r="EC106" s="51"/>
      <c r="ED106" s="31">
        <f t="shared" ref="ED106" si="2906">SUM(ED160:ED170)</f>
        <v>3689806.8803290455</v>
      </c>
      <c r="EE106" s="31"/>
      <c r="EF106" s="51"/>
      <c r="EG106" s="51"/>
      <c r="EH106" s="51"/>
      <c r="EI106" s="31">
        <f t="shared" ref="EI106" si="2907">SUM(EI160:EI170)</f>
        <v>3713986.2513106372</v>
      </c>
      <c r="EJ106" s="31"/>
      <c r="EK106" s="51"/>
      <c r="EL106" s="51"/>
      <c r="EM106" s="51"/>
      <c r="EN106" s="31">
        <f t="shared" ref="EN106" si="2908">SUM(EN160:EN170)</f>
        <v>3708993.7515910403</v>
      </c>
      <c r="EO106" s="31"/>
      <c r="EP106" s="51"/>
      <c r="EQ106" s="51"/>
      <c r="ER106" s="51"/>
      <c r="ES106" s="31">
        <f t="shared" ref="ES106" si="2909">SUM(ES160:ES170)</f>
        <v>3689590.282341959</v>
      </c>
      <c r="ET106" s="31"/>
      <c r="EU106" s="51"/>
      <c r="EV106" s="51"/>
      <c r="EW106" s="51"/>
      <c r="EX106" s="31">
        <f>SUM(EX160:EX170)</f>
        <v>3636858.8294347785</v>
      </c>
      <c r="EY106" s="31"/>
      <c r="EZ106" s="51"/>
      <c r="FA106" s="51"/>
      <c r="FB106" s="51"/>
      <c r="FC106" s="31">
        <f>SUM(FC160:FC170)</f>
        <v>3573158.4610352442</v>
      </c>
      <c r="FD106" s="31"/>
      <c r="FE106" s="51"/>
      <c r="FF106" s="51"/>
      <c r="FG106" s="51"/>
      <c r="FH106" s="31">
        <f t="shared" ref="FH106" si="2910">SUM(FH160:FH170)</f>
        <v>3483296.8870806508</v>
      </c>
      <c r="FI106" s="31"/>
      <c r="FJ106" s="51"/>
      <c r="FK106" s="51"/>
      <c r="FL106" s="51"/>
      <c r="FM106" s="31">
        <f t="shared" ref="FM106" si="2911">SUM(FM160:FM170)</f>
        <v>3343610.60899095</v>
      </c>
      <c r="FN106" s="31"/>
      <c r="FO106" s="51"/>
      <c r="FP106" s="51"/>
      <c r="FQ106" s="51"/>
      <c r="FR106" s="31">
        <f t="shared" ref="FR106" si="2912">SUM(FR160:FR170)</f>
        <v>3200422.7778515331</v>
      </c>
      <c r="FS106" s="31"/>
      <c r="FT106" s="51"/>
      <c r="FU106" s="51"/>
      <c r="FV106" s="51"/>
      <c r="FW106" s="31">
        <f t="shared" ref="FW106" si="2913">SUM(FW160:FW170)</f>
        <v>3056652.2110671713</v>
      </c>
      <c r="FX106" s="31"/>
      <c r="FY106" s="51"/>
      <c r="FZ106" s="51"/>
      <c r="GA106" s="51"/>
      <c r="GB106" s="31">
        <f t="shared" ref="GB106" si="2914">SUM(GB160:GB170)</f>
        <v>2885874.3636727426</v>
      </c>
      <c r="GC106" s="31"/>
      <c r="GD106" s="51"/>
      <c r="GE106" s="51"/>
      <c r="GF106" s="51"/>
      <c r="GG106" s="31">
        <f t="shared" ref="GG106" si="2915">SUM(GG160:GG170)</f>
        <v>2730268.9667204726</v>
      </c>
      <c r="GH106" s="31"/>
      <c r="GI106" s="51"/>
      <c r="GJ106" s="51"/>
      <c r="GK106" s="51"/>
      <c r="GL106" s="31">
        <f t="shared" ref="GL106" si="2916">SUM(GL160:GL170)</f>
        <v>2573504.1717924196</v>
      </c>
      <c r="GM106" s="31"/>
      <c r="GN106" s="51"/>
      <c r="GO106" s="51"/>
      <c r="GP106" s="51"/>
      <c r="GQ106" s="31">
        <f t="shared" ref="GQ106" si="2917">SUM(GQ160:GQ170)</f>
        <v>2434560.7436006772</v>
      </c>
    </row>
    <row r="107" spans="1:199" ht="15" x14ac:dyDescent="0.2">
      <c r="A107" s="30" t="s">
        <v>126</v>
      </c>
      <c r="B107" s="31">
        <f>B105+B106</f>
        <v>14723892</v>
      </c>
      <c r="C107" s="31"/>
      <c r="D107" s="51"/>
      <c r="E107" s="51"/>
      <c r="F107" s="51"/>
      <c r="G107" s="51"/>
      <c r="H107" s="51"/>
      <c r="I107" s="31">
        <f>I105+I106</f>
        <v>14601070</v>
      </c>
      <c r="J107" s="31"/>
      <c r="K107" s="51"/>
      <c r="L107" s="51"/>
      <c r="M107" s="51"/>
      <c r="N107" s="31">
        <f>N105+N106</f>
        <v>14466615.492293475</v>
      </c>
      <c r="O107" s="31"/>
      <c r="P107" s="51"/>
      <c r="Q107" s="51"/>
      <c r="R107" s="51"/>
      <c r="S107" s="31">
        <f>S105+S106</f>
        <v>14342147.331819482</v>
      </c>
      <c r="T107" s="31"/>
      <c r="U107" s="51"/>
      <c r="V107" s="51"/>
      <c r="W107" s="51"/>
      <c r="X107" s="31">
        <f>X105+X106</f>
        <v>14174306.151901122</v>
      </c>
      <c r="Y107" s="31"/>
      <c r="Z107" s="51"/>
      <c r="AA107" s="51"/>
      <c r="AB107" s="51"/>
      <c r="AC107" s="31">
        <f>AC105+AC106</f>
        <v>14011914.247876361</v>
      </c>
      <c r="AD107" s="31"/>
      <c r="AE107" s="51"/>
      <c r="AF107" s="51"/>
      <c r="AG107" s="51"/>
      <c r="AH107" s="31">
        <f>AH105+AH106</f>
        <v>13816690.155028868</v>
      </c>
      <c r="AI107" s="31"/>
      <c r="AJ107" s="51"/>
      <c r="AK107" s="51"/>
      <c r="AL107" s="51"/>
      <c r="AM107" s="31">
        <f>AM105+AM106</f>
        <v>13621131.32746174</v>
      </c>
      <c r="AN107" s="31"/>
      <c r="AO107" s="51"/>
      <c r="AP107" s="51"/>
      <c r="AQ107" s="51"/>
      <c r="AR107" s="31">
        <f>AR105+AR106</f>
        <v>13408729.13279815</v>
      </c>
      <c r="AS107" s="31"/>
      <c r="AT107" s="51"/>
      <c r="AU107" s="51"/>
      <c r="AV107" s="51"/>
      <c r="AW107" s="31">
        <f>AW105+AW106</f>
        <v>13202612.926564956</v>
      </c>
      <c r="AX107" s="31"/>
      <c r="AY107" s="51"/>
      <c r="AZ107" s="51"/>
      <c r="BA107" s="51"/>
      <c r="BB107" s="31">
        <f>BB105+BB106</f>
        <v>12993121.068454906</v>
      </c>
      <c r="BC107" s="31"/>
      <c r="BD107" s="51"/>
      <c r="BE107" s="51"/>
      <c r="BF107" s="51"/>
      <c r="BG107" s="31">
        <f>BG105+BG106</f>
        <v>12808783.15381786</v>
      </c>
      <c r="BH107" s="31"/>
      <c r="BI107" s="51"/>
      <c r="BJ107" s="51"/>
      <c r="BK107" s="51"/>
      <c r="BL107" s="31">
        <f>BL105+BL106</f>
        <v>12638268.492202926</v>
      </c>
      <c r="BM107" s="31"/>
      <c r="BN107" s="51"/>
      <c r="BO107" s="51"/>
      <c r="BP107" s="51"/>
      <c r="BQ107" s="31">
        <f>BQ105+BQ106</f>
        <v>12497690.466785323</v>
      </c>
      <c r="BR107" s="31"/>
      <c r="BS107" s="51"/>
      <c r="BT107" s="51"/>
      <c r="BU107" s="51"/>
      <c r="BV107" s="31">
        <f>BV105+BV106</f>
        <v>12387496.858291289</v>
      </c>
      <c r="BW107" s="31"/>
      <c r="BX107" s="51"/>
      <c r="BY107" s="51"/>
      <c r="BZ107" s="51"/>
      <c r="CA107" s="31">
        <f>CA105+CA106</f>
        <v>12311624.198030485</v>
      </c>
      <c r="CB107" s="31"/>
      <c r="CC107" s="51"/>
      <c r="CD107" s="51"/>
      <c r="CE107" s="51"/>
      <c r="CF107" s="31">
        <f>CF105+CF106</f>
        <v>12236496.377742272</v>
      </c>
      <c r="CG107" s="31"/>
      <c r="CH107" s="51"/>
      <c r="CI107" s="51"/>
      <c r="CJ107" s="51"/>
      <c r="CK107" s="31">
        <f>CK105+CK106</f>
        <v>12167044.451449536</v>
      </c>
      <c r="CL107" s="31"/>
      <c r="CM107" s="51"/>
      <c r="CN107" s="51"/>
      <c r="CO107" s="51"/>
      <c r="CP107" s="31">
        <f>CP105+CP106</f>
        <v>12098647.573080001</v>
      </c>
      <c r="CQ107" s="31"/>
      <c r="CR107" s="51"/>
      <c r="CS107" s="51"/>
      <c r="CT107" s="51"/>
      <c r="CU107" s="31">
        <f>CU105+CU106</f>
        <v>12045451.405229216</v>
      </c>
      <c r="CV107" s="31"/>
      <c r="CW107" s="51"/>
      <c r="CX107" s="51"/>
      <c r="CY107" s="51"/>
      <c r="CZ107" s="31">
        <f t="shared" ref="CZ107" si="2918">CZ105+CZ106</f>
        <v>11951804.840932423</v>
      </c>
      <c r="DA107" s="31"/>
      <c r="DB107" s="51"/>
      <c r="DC107" s="51"/>
      <c r="DD107" s="51"/>
      <c r="DE107" s="31">
        <f t="shared" ref="DE107" si="2919">DE105+DE106</f>
        <v>11853500.812547069</v>
      </c>
      <c r="DF107" s="31"/>
      <c r="DG107" s="51"/>
      <c r="DH107" s="51"/>
      <c r="DI107" s="51"/>
      <c r="DJ107" s="31">
        <f t="shared" ref="DJ107" si="2920">DJ105+DJ106</f>
        <v>11749553.444894381</v>
      </c>
      <c r="DK107" s="31"/>
      <c r="DL107" s="51"/>
      <c r="DM107" s="51"/>
      <c r="DN107" s="51"/>
      <c r="DO107" s="31">
        <f t="shared" ref="DO107" si="2921">DO105+DO106</f>
        <v>11655435.912592329</v>
      </c>
      <c r="DP107" s="31"/>
      <c r="DQ107" s="51"/>
      <c r="DR107" s="51"/>
      <c r="DS107" s="51"/>
      <c r="DT107" s="31">
        <f>DT105+DT106</f>
        <v>11551006.267676823</v>
      </c>
      <c r="DU107" s="31"/>
      <c r="DV107" s="51"/>
      <c r="DW107" s="51"/>
      <c r="DX107" s="51"/>
      <c r="DY107" s="31">
        <f>DY105+DY106</f>
        <v>11436347.688977992</v>
      </c>
      <c r="DZ107" s="31"/>
      <c r="EA107" s="51"/>
      <c r="EB107" s="51"/>
      <c r="EC107" s="51"/>
      <c r="ED107" s="31">
        <f t="shared" ref="ED107" si="2922">ED105+ED106</f>
        <v>11314680.057091746</v>
      </c>
      <c r="EE107" s="31"/>
      <c r="EF107" s="51"/>
      <c r="EG107" s="51"/>
      <c r="EH107" s="51"/>
      <c r="EI107" s="31">
        <f t="shared" ref="EI107" si="2923">EI105+EI106</f>
        <v>11207753.099080319</v>
      </c>
      <c r="EJ107" s="31"/>
      <c r="EK107" s="51"/>
      <c r="EL107" s="51"/>
      <c r="EM107" s="51"/>
      <c r="EN107" s="31">
        <f t="shared" ref="EN107" si="2924">EN105+EN106</f>
        <v>11089017.93982555</v>
      </c>
      <c r="EO107" s="31"/>
      <c r="EP107" s="51"/>
      <c r="EQ107" s="51"/>
      <c r="ER107" s="51"/>
      <c r="ES107" s="31">
        <f t="shared" ref="ES107" si="2925">ES105+ES106</f>
        <v>10967332.00475416</v>
      </c>
      <c r="ET107" s="31"/>
      <c r="EU107" s="51"/>
      <c r="EV107" s="51"/>
      <c r="EW107" s="51"/>
      <c r="EX107" s="31">
        <f>EX105+EX106</f>
        <v>10824121.519172151</v>
      </c>
      <c r="EY107" s="31"/>
      <c r="EZ107" s="51"/>
      <c r="FA107" s="51"/>
      <c r="FB107" s="51"/>
      <c r="FC107" s="31">
        <f>FC105+FC106</f>
        <v>10686206.588108564</v>
      </c>
      <c r="FD107" s="31"/>
      <c r="FE107" s="51"/>
      <c r="FF107" s="51"/>
      <c r="FG107" s="51"/>
      <c r="FH107" s="31">
        <f t="shared" ref="FH107" si="2926">FH105+FH106</f>
        <v>10538704.655148458</v>
      </c>
      <c r="FI107" s="31"/>
      <c r="FJ107" s="51"/>
      <c r="FK107" s="51"/>
      <c r="FL107" s="51"/>
      <c r="FM107" s="31">
        <f t="shared" ref="FM107" si="2927">FM105+FM106</f>
        <v>10353591.958338965</v>
      </c>
      <c r="FN107" s="31"/>
      <c r="FO107" s="51"/>
      <c r="FP107" s="51"/>
      <c r="FQ107" s="51"/>
      <c r="FR107" s="31">
        <f t="shared" ref="FR107" si="2928">FR105+FR106</f>
        <v>10172092.294588629</v>
      </c>
      <c r="FS107" s="31"/>
      <c r="FT107" s="51"/>
      <c r="FU107" s="51"/>
      <c r="FV107" s="51"/>
      <c r="FW107" s="31">
        <f t="shared" ref="FW107" si="2929">FW105+FW106</f>
        <v>9996899.7663587853</v>
      </c>
      <c r="FX107" s="31"/>
      <c r="FY107" s="51"/>
      <c r="FZ107" s="51"/>
      <c r="GA107" s="51"/>
      <c r="GB107" s="31">
        <f t="shared" ref="GB107" si="2930">GB105+GB106</f>
        <v>9809005.0670713373</v>
      </c>
      <c r="GC107" s="31"/>
      <c r="GD107" s="51"/>
      <c r="GE107" s="51"/>
      <c r="GF107" s="51"/>
      <c r="GG107" s="31">
        <f t="shared" ref="GG107" si="2931">GG105+GG106</f>
        <v>9641695.8895623609</v>
      </c>
      <c r="GH107" s="31"/>
      <c r="GI107" s="51"/>
      <c r="GJ107" s="51"/>
      <c r="GK107" s="51"/>
      <c r="GL107" s="31">
        <f t="shared" ref="GL107" si="2932">GL105+GL106</f>
        <v>9483763.1260894947</v>
      </c>
      <c r="GM107" s="31"/>
      <c r="GN107" s="51"/>
      <c r="GO107" s="51"/>
      <c r="GP107" s="51"/>
      <c r="GQ107" s="31">
        <f t="shared" ref="GQ107" si="2933">GQ105+GQ106</f>
        <v>9343893.2254535984</v>
      </c>
    </row>
    <row r="108" spans="1:199" ht="15" x14ac:dyDescent="0.2">
      <c r="A108" s="32" t="s">
        <v>88</v>
      </c>
      <c r="B108" s="33">
        <f>SUM(B171:B190)</f>
        <v>5876896</v>
      </c>
      <c r="C108" s="33"/>
      <c r="D108" s="52"/>
      <c r="E108" s="52"/>
      <c r="F108" s="52"/>
      <c r="G108" s="52"/>
      <c r="H108" s="52"/>
      <c r="I108" s="33">
        <f>SUM(I171:I190)</f>
        <v>5925853</v>
      </c>
      <c r="J108" s="33"/>
      <c r="K108" s="52"/>
      <c r="L108" s="52"/>
      <c r="M108" s="52"/>
      <c r="N108" s="33">
        <f>SUM(N171:N190)</f>
        <v>5976922.6295943949</v>
      </c>
      <c r="O108" s="33"/>
      <c r="P108" s="52"/>
      <c r="Q108" s="52"/>
      <c r="R108" s="52"/>
      <c r="S108" s="33">
        <f>SUM(S171:S190)</f>
        <v>6010221.1830824185</v>
      </c>
      <c r="T108" s="33"/>
      <c r="U108" s="52"/>
      <c r="V108" s="52"/>
      <c r="W108" s="52"/>
      <c r="X108" s="33">
        <f>SUM(X171:X190)</f>
        <v>6071386.3478653003</v>
      </c>
      <c r="Y108" s="33"/>
      <c r="Z108" s="52"/>
      <c r="AA108" s="52"/>
      <c r="AB108" s="52"/>
      <c r="AC108" s="33">
        <f>SUM(AC171:AC190)</f>
        <v>6117927.7104920074</v>
      </c>
      <c r="AD108" s="33"/>
      <c r="AE108" s="52"/>
      <c r="AF108" s="52"/>
      <c r="AG108" s="52"/>
      <c r="AH108" s="33">
        <f>SUM(AH171:AH190)</f>
        <v>6184518.9884785088</v>
      </c>
      <c r="AI108" s="33"/>
      <c r="AJ108" s="52"/>
      <c r="AK108" s="52"/>
      <c r="AL108" s="52"/>
      <c r="AM108" s="33">
        <f>SUM(AM171:AM190)</f>
        <v>6248739.2998605892</v>
      </c>
      <c r="AN108" s="33"/>
      <c r="AO108" s="52"/>
      <c r="AP108" s="52"/>
      <c r="AQ108" s="52"/>
      <c r="AR108" s="33">
        <f>SUM(AR171:AR190)</f>
        <v>6324173.815285298</v>
      </c>
      <c r="AS108" s="33"/>
      <c r="AT108" s="52"/>
      <c r="AU108" s="52"/>
      <c r="AV108" s="52"/>
      <c r="AW108" s="33">
        <f>SUM(AW171:AW190)</f>
        <v>6400169.9613095755</v>
      </c>
      <c r="AX108" s="33"/>
      <c r="AY108" s="52"/>
      <c r="AZ108" s="52"/>
      <c r="BA108" s="52"/>
      <c r="BB108" s="33">
        <f>SUM(BB171:BB190)</f>
        <v>6489290.9733779868</v>
      </c>
      <c r="BC108" s="33"/>
      <c r="BD108" s="52"/>
      <c r="BE108" s="52"/>
      <c r="BF108" s="52"/>
      <c r="BG108" s="33">
        <f>SUM(BG171:BG190)</f>
        <v>6562115.96110975</v>
      </c>
      <c r="BH108" s="33"/>
      <c r="BI108" s="52"/>
      <c r="BJ108" s="52"/>
      <c r="BK108" s="52"/>
      <c r="BL108" s="33">
        <f>SUM(BL171:BL190)</f>
        <v>6620082.025064772</v>
      </c>
      <c r="BM108" s="33"/>
      <c r="BN108" s="52"/>
      <c r="BO108" s="52"/>
      <c r="BP108" s="52"/>
      <c r="BQ108" s="33">
        <f>SUM(BQ171:BQ190)</f>
        <v>6665728.2753121033</v>
      </c>
      <c r="BR108" s="33"/>
      <c r="BS108" s="52"/>
      <c r="BT108" s="52"/>
      <c r="BU108" s="52"/>
      <c r="BV108" s="33">
        <f>SUM(BV171:BV190)</f>
        <v>6686058.5557156624</v>
      </c>
      <c r="BW108" s="33"/>
      <c r="BX108" s="52"/>
      <c r="BY108" s="52"/>
      <c r="BZ108" s="52"/>
      <c r="CA108" s="33">
        <f>SUM(CA171:CA190)</f>
        <v>6689735.1612733286</v>
      </c>
      <c r="CB108" s="33"/>
      <c r="CC108" s="52"/>
      <c r="CD108" s="52"/>
      <c r="CE108" s="52"/>
      <c r="CF108" s="33">
        <f>SUM(CF171:CF190)</f>
        <v>6693357.2945225928</v>
      </c>
      <c r="CG108" s="33"/>
      <c r="CH108" s="52"/>
      <c r="CI108" s="52"/>
      <c r="CJ108" s="52"/>
      <c r="CK108" s="33">
        <f>SUM(CK171:CK190)</f>
        <v>6684664.9210501974</v>
      </c>
      <c r="CL108" s="33"/>
      <c r="CM108" s="52"/>
      <c r="CN108" s="52"/>
      <c r="CO108" s="52"/>
      <c r="CP108" s="33">
        <f>SUM(CP171:CP190)</f>
        <v>6677233.212302966</v>
      </c>
      <c r="CQ108" s="33"/>
      <c r="CR108" s="52"/>
      <c r="CS108" s="52"/>
      <c r="CT108" s="52"/>
      <c r="CU108" s="33">
        <f>SUM(CU171:CU190)</f>
        <v>6663594.2207456315</v>
      </c>
      <c r="CV108" s="33"/>
      <c r="CW108" s="52"/>
      <c r="CX108" s="52"/>
      <c r="CY108" s="52"/>
      <c r="CZ108" s="33">
        <f t="shared" ref="CZ108" si="2934">SUM(CZ171:CZ190)</f>
        <v>6672675.3836491965</v>
      </c>
      <c r="DA108" s="33"/>
      <c r="DB108" s="52"/>
      <c r="DC108" s="52"/>
      <c r="DD108" s="52"/>
      <c r="DE108" s="33">
        <f t="shared" ref="DE108" si="2935">SUM(DE171:DE190)</f>
        <v>6683476.0823254641</v>
      </c>
      <c r="DF108" s="33"/>
      <c r="DG108" s="52"/>
      <c r="DH108" s="52"/>
      <c r="DI108" s="52"/>
      <c r="DJ108" s="33">
        <f t="shared" ref="DJ108" si="2936">SUM(DJ171:DJ190)</f>
        <v>6697349.9602576653</v>
      </c>
      <c r="DK108" s="33"/>
      <c r="DL108" s="52"/>
      <c r="DM108" s="52"/>
      <c r="DN108" s="52"/>
      <c r="DO108" s="33">
        <f t="shared" ref="DO108" si="2937">SUM(DO171:DO190)</f>
        <v>6698814.1129193287</v>
      </c>
      <c r="DP108" s="33"/>
      <c r="DQ108" s="52"/>
      <c r="DR108" s="52"/>
      <c r="DS108" s="52"/>
      <c r="DT108" s="33">
        <f>SUM(DT171:DT190)</f>
        <v>6707851.3701168522</v>
      </c>
      <c r="DU108" s="33"/>
      <c r="DV108" s="52"/>
      <c r="DW108" s="52"/>
      <c r="DX108" s="52"/>
      <c r="DY108" s="33">
        <f>SUM(DY171:DY190)</f>
        <v>6724365.1795868548</v>
      </c>
      <c r="DZ108" s="33"/>
      <c r="EA108" s="52"/>
      <c r="EB108" s="52"/>
      <c r="EC108" s="52"/>
      <c r="ED108" s="33">
        <f t="shared" ref="ED108" si="2938">SUM(ED171:ED190)</f>
        <v>6745044.9532525335</v>
      </c>
      <c r="EE108" s="33"/>
      <c r="EF108" s="52"/>
      <c r="EG108" s="52"/>
      <c r="EH108" s="52"/>
      <c r="EI108" s="33">
        <f t="shared" ref="EI108" si="2939">SUM(EI171:EI190)</f>
        <v>6748150.5463112295</v>
      </c>
      <c r="EJ108" s="33"/>
      <c r="EK108" s="52"/>
      <c r="EL108" s="52"/>
      <c r="EM108" s="52"/>
      <c r="EN108" s="33">
        <f t="shared" ref="EN108" si="2940">SUM(EN171:EN190)</f>
        <v>6759876.8305884479</v>
      </c>
      <c r="EO108" s="33"/>
      <c r="EP108" s="52"/>
      <c r="EQ108" s="52"/>
      <c r="ER108" s="52"/>
      <c r="ES108" s="33">
        <f t="shared" ref="ES108" si="2941">SUM(ES171:ES190)</f>
        <v>6771541.2718437258</v>
      </c>
      <c r="ET108" s="33"/>
      <c r="EU108" s="52"/>
      <c r="EV108" s="52"/>
      <c r="EW108" s="52"/>
      <c r="EX108" s="33">
        <f>SUM(EX171:EX190)</f>
        <v>6801843.1719431216</v>
      </c>
      <c r="EY108" s="33"/>
      <c r="EZ108" s="52"/>
      <c r="FA108" s="52"/>
      <c r="FB108" s="52"/>
      <c r="FC108" s="33">
        <f>SUM(FC171:FC190)</f>
        <v>6824211.8116729073</v>
      </c>
      <c r="FD108" s="33"/>
      <c r="FE108" s="52"/>
      <c r="FF108" s="52"/>
      <c r="FG108" s="52"/>
      <c r="FH108" s="33">
        <f t="shared" ref="FH108" si="2942">SUM(FH171:FH190)</f>
        <v>6853749.9212064911</v>
      </c>
      <c r="FI108" s="33"/>
      <c r="FJ108" s="52"/>
      <c r="FK108" s="52"/>
      <c r="FL108" s="52"/>
      <c r="FM108" s="33">
        <f t="shared" ref="FM108" si="2943">SUM(FM171:FM190)</f>
        <v>6918426.2770257052</v>
      </c>
      <c r="FN108" s="33"/>
      <c r="FO108" s="52"/>
      <c r="FP108" s="52"/>
      <c r="FQ108" s="52"/>
      <c r="FR108" s="33">
        <f t="shared" ref="FR108" si="2944">SUM(FR171:FR190)</f>
        <v>6977314.3231656887</v>
      </c>
      <c r="FS108" s="33"/>
      <c r="FT108" s="52"/>
      <c r="FU108" s="52"/>
      <c r="FV108" s="52"/>
      <c r="FW108" s="33">
        <f t="shared" ref="FW108" si="2945">SUM(FW171:FW190)</f>
        <v>7028122.7901094891</v>
      </c>
      <c r="FX108" s="33"/>
      <c r="FY108" s="52"/>
      <c r="FZ108" s="52"/>
      <c r="GA108" s="52"/>
      <c r="GB108" s="33">
        <f t="shared" ref="GB108" si="2946">SUM(GB171:GB190)</f>
        <v>7089522.3709247634</v>
      </c>
      <c r="GC108" s="33"/>
      <c r="GD108" s="52"/>
      <c r="GE108" s="52"/>
      <c r="GF108" s="52"/>
      <c r="GG108" s="33">
        <f t="shared" ref="GG108" si="2947">SUM(GG171:GG190)</f>
        <v>7128277.0324940067</v>
      </c>
      <c r="GH108" s="33"/>
      <c r="GI108" s="52"/>
      <c r="GJ108" s="52"/>
      <c r="GK108" s="52"/>
      <c r="GL108" s="33">
        <f t="shared" ref="GL108" si="2948">SUM(GL171:GL190)</f>
        <v>7155381.8561183754</v>
      </c>
      <c r="GM108" s="33"/>
      <c r="GN108" s="52"/>
      <c r="GO108" s="52"/>
      <c r="GP108" s="52"/>
      <c r="GQ108" s="33">
        <f t="shared" ref="GQ108" si="2949">SUM(GQ171:GQ190)</f>
        <v>7161933.0836624615</v>
      </c>
    </row>
    <row r="109" spans="1:199" x14ac:dyDescent="0.2">
      <c r="A109" s="40"/>
      <c r="B109" s="25"/>
      <c r="C109" s="25"/>
      <c r="D109" s="53"/>
      <c r="E109" s="53"/>
      <c r="F109" s="53"/>
      <c r="G109" s="53"/>
      <c r="H109" s="53"/>
      <c r="I109" s="25"/>
      <c r="J109" s="25"/>
      <c r="K109" s="53"/>
      <c r="L109" s="53"/>
      <c r="M109" s="53"/>
      <c r="N109" s="25"/>
      <c r="O109" s="25"/>
      <c r="P109" s="53"/>
      <c r="Q109" s="53"/>
      <c r="R109" s="53"/>
      <c r="S109" s="25"/>
      <c r="T109" s="25"/>
      <c r="U109" s="53"/>
      <c r="V109" s="53"/>
      <c r="W109" s="53"/>
      <c r="X109" s="25"/>
      <c r="Y109" s="25"/>
      <c r="Z109" s="53"/>
      <c r="AA109" s="53"/>
      <c r="AB109" s="53"/>
      <c r="AC109" s="25"/>
      <c r="AD109" s="25"/>
      <c r="AE109" s="53"/>
      <c r="AF109" s="53"/>
      <c r="AG109" s="53"/>
      <c r="AH109" s="25"/>
      <c r="AI109" s="25"/>
      <c r="AJ109" s="53"/>
      <c r="AK109" s="53"/>
      <c r="AL109" s="53"/>
      <c r="AM109" s="25"/>
      <c r="AN109" s="25"/>
      <c r="AO109" s="53"/>
      <c r="AP109" s="53"/>
      <c r="AQ109" s="53"/>
      <c r="AR109" s="25"/>
      <c r="AS109" s="25"/>
      <c r="AT109" s="53"/>
      <c r="AU109" s="53"/>
      <c r="AV109" s="53"/>
      <c r="AW109" s="25"/>
      <c r="AX109" s="25"/>
      <c r="AY109" s="53"/>
      <c r="AZ109" s="53"/>
      <c r="BA109" s="53"/>
      <c r="BB109" s="25"/>
      <c r="BC109" s="25"/>
      <c r="BD109" s="53"/>
      <c r="BE109" s="53"/>
      <c r="BF109" s="53"/>
      <c r="BG109" s="25"/>
      <c r="BH109" s="25"/>
      <c r="BI109" s="53"/>
      <c r="BJ109" s="53"/>
      <c r="BK109" s="53"/>
      <c r="BL109" s="25"/>
      <c r="BM109" s="25"/>
      <c r="BN109" s="53"/>
      <c r="BO109" s="53"/>
      <c r="BP109" s="53"/>
      <c r="BQ109" s="25"/>
      <c r="BR109" s="25"/>
      <c r="BS109" s="53"/>
      <c r="BT109" s="53"/>
      <c r="BU109" s="53"/>
      <c r="BV109" s="25"/>
      <c r="BW109" s="25"/>
      <c r="BX109" s="53"/>
      <c r="BY109" s="53"/>
      <c r="BZ109" s="53"/>
      <c r="CA109" s="25"/>
      <c r="CB109" s="25"/>
      <c r="CC109" s="53"/>
      <c r="CD109" s="53"/>
      <c r="CE109" s="53"/>
      <c r="CF109" s="25"/>
      <c r="CG109" s="25"/>
      <c r="CH109" s="53"/>
      <c r="CI109" s="53"/>
      <c r="CJ109" s="53"/>
      <c r="CK109" s="25"/>
      <c r="CL109" s="25"/>
      <c r="CM109" s="53"/>
      <c r="CN109" s="53"/>
      <c r="CO109" s="53"/>
      <c r="CP109" s="25"/>
      <c r="CQ109" s="25"/>
      <c r="CR109" s="53"/>
      <c r="CS109" s="53"/>
      <c r="CT109" s="53"/>
      <c r="CU109" s="25"/>
      <c r="CV109" s="25"/>
      <c r="CW109" s="53"/>
      <c r="CX109" s="53"/>
      <c r="CY109" s="53"/>
      <c r="CZ109" s="25"/>
      <c r="DA109" s="25"/>
      <c r="DB109" s="53"/>
      <c r="DC109" s="53"/>
      <c r="DD109" s="53"/>
      <c r="DE109" s="25"/>
      <c r="DF109" s="25"/>
      <c r="DG109" s="53"/>
      <c r="DH109" s="53"/>
      <c r="DI109" s="53"/>
      <c r="DJ109" s="25"/>
      <c r="DK109" s="25"/>
      <c r="DL109" s="53"/>
      <c r="DM109" s="53"/>
      <c r="DN109" s="53"/>
      <c r="DO109" s="25"/>
      <c r="DP109" s="25"/>
      <c r="DQ109" s="53"/>
      <c r="DR109" s="53"/>
      <c r="DS109" s="53"/>
      <c r="DT109" s="25"/>
      <c r="DU109" s="25"/>
      <c r="DV109" s="53"/>
      <c r="DW109" s="53"/>
      <c r="DX109" s="53"/>
      <c r="DY109" s="25"/>
      <c r="DZ109" s="25"/>
      <c r="EA109" s="53"/>
      <c r="EB109" s="53"/>
      <c r="EC109" s="53"/>
      <c r="ED109" s="25"/>
      <c r="EE109" s="25"/>
      <c r="EF109" s="53"/>
      <c r="EG109" s="53"/>
      <c r="EH109" s="53"/>
      <c r="EI109" s="25"/>
      <c r="EJ109" s="25"/>
      <c r="EK109" s="53"/>
      <c r="EL109" s="53"/>
      <c r="EM109" s="53"/>
      <c r="EN109" s="25"/>
      <c r="EO109" s="25"/>
      <c r="EP109" s="53"/>
      <c r="EQ109" s="53"/>
      <c r="ER109" s="53"/>
      <c r="ES109" s="25"/>
      <c r="ET109" s="25"/>
      <c r="EU109" s="53"/>
      <c r="EV109" s="53"/>
      <c r="EW109" s="53"/>
      <c r="EX109" s="25"/>
      <c r="EY109" s="25"/>
      <c r="EZ109" s="53"/>
      <c r="FA109" s="53"/>
      <c r="FB109" s="53"/>
      <c r="FC109" s="25"/>
      <c r="FD109" s="25"/>
      <c r="FE109" s="53"/>
      <c r="FF109" s="53"/>
      <c r="FG109" s="53"/>
      <c r="FH109" s="25"/>
      <c r="FI109" s="25"/>
      <c r="FJ109" s="53"/>
      <c r="FK109" s="53"/>
      <c r="FL109" s="53"/>
      <c r="FM109" s="25"/>
      <c r="FN109" s="25"/>
      <c r="FO109" s="53"/>
      <c r="FP109" s="53"/>
      <c r="FQ109" s="53"/>
      <c r="FR109" s="25"/>
      <c r="FS109" s="25"/>
      <c r="FT109" s="53"/>
      <c r="FU109" s="53"/>
      <c r="FV109" s="53"/>
      <c r="FW109" s="25"/>
      <c r="FX109" s="25"/>
      <c r="FY109" s="53"/>
      <c r="FZ109" s="53"/>
      <c r="GA109" s="53"/>
      <c r="GB109" s="25"/>
      <c r="GC109" s="25"/>
      <c r="GD109" s="53"/>
      <c r="GE109" s="53"/>
      <c r="GF109" s="53"/>
      <c r="GG109" s="25"/>
      <c r="GH109" s="25"/>
      <c r="GI109" s="53"/>
      <c r="GJ109" s="53"/>
      <c r="GK109" s="53"/>
      <c r="GL109" s="25"/>
      <c r="GM109" s="25"/>
      <c r="GN109" s="53"/>
      <c r="GO109" s="53"/>
      <c r="GP109" s="53"/>
      <c r="GQ109" s="25"/>
    </row>
    <row r="110" spans="1:199" ht="15" x14ac:dyDescent="0.2">
      <c r="A110" s="5" t="s">
        <v>0</v>
      </c>
      <c r="B110" s="26">
        <v>241656</v>
      </c>
      <c r="C110" s="26">
        <f>C$103*D110/100</f>
        <v>-1874.9999999999998</v>
      </c>
      <c r="D110" s="51">
        <v>0.55546503532757618</v>
      </c>
      <c r="E110" s="26">
        <f>618/5</f>
        <v>123.6</v>
      </c>
      <c r="F110" s="26">
        <f>-167/5</f>
        <v>-33.4</v>
      </c>
      <c r="G110" s="26">
        <f>E110+F110</f>
        <v>90.199999999999989</v>
      </c>
      <c r="H110" s="51">
        <f>G110/G$99*100</f>
        <v>0.47536231884057967</v>
      </c>
      <c r="I110" s="26">
        <v>250481</v>
      </c>
      <c r="J110" s="26">
        <f>$J$103*K110/100</f>
        <v>-1871.6755700941444</v>
      </c>
      <c r="K110" s="51">
        <v>0.55546503532757618</v>
      </c>
      <c r="L110" s="26">
        <f>L$99*M110/100</f>
        <v>90.040072758662404</v>
      </c>
      <c r="M110" s="51">
        <v>0.47536231884057967</v>
      </c>
      <c r="N110" s="26">
        <f>J101+J110+L110</f>
        <v>232835.04258719803</v>
      </c>
      <c r="O110" s="26">
        <f>$O$103*P110/100</f>
        <v>-1866.9168324768509</v>
      </c>
      <c r="P110" s="51">
        <v>0.55546503532757618</v>
      </c>
      <c r="Q110" s="26">
        <f>Q$99*R110/100</f>
        <v>89.811145754353035</v>
      </c>
      <c r="R110" s="51">
        <v>0.47536231884057967</v>
      </c>
      <c r="S110" s="26">
        <f>O101+O110+Q110</f>
        <v>229983.58069747835</v>
      </c>
      <c r="T110" s="26">
        <f>$T$103*U110/100</f>
        <v>-1861.9775703300402</v>
      </c>
      <c r="U110" s="51">
        <v>0.55546503532757618</v>
      </c>
      <c r="V110" s="26">
        <f>V$99*W110/100</f>
        <v>89.57353431667714</v>
      </c>
      <c r="W110" s="51">
        <v>0.47536231884057967</v>
      </c>
      <c r="X110" s="26">
        <f>T101+T110+V110</f>
        <v>227502.25680991646</v>
      </c>
      <c r="Y110" s="26">
        <f>$J$103*Z110/100</f>
        <v>-1871.6755700941444</v>
      </c>
      <c r="Z110" s="51">
        <v>0.55546503532757618</v>
      </c>
      <c r="AA110" s="26">
        <f>AA$99*AB110/100</f>
        <v>89.328870620831808</v>
      </c>
      <c r="AB110" s="51">
        <v>0.47536231884057967</v>
      </c>
      <c r="AC110" s="26">
        <f>Y101+Y110+AA110</f>
        <v>225013.04150203706</v>
      </c>
      <c r="AD110" s="26">
        <f>$J$103*AE110/100</f>
        <v>-1871.6755700941444</v>
      </c>
      <c r="AE110" s="51">
        <v>0.55546503532757618</v>
      </c>
      <c r="AF110" s="26">
        <f>AF$99*AG110/100</f>
        <v>89.066938651794374</v>
      </c>
      <c r="AG110" s="51">
        <v>0.47536231884057967</v>
      </c>
      <c r="AH110" s="26">
        <f>AD101+AD110+AF110</f>
        <v>222367.65465924001</v>
      </c>
      <c r="AI110" s="26">
        <f>$J$103*AJ110/100</f>
        <v>-1871.6755700941444</v>
      </c>
      <c r="AJ110" s="51">
        <v>0.55546503532757618</v>
      </c>
      <c r="AK110" s="26">
        <f>AK$99*AL110/100</f>
        <v>88.793816602307786</v>
      </c>
      <c r="AL110" s="51">
        <v>0.47536231884057967</v>
      </c>
      <c r="AM110" s="26">
        <f>AI101+AI110+AK110</f>
        <v>219711.82722471419</v>
      </c>
      <c r="AN110" s="26">
        <f>$J$103*AO110/100</f>
        <v>-1871.6755700941444</v>
      </c>
      <c r="AO110" s="51">
        <v>0.55546503532757618</v>
      </c>
      <c r="AP110" s="26">
        <f>AP$99*AQ110/100</f>
        <v>88.509447088935545</v>
      </c>
      <c r="AQ110" s="51">
        <v>0.47536231884057967</v>
      </c>
      <c r="AR110" s="26">
        <f>AN101+AN110+AP110</f>
        <v>216968.16793697875</v>
      </c>
      <c r="AS110" s="26">
        <f>$J$103*AT110/100</f>
        <v>-1871.6755700941444</v>
      </c>
      <c r="AT110" s="51">
        <v>0.55546503532757618</v>
      </c>
      <c r="AU110" s="26">
        <f>AU$99*AV110/100</f>
        <v>88.213455259681027</v>
      </c>
      <c r="AV110" s="51">
        <v>0.47536231884057967</v>
      </c>
      <c r="AW110" s="26">
        <f>AS101+AS110+AU110</f>
        <v>214237.20678907901</v>
      </c>
      <c r="AX110" s="26">
        <f>$J$103*AY110/100</f>
        <v>-1871.6755700941444</v>
      </c>
      <c r="AY110" s="51">
        <v>0.55546503532757618</v>
      </c>
      <c r="AZ110" s="26">
        <f>AZ$99*BA110/100</f>
        <v>87.905878064131741</v>
      </c>
      <c r="BA110" s="51">
        <v>0.47536231884057967</v>
      </c>
      <c r="BB110" s="26">
        <f>AX101+AX110+AZ110</f>
        <v>211155.03902686111</v>
      </c>
      <c r="BC110" s="26">
        <f>$J$103*BD110/100</f>
        <v>-1871.6755700941444</v>
      </c>
      <c r="BD110" s="51">
        <v>0.55546503532757618</v>
      </c>
      <c r="BE110" s="26">
        <f>BE$99*BF110/100</f>
        <v>87.585260068702212</v>
      </c>
      <c r="BF110" s="51">
        <v>0.47536231884057967</v>
      </c>
      <c r="BG110" s="26">
        <f>BC101+BC110+BE110</f>
        <v>208250.40825469815</v>
      </c>
      <c r="BH110" s="26">
        <f>$J$103*BI110/100</f>
        <v>-1871.6755700941444</v>
      </c>
      <c r="BI110" s="51">
        <v>0.55546503532757618</v>
      </c>
      <c r="BJ110" s="26">
        <f>BJ$99*BK110/100</f>
        <v>87.252312407031738</v>
      </c>
      <c r="BK110" s="51">
        <v>0.47536231884057967</v>
      </c>
      <c r="BL110" s="26">
        <f>BH101+BH110+BJ110</f>
        <v>205473.65737741219</v>
      </c>
      <c r="BM110" s="26">
        <f>$J$103*BN110/100</f>
        <v>-1871.6755700941444</v>
      </c>
      <c r="BN110" s="51">
        <v>0.55546503532757618</v>
      </c>
      <c r="BO110" s="26">
        <f>BO$99*BP110/100</f>
        <v>86.907543486720783</v>
      </c>
      <c r="BP110" s="51">
        <v>0.47536231884057967</v>
      </c>
      <c r="BQ110" s="26">
        <f>BM101+BM110+BO110</f>
        <v>202948.43052006923</v>
      </c>
      <c r="BR110" s="26">
        <f>$J$103*BS110/100</f>
        <v>-1871.6755700941444</v>
      </c>
      <c r="BS110" s="51">
        <v>0.55546503532757618</v>
      </c>
      <c r="BT110" s="26">
        <f>BT$99*BU110/100</f>
        <v>86.551969461327886</v>
      </c>
      <c r="BU110" s="51">
        <v>0.47536231884057967</v>
      </c>
      <c r="BV110" s="26">
        <f>BR101+BR110+BT110</f>
        <v>200645.30007209774</v>
      </c>
      <c r="BW110" s="26">
        <f>$J$103*BX110/100</f>
        <v>-1871.6755700941444</v>
      </c>
      <c r="BX110" s="51">
        <v>0.55546503532757618</v>
      </c>
      <c r="BY110" s="26">
        <f>BY$99*BZ110/100</f>
        <v>86.186487119717427</v>
      </c>
      <c r="BZ110" s="51">
        <v>0.47536231884057967</v>
      </c>
      <c r="CA110" s="26">
        <f>BW101+BW110+BY110</f>
        <v>198288.81777346515</v>
      </c>
      <c r="CB110" s="26">
        <f>$J$103*CC110/100</f>
        <v>-1871.6755700941444</v>
      </c>
      <c r="CC110" s="51">
        <v>0.55546503532757618</v>
      </c>
      <c r="CD110" s="26">
        <f>CD$99*CE110/100</f>
        <v>85.810864760889103</v>
      </c>
      <c r="CE110" s="51">
        <v>0.47536231884057967</v>
      </c>
      <c r="CF110" s="26">
        <f>CB101+CB110+CD110</f>
        <v>196230.91536435252</v>
      </c>
      <c r="CG110" s="26">
        <f>$J$103*CH110/100</f>
        <v>-1871.6755700941444</v>
      </c>
      <c r="CH110" s="51">
        <v>0.55546503532757618</v>
      </c>
      <c r="CI110" s="26">
        <f>CI$99*CJ110/100</f>
        <v>85.426313710294551</v>
      </c>
      <c r="CJ110" s="51">
        <v>0.47536231884057967</v>
      </c>
      <c r="CK110" s="26">
        <f>CG101+CG110+CI110</f>
        <v>194576.95976351207</v>
      </c>
      <c r="CL110" s="26">
        <f>$J$103*CM110/100</f>
        <v>-1871.6755700941444</v>
      </c>
      <c r="CM110" s="51">
        <v>0.55546503532757618</v>
      </c>
      <c r="CN110" s="26">
        <f>CN$99*CO110/100</f>
        <v>85.034478996525337</v>
      </c>
      <c r="CO110" s="51">
        <v>0.47536231884057967</v>
      </c>
      <c r="CP110" s="26">
        <f>CL101+CL110+CN110</f>
        <v>192585.36490025904</v>
      </c>
      <c r="CQ110" s="26">
        <f>$J$103*CR110/100</f>
        <v>-1871.6755700941444</v>
      </c>
      <c r="CR110" s="51">
        <v>0.55546503532757618</v>
      </c>
      <c r="CS110" s="26">
        <f>CS$99*CT110/100</f>
        <v>84.633966426922456</v>
      </c>
      <c r="CT110" s="51">
        <v>0.47536231884057967</v>
      </c>
      <c r="CU110" s="26">
        <f>CQ101+CQ110+CS110</f>
        <v>190646.27179198214</v>
      </c>
      <c r="CV110" s="26">
        <f t="shared" ref="CV110" si="2950">$J$103*CW110/100</f>
        <v>-1871.6755700941444</v>
      </c>
      <c r="CW110" s="51">
        <v>0.55546503532757618</v>
      </c>
      <c r="CX110" s="26">
        <f t="shared" ref="CX110:CX125" si="2951">CX$99*CY110/100</f>
        <v>84.224980024511794</v>
      </c>
      <c r="CY110" s="51">
        <v>0.47536231884057967</v>
      </c>
      <c r="CZ110" s="26">
        <f t="shared" ref="CZ110" si="2952">CV101+CV110+CX110</f>
        <v>188493.74711341274</v>
      </c>
      <c r="DA110" s="26">
        <f t="shared" ref="DA110" si="2953">$J$103*DB110/100</f>
        <v>-1871.6755700941444</v>
      </c>
      <c r="DB110" s="51">
        <v>0.55546503532757618</v>
      </c>
      <c r="DC110" s="26">
        <f t="shared" ref="DC110:DC125" si="2954">DC$99*DD110/100</f>
        <v>83.806633443017361</v>
      </c>
      <c r="DD110" s="51">
        <v>0.47536231884057967</v>
      </c>
      <c r="DE110" s="26">
        <f t="shared" ref="DE110" si="2955">DA101+DA110+DC110</f>
        <v>186124.40396901837</v>
      </c>
      <c r="DF110" s="26">
        <f t="shared" ref="DF110" si="2956">$J$103*DG110/100</f>
        <v>-1871.6755700941444</v>
      </c>
      <c r="DG110" s="51">
        <v>0.55546503532757618</v>
      </c>
      <c r="DH110" s="26">
        <f t="shared" ref="DH110:DH125" si="2957">DH$99*DI110/100</f>
        <v>83.378025292305495</v>
      </c>
      <c r="DI110" s="51">
        <v>0.47536231884057967</v>
      </c>
      <c r="DJ110" s="26">
        <f t="shared" ref="DJ110" si="2958">DF101+DF110+DH110</f>
        <v>183531.37335247718</v>
      </c>
      <c r="DK110" s="26">
        <f t="shared" ref="DK110" si="2959">$J$103*DL110/100</f>
        <v>-1871.6755700941444</v>
      </c>
      <c r="DL110" s="51">
        <v>0.55546503532757618</v>
      </c>
      <c r="DM110" s="26">
        <f t="shared" ref="DM110:DM125" si="2960">DM$99*DN110/100</f>
        <v>82.938224838113854</v>
      </c>
      <c r="DN110" s="51">
        <v>0.47536231884057967</v>
      </c>
      <c r="DO110" s="26">
        <f t="shared" ref="DO110" si="2961">DK101+DK110+DM110</f>
        <v>180104.089642729</v>
      </c>
      <c r="DP110" s="26">
        <f>$J$103*DQ110/100</f>
        <v>-1871.6755700941444</v>
      </c>
      <c r="DQ110" s="51">
        <v>0.55546503532757618</v>
      </c>
      <c r="DR110" s="26">
        <f>DR$99*DS110/100</f>
        <v>82.483796108038575</v>
      </c>
      <c r="DS110" s="51">
        <v>0.47536231884057967</v>
      </c>
      <c r="DT110" s="26">
        <f>DP101+DP110+DR110</f>
        <v>176747.67668725442</v>
      </c>
      <c r="DU110" s="26">
        <f>$J$103*DV110/100</f>
        <v>-1871.6755700941444</v>
      </c>
      <c r="DV110" s="51">
        <v>0.55546503532757618</v>
      </c>
      <c r="DW110" s="26">
        <f>DW$99*DX110/100</f>
        <v>82.015010714278731</v>
      </c>
      <c r="DX110" s="51">
        <v>0.47536231884057967</v>
      </c>
      <c r="DY110" s="26">
        <f>DU101+DU110+DW110</f>
        <v>173509.30603198253</v>
      </c>
      <c r="DZ110" s="26">
        <f t="shared" ref="DZ110" si="2962">$J$103*EA110/100</f>
        <v>-1871.6755700941444</v>
      </c>
      <c r="EA110" s="51">
        <v>0.55546503532757618</v>
      </c>
      <c r="EB110" s="26">
        <f t="shared" ref="EB110" si="2963">EB$99*EC110/100</f>
        <v>81.532334080572852</v>
      </c>
      <c r="EC110" s="51">
        <v>0.47536231884057967</v>
      </c>
      <c r="ED110" s="26">
        <f t="shared" ref="ED110" si="2964">DZ101+DZ110+EB110</f>
        <v>169975.67212034829</v>
      </c>
      <c r="EE110" s="26">
        <f t="shared" ref="EE110" si="2965">$J$103*EF110/100</f>
        <v>-1871.6755700941444</v>
      </c>
      <c r="EF110" s="51">
        <v>0.55546503532757618</v>
      </c>
      <c r="EG110" s="26">
        <f t="shared" ref="EG110" si="2966">EG$99*EH110/100</f>
        <v>81.034537204638042</v>
      </c>
      <c r="EH110" s="51">
        <v>0.47536231884057967</v>
      </c>
      <c r="EI110" s="26">
        <f t="shared" ref="EI110" si="2967">EE101+EE110+EG110</f>
        <v>166879.99151864753</v>
      </c>
      <c r="EJ110" s="26">
        <f t="shared" ref="EJ110" si="2968">$J$103*EK110/100</f>
        <v>-1871.6755700941444</v>
      </c>
      <c r="EK110" s="51">
        <v>0.55546503532757618</v>
      </c>
      <c r="EL110" s="26">
        <f t="shared" ref="EL110" si="2969">EL$99*EM110/100</f>
        <v>80.523396522270019</v>
      </c>
      <c r="EM110" s="51">
        <v>0.47536231884057967</v>
      </c>
      <c r="EN110" s="26">
        <f t="shared" ref="EN110" si="2970">EJ101+EJ110+EL110</f>
        <v>163979.26329499055</v>
      </c>
      <c r="EO110" s="26">
        <f t="shared" ref="EO110" si="2971">$J$103*EP110/100</f>
        <v>-1871.6755700941444</v>
      </c>
      <c r="EP110" s="51">
        <v>0.55546503532757618</v>
      </c>
      <c r="EQ110" s="26">
        <f t="shared" ref="EQ110" si="2972">EQ$99*ER110/100</f>
        <v>79.999694195992831</v>
      </c>
      <c r="ER110" s="51">
        <v>0.47536231884057967</v>
      </c>
      <c r="ES110" s="26">
        <f t="shared" ref="ES110" si="2973">EO101+EO110+EQ110</f>
        <v>161462.62609318213</v>
      </c>
      <c r="ET110" s="26">
        <f>$J$103*EU110/100</f>
        <v>-1871.6755700941444</v>
      </c>
      <c r="EU110" s="51">
        <v>0.55546503532757618</v>
      </c>
      <c r="EV110" s="26">
        <f>EV$99*EW110/100</f>
        <v>79.464989094042238</v>
      </c>
      <c r="EW110" s="51">
        <v>0.47536231884057967</v>
      </c>
      <c r="EX110" s="26">
        <f>ET101+ET110+EV110</f>
        <v>159199.49005567291</v>
      </c>
      <c r="EY110" s="26">
        <f>$J$103*EZ110/100</f>
        <v>-1871.6755700941444</v>
      </c>
      <c r="EZ110" s="51">
        <v>0.55546503532757618</v>
      </c>
      <c r="FA110" s="26">
        <f>FA$99*FB110/100</f>
        <v>78.920306543890376</v>
      </c>
      <c r="FB110" s="51">
        <v>0.47536231884057967</v>
      </c>
      <c r="FC110" s="26">
        <f>EY101+EY110+FA110</f>
        <v>157197.44904392163</v>
      </c>
      <c r="FD110" s="26">
        <f t="shared" ref="FD110" si="2974">$J$103*FE110/100</f>
        <v>-1871.6755700941444</v>
      </c>
      <c r="FE110" s="51">
        <v>0.55546503532757618</v>
      </c>
      <c r="FF110" s="26">
        <f t="shared" ref="FF110" si="2975">FF$99*FG110/100</f>
        <v>78.366704351199957</v>
      </c>
      <c r="FG110" s="51">
        <v>0.47536231884057967</v>
      </c>
      <c r="FH110" s="26">
        <f t="shared" ref="FH110" si="2976">FD101+FD110+FF110</f>
        <v>155555.1871878487</v>
      </c>
      <c r="FI110" s="26">
        <f t="shared" ref="FI110" si="2977">$J$103*FJ110/100</f>
        <v>-1871.6755700941444</v>
      </c>
      <c r="FJ110" s="51">
        <v>0.55546503532757618</v>
      </c>
      <c r="FK110" s="26">
        <f t="shared" ref="FK110" si="2978">FK$99*FL110/100</f>
        <v>77.805646417774014</v>
      </c>
      <c r="FL110" s="51">
        <v>0.47536231884057967</v>
      </c>
      <c r="FM110" s="26">
        <f t="shared" ref="FM110" si="2979">FI101+FI110+FK110</f>
        <v>154279.55760240366</v>
      </c>
      <c r="FN110" s="26">
        <f t="shared" ref="FN110" si="2980">$J$103*FO110/100</f>
        <v>-1871.6755700941444</v>
      </c>
      <c r="FO110" s="51">
        <v>0.55546503532757618</v>
      </c>
      <c r="FP110" s="26">
        <f t="shared" ref="FP110" si="2981">FP$99*FQ110/100</f>
        <v>77.238626656531494</v>
      </c>
      <c r="FQ110" s="51">
        <v>0.47536231884057967</v>
      </c>
      <c r="FR110" s="26">
        <f t="shared" ref="FR110" si="2982">FN101+FN110+FP110</f>
        <v>153274.10793051266</v>
      </c>
      <c r="FS110" s="26">
        <f t="shared" ref="FS110" si="2983">$J$103*FT110/100</f>
        <v>-1871.6755700941444</v>
      </c>
      <c r="FT110" s="51">
        <v>0.55546503532757618</v>
      </c>
      <c r="FU110" s="26">
        <f t="shared" ref="FU110" si="2984">FU$99*FV110/100</f>
        <v>76.666745358400561</v>
      </c>
      <c r="FV110" s="51">
        <v>0.47536231884057967</v>
      </c>
      <c r="FW110" s="26">
        <f t="shared" ref="FW110" si="2985">FS101+FS110+FU110</f>
        <v>152426.0359149978</v>
      </c>
      <c r="FX110" s="26">
        <f t="shared" ref="FX110:FX173" si="2986">$J$103*FY110/100</f>
        <v>-1871.6755700941444</v>
      </c>
      <c r="FY110" s="51">
        <v>0.55546503532757618</v>
      </c>
      <c r="FZ110" s="26">
        <f t="shared" ref="FZ110:FZ173" si="2987">FZ$99*GA110/100</f>
        <v>76.090641626443386</v>
      </c>
      <c r="GA110" s="51">
        <v>0.47536231884057967</v>
      </c>
      <c r="GB110" s="26">
        <f>FX101+FX110+FZ110</f>
        <v>151730.3712517379</v>
      </c>
      <c r="GC110" s="26">
        <f t="shared" ref="GC110:GC173" si="2988">$J$103*GD110/100</f>
        <v>-1871.6755700941444</v>
      </c>
      <c r="GD110" s="51">
        <v>0.55546503532757618</v>
      </c>
      <c r="GE110" s="26">
        <f t="shared" ref="GE110:GE173" si="2989">GE$99*GF110/100</f>
        <v>75.510935011565493</v>
      </c>
      <c r="GF110" s="51">
        <v>0.47536231884057967</v>
      </c>
      <c r="GG110" s="26">
        <f t="shared" ref="GG110" si="2990">GC101+GC110+GE110</f>
        <v>151351.14783929914</v>
      </c>
      <c r="GH110" s="26">
        <f t="shared" ref="GH110:GH173" si="2991">$J$103*GI110/100</f>
        <v>-1871.6755700941444</v>
      </c>
      <c r="GI110" s="51">
        <v>0.55546503532757618</v>
      </c>
      <c r="GJ110" s="26">
        <f t="shared" ref="GJ110:GJ173" si="2992">GJ$99*GK110/100</f>
        <v>74.928918600177582</v>
      </c>
      <c r="GK110" s="51">
        <v>0.47536231884057967</v>
      </c>
      <c r="GL110" s="26">
        <f t="shared" ref="GL110" si="2993">GH101+GH110+GJ110</f>
        <v>151091.66524526759</v>
      </c>
      <c r="GM110" s="26">
        <f t="shared" ref="GM110:GM173" si="2994">$J$103*GN110/100</f>
        <v>-1871.6755700941444</v>
      </c>
      <c r="GN110" s="51">
        <v>0.55546503532757618</v>
      </c>
      <c r="GO110" s="26">
        <f t="shared" ref="GO110:GO173" si="2995">GO$99*GP110/100</f>
        <v>74.34508046200682</v>
      </c>
      <c r="GP110" s="51">
        <v>0.47536231884057967</v>
      </c>
      <c r="GQ110" s="26">
        <f t="shared" ref="GQ110" si="2996">GM101+GM110+GO110</f>
        <v>151065.24465041401</v>
      </c>
    </row>
    <row r="111" spans="1:199" ht="15" x14ac:dyDescent="0.2">
      <c r="A111" s="6" t="s">
        <v>1</v>
      </c>
      <c r="B111" s="26">
        <v>239066</v>
      </c>
      <c r="C111" s="26">
        <f t="shared" ref="C111:C174" si="2997">$C$103*D111/100</f>
        <v>-91.5</v>
      </c>
      <c r="D111" s="51">
        <v>2.710669372398572E-2</v>
      </c>
      <c r="E111" s="26">
        <f t="shared" ref="E111:E114" si="2998">618/5</f>
        <v>123.6</v>
      </c>
      <c r="F111" s="26">
        <f t="shared" ref="F111:F114" si="2999">-167/5</f>
        <v>-33.4</v>
      </c>
      <c r="G111" s="26">
        <f t="shared" ref="G111:G119" si="3000">E111+F111</f>
        <v>90.199999999999989</v>
      </c>
      <c r="H111" s="51">
        <f t="shared" ref="H111:H174" si="3001">G111/G$99*100</f>
        <v>0.47536231884057967</v>
      </c>
      <c r="I111" s="26">
        <v>241404</v>
      </c>
      <c r="J111" s="26">
        <f>$J$103*K111/100</f>
        <v>-91.337767820594252</v>
      </c>
      <c r="K111" s="51">
        <v>2.710669372398572E-2</v>
      </c>
      <c r="L111" s="26">
        <f t="shared" ref="L111:L174" si="3002">L$99*M111/100</f>
        <v>90.040072758662404</v>
      </c>
      <c r="M111" s="51">
        <v>0.47536231884057967</v>
      </c>
      <c r="N111" s="26">
        <f>I110+J111+L111</f>
        <v>250479.70230493805</v>
      </c>
      <c r="O111" s="26">
        <f t="shared" ref="O111:O174" si="3003">$O$103*P111/100</f>
        <v>-91.105541424870339</v>
      </c>
      <c r="P111" s="51">
        <v>2.710669372398572E-2</v>
      </c>
      <c r="Q111" s="26">
        <f t="shared" ref="Q111:Q174" si="3004">Q$99*R111/100</f>
        <v>89.811145754353035</v>
      </c>
      <c r="R111" s="51">
        <v>0.47536231884057967</v>
      </c>
      <c r="S111" s="26">
        <f>N110+O111+Q111</f>
        <v>232833.7481915275</v>
      </c>
      <c r="T111" s="26">
        <f t="shared" ref="T111:T174" si="3005">$T$103*U111/100</f>
        <v>-90.864505432105958</v>
      </c>
      <c r="U111" s="51">
        <v>2.710669372398572E-2</v>
      </c>
      <c r="V111" s="26">
        <f t="shared" ref="V111:V174" si="3006">V$99*W111/100</f>
        <v>89.57353431667714</v>
      </c>
      <c r="W111" s="51">
        <v>0.47536231884057967</v>
      </c>
      <c r="X111" s="26">
        <f>S110+T111+V111</f>
        <v>229982.28972636291</v>
      </c>
      <c r="Y111" s="26">
        <f>$J$103*Z111/100</f>
        <v>-91.337767820594252</v>
      </c>
      <c r="Z111" s="51">
        <v>2.710669372398572E-2</v>
      </c>
      <c r="AA111" s="26">
        <f t="shared" ref="AA111:AA174" si="3007">AA$99*AB111/100</f>
        <v>89.328870620831808</v>
      </c>
      <c r="AB111" s="51">
        <v>0.47536231884057967</v>
      </c>
      <c r="AC111" s="26">
        <f>X110+Y111+AA111</f>
        <v>227500.2479127167</v>
      </c>
      <c r="AD111" s="26">
        <f>$J$103*AE111/100</f>
        <v>-91.337767820594252</v>
      </c>
      <c r="AE111" s="51">
        <v>2.710669372398572E-2</v>
      </c>
      <c r="AF111" s="26">
        <f t="shared" ref="AF111:AF174" si="3008">AF$99*AG111/100</f>
        <v>89.066938651794374</v>
      </c>
      <c r="AG111" s="51">
        <v>0.47536231884057967</v>
      </c>
      <c r="AH111" s="26">
        <f>AC110+AD111+AF111</f>
        <v>225010.77067286824</v>
      </c>
      <c r="AI111" s="26">
        <f>$J$103*AJ111/100</f>
        <v>-91.337767820594252</v>
      </c>
      <c r="AJ111" s="51">
        <v>2.710669372398572E-2</v>
      </c>
      <c r="AK111" s="26">
        <f t="shared" ref="AK111:AK174" si="3009">AK$99*AL111/100</f>
        <v>88.793816602307786</v>
      </c>
      <c r="AL111" s="51">
        <v>0.47536231884057967</v>
      </c>
      <c r="AM111" s="26">
        <f>AH110+AI111+AK111</f>
        <v>222365.1107080217</v>
      </c>
      <c r="AN111" s="26">
        <f>$J$103*AO111/100</f>
        <v>-91.337767820594252</v>
      </c>
      <c r="AO111" s="51">
        <v>2.710669372398572E-2</v>
      </c>
      <c r="AP111" s="26">
        <f t="shared" ref="AP111:AP174" si="3010">AP$99*AQ111/100</f>
        <v>88.509447088935545</v>
      </c>
      <c r="AQ111" s="51">
        <v>0.47536231884057967</v>
      </c>
      <c r="AR111" s="26">
        <f>AM110+AN111+AP111</f>
        <v>219708.99890398252</v>
      </c>
      <c r="AS111" s="26">
        <f>$J$103*AT111/100</f>
        <v>-91.337767820594252</v>
      </c>
      <c r="AT111" s="51">
        <v>2.710669372398572E-2</v>
      </c>
      <c r="AU111" s="26">
        <f t="shared" ref="AU111:AU174" si="3011">AU$99*AV111/100</f>
        <v>88.213455259681027</v>
      </c>
      <c r="AV111" s="51">
        <v>0.47536231884057967</v>
      </c>
      <c r="AW111" s="26">
        <f>AR110+AS111+AU111</f>
        <v>216965.04362441783</v>
      </c>
      <c r="AX111" s="26">
        <f>$J$103*AY111/100</f>
        <v>-91.337767820594252</v>
      </c>
      <c r="AY111" s="51">
        <v>2.710669372398572E-2</v>
      </c>
      <c r="AZ111" s="26">
        <f t="shared" ref="AZ111:AZ174" si="3012">AZ$99*BA111/100</f>
        <v>87.905878064131741</v>
      </c>
      <c r="BA111" s="51">
        <v>0.47536231884057967</v>
      </c>
      <c r="BB111" s="26">
        <f>AW110+AX111+AZ111</f>
        <v>214233.77489932254</v>
      </c>
      <c r="BC111" s="26">
        <f>$J$103*BD111/100</f>
        <v>-91.337767820594252</v>
      </c>
      <c r="BD111" s="51">
        <v>2.710669372398572E-2</v>
      </c>
      <c r="BE111" s="26">
        <f t="shared" ref="BE111:BE174" si="3013">BE$99*BF111/100</f>
        <v>87.585260068702212</v>
      </c>
      <c r="BF111" s="51">
        <v>0.47536231884057967</v>
      </c>
      <c r="BG111" s="26">
        <f>BB110+BC111+BE111</f>
        <v>211151.28651910921</v>
      </c>
      <c r="BH111" s="26">
        <f>$J$103*BI111/100</f>
        <v>-91.337767820594252</v>
      </c>
      <c r="BI111" s="51">
        <v>2.710669372398572E-2</v>
      </c>
      <c r="BJ111" s="26">
        <f t="shared" ref="BJ111:BJ174" si="3014">BJ$99*BK111/100</f>
        <v>87.252312407031738</v>
      </c>
      <c r="BK111" s="51">
        <v>0.47536231884057967</v>
      </c>
      <c r="BL111" s="26">
        <f>BG110+BH111+BJ111</f>
        <v>208246.32279928459</v>
      </c>
      <c r="BM111" s="26">
        <f>$J$103*BN111/100</f>
        <v>-91.337767820594252</v>
      </c>
      <c r="BN111" s="51">
        <v>2.710669372398572E-2</v>
      </c>
      <c r="BO111" s="26">
        <f t="shared" ref="BO111:BO174" si="3015">BO$99*BP111/100</f>
        <v>86.907543486720783</v>
      </c>
      <c r="BP111" s="51">
        <v>0.47536231884057967</v>
      </c>
      <c r="BQ111" s="26">
        <f>BL110+BM111+BO111</f>
        <v>205469.2271530783</v>
      </c>
      <c r="BR111" s="26">
        <f>$J$103*BS111/100</f>
        <v>-91.337767820594252</v>
      </c>
      <c r="BS111" s="51">
        <v>2.710669372398572E-2</v>
      </c>
      <c r="BT111" s="26">
        <f t="shared" ref="BT111:BT174" si="3016">BT$99*BU111/100</f>
        <v>86.551969461327886</v>
      </c>
      <c r="BU111" s="51">
        <v>0.47536231884057967</v>
      </c>
      <c r="BV111" s="26">
        <f>BQ110+BR111+BT111</f>
        <v>202943.64472170995</v>
      </c>
      <c r="BW111" s="26">
        <f>$J$103*BX111/100</f>
        <v>-91.337767820594252</v>
      </c>
      <c r="BX111" s="51">
        <v>2.710669372398572E-2</v>
      </c>
      <c r="BY111" s="26">
        <f t="shared" ref="BY111:BY174" si="3017">BY$99*BZ111/100</f>
        <v>86.186487119717427</v>
      </c>
      <c r="BZ111" s="51">
        <v>0.47536231884057967</v>
      </c>
      <c r="CA111" s="26">
        <f>BV110+BW111+BY111</f>
        <v>200640.14879139684</v>
      </c>
      <c r="CB111" s="26">
        <f>$J$103*CC111/100</f>
        <v>-91.337767820594252</v>
      </c>
      <c r="CC111" s="51">
        <v>2.710669372398572E-2</v>
      </c>
      <c r="CD111" s="26">
        <f t="shared" ref="CD111:CD174" si="3018">CD$99*CE111/100</f>
        <v>85.810864760889103</v>
      </c>
      <c r="CE111" s="51">
        <v>0.47536231884057967</v>
      </c>
      <c r="CF111" s="26">
        <f>CA110+CB111+CD111</f>
        <v>198283.29087040544</v>
      </c>
      <c r="CG111" s="26">
        <f>$J$103*CH111/100</f>
        <v>-91.337767820594252</v>
      </c>
      <c r="CH111" s="51">
        <v>2.710669372398572E-2</v>
      </c>
      <c r="CI111" s="26">
        <f t="shared" ref="CI111:CI174" si="3019">CI$99*CJ111/100</f>
        <v>85.426313710294551</v>
      </c>
      <c r="CJ111" s="51">
        <v>0.47536231884057967</v>
      </c>
      <c r="CK111" s="26">
        <f>CF110+CG111+CI111</f>
        <v>196225.0039102422</v>
      </c>
      <c r="CL111" s="26">
        <f>$J$103*CM111/100</f>
        <v>-91.337767820594252</v>
      </c>
      <c r="CM111" s="51">
        <v>2.710669372398572E-2</v>
      </c>
      <c r="CN111" s="26">
        <f t="shared" ref="CN111:CN174" si="3020">CN$99*CO111/100</f>
        <v>85.034478996525337</v>
      </c>
      <c r="CO111" s="51">
        <v>0.47536231884057967</v>
      </c>
      <c r="CP111" s="26">
        <f>CK110+CL111+CN111</f>
        <v>194570.656474688</v>
      </c>
      <c r="CQ111" s="26">
        <f>$J$103*CR111/100</f>
        <v>-91.337767820594252</v>
      </c>
      <c r="CR111" s="51">
        <v>2.710669372398572E-2</v>
      </c>
      <c r="CS111" s="26">
        <f t="shared" ref="CS111:CS174" si="3021">CS$99*CT111/100</f>
        <v>84.633966426922456</v>
      </c>
      <c r="CT111" s="51">
        <v>0.47536231884057967</v>
      </c>
      <c r="CU111" s="26">
        <f>CP110+CQ111+CS111</f>
        <v>192578.66109886536</v>
      </c>
      <c r="CV111" s="26">
        <f t="shared" ref="CV111:CV126" si="3022">$J$103*CW111/100</f>
        <v>-91.337767820594252</v>
      </c>
      <c r="CW111" s="51">
        <v>2.710669372398572E-2</v>
      </c>
      <c r="CX111" s="26">
        <f t="shared" si="2951"/>
        <v>84.224980024511794</v>
      </c>
      <c r="CY111" s="51">
        <v>0.47536231884057967</v>
      </c>
      <c r="CZ111" s="26">
        <f t="shared" ref="CZ111:CZ174" si="3023">CU110+CV111+CX111</f>
        <v>190639.15900418605</v>
      </c>
      <c r="DA111" s="26">
        <f t="shared" ref="DA111:DA126" si="3024">$J$103*DB111/100</f>
        <v>-91.337767820594252</v>
      </c>
      <c r="DB111" s="51">
        <v>2.710669372398572E-2</v>
      </c>
      <c r="DC111" s="26">
        <f t="shared" si="2954"/>
        <v>83.806633443017361</v>
      </c>
      <c r="DD111" s="51">
        <v>0.47536231884057967</v>
      </c>
      <c r="DE111" s="26">
        <f t="shared" ref="DE111:DE174" si="3025">CZ110+DA111+DC111</f>
        <v>188486.21597903516</v>
      </c>
      <c r="DF111" s="26">
        <f t="shared" ref="DF111:DF126" si="3026">$J$103*DG111/100</f>
        <v>-91.337767820594252</v>
      </c>
      <c r="DG111" s="51">
        <v>2.710669372398572E-2</v>
      </c>
      <c r="DH111" s="26">
        <f t="shared" si="2957"/>
        <v>83.378025292305495</v>
      </c>
      <c r="DI111" s="51">
        <v>0.47536231884057967</v>
      </c>
      <c r="DJ111" s="26">
        <f t="shared" ref="DJ111:DJ174" si="3027">DE110+DF111+DH111</f>
        <v>186116.44422649007</v>
      </c>
      <c r="DK111" s="26">
        <f t="shared" ref="DK111:DK126" si="3028">$J$103*DL111/100</f>
        <v>-91.337767820594252</v>
      </c>
      <c r="DL111" s="51">
        <v>2.710669372398572E-2</v>
      </c>
      <c r="DM111" s="26">
        <f t="shared" si="2960"/>
        <v>82.938224838113854</v>
      </c>
      <c r="DN111" s="51">
        <v>0.47536231884057967</v>
      </c>
      <c r="DO111" s="26">
        <f t="shared" ref="DO111:DO174" si="3029">DJ110+DK111+DM111</f>
        <v>183522.9738094947</v>
      </c>
      <c r="DP111" s="26">
        <f>$J$103*DQ111/100</f>
        <v>-91.337767820594252</v>
      </c>
      <c r="DQ111" s="51">
        <v>2.710669372398572E-2</v>
      </c>
      <c r="DR111" s="26">
        <f t="shared" ref="DR111:DR174" si="3030">DR$99*DS111/100</f>
        <v>82.483796108038575</v>
      </c>
      <c r="DS111" s="51">
        <v>0.47536231884057967</v>
      </c>
      <c r="DT111" s="26">
        <f>DO110+DP111+DR111</f>
        <v>180095.23567101645</v>
      </c>
      <c r="DU111" s="26">
        <f>$J$103*DV111/100</f>
        <v>-91.337767820594252</v>
      </c>
      <c r="DV111" s="51">
        <v>2.710669372398572E-2</v>
      </c>
      <c r="DW111" s="26">
        <f t="shared" ref="DW111:DW174" si="3031">DW$99*DX111/100</f>
        <v>82.015010714278731</v>
      </c>
      <c r="DX111" s="51">
        <v>0.47536231884057967</v>
      </c>
      <c r="DY111" s="26">
        <f>DT110+DU111+DW111</f>
        <v>176738.35393014809</v>
      </c>
      <c r="DZ111" s="26">
        <f t="shared" ref="DZ111" si="3032">$J$103*EA111/100</f>
        <v>-91.337767820594252</v>
      </c>
      <c r="EA111" s="51">
        <v>2.710669372398572E-2</v>
      </c>
      <c r="EB111" s="26">
        <f t="shared" ref="EB111" si="3033">EB$99*EC111/100</f>
        <v>81.532334080572852</v>
      </c>
      <c r="EC111" s="51">
        <v>0.47536231884057967</v>
      </c>
      <c r="ED111" s="26">
        <f t="shared" ref="ED111:ED174" si="3034">DY110+DZ111+EB111</f>
        <v>173499.50059824251</v>
      </c>
      <c r="EE111" s="26">
        <f t="shared" ref="EE111" si="3035">$J$103*EF111/100</f>
        <v>-91.337767820594252</v>
      </c>
      <c r="EF111" s="51">
        <v>2.710669372398572E-2</v>
      </c>
      <c r="EG111" s="26">
        <f t="shared" ref="EG111" si="3036">EG$99*EH111/100</f>
        <v>81.034537204638042</v>
      </c>
      <c r="EH111" s="51">
        <v>0.47536231884057967</v>
      </c>
      <c r="EI111" s="26">
        <f t="shared" ref="EI111:EI174" si="3037">ED110+EE111+EG111</f>
        <v>169965.36888973232</v>
      </c>
      <c r="EJ111" s="26">
        <f t="shared" ref="EJ111" si="3038">$J$103*EK111/100</f>
        <v>-91.337767820594252</v>
      </c>
      <c r="EK111" s="51">
        <v>2.710669372398572E-2</v>
      </c>
      <c r="EL111" s="26">
        <f t="shared" ref="EL111" si="3039">EL$99*EM111/100</f>
        <v>80.523396522270019</v>
      </c>
      <c r="EM111" s="51">
        <v>0.47536231884057967</v>
      </c>
      <c r="EN111" s="26">
        <f t="shared" ref="EN111:EN174" si="3040">EI110+EJ111+EL111</f>
        <v>166869.1771473492</v>
      </c>
      <c r="EO111" s="26">
        <f t="shared" ref="EO111" si="3041">$J$103*EP111/100</f>
        <v>-91.337767820594252</v>
      </c>
      <c r="EP111" s="51">
        <v>2.710669372398572E-2</v>
      </c>
      <c r="EQ111" s="26">
        <f t="shared" ref="EQ111" si="3042">EQ$99*ER111/100</f>
        <v>79.999694195992831</v>
      </c>
      <c r="ER111" s="51">
        <v>0.47536231884057967</v>
      </c>
      <c r="ES111" s="26">
        <f t="shared" ref="ES111:ES174" si="3043">EN110+EO111+EQ111</f>
        <v>163967.92522136593</v>
      </c>
      <c r="ET111" s="26">
        <f>$J$103*EU111/100</f>
        <v>-91.337767820594252</v>
      </c>
      <c r="EU111" s="51">
        <v>2.710669372398572E-2</v>
      </c>
      <c r="EV111" s="26">
        <f t="shared" ref="EV111:EV174" si="3044">EV$99*EW111/100</f>
        <v>79.464989094042238</v>
      </c>
      <c r="EW111" s="51">
        <v>0.47536231884057967</v>
      </c>
      <c r="EX111" s="26">
        <f>ES110+ET111+EV111</f>
        <v>161450.75331445556</v>
      </c>
      <c r="EY111" s="26">
        <f>$J$103*EZ111/100</f>
        <v>-91.337767820594252</v>
      </c>
      <c r="EZ111" s="51">
        <v>2.710669372398572E-2</v>
      </c>
      <c r="FA111" s="26">
        <f t="shared" ref="FA111:FA174" si="3045">FA$99*FB111/100</f>
        <v>78.920306543890376</v>
      </c>
      <c r="FB111" s="51">
        <v>0.47536231884057967</v>
      </c>
      <c r="FC111" s="26">
        <f>EX110+EY111+FA111</f>
        <v>159187.07259439619</v>
      </c>
      <c r="FD111" s="26">
        <f t="shared" ref="FD111" si="3046">$J$103*FE111/100</f>
        <v>-91.337767820594252</v>
      </c>
      <c r="FE111" s="51">
        <v>2.710669372398572E-2</v>
      </c>
      <c r="FF111" s="26">
        <f t="shared" ref="FF111" si="3047">FF$99*FG111/100</f>
        <v>78.366704351199957</v>
      </c>
      <c r="FG111" s="51">
        <v>0.47536231884057967</v>
      </c>
      <c r="FH111" s="26">
        <f t="shared" ref="FH111:FH174" si="3048">FC110+FD111+FF111</f>
        <v>157184.47798045224</v>
      </c>
      <c r="FI111" s="26">
        <f t="shared" ref="FI111" si="3049">$J$103*FJ111/100</f>
        <v>-91.337767820594252</v>
      </c>
      <c r="FJ111" s="51">
        <v>2.710669372398572E-2</v>
      </c>
      <c r="FK111" s="26">
        <f t="shared" ref="FK111" si="3050">FK$99*FL111/100</f>
        <v>77.805646417774014</v>
      </c>
      <c r="FL111" s="51">
        <v>0.47536231884057967</v>
      </c>
      <c r="FM111" s="26">
        <f>FH110+FI111+FK111</f>
        <v>155541.65506644588</v>
      </c>
      <c r="FN111" s="26">
        <f t="shared" ref="FN111" si="3051">$J$103*FO111/100</f>
        <v>-91.337767820594252</v>
      </c>
      <c r="FO111" s="51">
        <v>2.710669372398572E-2</v>
      </c>
      <c r="FP111" s="26">
        <f t="shared" ref="FP111" si="3052">FP$99*FQ111/100</f>
        <v>77.238626656531494</v>
      </c>
      <c r="FQ111" s="51">
        <v>0.47536231884057967</v>
      </c>
      <c r="FR111" s="26">
        <f t="shared" ref="FR111:FR174" si="3053">FM110+FN111+FP111</f>
        <v>154265.45846123958</v>
      </c>
      <c r="FS111" s="26">
        <f t="shared" ref="FS111" si="3054">$J$103*FT111/100</f>
        <v>-91.337767820594252</v>
      </c>
      <c r="FT111" s="51">
        <v>2.710669372398572E-2</v>
      </c>
      <c r="FU111" s="26">
        <f t="shared" ref="FU111" si="3055">FU$99*FV111/100</f>
        <v>76.666745358400561</v>
      </c>
      <c r="FV111" s="51">
        <v>0.47536231884057967</v>
      </c>
      <c r="FW111" s="26">
        <f t="shared" ref="FW111:FW174" si="3056">FR110+FS111+FU111</f>
        <v>153259.43690805047</v>
      </c>
      <c r="FX111" s="26">
        <f t="shared" si="2986"/>
        <v>-91.337767820594252</v>
      </c>
      <c r="FY111" s="51">
        <v>2.710669372398572E-2</v>
      </c>
      <c r="FZ111" s="26">
        <f t="shared" si="2987"/>
        <v>76.090641626443386</v>
      </c>
      <c r="GA111" s="51">
        <v>0.47536231884057967</v>
      </c>
      <c r="GB111" s="26">
        <f>FW110+FX111+FZ111</f>
        <v>152410.78878880365</v>
      </c>
      <c r="GC111" s="26">
        <f t="shared" si="2988"/>
        <v>-91.337767820594252</v>
      </c>
      <c r="GD111" s="51">
        <v>2.710669372398572E-2</v>
      </c>
      <c r="GE111" s="26">
        <f t="shared" si="2989"/>
        <v>75.510935011565493</v>
      </c>
      <c r="GF111" s="51">
        <v>0.47536231884057967</v>
      </c>
      <c r="GG111" s="26">
        <f t="shared" ref="GG111:GG174" si="3057">GB110+GC111+GE111</f>
        <v>151714.54441892885</v>
      </c>
      <c r="GH111" s="26">
        <f t="shared" si="2991"/>
        <v>-91.337767820594252</v>
      </c>
      <c r="GI111" s="51">
        <v>2.710669372398572E-2</v>
      </c>
      <c r="GJ111" s="26">
        <f t="shared" si="2992"/>
        <v>74.928918600177582</v>
      </c>
      <c r="GK111" s="51">
        <v>0.47536231884057967</v>
      </c>
      <c r="GL111" s="26">
        <f t="shared" ref="GL111:GL174" si="3058">GG110+GH111+GJ111</f>
        <v>151334.73899007871</v>
      </c>
      <c r="GM111" s="26">
        <f t="shared" si="2994"/>
        <v>-91.337767820594252</v>
      </c>
      <c r="GN111" s="51">
        <v>2.710669372398572E-2</v>
      </c>
      <c r="GO111" s="26">
        <f t="shared" si="2995"/>
        <v>74.34508046200682</v>
      </c>
      <c r="GP111" s="51">
        <v>0.47536231884057967</v>
      </c>
      <c r="GQ111" s="26">
        <f t="shared" ref="GQ111:GQ174" si="3059">GL110+GM111+GO111</f>
        <v>151074.67255790898</v>
      </c>
    </row>
    <row r="112" spans="1:199" ht="15" x14ac:dyDescent="0.2">
      <c r="A112" s="6" t="s">
        <v>2</v>
      </c>
      <c r="B112" s="26">
        <v>245582</v>
      </c>
      <c r="C112" s="26">
        <f t="shared" si="2997"/>
        <v>-91.5</v>
      </c>
      <c r="D112" s="51">
        <v>2.710669372398572E-2</v>
      </c>
      <c r="E112" s="26">
        <f t="shared" si="2998"/>
        <v>123.6</v>
      </c>
      <c r="F112" s="26">
        <f t="shared" si="2999"/>
        <v>-33.4</v>
      </c>
      <c r="G112" s="26">
        <f t="shared" si="3000"/>
        <v>90.199999999999989</v>
      </c>
      <c r="H112" s="51">
        <f t="shared" si="3001"/>
        <v>0.47536231884057967</v>
      </c>
      <c r="I112" s="26">
        <v>239007</v>
      </c>
      <c r="J112" s="26">
        <f t="shared" ref="J112:J175" si="3060">$J$103*K112/100</f>
        <v>-91.337767820594252</v>
      </c>
      <c r="K112" s="51">
        <v>2.710669372398572E-2</v>
      </c>
      <c r="L112" s="26">
        <f t="shared" si="3002"/>
        <v>90.040072758662404</v>
      </c>
      <c r="M112" s="51">
        <v>0.47536231884057967</v>
      </c>
      <c r="N112" s="26">
        <f t="shared" ref="N112:N175" si="3061">I111+J112+L112</f>
        <v>241402.70230493805</v>
      </c>
      <c r="O112" s="26">
        <f t="shared" si="3003"/>
        <v>-91.105541424870339</v>
      </c>
      <c r="P112" s="51">
        <v>2.710669372398572E-2</v>
      </c>
      <c r="Q112" s="26">
        <f t="shared" si="3004"/>
        <v>89.811145754353035</v>
      </c>
      <c r="R112" s="51">
        <v>0.47536231884057967</v>
      </c>
      <c r="S112" s="26">
        <f t="shared" ref="S112:S175" si="3062">N111+O112+Q112</f>
        <v>250478.40790926752</v>
      </c>
      <c r="T112" s="26">
        <f t="shared" si="3005"/>
        <v>-90.864505432105958</v>
      </c>
      <c r="U112" s="51">
        <v>2.710669372398572E-2</v>
      </c>
      <c r="V112" s="26">
        <f t="shared" si="3006"/>
        <v>89.57353431667714</v>
      </c>
      <c r="W112" s="51">
        <v>0.47536231884057967</v>
      </c>
      <c r="X112" s="26">
        <f t="shared" ref="X112:X175" si="3063">S111+T112+V112</f>
        <v>232832.45722041206</v>
      </c>
      <c r="Y112" s="26">
        <f t="shared" ref="Y112:Y175" si="3064">$J$103*Z112/100</f>
        <v>-91.337767820594252</v>
      </c>
      <c r="Z112" s="51">
        <v>2.710669372398572E-2</v>
      </c>
      <c r="AA112" s="26">
        <f t="shared" si="3007"/>
        <v>89.328870620831808</v>
      </c>
      <c r="AB112" s="51">
        <v>0.47536231884057967</v>
      </c>
      <c r="AC112" s="26">
        <f t="shared" ref="AC112:AC175" si="3065">X111+Y112+AA112</f>
        <v>229980.28082916315</v>
      </c>
      <c r="AD112" s="26">
        <f t="shared" ref="AD112:AD175" si="3066">$J$103*AE112/100</f>
        <v>-91.337767820594252</v>
      </c>
      <c r="AE112" s="51">
        <v>2.710669372398572E-2</v>
      </c>
      <c r="AF112" s="26">
        <f t="shared" si="3008"/>
        <v>89.066938651794374</v>
      </c>
      <c r="AG112" s="51">
        <v>0.47536231884057967</v>
      </c>
      <c r="AH112" s="26">
        <f t="shared" ref="AH112:AH175" si="3067">AC111+AD112+AF112</f>
        <v>227497.97708354788</v>
      </c>
      <c r="AI112" s="26">
        <f t="shared" ref="AI112:AI175" si="3068">$J$103*AJ112/100</f>
        <v>-91.337767820594252</v>
      </c>
      <c r="AJ112" s="51">
        <v>2.710669372398572E-2</v>
      </c>
      <c r="AK112" s="26">
        <f t="shared" si="3009"/>
        <v>88.793816602307786</v>
      </c>
      <c r="AL112" s="51">
        <v>0.47536231884057967</v>
      </c>
      <c r="AM112" s="26">
        <f t="shared" ref="AM112:AM175" si="3069">AH111+AI112+AK112</f>
        <v>225008.22672164993</v>
      </c>
      <c r="AN112" s="26">
        <f t="shared" ref="AN112:AN175" si="3070">$J$103*AO112/100</f>
        <v>-91.337767820594252</v>
      </c>
      <c r="AO112" s="51">
        <v>2.710669372398572E-2</v>
      </c>
      <c r="AP112" s="26">
        <f t="shared" si="3010"/>
        <v>88.509447088935545</v>
      </c>
      <c r="AQ112" s="51">
        <v>0.47536231884057967</v>
      </c>
      <c r="AR112" s="26">
        <f t="shared" ref="AR112:AR175" si="3071">AM111+AN112+AP112</f>
        <v>222362.28238729003</v>
      </c>
      <c r="AS112" s="26">
        <f t="shared" ref="AS112:AS175" si="3072">$J$103*AT112/100</f>
        <v>-91.337767820594252</v>
      </c>
      <c r="AT112" s="51">
        <v>2.710669372398572E-2</v>
      </c>
      <c r="AU112" s="26">
        <f t="shared" si="3011"/>
        <v>88.213455259681027</v>
      </c>
      <c r="AV112" s="51">
        <v>0.47536231884057967</v>
      </c>
      <c r="AW112" s="26">
        <f t="shared" ref="AW112:AW175" si="3073">AR111+AS112+AU112</f>
        <v>219705.8745914216</v>
      </c>
      <c r="AX112" s="26">
        <f t="shared" ref="AX112:AX175" si="3074">$J$103*AY112/100</f>
        <v>-91.337767820594252</v>
      </c>
      <c r="AY112" s="51">
        <v>2.710669372398572E-2</v>
      </c>
      <c r="AZ112" s="26">
        <f t="shared" si="3012"/>
        <v>87.905878064131741</v>
      </c>
      <c r="BA112" s="51">
        <v>0.47536231884057967</v>
      </c>
      <c r="BB112" s="26">
        <f t="shared" ref="BB112:BB175" si="3075">AW111+AX112+AZ112</f>
        <v>216961.61173466136</v>
      </c>
      <c r="BC112" s="26">
        <f t="shared" ref="BC112:BC175" si="3076">$J$103*BD112/100</f>
        <v>-91.337767820594252</v>
      </c>
      <c r="BD112" s="51">
        <v>2.710669372398572E-2</v>
      </c>
      <c r="BE112" s="26">
        <f t="shared" si="3013"/>
        <v>87.585260068702212</v>
      </c>
      <c r="BF112" s="51">
        <v>0.47536231884057967</v>
      </c>
      <c r="BG112" s="26">
        <f t="shared" ref="BG112:BG175" si="3077">BB111+BC112+BE112</f>
        <v>214230.02239157064</v>
      </c>
      <c r="BH112" s="26">
        <f t="shared" ref="BH112:BH175" si="3078">$J$103*BI112/100</f>
        <v>-91.337767820594252</v>
      </c>
      <c r="BI112" s="51">
        <v>2.710669372398572E-2</v>
      </c>
      <c r="BJ112" s="26">
        <f t="shared" si="3014"/>
        <v>87.252312407031738</v>
      </c>
      <c r="BK112" s="51">
        <v>0.47536231884057967</v>
      </c>
      <c r="BL112" s="26">
        <f t="shared" ref="BL112:BL175" si="3079">BG111+BH112+BJ112</f>
        <v>211147.20106369565</v>
      </c>
      <c r="BM112" s="26">
        <f t="shared" ref="BM112:BM175" si="3080">$J$103*BN112/100</f>
        <v>-91.337767820594252</v>
      </c>
      <c r="BN112" s="51">
        <v>2.710669372398572E-2</v>
      </c>
      <c r="BO112" s="26">
        <f t="shared" si="3015"/>
        <v>86.907543486720783</v>
      </c>
      <c r="BP112" s="51">
        <v>0.47536231884057967</v>
      </c>
      <c r="BQ112" s="26">
        <f t="shared" ref="BQ112:BQ175" si="3081">BL111+BM112+BO112</f>
        <v>208241.8925749507</v>
      </c>
      <c r="BR112" s="26">
        <f t="shared" ref="BR112:BR175" si="3082">$J$103*BS112/100</f>
        <v>-91.337767820594252</v>
      </c>
      <c r="BS112" s="51">
        <v>2.710669372398572E-2</v>
      </c>
      <c r="BT112" s="26">
        <f t="shared" si="3016"/>
        <v>86.551969461327886</v>
      </c>
      <c r="BU112" s="51">
        <v>0.47536231884057967</v>
      </c>
      <c r="BV112" s="26">
        <f t="shared" ref="BV112:BV175" si="3083">BQ111+BR112+BT112</f>
        <v>205464.44135471902</v>
      </c>
      <c r="BW112" s="26">
        <f t="shared" ref="BW112:BW175" si="3084">$J$103*BX112/100</f>
        <v>-91.337767820594252</v>
      </c>
      <c r="BX112" s="51">
        <v>2.710669372398572E-2</v>
      </c>
      <c r="BY112" s="26">
        <f t="shared" si="3017"/>
        <v>86.186487119717427</v>
      </c>
      <c r="BZ112" s="51">
        <v>0.47536231884057967</v>
      </c>
      <c r="CA112" s="26">
        <f t="shared" ref="CA112:CA175" si="3085">BV111+BW112+BY112</f>
        <v>202938.49344100905</v>
      </c>
      <c r="CB112" s="26">
        <f t="shared" ref="CB112:CB175" si="3086">$J$103*CC112/100</f>
        <v>-91.337767820594252</v>
      </c>
      <c r="CC112" s="51">
        <v>2.710669372398572E-2</v>
      </c>
      <c r="CD112" s="26">
        <f t="shared" si="3018"/>
        <v>85.810864760889103</v>
      </c>
      <c r="CE112" s="51">
        <v>0.47536231884057967</v>
      </c>
      <c r="CF112" s="26">
        <f t="shared" ref="CF112:CF175" si="3087">CA111+CB112+CD112</f>
        <v>200634.62188833713</v>
      </c>
      <c r="CG112" s="26">
        <f t="shared" ref="CG112:CG175" si="3088">$J$103*CH112/100</f>
        <v>-91.337767820594252</v>
      </c>
      <c r="CH112" s="51">
        <v>2.710669372398572E-2</v>
      </c>
      <c r="CI112" s="26">
        <f t="shared" si="3019"/>
        <v>85.426313710294551</v>
      </c>
      <c r="CJ112" s="51">
        <v>0.47536231884057967</v>
      </c>
      <c r="CK112" s="26">
        <f t="shared" ref="CK112:CK175" si="3089">CF111+CG112+CI112</f>
        <v>198277.37941629512</v>
      </c>
      <c r="CL112" s="26">
        <f t="shared" ref="CL112:CL175" si="3090">$J$103*CM112/100</f>
        <v>-91.337767820594252</v>
      </c>
      <c r="CM112" s="51">
        <v>2.710669372398572E-2</v>
      </c>
      <c r="CN112" s="26">
        <f t="shared" si="3020"/>
        <v>85.034478996525337</v>
      </c>
      <c r="CO112" s="51">
        <v>0.47536231884057967</v>
      </c>
      <c r="CP112" s="26">
        <f t="shared" ref="CP112:CP175" si="3091">CK111+CL112+CN112</f>
        <v>196218.70062141813</v>
      </c>
      <c r="CQ112" s="26">
        <f t="shared" ref="CQ112:CQ175" si="3092">$J$103*CR112/100</f>
        <v>-91.337767820594252</v>
      </c>
      <c r="CR112" s="51">
        <v>2.710669372398572E-2</v>
      </c>
      <c r="CS112" s="26">
        <f t="shared" si="3021"/>
        <v>84.633966426922456</v>
      </c>
      <c r="CT112" s="51">
        <v>0.47536231884057967</v>
      </c>
      <c r="CU112" s="26">
        <f t="shared" ref="CU112:CU175" si="3093">CP111+CQ112+CS112</f>
        <v>194563.95267329432</v>
      </c>
      <c r="CV112" s="26">
        <f t="shared" si="3022"/>
        <v>-91.337767820594252</v>
      </c>
      <c r="CW112" s="51">
        <v>2.710669372398572E-2</v>
      </c>
      <c r="CX112" s="26">
        <f t="shared" si="2951"/>
        <v>84.224980024511794</v>
      </c>
      <c r="CY112" s="51">
        <v>0.47536231884057967</v>
      </c>
      <c r="CZ112" s="26">
        <f t="shared" si="3023"/>
        <v>192571.54831106926</v>
      </c>
      <c r="DA112" s="26">
        <f t="shared" si="3024"/>
        <v>-91.337767820594252</v>
      </c>
      <c r="DB112" s="51">
        <v>2.710669372398572E-2</v>
      </c>
      <c r="DC112" s="26">
        <f t="shared" si="2954"/>
        <v>83.806633443017361</v>
      </c>
      <c r="DD112" s="51">
        <v>0.47536231884057967</v>
      </c>
      <c r="DE112" s="26">
        <f t="shared" si="3025"/>
        <v>190631.62786980846</v>
      </c>
      <c r="DF112" s="26">
        <f t="shared" si="3026"/>
        <v>-91.337767820594252</v>
      </c>
      <c r="DG112" s="51">
        <v>2.710669372398572E-2</v>
      </c>
      <c r="DH112" s="26">
        <f t="shared" si="2957"/>
        <v>83.378025292305495</v>
      </c>
      <c r="DI112" s="51">
        <v>0.47536231884057967</v>
      </c>
      <c r="DJ112" s="26">
        <f t="shared" si="3027"/>
        <v>188478.25623650686</v>
      </c>
      <c r="DK112" s="26">
        <f t="shared" si="3028"/>
        <v>-91.337767820594252</v>
      </c>
      <c r="DL112" s="51">
        <v>2.710669372398572E-2</v>
      </c>
      <c r="DM112" s="26">
        <f t="shared" si="2960"/>
        <v>82.938224838113854</v>
      </c>
      <c r="DN112" s="51">
        <v>0.47536231884057967</v>
      </c>
      <c r="DO112" s="26">
        <f t="shared" si="3029"/>
        <v>186108.04468350759</v>
      </c>
      <c r="DP112" s="26">
        <f t="shared" ref="DP112:DP175" si="3094">$J$103*DQ112/100</f>
        <v>-91.337767820594252</v>
      </c>
      <c r="DQ112" s="51">
        <v>2.710669372398572E-2</v>
      </c>
      <c r="DR112" s="26">
        <f t="shared" si="3030"/>
        <v>82.483796108038575</v>
      </c>
      <c r="DS112" s="51">
        <v>0.47536231884057967</v>
      </c>
      <c r="DT112" s="26">
        <f t="shared" ref="DT112:DT175" si="3095">DO111+DP112+DR112</f>
        <v>183514.11983778214</v>
      </c>
      <c r="DU112" s="26">
        <f t="shared" ref="DU112:DU175" si="3096">$J$103*DV112/100</f>
        <v>-91.337767820594252</v>
      </c>
      <c r="DV112" s="51">
        <v>2.710669372398572E-2</v>
      </c>
      <c r="DW112" s="26">
        <f t="shared" si="3031"/>
        <v>82.015010714278731</v>
      </c>
      <c r="DX112" s="51">
        <v>0.47536231884057967</v>
      </c>
      <c r="DY112" s="26">
        <f t="shared" ref="DY112:DY175" si="3097">DT111+DU112+DW112</f>
        <v>180085.91291391011</v>
      </c>
      <c r="DZ112" s="26">
        <f t="shared" ref="DZ112" si="3098">$J$103*EA112/100</f>
        <v>-91.337767820594252</v>
      </c>
      <c r="EA112" s="51">
        <v>2.710669372398572E-2</v>
      </c>
      <c r="EB112" s="26">
        <f t="shared" ref="EB112" si="3099">EB$99*EC112/100</f>
        <v>81.532334080572852</v>
      </c>
      <c r="EC112" s="51">
        <v>0.47536231884057967</v>
      </c>
      <c r="ED112" s="26">
        <f t="shared" si="3034"/>
        <v>176728.54849640807</v>
      </c>
      <c r="EE112" s="26">
        <f t="shared" ref="EE112" si="3100">$J$103*EF112/100</f>
        <v>-91.337767820594252</v>
      </c>
      <c r="EF112" s="51">
        <v>2.710669372398572E-2</v>
      </c>
      <c r="EG112" s="26">
        <f t="shared" ref="EG112" si="3101">EG$99*EH112/100</f>
        <v>81.034537204638042</v>
      </c>
      <c r="EH112" s="51">
        <v>0.47536231884057967</v>
      </c>
      <c r="EI112" s="26">
        <f t="shared" si="3037"/>
        <v>173489.19736762653</v>
      </c>
      <c r="EJ112" s="26">
        <f t="shared" ref="EJ112" si="3102">$J$103*EK112/100</f>
        <v>-91.337767820594252</v>
      </c>
      <c r="EK112" s="51">
        <v>2.710669372398572E-2</v>
      </c>
      <c r="EL112" s="26">
        <f t="shared" ref="EL112" si="3103">EL$99*EM112/100</f>
        <v>80.523396522270019</v>
      </c>
      <c r="EM112" s="51">
        <v>0.47536231884057967</v>
      </c>
      <c r="EN112" s="26">
        <f t="shared" si="3040"/>
        <v>169954.55451843399</v>
      </c>
      <c r="EO112" s="26">
        <f t="shared" ref="EO112" si="3104">$J$103*EP112/100</f>
        <v>-91.337767820594252</v>
      </c>
      <c r="EP112" s="51">
        <v>2.710669372398572E-2</v>
      </c>
      <c r="EQ112" s="26">
        <f t="shared" ref="EQ112" si="3105">EQ$99*ER112/100</f>
        <v>79.999694195992831</v>
      </c>
      <c r="ER112" s="51">
        <v>0.47536231884057967</v>
      </c>
      <c r="ES112" s="26">
        <f t="shared" si="3043"/>
        <v>166857.83907372458</v>
      </c>
      <c r="ET112" s="26">
        <f t="shared" ref="ET112:ET175" si="3106">$J$103*EU112/100</f>
        <v>-91.337767820594252</v>
      </c>
      <c r="EU112" s="51">
        <v>2.710669372398572E-2</v>
      </c>
      <c r="EV112" s="26">
        <f t="shared" si="3044"/>
        <v>79.464989094042238</v>
      </c>
      <c r="EW112" s="51">
        <v>0.47536231884057967</v>
      </c>
      <c r="EX112" s="26">
        <f t="shared" ref="EX112:EX175" si="3107">ES111+ET112+EV112</f>
        <v>163956.05244263937</v>
      </c>
      <c r="EY112" s="26">
        <f t="shared" ref="EY112:EY175" si="3108">$J$103*EZ112/100</f>
        <v>-91.337767820594252</v>
      </c>
      <c r="EZ112" s="51">
        <v>2.710669372398572E-2</v>
      </c>
      <c r="FA112" s="26">
        <f t="shared" si="3045"/>
        <v>78.920306543890376</v>
      </c>
      <c r="FB112" s="51">
        <v>0.47536231884057967</v>
      </c>
      <c r="FC112" s="26">
        <f t="shared" ref="FC112:FC175" si="3109">EX111+EY112+FA112</f>
        <v>161438.33585317884</v>
      </c>
      <c r="FD112" s="26">
        <f t="shared" ref="FD112" si="3110">$J$103*FE112/100</f>
        <v>-91.337767820594252</v>
      </c>
      <c r="FE112" s="51">
        <v>2.710669372398572E-2</v>
      </c>
      <c r="FF112" s="26">
        <f t="shared" ref="FF112" si="3111">FF$99*FG112/100</f>
        <v>78.366704351199957</v>
      </c>
      <c r="FG112" s="51">
        <v>0.47536231884057967</v>
      </c>
      <c r="FH112" s="26">
        <f t="shared" si="3048"/>
        <v>159174.1015309268</v>
      </c>
      <c r="FI112" s="26">
        <f t="shared" ref="FI112" si="3112">$J$103*FJ112/100</f>
        <v>-91.337767820594252</v>
      </c>
      <c r="FJ112" s="51">
        <v>2.710669372398572E-2</v>
      </c>
      <c r="FK112" s="26">
        <f t="shared" ref="FK112" si="3113">FK$99*FL112/100</f>
        <v>77.805646417774014</v>
      </c>
      <c r="FL112" s="51">
        <v>0.47536231884057967</v>
      </c>
      <c r="FM112" s="26">
        <f>FH111+FI112+FK112</f>
        <v>157170.94585904942</v>
      </c>
      <c r="FN112" s="26">
        <f t="shared" ref="FN112" si="3114">$J$103*FO112/100</f>
        <v>-91.337767820594252</v>
      </c>
      <c r="FO112" s="51">
        <v>2.710669372398572E-2</v>
      </c>
      <c r="FP112" s="26">
        <f t="shared" ref="FP112" si="3115">FP$99*FQ112/100</f>
        <v>77.238626656531494</v>
      </c>
      <c r="FQ112" s="51">
        <v>0.47536231884057967</v>
      </c>
      <c r="FR112" s="26">
        <f t="shared" si="3053"/>
        <v>155527.55592528181</v>
      </c>
      <c r="FS112" s="26">
        <f t="shared" ref="FS112" si="3116">$J$103*FT112/100</f>
        <v>-91.337767820594252</v>
      </c>
      <c r="FT112" s="51">
        <v>2.710669372398572E-2</v>
      </c>
      <c r="FU112" s="26">
        <f t="shared" ref="FU112" si="3117">FU$99*FV112/100</f>
        <v>76.666745358400561</v>
      </c>
      <c r="FV112" s="51">
        <v>0.47536231884057967</v>
      </c>
      <c r="FW112" s="26">
        <f t="shared" si="3056"/>
        <v>154250.78743877739</v>
      </c>
      <c r="FX112" s="26">
        <f t="shared" si="2986"/>
        <v>-91.337767820594252</v>
      </c>
      <c r="FY112" s="51">
        <v>2.710669372398572E-2</v>
      </c>
      <c r="FZ112" s="26">
        <f t="shared" si="2987"/>
        <v>76.090641626443386</v>
      </c>
      <c r="GA112" s="51">
        <v>0.47536231884057967</v>
      </c>
      <c r="GB112" s="26">
        <f t="shared" ref="GB112:GB174" si="3118">FW111+FX112+FZ112</f>
        <v>153244.18978185632</v>
      </c>
      <c r="GC112" s="26">
        <f t="shared" si="2988"/>
        <v>-91.337767820594252</v>
      </c>
      <c r="GD112" s="51">
        <v>2.710669372398572E-2</v>
      </c>
      <c r="GE112" s="26">
        <f t="shared" si="2989"/>
        <v>75.510935011565493</v>
      </c>
      <c r="GF112" s="51">
        <v>0.47536231884057967</v>
      </c>
      <c r="GG112" s="26">
        <f t="shared" si="3057"/>
        <v>152394.9619559946</v>
      </c>
      <c r="GH112" s="26">
        <f t="shared" si="2991"/>
        <v>-91.337767820594252</v>
      </c>
      <c r="GI112" s="51">
        <v>2.710669372398572E-2</v>
      </c>
      <c r="GJ112" s="26">
        <f t="shared" si="2992"/>
        <v>74.928918600177582</v>
      </c>
      <c r="GK112" s="51">
        <v>0.47536231884057967</v>
      </c>
      <c r="GL112" s="26">
        <f t="shared" si="3058"/>
        <v>151698.13556970842</v>
      </c>
      <c r="GM112" s="26">
        <f t="shared" si="2994"/>
        <v>-91.337767820594252</v>
      </c>
      <c r="GN112" s="51">
        <v>2.710669372398572E-2</v>
      </c>
      <c r="GO112" s="26">
        <f t="shared" si="2995"/>
        <v>74.34508046200682</v>
      </c>
      <c r="GP112" s="51">
        <v>0.47536231884057967</v>
      </c>
      <c r="GQ112" s="26">
        <f t="shared" si="3059"/>
        <v>151317.7463027201</v>
      </c>
    </row>
    <row r="113" spans="1:199" ht="15" x14ac:dyDescent="0.2">
      <c r="A113" s="6" t="s">
        <v>3</v>
      </c>
      <c r="B113" s="26">
        <v>244779</v>
      </c>
      <c r="C113" s="26">
        <f t="shared" si="2997"/>
        <v>-91.5</v>
      </c>
      <c r="D113" s="51">
        <v>2.710669372398572E-2</v>
      </c>
      <c r="E113" s="26">
        <f t="shared" si="2998"/>
        <v>123.6</v>
      </c>
      <c r="F113" s="26">
        <f t="shared" si="2999"/>
        <v>-33.4</v>
      </c>
      <c r="G113" s="26">
        <f t="shared" si="3000"/>
        <v>90.199999999999989</v>
      </c>
      <c r="H113" s="51">
        <f t="shared" si="3001"/>
        <v>0.47536231884057967</v>
      </c>
      <c r="I113" s="26">
        <v>245566</v>
      </c>
      <c r="J113" s="26">
        <f t="shared" si="3060"/>
        <v>-91.337767820594252</v>
      </c>
      <c r="K113" s="51">
        <v>2.710669372398572E-2</v>
      </c>
      <c r="L113" s="26">
        <f t="shared" si="3002"/>
        <v>90.040072758662404</v>
      </c>
      <c r="M113" s="51">
        <v>0.47536231884057967</v>
      </c>
      <c r="N113" s="26">
        <f t="shared" si="3061"/>
        <v>239005.70230493805</v>
      </c>
      <c r="O113" s="26">
        <f t="shared" si="3003"/>
        <v>-91.105541424870339</v>
      </c>
      <c r="P113" s="51">
        <v>2.710669372398572E-2</v>
      </c>
      <c r="Q113" s="26">
        <f t="shared" si="3004"/>
        <v>89.811145754353035</v>
      </c>
      <c r="R113" s="51">
        <v>0.47536231884057967</v>
      </c>
      <c r="S113" s="26">
        <f t="shared" si="3062"/>
        <v>241401.40790926752</v>
      </c>
      <c r="T113" s="26">
        <f t="shared" si="3005"/>
        <v>-90.864505432105958</v>
      </c>
      <c r="U113" s="51">
        <v>2.710669372398572E-2</v>
      </c>
      <c r="V113" s="26">
        <f t="shared" si="3006"/>
        <v>89.57353431667714</v>
      </c>
      <c r="W113" s="51">
        <v>0.47536231884057967</v>
      </c>
      <c r="X113" s="26">
        <f t="shared" si="3063"/>
        <v>250477.11693815209</v>
      </c>
      <c r="Y113" s="26">
        <f t="shared" si="3064"/>
        <v>-91.337767820594252</v>
      </c>
      <c r="Z113" s="51">
        <v>2.710669372398572E-2</v>
      </c>
      <c r="AA113" s="26">
        <f t="shared" si="3007"/>
        <v>89.328870620831808</v>
      </c>
      <c r="AB113" s="51">
        <v>0.47536231884057967</v>
      </c>
      <c r="AC113" s="26">
        <f t="shared" si="3065"/>
        <v>232830.4483232123</v>
      </c>
      <c r="AD113" s="26">
        <f t="shared" si="3066"/>
        <v>-91.337767820594252</v>
      </c>
      <c r="AE113" s="51">
        <v>2.710669372398572E-2</v>
      </c>
      <c r="AF113" s="26">
        <f t="shared" si="3008"/>
        <v>89.066938651794374</v>
      </c>
      <c r="AG113" s="51">
        <v>0.47536231884057967</v>
      </c>
      <c r="AH113" s="26">
        <f t="shared" si="3067"/>
        <v>229978.00999999433</v>
      </c>
      <c r="AI113" s="26">
        <f t="shared" si="3068"/>
        <v>-91.337767820594252</v>
      </c>
      <c r="AJ113" s="51">
        <v>2.710669372398572E-2</v>
      </c>
      <c r="AK113" s="26">
        <f t="shared" si="3009"/>
        <v>88.793816602307786</v>
      </c>
      <c r="AL113" s="51">
        <v>0.47536231884057967</v>
      </c>
      <c r="AM113" s="26">
        <f t="shared" si="3069"/>
        <v>227495.43313232958</v>
      </c>
      <c r="AN113" s="26">
        <f t="shared" si="3070"/>
        <v>-91.337767820594252</v>
      </c>
      <c r="AO113" s="51">
        <v>2.710669372398572E-2</v>
      </c>
      <c r="AP113" s="26">
        <f t="shared" si="3010"/>
        <v>88.509447088935545</v>
      </c>
      <c r="AQ113" s="51">
        <v>0.47536231884057967</v>
      </c>
      <c r="AR113" s="26">
        <f t="shared" si="3071"/>
        <v>225005.39840091826</v>
      </c>
      <c r="AS113" s="26">
        <f t="shared" si="3072"/>
        <v>-91.337767820594252</v>
      </c>
      <c r="AT113" s="51">
        <v>2.710669372398572E-2</v>
      </c>
      <c r="AU113" s="26">
        <f t="shared" si="3011"/>
        <v>88.213455259681027</v>
      </c>
      <c r="AV113" s="51">
        <v>0.47536231884057967</v>
      </c>
      <c r="AW113" s="26">
        <f t="shared" si="3073"/>
        <v>222359.15807472912</v>
      </c>
      <c r="AX113" s="26">
        <f t="shared" si="3074"/>
        <v>-91.337767820594252</v>
      </c>
      <c r="AY113" s="51">
        <v>2.710669372398572E-2</v>
      </c>
      <c r="AZ113" s="26">
        <f t="shared" si="3012"/>
        <v>87.905878064131741</v>
      </c>
      <c r="BA113" s="51">
        <v>0.47536231884057967</v>
      </c>
      <c r="BB113" s="26">
        <f t="shared" si="3075"/>
        <v>219702.44270166513</v>
      </c>
      <c r="BC113" s="26">
        <f t="shared" si="3076"/>
        <v>-91.337767820594252</v>
      </c>
      <c r="BD113" s="51">
        <v>2.710669372398572E-2</v>
      </c>
      <c r="BE113" s="26">
        <f t="shared" si="3013"/>
        <v>87.585260068702212</v>
      </c>
      <c r="BF113" s="51">
        <v>0.47536231884057967</v>
      </c>
      <c r="BG113" s="26">
        <f t="shared" si="3077"/>
        <v>216957.85922690947</v>
      </c>
      <c r="BH113" s="26">
        <f t="shared" si="3078"/>
        <v>-91.337767820594252</v>
      </c>
      <c r="BI113" s="51">
        <v>2.710669372398572E-2</v>
      </c>
      <c r="BJ113" s="26">
        <f t="shared" si="3014"/>
        <v>87.252312407031738</v>
      </c>
      <c r="BK113" s="51">
        <v>0.47536231884057967</v>
      </c>
      <c r="BL113" s="26">
        <f t="shared" si="3079"/>
        <v>214225.93693615709</v>
      </c>
      <c r="BM113" s="26">
        <f t="shared" si="3080"/>
        <v>-91.337767820594252</v>
      </c>
      <c r="BN113" s="51">
        <v>2.710669372398572E-2</v>
      </c>
      <c r="BO113" s="26">
        <f t="shared" si="3015"/>
        <v>86.907543486720783</v>
      </c>
      <c r="BP113" s="51">
        <v>0.47536231884057967</v>
      </c>
      <c r="BQ113" s="26">
        <f t="shared" si="3081"/>
        <v>211142.77083936176</v>
      </c>
      <c r="BR113" s="26">
        <f t="shared" si="3082"/>
        <v>-91.337767820594252</v>
      </c>
      <c r="BS113" s="51">
        <v>2.710669372398572E-2</v>
      </c>
      <c r="BT113" s="26">
        <f t="shared" si="3016"/>
        <v>86.551969461327886</v>
      </c>
      <c r="BU113" s="51">
        <v>0.47536231884057967</v>
      </c>
      <c r="BV113" s="26">
        <f t="shared" si="3083"/>
        <v>208237.10677659142</v>
      </c>
      <c r="BW113" s="26">
        <f t="shared" si="3084"/>
        <v>-91.337767820594252</v>
      </c>
      <c r="BX113" s="51">
        <v>2.710669372398572E-2</v>
      </c>
      <c r="BY113" s="26">
        <f t="shared" si="3017"/>
        <v>86.186487119717427</v>
      </c>
      <c r="BZ113" s="51">
        <v>0.47536231884057967</v>
      </c>
      <c r="CA113" s="26">
        <f t="shared" si="3085"/>
        <v>205459.29007401812</v>
      </c>
      <c r="CB113" s="26">
        <f t="shared" si="3086"/>
        <v>-91.337767820594252</v>
      </c>
      <c r="CC113" s="51">
        <v>2.710669372398572E-2</v>
      </c>
      <c r="CD113" s="26">
        <f t="shared" si="3018"/>
        <v>85.810864760889103</v>
      </c>
      <c r="CE113" s="51">
        <v>0.47536231884057967</v>
      </c>
      <c r="CF113" s="26">
        <f t="shared" si="3087"/>
        <v>202932.96653794934</v>
      </c>
      <c r="CG113" s="26">
        <f t="shared" si="3088"/>
        <v>-91.337767820594252</v>
      </c>
      <c r="CH113" s="51">
        <v>2.710669372398572E-2</v>
      </c>
      <c r="CI113" s="26">
        <f t="shared" si="3019"/>
        <v>85.426313710294551</v>
      </c>
      <c r="CJ113" s="51">
        <v>0.47536231884057967</v>
      </c>
      <c r="CK113" s="26">
        <f t="shared" si="3089"/>
        <v>200628.71043422681</v>
      </c>
      <c r="CL113" s="26">
        <f t="shared" si="3090"/>
        <v>-91.337767820594252</v>
      </c>
      <c r="CM113" s="51">
        <v>2.710669372398572E-2</v>
      </c>
      <c r="CN113" s="26">
        <f t="shared" si="3020"/>
        <v>85.034478996525337</v>
      </c>
      <c r="CO113" s="51">
        <v>0.47536231884057967</v>
      </c>
      <c r="CP113" s="26">
        <f t="shared" si="3091"/>
        <v>198271.07612747105</v>
      </c>
      <c r="CQ113" s="26">
        <f t="shared" si="3092"/>
        <v>-91.337767820594252</v>
      </c>
      <c r="CR113" s="51">
        <v>2.710669372398572E-2</v>
      </c>
      <c r="CS113" s="26">
        <f t="shared" si="3021"/>
        <v>84.633966426922456</v>
      </c>
      <c r="CT113" s="51">
        <v>0.47536231884057967</v>
      </c>
      <c r="CU113" s="26">
        <f t="shared" si="3093"/>
        <v>196211.99682002445</v>
      </c>
      <c r="CV113" s="26">
        <f t="shared" si="3022"/>
        <v>-91.337767820594252</v>
      </c>
      <c r="CW113" s="51">
        <v>2.710669372398572E-2</v>
      </c>
      <c r="CX113" s="26">
        <f t="shared" si="2951"/>
        <v>84.224980024511794</v>
      </c>
      <c r="CY113" s="51">
        <v>0.47536231884057967</v>
      </c>
      <c r="CZ113" s="26">
        <f t="shared" si="3023"/>
        <v>194556.83988549822</v>
      </c>
      <c r="DA113" s="26">
        <f t="shared" si="3024"/>
        <v>-91.337767820594252</v>
      </c>
      <c r="DB113" s="51">
        <v>2.710669372398572E-2</v>
      </c>
      <c r="DC113" s="26">
        <f t="shared" si="2954"/>
        <v>83.806633443017361</v>
      </c>
      <c r="DD113" s="51">
        <v>0.47536231884057967</v>
      </c>
      <c r="DE113" s="26">
        <f t="shared" si="3025"/>
        <v>192564.01717669168</v>
      </c>
      <c r="DF113" s="26">
        <f t="shared" si="3026"/>
        <v>-91.337767820594252</v>
      </c>
      <c r="DG113" s="51">
        <v>2.710669372398572E-2</v>
      </c>
      <c r="DH113" s="26">
        <f t="shared" si="2957"/>
        <v>83.378025292305495</v>
      </c>
      <c r="DI113" s="51">
        <v>0.47536231884057967</v>
      </c>
      <c r="DJ113" s="26">
        <f t="shared" si="3027"/>
        <v>190623.66812728017</v>
      </c>
      <c r="DK113" s="26">
        <f t="shared" si="3028"/>
        <v>-91.337767820594252</v>
      </c>
      <c r="DL113" s="51">
        <v>2.710669372398572E-2</v>
      </c>
      <c r="DM113" s="26">
        <f t="shared" si="2960"/>
        <v>82.938224838113854</v>
      </c>
      <c r="DN113" s="51">
        <v>0.47536231884057967</v>
      </c>
      <c r="DO113" s="26">
        <f t="shared" si="3029"/>
        <v>188469.85669352437</v>
      </c>
      <c r="DP113" s="26">
        <f t="shared" si="3094"/>
        <v>-91.337767820594252</v>
      </c>
      <c r="DQ113" s="51">
        <v>2.710669372398572E-2</v>
      </c>
      <c r="DR113" s="26">
        <f t="shared" si="3030"/>
        <v>82.483796108038575</v>
      </c>
      <c r="DS113" s="51">
        <v>0.47536231884057967</v>
      </c>
      <c r="DT113" s="26">
        <f t="shared" si="3095"/>
        <v>186099.19071179503</v>
      </c>
      <c r="DU113" s="26">
        <f t="shared" si="3096"/>
        <v>-91.337767820594252</v>
      </c>
      <c r="DV113" s="51">
        <v>2.710669372398572E-2</v>
      </c>
      <c r="DW113" s="26">
        <f t="shared" si="3031"/>
        <v>82.015010714278731</v>
      </c>
      <c r="DX113" s="51">
        <v>0.47536231884057967</v>
      </c>
      <c r="DY113" s="26">
        <f t="shared" si="3097"/>
        <v>183504.79708067581</v>
      </c>
      <c r="DZ113" s="26">
        <f t="shared" ref="DZ113" si="3119">$J$103*EA113/100</f>
        <v>-91.337767820594252</v>
      </c>
      <c r="EA113" s="51">
        <v>2.710669372398572E-2</v>
      </c>
      <c r="EB113" s="26">
        <f t="shared" ref="EB113" si="3120">EB$99*EC113/100</f>
        <v>81.532334080572852</v>
      </c>
      <c r="EC113" s="51">
        <v>0.47536231884057967</v>
      </c>
      <c r="ED113" s="26">
        <f t="shared" si="3034"/>
        <v>180076.10748017009</v>
      </c>
      <c r="EE113" s="26">
        <f t="shared" ref="EE113" si="3121">$J$103*EF113/100</f>
        <v>-91.337767820594252</v>
      </c>
      <c r="EF113" s="51">
        <v>2.710669372398572E-2</v>
      </c>
      <c r="EG113" s="26">
        <f t="shared" ref="EG113" si="3122">EG$99*EH113/100</f>
        <v>81.034537204638042</v>
      </c>
      <c r="EH113" s="51">
        <v>0.47536231884057967</v>
      </c>
      <c r="EI113" s="26">
        <f t="shared" si="3037"/>
        <v>176718.24526579209</v>
      </c>
      <c r="EJ113" s="26">
        <f t="shared" ref="EJ113" si="3123">$J$103*EK113/100</f>
        <v>-91.337767820594252</v>
      </c>
      <c r="EK113" s="51">
        <v>2.710669372398572E-2</v>
      </c>
      <c r="EL113" s="26">
        <f t="shared" ref="EL113" si="3124">EL$99*EM113/100</f>
        <v>80.523396522270019</v>
      </c>
      <c r="EM113" s="51">
        <v>0.47536231884057967</v>
      </c>
      <c r="EN113" s="26">
        <f t="shared" si="3040"/>
        <v>173478.3829963282</v>
      </c>
      <c r="EO113" s="26">
        <f t="shared" ref="EO113" si="3125">$J$103*EP113/100</f>
        <v>-91.337767820594252</v>
      </c>
      <c r="EP113" s="51">
        <v>2.710669372398572E-2</v>
      </c>
      <c r="EQ113" s="26">
        <f t="shared" ref="EQ113" si="3126">EQ$99*ER113/100</f>
        <v>79.999694195992831</v>
      </c>
      <c r="ER113" s="51">
        <v>0.47536231884057967</v>
      </c>
      <c r="ES113" s="26">
        <f t="shared" si="3043"/>
        <v>169943.21644480937</v>
      </c>
      <c r="ET113" s="26">
        <f t="shared" si="3106"/>
        <v>-91.337767820594252</v>
      </c>
      <c r="EU113" s="51">
        <v>2.710669372398572E-2</v>
      </c>
      <c r="EV113" s="26">
        <f t="shared" si="3044"/>
        <v>79.464989094042238</v>
      </c>
      <c r="EW113" s="51">
        <v>0.47536231884057967</v>
      </c>
      <c r="EX113" s="26">
        <f t="shared" si="3107"/>
        <v>166845.96629499801</v>
      </c>
      <c r="EY113" s="26">
        <f t="shared" si="3108"/>
        <v>-91.337767820594252</v>
      </c>
      <c r="EZ113" s="51">
        <v>2.710669372398572E-2</v>
      </c>
      <c r="FA113" s="26">
        <f t="shared" si="3045"/>
        <v>78.920306543890376</v>
      </c>
      <c r="FB113" s="51">
        <v>0.47536231884057967</v>
      </c>
      <c r="FC113" s="26">
        <f t="shared" si="3109"/>
        <v>163943.63498136264</v>
      </c>
      <c r="FD113" s="26">
        <f t="shared" ref="FD113" si="3127">$J$103*FE113/100</f>
        <v>-91.337767820594252</v>
      </c>
      <c r="FE113" s="51">
        <v>2.710669372398572E-2</v>
      </c>
      <c r="FF113" s="26">
        <f t="shared" ref="FF113" si="3128">FF$99*FG113/100</f>
        <v>78.366704351199957</v>
      </c>
      <c r="FG113" s="51">
        <v>0.47536231884057967</v>
      </c>
      <c r="FH113" s="26">
        <f t="shared" si="3048"/>
        <v>161425.36478970945</v>
      </c>
      <c r="FI113" s="26">
        <f t="shared" ref="FI113" si="3129">$J$103*FJ113/100</f>
        <v>-91.337767820594252</v>
      </c>
      <c r="FJ113" s="51">
        <v>2.710669372398572E-2</v>
      </c>
      <c r="FK113" s="26">
        <f t="shared" ref="FK113" si="3130">FK$99*FL113/100</f>
        <v>77.805646417774014</v>
      </c>
      <c r="FL113" s="51">
        <v>0.47536231884057967</v>
      </c>
      <c r="FM113" s="26">
        <f t="shared" ref="FM113:FM174" si="3131">FH112+FI113+FK113</f>
        <v>159160.56940952397</v>
      </c>
      <c r="FN113" s="26">
        <f t="shared" ref="FN113" si="3132">$J$103*FO113/100</f>
        <v>-91.337767820594252</v>
      </c>
      <c r="FO113" s="51">
        <v>2.710669372398572E-2</v>
      </c>
      <c r="FP113" s="26">
        <f t="shared" ref="FP113" si="3133">FP$99*FQ113/100</f>
        <v>77.238626656531494</v>
      </c>
      <c r="FQ113" s="51">
        <v>0.47536231884057967</v>
      </c>
      <c r="FR113" s="26">
        <f t="shared" si="3053"/>
        <v>157156.84671788535</v>
      </c>
      <c r="FS113" s="26">
        <f t="shared" ref="FS113" si="3134">$J$103*FT113/100</f>
        <v>-91.337767820594252</v>
      </c>
      <c r="FT113" s="51">
        <v>2.710669372398572E-2</v>
      </c>
      <c r="FU113" s="26">
        <f t="shared" ref="FU113" si="3135">FU$99*FV113/100</f>
        <v>76.666745358400561</v>
      </c>
      <c r="FV113" s="51">
        <v>0.47536231884057967</v>
      </c>
      <c r="FW113" s="26">
        <f t="shared" si="3056"/>
        <v>155512.88490281961</v>
      </c>
      <c r="FX113" s="26">
        <f t="shared" si="2986"/>
        <v>-91.337767820594252</v>
      </c>
      <c r="FY113" s="51">
        <v>2.710669372398572E-2</v>
      </c>
      <c r="FZ113" s="26">
        <f t="shared" si="2987"/>
        <v>76.090641626443386</v>
      </c>
      <c r="GA113" s="51">
        <v>0.47536231884057967</v>
      </c>
      <c r="GB113" s="26">
        <f t="shared" si="3118"/>
        <v>154235.54031258324</v>
      </c>
      <c r="GC113" s="26">
        <f t="shared" si="2988"/>
        <v>-91.337767820594252</v>
      </c>
      <c r="GD113" s="51">
        <v>2.710669372398572E-2</v>
      </c>
      <c r="GE113" s="26">
        <f t="shared" si="2989"/>
        <v>75.510935011565493</v>
      </c>
      <c r="GF113" s="51">
        <v>0.47536231884057967</v>
      </c>
      <c r="GG113" s="26">
        <f t="shared" si="3057"/>
        <v>153228.36294904727</v>
      </c>
      <c r="GH113" s="26">
        <f t="shared" si="2991"/>
        <v>-91.337767820594252</v>
      </c>
      <c r="GI113" s="51">
        <v>2.710669372398572E-2</v>
      </c>
      <c r="GJ113" s="26">
        <f t="shared" si="2992"/>
        <v>74.928918600177582</v>
      </c>
      <c r="GK113" s="51">
        <v>0.47536231884057967</v>
      </c>
      <c r="GL113" s="26">
        <f t="shared" si="3058"/>
        <v>152378.55310677417</v>
      </c>
      <c r="GM113" s="26">
        <f t="shared" si="2994"/>
        <v>-91.337767820594252</v>
      </c>
      <c r="GN113" s="51">
        <v>2.710669372398572E-2</v>
      </c>
      <c r="GO113" s="26">
        <f t="shared" si="2995"/>
        <v>74.34508046200682</v>
      </c>
      <c r="GP113" s="51">
        <v>0.47536231884057967</v>
      </c>
      <c r="GQ113" s="26">
        <f t="shared" si="3059"/>
        <v>151681.14288234981</v>
      </c>
    </row>
    <row r="114" spans="1:199" ht="15" x14ac:dyDescent="0.2">
      <c r="A114" s="6" t="s">
        <v>4</v>
      </c>
      <c r="B114" s="26">
        <v>227066</v>
      </c>
      <c r="C114" s="26">
        <f t="shared" si="2997"/>
        <v>-91.5</v>
      </c>
      <c r="D114" s="51">
        <v>2.710669372398572E-2</v>
      </c>
      <c r="E114" s="26">
        <f t="shared" si="2998"/>
        <v>123.6</v>
      </c>
      <c r="F114" s="26">
        <f t="shared" si="2999"/>
        <v>-33.4</v>
      </c>
      <c r="G114" s="26">
        <f t="shared" si="3000"/>
        <v>90.199999999999989</v>
      </c>
      <c r="H114" s="51">
        <f t="shared" si="3001"/>
        <v>0.47536231884057967</v>
      </c>
      <c r="I114" s="26">
        <v>244798</v>
      </c>
      <c r="J114" s="26">
        <f t="shared" si="3060"/>
        <v>-91.337767820594252</v>
      </c>
      <c r="K114" s="51">
        <v>2.710669372398572E-2</v>
      </c>
      <c r="L114" s="26">
        <f t="shared" si="3002"/>
        <v>90.040072758662404</v>
      </c>
      <c r="M114" s="51">
        <v>0.47536231884057967</v>
      </c>
      <c r="N114" s="26">
        <f t="shared" si="3061"/>
        <v>245564.70230493805</v>
      </c>
      <c r="O114" s="26">
        <f t="shared" si="3003"/>
        <v>-91.105541424870339</v>
      </c>
      <c r="P114" s="51">
        <v>2.710669372398572E-2</v>
      </c>
      <c r="Q114" s="26">
        <f t="shared" si="3004"/>
        <v>89.811145754353035</v>
      </c>
      <c r="R114" s="51">
        <v>0.47536231884057967</v>
      </c>
      <c r="S114" s="26">
        <f t="shared" si="3062"/>
        <v>239004.40790926752</v>
      </c>
      <c r="T114" s="26">
        <f t="shared" si="3005"/>
        <v>-90.864505432105958</v>
      </c>
      <c r="U114" s="51">
        <v>2.710669372398572E-2</v>
      </c>
      <c r="V114" s="26">
        <f t="shared" si="3006"/>
        <v>89.57353431667714</v>
      </c>
      <c r="W114" s="51">
        <v>0.47536231884057967</v>
      </c>
      <c r="X114" s="26">
        <f t="shared" si="3063"/>
        <v>241400.11693815209</v>
      </c>
      <c r="Y114" s="26">
        <f t="shared" si="3064"/>
        <v>-91.337767820594252</v>
      </c>
      <c r="Z114" s="51">
        <v>2.710669372398572E-2</v>
      </c>
      <c r="AA114" s="26">
        <f t="shared" si="3007"/>
        <v>89.328870620831808</v>
      </c>
      <c r="AB114" s="51">
        <v>0.47536231884057967</v>
      </c>
      <c r="AC114" s="26">
        <f t="shared" si="3065"/>
        <v>250475.10804095233</v>
      </c>
      <c r="AD114" s="26">
        <f t="shared" si="3066"/>
        <v>-91.337767820594252</v>
      </c>
      <c r="AE114" s="51">
        <v>2.710669372398572E-2</v>
      </c>
      <c r="AF114" s="26">
        <f t="shared" si="3008"/>
        <v>89.066938651794374</v>
      </c>
      <c r="AG114" s="51">
        <v>0.47536231884057967</v>
      </c>
      <c r="AH114" s="26">
        <f t="shared" si="3067"/>
        <v>232828.17749404348</v>
      </c>
      <c r="AI114" s="26">
        <f t="shared" si="3068"/>
        <v>-91.337767820594252</v>
      </c>
      <c r="AJ114" s="51">
        <v>2.710669372398572E-2</v>
      </c>
      <c r="AK114" s="26">
        <f t="shared" si="3009"/>
        <v>88.793816602307786</v>
      </c>
      <c r="AL114" s="51">
        <v>0.47536231884057967</v>
      </c>
      <c r="AM114" s="26">
        <f t="shared" si="3069"/>
        <v>229975.46604877603</v>
      </c>
      <c r="AN114" s="26">
        <f t="shared" si="3070"/>
        <v>-91.337767820594252</v>
      </c>
      <c r="AO114" s="51">
        <v>2.710669372398572E-2</v>
      </c>
      <c r="AP114" s="26">
        <f t="shared" si="3010"/>
        <v>88.509447088935545</v>
      </c>
      <c r="AQ114" s="51">
        <v>0.47536231884057967</v>
      </c>
      <c r="AR114" s="26">
        <f t="shared" si="3071"/>
        <v>227492.60481159791</v>
      </c>
      <c r="AS114" s="26">
        <f t="shared" si="3072"/>
        <v>-91.337767820594252</v>
      </c>
      <c r="AT114" s="51">
        <v>2.710669372398572E-2</v>
      </c>
      <c r="AU114" s="26">
        <f t="shared" si="3011"/>
        <v>88.213455259681027</v>
      </c>
      <c r="AV114" s="51">
        <v>0.47536231884057967</v>
      </c>
      <c r="AW114" s="26">
        <f t="shared" si="3073"/>
        <v>225002.27408835734</v>
      </c>
      <c r="AX114" s="26">
        <f t="shared" si="3074"/>
        <v>-91.337767820594252</v>
      </c>
      <c r="AY114" s="51">
        <v>2.710669372398572E-2</v>
      </c>
      <c r="AZ114" s="26">
        <f t="shared" si="3012"/>
        <v>87.905878064131741</v>
      </c>
      <c r="BA114" s="51">
        <v>0.47536231884057967</v>
      </c>
      <c r="BB114" s="26">
        <f t="shared" si="3075"/>
        <v>222355.72618497265</v>
      </c>
      <c r="BC114" s="26">
        <f t="shared" si="3076"/>
        <v>-91.337767820594252</v>
      </c>
      <c r="BD114" s="51">
        <v>2.710669372398572E-2</v>
      </c>
      <c r="BE114" s="26">
        <f t="shared" si="3013"/>
        <v>87.585260068702212</v>
      </c>
      <c r="BF114" s="51">
        <v>0.47536231884057967</v>
      </c>
      <c r="BG114" s="26">
        <f t="shared" si="3077"/>
        <v>219698.69019391324</v>
      </c>
      <c r="BH114" s="26">
        <f t="shared" si="3078"/>
        <v>-91.337767820594252</v>
      </c>
      <c r="BI114" s="51">
        <v>2.710669372398572E-2</v>
      </c>
      <c r="BJ114" s="26">
        <f t="shared" si="3014"/>
        <v>87.252312407031738</v>
      </c>
      <c r="BK114" s="51">
        <v>0.47536231884057967</v>
      </c>
      <c r="BL114" s="26">
        <f t="shared" si="3079"/>
        <v>216953.77377149591</v>
      </c>
      <c r="BM114" s="26">
        <f t="shared" si="3080"/>
        <v>-91.337767820594252</v>
      </c>
      <c r="BN114" s="51">
        <v>2.710669372398572E-2</v>
      </c>
      <c r="BO114" s="26">
        <f t="shared" si="3015"/>
        <v>86.907543486720783</v>
      </c>
      <c r="BP114" s="51">
        <v>0.47536231884057967</v>
      </c>
      <c r="BQ114" s="26">
        <f t="shared" si="3081"/>
        <v>214221.5067118232</v>
      </c>
      <c r="BR114" s="26">
        <f t="shared" si="3082"/>
        <v>-91.337767820594252</v>
      </c>
      <c r="BS114" s="51">
        <v>2.710669372398572E-2</v>
      </c>
      <c r="BT114" s="26">
        <f t="shared" si="3016"/>
        <v>86.551969461327886</v>
      </c>
      <c r="BU114" s="51">
        <v>0.47536231884057967</v>
      </c>
      <c r="BV114" s="26">
        <f t="shared" si="3083"/>
        <v>211137.98504100248</v>
      </c>
      <c r="BW114" s="26">
        <f t="shared" si="3084"/>
        <v>-91.337767820594252</v>
      </c>
      <c r="BX114" s="51">
        <v>2.710669372398572E-2</v>
      </c>
      <c r="BY114" s="26">
        <f t="shared" si="3017"/>
        <v>86.186487119717427</v>
      </c>
      <c r="BZ114" s="51">
        <v>0.47536231884057967</v>
      </c>
      <c r="CA114" s="26">
        <f t="shared" si="3085"/>
        <v>208231.95549589052</v>
      </c>
      <c r="CB114" s="26">
        <f t="shared" si="3086"/>
        <v>-91.337767820594252</v>
      </c>
      <c r="CC114" s="51">
        <v>2.710669372398572E-2</v>
      </c>
      <c r="CD114" s="26">
        <f t="shared" si="3018"/>
        <v>85.810864760889103</v>
      </c>
      <c r="CE114" s="51">
        <v>0.47536231884057967</v>
      </c>
      <c r="CF114" s="26">
        <f t="shared" si="3087"/>
        <v>205453.76317095841</v>
      </c>
      <c r="CG114" s="26">
        <f t="shared" si="3088"/>
        <v>-91.337767820594252</v>
      </c>
      <c r="CH114" s="51">
        <v>2.710669372398572E-2</v>
      </c>
      <c r="CI114" s="26">
        <f t="shared" si="3019"/>
        <v>85.426313710294551</v>
      </c>
      <c r="CJ114" s="51">
        <v>0.47536231884057967</v>
      </c>
      <c r="CK114" s="26">
        <f t="shared" si="3089"/>
        <v>202927.05508383902</v>
      </c>
      <c r="CL114" s="26">
        <f t="shared" si="3090"/>
        <v>-91.337767820594252</v>
      </c>
      <c r="CM114" s="51">
        <v>2.710669372398572E-2</v>
      </c>
      <c r="CN114" s="26">
        <f t="shared" si="3020"/>
        <v>85.034478996525337</v>
      </c>
      <c r="CO114" s="51">
        <v>0.47536231884057967</v>
      </c>
      <c r="CP114" s="26">
        <f t="shared" si="3091"/>
        <v>200622.40714540274</v>
      </c>
      <c r="CQ114" s="26">
        <f t="shared" si="3092"/>
        <v>-91.337767820594252</v>
      </c>
      <c r="CR114" s="51">
        <v>2.710669372398572E-2</v>
      </c>
      <c r="CS114" s="26">
        <f t="shared" si="3021"/>
        <v>84.633966426922456</v>
      </c>
      <c r="CT114" s="51">
        <v>0.47536231884057967</v>
      </c>
      <c r="CU114" s="26">
        <f t="shared" si="3093"/>
        <v>198264.37232607737</v>
      </c>
      <c r="CV114" s="26">
        <f t="shared" si="3022"/>
        <v>-91.337767820594252</v>
      </c>
      <c r="CW114" s="51">
        <v>2.710669372398572E-2</v>
      </c>
      <c r="CX114" s="26">
        <f t="shared" si="2951"/>
        <v>84.224980024511794</v>
      </c>
      <c r="CY114" s="51">
        <v>0.47536231884057967</v>
      </c>
      <c r="CZ114" s="26">
        <f t="shared" si="3023"/>
        <v>196204.88403222835</v>
      </c>
      <c r="DA114" s="26">
        <f t="shared" si="3024"/>
        <v>-91.337767820594252</v>
      </c>
      <c r="DB114" s="51">
        <v>2.710669372398572E-2</v>
      </c>
      <c r="DC114" s="26">
        <f t="shared" si="2954"/>
        <v>83.806633443017361</v>
      </c>
      <c r="DD114" s="51">
        <v>0.47536231884057967</v>
      </c>
      <c r="DE114" s="26">
        <f t="shared" si="3025"/>
        <v>194549.30875112064</v>
      </c>
      <c r="DF114" s="26">
        <f t="shared" si="3026"/>
        <v>-91.337767820594252</v>
      </c>
      <c r="DG114" s="51">
        <v>2.710669372398572E-2</v>
      </c>
      <c r="DH114" s="26">
        <f t="shared" si="2957"/>
        <v>83.378025292305495</v>
      </c>
      <c r="DI114" s="51">
        <v>0.47536231884057967</v>
      </c>
      <c r="DJ114" s="26">
        <f t="shared" si="3027"/>
        <v>192556.05743416338</v>
      </c>
      <c r="DK114" s="26">
        <f t="shared" si="3028"/>
        <v>-91.337767820594252</v>
      </c>
      <c r="DL114" s="51">
        <v>2.710669372398572E-2</v>
      </c>
      <c r="DM114" s="26">
        <f t="shared" si="2960"/>
        <v>82.938224838113854</v>
      </c>
      <c r="DN114" s="51">
        <v>0.47536231884057967</v>
      </c>
      <c r="DO114" s="26">
        <f t="shared" si="3029"/>
        <v>190615.26858429768</v>
      </c>
      <c r="DP114" s="26">
        <f t="shared" si="3094"/>
        <v>-91.337767820594252</v>
      </c>
      <c r="DQ114" s="51">
        <v>2.710669372398572E-2</v>
      </c>
      <c r="DR114" s="26">
        <f t="shared" si="3030"/>
        <v>82.483796108038575</v>
      </c>
      <c r="DS114" s="51">
        <v>0.47536231884057967</v>
      </c>
      <c r="DT114" s="26">
        <f t="shared" si="3095"/>
        <v>188461.00272181182</v>
      </c>
      <c r="DU114" s="26">
        <f t="shared" si="3096"/>
        <v>-91.337767820594252</v>
      </c>
      <c r="DV114" s="51">
        <v>2.710669372398572E-2</v>
      </c>
      <c r="DW114" s="26">
        <f t="shared" si="3031"/>
        <v>82.015010714278731</v>
      </c>
      <c r="DX114" s="51">
        <v>0.47536231884057967</v>
      </c>
      <c r="DY114" s="26">
        <f t="shared" si="3097"/>
        <v>186089.8679546887</v>
      </c>
      <c r="DZ114" s="26">
        <f t="shared" ref="DZ114" si="3136">$J$103*EA114/100</f>
        <v>-91.337767820594252</v>
      </c>
      <c r="EA114" s="51">
        <v>2.710669372398572E-2</v>
      </c>
      <c r="EB114" s="26">
        <f t="shared" ref="EB114" si="3137">EB$99*EC114/100</f>
        <v>81.532334080572852</v>
      </c>
      <c r="EC114" s="51">
        <v>0.47536231884057967</v>
      </c>
      <c r="ED114" s="26">
        <f t="shared" si="3034"/>
        <v>183494.99164693578</v>
      </c>
      <c r="EE114" s="26">
        <f t="shared" ref="EE114" si="3138">$J$103*EF114/100</f>
        <v>-91.337767820594252</v>
      </c>
      <c r="EF114" s="51">
        <v>2.710669372398572E-2</v>
      </c>
      <c r="EG114" s="26">
        <f t="shared" ref="EG114" si="3139">EG$99*EH114/100</f>
        <v>81.034537204638042</v>
      </c>
      <c r="EH114" s="51">
        <v>0.47536231884057967</v>
      </c>
      <c r="EI114" s="26">
        <f t="shared" si="3037"/>
        <v>180065.80424955412</v>
      </c>
      <c r="EJ114" s="26">
        <f t="shared" ref="EJ114" si="3140">$J$103*EK114/100</f>
        <v>-91.337767820594252</v>
      </c>
      <c r="EK114" s="51">
        <v>2.710669372398572E-2</v>
      </c>
      <c r="EL114" s="26">
        <f t="shared" ref="EL114" si="3141">EL$99*EM114/100</f>
        <v>80.523396522270019</v>
      </c>
      <c r="EM114" s="51">
        <v>0.47536231884057967</v>
      </c>
      <c r="EN114" s="26">
        <f t="shared" si="3040"/>
        <v>176707.43089449377</v>
      </c>
      <c r="EO114" s="26">
        <f t="shared" ref="EO114" si="3142">$J$103*EP114/100</f>
        <v>-91.337767820594252</v>
      </c>
      <c r="EP114" s="51">
        <v>2.710669372398572E-2</v>
      </c>
      <c r="EQ114" s="26">
        <f t="shared" ref="EQ114" si="3143">EQ$99*ER114/100</f>
        <v>79.999694195992831</v>
      </c>
      <c r="ER114" s="51">
        <v>0.47536231884057967</v>
      </c>
      <c r="ES114" s="26">
        <f t="shared" si="3043"/>
        <v>173467.04492270359</v>
      </c>
      <c r="ET114" s="26">
        <f t="shared" si="3106"/>
        <v>-91.337767820594252</v>
      </c>
      <c r="EU114" s="51">
        <v>2.710669372398572E-2</v>
      </c>
      <c r="EV114" s="26">
        <f t="shared" si="3044"/>
        <v>79.464989094042238</v>
      </c>
      <c r="EW114" s="51">
        <v>0.47536231884057967</v>
      </c>
      <c r="EX114" s="26">
        <f t="shared" si="3107"/>
        <v>169931.3436660828</v>
      </c>
      <c r="EY114" s="26">
        <f t="shared" si="3108"/>
        <v>-91.337767820594252</v>
      </c>
      <c r="EZ114" s="51">
        <v>2.710669372398572E-2</v>
      </c>
      <c r="FA114" s="26">
        <f t="shared" si="3045"/>
        <v>78.920306543890376</v>
      </c>
      <c r="FB114" s="51">
        <v>0.47536231884057967</v>
      </c>
      <c r="FC114" s="26">
        <f t="shared" si="3109"/>
        <v>166833.54883372129</v>
      </c>
      <c r="FD114" s="26">
        <f t="shared" ref="FD114" si="3144">$J$103*FE114/100</f>
        <v>-91.337767820594252</v>
      </c>
      <c r="FE114" s="51">
        <v>2.710669372398572E-2</v>
      </c>
      <c r="FF114" s="26">
        <f t="shared" ref="FF114" si="3145">FF$99*FG114/100</f>
        <v>78.366704351199957</v>
      </c>
      <c r="FG114" s="51">
        <v>0.47536231884057967</v>
      </c>
      <c r="FH114" s="26">
        <f t="shared" si="3048"/>
        <v>163930.66391789325</v>
      </c>
      <c r="FI114" s="26">
        <f t="shared" ref="FI114" si="3146">$J$103*FJ114/100</f>
        <v>-91.337767820594252</v>
      </c>
      <c r="FJ114" s="51">
        <v>2.710669372398572E-2</v>
      </c>
      <c r="FK114" s="26">
        <f t="shared" ref="FK114" si="3147">FK$99*FL114/100</f>
        <v>77.805646417774014</v>
      </c>
      <c r="FL114" s="51">
        <v>0.47536231884057967</v>
      </c>
      <c r="FM114" s="26">
        <f t="shared" si="3131"/>
        <v>161411.83266830663</v>
      </c>
      <c r="FN114" s="26">
        <f t="shared" ref="FN114" si="3148">$J$103*FO114/100</f>
        <v>-91.337767820594252</v>
      </c>
      <c r="FO114" s="51">
        <v>2.710669372398572E-2</v>
      </c>
      <c r="FP114" s="26">
        <f t="shared" ref="FP114" si="3149">FP$99*FQ114/100</f>
        <v>77.238626656531494</v>
      </c>
      <c r="FQ114" s="51">
        <v>0.47536231884057967</v>
      </c>
      <c r="FR114" s="26">
        <f t="shared" si="3053"/>
        <v>159146.4702683599</v>
      </c>
      <c r="FS114" s="26">
        <f t="shared" ref="FS114" si="3150">$J$103*FT114/100</f>
        <v>-91.337767820594252</v>
      </c>
      <c r="FT114" s="51">
        <v>2.710669372398572E-2</v>
      </c>
      <c r="FU114" s="26">
        <f t="shared" ref="FU114" si="3151">FU$99*FV114/100</f>
        <v>76.666745358400561</v>
      </c>
      <c r="FV114" s="51">
        <v>0.47536231884057967</v>
      </c>
      <c r="FW114" s="26">
        <f t="shared" si="3056"/>
        <v>157142.17569542315</v>
      </c>
      <c r="FX114" s="26">
        <f t="shared" si="2986"/>
        <v>-91.337767820594252</v>
      </c>
      <c r="FY114" s="51">
        <v>2.710669372398572E-2</v>
      </c>
      <c r="FZ114" s="26">
        <f t="shared" si="2987"/>
        <v>76.090641626443386</v>
      </c>
      <c r="GA114" s="51">
        <v>0.47536231884057967</v>
      </c>
      <c r="GB114" s="26">
        <f t="shared" si="3118"/>
        <v>155497.63777662546</v>
      </c>
      <c r="GC114" s="26">
        <f t="shared" si="2988"/>
        <v>-91.337767820594252</v>
      </c>
      <c r="GD114" s="51">
        <v>2.710669372398572E-2</v>
      </c>
      <c r="GE114" s="26">
        <f t="shared" si="2989"/>
        <v>75.510935011565493</v>
      </c>
      <c r="GF114" s="51">
        <v>0.47536231884057967</v>
      </c>
      <c r="GG114" s="26">
        <f t="shared" si="3057"/>
        <v>154219.71347977419</v>
      </c>
      <c r="GH114" s="26">
        <f t="shared" si="2991"/>
        <v>-91.337767820594252</v>
      </c>
      <c r="GI114" s="51">
        <v>2.710669372398572E-2</v>
      </c>
      <c r="GJ114" s="26">
        <f t="shared" si="2992"/>
        <v>74.928918600177582</v>
      </c>
      <c r="GK114" s="51">
        <v>0.47536231884057967</v>
      </c>
      <c r="GL114" s="26">
        <f t="shared" si="3058"/>
        <v>153211.95409982683</v>
      </c>
      <c r="GM114" s="26">
        <f t="shared" si="2994"/>
        <v>-91.337767820594252</v>
      </c>
      <c r="GN114" s="51">
        <v>2.710669372398572E-2</v>
      </c>
      <c r="GO114" s="26">
        <f t="shared" si="2995"/>
        <v>74.34508046200682</v>
      </c>
      <c r="GP114" s="51">
        <v>0.47536231884057967</v>
      </c>
      <c r="GQ114" s="26">
        <f t="shared" si="3059"/>
        <v>152361.56041941556</v>
      </c>
    </row>
    <row r="115" spans="1:199" ht="15" x14ac:dyDescent="0.2">
      <c r="A115" s="6" t="s">
        <v>5</v>
      </c>
      <c r="B115" s="26">
        <v>221946</v>
      </c>
      <c r="C115" s="26">
        <f t="shared" si="2997"/>
        <v>-44.6</v>
      </c>
      <c r="D115" s="51">
        <v>1.3212661640325279E-2</v>
      </c>
      <c r="E115" s="26">
        <f>425/5</f>
        <v>85</v>
      </c>
      <c r="F115" s="26">
        <f>-210/5</f>
        <v>-42</v>
      </c>
      <c r="G115" s="26">
        <f t="shared" si="3000"/>
        <v>43</v>
      </c>
      <c r="H115" s="51">
        <f t="shared" si="3001"/>
        <v>0.22661396574440054</v>
      </c>
      <c r="I115" s="26">
        <v>227055</v>
      </c>
      <c r="J115" s="26">
        <f t="shared" si="3060"/>
        <v>-44.520922893972717</v>
      </c>
      <c r="K115" s="51">
        <v>1.3212661640325279E-2</v>
      </c>
      <c r="L115" s="26">
        <f t="shared" si="3002"/>
        <v>42.923759740825773</v>
      </c>
      <c r="M115" s="51">
        <v>0.22661396574440054</v>
      </c>
      <c r="N115" s="26">
        <f t="shared" si="3061"/>
        <v>244796.40283684686</v>
      </c>
      <c r="O115" s="26">
        <f t="shared" si="3003"/>
        <v>-44.407728388516027</v>
      </c>
      <c r="P115" s="51">
        <v>1.3212661640325279E-2</v>
      </c>
      <c r="Q115" s="26">
        <f t="shared" si="3004"/>
        <v>42.814626024802457</v>
      </c>
      <c r="R115" s="51">
        <v>0.22661396574440054</v>
      </c>
      <c r="S115" s="26">
        <f t="shared" si="3062"/>
        <v>245563.10920257433</v>
      </c>
      <c r="T115" s="26">
        <f t="shared" si="3005"/>
        <v>-44.290239806250554</v>
      </c>
      <c r="U115" s="51">
        <v>1.3212661640325279E-2</v>
      </c>
      <c r="V115" s="26">
        <f t="shared" si="3006"/>
        <v>42.701352279568937</v>
      </c>
      <c r="W115" s="51">
        <v>0.22661396574440054</v>
      </c>
      <c r="X115" s="26">
        <f t="shared" si="3063"/>
        <v>239002.81902174084</v>
      </c>
      <c r="Y115" s="26">
        <f t="shared" si="3064"/>
        <v>-44.520922893972717</v>
      </c>
      <c r="Z115" s="51">
        <v>1.3212661640325279E-2</v>
      </c>
      <c r="AA115" s="26">
        <f t="shared" si="3007"/>
        <v>42.584716593079477</v>
      </c>
      <c r="AB115" s="51">
        <v>0.22661396574440054</v>
      </c>
      <c r="AC115" s="26">
        <f t="shared" si="3065"/>
        <v>241398.1807318512</v>
      </c>
      <c r="AD115" s="26">
        <f t="shared" si="3066"/>
        <v>-44.520922893972717</v>
      </c>
      <c r="AE115" s="51">
        <v>1.3212661640325279E-2</v>
      </c>
      <c r="AF115" s="26">
        <f t="shared" si="3008"/>
        <v>42.459848802961851</v>
      </c>
      <c r="AG115" s="51">
        <v>0.22661396574440054</v>
      </c>
      <c r="AH115" s="26">
        <f t="shared" si="3067"/>
        <v>250473.04696686132</v>
      </c>
      <c r="AI115" s="26">
        <f t="shared" si="3068"/>
        <v>-44.520922893972717</v>
      </c>
      <c r="AJ115" s="51">
        <v>1.3212661640325279E-2</v>
      </c>
      <c r="AK115" s="26">
        <f t="shared" si="3009"/>
        <v>42.329646495556936</v>
      </c>
      <c r="AL115" s="51">
        <v>0.22661396574440054</v>
      </c>
      <c r="AM115" s="26">
        <f t="shared" si="3069"/>
        <v>232825.98621764506</v>
      </c>
      <c r="AN115" s="26">
        <f t="shared" si="3070"/>
        <v>-44.520922893972717</v>
      </c>
      <c r="AO115" s="51">
        <v>1.3212661640325279E-2</v>
      </c>
      <c r="AP115" s="26">
        <f t="shared" si="3010"/>
        <v>42.19408231512449</v>
      </c>
      <c r="AQ115" s="51">
        <v>0.22661396574440054</v>
      </c>
      <c r="AR115" s="26">
        <f t="shared" si="3071"/>
        <v>229973.13920819719</v>
      </c>
      <c r="AS115" s="26">
        <f t="shared" si="3072"/>
        <v>-44.520922893972717</v>
      </c>
      <c r="AT115" s="51">
        <v>1.3212661640325279E-2</v>
      </c>
      <c r="AU115" s="26">
        <f t="shared" si="3011"/>
        <v>42.052977562819123</v>
      </c>
      <c r="AV115" s="51">
        <v>0.22661396574440054</v>
      </c>
      <c r="AW115" s="26">
        <f t="shared" si="3073"/>
        <v>227490.13686626675</v>
      </c>
      <c r="AX115" s="26">
        <f t="shared" si="3074"/>
        <v>-44.520922893972717</v>
      </c>
      <c r="AY115" s="51">
        <v>1.3212661640325279E-2</v>
      </c>
      <c r="AZ115" s="26">
        <f t="shared" si="3012"/>
        <v>41.906349853189198</v>
      </c>
      <c r="BA115" s="51">
        <v>0.22661396574440054</v>
      </c>
      <c r="BB115" s="26">
        <f t="shared" si="3075"/>
        <v>224999.65951531654</v>
      </c>
      <c r="BC115" s="26">
        <f t="shared" si="3076"/>
        <v>-44.520922893972717</v>
      </c>
      <c r="BD115" s="51">
        <v>1.3212661640325279E-2</v>
      </c>
      <c r="BE115" s="26">
        <f t="shared" si="3013"/>
        <v>41.753505354259374</v>
      </c>
      <c r="BF115" s="51">
        <v>0.22661396574440054</v>
      </c>
      <c r="BG115" s="26">
        <f t="shared" si="3077"/>
        <v>222352.95876743292</v>
      </c>
      <c r="BH115" s="26">
        <f t="shared" si="3078"/>
        <v>-44.520922893972717</v>
      </c>
      <c r="BI115" s="51">
        <v>1.3212661640325279E-2</v>
      </c>
      <c r="BJ115" s="26">
        <f t="shared" si="3014"/>
        <v>41.594783076522887</v>
      </c>
      <c r="BK115" s="51">
        <v>0.22661396574440054</v>
      </c>
      <c r="BL115" s="26">
        <f t="shared" si="3079"/>
        <v>219695.76405409578</v>
      </c>
      <c r="BM115" s="26">
        <f t="shared" si="3080"/>
        <v>-44.520922893972717</v>
      </c>
      <c r="BN115" s="51">
        <v>1.3212661640325279E-2</v>
      </c>
      <c r="BO115" s="26">
        <f t="shared" si="3015"/>
        <v>41.430425387239403</v>
      </c>
      <c r="BP115" s="51">
        <v>0.22661396574440054</v>
      </c>
      <c r="BQ115" s="26">
        <f t="shared" si="3081"/>
        <v>216950.68327398915</v>
      </c>
      <c r="BR115" s="26">
        <f t="shared" si="3082"/>
        <v>-44.520922893972717</v>
      </c>
      <c r="BS115" s="51">
        <v>1.3212661640325279E-2</v>
      </c>
      <c r="BT115" s="26">
        <f t="shared" si="3016"/>
        <v>41.260916705511079</v>
      </c>
      <c r="BU115" s="51">
        <v>0.22661396574440054</v>
      </c>
      <c r="BV115" s="26">
        <f t="shared" si="3083"/>
        <v>214218.24670563472</v>
      </c>
      <c r="BW115" s="26">
        <f t="shared" si="3084"/>
        <v>-44.520922893972717</v>
      </c>
      <c r="BX115" s="51">
        <v>1.3212661640325279E-2</v>
      </c>
      <c r="BY115" s="26">
        <f t="shared" si="3017"/>
        <v>41.086684547093675</v>
      </c>
      <c r="BZ115" s="51">
        <v>0.22661396574440054</v>
      </c>
      <c r="CA115" s="26">
        <f t="shared" si="3085"/>
        <v>211134.55080265561</v>
      </c>
      <c r="CB115" s="26">
        <f t="shared" si="3086"/>
        <v>-44.520922893972717</v>
      </c>
      <c r="CC115" s="51">
        <v>1.3212661640325279E-2</v>
      </c>
      <c r="CD115" s="26">
        <f t="shared" si="3018"/>
        <v>40.90761845585623</v>
      </c>
      <c r="CE115" s="51">
        <v>0.22661396574440054</v>
      </c>
      <c r="CF115" s="26">
        <f t="shared" si="3087"/>
        <v>208228.34219145239</v>
      </c>
      <c r="CG115" s="26">
        <f t="shared" si="3088"/>
        <v>-44.520922893972717</v>
      </c>
      <c r="CH115" s="51">
        <v>1.3212661640325279E-2</v>
      </c>
      <c r="CI115" s="26">
        <f t="shared" si="3019"/>
        <v>40.724295892934215</v>
      </c>
      <c r="CJ115" s="51">
        <v>0.22661396574440054</v>
      </c>
      <c r="CK115" s="26">
        <f t="shared" si="3089"/>
        <v>205449.96654395736</v>
      </c>
      <c r="CL115" s="26">
        <f t="shared" si="3090"/>
        <v>-44.520922893972717</v>
      </c>
      <c r="CM115" s="51">
        <v>1.3212661640325279E-2</v>
      </c>
      <c r="CN115" s="26">
        <f t="shared" si="3020"/>
        <v>40.537501073731598</v>
      </c>
      <c r="CO115" s="51">
        <v>0.22661396574440054</v>
      </c>
      <c r="CP115" s="26">
        <f t="shared" si="3091"/>
        <v>202923.07166201877</v>
      </c>
      <c r="CQ115" s="26">
        <f t="shared" si="3092"/>
        <v>-44.520922893972717</v>
      </c>
      <c r="CR115" s="51">
        <v>1.3212661640325279E-2</v>
      </c>
      <c r="CS115" s="26">
        <f t="shared" si="3021"/>
        <v>40.346569360949729</v>
      </c>
      <c r="CT115" s="51">
        <v>0.22661396574440054</v>
      </c>
      <c r="CU115" s="26">
        <f t="shared" si="3093"/>
        <v>200618.23279186973</v>
      </c>
      <c r="CV115" s="26">
        <f t="shared" si="3022"/>
        <v>-44.520922893972717</v>
      </c>
      <c r="CW115" s="51">
        <v>1.3212661640325279E-2</v>
      </c>
      <c r="CX115" s="26">
        <f t="shared" si="2951"/>
        <v>40.151598016119813</v>
      </c>
      <c r="CY115" s="51">
        <v>0.22661396574440054</v>
      </c>
      <c r="CZ115" s="26">
        <f t="shared" si="3023"/>
        <v>198260.00300119951</v>
      </c>
      <c r="DA115" s="26">
        <f t="shared" si="3024"/>
        <v>-44.520922893972717</v>
      </c>
      <c r="DB115" s="51">
        <v>1.3212661640325279E-2</v>
      </c>
      <c r="DC115" s="26">
        <f t="shared" si="2954"/>
        <v>39.952164501660164</v>
      </c>
      <c r="DD115" s="51">
        <v>0.22661396574440054</v>
      </c>
      <c r="DE115" s="26">
        <f t="shared" si="3025"/>
        <v>196200.31527383602</v>
      </c>
      <c r="DF115" s="26">
        <f t="shared" si="3026"/>
        <v>-44.520922893972717</v>
      </c>
      <c r="DG115" s="51">
        <v>1.3212661640325279E-2</v>
      </c>
      <c r="DH115" s="26">
        <f t="shared" si="2957"/>
        <v>39.747839108305293</v>
      </c>
      <c r="DI115" s="51">
        <v>0.22661396574440054</v>
      </c>
      <c r="DJ115" s="26">
        <f t="shared" si="3027"/>
        <v>194544.53566733497</v>
      </c>
      <c r="DK115" s="26">
        <f t="shared" si="3028"/>
        <v>-44.520922893972717</v>
      </c>
      <c r="DL115" s="51">
        <v>1.3212661640325279E-2</v>
      </c>
      <c r="DM115" s="26">
        <f t="shared" si="2960"/>
        <v>39.538178137903508</v>
      </c>
      <c r="DN115" s="51">
        <v>0.22661396574440054</v>
      </c>
      <c r="DO115" s="26">
        <f t="shared" si="3029"/>
        <v>192551.07468940731</v>
      </c>
      <c r="DP115" s="26">
        <f t="shared" si="3094"/>
        <v>-44.520922893972717</v>
      </c>
      <c r="DQ115" s="51">
        <v>1.3212661640325279E-2</v>
      </c>
      <c r="DR115" s="26">
        <f t="shared" si="3030"/>
        <v>39.321543599175818</v>
      </c>
      <c r="DS115" s="51">
        <v>0.22661396574440054</v>
      </c>
      <c r="DT115" s="26">
        <f t="shared" si="3095"/>
        <v>190610.06920500289</v>
      </c>
      <c r="DU115" s="26">
        <f t="shared" si="3096"/>
        <v>-44.520922893972717</v>
      </c>
      <c r="DV115" s="51">
        <v>1.3212661640325279E-2</v>
      </c>
      <c r="DW115" s="26">
        <f t="shared" si="3031"/>
        <v>39.098064974656161</v>
      </c>
      <c r="DX115" s="51">
        <v>0.22661396574440054</v>
      </c>
      <c r="DY115" s="26">
        <f t="shared" si="3097"/>
        <v>188455.57986389249</v>
      </c>
      <c r="DZ115" s="26">
        <f t="shared" ref="DZ115" si="3152">$J$103*EA115/100</f>
        <v>-44.520922893972717</v>
      </c>
      <c r="EA115" s="51">
        <v>1.3212661640325279E-2</v>
      </c>
      <c r="EB115" s="26">
        <f t="shared" ref="EB115" si="3153">EB$99*EC115/100</f>
        <v>38.86796414040613</v>
      </c>
      <c r="EC115" s="51">
        <v>0.22661396574440054</v>
      </c>
      <c r="ED115" s="26">
        <f t="shared" si="3034"/>
        <v>186084.21499593512</v>
      </c>
      <c r="EE115" s="26">
        <f t="shared" ref="EE115" si="3154">$J$103*EF115/100</f>
        <v>-44.520922893972717</v>
      </c>
      <c r="EF115" s="51">
        <v>1.3212661640325279E-2</v>
      </c>
      <c r="EG115" s="26">
        <f t="shared" ref="EG115" si="3155">EG$99*EH115/100</f>
        <v>38.630655208419469</v>
      </c>
      <c r="EH115" s="51">
        <v>0.22661396574440054</v>
      </c>
      <c r="EI115" s="26">
        <f t="shared" si="3037"/>
        <v>183489.10137925023</v>
      </c>
      <c r="EJ115" s="26">
        <f t="shared" ref="EJ115" si="3156">$J$103*EK115/100</f>
        <v>-44.520922893972717</v>
      </c>
      <c r="EK115" s="51">
        <v>1.3212661640325279E-2</v>
      </c>
      <c r="EL115" s="26">
        <f t="shared" ref="EL115" si="3157">EL$99*EM115/100</f>
        <v>38.38698503833271</v>
      </c>
      <c r="EM115" s="51">
        <v>0.22661396574440054</v>
      </c>
      <c r="EN115" s="26">
        <f t="shared" si="3040"/>
        <v>180059.67031169846</v>
      </c>
      <c r="EO115" s="26">
        <f t="shared" ref="EO115" si="3158">$J$103*EP115/100</f>
        <v>-44.520922893972717</v>
      </c>
      <c r="EP115" s="51">
        <v>1.3212661640325279E-2</v>
      </c>
      <c r="EQ115" s="26">
        <f t="shared" ref="EQ115" si="3159">EQ$99*ER115/100</f>
        <v>38.137326501415657</v>
      </c>
      <c r="ER115" s="51">
        <v>0.22661396574440054</v>
      </c>
      <c r="ES115" s="26">
        <f t="shared" si="3043"/>
        <v>176701.04729810121</v>
      </c>
      <c r="ET115" s="26">
        <f t="shared" si="3106"/>
        <v>-44.520922893972717</v>
      </c>
      <c r="EU115" s="51">
        <v>1.3212661640325279E-2</v>
      </c>
      <c r="EV115" s="26">
        <f t="shared" si="3044"/>
        <v>37.882422738844973</v>
      </c>
      <c r="EW115" s="51">
        <v>0.22661396574440054</v>
      </c>
      <c r="EX115" s="26">
        <f t="shared" si="3107"/>
        <v>173460.40642254846</v>
      </c>
      <c r="EY115" s="26">
        <f t="shared" si="3108"/>
        <v>-44.520922893972717</v>
      </c>
      <c r="EZ115" s="51">
        <v>1.3212661640325279E-2</v>
      </c>
      <c r="FA115" s="26">
        <f t="shared" si="3045"/>
        <v>37.6227625430963</v>
      </c>
      <c r="FB115" s="51">
        <v>0.22661396574440054</v>
      </c>
      <c r="FC115" s="26">
        <f t="shared" si="3109"/>
        <v>169924.44550573191</v>
      </c>
      <c r="FD115" s="26">
        <f t="shared" ref="FD115" si="3160">$J$103*FE115/100</f>
        <v>-44.520922893972717</v>
      </c>
      <c r="FE115" s="51">
        <v>1.3212661640325279E-2</v>
      </c>
      <c r="FF115" s="26">
        <f t="shared" ref="FF115" si="3161">FF$99*FG115/100</f>
        <v>37.358850189596431</v>
      </c>
      <c r="FG115" s="51">
        <v>0.22661396574440054</v>
      </c>
      <c r="FH115" s="26">
        <f t="shared" si="3048"/>
        <v>166826.38676101691</v>
      </c>
      <c r="FI115" s="26">
        <f t="shared" ref="FI115" si="3162">$J$103*FJ115/100</f>
        <v>-44.520922893972717</v>
      </c>
      <c r="FJ115" s="51">
        <v>1.3212661640325279E-2</v>
      </c>
      <c r="FK115" s="26">
        <f t="shared" ref="FK115" si="3163">FK$99*FL115/100</f>
        <v>37.091383547275861</v>
      </c>
      <c r="FL115" s="51">
        <v>0.22661396574440054</v>
      </c>
      <c r="FM115" s="26">
        <f t="shared" si="3131"/>
        <v>163923.23437854656</v>
      </c>
      <c r="FN115" s="26">
        <f t="shared" ref="FN115" si="3164">$J$103*FO115/100</f>
        <v>-44.520922893972717</v>
      </c>
      <c r="FO115" s="51">
        <v>1.3212661640325279E-2</v>
      </c>
      <c r="FP115" s="26">
        <f t="shared" ref="FP115" si="3165">FP$99*FQ115/100</f>
        <v>36.821074791916345</v>
      </c>
      <c r="FQ115" s="51">
        <v>0.22661396574440054</v>
      </c>
      <c r="FR115" s="26">
        <f t="shared" si="3053"/>
        <v>161404.13282020457</v>
      </c>
      <c r="FS115" s="26">
        <f t="shared" ref="FS115" si="3166">$J$103*FT115/100</f>
        <v>-44.520922893972717</v>
      </c>
      <c r="FT115" s="51">
        <v>1.3212661640325279E-2</v>
      </c>
      <c r="FU115" s="26">
        <f t="shared" ref="FU115" si="3167">FU$99*FV115/100</f>
        <v>36.548448452452611</v>
      </c>
      <c r="FV115" s="51">
        <v>0.22661396574440054</v>
      </c>
      <c r="FW115" s="26">
        <f t="shared" si="3056"/>
        <v>159138.49779391839</v>
      </c>
      <c r="FX115" s="26">
        <f t="shared" si="2986"/>
        <v>-44.520922893972717</v>
      </c>
      <c r="FY115" s="51">
        <v>1.3212661640325279E-2</v>
      </c>
      <c r="FZ115" s="26">
        <f t="shared" si="2987"/>
        <v>36.273809201076119</v>
      </c>
      <c r="GA115" s="51">
        <v>0.22661396574440054</v>
      </c>
      <c r="GB115" s="26">
        <f t="shared" si="3118"/>
        <v>157133.92858173026</v>
      </c>
      <c r="GC115" s="26">
        <f t="shared" si="2988"/>
        <v>-44.520922893972717</v>
      </c>
      <c r="GD115" s="51">
        <v>1.3212661640325279E-2</v>
      </c>
      <c r="GE115" s="26">
        <f t="shared" si="2989"/>
        <v>35.997452389105511</v>
      </c>
      <c r="GF115" s="51">
        <v>0.22661396574440054</v>
      </c>
      <c r="GG115" s="26">
        <f t="shared" si="3057"/>
        <v>155489.11430612058</v>
      </c>
      <c r="GH115" s="26">
        <f t="shared" si="2991"/>
        <v>-44.520922893972717</v>
      </c>
      <c r="GI115" s="51">
        <v>1.3212661640325279E-2</v>
      </c>
      <c r="GJ115" s="26">
        <f t="shared" si="2992"/>
        <v>35.719994454630111</v>
      </c>
      <c r="GK115" s="51">
        <v>0.22661396574440054</v>
      </c>
      <c r="GL115" s="26">
        <f t="shared" si="3058"/>
        <v>154210.91255133486</v>
      </c>
      <c r="GM115" s="26">
        <f t="shared" si="2994"/>
        <v>-44.520922893972717</v>
      </c>
      <c r="GN115" s="51">
        <v>1.3212661640325279E-2</v>
      </c>
      <c r="GO115" s="26">
        <f t="shared" si="2995"/>
        <v>35.441668069471099</v>
      </c>
      <c r="GP115" s="51">
        <v>0.22661396574440054</v>
      </c>
      <c r="GQ115" s="26">
        <f t="shared" si="3059"/>
        <v>153202.87484500234</v>
      </c>
    </row>
    <row r="116" spans="1:199" ht="15" x14ac:dyDescent="0.2">
      <c r="A116" s="6" t="s">
        <v>6</v>
      </c>
      <c r="B116" s="26">
        <v>204201</v>
      </c>
      <c r="C116" s="26">
        <f t="shared" si="2997"/>
        <v>-44.6</v>
      </c>
      <c r="D116" s="51">
        <v>1.3212661640325279E-2</v>
      </c>
      <c r="E116" s="26">
        <f t="shared" ref="E116:E119" si="3168">425/5</f>
        <v>85</v>
      </c>
      <c r="F116" s="26">
        <f t="shared" ref="F116:F119" si="3169">-210/5</f>
        <v>-42</v>
      </c>
      <c r="G116" s="26">
        <f t="shared" si="3000"/>
        <v>43</v>
      </c>
      <c r="H116" s="51">
        <f t="shared" si="3001"/>
        <v>0.22661396574440054</v>
      </c>
      <c r="I116" s="26">
        <v>221913</v>
      </c>
      <c r="J116" s="26">
        <f t="shared" si="3060"/>
        <v>-44.520922893972717</v>
      </c>
      <c r="K116" s="51">
        <v>1.3212661640325279E-2</v>
      </c>
      <c r="L116" s="26">
        <f t="shared" si="3002"/>
        <v>42.923759740825773</v>
      </c>
      <c r="M116" s="51">
        <v>0.22661396574440054</v>
      </c>
      <c r="N116" s="26">
        <f t="shared" si="3061"/>
        <v>227053.40283684686</v>
      </c>
      <c r="O116" s="26">
        <f t="shared" si="3003"/>
        <v>-44.407728388516027</v>
      </c>
      <c r="P116" s="51">
        <v>1.3212661640325279E-2</v>
      </c>
      <c r="Q116" s="26">
        <f t="shared" si="3004"/>
        <v>42.814626024802457</v>
      </c>
      <c r="R116" s="51">
        <v>0.22661396574440054</v>
      </c>
      <c r="S116" s="26">
        <f t="shared" si="3062"/>
        <v>244794.80973448313</v>
      </c>
      <c r="T116" s="26">
        <f t="shared" si="3005"/>
        <v>-44.290239806250554</v>
      </c>
      <c r="U116" s="51">
        <v>1.3212661640325279E-2</v>
      </c>
      <c r="V116" s="26">
        <f t="shared" si="3006"/>
        <v>42.701352279568937</v>
      </c>
      <c r="W116" s="51">
        <v>0.22661396574440054</v>
      </c>
      <c r="X116" s="26">
        <f t="shared" si="3063"/>
        <v>245561.52031504764</v>
      </c>
      <c r="Y116" s="26">
        <f t="shared" si="3064"/>
        <v>-44.520922893972717</v>
      </c>
      <c r="Z116" s="51">
        <v>1.3212661640325279E-2</v>
      </c>
      <c r="AA116" s="26">
        <f t="shared" si="3007"/>
        <v>42.584716593079477</v>
      </c>
      <c r="AB116" s="51">
        <v>0.22661396574440054</v>
      </c>
      <c r="AC116" s="26">
        <f t="shared" si="3065"/>
        <v>239000.88281543995</v>
      </c>
      <c r="AD116" s="26">
        <f t="shared" si="3066"/>
        <v>-44.520922893972717</v>
      </c>
      <c r="AE116" s="51">
        <v>1.3212661640325279E-2</v>
      </c>
      <c r="AF116" s="26">
        <f t="shared" si="3008"/>
        <v>42.459848802961851</v>
      </c>
      <c r="AG116" s="51">
        <v>0.22661396574440054</v>
      </c>
      <c r="AH116" s="26">
        <f t="shared" si="3067"/>
        <v>241396.11965776019</v>
      </c>
      <c r="AI116" s="26">
        <f t="shared" si="3068"/>
        <v>-44.520922893972717</v>
      </c>
      <c r="AJ116" s="51">
        <v>1.3212661640325279E-2</v>
      </c>
      <c r="AK116" s="26">
        <f t="shared" si="3009"/>
        <v>42.329646495556936</v>
      </c>
      <c r="AL116" s="51">
        <v>0.22661396574440054</v>
      </c>
      <c r="AM116" s="26">
        <f t="shared" si="3069"/>
        <v>250470.85569046289</v>
      </c>
      <c r="AN116" s="26">
        <f t="shared" si="3070"/>
        <v>-44.520922893972717</v>
      </c>
      <c r="AO116" s="51">
        <v>1.3212661640325279E-2</v>
      </c>
      <c r="AP116" s="26">
        <f t="shared" si="3010"/>
        <v>42.19408231512449</v>
      </c>
      <c r="AQ116" s="51">
        <v>0.22661396574440054</v>
      </c>
      <c r="AR116" s="26">
        <f t="shared" si="3071"/>
        <v>232823.65937706621</v>
      </c>
      <c r="AS116" s="26">
        <f t="shared" si="3072"/>
        <v>-44.520922893972717</v>
      </c>
      <c r="AT116" s="51">
        <v>1.3212661640325279E-2</v>
      </c>
      <c r="AU116" s="26">
        <f t="shared" si="3011"/>
        <v>42.052977562819123</v>
      </c>
      <c r="AV116" s="51">
        <v>0.22661396574440054</v>
      </c>
      <c r="AW116" s="26">
        <f t="shared" si="3073"/>
        <v>229970.67126286603</v>
      </c>
      <c r="AX116" s="26">
        <f t="shared" si="3074"/>
        <v>-44.520922893972717</v>
      </c>
      <c r="AY116" s="51">
        <v>1.3212661640325279E-2</v>
      </c>
      <c r="AZ116" s="26">
        <f t="shared" si="3012"/>
        <v>41.906349853189198</v>
      </c>
      <c r="BA116" s="51">
        <v>0.22661396574440054</v>
      </c>
      <c r="BB116" s="26">
        <f t="shared" si="3075"/>
        <v>227487.52229322595</v>
      </c>
      <c r="BC116" s="26">
        <f t="shared" si="3076"/>
        <v>-44.520922893972717</v>
      </c>
      <c r="BD116" s="51">
        <v>1.3212661640325279E-2</v>
      </c>
      <c r="BE116" s="26">
        <f t="shared" si="3013"/>
        <v>41.753505354259374</v>
      </c>
      <c r="BF116" s="51">
        <v>0.22661396574440054</v>
      </c>
      <c r="BG116" s="26">
        <f t="shared" si="3077"/>
        <v>224996.89209777681</v>
      </c>
      <c r="BH116" s="26">
        <f t="shared" si="3078"/>
        <v>-44.520922893972717</v>
      </c>
      <c r="BI116" s="51">
        <v>1.3212661640325279E-2</v>
      </c>
      <c r="BJ116" s="26">
        <f t="shared" si="3014"/>
        <v>41.594783076522887</v>
      </c>
      <c r="BK116" s="51">
        <v>0.22661396574440054</v>
      </c>
      <c r="BL116" s="26">
        <f t="shared" si="3079"/>
        <v>222350.03262761547</v>
      </c>
      <c r="BM116" s="26">
        <f t="shared" si="3080"/>
        <v>-44.520922893972717</v>
      </c>
      <c r="BN116" s="51">
        <v>1.3212661640325279E-2</v>
      </c>
      <c r="BO116" s="26">
        <f t="shared" si="3015"/>
        <v>41.430425387239403</v>
      </c>
      <c r="BP116" s="51">
        <v>0.22661396574440054</v>
      </c>
      <c r="BQ116" s="26">
        <f t="shared" si="3081"/>
        <v>219692.67355658903</v>
      </c>
      <c r="BR116" s="26">
        <f t="shared" si="3082"/>
        <v>-44.520922893972717</v>
      </c>
      <c r="BS116" s="51">
        <v>1.3212661640325279E-2</v>
      </c>
      <c r="BT116" s="26">
        <f t="shared" si="3016"/>
        <v>41.260916705511079</v>
      </c>
      <c r="BU116" s="51">
        <v>0.22661396574440054</v>
      </c>
      <c r="BV116" s="26">
        <f t="shared" si="3083"/>
        <v>216947.42326780068</v>
      </c>
      <c r="BW116" s="26">
        <f t="shared" si="3084"/>
        <v>-44.520922893972717</v>
      </c>
      <c r="BX116" s="51">
        <v>1.3212661640325279E-2</v>
      </c>
      <c r="BY116" s="26">
        <f t="shared" si="3017"/>
        <v>41.086684547093675</v>
      </c>
      <c r="BZ116" s="51">
        <v>0.22661396574440054</v>
      </c>
      <c r="CA116" s="26">
        <f t="shared" si="3085"/>
        <v>214214.81246728785</v>
      </c>
      <c r="CB116" s="26">
        <f t="shared" si="3086"/>
        <v>-44.520922893972717</v>
      </c>
      <c r="CC116" s="51">
        <v>1.3212661640325279E-2</v>
      </c>
      <c r="CD116" s="26">
        <f t="shared" si="3018"/>
        <v>40.90761845585623</v>
      </c>
      <c r="CE116" s="51">
        <v>0.22661396574440054</v>
      </c>
      <c r="CF116" s="26">
        <f t="shared" si="3087"/>
        <v>211130.93749821748</v>
      </c>
      <c r="CG116" s="26">
        <f t="shared" si="3088"/>
        <v>-44.520922893972717</v>
      </c>
      <c r="CH116" s="51">
        <v>1.3212661640325279E-2</v>
      </c>
      <c r="CI116" s="26">
        <f t="shared" si="3019"/>
        <v>40.724295892934215</v>
      </c>
      <c r="CJ116" s="51">
        <v>0.22661396574440054</v>
      </c>
      <c r="CK116" s="26">
        <f t="shared" si="3089"/>
        <v>208224.54556445134</v>
      </c>
      <c r="CL116" s="26">
        <f t="shared" si="3090"/>
        <v>-44.520922893972717</v>
      </c>
      <c r="CM116" s="51">
        <v>1.3212661640325279E-2</v>
      </c>
      <c r="CN116" s="26">
        <f t="shared" si="3020"/>
        <v>40.537501073731598</v>
      </c>
      <c r="CO116" s="51">
        <v>0.22661396574440054</v>
      </c>
      <c r="CP116" s="26">
        <f t="shared" si="3091"/>
        <v>205445.98312213711</v>
      </c>
      <c r="CQ116" s="26">
        <f t="shared" si="3092"/>
        <v>-44.520922893972717</v>
      </c>
      <c r="CR116" s="51">
        <v>1.3212661640325279E-2</v>
      </c>
      <c r="CS116" s="26">
        <f t="shared" si="3021"/>
        <v>40.346569360949729</v>
      </c>
      <c r="CT116" s="51">
        <v>0.22661396574440054</v>
      </c>
      <c r="CU116" s="26">
        <f t="shared" si="3093"/>
        <v>202918.89730848576</v>
      </c>
      <c r="CV116" s="26">
        <f t="shared" si="3022"/>
        <v>-44.520922893972717</v>
      </c>
      <c r="CW116" s="51">
        <v>1.3212661640325279E-2</v>
      </c>
      <c r="CX116" s="26">
        <f t="shared" si="2951"/>
        <v>40.151598016119813</v>
      </c>
      <c r="CY116" s="51">
        <v>0.22661396574440054</v>
      </c>
      <c r="CZ116" s="26">
        <f t="shared" si="3023"/>
        <v>200613.86346699187</v>
      </c>
      <c r="DA116" s="26">
        <f t="shared" si="3024"/>
        <v>-44.520922893972717</v>
      </c>
      <c r="DB116" s="51">
        <v>1.3212661640325279E-2</v>
      </c>
      <c r="DC116" s="26">
        <f t="shared" si="2954"/>
        <v>39.952164501660164</v>
      </c>
      <c r="DD116" s="51">
        <v>0.22661396574440054</v>
      </c>
      <c r="DE116" s="26">
        <f t="shared" si="3025"/>
        <v>198255.43424280718</v>
      </c>
      <c r="DF116" s="26">
        <f t="shared" si="3026"/>
        <v>-44.520922893972717</v>
      </c>
      <c r="DG116" s="51">
        <v>1.3212661640325279E-2</v>
      </c>
      <c r="DH116" s="26">
        <f t="shared" si="2957"/>
        <v>39.747839108305293</v>
      </c>
      <c r="DI116" s="51">
        <v>0.22661396574440054</v>
      </c>
      <c r="DJ116" s="26">
        <f t="shared" si="3027"/>
        <v>196195.54219005036</v>
      </c>
      <c r="DK116" s="26">
        <f t="shared" si="3028"/>
        <v>-44.520922893972717</v>
      </c>
      <c r="DL116" s="51">
        <v>1.3212661640325279E-2</v>
      </c>
      <c r="DM116" s="26">
        <f t="shared" si="2960"/>
        <v>39.538178137903508</v>
      </c>
      <c r="DN116" s="51">
        <v>0.22661396574440054</v>
      </c>
      <c r="DO116" s="26">
        <f t="shared" si="3029"/>
        <v>194539.55292257891</v>
      </c>
      <c r="DP116" s="26">
        <f t="shared" si="3094"/>
        <v>-44.520922893972717</v>
      </c>
      <c r="DQ116" s="51">
        <v>1.3212661640325279E-2</v>
      </c>
      <c r="DR116" s="26">
        <f t="shared" si="3030"/>
        <v>39.321543599175818</v>
      </c>
      <c r="DS116" s="51">
        <v>0.22661396574440054</v>
      </c>
      <c r="DT116" s="26">
        <f t="shared" si="3095"/>
        <v>192545.87531011252</v>
      </c>
      <c r="DU116" s="26">
        <f t="shared" si="3096"/>
        <v>-44.520922893972717</v>
      </c>
      <c r="DV116" s="51">
        <v>1.3212661640325279E-2</v>
      </c>
      <c r="DW116" s="26">
        <f t="shared" si="3031"/>
        <v>39.098064974656161</v>
      </c>
      <c r="DX116" s="51">
        <v>0.22661396574440054</v>
      </c>
      <c r="DY116" s="26">
        <f t="shared" si="3097"/>
        <v>190604.64634708356</v>
      </c>
      <c r="DZ116" s="26">
        <f t="shared" ref="DZ116" si="3170">$J$103*EA116/100</f>
        <v>-44.520922893972717</v>
      </c>
      <c r="EA116" s="51">
        <v>1.3212661640325279E-2</v>
      </c>
      <c r="EB116" s="26">
        <f t="shared" ref="EB116" si="3171">EB$99*EC116/100</f>
        <v>38.86796414040613</v>
      </c>
      <c r="EC116" s="51">
        <v>0.22661396574440054</v>
      </c>
      <c r="ED116" s="26">
        <f t="shared" si="3034"/>
        <v>188449.92690513891</v>
      </c>
      <c r="EE116" s="26">
        <f t="shared" ref="EE116" si="3172">$J$103*EF116/100</f>
        <v>-44.520922893972717</v>
      </c>
      <c r="EF116" s="51">
        <v>1.3212661640325279E-2</v>
      </c>
      <c r="EG116" s="26">
        <f t="shared" ref="EG116" si="3173">EG$99*EH116/100</f>
        <v>38.630655208419469</v>
      </c>
      <c r="EH116" s="51">
        <v>0.22661396574440054</v>
      </c>
      <c r="EI116" s="26">
        <f t="shared" si="3037"/>
        <v>186078.32472824957</v>
      </c>
      <c r="EJ116" s="26">
        <f t="shared" ref="EJ116" si="3174">$J$103*EK116/100</f>
        <v>-44.520922893972717</v>
      </c>
      <c r="EK116" s="51">
        <v>1.3212661640325279E-2</v>
      </c>
      <c r="EL116" s="26">
        <f t="shared" ref="EL116" si="3175">EL$99*EM116/100</f>
        <v>38.38698503833271</v>
      </c>
      <c r="EM116" s="51">
        <v>0.22661396574440054</v>
      </c>
      <c r="EN116" s="26">
        <f t="shared" si="3040"/>
        <v>183482.96744139458</v>
      </c>
      <c r="EO116" s="26">
        <f t="shared" ref="EO116" si="3176">$J$103*EP116/100</f>
        <v>-44.520922893972717</v>
      </c>
      <c r="EP116" s="51">
        <v>1.3212661640325279E-2</v>
      </c>
      <c r="EQ116" s="26">
        <f t="shared" ref="EQ116" si="3177">EQ$99*ER116/100</f>
        <v>38.137326501415657</v>
      </c>
      <c r="ER116" s="51">
        <v>0.22661396574440054</v>
      </c>
      <c r="ES116" s="26">
        <f t="shared" si="3043"/>
        <v>180053.28671530591</v>
      </c>
      <c r="ET116" s="26">
        <f t="shared" si="3106"/>
        <v>-44.520922893972717</v>
      </c>
      <c r="EU116" s="51">
        <v>1.3212661640325279E-2</v>
      </c>
      <c r="EV116" s="26">
        <f t="shared" si="3044"/>
        <v>37.882422738844973</v>
      </c>
      <c r="EW116" s="51">
        <v>0.22661396574440054</v>
      </c>
      <c r="EX116" s="26">
        <f t="shared" si="3107"/>
        <v>176694.40879794609</v>
      </c>
      <c r="EY116" s="26">
        <f t="shared" si="3108"/>
        <v>-44.520922893972717</v>
      </c>
      <c r="EZ116" s="51">
        <v>1.3212661640325279E-2</v>
      </c>
      <c r="FA116" s="26">
        <f t="shared" si="3045"/>
        <v>37.6227625430963</v>
      </c>
      <c r="FB116" s="51">
        <v>0.22661396574440054</v>
      </c>
      <c r="FC116" s="26">
        <f t="shared" si="3109"/>
        <v>173453.50826219757</v>
      </c>
      <c r="FD116" s="26">
        <f t="shared" ref="FD116" si="3178">$J$103*FE116/100</f>
        <v>-44.520922893972717</v>
      </c>
      <c r="FE116" s="51">
        <v>1.3212661640325279E-2</v>
      </c>
      <c r="FF116" s="26">
        <f t="shared" ref="FF116" si="3179">FF$99*FG116/100</f>
        <v>37.358850189596431</v>
      </c>
      <c r="FG116" s="51">
        <v>0.22661396574440054</v>
      </c>
      <c r="FH116" s="26">
        <f t="shared" si="3048"/>
        <v>169917.28343302754</v>
      </c>
      <c r="FI116" s="26">
        <f t="shared" ref="FI116" si="3180">$J$103*FJ116/100</f>
        <v>-44.520922893972717</v>
      </c>
      <c r="FJ116" s="51">
        <v>1.3212661640325279E-2</v>
      </c>
      <c r="FK116" s="26">
        <f t="shared" ref="FK116" si="3181">FK$99*FL116/100</f>
        <v>37.091383547275861</v>
      </c>
      <c r="FL116" s="51">
        <v>0.22661396574440054</v>
      </c>
      <c r="FM116" s="26">
        <f t="shared" si="3131"/>
        <v>166818.95722167022</v>
      </c>
      <c r="FN116" s="26">
        <f t="shared" ref="FN116" si="3182">$J$103*FO116/100</f>
        <v>-44.520922893972717</v>
      </c>
      <c r="FO116" s="51">
        <v>1.3212661640325279E-2</v>
      </c>
      <c r="FP116" s="26">
        <f t="shared" ref="FP116" si="3183">FP$99*FQ116/100</f>
        <v>36.821074791916345</v>
      </c>
      <c r="FQ116" s="51">
        <v>0.22661396574440054</v>
      </c>
      <c r="FR116" s="26">
        <f t="shared" si="3053"/>
        <v>163915.53453044451</v>
      </c>
      <c r="FS116" s="26">
        <f t="shared" ref="FS116" si="3184">$J$103*FT116/100</f>
        <v>-44.520922893972717</v>
      </c>
      <c r="FT116" s="51">
        <v>1.3212661640325279E-2</v>
      </c>
      <c r="FU116" s="26">
        <f t="shared" ref="FU116" si="3185">FU$99*FV116/100</f>
        <v>36.548448452452611</v>
      </c>
      <c r="FV116" s="51">
        <v>0.22661396574440054</v>
      </c>
      <c r="FW116" s="26">
        <f t="shared" si="3056"/>
        <v>161396.16034576306</v>
      </c>
      <c r="FX116" s="26">
        <f t="shared" si="2986"/>
        <v>-44.520922893972717</v>
      </c>
      <c r="FY116" s="51">
        <v>1.3212661640325279E-2</v>
      </c>
      <c r="FZ116" s="26">
        <f t="shared" si="2987"/>
        <v>36.273809201076119</v>
      </c>
      <c r="GA116" s="51">
        <v>0.22661396574440054</v>
      </c>
      <c r="GB116" s="26">
        <f t="shared" si="3118"/>
        <v>159130.25068022549</v>
      </c>
      <c r="GC116" s="26">
        <f t="shared" si="2988"/>
        <v>-44.520922893972717</v>
      </c>
      <c r="GD116" s="51">
        <v>1.3212661640325279E-2</v>
      </c>
      <c r="GE116" s="26">
        <f t="shared" si="2989"/>
        <v>35.997452389105511</v>
      </c>
      <c r="GF116" s="51">
        <v>0.22661396574440054</v>
      </c>
      <c r="GG116" s="26">
        <f t="shared" si="3057"/>
        <v>157125.40511122538</v>
      </c>
      <c r="GH116" s="26">
        <f t="shared" si="2991"/>
        <v>-44.520922893972717</v>
      </c>
      <c r="GI116" s="51">
        <v>1.3212661640325279E-2</v>
      </c>
      <c r="GJ116" s="26">
        <f t="shared" si="2992"/>
        <v>35.719994454630111</v>
      </c>
      <c r="GK116" s="51">
        <v>0.22661396574440054</v>
      </c>
      <c r="GL116" s="26">
        <f t="shared" si="3058"/>
        <v>155480.31337768125</v>
      </c>
      <c r="GM116" s="26">
        <f t="shared" si="2994"/>
        <v>-44.520922893972717</v>
      </c>
      <c r="GN116" s="51">
        <v>1.3212661640325279E-2</v>
      </c>
      <c r="GO116" s="26">
        <f t="shared" si="2995"/>
        <v>35.441668069471099</v>
      </c>
      <c r="GP116" s="51">
        <v>0.22661396574440054</v>
      </c>
      <c r="GQ116" s="26">
        <f t="shared" si="3059"/>
        <v>154201.83329651036</v>
      </c>
    </row>
    <row r="117" spans="1:199" ht="15" x14ac:dyDescent="0.2">
      <c r="A117" s="6" t="s">
        <v>7</v>
      </c>
      <c r="B117" s="26">
        <v>205168</v>
      </c>
      <c r="C117" s="26">
        <f t="shared" si="2997"/>
        <v>-44.6</v>
      </c>
      <c r="D117" s="51">
        <v>1.3212661640325279E-2</v>
      </c>
      <c r="E117" s="26">
        <f t="shared" si="3168"/>
        <v>85</v>
      </c>
      <c r="F117" s="26">
        <f t="shared" si="3169"/>
        <v>-42</v>
      </c>
      <c r="G117" s="26">
        <f t="shared" si="3000"/>
        <v>43</v>
      </c>
      <c r="H117" s="51">
        <f t="shared" si="3001"/>
        <v>0.22661396574440054</v>
      </c>
      <c r="I117" s="26">
        <v>204225</v>
      </c>
      <c r="J117" s="26">
        <f t="shared" si="3060"/>
        <v>-44.520922893972717</v>
      </c>
      <c r="K117" s="51">
        <v>1.3212661640325279E-2</v>
      </c>
      <c r="L117" s="26">
        <f t="shared" si="3002"/>
        <v>42.923759740825773</v>
      </c>
      <c r="M117" s="51">
        <v>0.22661396574440054</v>
      </c>
      <c r="N117" s="26">
        <f t="shared" si="3061"/>
        <v>221911.40283684686</v>
      </c>
      <c r="O117" s="26">
        <f t="shared" si="3003"/>
        <v>-44.407728388516027</v>
      </c>
      <c r="P117" s="51">
        <v>1.3212661640325279E-2</v>
      </c>
      <c r="Q117" s="26">
        <f t="shared" si="3004"/>
        <v>42.814626024802457</v>
      </c>
      <c r="R117" s="51">
        <v>0.22661396574440054</v>
      </c>
      <c r="S117" s="26">
        <f t="shared" si="3062"/>
        <v>227051.80973448313</v>
      </c>
      <c r="T117" s="26">
        <f t="shared" si="3005"/>
        <v>-44.290239806250554</v>
      </c>
      <c r="U117" s="51">
        <v>1.3212661640325279E-2</v>
      </c>
      <c r="V117" s="26">
        <f t="shared" si="3006"/>
        <v>42.701352279568937</v>
      </c>
      <c r="W117" s="51">
        <v>0.22661396574440054</v>
      </c>
      <c r="X117" s="26">
        <f t="shared" si="3063"/>
        <v>244793.22084695645</v>
      </c>
      <c r="Y117" s="26">
        <f t="shared" si="3064"/>
        <v>-44.520922893972717</v>
      </c>
      <c r="Z117" s="51">
        <v>1.3212661640325279E-2</v>
      </c>
      <c r="AA117" s="26">
        <f t="shared" si="3007"/>
        <v>42.584716593079477</v>
      </c>
      <c r="AB117" s="51">
        <v>0.22661396574440054</v>
      </c>
      <c r="AC117" s="26">
        <f t="shared" si="3065"/>
        <v>245559.58410874676</v>
      </c>
      <c r="AD117" s="26">
        <f t="shared" si="3066"/>
        <v>-44.520922893972717</v>
      </c>
      <c r="AE117" s="51">
        <v>1.3212661640325279E-2</v>
      </c>
      <c r="AF117" s="26">
        <f t="shared" si="3008"/>
        <v>42.459848802961851</v>
      </c>
      <c r="AG117" s="51">
        <v>0.22661396574440054</v>
      </c>
      <c r="AH117" s="26">
        <f t="shared" si="3067"/>
        <v>238998.82174134895</v>
      </c>
      <c r="AI117" s="26">
        <f t="shared" si="3068"/>
        <v>-44.520922893972717</v>
      </c>
      <c r="AJ117" s="51">
        <v>1.3212661640325279E-2</v>
      </c>
      <c r="AK117" s="26">
        <f t="shared" si="3009"/>
        <v>42.329646495556936</v>
      </c>
      <c r="AL117" s="51">
        <v>0.22661396574440054</v>
      </c>
      <c r="AM117" s="26">
        <f t="shared" si="3069"/>
        <v>241393.92838136177</v>
      </c>
      <c r="AN117" s="26">
        <f t="shared" si="3070"/>
        <v>-44.520922893972717</v>
      </c>
      <c r="AO117" s="51">
        <v>1.3212661640325279E-2</v>
      </c>
      <c r="AP117" s="26">
        <f t="shared" si="3010"/>
        <v>42.19408231512449</v>
      </c>
      <c r="AQ117" s="51">
        <v>0.22661396574440054</v>
      </c>
      <c r="AR117" s="26">
        <f t="shared" si="3071"/>
        <v>250468.52884988405</v>
      </c>
      <c r="AS117" s="26">
        <f t="shared" si="3072"/>
        <v>-44.520922893972717</v>
      </c>
      <c r="AT117" s="51">
        <v>1.3212661640325279E-2</v>
      </c>
      <c r="AU117" s="26">
        <f t="shared" si="3011"/>
        <v>42.052977562819123</v>
      </c>
      <c r="AV117" s="51">
        <v>0.22661396574440054</v>
      </c>
      <c r="AW117" s="26">
        <f t="shared" si="3073"/>
        <v>232821.19143173506</v>
      </c>
      <c r="AX117" s="26">
        <f t="shared" si="3074"/>
        <v>-44.520922893972717</v>
      </c>
      <c r="AY117" s="51">
        <v>1.3212661640325279E-2</v>
      </c>
      <c r="AZ117" s="26">
        <f t="shared" si="3012"/>
        <v>41.906349853189198</v>
      </c>
      <c r="BA117" s="51">
        <v>0.22661396574440054</v>
      </c>
      <c r="BB117" s="26">
        <f t="shared" si="3075"/>
        <v>229968.05668982523</v>
      </c>
      <c r="BC117" s="26">
        <f t="shared" si="3076"/>
        <v>-44.520922893972717</v>
      </c>
      <c r="BD117" s="51">
        <v>1.3212661640325279E-2</v>
      </c>
      <c r="BE117" s="26">
        <f t="shared" si="3013"/>
        <v>41.753505354259374</v>
      </c>
      <c r="BF117" s="51">
        <v>0.22661396574440054</v>
      </c>
      <c r="BG117" s="26">
        <f t="shared" si="3077"/>
        <v>227484.75487568622</v>
      </c>
      <c r="BH117" s="26">
        <f t="shared" si="3078"/>
        <v>-44.520922893972717</v>
      </c>
      <c r="BI117" s="51">
        <v>1.3212661640325279E-2</v>
      </c>
      <c r="BJ117" s="26">
        <f t="shared" si="3014"/>
        <v>41.594783076522887</v>
      </c>
      <c r="BK117" s="51">
        <v>0.22661396574440054</v>
      </c>
      <c r="BL117" s="26">
        <f t="shared" si="3079"/>
        <v>224993.96595795936</v>
      </c>
      <c r="BM117" s="26">
        <f t="shared" si="3080"/>
        <v>-44.520922893972717</v>
      </c>
      <c r="BN117" s="51">
        <v>1.3212661640325279E-2</v>
      </c>
      <c r="BO117" s="26">
        <f t="shared" si="3015"/>
        <v>41.430425387239403</v>
      </c>
      <c r="BP117" s="51">
        <v>0.22661396574440054</v>
      </c>
      <c r="BQ117" s="26">
        <f t="shared" si="3081"/>
        <v>222346.94213010871</v>
      </c>
      <c r="BR117" s="26">
        <f t="shared" si="3082"/>
        <v>-44.520922893972717</v>
      </c>
      <c r="BS117" s="51">
        <v>1.3212661640325279E-2</v>
      </c>
      <c r="BT117" s="26">
        <f t="shared" si="3016"/>
        <v>41.260916705511079</v>
      </c>
      <c r="BU117" s="51">
        <v>0.22661396574440054</v>
      </c>
      <c r="BV117" s="26">
        <f t="shared" si="3083"/>
        <v>219689.41355040055</v>
      </c>
      <c r="BW117" s="26">
        <f t="shared" si="3084"/>
        <v>-44.520922893972717</v>
      </c>
      <c r="BX117" s="51">
        <v>1.3212661640325279E-2</v>
      </c>
      <c r="BY117" s="26">
        <f t="shared" si="3017"/>
        <v>41.086684547093675</v>
      </c>
      <c r="BZ117" s="51">
        <v>0.22661396574440054</v>
      </c>
      <c r="CA117" s="26">
        <f t="shared" si="3085"/>
        <v>216943.98902945381</v>
      </c>
      <c r="CB117" s="26">
        <f t="shared" si="3086"/>
        <v>-44.520922893972717</v>
      </c>
      <c r="CC117" s="51">
        <v>1.3212661640325279E-2</v>
      </c>
      <c r="CD117" s="26">
        <f t="shared" si="3018"/>
        <v>40.90761845585623</v>
      </c>
      <c r="CE117" s="51">
        <v>0.22661396574440054</v>
      </c>
      <c r="CF117" s="26">
        <f t="shared" si="3087"/>
        <v>214211.19916284972</v>
      </c>
      <c r="CG117" s="26">
        <f t="shared" si="3088"/>
        <v>-44.520922893972717</v>
      </c>
      <c r="CH117" s="51">
        <v>1.3212661640325279E-2</v>
      </c>
      <c r="CI117" s="26">
        <f t="shared" si="3019"/>
        <v>40.724295892934215</v>
      </c>
      <c r="CJ117" s="51">
        <v>0.22661396574440054</v>
      </c>
      <c r="CK117" s="26">
        <f t="shared" si="3089"/>
        <v>211127.14087121643</v>
      </c>
      <c r="CL117" s="26">
        <f t="shared" si="3090"/>
        <v>-44.520922893972717</v>
      </c>
      <c r="CM117" s="51">
        <v>1.3212661640325279E-2</v>
      </c>
      <c r="CN117" s="26">
        <f t="shared" si="3020"/>
        <v>40.537501073731598</v>
      </c>
      <c r="CO117" s="51">
        <v>0.22661396574440054</v>
      </c>
      <c r="CP117" s="26">
        <f t="shared" si="3091"/>
        <v>208220.5621426311</v>
      </c>
      <c r="CQ117" s="26">
        <f t="shared" si="3092"/>
        <v>-44.520922893972717</v>
      </c>
      <c r="CR117" s="51">
        <v>1.3212661640325279E-2</v>
      </c>
      <c r="CS117" s="26">
        <f t="shared" si="3021"/>
        <v>40.346569360949729</v>
      </c>
      <c r="CT117" s="51">
        <v>0.22661396574440054</v>
      </c>
      <c r="CU117" s="26">
        <f t="shared" si="3093"/>
        <v>205441.8087686041</v>
      </c>
      <c r="CV117" s="26">
        <f t="shared" si="3022"/>
        <v>-44.520922893972717</v>
      </c>
      <c r="CW117" s="51">
        <v>1.3212661640325279E-2</v>
      </c>
      <c r="CX117" s="26">
        <f t="shared" si="2951"/>
        <v>40.151598016119813</v>
      </c>
      <c r="CY117" s="51">
        <v>0.22661396574440054</v>
      </c>
      <c r="CZ117" s="26">
        <f t="shared" si="3023"/>
        <v>202914.5279836079</v>
      </c>
      <c r="DA117" s="26">
        <f t="shared" si="3024"/>
        <v>-44.520922893972717</v>
      </c>
      <c r="DB117" s="51">
        <v>1.3212661640325279E-2</v>
      </c>
      <c r="DC117" s="26">
        <f t="shared" si="2954"/>
        <v>39.952164501660164</v>
      </c>
      <c r="DD117" s="51">
        <v>0.22661396574440054</v>
      </c>
      <c r="DE117" s="26">
        <f t="shared" si="3025"/>
        <v>200609.29470859954</v>
      </c>
      <c r="DF117" s="26">
        <f t="shared" si="3026"/>
        <v>-44.520922893972717</v>
      </c>
      <c r="DG117" s="51">
        <v>1.3212661640325279E-2</v>
      </c>
      <c r="DH117" s="26">
        <f t="shared" si="2957"/>
        <v>39.747839108305293</v>
      </c>
      <c r="DI117" s="51">
        <v>0.22661396574440054</v>
      </c>
      <c r="DJ117" s="26">
        <f t="shared" si="3027"/>
        <v>198250.66115902152</v>
      </c>
      <c r="DK117" s="26">
        <f t="shared" si="3028"/>
        <v>-44.520922893972717</v>
      </c>
      <c r="DL117" s="51">
        <v>1.3212661640325279E-2</v>
      </c>
      <c r="DM117" s="26">
        <f t="shared" si="2960"/>
        <v>39.538178137903508</v>
      </c>
      <c r="DN117" s="51">
        <v>0.22661396574440054</v>
      </c>
      <c r="DO117" s="26">
        <f t="shared" si="3029"/>
        <v>196190.55944529429</v>
      </c>
      <c r="DP117" s="26">
        <f t="shared" si="3094"/>
        <v>-44.520922893972717</v>
      </c>
      <c r="DQ117" s="51">
        <v>1.3212661640325279E-2</v>
      </c>
      <c r="DR117" s="26">
        <f t="shared" si="3030"/>
        <v>39.321543599175818</v>
      </c>
      <c r="DS117" s="51">
        <v>0.22661396574440054</v>
      </c>
      <c r="DT117" s="26">
        <f t="shared" si="3095"/>
        <v>194534.35354328412</v>
      </c>
      <c r="DU117" s="26">
        <f t="shared" si="3096"/>
        <v>-44.520922893972717</v>
      </c>
      <c r="DV117" s="51">
        <v>1.3212661640325279E-2</v>
      </c>
      <c r="DW117" s="26">
        <f t="shared" si="3031"/>
        <v>39.098064974656161</v>
      </c>
      <c r="DX117" s="51">
        <v>0.22661396574440054</v>
      </c>
      <c r="DY117" s="26">
        <f t="shared" si="3097"/>
        <v>192540.45245219319</v>
      </c>
      <c r="DZ117" s="26">
        <f t="shared" ref="DZ117" si="3186">$J$103*EA117/100</f>
        <v>-44.520922893972717</v>
      </c>
      <c r="EA117" s="51">
        <v>1.3212661640325279E-2</v>
      </c>
      <c r="EB117" s="26">
        <f t="shared" ref="EB117" si="3187">EB$99*EC117/100</f>
        <v>38.86796414040613</v>
      </c>
      <c r="EC117" s="51">
        <v>0.22661396574440054</v>
      </c>
      <c r="ED117" s="26">
        <f t="shared" si="3034"/>
        <v>190598.99338832998</v>
      </c>
      <c r="EE117" s="26">
        <f t="shared" ref="EE117" si="3188">$J$103*EF117/100</f>
        <v>-44.520922893972717</v>
      </c>
      <c r="EF117" s="51">
        <v>1.3212661640325279E-2</v>
      </c>
      <c r="EG117" s="26">
        <f t="shared" ref="EG117" si="3189">EG$99*EH117/100</f>
        <v>38.630655208419469</v>
      </c>
      <c r="EH117" s="51">
        <v>0.22661396574440054</v>
      </c>
      <c r="EI117" s="26">
        <f t="shared" si="3037"/>
        <v>188444.03663745336</v>
      </c>
      <c r="EJ117" s="26">
        <f t="shared" ref="EJ117" si="3190">$J$103*EK117/100</f>
        <v>-44.520922893972717</v>
      </c>
      <c r="EK117" s="51">
        <v>1.3212661640325279E-2</v>
      </c>
      <c r="EL117" s="26">
        <f t="shared" ref="EL117" si="3191">EL$99*EM117/100</f>
        <v>38.38698503833271</v>
      </c>
      <c r="EM117" s="51">
        <v>0.22661396574440054</v>
      </c>
      <c r="EN117" s="26">
        <f t="shared" si="3040"/>
        <v>186072.19079039391</v>
      </c>
      <c r="EO117" s="26">
        <f t="shared" ref="EO117" si="3192">$J$103*EP117/100</f>
        <v>-44.520922893972717</v>
      </c>
      <c r="EP117" s="51">
        <v>1.3212661640325279E-2</v>
      </c>
      <c r="EQ117" s="26">
        <f t="shared" ref="EQ117" si="3193">EQ$99*ER117/100</f>
        <v>38.137326501415657</v>
      </c>
      <c r="ER117" s="51">
        <v>0.22661396574440054</v>
      </c>
      <c r="ES117" s="26">
        <f t="shared" si="3043"/>
        <v>183476.58384500202</v>
      </c>
      <c r="ET117" s="26">
        <f t="shared" si="3106"/>
        <v>-44.520922893972717</v>
      </c>
      <c r="EU117" s="51">
        <v>1.3212661640325279E-2</v>
      </c>
      <c r="EV117" s="26">
        <f t="shared" si="3044"/>
        <v>37.882422738844973</v>
      </c>
      <c r="EW117" s="51">
        <v>0.22661396574440054</v>
      </c>
      <c r="EX117" s="26">
        <f t="shared" si="3107"/>
        <v>180046.64821515078</v>
      </c>
      <c r="EY117" s="26">
        <f t="shared" si="3108"/>
        <v>-44.520922893972717</v>
      </c>
      <c r="EZ117" s="51">
        <v>1.3212661640325279E-2</v>
      </c>
      <c r="FA117" s="26">
        <f t="shared" si="3045"/>
        <v>37.6227625430963</v>
      </c>
      <c r="FB117" s="51">
        <v>0.22661396574440054</v>
      </c>
      <c r="FC117" s="26">
        <f t="shared" si="3109"/>
        <v>176687.5106375952</v>
      </c>
      <c r="FD117" s="26">
        <f t="shared" ref="FD117" si="3194">$J$103*FE117/100</f>
        <v>-44.520922893972717</v>
      </c>
      <c r="FE117" s="51">
        <v>1.3212661640325279E-2</v>
      </c>
      <c r="FF117" s="26">
        <f t="shared" ref="FF117" si="3195">FF$99*FG117/100</f>
        <v>37.358850189596431</v>
      </c>
      <c r="FG117" s="51">
        <v>0.22661396574440054</v>
      </c>
      <c r="FH117" s="26">
        <f t="shared" si="3048"/>
        <v>173446.3461894932</v>
      </c>
      <c r="FI117" s="26">
        <f t="shared" ref="FI117" si="3196">$J$103*FJ117/100</f>
        <v>-44.520922893972717</v>
      </c>
      <c r="FJ117" s="51">
        <v>1.3212661640325279E-2</v>
      </c>
      <c r="FK117" s="26">
        <f t="shared" ref="FK117" si="3197">FK$99*FL117/100</f>
        <v>37.091383547275861</v>
      </c>
      <c r="FL117" s="51">
        <v>0.22661396574440054</v>
      </c>
      <c r="FM117" s="26">
        <f t="shared" si="3131"/>
        <v>169909.85389368085</v>
      </c>
      <c r="FN117" s="26">
        <f t="shared" ref="FN117" si="3198">$J$103*FO117/100</f>
        <v>-44.520922893972717</v>
      </c>
      <c r="FO117" s="51">
        <v>1.3212661640325279E-2</v>
      </c>
      <c r="FP117" s="26">
        <f t="shared" ref="FP117" si="3199">FP$99*FQ117/100</f>
        <v>36.821074791916345</v>
      </c>
      <c r="FQ117" s="51">
        <v>0.22661396574440054</v>
      </c>
      <c r="FR117" s="26">
        <f t="shared" si="3053"/>
        <v>166811.25737356817</v>
      </c>
      <c r="FS117" s="26">
        <f t="shared" ref="FS117" si="3200">$J$103*FT117/100</f>
        <v>-44.520922893972717</v>
      </c>
      <c r="FT117" s="51">
        <v>1.3212661640325279E-2</v>
      </c>
      <c r="FU117" s="26">
        <f t="shared" ref="FU117" si="3201">FU$99*FV117/100</f>
        <v>36.548448452452611</v>
      </c>
      <c r="FV117" s="51">
        <v>0.22661396574440054</v>
      </c>
      <c r="FW117" s="26">
        <f t="shared" si="3056"/>
        <v>163907.56205600299</v>
      </c>
      <c r="FX117" s="26">
        <f t="shared" si="2986"/>
        <v>-44.520922893972717</v>
      </c>
      <c r="FY117" s="51">
        <v>1.3212661640325279E-2</v>
      </c>
      <c r="FZ117" s="26">
        <f t="shared" si="2987"/>
        <v>36.273809201076119</v>
      </c>
      <c r="GA117" s="51">
        <v>0.22661396574440054</v>
      </c>
      <c r="GB117" s="26">
        <f t="shared" si="3118"/>
        <v>161387.91323207016</v>
      </c>
      <c r="GC117" s="26">
        <f t="shared" si="2988"/>
        <v>-44.520922893972717</v>
      </c>
      <c r="GD117" s="51">
        <v>1.3212661640325279E-2</v>
      </c>
      <c r="GE117" s="26">
        <f t="shared" si="2989"/>
        <v>35.997452389105511</v>
      </c>
      <c r="GF117" s="51">
        <v>0.22661396574440054</v>
      </c>
      <c r="GG117" s="26">
        <f t="shared" si="3057"/>
        <v>159121.72720972062</v>
      </c>
      <c r="GH117" s="26">
        <f t="shared" si="2991"/>
        <v>-44.520922893972717</v>
      </c>
      <c r="GI117" s="51">
        <v>1.3212661640325279E-2</v>
      </c>
      <c r="GJ117" s="26">
        <f t="shared" si="2992"/>
        <v>35.719994454630111</v>
      </c>
      <c r="GK117" s="51">
        <v>0.22661396574440054</v>
      </c>
      <c r="GL117" s="26">
        <f t="shared" si="3058"/>
        <v>157116.60418278605</v>
      </c>
      <c r="GM117" s="26">
        <f t="shared" si="2994"/>
        <v>-44.520922893972717</v>
      </c>
      <c r="GN117" s="51">
        <v>1.3212661640325279E-2</v>
      </c>
      <c r="GO117" s="26">
        <f t="shared" si="2995"/>
        <v>35.441668069471099</v>
      </c>
      <c r="GP117" s="51">
        <v>0.22661396574440054</v>
      </c>
      <c r="GQ117" s="26">
        <f t="shared" si="3059"/>
        <v>155471.23412285675</v>
      </c>
    </row>
    <row r="118" spans="1:199" ht="15" x14ac:dyDescent="0.2">
      <c r="A118" s="6" t="s">
        <v>8</v>
      </c>
      <c r="B118" s="26">
        <v>196289</v>
      </c>
      <c r="C118" s="26">
        <f t="shared" si="2997"/>
        <v>-44.6</v>
      </c>
      <c r="D118" s="51">
        <v>1.3212661640325279E-2</v>
      </c>
      <c r="E118" s="26">
        <f t="shared" si="3168"/>
        <v>85</v>
      </c>
      <c r="F118" s="26">
        <f t="shared" si="3169"/>
        <v>-42</v>
      </c>
      <c r="G118" s="26">
        <f t="shared" si="3000"/>
        <v>43</v>
      </c>
      <c r="H118" s="51">
        <f t="shared" si="3001"/>
        <v>0.22661396574440054</v>
      </c>
      <c r="I118" s="26">
        <v>205192</v>
      </c>
      <c r="J118" s="26">
        <f t="shared" si="3060"/>
        <v>-44.520922893972717</v>
      </c>
      <c r="K118" s="51">
        <v>1.3212661640325279E-2</v>
      </c>
      <c r="L118" s="26">
        <f t="shared" si="3002"/>
        <v>42.923759740825773</v>
      </c>
      <c r="M118" s="51">
        <v>0.22661396574440054</v>
      </c>
      <c r="N118" s="26">
        <f t="shared" si="3061"/>
        <v>204223.40283684686</v>
      </c>
      <c r="O118" s="26">
        <f t="shared" si="3003"/>
        <v>-44.407728388516027</v>
      </c>
      <c r="P118" s="51">
        <v>1.3212661640325279E-2</v>
      </c>
      <c r="Q118" s="26">
        <f t="shared" si="3004"/>
        <v>42.814626024802457</v>
      </c>
      <c r="R118" s="51">
        <v>0.22661396574440054</v>
      </c>
      <c r="S118" s="26">
        <f t="shared" si="3062"/>
        <v>221909.80973448313</v>
      </c>
      <c r="T118" s="26">
        <f t="shared" si="3005"/>
        <v>-44.290239806250554</v>
      </c>
      <c r="U118" s="51">
        <v>1.3212661640325279E-2</v>
      </c>
      <c r="V118" s="26">
        <f t="shared" si="3006"/>
        <v>42.701352279568937</v>
      </c>
      <c r="W118" s="51">
        <v>0.22661396574440054</v>
      </c>
      <c r="X118" s="26">
        <f t="shared" si="3063"/>
        <v>227050.22084695645</v>
      </c>
      <c r="Y118" s="26">
        <f t="shared" si="3064"/>
        <v>-44.520922893972717</v>
      </c>
      <c r="Z118" s="51">
        <v>1.3212661640325279E-2</v>
      </c>
      <c r="AA118" s="26">
        <f t="shared" si="3007"/>
        <v>42.584716593079477</v>
      </c>
      <c r="AB118" s="51">
        <v>0.22661396574440054</v>
      </c>
      <c r="AC118" s="26">
        <f t="shared" si="3065"/>
        <v>244791.28464065556</v>
      </c>
      <c r="AD118" s="26">
        <f t="shared" si="3066"/>
        <v>-44.520922893972717</v>
      </c>
      <c r="AE118" s="51">
        <v>1.3212661640325279E-2</v>
      </c>
      <c r="AF118" s="26">
        <f t="shared" si="3008"/>
        <v>42.459848802961851</v>
      </c>
      <c r="AG118" s="51">
        <v>0.22661396574440054</v>
      </c>
      <c r="AH118" s="26">
        <f t="shared" si="3067"/>
        <v>245557.52303465575</v>
      </c>
      <c r="AI118" s="26">
        <f t="shared" si="3068"/>
        <v>-44.520922893972717</v>
      </c>
      <c r="AJ118" s="51">
        <v>1.3212661640325279E-2</v>
      </c>
      <c r="AK118" s="26">
        <f t="shared" si="3009"/>
        <v>42.329646495556936</v>
      </c>
      <c r="AL118" s="51">
        <v>0.22661396574440054</v>
      </c>
      <c r="AM118" s="26">
        <f t="shared" si="3069"/>
        <v>238996.63046495052</v>
      </c>
      <c r="AN118" s="26">
        <f t="shared" si="3070"/>
        <v>-44.520922893972717</v>
      </c>
      <c r="AO118" s="51">
        <v>1.3212661640325279E-2</v>
      </c>
      <c r="AP118" s="26">
        <f t="shared" si="3010"/>
        <v>42.19408231512449</v>
      </c>
      <c r="AQ118" s="51">
        <v>0.22661396574440054</v>
      </c>
      <c r="AR118" s="26">
        <f t="shared" si="3071"/>
        <v>241391.60154078293</v>
      </c>
      <c r="AS118" s="26">
        <f t="shared" si="3072"/>
        <v>-44.520922893972717</v>
      </c>
      <c r="AT118" s="51">
        <v>1.3212661640325279E-2</v>
      </c>
      <c r="AU118" s="26">
        <f t="shared" si="3011"/>
        <v>42.052977562819123</v>
      </c>
      <c r="AV118" s="51">
        <v>0.22661396574440054</v>
      </c>
      <c r="AW118" s="26">
        <f t="shared" si="3073"/>
        <v>250466.0609045529</v>
      </c>
      <c r="AX118" s="26">
        <f t="shared" si="3074"/>
        <v>-44.520922893972717</v>
      </c>
      <c r="AY118" s="51">
        <v>1.3212661640325279E-2</v>
      </c>
      <c r="AZ118" s="26">
        <f t="shared" si="3012"/>
        <v>41.906349853189198</v>
      </c>
      <c r="BA118" s="51">
        <v>0.22661396574440054</v>
      </c>
      <c r="BB118" s="26">
        <f t="shared" si="3075"/>
        <v>232818.57685869426</v>
      </c>
      <c r="BC118" s="26">
        <f t="shared" si="3076"/>
        <v>-44.520922893972717</v>
      </c>
      <c r="BD118" s="51">
        <v>1.3212661640325279E-2</v>
      </c>
      <c r="BE118" s="26">
        <f t="shared" si="3013"/>
        <v>41.753505354259374</v>
      </c>
      <c r="BF118" s="51">
        <v>0.22661396574440054</v>
      </c>
      <c r="BG118" s="26">
        <f t="shared" si="3077"/>
        <v>229965.2892722855</v>
      </c>
      <c r="BH118" s="26">
        <f t="shared" si="3078"/>
        <v>-44.520922893972717</v>
      </c>
      <c r="BI118" s="51">
        <v>1.3212661640325279E-2</v>
      </c>
      <c r="BJ118" s="26">
        <f t="shared" si="3014"/>
        <v>41.594783076522887</v>
      </c>
      <c r="BK118" s="51">
        <v>0.22661396574440054</v>
      </c>
      <c r="BL118" s="26">
        <f t="shared" si="3079"/>
        <v>227481.82873586877</v>
      </c>
      <c r="BM118" s="26">
        <f t="shared" si="3080"/>
        <v>-44.520922893972717</v>
      </c>
      <c r="BN118" s="51">
        <v>1.3212661640325279E-2</v>
      </c>
      <c r="BO118" s="26">
        <f t="shared" si="3015"/>
        <v>41.430425387239403</v>
      </c>
      <c r="BP118" s="51">
        <v>0.22661396574440054</v>
      </c>
      <c r="BQ118" s="26">
        <f t="shared" si="3081"/>
        <v>224990.8754604526</v>
      </c>
      <c r="BR118" s="26">
        <f t="shared" si="3082"/>
        <v>-44.520922893972717</v>
      </c>
      <c r="BS118" s="51">
        <v>1.3212661640325279E-2</v>
      </c>
      <c r="BT118" s="26">
        <f t="shared" si="3016"/>
        <v>41.260916705511079</v>
      </c>
      <c r="BU118" s="51">
        <v>0.22661396574440054</v>
      </c>
      <c r="BV118" s="26">
        <f t="shared" si="3083"/>
        <v>222343.68212392024</v>
      </c>
      <c r="BW118" s="26">
        <f t="shared" si="3084"/>
        <v>-44.520922893972717</v>
      </c>
      <c r="BX118" s="51">
        <v>1.3212661640325279E-2</v>
      </c>
      <c r="BY118" s="26">
        <f t="shared" si="3017"/>
        <v>41.086684547093675</v>
      </c>
      <c r="BZ118" s="51">
        <v>0.22661396574440054</v>
      </c>
      <c r="CA118" s="26">
        <f t="shared" si="3085"/>
        <v>219685.97931205368</v>
      </c>
      <c r="CB118" s="26">
        <f t="shared" si="3086"/>
        <v>-44.520922893972717</v>
      </c>
      <c r="CC118" s="51">
        <v>1.3212661640325279E-2</v>
      </c>
      <c r="CD118" s="26">
        <f t="shared" si="3018"/>
        <v>40.90761845585623</v>
      </c>
      <c r="CE118" s="51">
        <v>0.22661396574440054</v>
      </c>
      <c r="CF118" s="26">
        <f t="shared" si="3087"/>
        <v>216940.37572501568</v>
      </c>
      <c r="CG118" s="26">
        <f t="shared" si="3088"/>
        <v>-44.520922893972717</v>
      </c>
      <c r="CH118" s="51">
        <v>1.3212661640325279E-2</v>
      </c>
      <c r="CI118" s="26">
        <f t="shared" si="3019"/>
        <v>40.724295892934215</v>
      </c>
      <c r="CJ118" s="51">
        <v>0.22661396574440054</v>
      </c>
      <c r="CK118" s="26">
        <f t="shared" si="3089"/>
        <v>214207.40253584867</v>
      </c>
      <c r="CL118" s="26">
        <f t="shared" si="3090"/>
        <v>-44.520922893972717</v>
      </c>
      <c r="CM118" s="51">
        <v>1.3212661640325279E-2</v>
      </c>
      <c r="CN118" s="26">
        <f t="shared" si="3020"/>
        <v>40.537501073731598</v>
      </c>
      <c r="CO118" s="51">
        <v>0.22661396574440054</v>
      </c>
      <c r="CP118" s="26">
        <f t="shared" si="3091"/>
        <v>211123.15744939618</v>
      </c>
      <c r="CQ118" s="26">
        <f t="shared" si="3092"/>
        <v>-44.520922893972717</v>
      </c>
      <c r="CR118" s="51">
        <v>1.3212661640325279E-2</v>
      </c>
      <c r="CS118" s="26">
        <f t="shared" si="3021"/>
        <v>40.346569360949729</v>
      </c>
      <c r="CT118" s="51">
        <v>0.22661396574440054</v>
      </c>
      <c r="CU118" s="26">
        <f t="shared" si="3093"/>
        <v>208216.38778909808</v>
      </c>
      <c r="CV118" s="26">
        <f t="shared" si="3022"/>
        <v>-44.520922893972717</v>
      </c>
      <c r="CW118" s="51">
        <v>1.3212661640325279E-2</v>
      </c>
      <c r="CX118" s="26">
        <f t="shared" si="2951"/>
        <v>40.151598016119813</v>
      </c>
      <c r="CY118" s="51">
        <v>0.22661396574440054</v>
      </c>
      <c r="CZ118" s="26">
        <f t="shared" si="3023"/>
        <v>205437.43944372624</v>
      </c>
      <c r="DA118" s="26">
        <f t="shared" si="3024"/>
        <v>-44.520922893972717</v>
      </c>
      <c r="DB118" s="51">
        <v>1.3212661640325279E-2</v>
      </c>
      <c r="DC118" s="26">
        <f t="shared" si="2954"/>
        <v>39.952164501660164</v>
      </c>
      <c r="DD118" s="51">
        <v>0.22661396574440054</v>
      </c>
      <c r="DE118" s="26">
        <f t="shared" si="3025"/>
        <v>202909.95922521557</v>
      </c>
      <c r="DF118" s="26">
        <f t="shared" si="3026"/>
        <v>-44.520922893972717</v>
      </c>
      <c r="DG118" s="51">
        <v>1.3212661640325279E-2</v>
      </c>
      <c r="DH118" s="26">
        <f t="shared" si="2957"/>
        <v>39.747839108305293</v>
      </c>
      <c r="DI118" s="51">
        <v>0.22661396574440054</v>
      </c>
      <c r="DJ118" s="26">
        <f t="shared" si="3027"/>
        <v>200604.52162481387</v>
      </c>
      <c r="DK118" s="26">
        <f t="shared" si="3028"/>
        <v>-44.520922893972717</v>
      </c>
      <c r="DL118" s="51">
        <v>1.3212661640325279E-2</v>
      </c>
      <c r="DM118" s="26">
        <f t="shared" si="2960"/>
        <v>39.538178137903508</v>
      </c>
      <c r="DN118" s="51">
        <v>0.22661396574440054</v>
      </c>
      <c r="DO118" s="26">
        <f t="shared" si="3029"/>
        <v>198245.67841426545</v>
      </c>
      <c r="DP118" s="26">
        <f t="shared" si="3094"/>
        <v>-44.520922893972717</v>
      </c>
      <c r="DQ118" s="51">
        <v>1.3212661640325279E-2</v>
      </c>
      <c r="DR118" s="26">
        <f t="shared" si="3030"/>
        <v>39.321543599175818</v>
      </c>
      <c r="DS118" s="51">
        <v>0.22661396574440054</v>
      </c>
      <c r="DT118" s="26">
        <f t="shared" si="3095"/>
        <v>196185.3600659995</v>
      </c>
      <c r="DU118" s="26">
        <f t="shared" si="3096"/>
        <v>-44.520922893972717</v>
      </c>
      <c r="DV118" s="51">
        <v>1.3212661640325279E-2</v>
      </c>
      <c r="DW118" s="26">
        <f t="shared" si="3031"/>
        <v>39.098064974656161</v>
      </c>
      <c r="DX118" s="51">
        <v>0.22661396574440054</v>
      </c>
      <c r="DY118" s="26">
        <f t="shared" si="3097"/>
        <v>194528.93068536479</v>
      </c>
      <c r="DZ118" s="26">
        <f t="shared" ref="DZ118" si="3202">$J$103*EA118/100</f>
        <v>-44.520922893972717</v>
      </c>
      <c r="EA118" s="51">
        <v>1.3212661640325279E-2</v>
      </c>
      <c r="EB118" s="26">
        <f t="shared" ref="EB118" si="3203">EB$99*EC118/100</f>
        <v>38.86796414040613</v>
      </c>
      <c r="EC118" s="51">
        <v>0.22661396574440054</v>
      </c>
      <c r="ED118" s="26">
        <f t="shared" si="3034"/>
        <v>192534.79949343961</v>
      </c>
      <c r="EE118" s="26">
        <f t="shared" ref="EE118" si="3204">$J$103*EF118/100</f>
        <v>-44.520922893972717</v>
      </c>
      <c r="EF118" s="51">
        <v>1.3212661640325279E-2</v>
      </c>
      <c r="EG118" s="26">
        <f t="shared" ref="EG118" si="3205">EG$99*EH118/100</f>
        <v>38.630655208419469</v>
      </c>
      <c r="EH118" s="51">
        <v>0.22661396574440054</v>
      </c>
      <c r="EI118" s="26">
        <f t="shared" si="3037"/>
        <v>190593.10312064443</v>
      </c>
      <c r="EJ118" s="26">
        <f t="shared" ref="EJ118" si="3206">$J$103*EK118/100</f>
        <v>-44.520922893972717</v>
      </c>
      <c r="EK118" s="51">
        <v>1.3212661640325279E-2</v>
      </c>
      <c r="EL118" s="26">
        <f t="shared" ref="EL118" si="3207">EL$99*EM118/100</f>
        <v>38.38698503833271</v>
      </c>
      <c r="EM118" s="51">
        <v>0.22661396574440054</v>
      </c>
      <c r="EN118" s="26">
        <f t="shared" si="3040"/>
        <v>188437.9026995977</v>
      </c>
      <c r="EO118" s="26">
        <f t="shared" ref="EO118" si="3208">$J$103*EP118/100</f>
        <v>-44.520922893972717</v>
      </c>
      <c r="EP118" s="51">
        <v>1.3212661640325279E-2</v>
      </c>
      <c r="EQ118" s="26">
        <f t="shared" ref="EQ118" si="3209">EQ$99*ER118/100</f>
        <v>38.137326501415657</v>
      </c>
      <c r="ER118" s="51">
        <v>0.22661396574440054</v>
      </c>
      <c r="ES118" s="26">
        <f t="shared" si="3043"/>
        <v>186065.80719400136</v>
      </c>
      <c r="ET118" s="26">
        <f t="shared" si="3106"/>
        <v>-44.520922893972717</v>
      </c>
      <c r="EU118" s="51">
        <v>1.3212661640325279E-2</v>
      </c>
      <c r="EV118" s="26">
        <f t="shared" si="3044"/>
        <v>37.882422738844973</v>
      </c>
      <c r="EW118" s="51">
        <v>0.22661396574440054</v>
      </c>
      <c r="EX118" s="26">
        <f t="shared" si="3107"/>
        <v>183469.9453448469</v>
      </c>
      <c r="EY118" s="26">
        <f t="shared" si="3108"/>
        <v>-44.520922893972717</v>
      </c>
      <c r="EZ118" s="51">
        <v>1.3212661640325279E-2</v>
      </c>
      <c r="FA118" s="26">
        <f t="shared" si="3045"/>
        <v>37.6227625430963</v>
      </c>
      <c r="FB118" s="51">
        <v>0.22661396574440054</v>
      </c>
      <c r="FC118" s="26">
        <f t="shared" si="3109"/>
        <v>180039.75005479989</v>
      </c>
      <c r="FD118" s="26">
        <f t="shared" ref="FD118" si="3210">$J$103*FE118/100</f>
        <v>-44.520922893972717</v>
      </c>
      <c r="FE118" s="51">
        <v>1.3212661640325279E-2</v>
      </c>
      <c r="FF118" s="26">
        <f t="shared" ref="FF118" si="3211">FF$99*FG118/100</f>
        <v>37.358850189596431</v>
      </c>
      <c r="FG118" s="51">
        <v>0.22661396574440054</v>
      </c>
      <c r="FH118" s="26">
        <f t="shared" si="3048"/>
        <v>176680.34856489082</v>
      </c>
      <c r="FI118" s="26">
        <f t="shared" ref="FI118" si="3212">$J$103*FJ118/100</f>
        <v>-44.520922893972717</v>
      </c>
      <c r="FJ118" s="51">
        <v>1.3212661640325279E-2</v>
      </c>
      <c r="FK118" s="26">
        <f t="shared" ref="FK118" si="3213">FK$99*FL118/100</f>
        <v>37.091383547275861</v>
      </c>
      <c r="FL118" s="51">
        <v>0.22661396574440054</v>
      </c>
      <c r="FM118" s="26">
        <f t="shared" si="3131"/>
        <v>173438.91665014651</v>
      </c>
      <c r="FN118" s="26">
        <f t="shared" ref="FN118" si="3214">$J$103*FO118/100</f>
        <v>-44.520922893972717</v>
      </c>
      <c r="FO118" s="51">
        <v>1.3212661640325279E-2</v>
      </c>
      <c r="FP118" s="26">
        <f t="shared" ref="FP118" si="3215">FP$99*FQ118/100</f>
        <v>36.821074791916345</v>
      </c>
      <c r="FQ118" s="51">
        <v>0.22661396574440054</v>
      </c>
      <c r="FR118" s="26">
        <f t="shared" si="3053"/>
        <v>169902.15404557879</v>
      </c>
      <c r="FS118" s="26">
        <f t="shared" ref="FS118" si="3216">$J$103*FT118/100</f>
        <v>-44.520922893972717</v>
      </c>
      <c r="FT118" s="51">
        <v>1.3212661640325279E-2</v>
      </c>
      <c r="FU118" s="26">
        <f t="shared" ref="FU118" si="3217">FU$99*FV118/100</f>
        <v>36.548448452452611</v>
      </c>
      <c r="FV118" s="51">
        <v>0.22661396574440054</v>
      </c>
      <c r="FW118" s="26">
        <f t="shared" si="3056"/>
        <v>166803.28489912665</v>
      </c>
      <c r="FX118" s="26">
        <f t="shared" si="2986"/>
        <v>-44.520922893972717</v>
      </c>
      <c r="FY118" s="51">
        <v>1.3212661640325279E-2</v>
      </c>
      <c r="FZ118" s="26">
        <f t="shared" si="2987"/>
        <v>36.273809201076119</v>
      </c>
      <c r="GA118" s="51">
        <v>0.22661396574440054</v>
      </c>
      <c r="GB118" s="26">
        <f t="shared" si="3118"/>
        <v>163899.3149423101</v>
      </c>
      <c r="GC118" s="26">
        <f t="shared" si="2988"/>
        <v>-44.520922893972717</v>
      </c>
      <c r="GD118" s="51">
        <v>1.3212661640325279E-2</v>
      </c>
      <c r="GE118" s="26">
        <f t="shared" si="2989"/>
        <v>35.997452389105511</v>
      </c>
      <c r="GF118" s="51">
        <v>0.22661396574440054</v>
      </c>
      <c r="GG118" s="26">
        <f t="shared" si="3057"/>
        <v>161379.38976156528</v>
      </c>
      <c r="GH118" s="26">
        <f t="shared" si="2991"/>
        <v>-44.520922893972717</v>
      </c>
      <c r="GI118" s="51">
        <v>1.3212661640325279E-2</v>
      </c>
      <c r="GJ118" s="26">
        <f t="shared" si="2992"/>
        <v>35.719994454630111</v>
      </c>
      <c r="GK118" s="51">
        <v>0.22661396574440054</v>
      </c>
      <c r="GL118" s="26">
        <f t="shared" si="3058"/>
        <v>159112.92628128128</v>
      </c>
      <c r="GM118" s="26">
        <f t="shared" si="2994"/>
        <v>-44.520922893972717</v>
      </c>
      <c r="GN118" s="51">
        <v>1.3212661640325279E-2</v>
      </c>
      <c r="GO118" s="26">
        <f t="shared" si="2995"/>
        <v>35.441668069471099</v>
      </c>
      <c r="GP118" s="51">
        <v>0.22661396574440054</v>
      </c>
      <c r="GQ118" s="26">
        <f t="shared" si="3059"/>
        <v>157107.52492796155</v>
      </c>
    </row>
    <row r="119" spans="1:199" ht="15" x14ac:dyDescent="0.2">
      <c r="A119" s="6" t="s">
        <v>9</v>
      </c>
      <c r="B119" s="26">
        <v>186452</v>
      </c>
      <c r="C119" s="26">
        <f t="shared" si="2997"/>
        <v>-44.6</v>
      </c>
      <c r="D119" s="51">
        <v>1.3212661640325279E-2</v>
      </c>
      <c r="E119" s="26">
        <f t="shared" si="3168"/>
        <v>85</v>
      </c>
      <c r="F119" s="26">
        <f t="shared" si="3169"/>
        <v>-42</v>
      </c>
      <c r="G119" s="26">
        <f t="shared" si="3000"/>
        <v>43</v>
      </c>
      <c r="H119" s="51">
        <f t="shared" si="3001"/>
        <v>0.22661396574440054</v>
      </c>
      <c r="I119" s="26">
        <v>196268</v>
      </c>
      <c r="J119" s="26">
        <f t="shared" si="3060"/>
        <v>-44.520922893972717</v>
      </c>
      <c r="K119" s="51">
        <v>1.3212661640325279E-2</v>
      </c>
      <c r="L119" s="26">
        <f t="shared" si="3002"/>
        <v>42.923759740825773</v>
      </c>
      <c r="M119" s="51">
        <v>0.22661396574440054</v>
      </c>
      <c r="N119" s="26">
        <f t="shared" si="3061"/>
        <v>205190.40283684686</v>
      </c>
      <c r="O119" s="26">
        <f t="shared" si="3003"/>
        <v>-44.407728388516027</v>
      </c>
      <c r="P119" s="51">
        <v>1.3212661640325279E-2</v>
      </c>
      <c r="Q119" s="26">
        <f t="shared" si="3004"/>
        <v>42.814626024802457</v>
      </c>
      <c r="R119" s="51">
        <v>0.22661396574440054</v>
      </c>
      <c r="S119" s="26">
        <f t="shared" si="3062"/>
        <v>204221.80973448313</v>
      </c>
      <c r="T119" s="26">
        <f t="shared" si="3005"/>
        <v>-44.290239806250554</v>
      </c>
      <c r="U119" s="51">
        <v>1.3212661640325279E-2</v>
      </c>
      <c r="V119" s="26">
        <f t="shared" si="3006"/>
        <v>42.701352279568937</v>
      </c>
      <c r="W119" s="51">
        <v>0.22661396574440054</v>
      </c>
      <c r="X119" s="26">
        <f t="shared" si="3063"/>
        <v>221908.22084695645</v>
      </c>
      <c r="Y119" s="26">
        <f t="shared" si="3064"/>
        <v>-44.520922893972717</v>
      </c>
      <c r="Z119" s="51">
        <v>1.3212661640325279E-2</v>
      </c>
      <c r="AA119" s="26">
        <f t="shared" si="3007"/>
        <v>42.584716593079477</v>
      </c>
      <c r="AB119" s="51">
        <v>0.22661396574440054</v>
      </c>
      <c r="AC119" s="26">
        <f t="shared" si="3065"/>
        <v>227048.28464065556</v>
      </c>
      <c r="AD119" s="26">
        <f t="shared" si="3066"/>
        <v>-44.520922893972717</v>
      </c>
      <c r="AE119" s="51">
        <v>1.3212661640325279E-2</v>
      </c>
      <c r="AF119" s="26">
        <f t="shared" si="3008"/>
        <v>42.459848802961851</v>
      </c>
      <c r="AG119" s="51">
        <v>0.22661396574440054</v>
      </c>
      <c r="AH119" s="26">
        <f t="shared" si="3067"/>
        <v>244789.22356656456</v>
      </c>
      <c r="AI119" s="26">
        <f t="shared" si="3068"/>
        <v>-44.520922893972717</v>
      </c>
      <c r="AJ119" s="51">
        <v>1.3212661640325279E-2</v>
      </c>
      <c r="AK119" s="26">
        <f t="shared" si="3009"/>
        <v>42.329646495556936</v>
      </c>
      <c r="AL119" s="51">
        <v>0.22661396574440054</v>
      </c>
      <c r="AM119" s="26">
        <f t="shared" si="3069"/>
        <v>245555.33175825732</v>
      </c>
      <c r="AN119" s="26">
        <f t="shared" si="3070"/>
        <v>-44.520922893972717</v>
      </c>
      <c r="AO119" s="51">
        <v>1.3212661640325279E-2</v>
      </c>
      <c r="AP119" s="26">
        <f t="shared" si="3010"/>
        <v>42.19408231512449</v>
      </c>
      <c r="AQ119" s="51">
        <v>0.22661396574440054</v>
      </c>
      <c r="AR119" s="26">
        <f t="shared" si="3071"/>
        <v>238994.30362437168</v>
      </c>
      <c r="AS119" s="26">
        <f t="shared" si="3072"/>
        <v>-44.520922893972717</v>
      </c>
      <c r="AT119" s="51">
        <v>1.3212661640325279E-2</v>
      </c>
      <c r="AU119" s="26">
        <f t="shared" si="3011"/>
        <v>42.052977562819123</v>
      </c>
      <c r="AV119" s="51">
        <v>0.22661396574440054</v>
      </c>
      <c r="AW119" s="26">
        <f t="shared" si="3073"/>
        <v>241389.13359545177</v>
      </c>
      <c r="AX119" s="26">
        <f t="shared" si="3074"/>
        <v>-44.520922893972717</v>
      </c>
      <c r="AY119" s="51">
        <v>1.3212661640325279E-2</v>
      </c>
      <c r="AZ119" s="26">
        <f t="shared" si="3012"/>
        <v>41.906349853189198</v>
      </c>
      <c r="BA119" s="51">
        <v>0.22661396574440054</v>
      </c>
      <c r="BB119" s="26">
        <f t="shared" si="3075"/>
        <v>250463.4463315121</v>
      </c>
      <c r="BC119" s="26">
        <f t="shared" si="3076"/>
        <v>-44.520922893972717</v>
      </c>
      <c r="BD119" s="51">
        <v>1.3212661640325279E-2</v>
      </c>
      <c r="BE119" s="26">
        <f t="shared" si="3013"/>
        <v>41.753505354259374</v>
      </c>
      <c r="BF119" s="51">
        <v>0.22661396574440054</v>
      </c>
      <c r="BG119" s="26">
        <f t="shared" si="3077"/>
        <v>232815.80944115453</v>
      </c>
      <c r="BH119" s="26">
        <f t="shared" si="3078"/>
        <v>-44.520922893972717</v>
      </c>
      <c r="BI119" s="51">
        <v>1.3212661640325279E-2</v>
      </c>
      <c r="BJ119" s="26">
        <f t="shared" si="3014"/>
        <v>41.594783076522887</v>
      </c>
      <c r="BK119" s="51">
        <v>0.22661396574440054</v>
      </c>
      <c r="BL119" s="26">
        <f t="shared" si="3079"/>
        <v>229962.36313246805</v>
      </c>
      <c r="BM119" s="26">
        <f t="shared" si="3080"/>
        <v>-44.520922893972717</v>
      </c>
      <c r="BN119" s="51">
        <v>1.3212661640325279E-2</v>
      </c>
      <c r="BO119" s="26">
        <f t="shared" si="3015"/>
        <v>41.430425387239403</v>
      </c>
      <c r="BP119" s="51">
        <v>0.22661396574440054</v>
      </c>
      <c r="BQ119" s="26">
        <f t="shared" si="3081"/>
        <v>227478.73823836201</v>
      </c>
      <c r="BR119" s="26">
        <f t="shared" si="3082"/>
        <v>-44.520922893972717</v>
      </c>
      <c r="BS119" s="51">
        <v>1.3212661640325279E-2</v>
      </c>
      <c r="BT119" s="26">
        <f t="shared" si="3016"/>
        <v>41.260916705511079</v>
      </c>
      <c r="BU119" s="51">
        <v>0.22661396574440054</v>
      </c>
      <c r="BV119" s="26">
        <f t="shared" si="3083"/>
        <v>224987.61545426413</v>
      </c>
      <c r="BW119" s="26">
        <f t="shared" si="3084"/>
        <v>-44.520922893972717</v>
      </c>
      <c r="BX119" s="51">
        <v>1.3212661640325279E-2</v>
      </c>
      <c r="BY119" s="26">
        <f t="shared" si="3017"/>
        <v>41.086684547093675</v>
      </c>
      <c r="BZ119" s="51">
        <v>0.22661396574440054</v>
      </c>
      <c r="CA119" s="26">
        <f t="shared" si="3085"/>
        <v>222340.24788557336</v>
      </c>
      <c r="CB119" s="26">
        <f t="shared" si="3086"/>
        <v>-44.520922893972717</v>
      </c>
      <c r="CC119" s="51">
        <v>1.3212661640325279E-2</v>
      </c>
      <c r="CD119" s="26">
        <f t="shared" si="3018"/>
        <v>40.90761845585623</v>
      </c>
      <c r="CE119" s="51">
        <v>0.22661396574440054</v>
      </c>
      <c r="CF119" s="26">
        <f t="shared" si="3087"/>
        <v>219682.36600761555</v>
      </c>
      <c r="CG119" s="26">
        <f t="shared" si="3088"/>
        <v>-44.520922893972717</v>
      </c>
      <c r="CH119" s="51">
        <v>1.3212661640325279E-2</v>
      </c>
      <c r="CI119" s="26">
        <f t="shared" si="3019"/>
        <v>40.724295892934215</v>
      </c>
      <c r="CJ119" s="51">
        <v>0.22661396574440054</v>
      </c>
      <c r="CK119" s="26">
        <f t="shared" si="3089"/>
        <v>216936.57909801463</v>
      </c>
      <c r="CL119" s="26">
        <f t="shared" si="3090"/>
        <v>-44.520922893972717</v>
      </c>
      <c r="CM119" s="51">
        <v>1.3212661640325279E-2</v>
      </c>
      <c r="CN119" s="26">
        <f t="shared" si="3020"/>
        <v>40.537501073731598</v>
      </c>
      <c r="CO119" s="51">
        <v>0.22661396574440054</v>
      </c>
      <c r="CP119" s="26">
        <f t="shared" si="3091"/>
        <v>214203.41911402842</v>
      </c>
      <c r="CQ119" s="26">
        <f t="shared" si="3092"/>
        <v>-44.520922893972717</v>
      </c>
      <c r="CR119" s="51">
        <v>1.3212661640325279E-2</v>
      </c>
      <c r="CS119" s="26">
        <f t="shared" si="3021"/>
        <v>40.346569360949729</v>
      </c>
      <c r="CT119" s="51">
        <v>0.22661396574440054</v>
      </c>
      <c r="CU119" s="26">
        <f t="shared" si="3093"/>
        <v>211118.98309586316</v>
      </c>
      <c r="CV119" s="26">
        <f t="shared" si="3022"/>
        <v>-44.520922893972717</v>
      </c>
      <c r="CW119" s="51">
        <v>1.3212661640325279E-2</v>
      </c>
      <c r="CX119" s="26">
        <f t="shared" si="2951"/>
        <v>40.151598016119813</v>
      </c>
      <c r="CY119" s="51">
        <v>0.22661396574440054</v>
      </c>
      <c r="CZ119" s="26">
        <f t="shared" si="3023"/>
        <v>208212.01846422022</v>
      </c>
      <c r="DA119" s="26">
        <f t="shared" si="3024"/>
        <v>-44.520922893972717</v>
      </c>
      <c r="DB119" s="51">
        <v>1.3212661640325279E-2</v>
      </c>
      <c r="DC119" s="26">
        <f t="shared" si="2954"/>
        <v>39.952164501660164</v>
      </c>
      <c r="DD119" s="51">
        <v>0.22661396574440054</v>
      </c>
      <c r="DE119" s="26">
        <f t="shared" si="3025"/>
        <v>205432.87068533391</v>
      </c>
      <c r="DF119" s="26">
        <f t="shared" si="3026"/>
        <v>-44.520922893972717</v>
      </c>
      <c r="DG119" s="51">
        <v>1.3212661640325279E-2</v>
      </c>
      <c r="DH119" s="26">
        <f t="shared" si="2957"/>
        <v>39.747839108305293</v>
      </c>
      <c r="DI119" s="51">
        <v>0.22661396574440054</v>
      </c>
      <c r="DJ119" s="26">
        <f t="shared" si="3027"/>
        <v>202905.18614142991</v>
      </c>
      <c r="DK119" s="26">
        <f t="shared" si="3028"/>
        <v>-44.520922893972717</v>
      </c>
      <c r="DL119" s="51">
        <v>1.3212661640325279E-2</v>
      </c>
      <c r="DM119" s="26">
        <f t="shared" si="2960"/>
        <v>39.538178137903508</v>
      </c>
      <c r="DN119" s="51">
        <v>0.22661396574440054</v>
      </c>
      <c r="DO119" s="26">
        <f t="shared" si="3029"/>
        <v>200599.53888005781</v>
      </c>
      <c r="DP119" s="26">
        <f t="shared" si="3094"/>
        <v>-44.520922893972717</v>
      </c>
      <c r="DQ119" s="51">
        <v>1.3212661640325279E-2</v>
      </c>
      <c r="DR119" s="26">
        <f t="shared" si="3030"/>
        <v>39.321543599175818</v>
      </c>
      <c r="DS119" s="51">
        <v>0.22661396574440054</v>
      </c>
      <c r="DT119" s="26">
        <f t="shared" si="3095"/>
        <v>198240.47903497066</v>
      </c>
      <c r="DU119" s="26">
        <f t="shared" si="3096"/>
        <v>-44.520922893972717</v>
      </c>
      <c r="DV119" s="51">
        <v>1.3212661640325279E-2</v>
      </c>
      <c r="DW119" s="26">
        <f t="shared" si="3031"/>
        <v>39.098064974656161</v>
      </c>
      <c r="DX119" s="51">
        <v>0.22661396574440054</v>
      </c>
      <c r="DY119" s="26">
        <f t="shared" si="3097"/>
        <v>196179.93720808017</v>
      </c>
      <c r="DZ119" s="26">
        <f t="shared" ref="DZ119" si="3218">$J$103*EA119/100</f>
        <v>-44.520922893972717</v>
      </c>
      <c r="EA119" s="51">
        <v>1.3212661640325279E-2</v>
      </c>
      <c r="EB119" s="26">
        <f t="shared" ref="EB119" si="3219">EB$99*EC119/100</f>
        <v>38.86796414040613</v>
      </c>
      <c r="EC119" s="51">
        <v>0.22661396574440054</v>
      </c>
      <c r="ED119" s="26">
        <f t="shared" si="3034"/>
        <v>194523.27772661121</v>
      </c>
      <c r="EE119" s="26">
        <f t="shared" ref="EE119" si="3220">$J$103*EF119/100</f>
        <v>-44.520922893972717</v>
      </c>
      <c r="EF119" s="51">
        <v>1.3212661640325279E-2</v>
      </c>
      <c r="EG119" s="26">
        <f t="shared" ref="EG119" si="3221">EG$99*EH119/100</f>
        <v>38.630655208419469</v>
      </c>
      <c r="EH119" s="51">
        <v>0.22661396574440054</v>
      </c>
      <c r="EI119" s="26">
        <f t="shared" si="3037"/>
        <v>192528.90922575406</v>
      </c>
      <c r="EJ119" s="26">
        <f t="shared" ref="EJ119" si="3222">$J$103*EK119/100</f>
        <v>-44.520922893972717</v>
      </c>
      <c r="EK119" s="51">
        <v>1.3212661640325279E-2</v>
      </c>
      <c r="EL119" s="26">
        <f t="shared" ref="EL119" si="3223">EL$99*EM119/100</f>
        <v>38.38698503833271</v>
      </c>
      <c r="EM119" s="51">
        <v>0.22661396574440054</v>
      </c>
      <c r="EN119" s="26">
        <f t="shared" si="3040"/>
        <v>190586.96918278877</v>
      </c>
      <c r="EO119" s="26">
        <f t="shared" ref="EO119" si="3224">$J$103*EP119/100</f>
        <v>-44.520922893972717</v>
      </c>
      <c r="EP119" s="51">
        <v>1.3212661640325279E-2</v>
      </c>
      <c r="EQ119" s="26">
        <f t="shared" ref="EQ119" si="3225">EQ$99*ER119/100</f>
        <v>38.137326501415657</v>
      </c>
      <c r="ER119" s="51">
        <v>0.22661396574440054</v>
      </c>
      <c r="ES119" s="26">
        <f t="shared" si="3043"/>
        <v>188431.51910320515</v>
      </c>
      <c r="ET119" s="26">
        <f t="shared" si="3106"/>
        <v>-44.520922893972717</v>
      </c>
      <c r="EU119" s="51">
        <v>1.3212661640325279E-2</v>
      </c>
      <c r="EV119" s="26">
        <f t="shared" si="3044"/>
        <v>37.882422738844973</v>
      </c>
      <c r="EW119" s="51">
        <v>0.22661396574440054</v>
      </c>
      <c r="EX119" s="26">
        <f t="shared" si="3107"/>
        <v>186059.16869384624</v>
      </c>
      <c r="EY119" s="26">
        <f t="shared" si="3108"/>
        <v>-44.520922893972717</v>
      </c>
      <c r="EZ119" s="51">
        <v>1.3212661640325279E-2</v>
      </c>
      <c r="FA119" s="26">
        <f t="shared" si="3045"/>
        <v>37.6227625430963</v>
      </c>
      <c r="FB119" s="51">
        <v>0.22661396574440054</v>
      </c>
      <c r="FC119" s="26">
        <f t="shared" si="3109"/>
        <v>183463.04718449601</v>
      </c>
      <c r="FD119" s="26">
        <f t="shared" ref="FD119" si="3226">$J$103*FE119/100</f>
        <v>-44.520922893972717</v>
      </c>
      <c r="FE119" s="51">
        <v>1.3212661640325279E-2</v>
      </c>
      <c r="FF119" s="26">
        <f t="shared" ref="FF119" si="3227">FF$99*FG119/100</f>
        <v>37.358850189596431</v>
      </c>
      <c r="FG119" s="51">
        <v>0.22661396574440054</v>
      </c>
      <c r="FH119" s="26">
        <f t="shared" si="3048"/>
        <v>180032.58798209552</v>
      </c>
      <c r="FI119" s="26">
        <f t="shared" ref="FI119" si="3228">$J$103*FJ119/100</f>
        <v>-44.520922893972717</v>
      </c>
      <c r="FJ119" s="51">
        <v>1.3212661640325279E-2</v>
      </c>
      <c r="FK119" s="26">
        <f t="shared" ref="FK119" si="3229">FK$99*FL119/100</f>
        <v>37.091383547275861</v>
      </c>
      <c r="FL119" s="51">
        <v>0.22661396574440054</v>
      </c>
      <c r="FM119" s="26">
        <f t="shared" si="3131"/>
        <v>176672.91902554414</v>
      </c>
      <c r="FN119" s="26">
        <f t="shared" ref="FN119" si="3230">$J$103*FO119/100</f>
        <v>-44.520922893972717</v>
      </c>
      <c r="FO119" s="51">
        <v>1.3212661640325279E-2</v>
      </c>
      <c r="FP119" s="26">
        <f t="shared" ref="FP119" si="3231">FP$99*FQ119/100</f>
        <v>36.821074791916345</v>
      </c>
      <c r="FQ119" s="51">
        <v>0.22661396574440054</v>
      </c>
      <c r="FR119" s="26">
        <f t="shared" si="3053"/>
        <v>173431.21680204445</v>
      </c>
      <c r="FS119" s="26">
        <f t="shared" ref="FS119" si="3232">$J$103*FT119/100</f>
        <v>-44.520922893972717</v>
      </c>
      <c r="FT119" s="51">
        <v>1.3212661640325279E-2</v>
      </c>
      <c r="FU119" s="26">
        <f t="shared" ref="FU119" si="3233">FU$99*FV119/100</f>
        <v>36.548448452452611</v>
      </c>
      <c r="FV119" s="51">
        <v>0.22661396574440054</v>
      </c>
      <c r="FW119" s="26">
        <f t="shared" si="3056"/>
        <v>169894.18157113728</v>
      </c>
      <c r="FX119" s="26">
        <f t="shared" si="2986"/>
        <v>-44.520922893972717</v>
      </c>
      <c r="FY119" s="51">
        <v>1.3212661640325279E-2</v>
      </c>
      <c r="FZ119" s="26">
        <f t="shared" si="2987"/>
        <v>36.273809201076119</v>
      </c>
      <c r="GA119" s="51">
        <v>0.22661396574440054</v>
      </c>
      <c r="GB119" s="26">
        <f t="shared" si="3118"/>
        <v>166795.03778543376</v>
      </c>
      <c r="GC119" s="26">
        <f t="shared" si="2988"/>
        <v>-44.520922893972717</v>
      </c>
      <c r="GD119" s="51">
        <v>1.3212661640325279E-2</v>
      </c>
      <c r="GE119" s="26">
        <f t="shared" si="2989"/>
        <v>35.997452389105511</v>
      </c>
      <c r="GF119" s="51">
        <v>0.22661396574440054</v>
      </c>
      <c r="GG119" s="26">
        <f t="shared" si="3057"/>
        <v>163890.79147180522</v>
      </c>
      <c r="GH119" s="26">
        <f t="shared" si="2991"/>
        <v>-44.520922893972717</v>
      </c>
      <c r="GI119" s="51">
        <v>1.3212661640325279E-2</v>
      </c>
      <c r="GJ119" s="26">
        <f t="shared" si="2992"/>
        <v>35.719994454630111</v>
      </c>
      <c r="GK119" s="51">
        <v>0.22661396574440054</v>
      </c>
      <c r="GL119" s="26">
        <f t="shared" si="3058"/>
        <v>161370.58883312595</v>
      </c>
      <c r="GM119" s="26">
        <f t="shared" si="2994"/>
        <v>-44.520922893972717</v>
      </c>
      <c r="GN119" s="51">
        <v>1.3212661640325279E-2</v>
      </c>
      <c r="GO119" s="26">
        <f t="shared" si="2995"/>
        <v>35.441668069471099</v>
      </c>
      <c r="GP119" s="51">
        <v>0.22661396574440054</v>
      </c>
      <c r="GQ119" s="26">
        <f t="shared" si="3059"/>
        <v>159103.84702645679</v>
      </c>
    </row>
    <row r="120" spans="1:199" ht="15" x14ac:dyDescent="0.2">
      <c r="A120" s="6" t="s">
        <v>10</v>
      </c>
      <c r="B120" s="26">
        <v>179530</v>
      </c>
      <c r="C120" s="26">
        <f t="shared" si="2997"/>
        <v>-38.6</v>
      </c>
      <c r="D120" s="51">
        <v>1.1435173527277038E-2</v>
      </c>
      <c r="E120" s="26">
        <f>346/5</f>
        <v>69.2</v>
      </c>
      <c r="F120" s="26">
        <f>-218/5</f>
        <v>-43.6</v>
      </c>
      <c r="G120" s="26">
        <f t="shared" ref="G120" si="3234">E120+F120</f>
        <v>25.6</v>
      </c>
      <c r="H120" s="51">
        <f t="shared" si="3001"/>
        <v>0.13491436100131754</v>
      </c>
      <c r="I120" s="26">
        <v>186444</v>
      </c>
      <c r="J120" s="26">
        <f t="shared" si="3060"/>
        <v>-38.531561069671461</v>
      </c>
      <c r="K120" s="51">
        <v>1.1435173527277038E-2</v>
      </c>
      <c r="L120" s="26">
        <f t="shared" si="3002"/>
        <v>25.554610450352087</v>
      </c>
      <c r="M120" s="51">
        <v>0.13491436100131754</v>
      </c>
      <c r="N120" s="26">
        <f t="shared" si="3061"/>
        <v>196255.02304938066</v>
      </c>
      <c r="O120" s="26">
        <f t="shared" si="3003"/>
        <v>-38.433594524590113</v>
      </c>
      <c r="P120" s="51">
        <v>1.1435173527277038E-2</v>
      </c>
      <c r="Q120" s="26">
        <f t="shared" si="3004"/>
        <v>25.489637819417275</v>
      </c>
      <c r="R120" s="51">
        <v>0.13491436100131754</v>
      </c>
      <c r="S120" s="26">
        <f t="shared" si="3062"/>
        <v>205177.45888014167</v>
      </c>
      <c r="T120" s="26">
        <f t="shared" si="3005"/>
        <v>-38.331911581194433</v>
      </c>
      <c r="U120" s="51">
        <v>1.1435173527277038E-2</v>
      </c>
      <c r="V120" s="26">
        <f t="shared" si="3006"/>
        <v>25.422200426906162</v>
      </c>
      <c r="W120" s="51">
        <v>0.13491436100131754</v>
      </c>
      <c r="X120" s="26">
        <f t="shared" si="3063"/>
        <v>204208.90002332884</v>
      </c>
      <c r="Y120" s="26">
        <f t="shared" si="3064"/>
        <v>-38.531561069671461</v>
      </c>
      <c r="Z120" s="51">
        <v>1.1435173527277038E-2</v>
      </c>
      <c r="AA120" s="26">
        <f t="shared" si="3007"/>
        <v>25.352761506577551</v>
      </c>
      <c r="AB120" s="51">
        <v>0.13491436100131754</v>
      </c>
      <c r="AC120" s="26">
        <f t="shared" si="3065"/>
        <v>221895.04204739333</v>
      </c>
      <c r="AD120" s="26">
        <f t="shared" si="3066"/>
        <v>-38.531561069671461</v>
      </c>
      <c r="AE120" s="51">
        <v>1.1435173527277038E-2</v>
      </c>
      <c r="AF120" s="26">
        <f t="shared" si="3008"/>
        <v>25.278421612926127</v>
      </c>
      <c r="AG120" s="51">
        <v>0.13491436100131754</v>
      </c>
      <c r="AH120" s="26">
        <f t="shared" si="3067"/>
        <v>227035.0315011988</v>
      </c>
      <c r="AI120" s="26">
        <f t="shared" si="3068"/>
        <v>-38.531561069671461</v>
      </c>
      <c r="AJ120" s="51">
        <v>1.1435173527277038E-2</v>
      </c>
      <c r="AK120" s="26">
        <f t="shared" si="3009"/>
        <v>25.200905820610643</v>
      </c>
      <c r="AL120" s="51">
        <v>0.13491436100131754</v>
      </c>
      <c r="AM120" s="26">
        <f t="shared" si="3069"/>
        <v>244775.89291131549</v>
      </c>
      <c r="AN120" s="26">
        <f t="shared" si="3070"/>
        <v>-38.531561069671461</v>
      </c>
      <c r="AO120" s="51">
        <v>1.1435173527277038E-2</v>
      </c>
      <c r="AP120" s="26">
        <f t="shared" si="3010"/>
        <v>25.120197843422954</v>
      </c>
      <c r="AQ120" s="51">
        <v>0.13491436100131754</v>
      </c>
      <c r="AR120" s="26">
        <f t="shared" si="3071"/>
        <v>245541.92039503105</v>
      </c>
      <c r="AS120" s="26">
        <f t="shared" si="3072"/>
        <v>-38.531561069671461</v>
      </c>
      <c r="AT120" s="51">
        <v>1.1435173527277038E-2</v>
      </c>
      <c r="AU120" s="26">
        <f t="shared" si="3011"/>
        <v>25.03619129321325</v>
      </c>
      <c r="AV120" s="51">
        <v>0.13491436100131754</v>
      </c>
      <c r="AW120" s="26">
        <f t="shared" si="3073"/>
        <v>238980.80825459521</v>
      </c>
      <c r="AX120" s="26">
        <f t="shared" si="3074"/>
        <v>-38.531561069671461</v>
      </c>
      <c r="AY120" s="51">
        <v>1.1435173527277038E-2</v>
      </c>
      <c r="AZ120" s="26">
        <f t="shared" si="3012"/>
        <v>24.948896656782402</v>
      </c>
      <c r="BA120" s="51">
        <v>0.13491436100131754</v>
      </c>
      <c r="BB120" s="26">
        <f t="shared" si="3075"/>
        <v>241375.55093103886</v>
      </c>
      <c r="BC120" s="26">
        <f t="shared" si="3076"/>
        <v>-38.531561069671461</v>
      </c>
      <c r="BD120" s="51">
        <v>1.1435173527277038E-2</v>
      </c>
      <c r="BE120" s="26">
        <f t="shared" si="3013"/>
        <v>24.8579008620707</v>
      </c>
      <c r="BF120" s="51">
        <v>0.13491436100131754</v>
      </c>
      <c r="BG120" s="26">
        <f t="shared" si="3077"/>
        <v>250449.77267130447</v>
      </c>
      <c r="BH120" s="26">
        <f t="shared" si="3078"/>
        <v>-38.531561069671461</v>
      </c>
      <c r="BI120" s="51">
        <v>1.1435173527277038E-2</v>
      </c>
      <c r="BJ120" s="26">
        <f t="shared" si="3014"/>
        <v>24.763405738581074</v>
      </c>
      <c r="BK120" s="51">
        <v>0.13491436100131754</v>
      </c>
      <c r="BL120" s="26">
        <f t="shared" si="3079"/>
        <v>232802.04128582342</v>
      </c>
      <c r="BM120" s="26">
        <f t="shared" si="3080"/>
        <v>-38.531561069671461</v>
      </c>
      <c r="BN120" s="51">
        <v>1.1435173527277038E-2</v>
      </c>
      <c r="BO120" s="26">
        <f t="shared" si="3015"/>
        <v>24.665555579379738</v>
      </c>
      <c r="BP120" s="51">
        <v>0.13491436100131754</v>
      </c>
      <c r="BQ120" s="26">
        <f t="shared" si="3081"/>
        <v>229948.49712697775</v>
      </c>
      <c r="BR120" s="26">
        <f t="shared" si="3082"/>
        <v>-38.531561069671461</v>
      </c>
      <c r="BS120" s="51">
        <v>1.1435173527277038E-2</v>
      </c>
      <c r="BT120" s="26">
        <f t="shared" si="3016"/>
        <v>24.564638782815901</v>
      </c>
      <c r="BU120" s="51">
        <v>0.13491436100131754</v>
      </c>
      <c r="BV120" s="26">
        <f t="shared" si="3083"/>
        <v>227464.77131607514</v>
      </c>
      <c r="BW120" s="26">
        <f t="shared" si="3084"/>
        <v>-38.531561069671461</v>
      </c>
      <c r="BX120" s="51">
        <v>1.1435173527277038E-2</v>
      </c>
      <c r="BY120" s="26">
        <f t="shared" si="3017"/>
        <v>24.460909869897634</v>
      </c>
      <c r="BZ120" s="51">
        <v>0.13491436100131754</v>
      </c>
      <c r="CA120" s="26">
        <f t="shared" si="3085"/>
        <v>224973.54480306435</v>
      </c>
      <c r="CB120" s="26">
        <f t="shared" si="3086"/>
        <v>-38.531561069671461</v>
      </c>
      <c r="CC120" s="51">
        <v>1.1435173527277038E-2</v>
      </c>
      <c r="CD120" s="26">
        <f t="shared" si="3018"/>
        <v>24.354303080695804</v>
      </c>
      <c r="CE120" s="51">
        <v>0.13491436100131754</v>
      </c>
      <c r="CF120" s="26">
        <f t="shared" si="3087"/>
        <v>222326.07062758438</v>
      </c>
      <c r="CG120" s="26">
        <f t="shared" si="3088"/>
        <v>-38.531561069671461</v>
      </c>
      <c r="CH120" s="51">
        <v>1.1435173527277038E-2</v>
      </c>
      <c r="CI120" s="26">
        <f t="shared" si="3019"/>
        <v>24.245162206025952</v>
      </c>
      <c r="CJ120" s="51">
        <v>0.13491436100131754</v>
      </c>
      <c r="CK120" s="26">
        <f t="shared" si="3089"/>
        <v>219668.0796087519</v>
      </c>
      <c r="CL120" s="26">
        <f t="shared" si="3090"/>
        <v>-38.531561069671461</v>
      </c>
      <c r="CM120" s="51">
        <v>1.1435173527277038E-2</v>
      </c>
      <c r="CN120" s="26">
        <f t="shared" si="3020"/>
        <v>24.133954127616953</v>
      </c>
      <c r="CO120" s="51">
        <v>0.13491436100131754</v>
      </c>
      <c r="CP120" s="26">
        <f t="shared" si="3091"/>
        <v>216922.18149107255</v>
      </c>
      <c r="CQ120" s="26">
        <f t="shared" si="3092"/>
        <v>-38.531561069671461</v>
      </c>
      <c r="CR120" s="51">
        <v>1.1435173527277038E-2</v>
      </c>
      <c r="CS120" s="26">
        <f t="shared" si="3021"/>
        <v>24.020283154425886</v>
      </c>
      <c r="CT120" s="51">
        <v>0.13491436100131754</v>
      </c>
      <c r="CU120" s="26">
        <f t="shared" si="3093"/>
        <v>214188.90783611315</v>
      </c>
      <c r="CV120" s="26">
        <f t="shared" si="3022"/>
        <v>-38.531561069671461</v>
      </c>
      <c r="CW120" s="51">
        <v>1.1435173527277038E-2</v>
      </c>
      <c r="CX120" s="26">
        <f t="shared" si="2951"/>
        <v>23.90420719099226</v>
      </c>
      <c r="CY120" s="51">
        <v>0.13491436100131754</v>
      </c>
      <c r="CZ120" s="26">
        <f t="shared" si="3023"/>
        <v>211104.35574198447</v>
      </c>
      <c r="DA120" s="26">
        <f t="shared" si="3024"/>
        <v>-38.531561069671461</v>
      </c>
      <c r="DB120" s="51">
        <v>1.1435173527277038E-2</v>
      </c>
      <c r="DC120" s="26">
        <f t="shared" si="2954"/>
        <v>23.785474680058147</v>
      </c>
      <c r="DD120" s="51">
        <v>0.13491436100131754</v>
      </c>
      <c r="DE120" s="26">
        <f t="shared" si="3025"/>
        <v>208197.27237783058</v>
      </c>
      <c r="DF120" s="26">
        <f t="shared" si="3026"/>
        <v>-38.531561069671461</v>
      </c>
      <c r="DG120" s="51">
        <v>1.1435173527277038E-2</v>
      </c>
      <c r="DH120" s="26">
        <f t="shared" si="2957"/>
        <v>23.66382979471199</v>
      </c>
      <c r="DI120" s="51">
        <v>0.13491436100131754</v>
      </c>
      <c r="DJ120" s="26">
        <f t="shared" si="3027"/>
        <v>205418.00295405893</v>
      </c>
      <c r="DK120" s="26">
        <f t="shared" si="3028"/>
        <v>-38.531561069671461</v>
      </c>
      <c r="DL120" s="51">
        <v>1.1435173527277038E-2</v>
      </c>
      <c r="DM120" s="26">
        <f t="shared" si="2960"/>
        <v>23.539008379775108</v>
      </c>
      <c r="DN120" s="51">
        <v>0.13491436100131754</v>
      </c>
      <c r="DO120" s="26">
        <f t="shared" si="3029"/>
        <v>202890.19358873999</v>
      </c>
      <c r="DP120" s="26">
        <f t="shared" si="3094"/>
        <v>-38.531561069671461</v>
      </c>
      <c r="DQ120" s="51">
        <v>1.1435173527277038E-2</v>
      </c>
      <c r="DR120" s="26">
        <f t="shared" si="3030"/>
        <v>23.410035259044211</v>
      </c>
      <c r="DS120" s="51">
        <v>0.13491436100131754</v>
      </c>
      <c r="DT120" s="26">
        <f t="shared" si="3095"/>
        <v>200584.41735424715</v>
      </c>
      <c r="DU120" s="26">
        <f t="shared" si="3096"/>
        <v>-38.531561069671461</v>
      </c>
      <c r="DV120" s="51">
        <v>1.1435173527277038E-2</v>
      </c>
      <c r="DW120" s="26">
        <f t="shared" si="3031"/>
        <v>23.276987519795298</v>
      </c>
      <c r="DX120" s="51">
        <v>0.13491436100131754</v>
      </c>
      <c r="DY120" s="26">
        <f t="shared" si="3097"/>
        <v>198225.22446142076</v>
      </c>
      <c r="DZ120" s="26">
        <f t="shared" ref="DZ120" si="3235">$J$103*EA120/100</f>
        <v>-38.531561069671461</v>
      </c>
      <c r="EA120" s="51">
        <v>1.1435173527277038E-2</v>
      </c>
      <c r="EB120" s="26">
        <f t="shared" ref="EB120" si="3236">EB$99*EC120/100</f>
        <v>23.139997255683653</v>
      </c>
      <c r="EC120" s="51">
        <v>0.13491436100131754</v>
      </c>
      <c r="ED120" s="26">
        <f t="shared" si="3034"/>
        <v>196164.54564426618</v>
      </c>
      <c r="EE120" s="26">
        <f t="shared" ref="EE120" si="3237">$J$103*EF120/100</f>
        <v>-38.531561069671461</v>
      </c>
      <c r="EF120" s="51">
        <v>1.1435173527277038E-2</v>
      </c>
      <c r="EG120" s="26">
        <f t="shared" ref="EG120" si="3238">EG$99*EH120/100</f>
        <v>22.998715658966013</v>
      </c>
      <c r="EH120" s="51">
        <v>0.13491436100131754</v>
      </c>
      <c r="EI120" s="26">
        <f t="shared" si="3037"/>
        <v>194507.74488120049</v>
      </c>
      <c r="EJ120" s="26">
        <f t="shared" ref="EJ120" si="3239">$J$103*EK120/100</f>
        <v>-38.531561069671461</v>
      </c>
      <c r="EK120" s="51">
        <v>1.1435173527277038E-2</v>
      </c>
      <c r="EL120" s="26">
        <f t="shared" ref="EL120" si="3240">EL$99*EM120/100</f>
        <v>22.85364690654227</v>
      </c>
      <c r="EM120" s="51">
        <v>0.13491436100131754</v>
      </c>
      <c r="EN120" s="26">
        <f t="shared" si="3040"/>
        <v>192513.23131159091</v>
      </c>
      <c r="EO120" s="26">
        <f t="shared" ref="EO120" si="3241">$J$103*EP120/100</f>
        <v>-38.531561069671461</v>
      </c>
      <c r="EP120" s="51">
        <v>1.1435173527277038E-2</v>
      </c>
      <c r="EQ120" s="26">
        <f t="shared" ref="EQ120" si="3242">EQ$99*ER120/100</f>
        <v>22.705012986889319</v>
      </c>
      <c r="ER120" s="51">
        <v>0.13491436100131754</v>
      </c>
      <c r="ES120" s="26">
        <f t="shared" si="3043"/>
        <v>190571.14263470599</v>
      </c>
      <c r="ET120" s="26">
        <f t="shared" si="3106"/>
        <v>-38.531561069671461</v>
      </c>
      <c r="EU120" s="51">
        <v>1.1435173527277038E-2</v>
      </c>
      <c r="EV120" s="26">
        <f t="shared" si="3044"/>
        <v>22.553256328242593</v>
      </c>
      <c r="EW120" s="51">
        <v>0.13491436100131754</v>
      </c>
      <c r="EX120" s="26">
        <f t="shared" si="3107"/>
        <v>188415.54079846371</v>
      </c>
      <c r="EY120" s="26">
        <f t="shared" si="3108"/>
        <v>-38.531561069671461</v>
      </c>
      <c r="EZ120" s="51">
        <v>1.1435173527277038E-2</v>
      </c>
      <c r="FA120" s="26">
        <f t="shared" si="3045"/>
        <v>22.39866793263408</v>
      </c>
      <c r="FB120" s="51">
        <v>0.13491436100131754</v>
      </c>
      <c r="FC120" s="26">
        <f t="shared" si="3109"/>
        <v>186043.03580070919</v>
      </c>
      <c r="FD120" s="26">
        <f t="shared" ref="FD120" si="3243">$J$103*FE120/100</f>
        <v>-38.531561069671461</v>
      </c>
      <c r="FE120" s="51">
        <v>1.1435173527277038E-2</v>
      </c>
      <c r="FF120" s="26">
        <f t="shared" ref="FF120" si="3244">FF$99*FG120/100</f>
        <v>22.241548019852761</v>
      </c>
      <c r="FG120" s="51">
        <v>0.13491436100131754</v>
      </c>
      <c r="FH120" s="26">
        <f t="shared" si="3048"/>
        <v>183446.75717144617</v>
      </c>
      <c r="FI120" s="26">
        <f t="shared" ref="FI120" si="3245">$J$103*FJ120/100</f>
        <v>-38.531561069671461</v>
      </c>
      <c r="FJ120" s="51">
        <v>1.1435173527277038E-2</v>
      </c>
      <c r="FK120" s="26">
        <f t="shared" ref="FK120" si="3246">FK$99*FL120/100</f>
        <v>22.082312065354937</v>
      </c>
      <c r="FL120" s="51">
        <v>0.13491436100131754</v>
      </c>
      <c r="FM120" s="26">
        <f t="shared" si="3131"/>
        <v>180016.13873309118</v>
      </c>
      <c r="FN120" s="26">
        <f t="shared" ref="FN120" si="3247">$J$103*FO120/100</f>
        <v>-38.531561069671461</v>
      </c>
      <c r="FO120" s="51">
        <v>1.1435173527277038E-2</v>
      </c>
      <c r="FP120" s="26">
        <f t="shared" ref="FP120" si="3248">FP$99*FQ120/100</f>
        <v>21.921384062164151</v>
      </c>
      <c r="FQ120" s="51">
        <v>0.13491436100131754</v>
      </c>
      <c r="FR120" s="26">
        <f t="shared" si="3053"/>
        <v>176656.3088485366</v>
      </c>
      <c r="FS120" s="26">
        <f t="shared" ref="FS120" si="3249">$J$103*FT120/100</f>
        <v>-38.531561069671461</v>
      </c>
      <c r="FT120" s="51">
        <v>1.1435173527277038E-2</v>
      </c>
      <c r="FU120" s="26">
        <f t="shared" ref="FU120" si="3250">FU$99*FV120/100</f>
        <v>21.759076287971784</v>
      </c>
      <c r="FV120" s="51">
        <v>0.13491436100131754</v>
      </c>
      <c r="FW120" s="26">
        <f t="shared" si="3056"/>
        <v>173414.44431726274</v>
      </c>
      <c r="FX120" s="26">
        <f t="shared" si="2986"/>
        <v>-38.531561069671461</v>
      </c>
      <c r="FY120" s="51">
        <v>1.1435173527277038E-2</v>
      </c>
      <c r="FZ120" s="26">
        <f t="shared" si="2987"/>
        <v>21.595570129012764</v>
      </c>
      <c r="GA120" s="51">
        <v>0.13491436100131754</v>
      </c>
      <c r="GB120" s="26">
        <f t="shared" si="3118"/>
        <v>169877.24558019661</v>
      </c>
      <c r="GC120" s="26">
        <f t="shared" si="2988"/>
        <v>-38.531561069671461</v>
      </c>
      <c r="GD120" s="51">
        <v>1.1435173527277038E-2</v>
      </c>
      <c r="GE120" s="26">
        <f t="shared" si="2989"/>
        <v>21.431041422351189</v>
      </c>
      <c r="GF120" s="51">
        <v>0.13491436100131754</v>
      </c>
      <c r="GG120" s="26">
        <f t="shared" si="3057"/>
        <v>166777.93726578643</v>
      </c>
      <c r="GH120" s="26">
        <f t="shared" si="2991"/>
        <v>-38.531561069671461</v>
      </c>
      <c r="GI120" s="51">
        <v>1.1435173527277038E-2</v>
      </c>
      <c r="GJ120" s="26">
        <f t="shared" si="2992"/>
        <v>21.265857163686764</v>
      </c>
      <c r="GK120" s="51">
        <v>0.13491436100131754</v>
      </c>
      <c r="GL120" s="26">
        <f t="shared" si="3058"/>
        <v>163873.52576789923</v>
      </c>
      <c r="GM120" s="26">
        <f t="shared" si="2994"/>
        <v>-38.531561069671461</v>
      </c>
      <c r="GN120" s="51">
        <v>1.1435173527277038E-2</v>
      </c>
      <c r="GO120" s="26">
        <f t="shared" si="2995"/>
        <v>21.100155873917682</v>
      </c>
      <c r="GP120" s="51">
        <v>0.13491436100131754</v>
      </c>
      <c r="GQ120" s="26">
        <f t="shared" si="3059"/>
        <v>161353.15742793019</v>
      </c>
    </row>
    <row r="121" spans="1:199" ht="15" x14ac:dyDescent="0.2">
      <c r="A121" s="6" t="s">
        <v>11</v>
      </c>
      <c r="B121" s="26">
        <v>185080</v>
      </c>
      <c r="C121" s="26">
        <f t="shared" si="2997"/>
        <v>-38.6</v>
      </c>
      <c r="D121" s="51">
        <v>1.1435173527277038E-2</v>
      </c>
      <c r="E121" s="26">
        <f t="shared" ref="E121:E124" si="3251">346/5</f>
        <v>69.2</v>
      </c>
      <c r="F121" s="26">
        <f t="shared" ref="F121:F124" si="3252">-218/5</f>
        <v>-43.6</v>
      </c>
      <c r="G121" s="26">
        <f t="shared" ref="G121:G124" si="3253">E121+F121</f>
        <v>25.6</v>
      </c>
      <c r="H121" s="51">
        <f t="shared" si="3001"/>
        <v>0.13491436100131754</v>
      </c>
      <c r="I121" s="26">
        <v>179524</v>
      </c>
      <c r="J121" s="26">
        <f t="shared" si="3060"/>
        <v>-38.531561069671461</v>
      </c>
      <c r="K121" s="51">
        <v>1.1435173527277038E-2</v>
      </c>
      <c r="L121" s="26">
        <f t="shared" si="3002"/>
        <v>25.554610450352087</v>
      </c>
      <c r="M121" s="51">
        <v>0.13491436100131754</v>
      </c>
      <c r="N121" s="26">
        <f t="shared" si="3061"/>
        <v>186431.02304938066</v>
      </c>
      <c r="O121" s="26">
        <f t="shared" si="3003"/>
        <v>-38.433594524590113</v>
      </c>
      <c r="P121" s="51">
        <v>1.1435173527277038E-2</v>
      </c>
      <c r="Q121" s="26">
        <f t="shared" si="3004"/>
        <v>25.489637819417275</v>
      </c>
      <c r="R121" s="51">
        <v>0.13491436100131754</v>
      </c>
      <c r="S121" s="26">
        <f t="shared" si="3062"/>
        <v>196242.07909267547</v>
      </c>
      <c r="T121" s="26">
        <f t="shared" si="3005"/>
        <v>-38.331911581194433</v>
      </c>
      <c r="U121" s="51">
        <v>1.1435173527277038E-2</v>
      </c>
      <c r="V121" s="26">
        <f t="shared" si="3006"/>
        <v>25.422200426906162</v>
      </c>
      <c r="W121" s="51">
        <v>0.13491436100131754</v>
      </c>
      <c r="X121" s="26">
        <f t="shared" si="3063"/>
        <v>205164.54916898737</v>
      </c>
      <c r="Y121" s="26">
        <f t="shared" si="3064"/>
        <v>-38.531561069671461</v>
      </c>
      <c r="Z121" s="51">
        <v>1.1435173527277038E-2</v>
      </c>
      <c r="AA121" s="26">
        <f t="shared" si="3007"/>
        <v>25.352761506577551</v>
      </c>
      <c r="AB121" s="51">
        <v>0.13491436100131754</v>
      </c>
      <c r="AC121" s="26">
        <f t="shared" si="3065"/>
        <v>204195.72122376572</v>
      </c>
      <c r="AD121" s="26">
        <f t="shared" si="3066"/>
        <v>-38.531561069671461</v>
      </c>
      <c r="AE121" s="51">
        <v>1.1435173527277038E-2</v>
      </c>
      <c r="AF121" s="26">
        <f t="shared" si="3008"/>
        <v>25.278421612926127</v>
      </c>
      <c r="AG121" s="51">
        <v>0.13491436100131754</v>
      </c>
      <c r="AH121" s="26">
        <f t="shared" si="3067"/>
        <v>221881.78890793657</v>
      </c>
      <c r="AI121" s="26">
        <f t="shared" si="3068"/>
        <v>-38.531561069671461</v>
      </c>
      <c r="AJ121" s="51">
        <v>1.1435173527277038E-2</v>
      </c>
      <c r="AK121" s="26">
        <f t="shared" si="3009"/>
        <v>25.200905820610643</v>
      </c>
      <c r="AL121" s="51">
        <v>0.13491436100131754</v>
      </c>
      <c r="AM121" s="26">
        <f t="shared" si="3069"/>
        <v>227021.70084594973</v>
      </c>
      <c r="AN121" s="26">
        <f t="shared" si="3070"/>
        <v>-38.531561069671461</v>
      </c>
      <c r="AO121" s="51">
        <v>1.1435173527277038E-2</v>
      </c>
      <c r="AP121" s="26">
        <f t="shared" si="3010"/>
        <v>25.120197843422954</v>
      </c>
      <c r="AQ121" s="51">
        <v>0.13491436100131754</v>
      </c>
      <c r="AR121" s="26">
        <f t="shared" si="3071"/>
        <v>244762.48154808921</v>
      </c>
      <c r="AS121" s="26">
        <f t="shared" si="3072"/>
        <v>-38.531561069671461</v>
      </c>
      <c r="AT121" s="51">
        <v>1.1435173527277038E-2</v>
      </c>
      <c r="AU121" s="26">
        <f t="shared" si="3011"/>
        <v>25.03619129321325</v>
      </c>
      <c r="AV121" s="51">
        <v>0.13491436100131754</v>
      </c>
      <c r="AW121" s="26">
        <f t="shared" si="3073"/>
        <v>245528.42502525458</v>
      </c>
      <c r="AX121" s="26">
        <f t="shared" si="3074"/>
        <v>-38.531561069671461</v>
      </c>
      <c r="AY121" s="51">
        <v>1.1435173527277038E-2</v>
      </c>
      <c r="AZ121" s="26">
        <f t="shared" si="3012"/>
        <v>24.948896656782402</v>
      </c>
      <c r="BA121" s="51">
        <v>0.13491436100131754</v>
      </c>
      <c r="BB121" s="26">
        <f t="shared" si="3075"/>
        <v>238967.22559018229</v>
      </c>
      <c r="BC121" s="26">
        <f t="shared" si="3076"/>
        <v>-38.531561069671461</v>
      </c>
      <c r="BD121" s="51">
        <v>1.1435173527277038E-2</v>
      </c>
      <c r="BE121" s="26">
        <f t="shared" si="3013"/>
        <v>24.8579008620707</v>
      </c>
      <c r="BF121" s="51">
        <v>0.13491436100131754</v>
      </c>
      <c r="BG121" s="26">
        <f t="shared" si="3077"/>
        <v>241361.87727083123</v>
      </c>
      <c r="BH121" s="26">
        <f t="shared" si="3078"/>
        <v>-38.531561069671461</v>
      </c>
      <c r="BI121" s="51">
        <v>1.1435173527277038E-2</v>
      </c>
      <c r="BJ121" s="26">
        <f t="shared" si="3014"/>
        <v>24.763405738581074</v>
      </c>
      <c r="BK121" s="51">
        <v>0.13491436100131754</v>
      </c>
      <c r="BL121" s="26">
        <f t="shared" si="3079"/>
        <v>250436.00451597336</v>
      </c>
      <c r="BM121" s="26">
        <f t="shared" si="3080"/>
        <v>-38.531561069671461</v>
      </c>
      <c r="BN121" s="51">
        <v>1.1435173527277038E-2</v>
      </c>
      <c r="BO121" s="26">
        <f t="shared" si="3015"/>
        <v>24.665555579379738</v>
      </c>
      <c r="BP121" s="51">
        <v>0.13491436100131754</v>
      </c>
      <c r="BQ121" s="26">
        <f t="shared" si="3081"/>
        <v>232788.17528033312</v>
      </c>
      <c r="BR121" s="26">
        <f t="shared" si="3082"/>
        <v>-38.531561069671461</v>
      </c>
      <c r="BS121" s="51">
        <v>1.1435173527277038E-2</v>
      </c>
      <c r="BT121" s="26">
        <f t="shared" si="3016"/>
        <v>24.564638782815901</v>
      </c>
      <c r="BU121" s="51">
        <v>0.13491436100131754</v>
      </c>
      <c r="BV121" s="26">
        <f t="shared" si="3083"/>
        <v>229934.53020469088</v>
      </c>
      <c r="BW121" s="26">
        <f t="shared" si="3084"/>
        <v>-38.531561069671461</v>
      </c>
      <c r="BX121" s="51">
        <v>1.1435173527277038E-2</v>
      </c>
      <c r="BY121" s="26">
        <f t="shared" si="3017"/>
        <v>24.460909869897634</v>
      </c>
      <c r="BZ121" s="51">
        <v>0.13491436100131754</v>
      </c>
      <c r="CA121" s="26">
        <f t="shared" si="3085"/>
        <v>227450.70066487536</v>
      </c>
      <c r="CB121" s="26">
        <f t="shared" si="3086"/>
        <v>-38.531561069671461</v>
      </c>
      <c r="CC121" s="51">
        <v>1.1435173527277038E-2</v>
      </c>
      <c r="CD121" s="26">
        <f t="shared" si="3018"/>
        <v>24.354303080695804</v>
      </c>
      <c r="CE121" s="51">
        <v>0.13491436100131754</v>
      </c>
      <c r="CF121" s="26">
        <f t="shared" si="3087"/>
        <v>224959.36754507537</v>
      </c>
      <c r="CG121" s="26">
        <f t="shared" si="3088"/>
        <v>-38.531561069671461</v>
      </c>
      <c r="CH121" s="51">
        <v>1.1435173527277038E-2</v>
      </c>
      <c r="CI121" s="26">
        <f t="shared" si="3019"/>
        <v>24.245162206025952</v>
      </c>
      <c r="CJ121" s="51">
        <v>0.13491436100131754</v>
      </c>
      <c r="CK121" s="26">
        <f t="shared" si="3089"/>
        <v>222311.78422872073</v>
      </c>
      <c r="CL121" s="26">
        <f t="shared" si="3090"/>
        <v>-38.531561069671461</v>
      </c>
      <c r="CM121" s="51">
        <v>1.1435173527277038E-2</v>
      </c>
      <c r="CN121" s="26">
        <f t="shared" si="3020"/>
        <v>24.133954127616953</v>
      </c>
      <c r="CO121" s="51">
        <v>0.13491436100131754</v>
      </c>
      <c r="CP121" s="26">
        <f t="shared" si="3091"/>
        <v>219653.68200180982</v>
      </c>
      <c r="CQ121" s="26">
        <f t="shared" si="3092"/>
        <v>-38.531561069671461</v>
      </c>
      <c r="CR121" s="51">
        <v>1.1435173527277038E-2</v>
      </c>
      <c r="CS121" s="26">
        <f t="shared" si="3021"/>
        <v>24.020283154425886</v>
      </c>
      <c r="CT121" s="51">
        <v>0.13491436100131754</v>
      </c>
      <c r="CU121" s="26">
        <f t="shared" si="3093"/>
        <v>216907.67021315728</v>
      </c>
      <c r="CV121" s="26">
        <f t="shared" si="3022"/>
        <v>-38.531561069671461</v>
      </c>
      <c r="CW121" s="51">
        <v>1.1435173527277038E-2</v>
      </c>
      <c r="CX121" s="26">
        <f t="shared" si="2951"/>
        <v>23.90420719099226</v>
      </c>
      <c r="CY121" s="51">
        <v>0.13491436100131754</v>
      </c>
      <c r="CZ121" s="26">
        <f t="shared" si="3023"/>
        <v>214174.28048223446</v>
      </c>
      <c r="DA121" s="26">
        <f t="shared" si="3024"/>
        <v>-38.531561069671461</v>
      </c>
      <c r="DB121" s="51">
        <v>1.1435173527277038E-2</v>
      </c>
      <c r="DC121" s="26">
        <f t="shared" si="2954"/>
        <v>23.785474680058147</v>
      </c>
      <c r="DD121" s="51">
        <v>0.13491436100131754</v>
      </c>
      <c r="DE121" s="26">
        <f t="shared" si="3025"/>
        <v>211089.60965559483</v>
      </c>
      <c r="DF121" s="26">
        <f t="shared" si="3026"/>
        <v>-38.531561069671461</v>
      </c>
      <c r="DG121" s="51">
        <v>1.1435173527277038E-2</v>
      </c>
      <c r="DH121" s="26">
        <f t="shared" si="2957"/>
        <v>23.66382979471199</v>
      </c>
      <c r="DI121" s="51">
        <v>0.13491436100131754</v>
      </c>
      <c r="DJ121" s="26">
        <f t="shared" si="3027"/>
        <v>208182.4046465556</v>
      </c>
      <c r="DK121" s="26">
        <f t="shared" si="3028"/>
        <v>-38.531561069671461</v>
      </c>
      <c r="DL121" s="51">
        <v>1.1435173527277038E-2</v>
      </c>
      <c r="DM121" s="26">
        <f t="shared" si="2960"/>
        <v>23.539008379775108</v>
      </c>
      <c r="DN121" s="51">
        <v>0.13491436100131754</v>
      </c>
      <c r="DO121" s="26">
        <f t="shared" si="3029"/>
        <v>205403.01040136901</v>
      </c>
      <c r="DP121" s="26">
        <f t="shared" si="3094"/>
        <v>-38.531561069671461</v>
      </c>
      <c r="DQ121" s="51">
        <v>1.1435173527277038E-2</v>
      </c>
      <c r="DR121" s="26">
        <f t="shared" si="3030"/>
        <v>23.410035259044211</v>
      </c>
      <c r="DS121" s="51">
        <v>0.13491436100131754</v>
      </c>
      <c r="DT121" s="26">
        <f t="shared" si="3095"/>
        <v>202875.07206292934</v>
      </c>
      <c r="DU121" s="26">
        <f t="shared" si="3096"/>
        <v>-38.531561069671461</v>
      </c>
      <c r="DV121" s="51">
        <v>1.1435173527277038E-2</v>
      </c>
      <c r="DW121" s="26">
        <f t="shared" si="3031"/>
        <v>23.276987519795298</v>
      </c>
      <c r="DX121" s="51">
        <v>0.13491436100131754</v>
      </c>
      <c r="DY121" s="26">
        <f t="shared" si="3097"/>
        <v>200569.16278069725</v>
      </c>
      <c r="DZ121" s="26">
        <f t="shared" ref="DZ121" si="3254">$J$103*EA121/100</f>
        <v>-38.531561069671461</v>
      </c>
      <c r="EA121" s="51">
        <v>1.1435173527277038E-2</v>
      </c>
      <c r="EB121" s="26">
        <f t="shared" ref="EB121" si="3255">EB$99*EC121/100</f>
        <v>23.139997255683653</v>
      </c>
      <c r="EC121" s="51">
        <v>0.13491436100131754</v>
      </c>
      <c r="ED121" s="26">
        <f t="shared" si="3034"/>
        <v>198209.83289760677</v>
      </c>
      <c r="EE121" s="26">
        <f t="shared" ref="EE121" si="3256">$J$103*EF121/100</f>
        <v>-38.531561069671461</v>
      </c>
      <c r="EF121" s="51">
        <v>1.1435173527277038E-2</v>
      </c>
      <c r="EG121" s="26">
        <f t="shared" ref="EG121" si="3257">EG$99*EH121/100</f>
        <v>22.998715658966013</v>
      </c>
      <c r="EH121" s="51">
        <v>0.13491436100131754</v>
      </c>
      <c r="EI121" s="26">
        <f t="shared" si="3037"/>
        <v>196149.01279885546</v>
      </c>
      <c r="EJ121" s="26">
        <f t="shared" ref="EJ121" si="3258">$J$103*EK121/100</f>
        <v>-38.531561069671461</v>
      </c>
      <c r="EK121" s="51">
        <v>1.1435173527277038E-2</v>
      </c>
      <c r="EL121" s="26">
        <f t="shared" ref="EL121" si="3259">EL$99*EM121/100</f>
        <v>22.85364690654227</v>
      </c>
      <c r="EM121" s="51">
        <v>0.13491436100131754</v>
      </c>
      <c r="EN121" s="26">
        <f t="shared" si="3040"/>
        <v>194492.06696703733</v>
      </c>
      <c r="EO121" s="26">
        <f t="shared" ref="EO121" si="3260">$J$103*EP121/100</f>
        <v>-38.531561069671461</v>
      </c>
      <c r="EP121" s="51">
        <v>1.1435173527277038E-2</v>
      </c>
      <c r="EQ121" s="26">
        <f t="shared" ref="EQ121" si="3261">EQ$99*ER121/100</f>
        <v>22.705012986889319</v>
      </c>
      <c r="ER121" s="51">
        <v>0.13491436100131754</v>
      </c>
      <c r="ES121" s="26">
        <f t="shared" si="3043"/>
        <v>192497.40476350812</v>
      </c>
      <c r="ET121" s="26">
        <f t="shared" si="3106"/>
        <v>-38.531561069671461</v>
      </c>
      <c r="EU121" s="51">
        <v>1.1435173527277038E-2</v>
      </c>
      <c r="EV121" s="26">
        <f t="shared" si="3044"/>
        <v>22.553256328242593</v>
      </c>
      <c r="EW121" s="51">
        <v>0.13491436100131754</v>
      </c>
      <c r="EX121" s="26">
        <f t="shared" si="3107"/>
        <v>190555.16432996455</v>
      </c>
      <c r="EY121" s="26">
        <f t="shared" si="3108"/>
        <v>-38.531561069671461</v>
      </c>
      <c r="EZ121" s="51">
        <v>1.1435173527277038E-2</v>
      </c>
      <c r="FA121" s="26">
        <f t="shared" si="3045"/>
        <v>22.39866793263408</v>
      </c>
      <c r="FB121" s="51">
        <v>0.13491436100131754</v>
      </c>
      <c r="FC121" s="26">
        <f t="shared" si="3109"/>
        <v>188399.40790532666</v>
      </c>
      <c r="FD121" s="26">
        <f t="shared" ref="FD121" si="3262">$J$103*FE121/100</f>
        <v>-38.531561069671461</v>
      </c>
      <c r="FE121" s="51">
        <v>1.1435173527277038E-2</v>
      </c>
      <c r="FF121" s="26">
        <f t="shared" ref="FF121" si="3263">FF$99*FG121/100</f>
        <v>22.241548019852761</v>
      </c>
      <c r="FG121" s="51">
        <v>0.13491436100131754</v>
      </c>
      <c r="FH121" s="26">
        <f t="shared" si="3048"/>
        <v>186026.74578765934</v>
      </c>
      <c r="FI121" s="26">
        <f t="shared" ref="FI121" si="3264">$J$103*FJ121/100</f>
        <v>-38.531561069671461</v>
      </c>
      <c r="FJ121" s="51">
        <v>1.1435173527277038E-2</v>
      </c>
      <c r="FK121" s="26">
        <f t="shared" ref="FK121" si="3265">FK$99*FL121/100</f>
        <v>22.082312065354937</v>
      </c>
      <c r="FL121" s="51">
        <v>0.13491436100131754</v>
      </c>
      <c r="FM121" s="26">
        <f t="shared" si="3131"/>
        <v>183430.30792244183</v>
      </c>
      <c r="FN121" s="26">
        <f t="shared" ref="FN121" si="3266">$J$103*FO121/100</f>
        <v>-38.531561069671461</v>
      </c>
      <c r="FO121" s="51">
        <v>1.1435173527277038E-2</v>
      </c>
      <c r="FP121" s="26">
        <f t="shared" ref="FP121" si="3267">FP$99*FQ121/100</f>
        <v>21.921384062164151</v>
      </c>
      <c r="FQ121" s="51">
        <v>0.13491436100131754</v>
      </c>
      <c r="FR121" s="26">
        <f t="shared" si="3053"/>
        <v>179999.52855608365</v>
      </c>
      <c r="FS121" s="26">
        <f t="shared" ref="FS121" si="3268">$J$103*FT121/100</f>
        <v>-38.531561069671461</v>
      </c>
      <c r="FT121" s="51">
        <v>1.1435173527277038E-2</v>
      </c>
      <c r="FU121" s="26">
        <f t="shared" ref="FU121" si="3269">FU$99*FV121/100</f>
        <v>21.759076287971784</v>
      </c>
      <c r="FV121" s="51">
        <v>0.13491436100131754</v>
      </c>
      <c r="FW121" s="26">
        <f t="shared" si="3056"/>
        <v>176639.53636375489</v>
      </c>
      <c r="FX121" s="26">
        <f t="shared" si="2986"/>
        <v>-38.531561069671461</v>
      </c>
      <c r="FY121" s="51">
        <v>1.1435173527277038E-2</v>
      </c>
      <c r="FZ121" s="26">
        <f t="shared" si="2987"/>
        <v>21.595570129012764</v>
      </c>
      <c r="GA121" s="51">
        <v>0.13491436100131754</v>
      </c>
      <c r="GB121" s="26">
        <f t="shared" si="3118"/>
        <v>173397.50832632207</v>
      </c>
      <c r="GC121" s="26">
        <f t="shared" si="2988"/>
        <v>-38.531561069671461</v>
      </c>
      <c r="GD121" s="51">
        <v>1.1435173527277038E-2</v>
      </c>
      <c r="GE121" s="26">
        <f t="shared" si="2989"/>
        <v>21.431041422351189</v>
      </c>
      <c r="GF121" s="51">
        <v>0.13491436100131754</v>
      </c>
      <c r="GG121" s="26">
        <f t="shared" si="3057"/>
        <v>169860.14506054929</v>
      </c>
      <c r="GH121" s="26">
        <f t="shared" si="2991"/>
        <v>-38.531561069671461</v>
      </c>
      <c r="GI121" s="51">
        <v>1.1435173527277038E-2</v>
      </c>
      <c r="GJ121" s="26">
        <f t="shared" si="2992"/>
        <v>21.265857163686764</v>
      </c>
      <c r="GK121" s="51">
        <v>0.13491436100131754</v>
      </c>
      <c r="GL121" s="26">
        <f t="shared" si="3058"/>
        <v>166760.67156188044</v>
      </c>
      <c r="GM121" s="26">
        <f t="shared" si="2994"/>
        <v>-38.531561069671461</v>
      </c>
      <c r="GN121" s="51">
        <v>1.1435173527277038E-2</v>
      </c>
      <c r="GO121" s="26">
        <f t="shared" si="2995"/>
        <v>21.100155873917682</v>
      </c>
      <c r="GP121" s="51">
        <v>0.13491436100131754</v>
      </c>
      <c r="GQ121" s="26">
        <f t="shared" si="3059"/>
        <v>163856.09436270347</v>
      </c>
    </row>
    <row r="122" spans="1:199" ht="15" x14ac:dyDescent="0.2">
      <c r="A122" s="6" t="s">
        <v>12</v>
      </c>
      <c r="B122" s="26">
        <v>187741</v>
      </c>
      <c r="C122" s="26">
        <f t="shared" si="2997"/>
        <v>-38.6</v>
      </c>
      <c r="D122" s="51">
        <v>1.1435173527277038E-2</v>
      </c>
      <c r="E122" s="26">
        <f t="shared" si="3251"/>
        <v>69.2</v>
      </c>
      <c r="F122" s="26">
        <f t="shared" si="3252"/>
        <v>-43.6</v>
      </c>
      <c r="G122" s="26">
        <f t="shared" si="3253"/>
        <v>25.6</v>
      </c>
      <c r="H122" s="51">
        <f t="shared" si="3001"/>
        <v>0.13491436100131754</v>
      </c>
      <c r="I122" s="26">
        <v>185083</v>
      </c>
      <c r="J122" s="26">
        <f t="shared" si="3060"/>
        <v>-38.531561069671461</v>
      </c>
      <c r="K122" s="51">
        <v>1.1435173527277038E-2</v>
      </c>
      <c r="L122" s="26">
        <f t="shared" si="3002"/>
        <v>25.554610450352087</v>
      </c>
      <c r="M122" s="51">
        <v>0.13491436100131754</v>
      </c>
      <c r="N122" s="26">
        <f t="shared" si="3061"/>
        <v>179511.02304938066</v>
      </c>
      <c r="O122" s="26">
        <f t="shared" si="3003"/>
        <v>-38.433594524590113</v>
      </c>
      <c r="P122" s="51">
        <v>1.1435173527277038E-2</v>
      </c>
      <c r="Q122" s="26">
        <f t="shared" si="3004"/>
        <v>25.489637819417275</v>
      </c>
      <c r="R122" s="51">
        <v>0.13491436100131754</v>
      </c>
      <c r="S122" s="26">
        <f t="shared" si="3062"/>
        <v>186418.07909267547</v>
      </c>
      <c r="T122" s="26">
        <f t="shared" si="3005"/>
        <v>-38.331911581194433</v>
      </c>
      <c r="U122" s="51">
        <v>1.1435173527277038E-2</v>
      </c>
      <c r="V122" s="26">
        <f t="shared" si="3006"/>
        <v>25.422200426906162</v>
      </c>
      <c r="W122" s="51">
        <v>0.13491436100131754</v>
      </c>
      <c r="X122" s="26">
        <f t="shared" si="3063"/>
        <v>196229.16938152118</v>
      </c>
      <c r="Y122" s="26">
        <f t="shared" si="3064"/>
        <v>-38.531561069671461</v>
      </c>
      <c r="Z122" s="51">
        <v>1.1435173527277038E-2</v>
      </c>
      <c r="AA122" s="26">
        <f t="shared" si="3007"/>
        <v>25.352761506577551</v>
      </c>
      <c r="AB122" s="51">
        <v>0.13491436100131754</v>
      </c>
      <c r="AC122" s="26">
        <f t="shared" si="3065"/>
        <v>205151.37036942426</v>
      </c>
      <c r="AD122" s="26">
        <f t="shared" si="3066"/>
        <v>-38.531561069671461</v>
      </c>
      <c r="AE122" s="51">
        <v>1.1435173527277038E-2</v>
      </c>
      <c r="AF122" s="26">
        <f t="shared" si="3008"/>
        <v>25.278421612926127</v>
      </c>
      <c r="AG122" s="51">
        <v>0.13491436100131754</v>
      </c>
      <c r="AH122" s="26">
        <f t="shared" si="3067"/>
        <v>204182.46808430896</v>
      </c>
      <c r="AI122" s="26">
        <f t="shared" si="3068"/>
        <v>-38.531561069671461</v>
      </c>
      <c r="AJ122" s="51">
        <v>1.1435173527277038E-2</v>
      </c>
      <c r="AK122" s="26">
        <f t="shared" si="3009"/>
        <v>25.200905820610643</v>
      </c>
      <c r="AL122" s="51">
        <v>0.13491436100131754</v>
      </c>
      <c r="AM122" s="26">
        <f t="shared" si="3069"/>
        <v>221868.4582526875</v>
      </c>
      <c r="AN122" s="26">
        <f t="shared" si="3070"/>
        <v>-38.531561069671461</v>
      </c>
      <c r="AO122" s="51">
        <v>1.1435173527277038E-2</v>
      </c>
      <c r="AP122" s="26">
        <f t="shared" si="3010"/>
        <v>25.120197843422954</v>
      </c>
      <c r="AQ122" s="51">
        <v>0.13491436100131754</v>
      </c>
      <c r="AR122" s="26">
        <f t="shared" si="3071"/>
        <v>227008.28948272346</v>
      </c>
      <c r="AS122" s="26">
        <f t="shared" si="3072"/>
        <v>-38.531561069671461</v>
      </c>
      <c r="AT122" s="51">
        <v>1.1435173527277038E-2</v>
      </c>
      <c r="AU122" s="26">
        <f t="shared" si="3011"/>
        <v>25.03619129321325</v>
      </c>
      <c r="AV122" s="51">
        <v>0.13491436100131754</v>
      </c>
      <c r="AW122" s="26">
        <f t="shared" si="3073"/>
        <v>244748.98617831274</v>
      </c>
      <c r="AX122" s="26">
        <f t="shared" si="3074"/>
        <v>-38.531561069671461</v>
      </c>
      <c r="AY122" s="51">
        <v>1.1435173527277038E-2</v>
      </c>
      <c r="AZ122" s="26">
        <f t="shared" si="3012"/>
        <v>24.948896656782402</v>
      </c>
      <c r="BA122" s="51">
        <v>0.13491436100131754</v>
      </c>
      <c r="BB122" s="26">
        <f t="shared" si="3075"/>
        <v>245514.84236084166</v>
      </c>
      <c r="BC122" s="26">
        <f t="shared" si="3076"/>
        <v>-38.531561069671461</v>
      </c>
      <c r="BD122" s="51">
        <v>1.1435173527277038E-2</v>
      </c>
      <c r="BE122" s="26">
        <f t="shared" si="3013"/>
        <v>24.8579008620707</v>
      </c>
      <c r="BF122" s="51">
        <v>0.13491436100131754</v>
      </c>
      <c r="BG122" s="26">
        <f t="shared" si="3077"/>
        <v>238953.55192997467</v>
      </c>
      <c r="BH122" s="26">
        <f t="shared" si="3078"/>
        <v>-38.531561069671461</v>
      </c>
      <c r="BI122" s="51">
        <v>1.1435173527277038E-2</v>
      </c>
      <c r="BJ122" s="26">
        <f t="shared" si="3014"/>
        <v>24.763405738581074</v>
      </c>
      <c r="BK122" s="51">
        <v>0.13491436100131754</v>
      </c>
      <c r="BL122" s="26">
        <f t="shared" si="3079"/>
        <v>241348.10911550012</v>
      </c>
      <c r="BM122" s="26">
        <f t="shared" si="3080"/>
        <v>-38.531561069671461</v>
      </c>
      <c r="BN122" s="51">
        <v>1.1435173527277038E-2</v>
      </c>
      <c r="BO122" s="26">
        <f t="shared" si="3015"/>
        <v>24.665555579379738</v>
      </c>
      <c r="BP122" s="51">
        <v>0.13491436100131754</v>
      </c>
      <c r="BQ122" s="26">
        <f t="shared" si="3081"/>
        <v>250422.13851048306</v>
      </c>
      <c r="BR122" s="26">
        <f t="shared" si="3082"/>
        <v>-38.531561069671461</v>
      </c>
      <c r="BS122" s="51">
        <v>1.1435173527277038E-2</v>
      </c>
      <c r="BT122" s="26">
        <f t="shared" si="3016"/>
        <v>24.564638782815901</v>
      </c>
      <c r="BU122" s="51">
        <v>0.13491436100131754</v>
      </c>
      <c r="BV122" s="26">
        <f t="shared" si="3083"/>
        <v>232774.20835804625</v>
      </c>
      <c r="BW122" s="26">
        <f t="shared" si="3084"/>
        <v>-38.531561069671461</v>
      </c>
      <c r="BX122" s="51">
        <v>1.1435173527277038E-2</v>
      </c>
      <c r="BY122" s="26">
        <f t="shared" si="3017"/>
        <v>24.460909869897634</v>
      </c>
      <c r="BZ122" s="51">
        <v>0.13491436100131754</v>
      </c>
      <c r="CA122" s="26">
        <f t="shared" si="3085"/>
        <v>229920.45955349109</v>
      </c>
      <c r="CB122" s="26">
        <f t="shared" si="3086"/>
        <v>-38.531561069671461</v>
      </c>
      <c r="CC122" s="51">
        <v>1.1435173527277038E-2</v>
      </c>
      <c r="CD122" s="26">
        <f t="shared" si="3018"/>
        <v>24.354303080695804</v>
      </c>
      <c r="CE122" s="51">
        <v>0.13491436100131754</v>
      </c>
      <c r="CF122" s="26">
        <f t="shared" si="3087"/>
        <v>227436.52340688638</v>
      </c>
      <c r="CG122" s="26">
        <f t="shared" si="3088"/>
        <v>-38.531561069671461</v>
      </c>
      <c r="CH122" s="51">
        <v>1.1435173527277038E-2</v>
      </c>
      <c r="CI122" s="26">
        <f t="shared" si="3019"/>
        <v>24.245162206025952</v>
      </c>
      <c r="CJ122" s="51">
        <v>0.13491436100131754</v>
      </c>
      <c r="CK122" s="26">
        <f t="shared" si="3089"/>
        <v>224945.08114621171</v>
      </c>
      <c r="CL122" s="26">
        <f t="shared" si="3090"/>
        <v>-38.531561069671461</v>
      </c>
      <c r="CM122" s="51">
        <v>1.1435173527277038E-2</v>
      </c>
      <c r="CN122" s="26">
        <f t="shared" si="3020"/>
        <v>24.133954127616953</v>
      </c>
      <c r="CO122" s="51">
        <v>0.13491436100131754</v>
      </c>
      <c r="CP122" s="26">
        <f t="shared" si="3091"/>
        <v>222297.38662177866</v>
      </c>
      <c r="CQ122" s="26">
        <f t="shared" si="3092"/>
        <v>-38.531561069671461</v>
      </c>
      <c r="CR122" s="51">
        <v>1.1435173527277038E-2</v>
      </c>
      <c r="CS122" s="26">
        <f t="shared" si="3021"/>
        <v>24.020283154425886</v>
      </c>
      <c r="CT122" s="51">
        <v>0.13491436100131754</v>
      </c>
      <c r="CU122" s="26">
        <f t="shared" si="3093"/>
        <v>219639.17072389455</v>
      </c>
      <c r="CV122" s="26">
        <f t="shared" si="3022"/>
        <v>-38.531561069671461</v>
      </c>
      <c r="CW122" s="51">
        <v>1.1435173527277038E-2</v>
      </c>
      <c r="CX122" s="26">
        <f t="shared" si="2951"/>
        <v>23.90420719099226</v>
      </c>
      <c r="CY122" s="51">
        <v>0.13491436100131754</v>
      </c>
      <c r="CZ122" s="26">
        <f t="shared" si="3023"/>
        <v>216893.04285927859</v>
      </c>
      <c r="DA122" s="26">
        <f t="shared" si="3024"/>
        <v>-38.531561069671461</v>
      </c>
      <c r="DB122" s="51">
        <v>1.1435173527277038E-2</v>
      </c>
      <c r="DC122" s="26">
        <f t="shared" si="2954"/>
        <v>23.785474680058147</v>
      </c>
      <c r="DD122" s="51">
        <v>0.13491436100131754</v>
      </c>
      <c r="DE122" s="26">
        <f t="shared" si="3025"/>
        <v>214159.53439584482</v>
      </c>
      <c r="DF122" s="26">
        <f t="shared" si="3026"/>
        <v>-38.531561069671461</v>
      </c>
      <c r="DG122" s="51">
        <v>1.1435173527277038E-2</v>
      </c>
      <c r="DH122" s="26">
        <f t="shared" si="2957"/>
        <v>23.66382979471199</v>
      </c>
      <c r="DI122" s="51">
        <v>0.13491436100131754</v>
      </c>
      <c r="DJ122" s="26">
        <f t="shared" si="3027"/>
        <v>211074.74192431985</v>
      </c>
      <c r="DK122" s="26">
        <f t="shared" si="3028"/>
        <v>-38.531561069671461</v>
      </c>
      <c r="DL122" s="51">
        <v>1.1435173527277038E-2</v>
      </c>
      <c r="DM122" s="26">
        <f t="shared" si="2960"/>
        <v>23.539008379775108</v>
      </c>
      <c r="DN122" s="51">
        <v>0.13491436100131754</v>
      </c>
      <c r="DO122" s="26">
        <f t="shared" si="3029"/>
        <v>208167.41209386569</v>
      </c>
      <c r="DP122" s="26">
        <f t="shared" si="3094"/>
        <v>-38.531561069671461</v>
      </c>
      <c r="DQ122" s="51">
        <v>1.1435173527277038E-2</v>
      </c>
      <c r="DR122" s="26">
        <f t="shared" si="3030"/>
        <v>23.410035259044211</v>
      </c>
      <c r="DS122" s="51">
        <v>0.13491436100131754</v>
      </c>
      <c r="DT122" s="26">
        <f t="shared" si="3095"/>
        <v>205387.88887555836</v>
      </c>
      <c r="DU122" s="26">
        <f t="shared" si="3096"/>
        <v>-38.531561069671461</v>
      </c>
      <c r="DV122" s="51">
        <v>1.1435173527277038E-2</v>
      </c>
      <c r="DW122" s="26">
        <f t="shared" si="3031"/>
        <v>23.276987519795298</v>
      </c>
      <c r="DX122" s="51">
        <v>0.13491436100131754</v>
      </c>
      <c r="DY122" s="26">
        <f t="shared" si="3097"/>
        <v>202859.81748937943</v>
      </c>
      <c r="DZ122" s="26">
        <f t="shared" ref="DZ122" si="3270">$J$103*EA122/100</f>
        <v>-38.531561069671461</v>
      </c>
      <c r="EA122" s="51">
        <v>1.1435173527277038E-2</v>
      </c>
      <c r="EB122" s="26">
        <f t="shared" ref="EB122" si="3271">EB$99*EC122/100</f>
        <v>23.139997255683653</v>
      </c>
      <c r="EC122" s="51">
        <v>0.13491436100131754</v>
      </c>
      <c r="ED122" s="26">
        <f t="shared" si="3034"/>
        <v>200553.77121688327</v>
      </c>
      <c r="EE122" s="26">
        <f t="shared" ref="EE122" si="3272">$J$103*EF122/100</f>
        <v>-38.531561069671461</v>
      </c>
      <c r="EF122" s="51">
        <v>1.1435173527277038E-2</v>
      </c>
      <c r="EG122" s="26">
        <f t="shared" ref="EG122" si="3273">EG$99*EH122/100</f>
        <v>22.998715658966013</v>
      </c>
      <c r="EH122" s="51">
        <v>0.13491436100131754</v>
      </c>
      <c r="EI122" s="26">
        <f t="shared" si="3037"/>
        <v>198194.30005219605</v>
      </c>
      <c r="EJ122" s="26">
        <f t="shared" ref="EJ122" si="3274">$J$103*EK122/100</f>
        <v>-38.531561069671461</v>
      </c>
      <c r="EK122" s="51">
        <v>1.1435173527277038E-2</v>
      </c>
      <c r="EL122" s="26">
        <f t="shared" ref="EL122" si="3275">EL$99*EM122/100</f>
        <v>22.85364690654227</v>
      </c>
      <c r="EM122" s="51">
        <v>0.13491436100131754</v>
      </c>
      <c r="EN122" s="26">
        <f t="shared" si="3040"/>
        <v>196133.3348846923</v>
      </c>
      <c r="EO122" s="26">
        <f t="shared" ref="EO122" si="3276">$J$103*EP122/100</f>
        <v>-38.531561069671461</v>
      </c>
      <c r="EP122" s="51">
        <v>1.1435173527277038E-2</v>
      </c>
      <c r="EQ122" s="26">
        <f t="shared" ref="EQ122" si="3277">EQ$99*ER122/100</f>
        <v>22.705012986889319</v>
      </c>
      <c r="ER122" s="51">
        <v>0.13491436100131754</v>
      </c>
      <c r="ES122" s="26">
        <f t="shared" si="3043"/>
        <v>194476.24041895455</v>
      </c>
      <c r="ET122" s="26">
        <f t="shared" si="3106"/>
        <v>-38.531561069671461</v>
      </c>
      <c r="EU122" s="51">
        <v>1.1435173527277038E-2</v>
      </c>
      <c r="EV122" s="26">
        <f t="shared" si="3044"/>
        <v>22.553256328242593</v>
      </c>
      <c r="EW122" s="51">
        <v>0.13491436100131754</v>
      </c>
      <c r="EX122" s="26">
        <f t="shared" si="3107"/>
        <v>192481.42645876668</v>
      </c>
      <c r="EY122" s="26">
        <f t="shared" si="3108"/>
        <v>-38.531561069671461</v>
      </c>
      <c r="EZ122" s="51">
        <v>1.1435173527277038E-2</v>
      </c>
      <c r="FA122" s="26">
        <f t="shared" si="3045"/>
        <v>22.39866793263408</v>
      </c>
      <c r="FB122" s="51">
        <v>0.13491436100131754</v>
      </c>
      <c r="FC122" s="26">
        <f t="shared" si="3109"/>
        <v>190539.0314368275</v>
      </c>
      <c r="FD122" s="26">
        <f t="shared" ref="FD122" si="3278">$J$103*FE122/100</f>
        <v>-38.531561069671461</v>
      </c>
      <c r="FE122" s="51">
        <v>1.1435173527277038E-2</v>
      </c>
      <c r="FF122" s="26">
        <f t="shared" ref="FF122" si="3279">FF$99*FG122/100</f>
        <v>22.241548019852761</v>
      </c>
      <c r="FG122" s="51">
        <v>0.13491436100131754</v>
      </c>
      <c r="FH122" s="26">
        <f t="shared" si="3048"/>
        <v>188383.11789227682</v>
      </c>
      <c r="FI122" s="26">
        <f t="shared" ref="FI122" si="3280">$J$103*FJ122/100</f>
        <v>-38.531561069671461</v>
      </c>
      <c r="FJ122" s="51">
        <v>1.1435173527277038E-2</v>
      </c>
      <c r="FK122" s="26">
        <f t="shared" ref="FK122" si="3281">FK$99*FL122/100</f>
        <v>22.082312065354937</v>
      </c>
      <c r="FL122" s="51">
        <v>0.13491436100131754</v>
      </c>
      <c r="FM122" s="26">
        <f t="shared" si="3131"/>
        <v>186010.29653865501</v>
      </c>
      <c r="FN122" s="26">
        <f t="shared" ref="FN122" si="3282">$J$103*FO122/100</f>
        <v>-38.531561069671461</v>
      </c>
      <c r="FO122" s="51">
        <v>1.1435173527277038E-2</v>
      </c>
      <c r="FP122" s="26">
        <f t="shared" ref="FP122" si="3283">FP$99*FQ122/100</f>
        <v>21.921384062164151</v>
      </c>
      <c r="FQ122" s="51">
        <v>0.13491436100131754</v>
      </c>
      <c r="FR122" s="26">
        <f t="shared" si="3053"/>
        <v>183413.6977454343</v>
      </c>
      <c r="FS122" s="26">
        <f t="shared" ref="FS122" si="3284">$J$103*FT122/100</f>
        <v>-38.531561069671461</v>
      </c>
      <c r="FT122" s="51">
        <v>1.1435173527277038E-2</v>
      </c>
      <c r="FU122" s="26">
        <f t="shared" ref="FU122" si="3285">FU$99*FV122/100</f>
        <v>21.759076287971784</v>
      </c>
      <c r="FV122" s="51">
        <v>0.13491436100131754</v>
      </c>
      <c r="FW122" s="26">
        <f t="shared" si="3056"/>
        <v>179982.75607130193</v>
      </c>
      <c r="FX122" s="26">
        <f t="shared" si="2986"/>
        <v>-38.531561069671461</v>
      </c>
      <c r="FY122" s="51">
        <v>1.1435173527277038E-2</v>
      </c>
      <c r="FZ122" s="26">
        <f t="shared" si="2987"/>
        <v>21.595570129012764</v>
      </c>
      <c r="GA122" s="51">
        <v>0.13491436100131754</v>
      </c>
      <c r="GB122" s="26">
        <f t="shared" si="3118"/>
        <v>176622.60037281422</v>
      </c>
      <c r="GC122" s="26">
        <f t="shared" si="2988"/>
        <v>-38.531561069671461</v>
      </c>
      <c r="GD122" s="51">
        <v>1.1435173527277038E-2</v>
      </c>
      <c r="GE122" s="26">
        <f t="shared" si="2989"/>
        <v>21.431041422351189</v>
      </c>
      <c r="GF122" s="51">
        <v>0.13491436100131754</v>
      </c>
      <c r="GG122" s="26">
        <f t="shared" si="3057"/>
        <v>173380.40780667475</v>
      </c>
      <c r="GH122" s="26">
        <f t="shared" si="2991"/>
        <v>-38.531561069671461</v>
      </c>
      <c r="GI122" s="51">
        <v>1.1435173527277038E-2</v>
      </c>
      <c r="GJ122" s="26">
        <f t="shared" si="2992"/>
        <v>21.265857163686764</v>
      </c>
      <c r="GK122" s="51">
        <v>0.13491436100131754</v>
      </c>
      <c r="GL122" s="26">
        <f t="shared" si="3058"/>
        <v>169842.8793566433</v>
      </c>
      <c r="GM122" s="26">
        <f t="shared" si="2994"/>
        <v>-38.531561069671461</v>
      </c>
      <c r="GN122" s="51">
        <v>1.1435173527277038E-2</v>
      </c>
      <c r="GO122" s="26">
        <f t="shared" si="2995"/>
        <v>21.100155873917682</v>
      </c>
      <c r="GP122" s="51">
        <v>0.13491436100131754</v>
      </c>
      <c r="GQ122" s="26">
        <f t="shared" si="3059"/>
        <v>166743.24015668468</v>
      </c>
    </row>
    <row r="123" spans="1:199" ht="15" x14ac:dyDescent="0.2">
      <c r="A123" s="6" t="s">
        <v>13</v>
      </c>
      <c r="B123" s="26">
        <v>200455</v>
      </c>
      <c r="C123" s="26">
        <f t="shared" si="2997"/>
        <v>-38.6</v>
      </c>
      <c r="D123" s="51">
        <v>1.1435173527277038E-2</v>
      </c>
      <c r="E123" s="26">
        <f t="shared" si="3251"/>
        <v>69.2</v>
      </c>
      <c r="F123" s="26">
        <f t="shared" si="3252"/>
        <v>-43.6</v>
      </c>
      <c r="G123" s="26">
        <f t="shared" si="3253"/>
        <v>25.6</v>
      </c>
      <c r="H123" s="51">
        <f t="shared" si="3001"/>
        <v>0.13491436100131754</v>
      </c>
      <c r="I123" s="26">
        <v>187721</v>
      </c>
      <c r="J123" s="26">
        <f t="shared" si="3060"/>
        <v>-38.531561069671461</v>
      </c>
      <c r="K123" s="51">
        <v>1.1435173527277038E-2</v>
      </c>
      <c r="L123" s="26">
        <f t="shared" si="3002"/>
        <v>25.554610450352087</v>
      </c>
      <c r="M123" s="51">
        <v>0.13491436100131754</v>
      </c>
      <c r="N123" s="26">
        <f t="shared" si="3061"/>
        <v>185070.02304938066</v>
      </c>
      <c r="O123" s="26">
        <f t="shared" si="3003"/>
        <v>-38.433594524590113</v>
      </c>
      <c r="P123" s="51">
        <v>1.1435173527277038E-2</v>
      </c>
      <c r="Q123" s="26">
        <f t="shared" si="3004"/>
        <v>25.489637819417275</v>
      </c>
      <c r="R123" s="51">
        <v>0.13491436100131754</v>
      </c>
      <c r="S123" s="26">
        <f t="shared" si="3062"/>
        <v>179498.07909267547</v>
      </c>
      <c r="T123" s="26">
        <f t="shared" si="3005"/>
        <v>-38.331911581194433</v>
      </c>
      <c r="U123" s="51">
        <v>1.1435173527277038E-2</v>
      </c>
      <c r="V123" s="26">
        <f t="shared" si="3006"/>
        <v>25.422200426906162</v>
      </c>
      <c r="W123" s="51">
        <v>0.13491436100131754</v>
      </c>
      <c r="X123" s="26">
        <f t="shared" si="3063"/>
        <v>186405.16938152118</v>
      </c>
      <c r="Y123" s="26">
        <f t="shared" si="3064"/>
        <v>-38.531561069671461</v>
      </c>
      <c r="Z123" s="51">
        <v>1.1435173527277038E-2</v>
      </c>
      <c r="AA123" s="26">
        <f t="shared" si="3007"/>
        <v>25.352761506577551</v>
      </c>
      <c r="AB123" s="51">
        <v>0.13491436100131754</v>
      </c>
      <c r="AC123" s="26">
        <f t="shared" si="3065"/>
        <v>196215.99058195806</v>
      </c>
      <c r="AD123" s="26">
        <f t="shared" si="3066"/>
        <v>-38.531561069671461</v>
      </c>
      <c r="AE123" s="51">
        <v>1.1435173527277038E-2</v>
      </c>
      <c r="AF123" s="26">
        <f t="shared" si="3008"/>
        <v>25.278421612926127</v>
      </c>
      <c r="AG123" s="51">
        <v>0.13491436100131754</v>
      </c>
      <c r="AH123" s="26">
        <f t="shared" si="3067"/>
        <v>205138.11722996749</v>
      </c>
      <c r="AI123" s="26">
        <f t="shared" si="3068"/>
        <v>-38.531561069671461</v>
      </c>
      <c r="AJ123" s="51">
        <v>1.1435173527277038E-2</v>
      </c>
      <c r="AK123" s="26">
        <f t="shared" si="3009"/>
        <v>25.200905820610643</v>
      </c>
      <c r="AL123" s="51">
        <v>0.13491436100131754</v>
      </c>
      <c r="AM123" s="26">
        <f t="shared" si="3069"/>
        <v>204169.13742905989</v>
      </c>
      <c r="AN123" s="26">
        <f t="shared" si="3070"/>
        <v>-38.531561069671461</v>
      </c>
      <c r="AO123" s="51">
        <v>1.1435173527277038E-2</v>
      </c>
      <c r="AP123" s="26">
        <f t="shared" si="3010"/>
        <v>25.120197843422954</v>
      </c>
      <c r="AQ123" s="51">
        <v>0.13491436100131754</v>
      </c>
      <c r="AR123" s="26">
        <f t="shared" si="3071"/>
        <v>221855.04688946123</v>
      </c>
      <c r="AS123" s="26">
        <f t="shared" si="3072"/>
        <v>-38.531561069671461</v>
      </c>
      <c r="AT123" s="51">
        <v>1.1435173527277038E-2</v>
      </c>
      <c r="AU123" s="26">
        <f t="shared" si="3011"/>
        <v>25.03619129321325</v>
      </c>
      <c r="AV123" s="51">
        <v>0.13491436100131754</v>
      </c>
      <c r="AW123" s="26">
        <f t="shared" si="3073"/>
        <v>226994.79411294698</v>
      </c>
      <c r="AX123" s="26">
        <f t="shared" si="3074"/>
        <v>-38.531561069671461</v>
      </c>
      <c r="AY123" s="51">
        <v>1.1435173527277038E-2</v>
      </c>
      <c r="AZ123" s="26">
        <f t="shared" si="3012"/>
        <v>24.948896656782402</v>
      </c>
      <c r="BA123" s="51">
        <v>0.13491436100131754</v>
      </c>
      <c r="BB123" s="26">
        <f t="shared" si="3075"/>
        <v>244735.40351389983</v>
      </c>
      <c r="BC123" s="26">
        <f t="shared" si="3076"/>
        <v>-38.531561069671461</v>
      </c>
      <c r="BD123" s="51">
        <v>1.1435173527277038E-2</v>
      </c>
      <c r="BE123" s="26">
        <f t="shared" si="3013"/>
        <v>24.8579008620707</v>
      </c>
      <c r="BF123" s="51">
        <v>0.13491436100131754</v>
      </c>
      <c r="BG123" s="26">
        <f t="shared" si="3077"/>
        <v>245501.16870063404</v>
      </c>
      <c r="BH123" s="26">
        <f t="shared" si="3078"/>
        <v>-38.531561069671461</v>
      </c>
      <c r="BI123" s="51">
        <v>1.1435173527277038E-2</v>
      </c>
      <c r="BJ123" s="26">
        <f t="shared" si="3014"/>
        <v>24.763405738581074</v>
      </c>
      <c r="BK123" s="51">
        <v>0.13491436100131754</v>
      </c>
      <c r="BL123" s="26">
        <f t="shared" si="3079"/>
        <v>238939.78377464355</v>
      </c>
      <c r="BM123" s="26">
        <f t="shared" si="3080"/>
        <v>-38.531561069671461</v>
      </c>
      <c r="BN123" s="51">
        <v>1.1435173527277038E-2</v>
      </c>
      <c r="BO123" s="26">
        <f t="shared" si="3015"/>
        <v>24.665555579379738</v>
      </c>
      <c r="BP123" s="51">
        <v>0.13491436100131754</v>
      </c>
      <c r="BQ123" s="26">
        <f t="shared" si="3081"/>
        <v>241334.24311000982</v>
      </c>
      <c r="BR123" s="26">
        <f t="shared" si="3082"/>
        <v>-38.531561069671461</v>
      </c>
      <c r="BS123" s="51">
        <v>1.1435173527277038E-2</v>
      </c>
      <c r="BT123" s="26">
        <f t="shared" si="3016"/>
        <v>24.564638782815901</v>
      </c>
      <c r="BU123" s="51">
        <v>0.13491436100131754</v>
      </c>
      <c r="BV123" s="26">
        <f t="shared" si="3083"/>
        <v>250408.17158819619</v>
      </c>
      <c r="BW123" s="26">
        <f t="shared" si="3084"/>
        <v>-38.531561069671461</v>
      </c>
      <c r="BX123" s="51">
        <v>1.1435173527277038E-2</v>
      </c>
      <c r="BY123" s="26">
        <f t="shared" si="3017"/>
        <v>24.460909869897634</v>
      </c>
      <c r="BZ123" s="51">
        <v>0.13491436100131754</v>
      </c>
      <c r="CA123" s="26">
        <f t="shared" si="3085"/>
        <v>232760.13770684646</v>
      </c>
      <c r="CB123" s="26">
        <f t="shared" si="3086"/>
        <v>-38.531561069671461</v>
      </c>
      <c r="CC123" s="51">
        <v>1.1435173527277038E-2</v>
      </c>
      <c r="CD123" s="26">
        <f t="shared" si="3018"/>
        <v>24.354303080695804</v>
      </c>
      <c r="CE123" s="51">
        <v>0.13491436100131754</v>
      </c>
      <c r="CF123" s="26">
        <f t="shared" si="3087"/>
        <v>229906.28229550211</v>
      </c>
      <c r="CG123" s="26">
        <f t="shared" si="3088"/>
        <v>-38.531561069671461</v>
      </c>
      <c r="CH123" s="51">
        <v>1.1435173527277038E-2</v>
      </c>
      <c r="CI123" s="26">
        <f t="shared" si="3019"/>
        <v>24.245162206025952</v>
      </c>
      <c r="CJ123" s="51">
        <v>0.13491436100131754</v>
      </c>
      <c r="CK123" s="26">
        <f t="shared" si="3089"/>
        <v>227422.23700802273</v>
      </c>
      <c r="CL123" s="26">
        <f t="shared" si="3090"/>
        <v>-38.531561069671461</v>
      </c>
      <c r="CM123" s="51">
        <v>1.1435173527277038E-2</v>
      </c>
      <c r="CN123" s="26">
        <f t="shared" si="3020"/>
        <v>24.133954127616953</v>
      </c>
      <c r="CO123" s="51">
        <v>0.13491436100131754</v>
      </c>
      <c r="CP123" s="26">
        <f t="shared" si="3091"/>
        <v>224930.68353926964</v>
      </c>
      <c r="CQ123" s="26">
        <f t="shared" si="3092"/>
        <v>-38.531561069671461</v>
      </c>
      <c r="CR123" s="51">
        <v>1.1435173527277038E-2</v>
      </c>
      <c r="CS123" s="26">
        <f t="shared" si="3021"/>
        <v>24.020283154425886</v>
      </c>
      <c r="CT123" s="51">
        <v>0.13491436100131754</v>
      </c>
      <c r="CU123" s="26">
        <f t="shared" si="3093"/>
        <v>222282.87534386339</v>
      </c>
      <c r="CV123" s="26">
        <f t="shared" si="3022"/>
        <v>-38.531561069671461</v>
      </c>
      <c r="CW123" s="51">
        <v>1.1435173527277038E-2</v>
      </c>
      <c r="CX123" s="26">
        <f t="shared" si="2951"/>
        <v>23.90420719099226</v>
      </c>
      <c r="CY123" s="51">
        <v>0.13491436100131754</v>
      </c>
      <c r="CZ123" s="26">
        <f t="shared" si="3023"/>
        <v>219624.54337001586</v>
      </c>
      <c r="DA123" s="26">
        <f t="shared" si="3024"/>
        <v>-38.531561069671461</v>
      </c>
      <c r="DB123" s="51">
        <v>1.1435173527277038E-2</v>
      </c>
      <c r="DC123" s="26">
        <f t="shared" si="2954"/>
        <v>23.785474680058147</v>
      </c>
      <c r="DD123" s="51">
        <v>0.13491436100131754</v>
      </c>
      <c r="DE123" s="26">
        <f t="shared" si="3025"/>
        <v>216878.29677288895</v>
      </c>
      <c r="DF123" s="26">
        <f t="shared" si="3026"/>
        <v>-38.531561069671461</v>
      </c>
      <c r="DG123" s="51">
        <v>1.1435173527277038E-2</v>
      </c>
      <c r="DH123" s="26">
        <f t="shared" si="2957"/>
        <v>23.66382979471199</v>
      </c>
      <c r="DI123" s="51">
        <v>0.13491436100131754</v>
      </c>
      <c r="DJ123" s="26">
        <f t="shared" si="3027"/>
        <v>214144.66666456984</v>
      </c>
      <c r="DK123" s="26">
        <f t="shared" si="3028"/>
        <v>-38.531561069671461</v>
      </c>
      <c r="DL123" s="51">
        <v>1.1435173527277038E-2</v>
      </c>
      <c r="DM123" s="26">
        <f t="shared" si="2960"/>
        <v>23.539008379775108</v>
      </c>
      <c r="DN123" s="51">
        <v>0.13491436100131754</v>
      </c>
      <c r="DO123" s="26">
        <f t="shared" si="3029"/>
        <v>211059.74937162994</v>
      </c>
      <c r="DP123" s="26">
        <f t="shared" si="3094"/>
        <v>-38.531561069671461</v>
      </c>
      <c r="DQ123" s="51">
        <v>1.1435173527277038E-2</v>
      </c>
      <c r="DR123" s="26">
        <f t="shared" si="3030"/>
        <v>23.410035259044211</v>
      </c>
      <c r="DS123" s="51">
        <v>0.13491436100131754</v>
      </c>
      <c r="DT123" s="26">
        <f t="shared" si="3095"/>
        <v>208152.29056805503</v>
      </c>
      <c r="DU123" s="26">
        <f t="shared" si="3096"/>
        <v>-38.531561069671461</v>
      </c>
      <c r="DV123" s="51">
        <v>1.1435173527277038E-2</v>
      </c>
      <c r="DW123" s="26">
        <f t="shared" si="3031"/>
        <v>23.276987519795298</v>
      </c>
      <c r="DX123" s="51">
        <v>0.13491436100131754</v>
      </c>
      <c r="DY123" s="26">
        <f t="shared" si="3097"/>
        <v>205372.63430200846</v>
      </c>
      <c r="DZ123" s="26">
        <f t="shared" ref="DZ123" si="3286">$J$103*EA123/100</f>
        <v>-38.531561069671461</v>
      </c>
      <c r="EA123" s="51">
        <v>1.1435173527277038E-2</v>
      </c>
      <c r="EB123" s="26">
        <f t="shared" ref="EB123" si="3287">EB$99*EC123/100</f>
        <v>23.139997255683653</v>
      </c>
      <c r="EC123" s="51">
        <v>0.13491436100131754</v>
      </c>
      <c r="ED123" s="26">
        <f t="shared" si="3034"/>
        <v>202844.42592556545</v>
      </c>
      <c r="EE123" s="26">
        <f t="shared" ref="EE123" si="3288">$J$103*EF123/100</f>
        <v>-38.531561069671461</v>
      </c>
      <c r="EF123" s="51">
        <v>1.1435173527277038E-2</v>
      </c>
      <c r="EG123" s="26">
        <f t="shared" ref="EG123" si="3289">EG$99*EH123/100</f>
        <v>22.998715658966013</v>
      </c>
      <c r="EH123" s="51">
        <v>0.13491436100131754</v>
      </c>
      <c r="EI123" s="26">
        <f t="shared" si="3037"/>
        <v>200538.23837147254</v>
      </c>
      <c r="EJ123" s="26">
        <f t="shared" ref="EJ123" si="3290">$J$103*EK123/100</f>
        <v>-38.531561069671461</v>
      </c>
      <c r="EK123" s="51">
        <v>1.1435173527277038E-2</v>
      </c>
      <c r="EL123" s="26">
        <f t="shared" ref="EL123" si="3291">EL$99*EM123/100</f>
        <v>22.85364690654227</v>
      </c>
      <c r="EM123" s="51">
        <v>0.13491436100131754</v>
      </c>
      <c r="EN123" s="26">
        <f t="shared" si="3040"/>
        <v>198178.62213803289</v>
      </c>
      <c r="EO123" s="26">
        <f t="shared" ref="EO123" si="3292">$J$103*EP123/100</f>
        <v>-38.531561069671461</v>
      </c>
      <c r="EP123" s="51">
        <v>1.1435173527277038E-2</v>
      </c>
      <c r="EQ123" s="26">
        <f t="shared" ref="EQ123" si="3293">EQ$99*ER123/100</f>
        <v>22.705012986889319</v>
      </c>
      <c r="ER123" s="51">
        <v>0.13491436100131754</v>
      </c>
      <c r="ES123" s="26">
        <f t="shared" si="3043"/>
        <v>196117.50833660952</v>
      </c>
      <c r="ET123" s="26">
        <f t="shared" si="3106"/>
        <v>-38.531561069671461</v>
      </c>
      <c r="EU123" s="51">
        <v>1.1435173527277038E-2</v>
      </c>
      <c r="EV123" s="26">
        <f t="shared" si="3044"/>
        <v>22.553256328242593</v>
      </c>
      <c r="EW123" s="51">
        <v>0.13491436100131754</v>
      </c>
      <c r="EX123" s="26">
        <f t="shared" si="3107"/>
        <v>194460.26211421311</v>
      </c>
      <c r="EY123" s="26">
        <f t="shared" si="3108"/>
        <v>-38.531561069671461</v>
      </c>
      <c r="EZ123" s="51">
        <v>1.1435173527277038E-2</v>
      </c>
      <c r="FA123" s="26">
        <f t="shared" si="3045"/>
        <v>22.39866793263408</v>
      </c>
      <c r="FB123" s="51">
        <v>0.13491436100131754</v>
      </c>
      <c r="FC123" s="26">
        <f t="shared" si="3109"/>
        <v>192465.29356562963</v>
      </c>
      <c r="FD123" s="26">
        <f t="shared" ref="FD123" si="3294">$J$103*FE123/100</f>
        <v>-38.531561069671461</v>
      </c>
      <c r="FE123" s="51">
        <v>1.1435173527277038E-2</v>
      </c>
      <c r="FF123" s="26">
        <f t="shared" ref="FF123" si="3295">FF$99*FG123/100</f>
        <v>22.241548019852761</v>
      </c>
      <c r="FG123" s="51">
        <v>0.13491436100131754</v>
      </c>
      <c r="FH123" s="26">
        <f t="shared" si="3048"/>
        <v>190522.74142377765</v>
      </c>
      <c r="FI123" s="26">
        <f t="shared" ref="FI123" si="3296">$J$103*FJ123/100</f>
        <v>-38.531561069671461</v>
      </c>
      <c r="FJ123" s="51">
        <v>1.1435173527277038E-2</v>
      </c>
      <c r="FK123" s="26">
        <f t="shared" ref="FK123" si="3297">FK$99*FL123/100</f>
        <v>22.082312065354937</v>
      </c>
      <c r="FL123" s="51">
        <v>0.13491436100131754</v>
      </c>
      <c r="FM123" s="26">
        <f t="shared" si="3131"/>
        <v>188366.66864327248</v>
      </c>
      <c r="FN123" s="26">
        <f t="shared" ref="FN123" si="3298">$J$103*FO123/100</f>
        <v>-38.531561069671461</v>
      </c>
      <c r="FO123" s="51">
        <v>1.1435173527277038E-2</v>
      </c>
      <c r="FP123" s="26">
        <f t="shared" ref="FP123" si="3299">FP$99*FQ123/100</f>
        <v>21.921384062164151</v>
      </c>
      <c r="FQ123" s="51">
        <v>0.13491436100131754</v>
      </c>
      <c r="FR123" s="26">
        <f t="shared" si="3053"/>
        <v>185993.68636164747</v>
      </c>
      <c r="FS123" s="26">
        <f t="shared" ref="FS123" si="3300">$J$103*FT123/100</f>
        <v>-38.531561069671461</v>
      </c>
      <c r="FT123" s="51">
        <v>1.1435173527277038E-2</v>
      </c>
      <c r="FU123" s="26">
        <f t="shared" ref="FU123" si="3301">FU$99*FV123/100</f>
        <v>21.759076287971784</v>
      </c>
      <c r="FV123" s="51">
        <v>0.13491436100131754</v>
      </c>
      <c r="FW123" s="26">
        <f t="shared" si="3056"/>
        <v>183396.92526065258</v>
      </c>
      <c r="FX123" s="26">
        <f t="shared" si="2986"/>
        <v>-38.531561069671461</v>
      </c>
      <c r="FY123" s="51">
        <v>1.1435173527277038E-2</v>
      </c>
      <c r="FZ123" s="26">
        <f t="shared" si="2987"/>
        <v>21.595570129012764</v>
      </c>
      <c r="GA123" s="51">
        <v>0.13491436100131754</v>
      </c>
      <c r="GB123" s="26">
        <f t="shared" si="3118"/>
        <v>179965.82008036127</v>
      </c>
      <c r="GC123" s="26">
        <f t="shared" si="2988"/>
        <v>-38.531561069671461</v>
      </c>
      <c r="GD123" s="51">
        <v>1.1435173527277038E-2</v>
      </c>
      <c r="GE123" s="26">
        <f t="shared" si="2989"/>
        <v>21.431041422351189</v>
      </c>
      <c r="GF123" s="51">
        <v>0.13491436100131754</v>
      </c>
      <c r="GG123" s="26">
        <f t="shared" si="3057"/>
        <v>176605.4998531669</v>
      </c>
      <c r="GH123" s="26">
        <f t="shared" si="2991"/>
        <v>-38.531561069671461</v>
      </c>
      <c r="GI123" s="51">
        <v>1.1435173527277038E-2</v>
      </c>
      <c r="GJ123" s="26">
        <f t="shared" si="2992"/>
        <v>21.265857163686764</v>
      </c>
      <c r="GK123" s="51">
        <v>0.13491436100131754</v>
      </c>
      <c r="GL123" s="26">
        <f t="shared" si="3058"/>
        <v>173363.14210276876</v>
      </c>
      <c r="GM123" s="26">
        <f t="shared" si="2994"/>
        <v>-38.531561069671461</v>
      </c>
      <c r="GN123" s="51">
        <v>1.1435173527277038E-2</v>
      </c>
      <c r="GO123" s="26">
        <f t="shared" si="2995"/>
        <v>21.100155873917682</v>
      </c>
      <c r="GP123" s="51">
        <v>0.13491436100131754</v>
      </c>
      <c r="GQ123" s="26">
        <f t="shared" si="3059"/>
        <v>169825.44795144754</v>
      </c>
    </row>
    <row r="124" spans="1:199" ht="15" x14ac:dyDescent="0.2">
      <c r="A124" s="6" t="s">
        <v>14</v>
      </c>
      <c r="B124" s="26">
        <v>208388</v>
      </c>
      <c r="C124" s="26">
        <f t="shared" si="2997"/>
        <v>-38.6</v>
      </c>
      <c r="D124" s="51">
        <v>1.1435173527277038E-2</v>
      </c>
      <c r="E124" s="26">
        <f t="shared" si="3251"/>
        <v>69.2</v>
      </c>
      <c r="F124" s="26">
        <f t="shared" si="3252"/>
        <v>-43.6</v>
      </c>
      <c r="G124" s="26">
        <f t="shared" si="3253"/>
        <v>25.6</v>
      </c>
      <c r="H124" s="51">
        <f t="shared" si="3001"/>
        <v>0.13491436100131754</v>
      </c>
      <c r="I124" s="26">
        <v>200438</v>
      </c>
      <c r="J124" s="26">
        <f t="shared" si="3060"/>
        <v>-38.531561069671461</v>
      </c>
      <c r="K124" s="51">
        <v>1.1435173527277038E-2</v>
      </c>
      <c r="L124" s="26">
        <f t="shared" si="3002"/>
        <v>25.554610450352087</v>
      </c>
      <c r="M124" s="51">
        <v>0.13491436100131754</v>
      </c>
      <c r="N124" s="26">
        <f t="shared" si="3061"/>
        <v>187708.02304938066</v>
      </c>
      <c r="O124" s="26">
        <f t="shared" si="3003"/>
        <v>-38.433594524590113</v>
      </c>
      <c r="P124" s="51">
        <v>1.1435173527277038E-2</v>
      </c>
      <c r="Q124" s="26">
        <f t="shared" si="3004"/>
        <v>25.489637819417275</v>
      </c>
      <c r="R124" s="51">
        <v>0.13491436100131754</v>
      </c>
      <c r="S124" s="26">
        <f t="shared" si="3062"/>
        <v>185057.07909267547</v>
      </c>
      <c r="T124" s="26">
        <f t="shared" si="3005"/>
        <v>-38.331911581194433</v>
      </c>
      <c r="U124" s="51">
        <v>1.1435173527277038E-2</v>
      </c>
      <c r="V124" s="26">
        <f t="shared" si="3006"/>
        <v>25.422200426906162</v>
      </c>
      <c r="W124" s="51">
        <v>0.13491436100131754</v>
      </c>
      <c r="X124" s="26">
        <f t="shared" si="3063"/>
        <v>179485.16938152118</v>
      </c>
      <c r="Y124" s="26">
        <f t="shared" si="3064"/>
        <v>-38.531561069671461</v>
      </c>
      <c r="Z124" s="51">
        <v>1.1435173527277038E-2</v>
      </c>
      <c r="AA124" s="26">
        <f t="shared" si="3007"/>
        <v>25.352761506577551</v>
      </c>
      <c r="AB124" s="51">
        <v>0.13491436100131754</v>
      </c>
      <c r="AC124" s="26">
        <f t="shared" si="3065"/>
        <v>186391.99058195806</v>
      </c>
      <c r="AD124" s="26">
        <f t="shared" si="3066"/>
        <v>-38.531561069671461</v>
      </c>
      <c r="AE124" s="51">
        <v>1.1435173527277038E-2</v>
      </c>
      <c r="AF124" s="26">
        <f t="shared" si="3008"/>
        <v>25.278421612926127</v>
      </c>
      <c r="AG124" s="51">
        <v>0.13491436100131754</v>
      </c>
      <c r="AH124" s="26">
        <f t="shared" si="3067"/>
        <v>196202.7374425013</v>
      </c>
      <c r="AI124" s="26">
        <f t="shared" si="3068"/>
        <v>-38.531561069671461</v>
      </c>
      <c r="AJ124" s="51">
        <v>1.1435173527277038E-2</v>
      </c>
      <c r="AK124" s="26">
        <f t="shared" si="3009"/>
        <v>25.200905820610643</v>
      </c>
      <c r="AL124" s="51">
        <v>0.13491436100131754</v>
      </c>
      <c r="AM124" s="26">
        <f t="shared" si="3069"/>
        <v>205124.78657471843</v>
      </c>
      <c r="AN124" s="26">
        <f t="shared" si="3070"/>
        <v>-38.531561069671461</v>
      </c>
      <c r="AO124" s="51">
        <v>1.1435173527277038E-2</v>
      </c>
      <c r="AP124" s="26">
        <f t="shared" si="3010"/>
        <v>25.120197843422954</v>
      </c>
      <c r="AQ124" s="51">
        <v>0.13491436100131754</v>
      </c>
      <c r="AR124" s="26">
        <f t="shared" si="3071"/>
        <v>204155.72606583362</v>
      </c>
      <c r="AS124" s="26">
        <f t="shared" si="3072"/>
        <v>-38.531561069671461</v>
      </c>
      <c r="AT124" s="51">
        <v>1.1435173527277038E-2</v>
      </c>
      <c r="AU124" s="26">
        <f t="shared" si="3011"/>
        <v>25.03619129321325</v>
      </c>
      <c r="AV124" s="51">
        <v>0.13491436100131754</v>
      </c>
      <c r="AW124" s="26">
        <f t="shared" si="3073"/>
        <v>221841.55151968476</v>
      </c>
      <c r="AX124" s="26">
        <f t="shared" si="3074"/>
        <v>-38.531561069671461</v>
      </c>
      <c r="AY124" s="51">
        <v>1.1435173527277038E-2</v>
      </c>
      <c r="AZ124" s="26">
        <f t="shared" si="3012"/>
        <v>24.948896656782402</v>
      </c>
      <c r="BA124" s="51">
        <v>0.13491436100131754</v>
      </c>
      <c r="BB124" s="26">
        <f t="shared" si="3075"/>
        <v>226981.21144853407</v>
      </c>
      <c r="BC124" s="26">
        <f t="shared" si="3076"/>
        <v>-38.531561069671461</v>
      </c>
      <c r="BD124" s="51">
        <v>1.1435173527277038E-2</v>
      </c>
      <c r="BE124" s="26">
        <f t="shared" si="3013"/>
        <v>24.8579008620707</v>
      </c>
      <c r="BF124" s="51">
        <v>0.13491436100131754</v>
      </c>
      <c r="BG124" s="26">
        <f t="shared" si="3077"/>
        <v>244721.7298536922</v>
      </c>
      <c r="BH124" s="26">
        <f t="shared" si="3078"/>
        <v>-38.531561069671461</v>
      </c>
      <c r="BI124" s="51">
        <v>1.1435173527277038E-2</v>
      </c>
      <c r="BJ124" s="26">
        <f t="shared" si="3014"/>
        <v>24.763405738581074</v>
      </c>
      <c r="BK124" s="51">
        <v>0.13491436100131754</v>
      </c>
      <c r="BL124" s="26">
        <f t="shared" si="3079"/>
        <v>245487.40054530292</v>
      </c>
      <c r="BM124" s="26">
        <f t="shared" si="3080"/>
        <v>-38.531561069671461</v>
      </c>
      <c r="BN124" s="51">
        <v>1.1435173527277038E-2</v>
      </c>
      <c r="BO124" s="26">
        <f t="shared" si="3015"/>
        <v>24.665555579379738</v>
      </c>
      <c r="BP124" s="51">
        <v>0.13491436100131754</v>
      </c>
      <c r="BQ124" s="26">
        <f t="shared" si="3081"/>
        <v>238925.91776915325</v>
      </c>
      <c r="BR124" s="26">
        <f t="shared" si="3082"/>
        <v>-38.531561069671461</v>
      </c>
      <c r="BS124" s="51">
        <v>1.1435173527277038E-2</v>
      </c>
      <c r="BT124" s="26">
        <f t="shared" si="3016"/>
        <v>24.564638782815901</v>
      </c>
      <c r="BU124" s="51">
        <v>0.13491436100131754</v>
      </c>
      <c r="BV124" s="26">
        <f t="shared" si="3083"/>
        <v>241320.27618772295</v>
      </c>
      <c r="BW124" s="26">
        <f t="shared" si="3084"/>
        <v>-38.531561069671461</v>
      </c>
      <c r="BX124" s="51">
        <v>1.1435173527277038E-2</v>
      </c>
      <c r="BY124" s="26">
        <f t="shared" si="3017"/>
        <v>24.460909869897634</v>
      </c>
      <c r="BZ124" s="51">
        <v>0.13491436100131754</v>
      </c>
      <c r="CA124" s="26">
        <f t="shared" si="3085"/>
        <v>250394.1009369964</v>
      </c>
      <c r="CB124" s="26">
        <f t="shared" si="3086"/>
        <v>-38.531561069671461</v>
      </c>
      <c r="CC124" s="51">
        <v>1.1435173527277038E-2</v>
      </c>
      <c r="CD124" s="26">
        <f t="shared" si="3018"/>
        <v>24.354303080695804</v>
      </c>
      <c r="CE124" s="51">
        <v>0.13491436100131754</v>
      </c>
      <c r="CF124" s="26">
        <f t="shared" si="3087"/>
        <v>232745.96044885748</v>
      </c>
      <c r="CG124" s="26">
        <f t="shared" si="3088"/>
        <v>-38.531561069671461</v>
      </c>
      <c r="CH124" s="51">
        <v>1.1435173527277038E-2</v>
      </c>
      <c r="CI124" s="26">
        <f t="shared" si="3019"/>
        <v>24.245162206025952</v>
      </c>
      <c r="CJ124" s="51">
        <v>0.13491436100131754</v>
      </c>
      <c r="CK124" s="26">
        <f t="shared" si="3089"/>
        <v>229891.99589663846</v>
      </c>
      <c r="CL124" s="26">
        <f t="shared" si="3090"/>
        <v>-38.531561069671461</v>
      </c>
      <c r="CM124" s="51">
        <v>1.1435173527277038E-2</v>
      </c>
      <c r="CN124" s="26">
        <f t="shared" si="3020"/>
        <v>24.133954127616953</v>
      </c>
      <c r="CO124" s="51">
        <v>0.13491436100131754</v>
      </c>
      <c r="CP124" s="26">
        <f t="shared" si="3091"/>
        <v>227407.83940108065</v>
      </c>
      <c r="CQ124" s="26">
        <f t="shared" si="3092"/>
        <v>-38.531561069671461</v>
      </c>
      <c r="CR124" s="51">
        <v>1.1435173527277038E-2</v>
      </c>
      <c r="CS124" s="26">
        <f t="shared" si="3021"/>
        <v>24.020283154425886</v>
      </c>
      <c r="CT124" s="51">
        <v>0.13491436100131754</v>
      </c>
      <c r="CU124" s="26">
        <f t="shared" si="3093"/>
        <v>224916.17226135437</v>
      </c>
      <c r="CV124" s="26">
        <f t="shared" si="3022"/>
        <v>-38.531561069671461</v>
      </c>
      <c r="CW124" s="51">
        <v>1.1435173527277038E-2</v>
      </c>
      <c r="CX124" s="26">
        <f t="shared" si="2951"/>
        <v>23.90420719099226</v>
      </c>
      <c r="CY124" s="51">
        <v>0.13491436100131754</v>
      </c>
      <c r="CZ124" s="26">
        <f t="shared" si="3023"/>
        <v>222268.24798998469</v>
      </c>
      <c r="DA124" s="26">
        <f t="shared" si="3024"/>
        <v>-38.531561069671461</v>
      </c>
      <c r="DB124" s="51">
        <v>1.1435173527277038E-2</v>
      </c>
      <c r="DC124" s="26">
        <f t="shared" si="2954"/>
        <v>23.785474680058147</v>
      </c>
      <c r="DD124" s="51">
        <v>0.13491436100131754</v>
      </c>
      <c r="DE124" s="26">
        <f t="shared" si="3025"/>
        <v>219609.79728362622</v>
      </c>
      <c r="DF124" s="26">
        <f t="shared" si="3026"/>
        <v>-38.531561069671461</v>
      </c>
      <c r="DG124" s="51">
        <v>1.1435173527277038E-2</v>
      </c>
      <c r="DH124" s="26">
        <f t="shared" si="2957"/>
        <v>23.66382979471199</v>
      </c>
      <c r="DI124" s="51">
        <v>0.13491436100131754</v>
      </c>
      <c r="DJ124" s="26">
        <f t="shared" si="3027"/>
        <v>216863.42904161397</v>
      </c>
      <c r="DK124" s="26">
        <f t="shared" si="3028"/>
        <v>-38.531561069671461</v>
      </c>
      <c r="DL124" s="51">
        <v>1.1435173527277038E-2</v>
      </c>
      <c r="DM124" s="26">
        <f t="shared" si="2960"/>
        <v>23.539008379775108</v>
      </c>
      <c r="DN124" s="51">
        <v>0.13491436100131754</v>
      </c>
      <c r="DO124" s="26">
        <f t="shared" si="3029"/>
        <v>214129.67411187993</v>
      </c>
      <c r="DP124" s="26">
        <f t="shared" si="3094"/>
        <v>-38.531561069671461</v>
      </c>
      <c r="DQ124" s="51">
        <v>1.1435173527277038E-2</v>
      </c>
      <c r="DR124" s="26">
        <f t="shared" si="3030"/>
        <v>23.410035259044211</v>
      </c>
      <c r="DS124" s="51">
        <v>0.13491436100131754</v>
      </c>
      <c r="DT124" s="26">
        <f t="shared" si="3095"/>
        <v>211044.62784581928</v>
      </c>
      <c r="DU124" s="26">
        <f t="shared" si="3096"/>
        <v>-38.531561069671461</v>
      </c>
      <c r="DV124" s="51">
        <v>1.1435173527277038E-2</v>
      </c>
      <c r="DW124" s="26">
        <f t="shared" si="3031"/>
        <v>23.276987519795298</v>
      </c>
      <c r="DX124" s="51">
        <v>0.13491436100131754</v>
      </c>
      <c r="DY124" s="26">
        <f t="shared" si="3097"/>
        <v>208137.03599450513</v>
      </c>
      <c r="DZ124" s="26">
        <f t="shared" ref="DZ124" si="3302">$J$103*EA124/100</f>
        <v>-38.531561069671461</v>
      </c>
      <c r="EA124" s="51">
        <v>1.1435173527277038E-2</v>
      </c>
      <c r="EB124" s="26">
        <f t="shared" ref="EB124" si="3303">EB$99*EC124/100</f>
        <v>23.139997255683653</v>
      </c>
      <c r="EC124" s="51">
        <v>0.13491436100131754</v>
      </c>
      <c r="ED124" s="26">
        <f t="shared" si="3034"/>
        <v>205357.24273819447</v>
      </c>
      <c r="EE124" s="26">
        <f t="shared" ref="EE124" si="3304">$J$103*EF124/100</f>
        <v>-38.531561069671461</v>
      </c>
      <c r="EF124" s="51">
        <v>1.1435173527277038E-2</v>
      </c>
      <c r="EG124" s="26">
        <f t="shared" ref="EG124" si="3305">EG$99*EH124/100</f>
        <v>22.998715658966013</v>
      </c>
      <c r="EH124" s="51">
        <v>0.13491436100131754</v>
      </c>
      <c r="EI124" s="26">
        <f t="shared" si="3037"/>
        <v>202828.89308015472</v>
      </c>
      <c r="EJ124" s="26">
        <f t="shared" ref="EJ124" si="3306">$J$103*EK124/100</f>
        <v>-38.531561069671461</v>
      </c>
      <c r="EK124" s="51">
        <v>1.1435173527277038E-2</v>
      </c>
      <c r="EL124" s="26">
        <f t="shared" ref="EL124" si="3307">EL$99*EM124/100</f>
        <v>22.85364690654227</v>
      </c>
      <c r="EM124" s="51">
        <v>0.13491436100131754</v>
      </c>
      <c r="EN124" s="26">
        <f t="shared" si="3040"/>
        <v>200522.56045730939</v>
      </c>
      <c r="EO124" s="26">
        <f t="shared" ref="EO124" si="3308">$J$103*EP124/100</f>
        <v>-38.531561069671461</v>
      </c>
      <c r="EP124" s="51">
        <v>1.1435173527277038E-2</v>
      </c>
      <c r="EQ124" s="26">
        <f t="shared" ref="EQ124" si="3309">EQ$99*ER124/100</f>
        <v>22.705012986889319</v>
      </c>
      <c r="ER124" s="51">
        <v>0.13491436100131754</v>
      </c>
      <c r="ES124" s="26">
        <f t="shared" si="3043"/>
        <v>198162.79558995011</v>
      </c>
      <c r="ET124" s="26">
        <f t="shared" si="3106"/>
        <v>-38.531561069671461</v>
      </c>
      <c r="EU124" s="51">
        <v>1.1435173527277038E-2</v>
      </c>
      <c r="EV124" s="26">
        <f t="shared" si="3044"/>
        <v>22.553256328242593</v>
      </c>
      <c r="EW124" s="51">
        <v>0.13491436100131754</v>
      </c>
      <c r="EX124" s="26">
        <f t="shared" si="3107"/>
        <v>196101.53003186808</v>
      </c>
      <c r="EY124" s="26">
        <f t="shared" si="3108"/>
        <v>-38.531561069671461</v>
      </c>
      <c r="EZ124" s="51">
        <v>1.1435173527277038E-2</v>
      </c>
      <c r="FA124" s="26">
        <f t="shared" si="3045"/>
        <v>22.39866793263408</v>
      </c>
      <c r="FB124" s="51">
        <v>0.13491436100131754</v>
      </c>
      <c r="FC124" s="26">
        <f t="shared" si="3109"/>
        <v>194444.12922107606</v>
      </c>
      <c r="FD124" s="26">
        <f t="shared" ref="FD124" si="3310">$J$103*FE124/100</f>
        <v>-38.531561069671461</v>
      </c>
      <c r="FE124" s="51">
        <v>1.1435173527277038E-2</v>
      </c>
      <c r="FF124" s="26">
        <f t="shared" ref="FF124" si="3311">FF$99*FG124/100</f>
        <v>22.241548019852761</v>
      </c>
      <c r="FG124" s="51">
        <v>0.13491436100131754</v>
      </c>
      <c r="FH124" s="26">
        <f t="shared" si="3048"/>
        <v>192449.00355257979</v>
      </c>
      <c r="FI124" s="26">
        <f t="shared" ref="FI124" si="3312">$J$103*FJ124/100</f>
        <v>-38.531561069671461</v>
      </c>
      <c r="FJ124" s="51">
        <v>1.1435173527277038E-2</v>
      </c>
      <c r="FK124" s="26">
        <f t="shared" ref="FK124" si="3313">FK$99*FL124/100</f>
        <v>22.082312065354937</v>
      </c>
      <c r="FL124" s="51">
        <v>0.13491436100131754</v>
      </c>
      <c r="FM124" s="26">
        <f t="shared" si="3131"/>
        <v>190506.29217477332</v>
      </c>
      <c r="FN124" s="26">
        <f t="shared" ref="FN124" si="3314">$J$103*FO124/100</f>
        <v>-38.531561069671461</v>
      </c>
      <c r="FO124" s="51">
        <v>1.1435173527277038E-2</v>
      </c>
      <c r="FP124" s="26">
        <f t="shared" ref="FP124" si="3315">FP$99*FQ124/100</f>
        <v>21.921384062164151</v>
      </c>
      <c r="FQ124" s="51">
        <v>0.13491436100131754</v>
      </c>
      <c r="FR124" s="26">
        <f t="shared" si="3053"/>
        <v>188350.05846626495</v>
      </c>
      <c r="FS124" s="26">
        <f t="shared" ref="FS124" si="3316">$J$103*FT124/100</f>
        <v>-38.531561069671461</v>
      </c>
      <c r="FT124" s="51">
        <v>1.1435173527277038E-2</v>
      </c>
      <c r="FU124" s="26">
        <f t="shared" ref="FU124" si="3317">FU$99*FV124/100</f>
        <v>21.759076287971784</v>
      </c>
      <c r="FV124" s="51">
        <v>0.13491436100131754</v>
      </c>
      <c r="FW124" s="26">
        <f t="shared" si="3056"/>
        <v>185976.91387686576</v>
      </c>
      <c r="FX124" s="26">
        <f t="shared" si="2986"/>
        <v>-38.531561069671461</v>
      </c>
      <c r="FY124" s="51">
        <v>1.1435173527277038E-2</v>
      </c>
      <c r="FZ124" s="26">
        <f t="shared" si="2987"/>
        <v>21.595570129012764</v>
      </c>
      <c r="GA124" s="51">
        <v>0.13491436100131754</v>
      </c>
      <c r="GB124" s="26">
        <f t="shared" si="3118"/>
        <v>183379.98926971192</v>
      </c>
      <c r="GC124" s="26">
        <f t="shared" si="2988"/>
        <v>-38.531561069671461</v>
      </c>
      <c r="GD124" s="51">
        <v>1.1435173527277038E-2</v>
      </c>
      <c r="GE124" s="26">
        <f t="shared" si="2989"/>
        <v>21.431041422351189</v>
      </c>
      <c r="GF124" s="51">
        <v>0.13491436100131754</v>
      </c>
      <c r="GG124" s="26">
        <f t="shared" si="3057"/>
        <v>179948.71956071394</v>
      </c>
      <c r="GH124" s="26">
        <f t="shared" si="2991"/>
        <v>-38.531561069671461</v>
      </c>
      <c r="GI124" s="51">
        <v>1.1435173527277038E-2</v>
      </c>
      <c r="GJ124" s="26">
        <f t="shared" si="2992"/>
        <v>21.265857163686764</v>
      </c>
      <c r="GK124" s="51">
        <v>0.13491436100131754</v>
      </c>
      <c r="GL124" s="26">
        <f t="shared" si="3058"/>
        <v>176588.23414926091</v>
      </c>
      <c r="GM124" s="26">
        <f t="shared" si="2994"/>
        <v>-38.531561069671461</v>
      </c>
      <c r="GN124" s="51">
        <v>1.1435173527277038E-2</v>
      </c>
      <c r="GO124" s="26">
        <f t="shared" si="2995"/>
        <v>21.100155873917682</v>
      </c>
      <c r="GP124" s="51">
        <v>0.13491436100131754</v>
      </c>
      <c r="GQ124" s="26">
        <f t="shared" si="3059"/>
        <v>173345.710697573</v>
      </c>
    </row>
    <row r="125" spans="1:199" ht="15" x14ac:dyDescent="0.2">
      <c r="A125" s="6" t="s">
        <v>15</v>
      </c>
      <c r="B125" s="26">
        <v>225189</v>
      </c>
      <c r="C125" s="26">
        <f t="shared" si="2997"/>
        <v>-82.399999999999977</v>
      </c>
      <c r="D125" s="51">
        <v>2.4410836752529214E-2</v>
      </c>
      <c r="E125" s="26">
        <f>3323/5</f>
        <v>664.6</v>
      </c>
      <c r="F125" s="26">
        <f>-304/5</f>
        <v>-60.8</v>
      </c>
      <c r="G125" s="26">
        <f t="shared" ref="G125" si="3318">E125+F125</f>
        <v>603.80000000000007</v>
      </c>
      <c r="H125" s="51">
        <f t="shared" si="3001"/>
        <v>3.1820816864295129</v>
      </c>
      <c r="I125" s="26">
        <v>208355</v>
      </c>
      <c r="J125" s="26">
        <f t="shared" si="3060"/>
        <v>-82.253902387070667</v>
      </c>
      <c r="K125" s="51">
        <v>2.4410836752529214E-2</v>
      </c>
      <c r="L125" s="26">
        <f t="shared" si="3002"/>
        <v>602.72944491885119</v>
      </c>
      <c r="M125" s="51">
        <v>3.1820816864295129</v>
      </c>
      <c r="N125" s="26">
        <f t="shared" si="3061"/>
        <v>200958.47554253179</v>
      </c>
      <c r="O125" s="26">
        <f t="shared" si="3003"/>
        <v>-82.044771731249341</v>
      </c>
      <c r="P125" s="51">
        <v>2.4410836752529214E-2</v>
      </c>
      <c r="Q125" s="26">
        <f t="shared" si="3004"/>
        <v>601.1970045064121</v>
      </c>
      <c r="R125" s="51">
        <v>3.1820816864295129</v>
      </c>
      <c r="S125" s="26">
        <f t="shared" si="3062"/>
        <v>188227.17528215583</v>
      </c>
      <c r="T125" s="26">
        <f t="shared" si="3005"/>
        <v>-81.827707624104164</v>
      </c>
      <c r="U125" s="51">
        <v>2.4410836752529214E-2</v>
      </c>
      <c r="V125" s="26">
        <f t="shared" si="3006"/>
        <v>599.60643038148203</v>
      </c>
      <c r="W125" s="51">
        <v>3.1820816864295129</v>
      </c>
      <c r="X125" s="26">
        <f t="shared" si="3063"/>
        <v>185574.85781543286</v>
      </c>
      <c r="Y125" s="26">
        <f t="shared" si="3064"/>
        <v>-82.253902387070667</v>
      </c>
      <c r="Z125" s="51">
        <v>2.4410836752529214E-2</v>
      </c>
      <c r="AA125" s="26">
        <f t="shared" si="3007"/>
        <v>597.96864834654389</v>
      </c>
      <c r="AB125" s="51">
        <v>3.1820816864295129</v>
      </c>
      <c r="AC125" s="26">
        <f t="shared" si="3065"/>
        <v>180000.88412748065</v>
      </c>
      <c r="AD125" s="26">
        <f t="shared" si="3066"/>
        <v>-82.253902387070667</v>
      </c>
      <c r="AE125" s="51">
        <v>2.4410836752529214E-2</v>
      </c>
      <c r="AF125" s="26">
        <f t="shared" si="3008"/>
        <v>596.21527226112482</v>
      </c>
      <c r="AG125" s="51">
        <v>3.1820816864295129</v>
      </c>
      <c r="AH125" s="26">
        <f t="shared" si="3067"/>
        <v>186905.9519518321</v>
      </c>
      <c r="AI125" s="26">
        <f t="shared" si="3068"/>
        <v>-82.253902387070667</v>
      </c>
      <c r="AJ125" s="51">
        <v>2.4410836752529214E-2</v>
      </c>
      <c r="AK125" s="26">
        <f t="shared" si="3009"/>
        <v>594.38698962830881</v>
      </c>
      <c r="AL125" s="51">
        <v>3.1820816864295129</v>
      </c>
      <c r="AM125" s="26">
        <f t="shared" si="3069"/>
        <v>196714.87052974253</v>
      </c>
      <c r="AN125" s="26">
        <f t="shared" si="3070"/>
        <v>-82.253902387070667</v>
      </c>
      <c r="AO125" s="51">
        <v>2.4410836752529214E-2</v>
      </c>
      <c r="AP125" s="26">
        <f t="shared" si="3010"/>
        <v>592.48341632260849</v>
      </c>
      <c r="AQ125" s="51">
        <v>3.1820816864295129</v>
      </c>
      <c r="AR125" s="26">
        <f t="shared" si="3071"/>
        <v>205635.01608865397</v>
      </c>
      <c r="AS125" s="26">
        <f t="shared" si="3072"/>
        <v>-82.253902387070667</v>
      </c>
      <c r="AT125" s="51">
        <v>2.4410836752529214E-2</v>
      </c>
      <c r="AU125" s="26">
        <f t="shared" si="3011"/>
        <v>590.50204307977185</v>
      </c>
      <c r="AV125" s="51">
        <v>3.1820816864295129</v>
      </c>
      <c r="AW125" s="26">
        <f t="shared" si="3073"/>
        <v>204663.9742065263</v>
      </c>
      <c r="AX125" s="26">
        <f t="shared" si="3074"/>
        <v>-82.253902387070667</v>
      </c>
      <c r="AY125" s="51">
        <v>2.4410836752529214E-2</v>
      </c>
      <c r="AZ125" s="26">
        <f t="shared" si="3012"/>
        <v>588.44311724082877</v>
      </c>
      <c r="BA125" s="51">
        <v>3.1820816864295129</v>
      </c>
      <c r="BB125" s="26">
        <f t="shared" si="3075"/>
        <v>222347.7407345385</v>
      </c>
      <c r="BC125" s="26">
        <f t="shared" si="3076"/>
        <v>-82.253902387070667</v>
      </c>
      <c r="BD125" s="51">
        <v>2.4410836752529214E-2</v>
      </c>
      <c r="BE125" s="26">
        <f t="shared" si="3013"/>
        <v>586.29689611399556</v>
      </c>
      <c r="BF125" s="51">
        <v>3.1820816864295129</v>
      </c>
      <c r="BG125" s="26">
        <f t="shared" si="3077"/>
        <v>227485.25444226098</v>
      </c>
      <c r="BH125" s="26">
        <f t="shared" si="3078"/>
        <v>-82.253902387070667</v>
      </c>
      <c r="BI125" s="51">
        <v>2.4410836752529214E-2</v>
      </c>
      <c r="BJ125" s="26">
        <f t="shared" si="3014"/>
        <v>584.06814003731449</v>
      </c>
      <c r="BK125" s="51">
        <v>3.1820816864295129</v>
      </c>
      <c r="BL125" s="26">
        <f t="shared" si="3079"/>
        <v>245223.54409134245</v>
      </c>
      <c r="BM125" s="26">
        <f t="shared" si="3080"/>
        <v>-82.253902387070667</v>
      </c>
      <c r="BN125" s="51">
        <v>2.4410836752529214E-2</v>
      </c>
      <c r="BO125" s="26">
        <f t="shared" si="3015"/>
        <v>581.76025229802678</v>
      </c>
      <c r="BP125" s="51">
        <v>3.1820816864295129</v>
      </c>
      <c r="BQ125" s="26">
        <f t="shared" si="3081"/>
        <v>245986.90689521388</v>
      </c>
      <c r="BR125" s="26">
        <f t="shared" si="3082"/>
        <v>-82.253902387070667</v>
      </c>
      <c r="BS125" s="51">
        <v>2.4410836752529214E-2</v>
      </c>
      <c r="BT125" s="26">
        <f t="shared" si="3016"/>
        <v>579.38003504157189</v>
      </c>
      <c r="BU125" s="51">
        <v>3.1820816864295129</v>
      </c>
      <c r="BV125" s="26">
        <f t="shared" si="3083"/>
        <v>239423.04390180774</v>
      </c>
      <c r="BW125" s="26">
        <f t="shared" si="3084"/>
        <v>-82.253902387070667</v>
      </c>
      <c r="BX125" s="51">
        <v>2.4410836752529214E-2</v>
      </c>
      <c r="BY125" s="26">
        <f t="shared" si="3017"/>
        <v>576.93349138453868</v>
      </c>
      <c r="BZ125" s="51">
        <v>3.1820816864295129</v>
      </c>
      <c r="CA125" s="26">
        <f t="shared" si="3085"/>
        <v>241814.95577672042</v>
      </c>
      <c r="CB125" s="26">
        <f t="shared" si="3086"/>
        <v>-82.253902387070667</v>
      </c>
      <c r="CC125" s="51">
        <v>2.4410836752529214E-2</v>
      </c>
      <c r="CD125" s="26">
        <f t="shared" si="3018"/>
        <v>574.41907031734877</v>
      </c>
      <c r="CE125" s="51">
        <v>3.1820816864295129</v>
      </c>
      <c r="CF125" s="26">
        <f t="shared" si="3087"/>
        <v>250886.26610492668</v>
      </c>
      <c r="CG125" s="26">
        <f t="shared" si="3088"/>
        <v>-82.253902387070667</v>
      </c>
      <c r="CH125" s="51">
        <v>2.4410836752529214E-2</v>
      </c>
      <c r="CI125" s="26">
        <f t="shared" si="3019"/>
        <v>571.84488046869023</v>
      </c>
      <c r="CJ125" s="51">
        <v>3.1820816864295129</v>
      </c>
      <c r="CK125" s="26">
        <f t="shared" si="3089"/>
        <v>233235.55142693908</v>
      </c>
      <c r="CL125" s="26">
        <f t="shared" si="3090"/>
        <v>-82.253902387070667</v>
      </c>
      <c r="CM125" s="51">
        <v>2.4410836752529214E-2</v>
      </c>
      <c r="CN125" s="26">
        <f t="shared" si="3020"/>
        <v>569.22193368184048</v>
      </c>
      <c r="CO125" s="51">
        <v>3.1820816864295129</v>
      </c>
      <c r="CP125" s="26">
        <f t="shared" si="3091"/>
        <v>230378.96392793322</v>
      </c>
      <c r="CQ125" s="26">
        <f t="shared" si="3092"/>
        <v>-82.253902387070667</v>
      </c>
      <c r="CR125" s="51">
        <v>2.4410836752529214E-2</v>
      </c>
      <c r="CS125" s="26">
        <f t="shared" si="3021"/>
        <v>566.54089721259186</v>
      </c>
      <c r="CT125" s="51">
        <v>3.1820816864295129</v>
      </c>
      <c r="CU125" s="26">
        <f t="shared" si="3093"/>
        <v>227892.12639590618</v>
      </c>
      <c r="CV125" s="26">
        <f t="shared" si="3022"/>
        <v>-82.253902387070667</v>
      </c>
      <c r="CW125" s="51">
        <v>2.4410836752529214E-2</v>
      </c>
      <c r="CX125" s="26">
        <f t="shared" si="2951"/>
        <v>563.80313679379401</v>
      </c>
      <c r="CY125" s="51">
        <v>3.1820816864295129</v>
      </c>
      <c r="CZ125" s="26">
        <f t="shared" si="3023"/>
        <v>225397.72149576107</v>
      </c>
      <c r="DA125" s="26">
        <f t="shared" si="3024"/>
        <v>-82.253902387070667</v>
      </c>
      <c r="DB125" s="51">
        <v>2.4410836752529214E-2</v>
      </c>
      <c r="DC125" s="26">
        <f t="shared" si="2954"/>
        <v>561.00271921168394</v>
      </c>
      <c r="DD125" s="51">
        <v>3.1820816864295129</v>
      </c>
      <c r="DE125" s="26">
        <f t="shared" si="3025"/>
        <v>222746.9968068093</v>
      </c>
      <c r="DF125" s="26">
        <f t="shared" si="3026"/>
        <v>-82.253902387070667</v>
      </c>
      <c r="DG125" s="51">
        <v>2.4410836752529214E-2</v>
      </c>
      <c r="DH125" s="26">
        <f t="shared" si="2957"/>
        <v>558.13361054871484</v>
      </c>
      <c r="DI125" s="51">
        <v>3.1820816864295129</v>
      </c>
      <c r="DJ125" s="26">
        <f t="shared" si="3027"/>
        <v>220085.67699178786</v>
      </c>
      <c r="DK125" s="26">
        <f t="shared" si="3028"/>
        <v>-82.253902387070667</v>
      </c>
      <c r="DL125" s="51">
        <v>2.4410836752529214E-2</v>
      </c>
      <c r="DM125" s="26">
        <f t="shared" si="2960"/>
        <v>555.18958045735201</v>
      </c>
      <c r="DN125" s="51">
        <v>3.1820816864295129</v>
      </c>
      <c r="DO125" s="26">
        <f t="shared" si="3029"/>
        <v>217336.36471968424</v>
      </c>
      <c r="DP125" s="26">
        <f t="shared" si="3094"/>
        <v>-82.253902387070667</v>
      </c>
      <c r="DQ125" s="51">
        <v>2.4410836752529214E-2</v>
      </c>
      <c r="DR125" s="26">
        <f t="shared" si="3030"/>
        <v>552.14762849261308</v>
      </c>
      <c r="DS125" s="51">
        <v>3.1820816864295129</v>
      </c>
      <c r="DT125" s="26">
        <f t="shared" si="3095"/>
        <v>214599.56783798547</v>
      </c>
      <c r="DU125" s="26">
        <f t="shared" si="3096"/>
        <v>-82.253902387070667</v>
      </c>
      <c r="DV125" s="51">
        <v>2.4410836752529214E-2</v>
      </c>
      <c r="DW125" s="26">
        <f t="shared" si="3031"/>
        <v>549.00957283017192</v>
      </c>
      <c r="DX125" s="51">
        <v>3.1820816864295129</v>
      </c>
      <c r="DY125" s="26">
        <f t="shared" si="3097"/>
        <v>211511.38351626237</v>
      </c>
      <c r="DZ125" s="26">
        <f t="shared" ref="DZ125" si="3319">$J$103*EA125/100</f>
        <v>-82.253902387070667</v>
      </c>
      <c r="EA125" s="51">
        <v>2.4410836752529214E-2</v>
      </c>
      <c r="EB125" s="26">
        <f t="shared" ref="EB125:EB140" si="3320">EB$99*EC125/100</f>
        <v>545.77852902272605</v>
      </c>
      <c r="EC125" s="51">
        <v>3.1820816864295129</v>
      </c>
      <c r="ED125" s="26">
        <f t="shared" si="3034"/>
        <v>208600.56062114079</v>
      </c>
      <c r="EE125" s="26">
        <f t="shared" ref="EE125" si="3321">$J$103*EF125/100</f>
        <v>-82.253902387070667</v>
      </c>
      <c r="EF125" s="51">
        <v>2.4410836752529214E-2</v>
      </c>
      <c r="EG125" s="26">
        <f t="shared" ref="EG125:EG140" si="3322">EG$99*EH125/100</f>
        <v>542.44627011264367</v>
      </c>
      <c r="EH125" s="51">
        <v>3.1820816864295129</v>
      </c>
      <c r="EI125" s="26">
        <f t="shared" si="3037"/>
        <v>205817.43510592004</v>
      </c>
      <c r="EJ125" s="26">
        <f t="shared" ref="EJ125" si="3323">$J$103*EK125/100</f>
        <v>-82.253902387070667</v>
      </c>
      <c r="EK125" s="51">
        <v>2.4410836752529214E-2</v>
      </c>
      <c r="EL125" s="26">
        <f t="shared" ref="EL125:EL140" si="3324">EL$99*EM125/100</f>
        <v>539.02468758477426</v>
      </c>
      <c r="EM125" s="51">
        <v>3.1820816864295129</v>
      </c>
      <c r="EN125" s="26">
        <f t="shared" si="3040"/>
        <v>203285.66386535243</v>
      </c>
      <c r="EO125" s="26">
        <f t="shared" ref="EO125" si="3325">$J$103*EP125/100</f>
        <v>-82.253902387070667</v>
      </c>
      <c r="EP125" s="51">
        <v>2.4410836752529214E-2</v>
      </c>
      <c r="EQ125" s="26">
        <f t="shared" ref="EQ125:EQ140" si="3326">EQ$99*ER125/100</f>
        <v>535.51901724545985</v>
      </c>
      <c r="ER125" s="51">
        <v>3.1820816864295129</v>
      </c>
      <c r="ES125" s="26">
        <f t="shared" si="3043"/>
        <v>200975.82557216776</v>
      </c>
      <c r="ET125" s="26">
        <f t="shared" si="3106"/>
        <v>-82.253902387070667</v>
      </c>
      <c r="EU125" s="51">
        <v>2.4410836752529214E-2</v>
      </c>
      <c r="EV125" s="26">
        <f t="shared" si="3044"/>
        <v>531.93969417940923</v>
      </c>
      <c r="EW125" s="51">
        <v>3.1820816864295129</v>
      </c>
      <c r="EX125" s="26">
        <f t="shared" si="3107"/>
        <v>198612.48138174243</v>
      </c>
      <c r="EY125" s="26">
        <f t="shared" si="3108"/>
        <v>-82.253902387070667</v>
      </c>
      <c r="EZ125" s="51">
        <v>2.4410836752529214E-2</v>
      </c>
      <c r="FA125" s="26">
        <f t="shared" si="3045"/>
        <v>528.29358194236158</v>
      </c>
      <c r="FB125" s="51">
        <v>3.1820816864295129</v>
      </c>
      <c r="FC125" s="26">
        <f t="shared" si="3109"/>
        <v>196547.56971142336</v>
      </c>
      <c r="FD125" s="26">
        <f t="shared" ref="FD125" si="3327">$J$103*FE125/100</f>
        <v>-82.253902387070667</v>
      </c>
      <c r="FE125" s="51">
        <v>2.4410836752529214E-2</v>
      </c>
      <c r="FF125" s="26">
        <f t="shared" ref="FF125:FF140" si="3328">FF$99*FG125/100</f>
        <v>524.58776149949597</v>
      </c>
      <c r="FG125" s="51">
        <v>3.1820816864295129</v>
      </c>
      <c r="FH125" s="26">
        <f t="shared" si="3048"/>
        <v>194886.46308018846</v>
      </c>
      <c r="FI125" s="26">
        <f t="shared" ref="FI125" si="3329">$J$103*FJ125/100</f>
        <v>-82.253902387070667</v>
      </c>
      <c r="FJ125" s="51">
        <v>2.4410836752529214E-2</v>
      </c>
      <c r="FK125" s="26">
        <f t="shared" ref="FK125:FK140" si="3330">FK$99*FL125/100</f>
        <v>520.83203222895736</v>
      </c>
      <c r="FL125" s="51">
        <v>3.1820816864295129</v>
      </c>
      <c r="FM125" s="26">
        <f t="shared" si="3131"/>
        <v>192887.58168242167</v>
      </c>
      <c r="FN125" s="26">
        <f t="shared" ref="FN125" si="3331">$J$103*FO125/100</f>
        <v>-82.253902387070667</v>
      </c>
      <c r="FO125" s="51">
        <v>2.4410836752529214E-2</v>
      </c>
      <c r="FP125" s="26">
        <f t="shared" ref="FP125:FP140" si="3332">FP$99*FQ125/100</f>
        <v>517.03639440369977</v>
      </c>
      <c r="FQ125" s="51">
        <v>3.1820816864295129</v>
      </c>
      <c r="FR125" s="26">
        <f t="shared" si="3053"/>
        <v>190941.07466678994</v>
      </c>
      <c r="FS125" s="26">
        <f t="shared" ref="FS125" si="3333">$J$103*FT125/100</f>
        <v>-82.253902387070667</v>
      </c>
      <c r="FT125" s="51">
        <v>2.4410836752529214E-2</v>
      </c>
      <c r="FU125" s="26">
        <f t="shared" ref="FU125:FU140" si="3334">FU$99*FV125/100</f>
        <v>513.20821338583448</v>
      </c>
      <c r="FV125" s="51">
        <v>3.1820816864295129</v>
      </c>
      <c r="FW125" s="26">
        <f t="shared" si="3056"/>
        <v>188781.01277726371</v>
      </c>
      <c r="FX125" s="26">
        <f t="shared" si="2986"/>
        <v>-82.253902387070667</v>
      </c>
      <c r="FY125" s="51">
        <v>2.4410836752529214E-2</v>
      </c>
      <c r="FZ125" s="26">
        <f t="shared" si="2987"/>
        <v>509.35176733976192</v>
      </c>
      <c r="GA125" s="51">
        <v>3.1820816864295129</v>
      </c>
      <c r="GB125" s="26">
        <f t="shared" si="3118"/>
        <v>186404.01174181845</v>
      </c>
      <c r="GC125" s="26">
        <f t="shared" si="2988"/>
        <v>-82.253902387070667</v>
      </c>
      <c r="GD125" s="51">
        <v>2.4410836752529214E-2</v>
      </c>
      <c r="GE125" s="26">
        <f t="shared" si="2989"/>
        <v>505.4712035474862</v>
      </c>
      <c r="GF125" s="51">
        <v>3.1820816864295129</v>
      </c>
      <c r="GG125" s="26">
        <f t="shared" si="3057"/>
        <v>183803.20657087234</v>
      </c>
      <c r="GH125" s="26">
        <f t="shared" si="2991"/>
        <v>-82.253902387070667</v>
      </c>
      <c r="GI125" s="51">
        <v>2.4410836752529214E-2</v>
      </c>
      <c r="GJ125" s="26">
        <f t="shared" si="2992"/>
        <v>501.57517794664341</v>
      </c>
      <c r="GK125" s="51">
        <v>3.1820816864295129</v>
      </c>
      <c r="GL125" s="26">
        <f t="shared" si="3058"/>
        <v>180368.04083627352</v>
      </c>
      <c r="GM125" s="26">
        <f t="shared" si="2994"/>
        <v>-82.253902387070667</v>
      </c>
      <c r="GN125" s="51">
        <v>2.4410836752529214E-2</v>
      </c>
      <c r="GO125" s="26">
        <f t="shared" si="2995"/>
        <v>497.66695768248036</v>
      </c>
      <c r="GP125" s="51">
        <v>3.1820816864295129</v>
      </c>
      <c r="GQ125" s="26">
        <f t="shared" si="3059"/>
        <v>177003.64720455633</v>
      </c>
    </row>
    <row r="126" spans="1:199" ht="15" x14ac:dyDescent="0.2">
      <c r="A126" s="6" t="s">
        <v>16</v>
      </c>
      <c r="B126" s="26">
        <v>234009</v>
      </c>
      <c r="C126" s="26">
        <f t="shared" si="2997"/>
        <v>-82.399999999999977</v>
      </c>
      <c r="D126" s="51">
        <v>2.4410836752529214E-2</v>
      </c>
      <c r="E126" s="26">
        <f t="shared" ref="E126:E129" si="3335">3323/5</f>
        <v>664.6</v>
      </c>
      <c r="F126" s="26">
        <f t="shared" ref="F126:F129" si="3336">-304/5</f>
        <v>-60.8</v>
      </c>
      <c r="G126" s="26">
        <f t="shared" ref="G126:G130" si="3337">E126+F126</f>
        <v>603.80000000000007</v>
      </c>
      <c r="H126" s="51">
        <f t="shared" si="3001"/>
        <v>3.1820816864295129</v>
      </c>
      <c r="I126" s="26">
        <v>225219</v>
      </c>
      <c r="J126" s="26">
        <f t="shared" si="3060"/>
        <v>-82.253902387070667</v>
      </c>
      <c r="K126" s="51">
        <v>2.4410836752529214E-2</v>
      </c>
      <c r="L126" s="26">
        <f t="shared" si="3002"/>
        <v>602.72944491885119</v>
      </c>
      <c r="M126" s="51">
        <v>3.1820816864295129</v>
      </c>
      <c r="N126" s="26">
        <f t="shared" si="3061"/>
        <v>208875.47554253179</v>
      </c>
      <c r="O126" s="26">
        <f t="shared" si="3003"/>
        <v>-82.044771731249341</v>
      </c>
      <c r="P126" s="51">
        <v>2.4410836752529214E-2</v>
      </c>
      <c r="Q126" s="26">
        <f t="shared" si="3004"/>
        <v>601.1970045064121</v>
      </c>
      <c r="R126" s="51">
        <v>3.1820816864295129</v>
      </c>
      <c r="S126" s="26">
        <f t="shared" si="3062"/>
        <v>201477.62777530696</v>
      </c>
      <c r="T126" s="26">
        <f t="shared" si="3005"/>
        <v>-81.827707624104164</v>
      </c>
      <c r="U126" s="51">
        <v>2.4410836752529214E-2</v>
      </c>
      <c r="V126" s="26">
        <f t="shared" si="3006"/>
        <v>599.60643038148203</v>
      </c>
      <c r="W126" s="51">
        <v>3.1820816864295129</v>
      </c>
      <c r="X126" s="26">
        <f t="shared" si="3063"/>
        <v>188744.95400491322</v>
      </c>
      <c r="Y126" s="26">
        <f t="shared" si="3064"/>
        <v>-82.253902387070667</v>
      </c>
      <c r="Z126" s="51">
        <v>2.4410836752529214E-2</v>
      </c>
      <c r="AA126" s="26">
        <f t="shared" si="3007"/>
        <v>597.96864834654389</v>
      </c>
      <c r="AB126" s="51">
        <v>3.1820816864295129</v>
      </c>
      <c r="AC126" s="26">
        <f t="shared" si="3065"/>
        <v>186090.57256139233</v>
      </c>
      <c r="AD126" s="26">
        <f t="shared" si="3066"/>
        <v>-82.253902387070667</v>
      </c>
      <c r="AE126" s="51">
        <v>2.4410836752529214E-2</v>
      </c>
      <c r="AF126" s="26">
        <f t="shared" si="3008"/>
        <v>596.21527226112482</v>
      </c>
      <c r="AG126" s="51">
        <v>3.1820816864295129</v>
      </c>
      <c r="AH126" s="26">
        <f t="shared" si="3067"/>
        <v>180514.84549735469</v>
      </c>
      <c r="AI126" s="26">
        <f t="shared" si="3068"/>
        <v>-82.253902387070667</v>
      </c>
      <c r="AJ126" s="51">
        <v>2.4410836752529214E-2</v>
      </c>
      <c r="AK126" s="26">
        <f t="shared" si="3009"/>
        <v>594.38698962830881</v>
      </c>
      <c r="AL126" s="51">
        <v>3.1820816864295129</v>
      </c>
      <c r="AM126" s="26">
        <f t="shared" si="3069"/>
        <v>187418.08503907334</v>
      </c>
      <c r="AN126" s="26">
        <f t="shared" si="3070"/>
        <v>-82.253902387070667</v>
      </c>
      <c r="AO126" s="51">
        <v>2.4410836752529214E-2</v>
      </c>
      <c r="AP126" s="26">
        <f t="shared" si="3010"/>
        <v>592.48341632260849</v>
      </c>
      <c r="AQ126" s="51">
        <v>3.1820816864295129</v>
      </c>
      <c r="AR126" s="26">
        <f t="shared" si="3071"/>
        <v>197225.10004367807</v>
      </c>
      <c r="AS126" s="26">
        <f t="shared" si="3072"/>
        <v>-82.253902387070667</v>
      </c>
      <c r="AT126" s="51">
        <v>2.4410836752529214E-2</v>
      </c>
      <c r="AU126" s="26">
        <f t="shared" si="3011"/>
        <v>590.50204307977185</v>
      </c>
      <c r="AV126" s="51">
        <v>3.1820816864295129</v>
      </c>
      <c r="AW126" s="26">
        <f t="shared" si="3073"/>
        <v>206143.26422934665</v>
      </c>
      <c r="AX126" s="26">
        <f t="shared" si="3074"/>
        <v>-82.253902387070667</v>
      </c>
      <c r="AY126" s="51">
        <v>2.4410836752529214E-2</v>
      </c>
      <c r="AZ126" s="26">
        <f t="shared" si="3012"/>
        <v>588.44311724082877</v>
      </c>
      <c r="BA126" s="51">
        <v>3.1820816864295129</v>
      </c>
      <c r="BB126" s="26">
        <f t="shared" si="3075"/>
        <v>205170.16342138004</v>
      </c>
      <c r="BC126" s="26">
        <f t="shared" si="3076"/>
        <v>-82.253902387070667</v>
      </c>
      <c r="BD126" s="51">
        <v>2.4410836752529214E-2</v>
      </c>
      <c r="BE126" s="26">
        <f t="shared" si="3013"/>
        <v>586.29689611399556</v>
      </c>
      <c r="BF126" s="51">
        <v>3.1820816864295129</v>
      </c>
      <c r="BG126" s="26">
        <f t="shared" si="3077"/>
        <v>222851.78372826541</v>
      </c>
      <c r="BH126" s="26">
        <f t="shared" si="3078"/>
        <v>-82.253902387070667</v>
      </c>
      <c r="BI126" s="51">
        <v>2.4410836752529214E-2</v>
      </c>
      <c r="BJ126" s="26">
        <f t="shared" si="3014"/>
        <v>584.06814003731449</v>
      </c>
      <c r="BK126" s="51">
        <v>3.1820816864295129</v>
      </c>
      <c r="BL126" s="26">
        <f t="shared" si="3079"/>
        <v>227987.06867991123</v>
      </c>
      <c r="BM126" s="26">
        <f t="shared" si="3080"/>
        <v>-82.253902387070667</v>
      </c>
      <c r="BN126" s="51">
        <v>2.4410836752529214E-2</v>
      </c>
      <c r="BO126" s="26">
        <f t="shared" si="3015"/>
        <v>581.76025229802678</v>
      </c>
      <c r="BP126" s="51">
        <v>3.1820816864295129</v>
      </c>
      <c r="BQ126" s="26">
        <f t="shared" si="3081"/>
        <v>245723.05044125341</v>
      </c>
      <c r="BR126" s="26">
        <f t="shared" si="3082"/>
        <v>-82.253902387070667</v>
      </c>
      <c r="BS126" s="51">
        <v>2.4410836752529214E-2</v>
      </c>
      <c r="BT126" s="26">
        <f t="shared" si="3016"/>
        <v>579.38003504157189</v>
      </c>
      <c r="BU126" s="51">
        <v>3.1820816864295129</v>
      </c>
      <c r="BV126" s="26">
        <f t="shared" si="3083"/>
        <v>246484.03302786837</v>
      </c>
      <c r="BW126" s="26">
        <f t="shared" si="3084"/>
        <v>-82.253902387070667</v>
      </c>
      <c r="BX126" s="51">
        <v>2.4410836752529214E-2</v>
      </c>
      <c r="BY126" s="26">
        <f t="shared" si="3017"/>
        <v>576.93349138453868</v>
      </c>
      <c r="BZ126" s="51">
        <v>3.1820816864295129</v>
      </c>
      <c r="CA126" s="26">
        <f t="shared" si="3085"/>
        <v>239917.72349080522</v>
      </c>
      <c r="CB126" s="26">
        <f t="shared" si="3086"/>
        <v>-82.253902387070667</v>
      </c>
      <c r="CC126" s="51">
        <v>2.4410836752529214E-2</v>
      </c>
      <c r="CD126" s="26">
        <f t="shared" si="3018"/>
        <v>574.41907031734877</v>
      </c>
      <c r="CE126" s="51">
        <v>3.1820816864295129</v>
      </c>
      <c r="CF126" s="26">
        <f t="shared" si="3087"/>
        <v>242307.1209446507</v>
      </c>
      <c r="CG126" s="26">
        <f t="shared" si="3088"/>
        <v>-82.253902387070667</v>
      </c>
      <c r="CH126" s="51">
        <v>2.4410836752529214E-2</v>
      </c>
      <c r="CI126" s="26">
        <f t="shared" si="3019"/>
        <v>571.84488046869023</v>
      </c>
      <c r="CJ126" s="51">
        <v>3.1820816864295129</v>
      </c>
      <c r="CK126" s="26">
        <f t="shared" si="3089"/>
        <v>251375.85708300828</v>
      </c>
      <c r="CL126" s="26">
        <f t="shared" si="3090"/>
        <v>-82.253902387070667</v>
      </c>
      <c r="CM126" s="51">
        <v>2.4410836752529214E-2</v>
      </c>
      <c r="CN126" s="26">
        <f t="shared" si="3020"/>
        <v>569.22193368184048</v>
      </c>
      <c r="CO126" s="51">
        <v>3.1820816864295129</v>
      </c>
      <c r="CP126" s="26">
        <f t="shared" si="3091"/>
        <v>233722.51945823384</v>
      </c>
      <c r="CQ126" s="26">
        <f t="shared" si="3092"/>
        <v>-82.253902387070667</v>
      </c>
      <c r="CR126" s="51">
        <v>2.4410836752529214E-2</v>
      </c>
      <c r="CS126" s="26">
        <f t="shared" si="3021"/>
        <v>566.54089721259186</v>
      </c>
      <c r="CT126" s="51">
        <v>3.1820816864295129</v>
      </c>
      <c r="CU126" s="26">
        <f t="shared" si="3093"/>
        <v>230863.25092275874</v>
      </c>
      <c r="CV126" s="26">
        <f t="shared" si="3022"/>
        <v>-82.253902387070667</v>
      </c>
      <c r="CW126" s="51">
        <v>2.4410836752529214E-2</v>
      </c>
      <c r="CX126" s="26">
        <f t="shared" ref="CX126:CX189" si="3338">CX$99*CY126/100</f>
        <v>563.80313679379401</v>
      </c>
      <c r="CY126" s="51">
        <v>3.1820816864295129</v>
      </c>
      <c r="CZ126" s="26">
        <f t="shared" si="3023"/>
        <v>228373.67563031288</v>
      </c>
      <c r="DA126" s="26">
        <f t="shared" si="3024"/>
        <v>-82.253902387070667</v>
      </c>
      <c r="DB126" s="51">
        <v>2.4410836752529214E-2</v>
      </c>
      <c r="DC126" s="26">
        <f t="shared" ref="DC126:DC189" si="3339">DC$99*DD126/100</f>
        <v>561.00271921168394</v>
      </c>
      <c r="DD126" s="51">
        <v>3.1820816864295129</v>
      </c>
      <c r="DE126" s="26">
        <f t="shared" si="3025"/>
        <v>225876.47031258568</v>
      </c>
      <c r="DF126" s="26">
        <f t="shared" si="3026"/>
        <v>-82.253902387070667</v>
      </c>
      <c r="DG126" s="51">
        <v>2.4410836752529214E-2</v>
      </c>
      <c r="DH126" s="26">
        <f t="shared" ref="DH126:DH189" si="3340">DH$99*DI126/100</f>
        <v>558.13361054871484</v>
      </c>
      <c r="DI126" s="51">
        <v>3.1820816864295129</v>
      </c>
      <c r="DJ126" s="26">
        <f t="shared" si="3027"/>
        <v>223222.87651497094</v>
      </c>
      <c r="DK126" s="26">
        <f t="shared" si="3028"/>
        <v>-82.253902387070667</v>
      </c>
      <c r="DL126" s="51">
        <v>2.4410836752529214E-2</v>
      </c>
      <c r="DM126" s="26">
        <f t="shared" ref="DM126:DM189" si="3341">DM$99*DN126/100</f>
        <v>555.18958045735201</v>
      </c>
      <c r="DN126" s="51">
        <v>3.1820816864295129</v>
      </c>
      <c r="DO126" s="26">
        <f t="shared" si="3029"/>
        <v>220558.61266985812</v>
      </c>
      <c r="DP126" s="26">
        <f t="shared" si="3094"/>
        <v>-82.253902387070667</v>
      </c>
      <c r="DQ126" s="51">
        <v>2.4410836752529214E-2</v>
      </c>
      <c r="DR126" s="26">
        <f t="shared" si="3030"/>
        <v>552.14762849261308</v>
      </c>
      <c r="DS126" s="51">
        <v>3.1820816864295129</v>
      </c>
      <c r="DT126" s="26">
        <f t="shared" si="3095"/>
        <v>217806.25844578978</v>
      </c>
      <c r="DU126" s="26">
        <f t="shared" si="3096"/>
        <v>-82.253902387070667</v>
      </c>
      <c r="DV126" s="51">
        <v>2.4410836752529214E-2</v>
      </c>
      <c r="DW126" s="26">
        <f t="shared" si="3031"/>
        <v>549.00957283017192</v>
      </c>
      <c r="DX126" s="51">
        <v>3.1820816864295129</v>
      </c>
      <c r="DY126" s="26">
        <f t="shared" si="3097"/>
        <v>215066.32350842856</v>
      </c>
      <c r="DZ126" s="26">
        <f t="shared" ref="DZ126:DZ141" si="3342">$J$103*EA126/100</f>
        <v>-82.253902387070667</v>
      </c>
      <c r="EA126" s="51">
        <v>2.4410836752529214E-2</v>
      </c>
      <c r="EB126" s="26">
        <f t="shared" si="3320"/>
        <v>545.77852902272605</v>
      </c>
      <c r="EC126" s="51">
        <v>3.1820816864295129</v>
      </c>
      <c r="ED126" s="26">
        <f t="shared" si="3034"/>
        <v>211974.90814289803</v>
      </c>
      <c r="EE126" s="26">
        <f t="shared" ref="EE126:EE141" si="3343">$J$103*EF126/100</f>
        <v>-82.253902387070667</v>
      </c>
      <c r="EF126" s="51">
        <v>2.4410836752529214E-2</v>
      </c>
      <c r="EG126" s="26">
        <f t="shared" si="3322"/>
        <v>542.44627011264367</v>
      </c>
      <c r="EH126" s="51">
        <v>3.1820816864295129</v>
      </c>
      <c r="EI126" s="26">
        <f t="shared" si="3037"/>
        <v>209060.75298886636</v>
      </c>
      <c r="EJ126" s="26">
        <f t="shared" ref="EJ126:EJ141" si="3344">$J$103*EK126/100</f>
        <v>-82.253902387070667</v>
      </c>
      <c r="EK126" s="51">
        <v>2.4410836752529214E-2</v>
      </c>
      <c r="EL126" s="26">
        <f t="shared" si="3324"/>
        <v>539.02468758477426</v>
      </c>
      <c r="EM126" s="51">
        <v>3.1820816864295129</v>
      </c>
      <c r="EN126" s="26">
        <f t="shared" si="3040"/>
        <v>206274.20589111774</v>
      </c>
      <c r="EO126" s="26">
        <f t="shared" ref="EO126:EO141" si="3345">$J$103*EP126/100</f>
        <v>-82.253902387070667</v>
      </c>
      <c r="EP126" s="51">
        <v>2.4410836752529214E-2</v>
      </c>
      <c r="EQ126" s="26">
        <f t="shared" si="3326"/>
        <v>535.51901724545985</v>
      </c>
      <c r="ER126" s="51">
        <v>3.1820816864295129</v>
      </c>
      <c r="ES126" s="26">
        <f t="shared" si="3043"/>
        <v>203738.9289802108</v>
      </c>
      <c r="ET126" s="26">
        <f t="shared" si="3106"/>
        <v>-82.253902387070667</v>
      </c>
      <c r="EU126" s="51">
        <v>2.4410836752529214E-2</v>
      </c>
      <c r="EV126" s="26">
        <f t="shared" si="3044"/>
        <v>531.93969417940923</v>
      </c>
      <c r="EW126" s="51">
        <v>3.1820816864295129</v>
      </c>
      <c r="EX126" s="26">
        <f t="shared" si="3107"/>
        <v>201425.51136396007</v>
      </c>
      <c r="EY126" s="26">
        <f t="shared" si="3108"/>
        <v>-82.253902387070667</v>
      </c>
      <c r="EZ126" s="51">
        <v>2.4410836752529214E-2</v>
      </c>
      <c r="FA126" s="26">
        <f t="shared" si="3045"/>
        <v>528.29358194236158</v>
      </c>
      <c r="FB126" s="51">
        <v>3.1820816864295129</v>
      </c>
      <c r="FC126" s="26">
        <f t="shared" si="3109"/>
        <v>199058.52106129771</v>
      </c>
      <c r="FD126" s="26">
        <f t="shared" ref="FD126:FD141" si="3346">$J$103*FE126/100</f>
        <v>-82.253902387070667</v>
      </c>
      <c r="FE126" s="51">
        <v>2.4410836752529214E-2</v>
      </c>
      <c r="FF126" s="26">
        <f t="shared" si="3328"/>
        <v>524.58776149949597</v>
      </c>
      <c r="FG126" s="51">
        <v>3.1820816864295129</v>
      </c>
      <c r="FH126" s="26">
        <f t="shared" si="3048"/>
        <v>196989.90357053577</v>
      </c>
      <c r="FI126" s="26">
        <f t="shared" ref="FI126:FI141" si="3347">$J$103*FJ126/100</f>
        <v>-82.253902387070667</v>
      </c>
      <c r="FJ126" s="51">
        <v>2.4410836752529214E-2</v>
      </c>
      <c r="FK126" s="26">
        <f t="shared" si="3330"/>
        <v>520.83203222895736</v>
      </c>
      <c r="FL126" s="51">
        <v>3.1820816864295129</v>
      </c>
      <c r="FM126" s="26">
        <f t="shared" si="3131"/>
        <v>195325.04121003035</v>
      </c>
      <c r="FN126" s="26">
        <f t="shared" ref="FN126:FN141" si="3348">$J$103*FO126/100</f>
        <v>-82.253902387070667</v>
      </c>
      <c r="FO126" s="51">
        <v>2.4410836752529214E-2</v>
      </c>
      <c r="FP126" s="26">
        <f t="shared" si="3332"/>
        <v>517.03639440369977</v>
      </c>
      <c r="FQ126" s="51">
        <v>3.1820816864295129</v>
      </c>
      <c r="FR126" s="26">
        <f t="shared" si="3053"/>
        <v>193322.36417443829</v>
      </c>
      <c r="FS126" s="26">
        <f t="shared" ref="FS126:FS141" si="3349">$J$103*FT126/100</f>
        <v>-82.253902387070667</v>
      </c>
      <c r="FT126" s="51">
        <v>2.4410836752529214E-2</v>
      </c>
      <c r="FU126" s="26">
        <f t="shared" si="3334"/>
        <v>513.20821338583448</v>
      </c>
      <c r="FV126" s="51">
        <v>3.1820816864295129</v>
      </c>
      <c r="FW126" s="26">
        <f t="shared" si="3056"/>
        <v>191372.02897778869</v>
      </c>
      <c r="FX126" s="26">
        <f t="shared" si="2986"/>
        <v>-82.253902387070667</v>
      </c>
      <c r="FY126" s="51">
        <v>2.4410836752529214E-2</v>
      </c>
      <c r="FZ126" s="26">
        <f t="shared" si="2987"/>
        <v>509.35176733976192</v>
      </c>
      <c r="GA126" s="51">
        <v>3.1820816864295129</v>
      </c>
      <c r="GB126" s="26">
        <f t="shared" si="3118"/>
        <v>189208.1106422164</v>
      </c>
      <c r="GC126" s="26">
        <f t="shared" si="2988"/>
        <v>-82.253902387070667</v>
      </c>
      <c r="GD126" s="51">
        <v>2.4410836752529214E-2</v>
      </c>
      <c r="GE126" s="26">
        <f t="shared" si="2989"/>
        <v>505.4712035474862</v>
      </c>
      <c r="GF126" s="51">
        <v>3.1820816864295129</v>
      </c>
      <c r="GG126" s="26">
        <f t="shared" si="3057"/>
        <v>186827.22904297887</v>
      </c>
      <c r="GH126" s="26">
        <f t="shared" si="2991"/>
        <v>-82.253902387070667</v>
      </c>
      <c r="GI126" s="51">
        <v>2.4410836752529214E-2</v>
      </c>
      <c r="GJ126" s="26">
        <f t="shared" si="2992"/>
        <v>501.57517794664341</v>
      </c>
      <c r="GK126" s="51">
        <v>3.1820816864295129</v>
      </c>
      <c r="GL126" s="26">
        <f t="shared" si="3058"/>
        <v>184222.52784643191</v>
      </c>
      <c r="GM126" s="26">
        <f t="shared" si="2994"/>
        <v>-82.253902387070667</v>
      </c>
      <c r="GN126" s="51">
        <v>2.4410836752529214E-2</v>
      </c>
      <c r="GO126" s="26">
        <f t="shared" si="2995"/>
        <v>497.66695768248036</v>
      </c>
      <c r="GP126" s="51">
        <v>3.1820816864295129</v>
      </c>
      <c r="GQ126" s="26">
        <f t="shared" si="3059"/>
        <v>180783.45389156893</v>
      </c>
    </row>
    <row r="127" spans="1:199" ht="15" x14ac:dyDescent="0.2">
      <c r="A127" s="6" t="s">
        <v>17</v>
      </c>
      <c r="B127" s="26">
        <v>243185</v>
      </c>
      <c r="C127" s="26">
        <f t="shared" si="2997"/>
        <v>-82.399999999999977</v>
      </c>
      <c r="D127" s="51">
        <v>2.4410836752529214E-2</v>
      </c>
      <c r="E127" s="26">
        <f t="shared" si="3335"/>
        <v>664.6</v>
      </c>
      <c r="F127" s="26">
        <f t="shared" si="3336"/>
        <v>-60.8</v>
      </c>
      <c r="G127" s="26">
        <f t="shared" si="3337"/>
        <v>603.80000000000007</v>
      </c>
      <c r="H127" s="51">
        <f t="shared" si="3001"/>
        <v>3.1820816864295129</v>
      </c>
      <c r="I127" s="26">
        <v>234332</v>
      </c>
      <c r="J127" s="26">
        <f t="shared" si="3060"/>
        <v>-82.253902387070667</v>
      </c>
      <c r="K127" s="51">
        <v>2.4410836752529214E-2</v>
      </c>
      <c r="L127" s="26">
        <f t="shared" si="3002"/>
        <v>602.72944491885119</v>
      </c>
      <c r="M127" s="51">
        <v>3.1820816864295129</v>
      </c>
      <c r="N127" s="26">
        <f t="shared" si="3061"/>
        <v>225739.47554253179</v>
      </c>
      <c r="O127" s="26">
        <f t="shared" si="3003"/>
        <v>-82.044771731249341</v>
      </c>
      <c r="P127" s="51">
        <v>2.4410836752529214E-2</v>
      </c>
      <c r="Q127" s="26">
        <f t="shared" si="3004"/>
        <v>601.1970045064121</v>
      </c>
      <c r="R127" s="51">
        <v>3.1820816864295129</v>
      </c>
      <c r="S127" s="26">
        <f t="shared" si="3062"/>
        <v>209394.62777530696</v>
      </c>
      <c r="T127" s="26">
        <f t="shared" si="3005"/>
        <v>-81.827707624104164</v>
      </c>
      <c r="U127" s="51">
        <v>2.4410836752529214E-2</v>
      </c>
      <c r="V127" s="26">
        <f t="shared" si="3006"/>
        <v>599.60643038148203</v>
      </c>
      <c r="W127" s="51">
        <v>3.1820816864295129</v>
      </c>
      <c r="X127" s="26">
        <f t="shared" si="3063"/>
        <v>201995.40649806435</v>
      </c>
      <c r="Y127" s="26">
        <f t="shared" si="3064"/>
        <v>-82.253902387070667</v>
      </c>
      <c r="Z127" s="51">
        <v>2.4410836752529214E-2</v>
      </c>
      <c r="AA127" s="26">
        <f t="shared" si="3007"/>
        <v>597.96864834654389</v>
      </c>
      <c r="AB127" s="51">
        <v>3.1820816864295129</v>
      </c>
      <c r="AC127" s="26">
        <f t="shared" si="3065"/>
        <v>189260.66875087269</v>
      </c>
      <c r="AD127" s="26">
        <f t="shared" si="3066"/>
        <v>-82.253902387070667</v>
      </c>
      <c r="AE127" s="51">
        <v>2.4410836752529214E-2</v>
      </c>
      <c r="AF127" s="26">
        <f t="shared" si="3008"/>
        <v>596.21527226112482</v>
      </c>
      <c r="AG127" s="51">
        <v>3.1820816864295129</v>
      </c>
      <c r="AH127" s="26">
        <f t="shared" si="3067"/>
        <v>186604.53393126637</v>
      </c>
      <c r="AI127" s="26">
        <f t="shared" si="3068"/>
        <v>-82.253902387070667</v>
      </c>
      <c r="AJ127" s="51">
        <v>2.4410836752529214E-2</v>
      </c>
      <c r="AK127" s="26">
        <f t="shared" si="3009"/>
        <v>594.38698962830881</v>
      </c>
      <c r="AL127" s="51">
        <v>3.1820816864295129</v>
      </c>
      <c r="AM127" s="26">
        <f t="shared" si="3069"/>
        <v>181026.97858459593</v>
      </c>
      <c r="AN127" s="26">
        <f t="shared" si="3070"/>
        <v>-82.253902387070667</v>
      </c>
      <c r="AO127" s="51">
        <v>2.4410836752529214E-2</v>
      </c>
      <c r="AP127" s="26">
        <f t="shared" si="3010"/>
        <v>592.48341632260849</v>
      </c>
      <c r="AQ127" s="51">
        <v>3.1820816864295129</v>
      </c>
      <c r="AR127" s="26">
        <f t="shared" si="3071"/>
        <v>187928.31455300888</v>
      </c>
      <c r="AS127" s="26">
        <f t="shared" si="3072"/>
        <v>-82.253902387070667</v>
      </c>
      <c r="AT127" s="51">
        <v>2.4410836752529214E-2</v>
      </c>
      <c r="AU127" s="26">
        <f t="shared" si="3011"/>
        <v>590.50204307977185</v>
      </c>
      <c r="AV127" s="51">
        <v>3.1820816864295129</v>
      </c>
      <c r="AW127" s="26">
        <f t="shared" si="3073"/>
        <v>197733.34818437076</v>
      </c>
      <c r="AX127" s="26">
        <f t="shared" si="3074"/>
        <v>-82.253902387070667</v>
      </c>
      <c r="AY127" s="51">
        <v>2.4410836752529214E-2</v>
      </c>
      <c r="AZ127" s="26">
        <f t="shared" si="3012"/>
        <v>588.44311724082877</v>
      </c>
      <c r="BA127" s="51">
        <v>3.1820816864295129</v>
      </c>
      <c r="BB127" s="26">
        <f t="shared" si="3075"/>
        <v>206649.45344420039</v>
      </c>
      <c r="BC127" s="26">
        <f t="shared" si="3076"/>
        <v>-82.253902387070667</v>
      </c>
      <c r="BD127" s="51">
        <v>2.4410836752529214E-2</v>
      </c>
      <c r="BE127" s="26">
        <f t="shared" si="3013"/>
        <v>586.29689611399556</v>
      </c>
      <c r="BF127" s="51">
        <v>3.1820816864295129</v>
      </c>
      <c r="BG127" s="26">
        <f t="shared" si="3077"/>
        <v>205674.20641510695</v>
      </c>
      <c r="BH127" s="26">
        <f t="shared" si="3078"/>
        <v>-82.253902387070667</v>
      </c>
      <c r="BI127" s="51">
        <v>2.4410836752529214E-2</v>
      </c>
      <c r="BJ127" s="26">
        <f t="shared" si="3014"/>
        <v>584.06814003731449</v>
      </c>
      <c r="BK127" s="51">
        <v>3.1820816864295129</v>
      </c>
      <c r="BL127" s="26">
        <f t="shared" si="3079"/>
        <v>223353.59796591566</v>
      </c>
      <c r="BM127" s="26">
        <f t="shared" si="3080"/>
        <v>-82.253902387070667</v>
      </c>
      <c r="BN127" s="51">
        <v>2.4410836752529214E-2</v>
      </c>
      <c r="BO127" s="26">
        <f t="shared" si="3015"/>
        <v>581.76025229802678</v>
      </c>
      <c r="BP127" s="51">
        <v>3.1820816864295129</v>
      </c>
      <c r="BQ127" s="26">
        <f t="shared" si="3081"/>
        <v>228486.57502982218</v>
      </c>
      <c r="BR127" s="26">
        <f t="shared" si="3082"/>
        <v>-82.253902387070667</v>
      </c>
      <c r="BS127" s="51">
        <v>2.4410836752529214E-2</v>
      </c>
      <c r="BT127" s="26">
        <f t="shared" si="3016"/>
        <v>579.38003504157189</v>
      </c>
      <c r="BU127" s="51">
        <v>3.1820816864295129</v>
      </c>
      <c r="BV127" s="26">
        <f t="shared" si="3083"/>
        <v>246220.1765739079</v>
      </c>
      <c r="BW127" s="26">
        <f t="shared" si="3084"/>
        <v>-82.253902387070667</v>
      </c>
      <c r="BX127" s="51">
        <v>2.4410836752529214E-2</v>
      </c>
      <c r="BY127" s="26">
        <f t="shared" si="3017"/>
        <v>576.93349138453868</v>
      </c>
      <c r="BZ127" s="51">
        <v>3.1820816864295129</v>
      </c>
      <c r="CA127" s="26">
        <f t="shared" si="3085"/>
        <v>246978.71261686584</v>
      </c>
      <c r="CB127" s="26">
        <f t="shared" si="3086"/>
        <v>-82.253902387070667</v>
      </c>
      <c r="CC127" s="51">
        <v>2.4410836752529214E-2</v>
      </c>
      <c r="CD127" s="26">
        <f t="shared" si="3018"/>
        <v>574.41907031734877</v>
      </c>
      <c r="CE127" s="51">
        <v>3.1820816864295129</v>
      </c>
      <c r="CF127" s="26">
        <f t="shared" si="3087"/>
        <v>240409.88865873549</v>
      </c>
      <c r="CG127" s="26">
        <f t="shared" si="3088"/>
        <v>-82.253902387070667</v>
      </c>
      <c r="CH127" s="51">
        <v>2.4410836752529214E-2</v>
      </c>
      <c r="CI127" s="26">
        <f t="shared" si="3019"/>
        <v>571.84488046869023</v>
      </c>
      <c r="CJ127" s="51">
        <v>3.1820816864295129</v>
      </c>
      <c r="CK127" s="26">
        <f t="shared" si="3089"/>
        <v>242796.7119227323</v>
      </c>
      <c r="CL127" s="26">
        <f t="shared" si="3090"/>
        <v>-82.253902387070667</v>
      </c>
      <c r="CM127" s="51">
        <v>2.4410836752529214E-2</v>
      </c>
      <c r="CN127" s="26">
        <f t="shared" si="3020"/>
        <v>569.22193368184048</v>
      </c>
      <c r="CO127" s="51">
        <v>3.1820816864295129</v>
      </c>
      <c r="CP127" s="26">
        <f t="shared" si="3091"/>
        <v>251862.82511430304</v>
      </c>
      <c r="CQ127" s="26">
        <f t="shared" si="3092"/>
        <v>-82.253902387070667</v>
      </c>
      <c r="CR127" s="51">
        <v>2.4410836752529214E-2</v>
      </c>
      <c r="CS127" s="26">
        <f t="shared" si="3021"/>
        <v>566.54089721259186</v>
      </c>
      <c r="CT127" s="51">
        <v>3.1820816864295129</v>
      </c>
      <c r="CU127" s="26">
        <f t="shared" si="3093"/>
        <v>234206.80645305937</v>
      </c>
      <c r="CV127" s="26">
        <f t="shared" ref="CV127:CV190" si="3350">$J$103*CW127/100</f>
        <v>-82.253902387070667</v>
      </c>
      <c r="CW127" s="51">
        <v>2.4410836752529214E-2</v>
      </c>
      <c r="CX127" s="26">
        <f t="shared" si="3338"/>
        <v>563.80313679379401</v>
      </c>
      <c r="CY127" s="51">
        <v>3.1820816864295129</v>
      </c>
      <c r="CZ127" s="26">
        <f t="shared" si="3023"/>
        <v>231344.80015716545</v>
      </c>
      <c r="DA127" s="26">
        <f t="shared" ref="DA127:DA190" si="3351">$J$103*DB127/100</f>
        <v>-82.253902387070667</v>
      </c>
      <c r="DB127" s="51">
        <v>2.4410836752529214E-2</v>
      </c>
      <c r="DC127" s="26">
        <f t="shared" si="3339"/>
        <v>561.00271921168394</v>
      </c>
      <c r="DD127" s="51">
        <v>3.1820816864295129</v>
      </c>
      <c r="DE127" s="26">
        <f t="shared" si="3025"/>
        <v>228852.42444713748</v>
      </c>
      <c r="DF127" s="26">
        <f t="shared" ref="DF127:DF190" si="3352">$J$103*DG127/100</f>
        <v>-82.253902387070667</v>
      </c>
      <c r="DG127" s="51">
        <v>2.4410836752529214E-2</v>
      </c>
      <c r="DH127" s="26">
        <f t="shared" si="3340"/>
        <v>558.13361054871484</v>
      </c>
      <c r="DI127" s="51">
        <v>3.1820816864295129</v>
      </c>
      <c r="DJ127" s="26">
        <f t="shared" si="3027"/>
        <v>226352.35002074731</v>
      </c>
      <c r="DK127" s="26">
        <f t="shared" ref="DK127:DK190" si="3353">$J$103*DL127/100</f>
        <v>-82.253902387070667</v>
      </c>
      <c r="DL127" s="51">
        <v>2.4410836752529214E-2</v>
      </c>
      <c r="DM127" s="26">
        <f t="shared" si="3341"/>
        <v>555.18958045735201</v>
      </c>
      <c r="DN127" s="51">
        <v>3.1820816864295129</v>
      </c>
      <c r="DO127" s="26">
        <f t="shared" si="3029"/>
        <v>223695.8121930412</v>
      </c>
      <c r="DP127" s="26">
        <f t="shared" si="3094"/>
        <v>-82.253902387070667</v>
      </c>
      <c r="DQ127" s="51">
        <v>2.4410836752529214E-2</v>
      </c>
      <c r="DR127" s="26">
        <f t="shared" si="3030"/>
        <v>552.14762849261308</v>
      </c>
      <c r="DS127" s="51">
        <v>3.1820816864295129</v>
      </c>
      <c r="DT127" s="26">
        <f t="shared" si="3095"/>
        <v>221028.50639596366</v>
      </c>
      <c r="DU127" s="26">
        <f t="shared" si="3096"/>
        <v>-82.253902387070667</v>
      </c>
      <c r="DV127" s="51">
        <v>2.4410836752529214E-2</v>
      </c>
      <c r="DW127" s="26">
        <f t="shared" si="3031"/>
        <v>549.00957283017192</v>
      </c>
      <c r="DX127" s="51">
        <v>3.1820816864295129</v>
      </c>
      <c r="DY127" s="26">
        <f t="shared" si="3097"/>
        <v>218273.01411623287</v>
      </c>
      <c r="DZ127" s="26">
        <f t="shared" si="3342"/>
        <v>-82.253902387070667</v>
      </c>
      <c r="EA127" s="51">
        <v>2.4410836752529214E-2</v>
      </c>
      <c r="EB127" s="26">
        <f t="shared" si="3320"/>
        <v>545.77852902272605</v>
      </c>
      <c r="EC127" s="51">
        <v>3.1820816864295129</v>
      </c>
      <c r="ED127" s="26">
        <f t="shared" si="3034"/>
        <v>215529.84813506421</v>
      </c>
      <c r="EE127" s="26">
        <f t="shared" si="3343"/>
        <v>-82.253902387070667</v>
      </c>
      <c r="EF127" s="51">
        <v>2.4410836752529214E-2</v>
      </c>
      <c r="EG127" s="26">
        <f t="shared" si="3322"/>
        <v>542.44627011264367</v>
      </c>
      <c r="EH127" s="51">
        <v>3.1820816864295129</v>
      </c>
      <c r="EI127" s="26">
        <f t="shared" si="3037"/>
        <v>212435.1005106236</v>
      </c>
      <c r="EJ127" s="26">
        <f t="shared" si="3344"/>
        <v>-82.253902387070667</v>
      </c>
      <c r="EK127" s="51">
        <v>2.4410836752529214E-2</v>
      </c>
      <c r="EL127" s="26">
        <f t="shared" si="3324"/>
        <v>539.02468758477426</v>
      </c>
      <c r="EM127" s="51">
        <v>3.1820816864295129</v>
      </c>
      <c r="EN127" s="26">
        <f t="shared" si="3040"/>
        <v>209517.52377406406</v>
      </c>
      <c r="EO127" s="26">
        <f t="shared" si="3345"/>
        <v>-82.253902387070667</v>
      </c>
      <c r="EP127" s="51">
        <v>2.4410836752529214E-2</v>
      </c>
      <c r="EQ127" s="26">
        <f t="shared" si="3326"/>
        <v>535.51901724545985</v>
      </c>
      <c r="ER127" s="51">
        <v>3.1820816864295129</v>
      </c>
      <c r="ES127" s="26">
        <f t="shared" si="3043"/>
        <v>206727.47100597611</v>
      </c>
      <c r="ET127" s="26">
        <f t="shared" si="3106"/>
        <v>-82.253902387070667</v>
      </c>
      <c r="EU127" s="51">
        <v>2.4410836752529214E-2</v>
      </c>
      <c r="EV127" s="26">
        <f t="shared" si="3044"/>
        <v>531.93969417940923</v>
      </c>
      <c r="EW127" s="51">
        <v>3.1820816864295129</v>
      </c>
      <c r="EX127" s="26">
        <f t="shared" si="3107"/>
        <v>204188.61477200311</v>
      </c>
      <c r="EY127" s="26">
        <f t="shared" si="3108"/>
        <v>-82.253902387070667</v>
      </c>
      <c r="EZ127" s="51">
        <v>2.4410836752529214E-2</v>
      </c>
      <c r="FA127" s="26">
        <f t="shared" si="3045"/>
        <v>528.29358194236158</v>
      </c>
      <c r="FB127" s="51">
        <v>3.1820816864295129</v>
      </c>
      <c r="FC127" s="26">
        <f t="shared" si="3109"/>
        <v>201871.55104351536</v>
      </c>
      <c r="FD127" s="26">
        <f t="shared" si="3346"/>
        <v>-82.253902387070667</v>
      </c>
      <c r="FE127" s="51">
        <v>2.4410836752529214E-2</v>
      </c>
      <c r="FF127" s="26">
        <f t="shared" si="3328"/>
        <v>524.58776149949597</v>
      </c>
      <c r="FG127" s="51">
        <v>3.1820816864295129</v>
      </c>
      <c r="FH127" s="26">
        <f t="shared" si="3048"/>
        <v>199500.85492041011</v>
      </c>
      <c r="FI127" s="26">
        <f t="shared" si="3347"/>
        <v>-82.253902387070667</v>
      </c>
      <c r="FJ127" s="51">
        <v>2.4410836752529214E-2</v>
      </c>
      <c r="FK127" s="26">
        <f t="shared" si="3330"/>
        <v>520.83203222895736</v>
      </c>
      <c r="FL127" s="51">
        <v>3.1820816864295129</v>
      </c>
      <c r="FM127" s="26">
        <f t="shared" si="3131"/>
        <v>197428.48170037766</v>
      </c>
      <c r="FN127" s="26">
        <f t="shared" si="3348"/>
        <v>-82.253902387070667</v>
      </c>
      <c r="FO127" s="51">
        <v>2.4410836752529214E-2</v>
      </c>
      <c r="FP127" s="26">
        <f t="shared" si="3332"/>
        <v>517.03639440369977</v>
      </c>
      <c r="FQ127" s="51">
        <v>3.1820816864295129</v>
      </c>
      <c r="FR127" s="26">
        <f t="shared" si="3053"/>
        <v>195759.82370204697</v>
      </c>
      <c r="FS127" s="26">
        <f t="shared" si="3349"/>
        <v>-82.253902387070667</v>
      </c>
      <c r="FT127" s="51">
        <v>2.4410836752529214E-2</v>
      </c>
      <c r="FU127" s="26">
        <f t="shared" si="3334"/>
        <v>513.20821338583448</v>
      </c>
      <c r="FV127" s="51">
        <v>3.1820816864295129</v>
      </c>
      <c r="FW127" s="26">
        <f t="shared" si="3056"/>
        <v>193753.31848543705</v>
      </c>
      <c r="FX127" s="26">
        <f t="shared" si="2986"/>
        <v>-82.253902387070667</v>
      </c>
      <c r="FY127" s="51">
        <v>2.4410836752529214E-2</v>
      </c>
      <c r="FZ127" s="26">
        <f t="shared" si="2987"/>
        <v>509.35176733976192</v>
      </c>
      <c r="GA127" s="51">
        <v>3.1820816864295129</v>
      </c>
      <c r="GB127" s="26">
        <f t="shared" si="3118"/>
        <v>191799.12684274139</v>
      </c>
      <c r="GC127" s="26">
        <f t="shared" si="2988"/>
        <v>-82.253902387070667</v>
      </c>
      <c r="GD127" s="51">
        <v>2.4410836752529214E-2</v>
      </c>
      <c r="GE127" s="26">
        <f t="shared" si="2989"/>
        <v>505.4712035474862</v>
      </c>
      <c r="GF127" s="51">
        <v>3.1820816864295129</v>
      </c>
      <c r="GG127" s="26">
        <f t="shared" si="3057"/>
        <v>189631.32794337682</v>
      </c>
      <c r="GH127" s="26">
        <f t="shared" si="2991"/>
        <v>-82.253902387070667</v>
      </c>
      <c r="GI127" s="51">
        <v>2.4410836752529214E-2</v>
      </c>
      <c r="GJ127" s="26">
        <f t="shared" si="2992"/>
        <v>501.57517794664341</v>
      </c>
      <c r="GK127" s="51">
        <v>3.1820816864295129</v>
      </c>
      <c r="GL127" s="26">
        <f t="shared" si="3058"/>
        <v>187246.55031853844</v>
      </c>
      <c r="GM127" s="26">
        <f t="shared" si="2994"/>
        <v>-82.253902387070667</v>
      </c>
      <c r="GN127" s="51">
        <v>2.4410836752529214E-2</v>
      </c>
      <c r="GO127" s="26">
        <f t="shared" si="2995"/>
        <v>497.66695768248036</v>
      </c>
      <c r="GP127" s="51">
        <v>3.1820816864295129</v>
      </c>
      <c r="GQ127" s="26">
        <f t="shared" si="3059"/>
        <v>184637.94090172733</v>
      </c>
    </row>
    <row r="128" spans="1:199" ht="15" x14ac:dyDescent="0.2">
      <c r="A128" s="6" t="s">
        <v>18</v>
      </c>
      <c r="B128" s="26">
        <v>258075</v>
      </c>
      <c r="C128" s="26">
        <f t="shared" si="2997"/>
        <v>-82.399999999999977</v>
      </c>
      <c r="D128" s="51">
        <v>2.4410836752529214E-2</v>
      </c>
      <c r="E128" s="26">
        <f t="shared" si="3335"/>
        <v>664.6</v>
      </c>
      <c r="F128" s="26">
        <f t="shared" si="3336"/>
        <v>-60.8</v>
      </c>
      <c r="G128" s="26">
        <f t="shared" si="3337"/>
        <v>603.80000000000007</v>
      </c>
      <c r="H128" s="51">
        <f t="shared" si="3001"/>
        <v>3.1820816864295129</v>
      </c>
      <c r="I128" s="26">
        <v>244076</v>
      </c>
      <c r="J128" s="26">
        <f t="shared" si="3060"/>
        <v>-82.253902387070667</v>
      </c>
      <c r="K128" s="51">
        <v>2.4410836752529214E-2</v>
      </c>
      <c r="L128" s="26">
        <f t="shared" si="3002"/>
        <v>602.72944491885119</v>
      </c>
      <c r="M128" s="51">
        <v>3.1820816864295129</v>
      </c>
      <c r="N128" s="26">
        <f t="shared" si="3061"/>
        <v>234852.47554253179</v>
      </c>
      <c r="O128" s="26">
        <f t="shared" si="3003"/>
        <v>-82.044771731249341</v>
      </c>
      <c r="P128" s="51">
        <v>2.4410836752529214E-2</v>
      </c>
      <c r="Q128" s="26">
        <f t="shared" si="3004"/>
        <v>601.1970045064121</v>
      </c>
      <c r="R128" s="51">
        <v>3.1820816864295129</v>
      </c>
      <c r="S128" s="26">
        <f t="shared" si="3062"/>
        <v>226258.62777530696</v>
      </c>
      <c r="T128" s="26">
        <f t="shared" si="3005"/>
        <v>-81.827707624104164</v>
      </c>
      <c r="U128" s="51">
        <v>2.4410836752529214E-2</v>
      </c>
      <c r="V128" s="26">
        <f t="shared" si="3006"/>
        <v>599.60643038148203</v>
      </c>
      <c r="W128" s="51">
        <v>3.1820816864295129</v>
      </c>
      <c r="X128" s="26">
        <f t="shared" si="3063"/>
        <v>209912.40649806435</v>
      </c>
      <c r="Y128" s="26">
        <f t="shared" si="3064"/>
        <v>-82.253902387070667</v>
      </c>
      <c r="Z128" s="51">
        <v>2.4410836752529214E-2</v>
      </c>
      <c r="AA128" s="26">
        <f t="shared" si="3007"/>
        <v>597.96864834654389</v>
      </c>
      <c r="AB128" s="51">
        <v>3.1820816864295129</v>
      </c>
      <c r="AC128" s="26">
        <f t="shared" si="3065"/>
        <v>202511.12124402382</v>
      </c>
      <c r="AD128" s="26">
        <f t="shared" si="3066"/>
        <v>-82.253902387070667</v>
      </c>
      <c r="AE128" s="51">
        <v>2.4410836752529214E-2</v>
      </c>
      <c r="AF128" s="26">
        <f t="shared" si="3008"/>
        <v>596.21527226112482</v>
      </c>
      <c r="AG128" s="51">
        <v>3.1820816864295129</v>
      </c>
      <c r="AH128" s="26">
        <f t="shared" si="3067"/>
        <v>189774.63012074673</v>
      </c>
      <c r="AI128" s="26">
        <f t="shared" si="3068"/>
        <v>-82.253902387070667</v>
      </c>
      <c r="AJ128" s="51">
        <v>2.4410836752529214E-2</v>
      </c>
      <c r="AK128" s="26">
        <f t="shared" si="3009"/>
        <v>594.38698962830881</v>
      </c>
      <c r="AL128" s="51">
        <v>3.1820816864295129</v>
      </c>
      <c r="AM128" s="26">
        <f t="shared" si="3069"/>
        <v>187116.66701850761</v>
      </c>
      <c r="AN128" s="26">
        <f t="shared" si="3070"/>
        <v>-82.253902387070667</v>
      </c>
      <c r="AO128" s="51">
        <v>2.4410836752529214E-2</v>
      </c>
      <c r="AP128" s="26">
        <f t="shared" si="3010"/>
        <v>592.48341632260849</v>
      </c>
      <c r="AQ128" s="51">
        <v>3.1820816864295129</v>
      </c>
      <c r="AR128" s="26">
        <f t="shared" si="3071"/>
        <v>181537.20809853147</v>
      </c>
      <c r="AS128" s="26">
        <f t="shared" si="3072"/>
        <v>-82.253902387070667</v>
      </c>
      <c r="AT128" s="51">
        <v>2.4410836752529214E-2</v>
      </c>
      <c r="AU128" s="26">
        <f t="shared" si="3011"/>
        <v>590.50204307977185</v>
      </c>
      <c r="AV128" s="51">
        <v>3.1820816864295129</v>
      </c>
      <c r="AW128" s="26">
        <f t="shared" si="3073"/>
        <v>188436.56269370156</v>
      </c>
      <c r="AX128" s="26">
        <f t="shared" si="3074"/>
        <v>-82.253902387070667</v>
      </c>
      <c r="AY128" s="51">
        <v>2.4410836752529214E-2</v>
      </c>
      <c r="AZ128" s="26">
        <f t="shared" si="3012"/>
        <v>588.44311724082877</v>
      </c>
      <c r="BA128" s="51">
        <v>3.1820816864295129</v>
      </c>
      <c r="BB128" s="26">
        <f t="shared" si="3075"/>
        <v>198239.5373992245</v>
      </c>
      <c r="BC128" s="26">
        <f t="shared" si="3076"/>
        <v>-82.253902387070667</v>
      </c>
      <c r="BD128" s="51">
        <v>2.4410836752529214E-2</v>
      </c>
      <c r="BE128" s="26">
        <f t="shared" si="3013"/>
        <v>586.29689611399556</v>
      </c>
      <c r="BF128" s="51">
        <v>3.1820816864295129</v>
      </c>
      <c r="BG128" s="26">
        <f t="shared" si="3077"/>
        <v>207153.4964379273</v>
      </c>
      <c r="BH128" s="26">
        <f t="shared" si="3078"/>
        <v>-82.253902387070667</v>
      </c>
      <c r="BI128" s="51">
        <v>2.4410836752529214E-2</v>
      </c>
      <c r="BJ128" s="26">
        <f t="shared" si="3014"/>
        <v>584.06814003731449</v>
      </c>
      <c r="BK128" s="51">
        <v>3.1820816864295129</v>
      </c>
      <c r="BL128" s="26">
        <f t="shared" si="3079"/>
        <v>206176.0206527572</v>
      </c>
      <c r="BM128" s="26">
        <f t="shared" si="3080"/>
        <v>-82.253902387070667</v>
      </c>
      <c r="BN128" s="51">
        <v>2.4410836752529214E-2</v>
      </c>
      <c r="BO128" s="26">
        <f t="shared" si="3015"/>
        <v>581.76025229802678</v>
      </c>
      <c r="BP128" s="51">
        <v>3.1820816864295129</v>
      </c>
      <c r="BQ128" s="26">
        <f t="shared" si="3081"/>
        <v>223853.10431582661</v>
      </c>
      <c r="BR128" s="26">
        <f t="shared" si="3082"/>
        <v>-82.253902387070667</v>
      </c>
      <c r="BS128" s="51">
        <v>2.4410836752529214E-2</v>
      </c>
      <c r="BT128" s="26">
        <f t="shared" si="3016"/>
        <v>579.38003504157189</v>
      </c>
      <c r="BU128" s="51">
        <v>3.1820816864295129</v>
      </c>
      <c r="BV128" s="26">
        <f t="shared" si="3083"/>
        <v>228983.70116247667</v>
      </c>
      <c r="BW128" s="26">
        <f t="shared" si="3084"/>
        <v>-82.253902387070667</v>
      </c>
      <c r="BX128" s="51">
        <v>2.4410836752529214E-2</v>
      </c>
      <c r="BY128" s="26">
        <f t="shared" si="3017"/>
        <v>576.93349138453868</v>
      </c>
      <c r="BZ128" s="51">
        <v>3.1820816864295129</v>
      </c>
      <c r="CA128" s="26">
        <f t="shared" si="3085"/>
        <v>246714.85616290537</v>
      </c>
      <c r="CB128" s="26">
        <f t="shared" si="3086"/>
        <v>-82.253902387070667</v>
      </c>
      <c r="CC128" s="51">
        <v>2.4410836752529214E-2</v>
      </c>
      <c r="CD128" s="26">
        <f t="shared" si="3018"/>
        <v>574.41907031734877</v>
      </c>
      <c r="CE128" s="51">
        <v>3.1820816864295129</v>
      </c>
      <c r="CF128" s="26">
        <f t="shared" si="3087"/>
        <v>247470.87778479612</v>
      </c>
      <c r="CG128" s="26">
        <f t="shared" si="3088"/>
        <v>-82.253902387070667</v>
      </c>
      <c r="CH128" s="51">
        <v>2.4410836752529214E-2</v>
      </c>
      <c r="CI128" s="26">
        <f t="shared" si="3019"/>
        <v>571.84488046869023</v>
      </c>
      <c r="CJ128" s="51">
        <v>3.1820816864295129</v>
      </c>
      <c r="CK128" s="26">
        <f t="shared" si="3089"/>
        <v>240899.47963681709</v>
      </c>
      <c r="CL128" s="26">
        <f t="shared" si="3090"/>
        <v>-82.253902387070667</v>
      </c>
      <c r="CM128" s="51">
        <v>2.4410836752529214E-2</v>
      </c>
      <c r="CN128" s="26">
        <f t="shared" si="3020"/>
        <v>569.22193368184048</v>
      </c>
      <c r="CO128" s="51">
        <v>3.1820816864295129</v>
      </c>
      <c r="CP128" s="26">
        <f t="shared" si="3091"/>
        <v>243283.67995402706</v>
      </c>
      <c r="CQ128" s="26">
        <f t="shared" si="3092"/>
        <v>-82.253902387070667</v>
      </c>
      <c r="CR128" s="51">
        <v>2.4410836752529214E-2</v>
      </c>
      <c r="CS128" s="26">
        <f t="shared" si="3021"/>
        <v>566.54089721259186</v>
      </c>
      <c r="CT128" s="51">
        <v>3.1820816864295129</v>
      </c>
      <c r="CU128" s="26">
        <f t="shared" si="3093"/>
        <v>252347.11210912856</v>
      </c>
      <c r="CV128" s="26">
        <f t="shared" si="3350"/>
        <v>-82.253902387070667</v>
      </c>
      <c r="CW128" s="51">
        <v>2.4410836752529214E-2</v>
      </c>
      <c r="CX128" s="26">
        <f t="shared" si="3338"/>
        <v>563.80313679379401</v>
      </c>
      <c r="CY128" s="51">
        <v>3.1820816864295129</v>
      </c>
      <c r="CZ128" s="26">
        <f t="shared" si="3023"/>
        <v>234688.35568746607</v>
      </c>
      <c r="DA128" s="26">
        <f t="shared" si="3351"/>
        <v>-82.253902387070667</v>
      </c>
      <c r="DB128" s="51">
        <v>2.4410836752529214E-2</v>
      </c>
      <c r="DC128" s="26">
        <f t="shared" si="3339"/>
        <v>561.00271921168394</v>
      </c>
      <c r="DD128" s="51">
        <v>3.1820816864295129</v>
      </c>
      <c r="DE128" s="26">
        <f t="shared" si="3025"/>
        <v>231823.54897399005</v>
      </c>
      <c r="DF128" s="26">
        <f t="shared" si="3352"/>
        <v>-82.253902387070667</v>
      </c>
      <c r="DG128" s="51">
        <v>2.4410836752529214E-2</v>
      </c>
      <c r="DH128" s="26">
        <f t="shared" si="3340"/>
        <v>558.13361054871484</v>
      </c>
      <c r="DI128" s="51">
        <v>3.1820816864295129</v>
      </c>
      <c r="DJ128" s="26">
        <f t="shared" si="3027"/>
        <v>229328.30415529912</v>
      </c>
      <c r="DK128" s="26">
        <f t="shared" si="3353"/>
        <v>-82.253902387070667</v>
      </c>
      <c r="DL128" s="51">
        <v>2.4410836752529214E-2</v>
      </c>
      <c r="DM128" s="26">
        <f t="shared" si="3341"/>
        <v>555.18958045735201</v>
      </c>
      <c r="DN128" s="51">
        <v>3.1820816864295129</v>
      </c>
      <c r="DO128" s="26">
        <f t="shared" si="3029"/>
        <v>226825.28569881758</v>
      </c>
      <c r="DP128" s="26">
        <f t="shared" si="3094"/>
        <v>-82.253902387070667</v>
      </c>
      <c r="DQ128" s="51">
        <v>2.4410836752529214E-2</v>
      </c>
      <c r="DR128" s="26">
        <f t="shared" si="3030"/>
        <v>552.14762849261308</v>
      </c>
      <c r="DS128" s="51">
        <v>3.1820816864295129</v>
      </c>
      <c r="DT128" s="26">
        <f t="shared" si="3095"/>
        <v>224165.70591914674</v>
      </c>
      <c r="DU128" s="26">
        <f t="shared" si="3096"/>
        <v>-82.253902387070667</v>
      </c>
      <c r="DV128" s="51">
        <v>2.4410836752529214E-2</v>
      </c>
      <c r="DW128" s="26">
        <f t="shared" si="3031"/>
        <v>549.00957283017192</v>
      </c>
      <c r="DX128" s="51">
        <v>3.1820816864295129</v>
      </c>
      <c r="DY128" s="26">
        <f t="shared" si="3097"/>
        <v>221495.26206640675</v>
      </c>
      <c r="DZ128" s="26">
        <f t="shared" si="3342"/>
        <v>-82.253902387070667</v>
      </c>
      <c r="EA128" s="51">
        <v>2.4410836752529214E-2</v>
      </c>
      <c r="EB128" s="26">
        <f t="shared" si="3320"/>
        <v>545.77852902272605</v>
      </c>
      <c r="EC128" s="51">
        <v>3.1820816864295129</v>
      </c>
      <c r="ED128" s="26">
        <f t="shared" si="3034"/>
        <v>218736.53874286852</v>
      </c>
      <c r="EE128" s="26">
        <f t="shared" si="3343"/>
        <v>-82.253902387070667</v>
      </c>
      <c r="EF128" s="51">
        <v>2.4410836752529214E-2</v>
      </c>
      <c r="EG128" s="26">
        <f t="shared" si="3322"/>
        <v>542.44627011264367</v>
      </c>
      <c r="EH128" s="51">
        <v>3.1820816864295129</v>
      </c>
      <c r="EI128" s="26">
        <f t="shared" si="3037"/>
        <v>215990.04050278978</v>
      </c>
      <c r="EJ128" s="26">
        <f t="shared" si="3344"/>
        <v>-82.253902387070667</v>
      </c>
      <c r="EK128" s="51">
        <v>2.4410836752529214E-2</v>
      </c>
      <c r="EL128" s="26">
        <f t="shared" si="3324"/>
        <v>539.02468758477426</v>
      </c>
      <c r="EM128" s="51">
        <v>3.1820816864295129</v>
      </c>
      <c r="EN128" s="26">
        <f t="shared" si="3040"/>
        <v>212891.8712958213</v>
      </c>
      <c r="EO128" s="26">
        <f t="shared" si="3345"/>
        <v>-82.253902387070667</v>
      </c>
      <c r="EP128" s="51">
        <v>2.4410836752529214E-2</v>
      </c>
      <c r="EQ128" s="26">
        <f t="shared" si="3326"/>
        <v>535.51901724545985</v>
      </c>
      <c r="ER128" s="51">
        <v>3.1820816864295129</v>
      </c>
      <c r="ES128" s="26">
        <f t="shared" si="3043"/>
        <v>209970.78888892243</v>
      </c>
      <c r="ET128" s="26">
        <f t="shared" si="3106"/>
        <v>-82.253902387070667</v>
      </c>
      <c r="EU128" s="51">
        <v>2.4410836752529214E-2</v>
      </c>
      <c r="EV128" s="26">
        <f t="shared" si="3044"/>
        <v>531.93969417940923</v>
      </c>
      <c r="EW128" s="51">
        <v>3.1820816864295129</v>
      </c>
      <c r="EX128" s="26">
        <f t="shared" si="3107"/>
        <v>207177.15679776843</v>
      </c>
      <c r="EY128" s="26">
        <f t="shared" si="3108"/>
        <v>-82.253902387070667</v>
      </c>
      <c r="EZ128" s="51">
        <v>2.4410836752529214E-2</v>
      </c>
      <c r="FA128" s="26">
        <f t="shared" si="3045"/>
        <v>528.29358194236158</v>
      </c>
      <c r="FB128" s="51">
        <v>3.1820816864295129</v>
      </c>
      <c r="FC128" s="26">
        <f t="shared" si="3109"/>
        <v>204634.6544515584</v>
      </c>
      <c r="FD128" s="26">
        <f t="shared" si="3346"/>
        <v>-82.253902387070667</v>
      </c>
      <c r="FE128" s="51">
        <v>2.4410836752529214E-2</v>
      </c>
      <c r="FF128" s="26">
        <f t="shared" si="3328"/>
        <v>524.58776149949597</v>
      </c>
      <c r="FG128" s="51">
        <v>3.1820816864295129</v>
      </c>
      <c r="FH128" s="26">
        <f t="shared" si="3048"/>
        <v>202313.88490262776</v>
      </c>
      <c r="FI128" s="26">
        <f t="shared" si="3347"/>
        <v>-82.253902387070667</v>
      </c>
      <c r="FJ128" s="51">
        <v>2.4410836752529214E-2</v>
      </c>
      <c r="FK128" s="26">
        <f t="shared" si="3330"/>
        <v>520.83203222895736</v>
      </c>
      <c r="FL128" s="51">
        <v>3.1820816864295129</v>
      </c>
      <c r="FM128" s="26">
        <f t="shared" si="3131"/>
        <v>199939.433050252</v>
      </c>
      <c r="FN128" s="26">
        <f t="shared" si="3348"/>
        <v>-82.253902387070667</v>
      </c>
      <c r="FO128" s="51">
        <v>2.4410836752529214E-2</v>
      </c>
      <c r="FP128" s="26">
        <f t="shared" si="3332"/>
        <v>517.03639440369977</v>
      </c>
      <c r="FQ128" s="51">
        <v>3.1820816864295129</v>
      </c>
      <c r="FR128" s="26">
        <f t="shared" si="3053"/>
        <v>197863.26419239427</v>
      </c>
      <c r="FS128" s="26">
        <f t="shared" si="3349"/>
        <v>-82.253902387070667</v>
      </c>
      <c r="FT128" s="51">
        <v>2.4410836752529214E-2</v>
      </c>
      <c r="FU128" s="26">
        <f t="shared" si="3334"/>
        <v>513.20821338583448</v>
      </c>
      <c r="FV128" s="51">
        <v>3.1820816864295129</v>
      </c>
      <c r="FW128" s="26">
        <f t="shared" si="3056"/>
        <v>196190.77801304572</v>
      </c>
      <c r="FX128" s="26">
        <f t="shared" si="2986"/>
        <v>-82.253902387070667</v>
      </c>
      <c r="FY128" s="51">
        <v>2.4410836752529214E-2</v>
      </c>
      <c r="FZ128" s="26">
        <f t="shared" si="2987"/>
        <v>509.35176733976192</v>
      </c>
      <c r="GA128" s="51">
        <v>3.1820816864295129</v>
      </c>
      <c r="GB128" s="26">
        <f t="shared" si="3118"/>
        <v>194180.41635038974</v>
      </c>
      <c r="GC128" s="26">
        <f t="shared" si="2988"/>
        <v>-82.253902387070667</v>
      </c>
      <c r="GD128" s="51">
        <v>2.4410836752529214E-2</v>
      </c>
      <c r="GE128" s="26">
        <f t="shared" si="2989"/>
        <v>505.4712035474862</v>
      </c>
      <c r="GF128" s="51">
        <v>3.1820816864295129</v>
      </c>
      <c r="GG128" s="26">
        <f t="shared" si="3057"/>
        <v>192222.34414390181</v>
      </c>
      <c r="GH128" s="26">
        <f t="shared" si="2991"/>
        <v>-82.253902387070667</v>
      </c>
      <c r="GI128" s="51">
        <v>2.4410836752529214E-2</v>
      </c>
      <c r="GJ128" s="26">
        <f t="shared" si="2992"/>
        <v>501.57517794664341</v>
      </c>
      <c r="GK128" s="51">
        <v>3.1820816864295129</v>
      </c>
      <c r="GL128" s="26">
        <f t="shared" si="3058"/>
        <v>190050.64921893639</v>
      </c>
      <c r="GM128" s="26">
        <f t="shared" si="2994"/>
        <v>-82.253902387070667</v>
      </c>
      <c r="GN128" s="51">
        <v>2.4410836752529214E-2</v>
      </c>
      <c r="GO128" s="26">
        <f t="shared" si="2995"/>
        <v>497.66695768248036</v>
      </c>
      <c r="GP128" s="51">
        <v>3.1820816864295129</v>
      </c>
      <c r="GQ128" s="26">
        <f t="shared" si="3059"/>
        <v>187661.96337383386</v>
      </c>
    </row>
    <row r="129" spans="1:199" ht="15" x14ac:dyDescent="0.2">
      <c r="A129" s="6" t="s">
        <v>19</v>
      </c>
      <c r="B129" s="26">
        <v>277969</v>
      </c>
      <c r="C129" s="26">
        <f t="shared" si="2997"/>
        <v>-82.399999999999977</v>
      </c>
      <c r="D129" s="51">
        <v>2.4410836752529214E-2</v>
      </c>
      <c r="E129" s="26">
        <f t="shared" si="3335"/>
        <v>664.6</v>
      </c>
      <c r="F129" s="26">
        <f t="shared" si="3336"/>
        <v>-60.8</v>
      </c>
      <c r="G129" s="26">
        <f t="shared" si="3337"/>
        <v>603.80000000000007</v>
      </c>
      <c r="H129" s="51">
        <f t="shared" si="3001"/>
        <v>3.1820816864295129</v>
      </c>
      <c r="I129" s="26">
        <v>259220</v>
      </c>
      <c r="J129" s="26">
        <f t="shared" si="3060"/>
        <v>-82.253902387070667</v>
      </c>
      <c r="K129" s="51">
        <v>2.4410836752529214E-2</v>
      </c>
      <c r="L129" s="26">
        <f t="shared" si="3002"/>
        <v>602.72944491885119</v>
      </c>
      <c r="M129" s="51">
        <v>3.1820816864295129</v>
      </c>
      <c r="N129" s="26">
        <f t="shared" si="3061"/>
        <v>244596.47554253179</v>
      </c>
      <c r="O129" s="26">
        <f t="shared" si="3003"/>
        <v>-82.044771731249341</v>
      </c>
      <c r="P129" s="51">
        <v>2.4410836752529214E-2</v>
      </c>
      <c r="Q129" s="26">
        <f t="shared" si="3004"/>
        <v>601.1970045064121</v>
      </c>
      <c r="R129" s="51">
        <v>3.1820816864295129</v>
      </c>
      <c r="S129" s="26">
        <f t="shared" si="3062"/>
        <v>235371.62777530696</v>
      </c>
      <c r="T129" s="26">
        <f t="shared" si="3005"/>
        <v>-81.827707624104164</v>
      </c>
      <c r="U129" s="51">
        <v>2.4410836752529214E-2</v>
      </c>
      <c r="V129" s="26">
        <f t="shared" si="3006"/>
        <v>599.60643038148203</v>
      </c>
      <c r="W129" s="51">
        <v>3.1820816864295129</v>
      </c>
      <c r="X129" s="26">
        <f t="shared" si="3063"/>
        <v>226776.40649806435</v>
      </c>
      <c r="Y129" s="26">
        <f t="shared" si="3064"/>
        <v>-82.253902387070667</v>
      </c>
      <c r="Z129" s="51">
        <v>2.4410836752529214E-2</v>
      </c>
      <c r="AA129" s="26">
        <f t="shared" si="3007"/>
        <v>597.96864834654389</v>
      </c>
      <c r="AB129" s="51">
        <v>3.1820816864295129</v>
      </c>
      <c r="AC129" s="26">
        <f t="shared" si="3065"/>
        <v>210428.12124402382</v>
      </c>
      <c r="AD129" s="26">
        <f t="shared" si="3066"/>
        <v>-82.253902387070667</v>
      </c>
      <c r="AE129" s="51">
        <v>2.4410836752529214E-2</v>
      </c>
      <c r="AF129" s="26">
        <f t="shared" si="3008"/>
        <v>596.21527226112482</v>
      </c>
      <c r="AG129" s="51">
        <v>3.1820816864295129</v>
      </c>
      <c r="AH129" s="26">
        <f t="shared" si="3067"/>
        <v>203025.08261389786</v>
      </c>
      <c r="AI129" s="26">
        <f t="shared" si="3068"/>
        <v>-82.253902387070667</v>
      </c>
      <c r="AJ129" s="51">
        <v>2.4410836752529214E-2</v>
      </c>
      <c r="AK129" s="26">
        <f t="shared" si="3009"/>
        <v>594.38698962830881</v>
      </c>
      <c r="AL129" s="51">
        <v>3.1820816864295129</v>
      </c>
      <c r="AM129" s="26">
        <f t="shared" si="3069"/>
        <v>190286.76320798797</v>
      </c>
      <c r="AN129" s="26">
        <f t="shared" si="3070"/>
        <v>-82.253902387070667</v>
      </c>
      <c r="AO129" s="51">
        <v>2.4410836752529214E-2</v>
      </c>
      <c r="AP129" s="26">
        <f t="shared" si="3010"/>
        <v>592.48341632260849</v>
      </c>
      <c r="AQ129" s="51">
        <v>3.1820816864295129</v>
      </c>
      <c r="AR129" s="26">
        <f t="shared" si="3071"/>
        <v>187626.89653244315</v>
      </c>
      <c r="AS129" s="26">
        <f t="shared" si="3072"/>
        <v>-82.253902387070667</v>
      </c>
      <c r="AT129" s="51">
        <v>2.4410836752529214E-2</v>
      </c>
      <c r="AU129" s="26">
        <f t="shared" si="3011"/>
        <v>590.50204307977185</v>
      </c>
      <c r="AV129" s="51">
        <v>3.1820816864295129</v>
      </c>
      <c r="AW129" s="26">
        <f t="shared" si="3073"/>
        <v>182045.45623922415</v>
      </c>
      <c r="AX129" s="26">
        <f t="shared" si="3074"/>
        <v>-82.253902387070667</v>
      </c>
      <c r="AY129" s="51">
        <v>2.4410836752529214E-2</v>
      </c>
      <c r="AZ129" s="26">
        <f t="shared" si="3012"/>
        <v>588.44311724082877</v>
      </c>
      <c r="BA129" s="51">
        <v>3.1820816864295129</v>
      </c>
      <c r="BB129" s="26">
        <f t="shared" si="3075"/>
        <v>188942.75190855531</v>
      </c>
      <c r="BC129" s="26">
        <f t="shared" si="3076"/>
        <v>-82.253902387070667</v>
      </c>
      <c r="BD129" s="51">
        <v>2.4410836752529214E-2</v>
      </c>
      <c r="BE129" s="26">
        <f t="shared" si="3013"/>
        <v>586.29689611399556</v>
      </c>
      <c r="BF129" s="51">
        <v>3.1820816864295129</v>
      </c>
      <c r="BG129" s="26">
        <f t="shared" si="3077"/>
        <v>198743.58039295141</v>
      </c>
      <c r="BH129" s="26">
        <f t="shared" si="3078"/>
        <v>-82.253902387070667</v>
      </c>
      <c r="BI129" s="51">
        <v>2.4410836752529214E-2</v>
      </c>
      <c r="BJ129" s="26">
        <f t="shared" si="3014"/>
        <v>584.06814003731449</v>
      </c>
      <c r="BK129" s="51">
        <v>3.1820816864295129</v>
      </c>
      <c r="BL129" s="26">
        <f t="shared" si="3079"/>
        <v>207655.31067557755</v>
      </c>
      <c r="BM129" s="26">
        <f t="shared" si="3080"/>
        <v>-82.253902387070667</v>
      </c>
      <c r="BN129" s="51">
        <v>2.4410836752529214E-2</v>
      </c>
      <c r="BO129" s="26">
        <f t="shared" si="3015"/>
        <v>581.76025229802678</v>
      </c>
      <c r="BP129" s="51">
        <v>3.1820816864295129</v>
      </c>
      <c r="BQ129" s="26">
        <f t="shared" si="3081"/>
        <v>206675.52700266815</v>
      </c>
      <c r="BR129" s="26">
        <f t="shared" si="3082"/>
        <v>-82.253902387070667</v>
      </c>
      <c r="BS129" s="51">
        <v>2.4410836752529214E-2</v>
      </c>
      <c r="BT129" s="26">
        <f t="shared" si="3016"/>
        <v>579.38003504157189</v>
      </c>
      <c r="BU129" s="51">
        <v>3.1820816864295129</v>
      </c>
      <c r="BV129" s="26">
        <f t="shared" si="3083"/>
        <v>224350.2304484811</v>
      </c>
      <c r="BW129" s="26">
        <f t="shared" si="3084"/>
        <v>-82.253902387070667</v>
      </c>
      <c r="BX129" s="51">
        <v>2.4410836752529214E-2</v>
      </c>
      <c r="BY129" s="26">
        <f t="shared" si="3017"/>
        <v>576.93349138453868</v>
      </c>
      <c r="BZ129" s="51">
        <v>3.1820816864295129</v>
      </c>
      <c r="CA129" s="26">
        <f t="shared" si="3085"/>
        <v>229478.38075147415</v>
      </c>
      <c r="CB129" s="26">
        <f t="shared" si="3086"/>
        <v>-82.253902387070667</v>
      </c>
      <c r="CC129" s="51">
        <v>2.4410836752529214E-2</v>
      </c>
      <c r="CD129" s="26">
        <f t="shared" si="3018"/>
        <v>574.41907031734877</v>
      </c>
      <c r="CE129" s="51">
        <v>3.1820816864295129</v>
      </c>
      <c r="CF129" s="26">
        <f t="shared" si="3087"/>
        <v>247207.02133083565</v>
      </c>
      <c r="CG129" s="26">
        <f t="shared" si="3088"/>
        <v>-82.253902387070667</v>
      </c>
      <c r="CH129" s="51">
        <v>2.4410836752529214E-2</v>
      </c>
      <c r="CI129" s="26">
        <f t="shared" si="3019"/>
        <v>571.84488046869023</v>
      </c>
      <c r="CJ129" s="51">
        <v>3.1820816864295129</v>
      </c>
      <c r="CK129" s="26">
        <f t="shared" si="3089"/>
        <v>247960.46876287772</v>
      </c>
      <c r="CL129" s="26">
        <f t="shared" si="3090"/>
        <v>-82.253902387070667</v>
      </c>
      <c r="CM129" s="51">
        <v>2.4410836752529214E-2</v>
      </c>
      <c r="CN129" s="26">
        <f t="shared" si="3020"/>
        <v>569.22193368184048</v>
      </c>
      <c r="CO129" s="51">
        <v>3.1820816864295129</v>
      </c>
      <c r="CP129" s="26">
        <f t="shared" si="3091"/>
        <v>241386.44766811185</v>
      </c>
      <c r="CQ129" s="26">
        <f t="shared" si="3092"/>
        <v>-82.253902387070667</v>
      </c>
      <c r="CR129" s="51">
        <v>2.4410836752529214E-2</v>
      </c>
      <c r="CS129" s="26">
        <f t="shared" si="3021"/>
        <v>566.54089721259186</v>
      </c>
      <c r="CT129" s="51">
        <v>3.1820816864295129</v>
      </c>
      <c r="CU129" s="26">
        <f t="shared" si="3093"/>
        <v>243767.96694885258</v>
      </c>
      <c r="CV129" s="26">
        <f t="shared" si="3350"/>
        <v>-82.253902387070667</v>
      </c>
      <c r="CW129" s="51">
        <v>2.4410836752529214E-2</v>
      </c>
      <c r="CX129" s="26">
        <f t="shared" si="3338"/>
        <v>563.80313679379401</v>
      </c>
      <c r="CY129" s="51">
        <v>3.1820816864295129</v>
      </c>
      <c r="CZ129" s="26">
        <f t="shared" si="3023"/>
        <v>252828.66134353526</v>
      </c>
      <c r="DA129" s="26">
        <f t="shared" si="3351"/>
        <v>-82.253902387070667</v>
      </c>
      <c r="DB129" s="51">
        <v>2.4410836752529214E-2</v>
      </c>
      <c r="DC129" s="26">
        <f t="shared" si="3339"/>
        <v>561.00271921168394</v>
      </c>
      <c r="DD129" s="51">
        <v>3.1820816864295129</v>
      </c>
      <c r="DE129" s="26">
        <f t="shared" si="3025"/>
        <v>235167.10450429068</v>
      </c>
      <c r="DF129" s="26">
        <f t="shared" si="3352"/>
        <v>-82.253902387070667</v>
      </c>
      <c r="DG129" s="51">
        <v>2.4410836752529214E-2</v>
      </c>
      <c r="DH129" s="26">
        <f t="shared" si="3340"/>
        <v>558.13361054871484</v>
      </c>
      <c r="DI129" s="51">
        <v>3.1820816864295129</v>
      </c>
      <c r="DJ129" s="26">
        <f t="shared" si="3027"/>
        <v>232299.42868215169</v>
      </c>
      <c r="DK129" s="26">
        <f t="shared" si="3353"/>
        <v>-82.253902387070667</v>
      </c>
      <c r="DL129" s="51">
        <v>2.4410836752529214E-2</v>
      </c>
      <c r="DM129" s="26">
        <f t="shared" si="3341"/>
        <v>555.18958045735201</v>
      </c>
      <c r="DN129" s="51">
        <v>3.1820816864295129</v>
      </c>
      <c r="DO129" s="26">
        <f t="shared" si="3029"/>
        <v>229801.23983336939</v>
      </c>
      <c r="DP129" s="26">
        <f t="shared" si="3094"/>
        <v>-82.253902387070667</v>
      </c>
      <c r="DQ129" s="51">
        <v>2.4410836752529214E-2</v>
      </c>
      <c r="DR129" s="26">
        <f t="shared" si="3030"/>
        <v>552.14762849261308</v>
      </c>
      <c r="DS129" s="51">
        <v>3.1820816864295129</v>
      </c>
      <c r="DT129" s="26">
        <f t="shared" si="3095"/>
        <v>227295.17942492312</v>
      </c>
      <c r="DU129" s="26">
        <f t="shared" si="3096"/>
        <v>-82.253902387070667</v>
      </c>
      <c r="DV129" s="51">
        <v>2.4410836752529214E-2</v>
      </c>
      <c r="DW129" s="26">
        <f t="shared" si="3031"/>
        <v>549.00957283017192</v>
      </c>
      <c r="DX129" s="51">
        <v>3.1820816864295129</v>
      </c>
      <c r="DY129" s="26">
        <f t="shared" si="3097"/>
        <v>224632.46158958983</v>
      </c>
      <c r="DZ129" s="26">
        <f t="shared" si="3342"/>
        <v>-82.253902387070667</v>
      </c>
      <c r="EA129" s="51">
        <v>2.4410836752529214E-2</v>
      </c>
      <c r="EB129" s="26">
        <f t="shared" si="3320"/>
        <v>545.77852902272605</v>
      </c>
      <c r="EC129" s="51">
        <v>3.1820816864295129</v>
      </c>
      <c r="ED129" s="26">
        <f t="shared" si="3034"/>
        <v>221958.78669304241</v>
      </c>
      <c r="EE129" s="26">
        <f t="shared" si="3343"/>
        <v>-82.253902387070667</v>
      </c>
      <c r="EF129" s="51">
        <v>2.4410836752529214E-2</v>
      </c>
      <c r="EG129" s="26">
        <f t="shared" si="3322"/>
        <v>542.44627011264367</v>
      </c>
      <c r="EH129" s="51">
        <v>3.1820816864295129</v>
      </c>
      <c r="EI129" s="26">
        <f t="shared" si="3037"/>
        <v>219196.73111059409</v>
      </c>
      <c r="EJ129" s="26">
        <f t="shared" si="3344"/>
        <v>-82.253902387070667</v>
      </c>
      <c r="EK129" s="51">
        <v>2.4410836752529214E-2</v>
      </c>
      <c r="EL129" s="26">
        <f t="shared" si="3324"/>
        <v>539.02468758477426</v>
      </c>
      <c r="EM129" s="51">
        <v>3.1820816864295129</v>
      </c>
      <c r="EN129" s="26">
        <f t="shared" si="3040"/>
        <v>216446.81128798748</v>
      </c>
      <c r="EO129" s="26">
        <f t="shared" si="3345"/>
        <v>-82.253902387070667</v>
      </c>
      <c r="EP129" s="51">
        <v>2.4410836752529214E-2</v>
      </c>
      <c r="EQ129" s="26">
        <f t="shared" si="3326"/>
        <v>535.51901724545985</v>
      </c>
      <c r="ER129" s="51">
        <v>3.1820816864295129</v>
      </c>
      <c r="ES129" s="26">
        <f t="shared" si="3043"/>
        <v>213345.13641067967</v>
      </c>
      <c r="ET129" s="26">
        <f t="shared" si="3106"/>
        <v>-82.253902387070667</v>
      </c>
      <c r="EU129" s="51">
        <v>2.4410836752529214E-2</v>
      </c>
      <c r="EV129" s="26">
        <f t="shared" si="3044"/>
        <v>531.93969417940923</v>
      </c>
      <c r="EW129" s="51">
        <v>3.1820816864295129</v>
      </c>
      <c r="EX129" s="26">
        <f t="shared" si="3107"/>
        <v>210420.47468071475</v>
      </c>
      <c r="EY129" s="26">
        <f t="shared" si="3108"/>
        <v>-82.253902387070667</v>
      </c>
      <c r="EZ129" s="51">
        <v>2.4410836752529214E-2</v>
      </c>
      <c r="FA129" s="26">
        <f t="shared" si="3045"/>
        <v>528.29358194236158</v>
      </c>
      <c r="FB129" s="51">
        <v>3.1820816864295129</v>
      </c>
      <c r="FC129" s="26">
        <f t="shared" si="3109"/>
        <v>207623.19647732371</v>
      </c>
      <c r="FD129" s="26">
        <f t="shared" si="3346"/>
        <v>-82.253902387070667</v>
      </c>
      <c r="FE129" s="51">
        <v>2.4410836752529214E-2</v>
      </c>
      <c r="FF129" s="26">
        <f t="shared" si="3328"/>
        <v>524.58776149949597</v>
      </c>
      <c r="FG129" s="51">
        <v>3.1820816864295129</v>
      </c>
      <c r="FH129" s="26">
        <f t="shared" si="3048"/>
        <v>205076.9883106708</v>
      </c>
      <c r="FI129" s="26">
        <f t="shared" si="3347"/>
        <v>-82.253902387070667</v>
      </c>
      <c r="FJ129" s="51">
        <v>2.4410836752529214E-2</v>
      </c>
      <c r="FK129" s="26">
        <f t="shared" si="3330"/>
        <v>520.83203222895736</v>
      </c>
      <c r="FL129" s="51">
        <v>3.1820816864295129</v>
      </c>
      <c r="FM129" s="26">
        <f t="shared" si="3131"/>
        <v>202752.46303246965</v>
      </c>
      <c r="FN129" s="26">
        <f t="shared" si="3348"/>
        <v>-82.253902387070667</v>
      </c>
      <c r="FO129" s="51">
        <v>2.4410836752529214E-2</v>
      </c>
      <c r="FP129" s="26">
        <f t="shared" si="3332"/>
        <v>517.03639440369977</v>
      </c>
      <c r="FQ129" s="51">
        <v>3.1820816864295129</v>
      </c>
      <c r="FR129" s="26">
        <f t="shared" si="3053"/>
        <v>200374.21554226862</v>
      </c>
      <c r="FS129" s="26">
        <f t="shared" si="3349"/>
        <v>-82.253902387070667</v>
      </c>
      <c r="FT129" s="51">
        <v>2.4410836752529214E-2</v>
      </c>
      <c r="FU129" s="26">
        <f t="shared" si="3334"/>
        <v>513.20821338583448</v>
      </c>
      <c r="FV129" s="51">
        <v>3.1820816864295129</v>
      </c>
      <c r="FW129" s="26">
        <f t="shared" si="3056"/>
        <v>198294.21850339303</v>
      </c>
      <c r="FX129" s="26">
        <f t="shared" si="2986"/>
        <v>-82.253902387070667</v>
      </c>
      <c r="FY129" s="51">
        <v>2.4410836752529214E-2</v>
      </c>
      <c r="FZ129" s="26">
        <f t="shared" si="2987"/>
        <v>509.35176733976192</v>
      </c>
      <c r="GA129" s="51">
        <v>3.1820816864295129</v>
      </c>
      <c r="GB129" s="26">
        <f t="shared" si="3118"/>
        <v>196617.87587799842</v>
      </c>
      <c r="GC129" s="26">
        <f t="shared" si="2988"/>
        <v>-82.253902387070667</v>
      </c>
      <c r="GD129" s="51">
        <v>2.4410836752529214E-2</v>
      </c>
      <c r="GE129" s="26">
        <f t="shared" si="2989"/>
        <v>505.4712035474862</v>
      </c>
      <c r="GF129" s="51">
        <v>3.1820816864295129</v>
      </c>
      <c r="GG129" s="26">
        <f t="shared" si="3057"/>
        <v>194603.63365155016</v>
      </c>
      <c r="GH129" s="26">
        <f t="shared" si="2991"/>
        <v>-82.253902387070667</v>
      </c>
      <c r="GI129" s="51">
        <v>2.4410836752529214E-2</v>
      </c>
      <c r="GJ129" s="26">
        <f t="shared" si="2992"/>
        <v>501.57517794664341</v>
      </c>
      <c r="GK129" s="51">
        <v>3.1820816864295129</v>
      </c>
      <c r="GL129" s="26">
        <f t="shared" si="3058"/>
        <v>192641.66541946138</v>
      </c>
      <c r="GM129" s="26">
        <f t="shared" si="2994"/>
        <v>-82.253902387070667</v>
      </c>
      <c r="GN129" s="51">
        <v>2.4410836752529214E-2</v>
      </c>
      <c r="GO129" s="26">
        <f t="shared" si="2995"/>
        <v>497.66695768248036</v>
      </c>
      <c r="GP129" s="51">
        <v>3.1820816864295129</v>
      </c>
      <c r="GQ129" s="26">
        <f t="shared" si="3059"/>
        <v>190466.06227423181</v>
      </c>
    </row>
    <row r="130" spans="1:199" ht="15" x14ac:dyDescent="0.2">
      <c r="A130" s="6" t="s">
        <v>20</v>
      </c>
      <c r="B130" s="26">
        <v>297944</v>
      </c>
      <c r="C130" s="26">
        <f t="shared" si="2997"/>
        <v>-167.6</v>
      </c>
      <c r="D130" s="51">
        <v>4.9651167957814282E-2</v>
      </c>
      <c r="E130" s="26">
        <f>6734/5</f>
        <v>1346.8</v>
      </c>
      <c r="F130" s="26">
        <f>-684/5</f>
        <v>-136.80000000000001</v>
      </c>
      <c r="G130" s="26">
        <f t="shared" si="3337"/>
        <v>1210</v>
      </c>
      <c r="H130" s="51">
        <f t="shared" si="3001"/>
        <v>6.3768115942028984</v>
      </c>
      <c r="I130" s="26">
        <v>279194</v>
      </c>
      <c r="J130" s="26">
        <f t="shared" si="3060"/>
        <v>-167.3028402921486</v>
      </c>
      <c r="K130" s="51">
        <v>4.9651167957814282E-2</v>
      </c>
      <c r="L130" s="26">
        <f t="shared" si="3002"/>
        <v>1207.8546345674229</v>
      </c>
      <c r="M130" s="51">
        <v>6.3768115942028984</v>
      </c>
      <c r="N130" s="26">
        <f t="shared" si="3061"/>
        <v>260260.55179427526</v>
      </c>
      <c r="O130" s="26">
        <f t="shared" si="3003"/>
        <v>-166.87747259899749</v>
      </c>
      <c r="P130" s="51">
        <v>4.9651167957814282E-2</v>
      </c>
      <c r="Q130" s="26">
        <f t="shared" si="3004"/>
        <v>1204.7836625583946</v>
      </c>
      <c r="R130" s="51">
        <v>6.3768115942028984</v>
      </c>
      <c r="S130" s="26">
        <f t="shared" si="3062"/>
        <v>245634.38173249117</v>
      </c>
      <c r="T130" s="26">
        <f t="shared" si="3005"/>
        <v>-166.43596841990123</v>
      </c>
      <c r="U130" s="51">
        <v>4.9651167957814282E-2</v>
      </c>
      <c r="V130" s="26">
        <f t="shared" si="3006"/>
        <v>1201.5961920529862</v>
      </c>
      <c r="W130" s="51">
        <v>6.3768115942028984</v>
      </c>
      <c r="X130" s="26">
        <f t="shared" si="3063"/>
        <v>236406.78799894004</v>
      </c>
      <c r="Y130" s="26">
        <f t="shared" si="3064"/>
        <v>-167.3028402921486</v>
      </c>
      <c r="Z130" s="51">
        <v>4.9651167957814282E-2</v>
      </c>
      <c r="AA130" s="26">
        <f t="shared" si="3007"/>
        <v>1198.3141180843293</v>
      </c>
      <c r="AB130" s="51">
        <v>6.3768115942028984</v>
      </c>
      <c r="AC130" s="26">
        <f t="shared" si="3065"/>
        <v>227807.41777585651</v>
      </c>
      <c r="AD130" s="26">
        <f t="shared" si="3066"/>
        <v>-167.3028402921486</v>
      </c>
      <c r="AE130" s="51">
        <v>4.9651167957814282E-2</v>
      </c>
      <c r="AF130" s="26">
        <f t="shared" si="3008"/>
        <v>1194.8003965484613</v>
      </c>
      <c r="AG130" s="51">
        <v>6.3768115942028984</v>
      </c>
      <c r="AH130" s="26">
        <f t="shared" si="3067"/>
        <v>211455.61880028012</v>
      </c>
      <c r="AI130" s="26">
        <f t="shared" si="3068"/>
        <v>-167.3028402921486</v>
      </c>
      <c r="AJ130" s="51">
        <v>4.9651167957814282E-2</v>
      </c>
      <c r="AK130" s="26">
        <f t="shared" si="3009"/>
        <v>1191.1365641772995</v>
      </c>
      <c r="AL130" s="51">
        <v>6.3768115942028984</v>
      </c>
      <c r="AM130" s="26">
        <f t="shared" si="3069"/>
        <v>204048.91633778298</v>
      </c>
      <c r="AN130" s="26">
        <f t="shared" si="3070"/>
        <v>-167.3028402921486</v>
      </c>
      <c r="AO130" s="51">
        <v>4.9651167957814282E-2</v>
      </c>
      <c r="AP130" s="26">
        <f t="shared" si="3010"/>
        <v>1187.3218511930377</v>
      </c>
      <c r="AQ130" s="51">
        <v>6.3768115942028984</v>
      </c>
      <c r="AR130" s="26">
        <f t="shared" si="3071"/>
        <v>191306.78221888884</v>
      </c>
      <c r="AS130" s="26">
        <f t="shared" si="3072"/>
        <v>-167.3028402921486</v>
      </c>
      <c r="AT130" s="51">
        <v>4.9651167957814282E-2</v>
      </c>
      <c r="AU130" s="26">
        <f t="shared" si="3011"/>
        <v>1183.3512290932822</v>
      </c>
      <c r="AV130" s="51">
        <v>6.3768115942028984</v>
      </c>
      <c r="AW130" s="26">
        <f t="shared" si="3073"/>
        <v>188642.94492124426</v>
      </c>
      <c r="AX130" s="26">
        <f t="shared" si="3074"/>
        <v>-167.3028402921486</v>
      </c>
      <c r="AY130" s="51">
        <v>4.9651167957814282E-2</v>
      </c>
      <c r="AZ130" s="26">
        <f t="shared" si="3012"/>
        <v>1179.2251935432307</v>
      </c>
      <c r="BA130" s="51">
        <v>6.3768115942028984</v>
      </c>
      <c r="BB130" s="26">
        <f t="shared" si="3075"/>
        <v>183057.37859247523</v>
      </c>
      <c r="BC130" s="26">
        <f t="shared" si="3076"/>
        <v>-167.3028402921486</v>
      </c>
      <c r="BD130" s="51">
        <v>4.9651167957814282E-2</v>
      </c>
      <c r="BE130" s="26">
        <f t="shared" si="3013"/>
        <v>1174.9242204338102</v>
      </c>
      <c r="BF130" s="51">
        <v>6.3768115942028984</v>
      </c>
      <c r="BG130" s="26">
        <f t="shared" si="3077"/>
        <v>189950.37328869695</v>
      </c>
      <c r="BH130" s="26">
        <f t="shared" si="3078"/>
        <v>-167.3028402921486</v>
      </c>
      <c r="BI130" s="51">
        <v>4.9651167957814282E-2</v>
      </c>
      <c r="BJ130" s="26">
        <f t="shared" si="3014"/>
        <v>1170.4578493626209</v>
      </c>
      <c r="BK130" s="51">
        <v>6.3768115942028984</v>
      </c>
      <c r="BL130" s="26">
        <f t="shared" si="3079"/>
        <v>199746.73540202188</v>
      </c>
      <c r="BM130" s="26">
        <f t="shared" si="3080"/>
        <v>-167.3028402921486</v>
      </c>
      <c r="BN130" s="51">
        <v>4.9651167957814282E-2</v>
      </c>
      <c r="BO130" s="26">
        <f t="shared" si="3015"/>
        <v>1165.8329004316204</v>
      </c>
      <c r="BP130" s="51">
        <v>6.3768115942028984</v>
      </c>
      <c r="BQ130" s="26">
        <f t="shared" si="3081"/>
        <v>208653.84073571701</v>
      </c>
      <c r="BR130" s="26">
        <f t="shared" si="3082"/>
        <v>-167.3028402921486</v>
      </c>
      <c r="BS130" s="51">
        <v>4.9651167957814282E-2</v>
      </c>
      <c r="BT130" s="26">
        <f t="shared" si="3016"/>
        <v>1161.0630049690326</v>
      </c>
      <c r="BU130" s="51">
        <v>6.3768115942028984</v>
      </c>
      <c r="BV130" s="26">
        <f t="shared" si="3083"/>
        <v>207669.28716734503</v>
      </c>
      <c r="BW130" s="26">
        <f t="shared" si="3084"/>
        <v>-167.3028402921486</v>
      </c>
      <c r="BX130" s="51">
        <v>4.9651167957814282E-2</v>
      </c>
      <c r="BY130" s="26">
        <f t="shared" si="3017"/>
        <v>1156.1601930693803</v>
      </c>
      <c r="BZ130" s="51">
        <v>6.3768115942028984</v>
      </c>
      <c r="CA130" s="26">
        <f t="shared" si="3085"/>
        <v>225339.08780125831</v>
      </c>
      <c r="CB130" s="26">
        <f t="shared" si="3086"/>
        <v>-167.3028402921486</v>
      </c>
      <c r="CC130" s="51">
        <v>4.9651167957814282E-2</v>
      </c>
      <c r="CD130" s="26">
        <f t="shared" si="3018"/>
        <v>1151.1213565485125</v>
      </c>
      <c r="CE130" s="51">
        <v>6.3768115942028984</v>
      </c>
      <c r="CF130" s="26">
        <f t="shared" si="3087"/>
        <v>230462.1992677305</v>
      </c>
      <c r="CG130" s="26">
        <f t="shared" si="3088"/>
        <v>-167.3028402921486</v>
      </c>
      <c r="CH130" s="51">
        <v>4.9651167957814282E-2</v>
      </c>
      <c r="CI130" s="26">
        <f t="shared" si="3019"/>
        <v>1145.9627448941951</v>
      </c>
      <c r="CJ130" s="51">
        <v>6.3768115942028984</v>
      </c>
      <c r="CK130" s="26">
        <f t="shared" si="3089"/>
        <v>248185.68123543769</v>
      </c>
      <c r="CL130" s="26">
        <f t="shared" si="3090"/>
        <v>-167.3028402921486</v>
      </c>
      <c r="CM130" s="51">
        <v>4.9651167957814282E-2</v>
      </c>
      <c r="CN130" s="26">
        <f t="shared" si="3020"/>
        <v>1140.7064255631449</v>
      </c>
      <c r="CO130" s="51">
        <v>6.3768115942028984</v>
      </c>
      <c r="CP130" s="26">
        <f t="shared" si="3091"/>
        <v>248933.8723481487</v>
      </c>
      <c r="CQ130" s="26">
        <f t="shared" si="3092"/>
        <v>-167.3028402921486</v>
      </c>
      <c r="CR130" s="51">
        <v>4.9651167957814282E-2</v>
      </c>
      <c r="CS130" s="26">
        <f t="shared" si="3021"/>
        <v>1135.3336959709109</v>
      </c>
      <c r="CT130" s="51">
        <v>6.3768115942028984</v>
      </c>
      <c r="CU130" s="26">
        <f t="shared" si="3093"/>
        <v>242354.4785237906</v>
      </c>
      <c r="CV130" s="26">
        <f t="shared" si="3350"/>
        <v>-167.3028402921486</v>
      </c>
      <c r="CW130" s="51">
        <v>4.9651167957814282E-2</v>
      </c>
      <c r="CX130" s="26">
        <f t="shared" si="3338"/>
        <v>1129.8472930117434</v>
      </c>
      <c r="CY130" s="51">
        <v>6.3768115942028984</v>
      </c>
      <c r="CZ130" s="26">
        <f t="shared" si="3023"/>
        <v>244730.51140157218</v>
      </c>
      <c r="DA130" s="26">
        <f t="shared" si="3351"/>
        <v>-167.3028402921486</v>
      </c>
      <c r="DB130" s="51">
        <v>4.9651167957814282E-2</v>
      </c>
      <c r="DC130" s="26">
        <f t="shared" si="3339"/>
        <v>1124.2353266746231</v>
      </c>
      <c r="DD130" s="51">
        <v>6.3768115942028984</v>
      </c>
      <c r="DE130" s="26">
        <f t="shared" si="3025"/>
        <v>253785.59382991772</v>
      </c>
      <c r="DF130" s="26">
        <f t="shared" si="3352"/>
        <v>-167.3028402921486</v>
      </c>
      <c r="DG130" s="51">
        <v>4.9651167957814282E-2</v>
      </c>
      <c r="DH130" s="26">
        <f t="shared" si="3340"/>
        <v>1118.4857051406836</v>
      </c>
      <c r="DI130" s="51">
        <v>6.3768115942028984</v>
      </c>
      <c r="DJ130" s="26">
        <f t="shared" si="3027"/>
        <v>236118.2873691392</v>
      </c>
      <c r="DK130" s="26">
        <f t="shared" si="3353"/>
        <v>-167.3028402921486</v>
      </c>
      <c r="DL130" s="51">
        <v>4.9651167957814282E-2</v>
      </c>
      <c r="DM130" s="26">
        <f t="shared" si="3341"/>
        <v>1112.5859429503078</v>
      </c>
      <c r="DN130" s="51">
        <v>6.3768115942028984</v>
      </c>
      <c r="DO130" s="26">
        <f t="shared" si="3029"/>
        <v>233244.71178480983</v>
      </c>
      <c r="DP130" s="26">
        <f t="shared" si="3094"/>
        <v>-167.3028402921486</v>
      </c>
      <c r="DQ130" s="51">
        <v>4.9651167957814282E-2</v>
      </c>
      <c r="DR130" s="26">
        <f t="shared" si="3030"/>
        <v>1106.4899477907613</v>
      </c>
      <c r="DS130" s="51">
        <v>6.3768115942028984</v>
      </c>
      <c r="DT130" s="26">
        <f t="shared" si="3095"/>
        <v>230740.426940868</v>
      </c>
      <c r="DU130" s="26">
        <f t="shared" si="3096"/>
        <v>-167.3028402921486</v>
      </c>
      <c r="DV130" s="51">
        <v>4.9651167957814282E-2</v>
      </c>
      <c r="DW130" s="26">
        <f t="shared" si="3031"/>
        <v>1100.2013632403243</v>
      </c>
      <c r="DX130" s="51">
        <v>6.3768115942028984</v>
      </c>
      <c r="DY130" s="26">
        <f t="shared" si="3097"/>
        <v>228228.07794787126</v>
      </c>
      <c r="DZ130" s="26">
        <f t="shared" si="3342"/>
        <v>-167.3028402921486</v>
      </c>
      <c r="EA130" s="51">
        <v>4.9651167957814282E-2</v>
      </c>
      <c r="EB130" s="26">
        <f t="shared" si="3320"/>
        <v>1093.7264327881724</v>
      </c>
      <c r="EC130" s="51">
        <v>6.3768115942028984</v>
      </c>
      <c r="ED130" s="26">
        <f t="shared" si="3034"/>
        <v>225558.88518208585</v>
      </c>
      <c r="EE130" s="26">
        <f t="shared" si="3343"/>
        <v>-167.3028402921486</v>
      </c>
      <c r="EF130" s="51">
        <v>4.9651167957814282E-2</v>
      </c>
      <c r="EG130" s="26">
        <f t="shared" si="3322"/>
        <v>1087.0486698183151</v>
      </c>
      <c r="EH130" s="51">
        <v>6.3768115942028984</v>
      </c>
      <c r="EI130" s="26">
        <f t="shared" si="3037"/>
        <v>222878.53252256857</v>
      </c>
      <c r="EJ130" s="26">
        <f t="shared" si="3344"/>
        <v>-167.3028402921486</v>
      </c>
      <c r="EK130" s="51">
        <v>4.9651167957814282E-2</v>
      </c>
      <c r="EL130" s="26">
        <f t="shared" si="3324"/>
        <v>1080.1919045670368</v>
      </c>
      <c r="EM130" s="51">
        <v>6.3768115942028984</v>
      </c>
      <c r="EN130" s="26">
        <f t="shared" si="3040"/>
        <v>220109.62017486896</v>
      </c>
      <c r="EO130" s="26">
        <f t="shared" si="3345"/>
        <v>-167.3028402921486</v>
      </c>
      <c r="EP130" s="51">
        <v>4.9651167957814282E-2</v>
      </c>
      <c r="EQ130" s="26">
        <f t="shared" si="3326"/>
        <v>1073.1666294584404</v>
      </c>
      <c r="ER130" s="51">
        <v>6.3768115942028984</v>
      </c>
      <c r="ES130" s="26">
        <f t="shared" si="3043"/>
        <v>217352.67507715375</v>
      </c>
      <c r="ET130" s="26">
        <f t="shared" si="3106"/>
        <v>-167.3028402921486</v>
      </c>
      <c r="EU130" s="51">
        <v>4.9651167957814282E-2</v>
      </c>
      <c r="EV130" s="26">
        <f t="shared" si="3044"/>
        <v>1065.9937561395911</v>
      </c>
      <c r="EW130" s="51">
        <v>6.3768115942028984</v>
      </c>
      <c r="EX130" s="26">
        <f t="shared" si="3107"/>
        <v>214243.8273265271</v>
      </c>
      <c r="EY130" s="26">
        <f t="shared" si="3108"/>
        <v>-167.3028402921486</v>
      </c>
      <c r="EZ130" s="51">
        <v>4.9651167957814282E-2</v>
      </c>
      <c r="FA130" s="26">
        <f t="shared" si="3045"/>
        <v>1058.6870390034076</v>
      </c>
      <c r="FB130" s="51">
        <v>6.3768115942028984</v>
      </c>
      <c r="FC130" s="26">
        <f t="shared" si="3109"/>
        <v>211311.858879426</v>
      </c>
      <c r="FD130" s="26">
        <f t="shared" si="3346"/>
        <v>-167.3028402921486</v>
      </c>
      <c r="FE130" s="51">
        <v>4.9651167957814282E-2</v>
      </c>
      <c r="FF130" s="26">
        <f t="shared" si="3328"/>
        <v>1051.260668125853</v>
      </c>
      <c r="FG130" s="51">
        <v>6.3768115942028984</v>
      </c>
      <c r="FH130" s="26">
        <f t="shared" si="3048"/>
        <v>208507.1543051574</v>
      </c>
      <c r="FI130" s="26">
        <f t="shared" si="3347"/>
        <v>-167.3028402921486</v>
      </c>
      <c r="FJ130" s="51">
        <v>4.9651167957814282E-2</v>
      </c>
      <c r="FK130" s="26">
        <f t="shared" si="3330"/>
        <v>1043.7342812140416</v>
      </c>
      <c r="FL130" s="51">
        <v>6.3768115942028984</v>
      </c>
      <c r="FM130" s="26">
        <f t="shared" si="3131"/>
        <v>205953.41975159268</v>
      </c>
      <c r="FN130" s="26">
        <f t="shared" si="3348"/>
        <v>-167.3028402921486</v>
      </c>
      <c r="FO130" s="51">
        <v>4.9651167957814282E-2</v>
      </c>
      <c r="FP130" s="26">
        <f t="shared" si="3332"/>
        <v>1036.1279185632275</v>
      </c>
      <c r="FQ130" s="51">
        <v>6.3768115942028984</v>
      </c>
      <c r="FR130" s="26">
        <f t="shared" si="3053"/>
        <v>203621.28811074072</v>
      </c>
      <c r="FS130" s="26">
        <f t="shared" si="3349"/>
        <v>-167.3028402921486</v>
      </c>
      <c r="FT130" s="51">
        <v>4.9651167957814282E-2</v>
      </c>
      <c r="FU130" s="26">
        <f t="shared" si="3334"/>
        <v>1028.4563401736661</v>
      </c>
      <c r="FV130" s="51">
        <v>6.3768115942028984</v>
      </c>
      <c r="FW130" s="26">
        <f t="shared" si="3056"/>
        <v>201235.36904215012</v>
      </c>
      <c r="FX130" s="26">
        <f t="shared" si="2986"/>
        <v>-167.3028402921486</v>
      </c>
      <c r="FY130" s="51">
        <v>4.9651167957814282E-2</v>
      </c>
      <c r="FZ130" s="26">
        <f t="shared" si="2987"/>
        <v>1020.7281193791185</v>
      </c>
      <c r="GA130" s="51">
        <v>6.3768115942028984</v>
      </c>
      <c r="GB130" s="26">
        <f t="shared" si="3118"/>
        <v>199147.64378247998</v>
      </c>
      <c r="GC130" s="26">
        <f t="shared" si="2988"/>
        <v>-167.3028402921486</v>
      </c>
      <c r="GD130" s="51">
        <v>4.9651167957814282E-2</v>
      </c>
      <c r="GE130" s="26">
        <f t="shared" si="2989"/>
        <v>1012.9515672283177</v>
      </c>
      <c r="GF130" s="51">
        <v>6.3768115942028984</v>
      </c>
      <c r="GG130" s="26">
        <f t="shared" si="3057"/>
        <v>197463.52460493459</v>
      </c>
      <c r="GH130" s="26">
        <f t="shared" si="2991"/>
        <v>-167.3028402921486</v>
      </c>
      <c r="GI130" s="51">
        <v>4.9651167957814282E-2</v>
      </c>
      <c r="GJ130" s="26">
        <f t="shared" si="2992"/>
        <v>1005.1440300023822</v>
      </c>
      <c r="GK130" s="51">
        <v>6.3768115942028984</v>
      </c>
      <c r="GL130" s="26">
        <f t="shared" si="3058"/>
        <v>195441.47484126038</v>
      </c>
      <c r="GM130" s="26">
        <f t="shared" si="2994"/>
        <v>-167.3028402921486</v>
      </c>
      <c r="GN130" s="51">
        <v>4.9651167957814282E-2</v>
      </c>
      <c r="GO130" s="26">
        <f t="shared" si="2995"/>
        <v>997.31205497814017</v>
      </c>
      <c r="GP130" s="51">
        <v>6.3768115942028984</v>
      </c>
      <c r="GQ130" s="26">
        <f t="shared" si="3059"/>
        <v>193471.67463414735</v>
      </c>
    </row>
    <row r="131" spans="1:199" ht="15" x14ac:dyDescent="0.2">
      <c r="A131" s="6" t="s">
        <v>21</v>
      </c>
      <c r="B131" s="26">
        <v>313646</v>
      </c>
      <c r="C131" s="26">
        <f t="shared" si="2997"/>
        <v>-167.6</v>
      </c>
      <c r="D131" s="51">
        <v>4.9651167957814282E-2</v>
      </c>
      <c r="E131" s="26">
        <f t="shared" ref="E131:E134" si="3354">6734/5</f>
        <v>1346.8</v>
      </c>
      <c r="F131" s="26">
        <f t="shared" ref="F131:F134" si="3355">-684/5</f>
        <v>-136.80000000000001</v>
      </c>
      <c r="G131" s="26">
        <f t="shared" ref="G131:G134" si="3356">E131+F131</f>
        <v>1210</v>
      </c>
      <c r="H131" s="51">
        <f t="shared" si="3001"/>
        <v>6.3768115942028984</v>
      </c>
      <c r="I131" s="26">
        <v>299083</v>
      </c>
      <c r="J131" s="26">
        <f t="shared" si="3060"/>
        <v>-167.3028402921486</v>
      </c>
      <c r="K131" s="51">
        <v>4.9651167957814282E-2</v>
      </c>
      <c r="L131" s="26">
        <f t="shared" si="3002"/>
        <v>1207.8546345674229</v>
      </c>
      <c r="M131" s="51">
        <v>6.3768115942028984</v>
      </c>
      <c r="N131" s="26">
        <f t="shared" si="3061"/>
        <v>280234.55179427523</v>
      </c>
      <c r="O131" s="26">
        <f t="shared" si="3003"/>
        <v>-166.87747259899749</v>
      </c>
      <c r="P131" s="51">
        <v>4.9651167957814282E-2</v>
      </c>
      <c r="Q131" s="26">
        <f t="shared" si="3004"/>
        <v>1204.7836625583946</v>
      </c>
      <c r="R131" s="51">
        <v>6.3768115942028984</v>
      </c>
      <c r="S131" s="26">
        <f t="shared" si="3062"/>
        <v>261298.45798423464</v>
      </c>
      <c r="T131" s="26">
        <f t="shared" si="3005"/>
        <v>-166.43596841990123</v>
      </c>
      <c r="U131" s="51">
        <v>4.9651167957814282E-2</v>
      </c>
      <c r="V131" s="26">
        <f t="shared" si="3006"/>
        <v>1201.5961920529862</v>
      </c>
      <c r="W131" s="51">
        <v>6.3768115942028984</v>
      </c>
      <c r="X131" s="26">
        <f t="shared" si="3063"/>
        <v>246669.54195612425</v>
      </c>
      <c r="Y131" s="26">
        <f t="shared" si="3064"/>
        <v>-167.3028402921486</v>
      </c>
      <c r="Z131" s="51">
        <v>4.9651167957814282E-2</v>
      </c>
      <c r="AA131" s="26">
        <f t="shared" si="3007"/>
        <v>1198.3141180843293</v>
      </c>
      <c r="AB131" s="51">
        <v>6.3768115942028984</v>
      </c>
      <c r="AC131" s="26">
        <f t="shared" si="3065"/>
        <v>237437.7992767322</v>
      </c>
      <c r="AD131" s="26">
        <f t="shared" si="3066"/>
        <v>-167.3028402921486</v>
      </c>
      <c r="AE131" s="51">
        <v>4.9651167957814282E-2</v>
      </c>
      <c r="AF131" s="26">
        <f t="shared" si="3008"/>
        <v>1194.8003965484613</v>
      </c>
      <c r="AG131" s="51">
        <v>6.3768115942028984</v>
      </c>
      <c r="AH131" s="26">
        <f t="shared" si="3067"/>
        <v>228834.91533211281</v>
      </c>
      <c r="AI131" s="26">
        <f t="shared" si="3068"/>
        <v>-167.3028402921486</v>
      </c>
      <c r="AJ131" s="51">
        <v>4.9651167957814282E-2</v>
      </c>
      <c r="AK131" s="26">
        <f t="shared" si="3009"/>
        <v>1191.1365641772995</v>
      </c>
      <c r="AL131" s="51">
        <v>6.3768115942028984</v>
      </c>
      <c r="AM131" s="26">
        <f t="shared" si="3069"/>
        <v>212479.45252416524</v>
      </c>
      <c r="AN131" s="26">
        <f t="shared" si="3070"/>
        <v>-167.3028402921486</v>
      </c>
      <c r="AO131" s="51">
        <v>4.9651167957814282E-2</v>
      </c>
      <c r="AP131" s="26">
        <f t="shared" si="3010"/>
        <v>1187.3218511930377</v>
      </c>
      <c r="AQ131" s="51">
        <v>6.3768115942028984</v>
      </c>
      <c r="AR131" s="26">
        <f t="shared" si="3071"/>
        <v>205068.93534868385</v>
      </c>
      <c r="AS131" s="26">
        <f t="shared" si="3072"/>
        <v>-167.3028402921486</v>
      </c>
      <c r="AT131" s="51">
        <v>4.9651167957814282E-2</v>
      </c>
      <c r="AU131" s="26">
        <f t="shared" si="3011"/>
        <v>1183.3512290932822</v>
      </c>
      <c r="AV131" s="51">
        <v>6.3768115942028984</v>
      </c>
      <c r="AW131" s="26">
        <f t="shared" si="3073"/>
        <v>192322.83060768995</v>
      </c>
      <c r="AX131" s="26">
        <f t="shared" si="3074"/>
        <v>-167.3028402921486</v>
      </c>
      <c r="AY131" s="51">
        <v>4.9651167957814282E-2</v>
      </c>
      <c r="AZ131" s="26">
        <f t="shared" si="3012"/>
        <v>1179.2251935432307</v>
      </c>
      <c r="BA131" s="51">
        <v>6.3768115942028984</v>
      </c>
      <c r="BB131" s="26">
        <f t="shared" si="3075"/>
        <v>189654.86727449534</v>
      </c>
      <c r="BC131" s="26">
        <f t="shared" si="3076"/>
        <v>-167.3028402921486</v>
      </c>
      <c r="BD131" s="51">
        <v>4.9651167957814282E-2</v>
      </c>
      <c r="BE131" s="26">
        <f t="shared" si="3013"/>
        <v>1174.9242204338102</v>
      </c>
      <c r="BF131" s="51">
        <v>6.3768115942028984</v>
      </c>
      <c r="BG131" s="26">
        <f t="shared" si="3077"/>
        <v>184064.99997261688</v>
      </c>
      <c r="BH131" s="26">
        <f t="shared" si="3078"/>
        <v>-167.3028402921486</v>
      </c>
      <c r="BI131" s="51">
        <v>4.9651167957814282E-2</v>
      </c>
      <c r="BJ131" s="26">
        <f t="shared" si="3014"/>
        <v>1170.4578493626209</v>
      </c>
      <c r="BK131" s="51">
        <v>6.3768115942028984</v>
      </c>
      <c r="BL131" s="26">
        <f t="shared" si="3079"/>
        <v>190953.52829776742</v>
      </c>
      <c r="BM131" s="26">
        <f t="shared" si="3080"/>
        <v>-167.3028402921486</v>
      </c>
      <c r="BN131" s="51">
        <v>4.9651167957814282E-2</v>
      </c>
      <c r="BO131" s="26">
        <f t="shared" si="3015"/>
        <v>1165.8329004316204</v>
      </c>
      <c r="BP131" s="51">
        <v>6.3768115942028984</v>
      </c>
      <c r="BQ131" s="26">
        <f t="shared" si="3081"/>
        <v>200745.26546216133</v>
      </c>
      <c r="BR131" s="26">
        <f t="shared" si="3082"/>
        <v>-167.3028402921486</v>
      </c>
      <c r="BS131" s="51">
        <v>4.9651167957814282E-2</v>
      </c>
      <c r="BT131" s="26">
        <f t="shared" si="3016"/>
        <v>1161.0630049690326</v>
      </c>
      <c r="BU131" s="51">
        <v>6.3768115942028984</v>
      </c>
      <c r="BV131" s="26">
        <f t="shared" si="3083"/>
        <v>209647.60090039388</v>
      </c>
      <c r="BW131" s="26">
        <f t="shared" si="3084"/>
        <v>-167.3028402921486</v>
      </c>
      <c r="BX131" s="51">
        <v>4.9651167957814282E-2</v>
      </c>
      <c r="BY131" s="26">
        <f t="shared" si="3017"/>
        <v>1156.1601930693803</v>
      </c>
      <c r="BZ131" s="51">
        <v>6.3768115942028984</v>
      </c>
      <c r="CA131" s="26">
        <f t="shared" si="3085"/>
        <v>208658.14452012224</v>
      </c>
      <c r="CB131" s="26">
        <f t="shared" si="3086"/>
        <v>-167.3028402921486</v>
      </c>
      <c r="CC131" s="51">
        <v>4.9651167957814282E-2</v>
      </c>
      <c r="CD131" s="26">
        <f t="shared" si="3018"/>
        <v>1151.1213565485125</v>
      </c>
      <c r="CE131" s="51">
        <v>6.3768115942028984</v>
      </c>
      <c r="CF131" s="26">
        <f t="shared" si="3087"/>
        <v>226322.90631751466</v>
      </c>
      <c r="CG131" s="26">
        <f t="shared" si="3088"/>
        <v>-167.3028402921486</v>
      </c>
      <c r="CH131" s="51">
        <v>4.9651167957814282E-2</v>
      </c>
      <c r="CI131" s="26">
        <f t="shared" si="3019"/>
        <v>1145.9627448941951</v>
      </c>
      <c r="CJ131" s="51">
        <v>6.3768115942028984</v>
      </c>
      <c r="CK131" s="26">
        <f t="shared" si="3089"/>
        <v>231440.85917233254</v>
      </c>
      <c r="CL131" s="26">
        <f t="shared" si="3090"/>
        <v>-167.3028402921486</v>
      </c>
      <c r="CM131" s="51">
        <v>4.9651167957814282E-2</v>
      </c>
      <c r="CN131" s="26">
        <f t="shared" si="3020"/>
        <v>1140.7064255631449</v>
      </c>
      <c r="CO131" s="51">
        <v>6.3768115942028984</v>
      </c>
      <c r="CP131" s="26">
        <f t="shared" si="3091"/>
        <v>249159.08482070867</v>
      </c>
      <c r="CQ131" s="26">
        <f t="shared" si="3092"/>
        <v>-167.3028402921486</v>
      </c>
      <c r="CR131" s="51">
        <v>4.9651167957814282E-2</v>
      </c>
      <c r="CS131" s="26">
        <f t="shared" si="3021"/>
        <v>1135.3336959709109</v>
      </c>
      <c r="CT131" s="51">
        <v>6.3768115942028984</v>
      </c>
      <c r="CU131" s="26">
        <f t="shared" si="3093"/>
        <v>249901.90320382745</v>
      </c>
      <c r="CV131" s="26">
        <f t="shared" si="3350"/>
        <v>-167.3028402921486</v>
      </c>
      <c r="CW131" s="51">
        <v>4.9651167957814282E-2</v>
      </c>
      <c r="CX131" s="26">
        <f t="shared" si="3338"/>
        <v>1129.8472930117434</v>
      </c>
      <c r="CY131" s="51">
        <v>6.3768115942028984</v>
      </c>
      <c r="CZ131" s="26">
        <f t="shared" si="3023"/>
        <v>243317.0229765102</v>
      </c>
      <c r="DA131" s="26">
        <f t="shared" si="3351"/>
        <v>-167.3028402921486</v>
      </c>
      <c r="DB131" s="51">
        <v>4.9651167957814282E-2</v>
      </c>
      <c r="DC131" s="26">
        <f t="shared" si="3339"/>
        <v>1124.2353266746231</v>
      </c>
      <c r="DD131" s="51">
        <v>6.3768115942028984</v>
      </c>
      <c r="DE131" s="26">
        <f t="shared" si="3025"/>
        <v>245687.44388795464</v>
      </c>
      <c r="DF131" s="26">
        <f t="shared" si="3352"/>
        <v>-167.3028402921486</v>
      </c>
      <c r="DG131" s="51">
        <v>4.9651167957814282E-2</v>
      </c>
      <c r="DH131" s="26">
        <f t="shared" si="3340"/>
        <v>1118.4857051406836</v>
      </c>
      <c r="DI131" s="51">
        <v>6.3768115942028984</v>
      </c>
      <c r="DJ131" s="26">
        <f t="shared" si="3027"/>
        <v>254736.77669476625</v>
      </c>
      <c r="DK131" s="26">
        <f t="shared" si="3353"/>
        <v>-167.3028402921486</v>
      </c>
      <c r="DL131" s="51">
        <v>4.9651167957814282E-2</v>
      </c>
      <c r="DM131" s="26">
        <f t="shared" si="3341"/>
        <v>1112.5859429503078</v>
      </c>
      <c r="DN131" s="51">
        <v>6.3768115942028984</v>
      </c>
      <c r="DO131" s="26">
        <f t="shared" si="3029"/>
        <v>237063.57047179734</v>
      </c>
      <c r="DP131" s="26">
        <f t="shared" si="3094"/>
        <v>-167.3028402921486</v>
      </c>
      <c r="DQ131" s="51">
        <v>4.9651167957814282E-2</v>
      </c>
      <c r="DR131" s="26">
        <f t="shared" si="3030"/>
        <v>1106.4899477907613</v>
      </c>
      <c r="DS131" s="51">
        <v>6.3768115942028984</v>
      </c>
      <c r="DT131" s="26">
        <f t="shared" si="3095"/>
        <v>234183.89889230844</v>
      </c>
      <c r="DU131" s="26">
        <f t="shared" si="3096"/>
        <v>-167.3028402921486</v>
      </c>
      <c r="DV131" s="51">
        <v>4.9651167957814282E-2</v>
      </c>
      <c r="DW131" s="26">
        <f t="shared" si="3031"/>
        <v>1100.2013632403243</v>
      </c>
      <c r="DX131" s="51">
        <v>6.3768115942028984</v>
      </c>
      <c r="DY131" s="26">
        <f t="shared" si="3097"/>
        <v>231673.32546381615</v>
      </c>
      <c r="DZ131" s="26">
        <f t="shared" si="3342"/>
        <v>-167.3028402921486</v>
      </c>
      <c r="EA131" s="51">
        <v>4.9651167957814282E-2</v>
      </c>
      <c r="EB131" s="26">
        <f t="shared" si="3320"/>
        <v>1093.7264327881724</v>
      </c>
      <c r="EC131" s="51">
        <v>6.3768115942028984</v>
      </c>
      <c r="ED131" s="26">
        <f t="shared" si="3034"/>
        <v>229154.50154036729</v>
      </c>
      <c r="EE131" s="26">
        <f t="shared" si="3343"/>
        <v>-167.3028402921486</v>
      </c>
      <c r="EF131" s="51">
        <v>4.9651167957814282E-2</v>
      </c>
      <c r="EG131" s="26">
        <f t="shared" si="3322"/>
        <v>1087.0486698183151</v>
      </c>
      <c r="EH131" s="51">
        <v>6.3768115942028984</v>
      </c>
      <c r="EI131" s="26">
        <f t="shared" si="3037"/>
        <v>226478.63101161201</v>
      </c>
      <c r="EJ131" s="26">
        <f t="shared" si="3344"/>
        <v>-167.3028402921486</v>
      </c>
      <c r="EK131" s="51">
        <v>4.9651167957814282E-2</v>
      </c>
      <c r="EL131" s="26">
        <f t="shared" si="3324"/>
        <v>1080.1919045670368</v>
      </c>
      <c r="EM131" s="51">
        <v>6.3768115942028984</v>
      </c>
      <c r="EN131" s="26">
        <f t="shared" si="3040"/>
        <v>223791.42158684344</v>
      </c>
      <c r="EO131" s="26">
        <f t="shared" si="3345"/>
        <v>-167.3028402921486</v>
      </c>
      <c r="EP131" s="51">
        <v>4.9651167957814282E-2</v>
      </c>
      <c r="EQ131" s="26">
        <f t="shared" si="3326"/>
        <v>1073.1666294584404</v>
      </c>
      <c r="ER131" s="51">
        <v>6.3768115942028984</v>
      </c>
      <c r="ES131" s="26">
        <f t="shared" si="3043"/>
        <v>221015.48396403523</v>
      </c>
      <c r="ET131" s="26">
        <f t="shared" si="3106"/>
        <v>-167.3028402921486</v>
      </c>
      <c r="EU131" s="51">
        <v>4.9651167957814282E-2</v>
      </c>
      <c r="EV131" s="26">
        <f t="shared" si="3044"/>
        <v>1065.9937561395911</v>
      </c>
      <c r="EW131" s="51">
        <v>6.3768115942028984</v>
      </c>
      <c r="EX131" s="26">
        <f t="shared" si="3107"/>
        <v>218251.36599300118</v>
      </c>
      <c r="EY131" s="26">
        <f t="shared" si="3108"/>
        <v>-167.3028402921486</v>
      </c>
      <c r="EZ131" s="51">
        <v>4.9651167957814282E-2</v>
      </c>
      <c r="FA131" s="26">
        <f t="shared" si="3045"/>
        <v>1058.6870390034076</v>
      </c>
      <c r="FB131" s="51">
        <v>6.3768115942028984</v>
      </c>
      <c r="FC131" s="26">
        <f t="shared" si="3109"/>
        <v>215135.21152523835</v>
      </c>
      <c r="FD131" s="26">
        <f t="shared" si="3346"/>
        <v>-167.3028402921486</v>
      </c>
      <c r="FE131" s="51">
        <v>4.9651167957814282E-2</v>
      </c>
      <c r="FF131" s="26">
        <f t="shared" si="3328"/>
        <v>1051.260668125853</v>
      </c>
      <c r="FG131" s="51">
        <v>6.3768115942028984</v>
      </c>
      <c r="FH131" s="26">
        <f t="shared" si="3048"/>
        <v>212195.81670725968</v>
      </c>
      <c r="FI131" s="26">
        <f t="shared" si="3347"/>
        <v>-167.3028402921486</v>
      </c>
      <c r="FJ131" s="51">
        <v>4.9651167957814282E-2</v>
      </c>
      <c r="FK131" s="26">
        <f t="shared" si="3330"/>
        <v>1043.7342812140416</v>
      </c>
      <c r="FL131" s="51">
        <v>6.3768115942028984</v>
      </c>
      <c r="FM131" s="26">
        <f t="shared" si="3131"/>
        <v>209383.58574607928</v>
      </c>
      <c r="FN131" s="26">
        <f t="shared" si="3348"/>
        <v>-167.3028402921486</v>
      </c>
      <c r="FO131" s="51">
        <v>4.9651167957814282E-2</v>
      </c>
      <c r="FP131" s="26">
        <f t="shared" si="3332"/>
        <v>1036.1279185632275</v>
      </c>
      <c r="FQ131" s="51">
        <v>6.3768115942028984</v>
      </c>
      <c r="FR131" s="26">
        <f t="shared" si="3053"/>
        <v>206822.24482986375</v>
      </c>
      <c r="FS131" s="26">
        <f t="shared" si="3349"/>
        <v>-167.3028402921486</v>
      </c>
      <c r="FT131" s="51">
        <v>4.9651167957814282E-2</v>
      </c>
      <c r="FU131" s="26">
        <f t="shared" si="3334"/>
        <v>1028.4563401736661</v>
      </c>
      <c r="FV131" s="51">
        <v>6.3768115942028984</v>
      </c>
      <c r="FW131" s="26">
        <f t="shared" si="3056"/>
        <v>204482.44161062222</v>
      </c>
      <c r="FX131" s="26">
        <f t="shared" si="2986"/>
        <v>-167.3028402921486</v>
      </c>
      <c r="FY131" s="51">
        <v>4.9651167957814282E-2</v>
      </c>
      <c r="FZ131" s="26">
        <f t="shared" si="2987"/>
        <v>1020.7281193791185</v>
      </c>
      <c r="GA131" s="51">
        <v>6.3768115942028984</v>
      </c>
      <c r="GB131" s="26">
        <f t="shared" si="3118"/>
        <v>202088.79432123707</v>
      </c>
      <c r="GC131" s="26">
        <f t="shared" si="2988"/>
        <v>-167.3028402921486</v>
      </c>
      <c r="GD131" s="51">
        <v>4.9651167957814282E-2</v>
      </c>
      <c r="GE131" s="26">
        <f t="shared" si="2989"/>
        <v>1012.9515672283177</v>
      </c>
      <c r="GF131" s="51">
        <v>6.3768115942028984</v>
      </c>
      <c r="GG131" s="26">
        <f t="shared" si="3057"/>
        <v>199993.29250941615</v>
      </c>
      <c r="GH131" s="26">
        <f t="shared" si="2991"/>
        <v>-167.3028402921486</v>
      </c>
      <c r="GI131" s="51">
        <v>4.9651167957814282E-2</v>
      </c>
      <c r="GJ131" s="26">
        <f t="shared" si="2992"/>
        <v>1005.1440300023822</v>
      </c>
      <c r="GK131" s="51">
        <v>6.3768115942028984</v>
      </c>
      <c r="GL131" s="26">
        <f t="shared" si="3058"/>
        <v>198301.36579464481</v>
      </c>
      <c r="GM131" s="26">
        <f t="shared" si="2994"/>
        <v>-167.3028402921486</v>
      </c>
      <c r="GN131" s="51">
        <v>4.9651167957814282E-2</v>
      </c>
      <c r="GO131" s="26">
        <f t="shared" si="2995"/>
        <v>997.31205497814017</v>
      </c>
      <c r="GP131" s="51">
        <v>6.3768115942028984</v>
      </c>
      <c r="GQ131" s="26">
        <f t="shared" si="3059"/>
        <v>196271.48405594635</v>
      </c>
    </row>
    <row r="132" spans="1:199" ht="15" x14ac:dyDescent="0.2">
      <c r="A132" s="6" t="s">
        <v>22</v>
      </c>
      <c r="B132" s="26">
        <v>329231</v>
      </c>
      <c r="C132" s="26">
        <f t="shared" si="2997"/>
        <v>-167.6</v>
      </c>
      <c r="D132" s="51">
        <v>4.9651167957814282E-2</v>
      </c>
      <c r="E132" s="26">
        <f t="shared" si="3354"/>
        <v>1346.8</v>
      </c>
      <c r="F132" s="26">
        <f t="shared" si="3355"/>
        <v>-136.80000000000001</v>
      </c>
      <c r="G132" s="26">
        <f t="shared" si="3356"/>
        <v>1210</v>
      </c>
      <c r="H132" s="51">
        <f t="shared" si="3001"/>
        <v>6.3768115942028984</v>
      </c>
      <c r="I132" s="26">
        <v>314764</v>
      </c>
      <c r="J132" s="26">
        <f t="shared" si="3060"/>
        <v>-167.3028402921486</v>
      </c>
      <c r="K132" s="51">
        <v>4.9651167957814282E-2</v>
      </c>
      <c r="L132" s="26">
        <f t="shared" si="3002"/>
        <v>1207.8546345674229</v>
      </c>
      <c r="M132" s="51">
        <v>6.3768115942028984</v>
      </c>
      <c r="N132" s="26">
        <f t="shared" si="3061"/>
        <v>300123.55179427523</v>
      </c>
      <c r="O132" s="26">
        <f t="shared" si="3003"/>
        <v>-166.87747259899749</v>
      </c>
      <c r="P132" s="51">
        <v>4.9651167957814282E-2</v>
      </c>
      <c r="Q132" s="26">
        <f t="shared" si="3004"/>
        <v>1204.7836625583946</v>
      </c>
      <c r="R132" s="51">
        <v>6.3768115942028984</v>
      </c>
      <c r="S132" s="26">
        <f t="shared" si="3062"/>
        <v>281272.45798423467</v>
      </c>
      <c r="T132" s="26">
        <f t="shared" si="3005"/>
        <v>-166.43596841990123</v>
      </c>
      <c r="U132" s="51">
        <v>4.9651167957814282E-2</v>
      </c>
      <c r="V132" s="26">
        <f t="shared" si="3006"/>
        <v>1201.5961920529862</v>
      </c>
      <c r="W132" s="51">
        <v>6.3768115942028984</v>
      </c>
      <c r="X132" s="26">
        <f t="shared" si="3063"/>
        <v>262333.61820786772</v>
      </c>
      <c r="Y132" s="26">
        <f t="shared" si="3064"/>
        <v>-167.3028402921486</v>
      </c>
      <c r="Z132" s="51">
        <v>4.9651167957814282E-2</v>
      </c>
      <c r="AA132" s="26">
        <f t="shared" si="3007"/>
        <v>1198.3141180843293</v>
      </c>
      <c r="AB132" s="51">
        <v>6.3768115942028984</v>
      </c>
      <c r="AC132" s="26">
        <f t="shared" si="3065"/>
        <v>247700.55323391641</v>
      </c>
      <c r="AD132" s="26">
        <f t="shared" si="3066"/>
        <v>-167.3028402921486</v>
      </c>
      <c r="AE132" s="51">
        <v>4.9651167957814282E-2</v>
      </c>
      <c r="AF132" s="26">
        <f t="shared" si="3008"/>
        <v>1194.8003965484613</v>
      </c>
      <c r="AG132" s="51">
        <v>6.3768115942028984</v>
      </c>
      <c r="AH132" s="26">
        <f t="shared" si="3067"/>
        <v>238465.2968329885</v>
      </c>
      <c r="AI132" s="26">
        <f t="shared" si="3068"/>
        <v>-167.3028402921486</v>
      </c>
      <c r="AJ132" s="51">
        <v>4.9651167957814282E-2</v>
      </c>
      <c r="AK132" s="26">
        <f t="shared" si="3009"/>
        <v>1191.1365641772995</v>
      </c>
      <c r="AL132" s="51">
        <v>6.3768115942028984</v>
      </c>
      <c r="AM132" s="26">
        <f t="shared" si="3069"/>
        <v>229858.74905599793</v>
      </c>
      <c r="AN132" s="26">
        <f t="shared" si="3070"/>
        <v>-167.3028402921486</v>
      </c>
      <c r="AO132" s="51">
        <v>4.9651167957814282E-2</v>
      </c>
      <c r="AP132" s="26">
        <f t="shared" si="3010"/>
        <v>1187.3218511930377</v>
      </c>
      <c r="AQ132" s="51">
        <v>6.3768115942028984</v>
      </c>
      <c r="AR132" s="26">
        <f t="shared" si="3071"/>
        <v>213499.47153506611</v>
      </c>
      <c r="AS132" s="26">
        <f t="shared" si="3072"/>
        <v>-167.3028402921486</v>
      </c>
      <c r="AT132" s="51">
        <v>4.9651167957814282E-2</v>
      </c>
      <c r="AU132" s="26">
        <f t="shared" si="3011"/>
        <v>1183.3512290932822</v>
      </c>
      <c r="AV132" s="51">
        <v>6.3768115942028984</v>
      </c>
      <c r="AW132" s="26">
        <f t="shared" si="3073"/>
        <v>206084.98373748496</v>
      </c>
      <c r="AX132" s="26">
        <f t="shared" si="3074"/>
        <v>-167.3028402921486</v>
      </c>
      <c r="AY132" s="51">
        <v>4.9651167957814282E-2</v>
      </c>
      <c r="AZ132" s="26">
        <f t="shared" si="3012"/>
        <v>1179.2251935432307</v>
      </c>
      <c r="BA132" s="51">
        <v>6.3768115942028984</v>
      </c>
      <c r="BB132" s="26">
        <f t="shared" si="3075"/>
        <v>193334.75296094103</v>
      </c>
      <c r="BC132" s="26">
        <f t="shared" si="3076"/>
        <v>-167.3028402921486</v>
      </c>
      <c r="BD132" s="51">
        <v>4.9651167957814282E-2</v>
      </c>
      <c r="BE132" s="26">
        <f t="shared" si="3013"/>
        <v>1174.9242204338102</v>
      </c>
      <c r="BF132" s="51">
        <v>6.3768115942028984</v>
      </c>
      <c r="BG132" s="26">
        <f t="shared" si="3077"/>
        <v>190662.48865463698</v>
      </c>
      <c r="BH132" s="26">
        <f t="shared" si="3078"/>
        <v>-167.3028402921486</v>
      </c>
      <c r="BI132" s="51">
        <v>4.9651167957814282E-2</v>
      </c>
      <c r="BJ132" s="26">
        <f t="shared" si="3014"/>
        <v>1170.4578493626209</v>
      </c>
      <c r="BK132" s="51">
        <v>6.3768115942028984</v>
      </c>
      <c r="BL132" s="26">
        <f t="shared" si="3079"/>
        <v>185068.15498168734</v>
      </c>
      <c r="BM132" s="26">
        <f t="shared" si="3080"/>
        <v>-167.3028402921486</v>
      </c>
      <c r="BN132" s="51">
        <v>4.9651167957814282E-2</v>
      </c>
      <c r="BO132" s="26">
        <f t="shared" si="3015"/>
        <v>1165.8329004316204</v>
      </c>
      <c r="BP132" s="51">
        <v>6.3768115942028984</v>
      </c>
      <c r="BQ132" s="26">
        <f t="shared" si="3081"/>
        <v>191952.05835790688</v>
      </c>
      <c r="BR132" s="26">
        <f t="shared" si="3082"/>
        <v>-167.3028402921486</v>
      </c>
      <c r="BS132" s="51">
        <v>4.9651167957814282E-2</v>
      </c>
      <c r="BT132" s="26">
        <f t="shared" si="3016"/>
        <v>1161.0630049690326</v>
      </c>
      <c r="BU132" s="51">
        <v>6.3768115942028984</v>
      </c>
      <c r="BV132" s="26">
        <f t="shared" si="3083"/>
        <v>201739.02562683821</v>
      </c>
      <c r="BW132" s="26">
        <f t="shared" si="3084"/>
        <v>-167.3028402921486</v>
      </c>
      <c r="BX132" s="51">
        <v>4.9651167957814282E-2</v>
      </c>
      <c r="BY132" s="26">
        <f t="shared" si="3017"/>
        <v>1156.1601930693803</v>
      </c>
      <c r="BZ132" s="51">
        <v>6.3768115942028984</v>
      </c>
      <c r="CA132" s="26">
        <f t="shared" si="3085"/>
        <v>210636.45825317109</v>
      </c>
      <c r="CB132" s="26">
        <f t="shared" si="3086"/>
        <v>-167.3028402921486</v>
      </c>
      <c r="CC132" s="51">
        <v>4.9651167957814282E-2</v>
      </c>
      <c r="CD132" s="26">
        <f t="shared" si="3018"/>
        <v>1151.1213565485125</v>
      </c>
      <c r="CE132" s="51">
        <v>6.3768115942028984</v>
      </c>
      <c r="CF132" s="26">
        <f t="shared" si="3087"/>
        <v>209641.96303637858</v>
      </c>
      <c r="CG132" s="26">
        <f t="shared" si="3088"/>
        <v>-167.3028402921486</v>
      </c>
      <c r="CH132" s="51">
        <v>4.9651167957814282E-2</v>
      </c>
      <c r="CI132" s="26">
        <f t="shared" si="3019"/>
        <v>1145.9627448941951</v>
      </c>
      <c r="CJ132" s="51">
        <v>6.3768115942028984</v>
      </c>
      <c r="CK132" s="26">
        <f t="shared" si="3089"/>
        <v>227301.5662221167</v>
      </c>
      <c r="CL132" s="26">
        <f t="shared" si="3090"/>
        <v>-167.3028402921486</v>
      </c>
      <c r="CM132" s="51">
        <v>4.9651167957814282E-2</v>
      </c>
      <c r="CN132" s="26">
        <f t="shared" si="3020"/>
        <v>1140.7064255631449</v>
      </c>
      <c r="CO132" s="51">
        <v>6.3768115942028984</v>
      </c>
      <c r="CP132" s="26">
        <f t="shared" si="3091"/>
        <v>232414.26275760352</v>
      </c>
      <c r="CQ132" s="26">
        <f t="shared" si="3092"/>
        <v>-167.3028402921486</v>
      </c>
      <c r="CR132" s="51">
        <v>4.9651167957814282E-2</v>
      </c>
      <c r="CS132" s="26">
        <f t="shared" si="3021"/>
        <v>1135.3336959709109</v>
      </c>
      <c r="CT132" s="51">
        <v>6.3768115942028984</v>
      </c>
      <c r="CU132" s="26">
        <f t="shared" si="3093"/>
        <v>250127.11567638742</v>
      </c>
      <c r="CV132" s="26">
        <f t="shared" si="3350"/>
        <v>-167.3028402921486</v>
      </c>
      <c r="CW132" s="51">
        <v>4.9651167957814282E-2</v>
      </c>
      <c r="CX132" s="26">
        <f t="shared" si="3338"/>
        <v>1129.8472930117434</v>
      </c>
      <c r="CY132" s="51">
        <v>6.3768115942028984</v>
      </c>
      <c r="CZ132" s="26">
        <f t="shared" si="3023"/>
        <v>250864.44765654704</v>
      </c>
      <c r="DA132" s="26">
        <f t="shared" si="3351"/>
        <v>-167.3028402921486</v>
      </c>
      <c r="DB132" s="51">
        <v>4.9651167957814282E-2</v>
      </c>
      <c r="DC132" s="26">
        <f t="shared" si="3339"/>
        <v>1124.2353266746231</v>
      </c>
      <c r="DD132" s="51">
        <v>6.3768115942028984</v>
      </c>
      <c r="DE132" s="26">
        <f t="shared" si="3025"/>
        <v>244273.95546289266</v>
      </c>
      <c r="DF132" s="26">
        <f t="shared" si="3352"/>
        <v>-167.3028402921486</v>
      </c>
      <c r="DG132" s="51">
        <v>4.9651167957814282E-2</v>
      </c>
      <c r="DH132" s="26">
        <f t="shared" si="3340"/>
        <v>1118.4857051406836</v>
      </c>
      <c r="DI132" s="51">
        <v>6.3768115942028984</v>
      </c>
      <c r="DJ132" s="26">
        <f t="shared" si="3027"/>
        <v>246638.62675280316</v>
      </c>
      <c r="DK132" s="26">
        <f t="shared" si="3353"/>
        <v>-167.3028402921486</v>
      </c>
      <c r="DL132" s="51">
        <v>4.9651167957814282E-2</v>
      </c>
      <c r="DM132" s="26">
        <f t="shared" si="3341"/>
        <v>1112.5859429503078</v>
      </c>
      <c r="DN132" s="51">
        <v>6.3768115942028984</v>
      </c>
      <c r="DO132" s="26">
        <f t="shared" si="3029"/>
        <v>255682.05979742439</v>
      </c>
      <c r="DP132" s="26">
        <f t="shared" si="3094"/>
        <v>-167.3028402921486</v>
      </c>
      <c r="DQ132" s="51">
        <v>4.9651167957814282E-2</v>
      </c>
      <c r="DR132" s="26">
        <f t="shared" si="3030"/>
        <v>1106.4899477907613</v>
      </c>
      <c r="DS132" s="51">
        <v>6.3768115942028984</v>
      </c>
      <c r="DT132" s="26">
        <f t="shared" si="3095"/>
        <v>238002.75757929595</v>
      </c>
      <c r="DU132" s="26">
        <f t="shared" si="3096"/>
        <v>-167.3028402921486</v>
      </c>
      <c r="DV132" s="51">
        <v>4.9651167957814282E-2</v>
      </c>
      <c r="DW132" s="26">
        <f t="shared" si="3031"/>
        <v>1100.2013632403243</v>
      </c>
      <c r="DX132" s="51">
        <v>6.3768115942028984</v>
      </c>
      <c r="DY132" s="26">
        <f t="shared" si="3097"/>
        <v>235116.79741525659</v>
      </c>
      <c r="DZ132" s="26">
        <f t="shared" si="3342"/>
        <v>-167.3028402921486</v>
      </c>
      <c r="EA132" s="51">
        <v>4.9651167957814282E-2</v>
      </c>
      <c r="EB132" s="26">
        <f t="shared" si="3320"/>
        <v>1093.7264327881724</v>
      </c>
      <c r="EC132" s="51">
        <v>6.3768115942028984</v>
      </c>
      <c r="ED132" s="26">
        <f t="shared" si="3034"/>
        <v>232599.74905631217</v>
      </c>
      <c r="EE132" s="26">
        <f t="shared" si="3343"/>
        <v>-167.3028402921486</v>
      </c>
      <c r="EF132" s="51">
        <v>4.9651167957814282E-2</v>
      </c>
      <c r="EG132" s="26">
        <f t="shared" si="3322"/>
        <v>1087.0486698183151</v>
      </c>
      <c r="EH132" s="51">
        <v>6.3768115942028984</v>
      </c>
      <c r="EI132" s="26">
        <f t="shared" si="3037"/>
        <v>230074.24736989345</v>
      </c>
      <c r="EJ132" s="26">
        <f t="shared" si="3344"/>
        <v>-167.3028402921486</v>
      </c>
      <c r="EK132" s="51">
        <v>4.9651167957814282E-2</v>
      </c>
      <c r="EL132" s="26">
        <f t="shared" si="3324"/>
        <v>1080.1919045670368</v>
      </c>
      <c r="EM132" s="51">
        <v>6.3768115942028984</v>
      </c>
      <c r="EN132" s="26">
        <f t="shared" si="3040"/>
        <v>227391.52007588689</v>
      </c>
      <c r="EO132" s="26">
        <f t="shared" si="3345"/>
        <v>-167.3028402921486</v>
      </c>
      <c r="EP132" s="51">
        <v>4.9651167957814282E-2</v>
      </c>
      <c r="EQ132" s="26">
        <f t="shared" si="3326"/>
        <v>1073.1666294584404</v>
      </c>
      <c r="ER132" s="51">
        <v>6.3768115942028984</v>
      </c>
      <c r="ES132" s="26">
        <f t="shared" si="3043"/>
        <v>224697.28537600971</v>
      </c>
      <c r="ET132" s="26">
        <f t="shared" si="3106"/>
        <v>-167.3028402921486</v>
      </c>
      <c r="EU132" s="51">
        <v>4.9651167957814282E-2</v>
      </c>
      <c r="EV132" s="26">
        <f t="shared" si="3044"/>
        <v>1065.9937561395911</v>
      </c>
      <c r="EW132" s="51">
        <v>6.3768115942028984</v>
      </c>
      <c r="EX132" s="26">
        <f t="shared" si="3107"/>
        <v>221914.17487988266</v>
      </c>
      <c r="EY132" s="26">
        <f t="shared" si="3108"/>
        <v>-167.3028402921486</v>
      </c>
      <c r="EZ132" s="51">
        <v>4.9651167957814282E-2</v>
      </c>
      <c r="FA132" s="26">
        <f t="shared" si="3045"/>
        <v>1058.6870390034076</v>
      </c>
      <c r="FB132" s="51">
        <v>6.3768115942028984</v>
      </c>
      <c r="FC132" s="26">
        <f t="shared" si="3109"/>
        <v>219142.75019171243</v>
      </c>
      <c r="FD132" s="26">
        <f t="shared" si="3346"/>
        <v>-167.3028402921486</v>
      </c>
      <c r="FE132" s="51">
        <v>4.9651167957814282E-2</v>
      </c>
      <c r="FF132" s="26">
        <f t="shared" si="3328"/>
        <v>1051.260668125853</v>
      </c>
      <c r="FG132" s="51">
        <v>6.3768115942028984</v>
      </c>
      <c r="FH132" s="26">
        <f t="shared" si="3048"/>
        <v>216019.16935307204</v>
      </c>
      <c r="FI132" s="26">
        <f t="shared" si="3347"/>
        <v>-167.3028402921486</v>
      </c>
      <c r="FJ132" s="51">
        <v>4.9651167957814282E-2</v>
      </c>
      <c r="FK132" s="26">
        <f t="shared" si="3330"/>
        <v>1043.7342812140416</v>
      </c>
      <c r="FL132" s="51">
        <v>6.3768115942028984</v>
      </c>
      <c r="FM132" s="26">
        <f t="shared" si="3131"/>
        <v>213072.24814818156</v>
      </c>
      <c r="FN132" s="26">
        <f t="shared" si="3348"/>
        <v>-167.3028402921486</v>
      </c>
      <c r="FO132" s="51">
        <v>4.9651167957814282E-2</v>
      </c>
      <c r="FP132" s="26">
        <f t="shared" si="3332"/>
        <v>1036.1279185632275</v>
      </c>
      <c r="FQ132" s="51">
        <v>6.3768115942028984</v>
      </c>
      <c r="FR132" s="26">
        <f t="shared" si="3053"/>
        <v>210252.41082435034</v>
      </c>
      <c r="FS132" s="26">
        <f t="shared" si="3349"/>
        <v>-167.3028402921486</v>
      </c>
      <c r="FT132" s="51">
        <v>4.9651167957814282E-2</v>
      </c>
      <c r="FU132" s="26">
        <f t="shared" si="3334"/>
        <v>1028.4563401736661</v>
      </c>
      <c r="FV132" s="51">
        <v>6.3768115942028984</v>
      </c>
      <c r="FW132" s="26">
        <f t="shared" si="3056"/>
        <v>207683.39832974525</v>
      </c>
      <c r="FX132" s="26">
        <f t="shared" si="2986"/>
        <v>-167.3028402921486</v>
      </c>
      <c r="FY132" s="51">
        <v>4.9651167957814282E-2</v>
      </c>
      <c r="FZ132" s="26">
        <f t="shared" si="2987"/>
        <v>1020.7281193791185</v>
      </c>
      <c r="GA132" s="51">
        <v>6.3768115942028984</v>
      </c>
      <c r="GB132" s="26">
        <f t="shared" si="3118"/>
        <v>205335.86688970917</v>
      </c>
      <c r="GC132" s="26">
        <f t="shared" si="2988"/>
        <v>-167.3028402921486</v>
      </c>
      <c r="GD132" s="51">
        <v>4.9651167957814282E-2</v>
      </c>
      <c r="GE132" s="26">
        <f t="shared" si="2989"/>
        <v>1012.9515672283177</v>
      </c>
      <c r="GF132" s="51">
        <v>6.3768115942028984</v>
      </c>
      <c r="GG132" s="26">
        <f t="shared" si="3057"/>
        <v>202934.44304817324</v>
      </c>
      <c r="GH132" s="26">
        <f t="shared" si="2991"/>
        <v>-167.3028402921486</v>
      </c>
      <c r="GI132" s="51">
        <v>4.9651167957814282E-2</v>
      </c>
      <c r="GJ132" s="26">
        <f t="shared" si="2992"/>
        <v>1005.1440300023822</v>
      </c>
      <c r="GK132" s="51">
        <v>6.3768115942028984</v>
      </c>
      <c r="GL132" s="26">
        <f t="shared" si="3058"/>
        <v>200831.13369912637</v>
      </c>
      <c r="GM132" s="26">
        <f t="shared" si="2994"/>
        <v>-167.3028402921486</v>
      </c>
      <c r="GN132" s="51">
        <v>4.9651167957814282E-2</v>
      </c>
      <c r="GO132" s="26">
        <f t="shared" si="2995"/>
        <v>997.31205497814017</v>
      </c>
      <c r="GP132" s="51">
        <v>6.3768115942028984</v>
      </c>
      <c r="GQ132" s="26">
        <f t="shared" si="3059"/>
        <v>199131.37500933078</v>
      </c>
    </row>
    <row r="133" spans="1:199" ht="15" x14ac:dyDescent="0.2">
      <c r="A133" s="6" t="s">
        <v>23</v>
      </c>
      <c r="B133" s="26">
        <v>350939</v>
      </c>
      <c r="C133" s="26">
        <f t="shared" si="2997"/>
        <v>-167.6</v>
      </c>
      <c r="D133" s="51">
        <v>4.9651167957814282E-2</v>
      </c>
      <c r="E133" s="26">
        <f t="shared" si="3354"/>
        <v>1346.8</v>
      </c>
      <c r="F133" s="26">
        <f t="shared" si="3355"/>
        <v>-136.80000000000001</v>
      </c>
      <c r="G133" s="26">
        <f t="shared" si="3356"/>
        <v>1210</v>
      </c>
      <c r="H133" s="51">
        <f t="shared" si="3001"/>
        <v>6.3768115942028984</v>
      </c>
      <c r="I133" s="26">
        <v>330232</v>
      </c>
      <c r="J133" s="26">
        <f t="shared" si="3060"/>
        <v>-167.3028402921486</v>
      </c>
      <c r="K133" s="51">
        <v>4.9651167957814282E-2</v>
      </c>
      <c r="L133" s="26">
        <f t="shared" si="3002"/>
        <v>1207.8546345674229</v>
      </c>
      <c r="M133" s="51">
        <v>6.3768115942028984</v>
      </c>
      <c r="N133" s="26">
        <f t="shared" si="3061"/>
        <v>315804.55179427523</v>
      </c>
      <c r="O133" s="26">
        <f t="shared" si="3003"/>
        <v>-166.87747259899749</v>
      </c>
      <c r="P133" s="51">
        <v>4.9651167957814282E-2</v>
      </c>
      <c r="Q133" s="26">
        <f t="shared" si="3004"/>
        <v>1204.7836625583946</v>
      </c>
      <c r="R133" s="51">
        <v>6.3768115942028984</v>
      </c>
      <c r="S133" s="26">
        <f t="shared" si="3062"/>
        <v>301161.45798423467</v>
      </c>
      <c r="T133" s="26">
        <f t="shared" si="3005"/>
        <v>-166.43596841990123</v>
      </c>
      <c r="U133" s="51">
        <v>4.9651167957814282E-2</v>
      </c>
      <c r="V133" s="26">
        <f t="shared" si="3006"/>
        <v>1201.5961920529862</v>
      </c>
      <c r="W133" s="51">
        <v>6.3768115942028984</v>
      </c>
      <c r="X133" s="26">
        <f t="shared" si="3063"/>
        <v>282307.61820786778</v>
      </c>
      <c r="Y133" s="26">
        <f t="shared" si="3064"/>
        <v>-167.3028402921486</v>
      </c>
      <c r="Z133" s="51">
        <v>4.9651167957814282E-2</v>
      </c>
      <c r="AA133" s="26">
        <f t="shared" si="3007"/>
        <v>1198.3141180843293</v>
      </c>
      <c r="AB133" s="51">
        <v>6.3768115942028984</v>
      </c>
      <c r="AC133" s="26">
        <f t="shared" si="3065"/>
        <v>263364.62948565988</v>
      </c>
      <c r="AD133" s="26">
        <f t="shared" si="3066"/>
        <v>-167.3028402921486</v>
      </c>
      <c r="AE133" s="51">
        <v>4.9651167957814282E-2</v>
      </c>
      <c r="AF133" s="26">
        <f t="shared" si="3008"/>
        <v>1194.8003965484613</v>
      </c>
      <c r="AG133" s="51">
        <v>6.3768115942028984</v>
      </c>
      <c r="AH133" s="26">
        <f t="shared" si="3067"/>
        <v>248728.05079017271</v>
      </c>
      <c r="AI133" s="26">
        <f t="shared" si="3068"/>
        <v>-167.3028402921486</v>
      </c>
      <c r="AJ133" s="51">
        <v>4.9651167957814282E-2</v>
      </c>
      <c r="AK133" s="26">
        <f t="shared" si="3009"/>
        <v>1191.1365641772995</v>
      </c>
      <c r="AL133" s="51">
        <v>6.3768115942028984</v>
      </c>
      <c r="AM133" s="26">
        <f t="shared" si="3069"/>
        <v>239489.13055687363</v>
      </c>
      <c r="AN133" s="26">
        <f t="shared" si="3070"/>
        <v>-167.3028402921486</v>
      </c>
      <c r="AO133" s="51">
        <v>4.9651167957814282E-2</v>
      </c>
      <c r="AP133" s="26">
        <f t="shared" si="3010"/>
        <v>1187.3218511930377</v>
      </c>
      <c r="AQ133" s="51">
        <v>6.3768115942028984</v>
      </c>
      <c r="AR133" s="26">
        <f t="shared" si="3071"/>
        <v>230878.7680668988</v>
      </c>
      <c r="AS133" s="26">
        <f t="shared" si="3072"/>
        <v>-167.3028402921486</v>
      </c>
      <c r="AT133" s="51">
        <v>4.9651167957814282E-2</v>
      </c>
      <c r="AU133" s="26">
        <f t="shared" si="3011"/>
        <v>1183.3512290932822</v>
      </c>
      <c r="AV133" s="51">
        <v>6.3768115942028984</v>
      </c>
      <c r="AW133" s="26">
        <f t="shared" si="3073"/>
        <v>214515.51992386722</v>
      </c>
      <c r="AX133" s="26">
        <f t="shared" si="3074"/>
        <v>-167.3028402921486</v>
      </c>
      <c r="AY133" s="51">
        <v>4.9651167957814282E-2</v>
      </c>
      <c r="AZ133" s="26">
        <f t="shared" si="3012"/>
        <v>1179.2251935432307</v>
      </c>
      <c r="BA133" s="51">
        <v>6.3768115942028984</v>
      </c>
      <c r="BB133" s="26">
        <f t="shared" si="3075"/>
        <v>207096.90609073604</v>
      </c>
      <c r="BC133" s="26">
        <f t="shared" si="3076"/>
        <v>-167.3028402921486</v>
      </c>
      <c r="BD133" s="51">
        <v>4.9651167957814282E-2</v>
      </c>
      <c r="BE133" s="26">
        <f t="shared" si="3013"/>
        <v>1174.9242204338102</v>
      </c>
      <c r="BF133" s="51">
        <v>6.3768115942028984</v>
      </c>
      <c r="BG133" s="26">
        <f t="shared" si="3077"/>
        <v>194342.37434108267</v>
      </c>
      <c r="BH133" s="26">
        <f t="shared" si="3078"/>
        <v>-167.3028402921486</v>
      </c>
      <c r="BI133" s="51">
        <v>4.9651167957814282E-2</v>
      </c>
      <c r="BJ133" s="26">
        <f t="shared" si="3014"/>
        <v>1170.4578493626209</v>
      </c>
      <c r="BK133" s="51">
        <v>6.3768115942028984</v>
      </c>
      <c r="BL133" s="26">
        <f t="shared" si="3079"/>
        <v>191665.64366370745</v>
      </c>
      <c r="BM133" s="26">
        <f t="shared" si="3080"/>
        <v>-167.3028402921486</v>
      </c>
      <c r="BN133" s="51">
        <v>4.9651167957814282E-2</v>
      </c>
      <c r="BO133" s="26">
        <f t="shared" si="3015"/>
        <v>1165.8329004316204</v>
      </c>
      <c r="BP133" s="51">
        <v>6.3768115942028984</v>
      </c>
      <c r="BQ133" s="26">
        <f t="shared" si="3081"/>
        <v>186066.6850418268</v>
      </c>
      <c r="BR133" s="26">
        <f t="shared" si="3082"/>
        <v>-167.3028402921486</v>
      </c>
      <c r="BS133" s="51">
        <v>4.9651167957814282E-2</v>
      </c>
      <c r="BT133" s="26">
        <f t="shared" si="3016"/>
        <v>1161.0630049690326</v>
      </c>
      <c r="BU133" s="51">
        <v>6.3768115942028984</v>
      </c>
      <c r="BV133" s="26">
        <f t="shared" si="3083"/>
        <v>192945.81852258375</v>
      </c>
      <c r="BW133" s="26">
        <f t="shared" si="3084"/>
        <v>-167.3028402921486</v>
      </c>
      <c r="BX133" s="51">
        <v>4.9651167957814282E-2</v>
      </c>
      <c r="BY133" s="26">
        <f t="shared" si="3017"/>
        <v>1156.1601930693803</v>
      </c>
      <c r="BZ133" s="51">
        <v>6.3768115942028984</v>
      </c>
      <c r="CA133" s="26">
        <f t="shared" si="3085"/>
        <v>202727.88297961542</v>
      </c>
      <c r="CB133" s="26">
        <f t="shared" si="3086"/>
        <v>-167.3028402921486</v>
      </c>
      <c r="CC133" s="51">
        <v>4.9651167957814282E-2</v>
      </c>
      <c r="CD133" s="26">
        <f t="shared" si="3018"/>
        <v>1151.1213565485125</v>
      </c>
      <c r="CE133" s="51">
        <v>6.3768115942028984</v>
      </c>
      <c r="CF133" s="26">
        <f t="shared" si="3087"/>
        <v>211620.27676942744</v>
      </c>
      <c r="CG133" s="26">
        <f t="shared" si="3088"/>
        <v>-167.3028402921486</v>
      </c>
      <c r="CH133" s="51">
        <v>4.9651167957814282E-2</v>
      </c>
      <c r="CI133" s="26">
        <f t="shared" si="3019"/>
        <v>1145.9627448941951</v>
      </c>
      <c r="CJ133" s="51">
        <v>6.3768115942028984</v>
      </c>
      <c r="CK133" s="26">
        <f t="shared" si="3089"/>
        <v>210620.62294098063</v>
      </c>
      <c r="CL133" s="26">
        <f t="shared" si="3090"/>
        <v>-167.3028402921486</v>
      </c>
      <c r="CM133" s="51">
        <v>4.9651167957814282E-2</v>
      </c>
      <c r="CN133" s="26">
        <f t="shared" si="3020"/>
        <v>1140.7064255631449</v>
      </c>
      <c r="CO133" s="51">
        <v>6.3768115942028984</v>
      </c>
      <c r="CP133" s="26">
        <f t="shared" si="3091"/>
        <v>228274.96980738768</v>
      </c>
      <c r="CQ133" s="26">
        <f t="shared" si="3092"/>
        <v>-167.3028402921486</v>
      </c>
      <c r="CR133" s="51">
        <v>4.9651167957814282E-2</v>
      </c>
      <c r="CS133" s="26">
        <f t="shared" si="3021"/>
        <v>1135.3336959709109</v>
      </c>
      <c r="CT133" s="51">
        <v>6.3768115942028984</v>
      </c>
      <c r="CU133" s="26">
        <f t="shared" si="3093"/>
        <v>233382.29361328227</v>
      </c>
      <c r="CV133" s="26">
        <f t="shared" si="3350"/>
        <v>-167.3028402921486</v>
      </c>
      <c r="CW133" s="51">
        <v>4.9651167957814282E-2</v>
      </c>
      <c r="CX133" s="26">
        <f t="shared" si="3338"/>
        <v>1129.8472930117434</v>
      </c>
      <c r="CY133" s="51">
        <v>6.3768115942028984</v>
      </c>
      <c r="CZ133" s="26">
        <f t="shared" si="3023"/>
        <v>251089.66012910701</v>
      </c>
      <c r="DA133" s="26">
        <f t="shared" si="3351"/>
        <v>-167.3028402921486</v>
      </c>
      <c r="DB133" s="51">
        <v>4.9651167957814282E-2</v>
      </c>
      <c r="DC133" s="26">
        <f t="shared" si="3339"/>
        <v>1124.2353266746231</v>
      </c>
      <c r="DD133" s="51">
        <v>6.3768115942028984</v>
      </c>
      <c r="DE133" s="26">
        <f t="shared" si="3025"/>
        <v>251821.3801429295</v>
      </c>
      <c r="DF133" s="26">
        <f t="shared" si="3352"/>
        <v>-167.3028402921486</v>
      </c>
      <c r="DG133" s="51">
        <v>4.9651167957814282E-2</v>
      </c>
      <c r="DH133" s="26">
        <f t="shared" si="3340"/>
        <v>1118.4857051406836</v>
      </c>
      <c r="DI133" s="51">
        <v>6.3768115942028984</v>
      </c>
      <c r="DJ133" s="26">
        <f t="shared" si="3027"/>
        <v>245225.13832774118</v>
      </c>
      <c r="DK133" s="26">
        <f t="shared" si="3353"/>
        <v>-167.3028402921486</v>
      </c>
      <c r="DL133" s="51">
        <v>4.9651167957814282E-2</v>
      </c>
      <c r="DM133" s="26">
        <f t="shared" si="3341"/>
        <v>1112.5859429503078</v>
      </c>
      <c r="DN133" s="51">
        <v>6.3768115942028984</v>
      </c>
      <c r="DO133" s="26">
        <f t="shared" si="3029"/>
        <v>247583.9098554613</v>
      </c>
      <c r="DP133" s="26">
        <f t="shared" si="3094"/>
        <v>-167.3028402921486</v>
      </c>
      <c r="DQ133" s="51">
        <v>4.9651167957814282E-2</v>
      </c>
      <c r="DR133" s="26">
        <f t="shared" si="3030"/>
        <v>1106.4899477907613</v>
      </c>
      <c r="DS133" s="51">
        <v>6.3768115942028984</v>
      </c>
      <c r="DT133" s="26">
        <f t="shared" si="3095"/>
        <v>256621.246904923</v>
      </c>
      <c r="DU133" s="26">
        <f t="shared" si="3096"/>
        <v>-167.3028402921486</v>
      </c>
      <c r="DV133" s="51">
        <v>4.9651167957814282E-2</v>
      </c>
      <c r="DW133" s="26">
        <f t="shared" si="3031"/>
        <v>1100.2013632403243</v>
      </c>
      <c r="DX133" s="51">
        <v>6.3768115942028984</v>
      </c>
      <c r="DY133" s="26">
        <f t="shared" si="3097"/>
        <v>238935.6561022441</v>
      </c>
      <c r="DZ133" s="26">
        <f t="shared" si="3342"/>
        <v>-167.3028402921486</v>
      </c>
      <c r="EA133" s="51">
        <v>4.9651167957814282E-2</v>
      </c>
      <c r="EB133" s="26">
        <f t="shared" si="3320"/>
        <v>1093.7264327881724</v>
      </c>
      <c r="EC133" s="51">
        <v>6.3768115942028984</v>
      </c>
      <c r="ED133" s="26">
        <f t="shared" si="3034"/>
        <v>236043.22100775261</v>
      </c>
      <c r="EE133" s="26">
        <f t="shared" si="3343"/>
        <v>-167.3028402921486</v>
      </c>
      <c r="EF133" s="51">
        <v>4.9651167957814282E-2</v>
      </c>
      <c r="EG133" s="26">
        <f t="shared" si="3322"/>
        <v>1087.0486698183151</v>
      </c>
      <c r="EH133" s="51">
        <v>6.3768115942028984</v>
      </c>
      <c r="EI133" s="26">
        <f t="shared" si="3037"/>
        <v>233519.49488583833</v>
      </c>
      <c r="EJ133" s="26">
        <f t="shared" si="3344"/>
        <v>-167.3028402921486</v>
      </c>
      <c r="EK133" s="51">
        <v>4.9651167957814282E-2</v>
      </c>
      <c r="EL133" s="26">
        <f t="shared" si="3324"/>
        <v>1080.1919045670368</v>
      </c>
      <c r="EM133" s="51">
        <v>6.3768115942028984</v>
      </c>
      <c r="EN133" s="26">
        <f t="shared" si="3040"/>
        <v>230987.13643416832</v>
      </c>
      <c r="EO133" s="26">
        <f t="shared" si="3345"/>
        <v>-167.3028402921486</v>
      </c>
      <c r="EP133" s="51">
        <v>4.9651167957814282E-2</v>
      </c>
      <c r="EQ133" s="26">
        <f t="shared" si="3326"/>
        <v>1073.1666294584404</v>
      </c>
      <c r="ER133" s="51">
        <v>6.3768115942028984</v>
      </c>
      <c r="ES133" s="26">
        <f t="shared" si="3043"/>
        <v>228297.38386505315</v>
      </c>
      <c r="ET133" s="26">
        <f t="shared" si="3106"/>
        <v>-167.3028402921486</v>
      </c>
      <c r="EU133" s="51">
        <v>4.9651167957814282E-2</v>
      </c>
      <c r="EV133" s="26">
        <f t="shared" si="3044"/>
        <v>1065.9937561395911</v>
      </c>
      <c r="EW133" s="51">
        <v>6.3768115942028984</v>
      </c>
      <c r="EX133" s="26">
        <f t="shared" si="3107"/>
        <v>225595.97629185714</v>
      </c>
      <c r="EY133" s="26">
        <f t="shared" si="3108"/>
        <v>-167.3028402921486</v>
      </c>
      <c r="EZ133" s="51">
        <v>4.9651167957814282E-2</v>
      </c>
      <c r="FA133" s="26">
        <f t="shared" si="3045"/>
        <v>1058.6870390034076</v>
      </c>
      <c r="FB133" s="51">
        <v>6.3768115942028984</v>
      </c>
      <c r="FC133" s="26">
        <f t="shared" si="3109"/>
        <v>222805.55907859391</v>
      </c>
      <c r="FD133" s="26">
        <f t="shared" si="3346"/>
        <v>-167.3028402921486</v>
      </c>
      <c r="FE133" s="51">
        <v>4.9651167957814282E-2</v>
      </c>
      <c r="FF133" s="26">
        <f t="shared" si="3328"/>
        <v>1051.260668125853</v>
      </c>
      <c r="FG133" s="51">
        <v>6.3768115942028984</v>
      </c>
      <c r="FH133" s="26">
        <f t="shared" si="3048"/>
        <v>220026.70801954612</v>
      </c>
      <c r="FI133" s="26">
        <f t="shared" si="3347"/>
        <v>-167.3028402921486</v>
      </c>
      <c r="FJ133" s="51">
        <v>4.9651167957814282E-2</v>
      </c>
      <c r="FK133" s="26">
        <f t="shared" si="3330"/>
        <v>1043.7342812140416</v>
      </c>
      <c r="FL133" s="51">
        <v>6.3768115942028984</v>
      </c>
      <c r="FM133" s="26">
        <f t="shared" si="3131"/>
        <v>216895.60079399392</v>
      </c>
      <c r="FN133" s="26">
        <f t="shared" si="3348"/>
        <v>-167.3028402921486</v>
      </c>
      <c r="FO133" s="51">
        <v>4.9651167957814282E-2</v>
      </c>
      <c r="FP133" s="26">
        <f t="shared" si="3332"/>
        <v>1036.1279185632275</v>
      </c>
      <c r="FQ133" s="51">
        <v>6.3768115942028984</v>
      </c>
      <c r="FR133" s="26">
        <f t="shared" si="3053"/>
        <v>213941.07322645263</v>
      </c>
      <c r="FS133" s="26">
        <f t="shared" si="3349"/>
        <v>-167.3028402921486</v>
      </c>
      <c r="FT133" s="51">
        <v>4.9651167957814282E-2</v>
      </c>
      <c r="FU133" s="26">
        <f t="shared" si="3334"/>
        <v>1028.4563401736661</v>
      </c>
      <c r="FV133" s="51">
        <v>6.3768115942028984</v>
      </c>
      <c r="FW133" s="26">
        <f t="shared" si="3056"/>
        <v>211113.56432423185</v>
      </c>
      <c r="FX133" s="26">
        <f t="shared" si="2986"/>
        <v>-167.3028402921486</v>
      </c>
      <c r="FY133" s="51">
        <v>4.9651167957814282E-2</v>
      </c>
      <c r="FZ133" s="26">
        <f t="shared" si="2987"/>
        <v>1020.7281193791185</v>
      </c>
      <c r="GA133" s="51">
        <v>6.3768115942028984</v>
      </c>
      <c r="GB133" s="26">
        <f t="shared" si="3118"/>
        <v>208536.8236088322</v>
      </c>
      <c r="GC133" s="26">
        <f t="shared" si="2988"/>
        <v>-167.3028402921486</v>
      </c>
      <c r="GD133" s="51">
        <v>4.9651167957814282E-2</v>
      </c>
      <c r="GE133" s="26">
        <f t="shared" si="2989"/>
        <v>1012.9515672283177</v>
      </c>
      <c r="GF133" s="51">
        <v>6.3768115942028984</v>
      </c>
      <c r="GG133" s="26">
        <f t="shared" si="3057"/>
        <v>206181.51561664534</v>
      </c>
      <c r="GH133" s="26">
        <f t="shared" si="2991"/>
        <v>-167.3028402921486</v>
      </c>
      <c r="GI133" s="51">
        <v>4.9651167957814282E-2</v>
      </c>
      <c r="GJ133" s="26">
        <f t="shared" si="2992"/>
        <v>1005.1440300023822</v>
      </c>
      <c r="GK133" s="51">
        <v>6.3768115942028984</v>
      </c>
      <c r="GL133" s="26">
        <f t="shared" si="3058"/>
        <v>203772.28423788346</v>
      </c>
      <c r="GM133" s="26">
        <f t="shared" si="2994"/>
        <v>-167.3028402921486</v>
      </c>
      <c r="GN133" s="51">
        <v>4.9651167957814282E-2</v>
      </c>
      <c r="GO133" s="26">
        <f t="shared" si="2995"/>
        <v>997.31205497814017</v>
      </c>
      <c r="GP133" s="51">
        <v>6.3768115942028984</v>
      </c>
      <c r="GQ133" s="26">
        <f t="shared" si="3059"/>
        <v>201661.14291381233</v>
      </c>
    </row>
    <row r="134" spans="1:199" ht="15" x14ac:dyDescent="0.2">
      <c r="A134" s="6" t="s">
        <v>24</v>
      </c>
      <c r="B134" s="26">
        <v>363051</v>
      </c>
      <c r="C134" s="26">
        <f t="shared" si="2997"/>
        <v>-167.6</v>
      </c>
      <c r="D134" s="51">
        <v>4.9651167957814282E-2</v>
      </c>
      <c r="E134" s="26">
        <f t="shared" si="3354"/>
        <v>1346.8</v>
      </c>
      <c r="F134" s="26">
        <f t="shared" si="3355"/>
        <v>-136.80000000000001</v>
      </c>
      <c r="G134" s="26">
        <f t="shared" si="3356"/>
        <v>1210</v>
      </c>
      <c r="H134" s="51">
        <f t="shared" si="3001"/>
        <v>6.3768115942028984</v>
      </c>
      <c r="I134" s="26">
        <v>351783</v>
      </c>
      <c r="J134" s="26">
        <f t="shared" si="3060"/>
        <v>-167.3028402921486</v>
      </c>
      <c r="K134" s="51">
        <v>4.9651167957814282E-2</v>
      </c>
      <c r="L134" s="26">
        <f t="shared" si="3002"/>
        <v>1207.8546345674229</v>
      </c>
      <c r="M134" s="51">
        <v>6.3768115942028984</v>
      </c>
      <c r="N134" s="26">
        <f t="shared" si="3061"/>
        <v>331272.55179427523</v>
      </c>
      <c r="O134" s="26">
        <f t="shared" si="3003"/>
        <v>-166.87747259899749</v>
      </c>
      <c r="P134" s="51">
        <v>4.9651167957814282E-2</v>
      </c>
      <c r="Q134" s="26">
        <f t="shared" si="3004"/>
        <v>1204.7836625583946</v>
      </c>
      <c r="R134" s="51">
        <v>6.3768115942028984</v>
      </c>
      <c r="S134" s="26">
        <f t="shared" si="3062"/>
        <v>316842.45798423467</v>
      </c>
      <c r="T134" s="26">
        <f t="shared" si="3005"/>
        <v>-166.43596841990123</v>
      </c>
      <c r="U134" s="51">
        <v>4.9651167957814282E-2</v>
      </c>
      <c r="V134" s="26">
        <f t="shared" si="3006"/>
        <v>1201.5961920529862</v>
      </c>
      <c r="W134" s="51">
        <v>6.3768115942028984</v>
      </c>
      <c r="X134" s="26">
        <f t="shared" si="3063"/>
        <v>302196.61820786778</v>
      </c>
      <c r="Y134" s="26">
        <f t="shared" si="3064"/>
        <v>-167.3028402921486</v>
      </c>
      <c r="Z134" s="51">
        <v>4.9651167957814282E-2</v>
      </c>
      <c r="AA134" s="26">
        <f t="shared" si="3007"/>
        <v>1198.3141180843293</v>
      </c>
      <c r="AB134" s="51">
        <v>6.3768115942028984</v>
      </c>
      <c r="AC134" s="26">
        <f t="shared" si="3065"/>
        <v>283338.62948565994</v>
      </c>
      <c r="AD134" s="26">
        <f t="shared" si="3066"/>
        <v>-167.3028402921486</v>
      </c>
      <c r="AE134" s="51">
        <v>4.9651167957814282E-2</v>
      </c>
      <c r="AF134" s="26">
        <f t="shared" si="3008"/>
        <v>1194.8003965484613</v>
      </c>
      <c r="AG134" s="51">
        <v>6.3768115942028984</v>
      </c>
      <c r="AH134" s="26">
        <f t="shared" si="3067"/>
        <v>264392.12704191619</v>
      </c>
      <c r="AI134" s="26">
        <f t="shared" si="3068"/>
        <v>-167.3028402921486</v>
      </c>
      <c r="AJ134" s="51">
        <v>4.9651167957814282E-2</v>
      </c>
      <c r="AK134" s="26">
        <f t="shared" si="3009"/>
        <v>1191.1365641772995</v>
      </c>
      <c r="AL134" s="51">
        <v>6.3768115942028984</v>
      </c>
      <c r="AM134" s="26">
        <f t="shared" si="3069"/>
        <v>249751.88451405783</v>
      </c>
      <c r="AN134" s="26">
        <f t="shared" si="3070"/>
        <v>-167.3028402921486</v>
      </c>
      <c r="AO134" s="51">
        <v>4.9651167957814282E-2</v>
      </c>
      <c r="AP134" s="26">
        <f t="shared" si="3010"/>
        <v>1187.3218511930377</v>
      </c>
      <c r="AQ134" s="51">
        <v>6.3768115942028984</v>
      </c>
      <c r="AR134" s="26">
        <f t="shared" si="3071"/>
        <v>240509.1495677745</v>
      </c>
      <c r="AS134" s="26">
        <f t="shared" si="3072"/>
        <v>-167.3028402921486</v>
      </c>
      <c r="AT134" s="51">
        <v>4.9651167957814282E-2</v>
      </c>
      <c r="AU134" s="26">
        <f t="shared" si="3011"/>
        <v>1183.3512290932822</v>
      </c>
      <c r="AV134" s="51">
        <v>6.3768115942028984</v>
      </c>
      <c r="AW134" s="26">
        <f t="shared" si="3073"/>
        <v>231894.81645569991</v>
      </c>
      <c r="AX134" s="26">
        <f t="shared" si="3074"/>
        <v>-167.3028402921486</v>
      </c>
      <c r="AY134" s="51">
        <v>4.9651167957814282E-2</v>
      </c>
      <c r="AZ134" s="26">
        <f t="shared" si="3012"/>
        <v>1179.2251935432307</v>
      </c>
      <c r="BA134" s="51">
        <v>6.3768115942028984</v>
      </c>
      <c r="BB134" s="26">
        <f t="shared" si="3075"/>
        <v>215527.4422771183</v>
      </c>
      <c r="BC134" s="26">
        <f t="shared" si="3076"/>
        <v>-167.3028402921486</v>
      </c>
      <c r="BD134" s="51">
        <v>4.9651167957814282E-2</v>
      </c>
      <c r="BE134" s="26">
        <f t="shared" si="3013"/>
        <v>1174.9242204338102</v>
      </c>
      <c r="BF134" s="51">
        <v>6.3768115942028984</v>
      </c>
      <c r="BG134" s="26">
        <f t="shared" si="3077"/>
        <v>208104.52747087769</v>
      </c>
      <c r="BH134" s="26">
        <f t="shared" si="3078"/>
        <v>-167.3028402921486</v>
      </c>
      <c r="BI134" s="51">
        <v>4.9651167957814282E-2</v>
      </c>
      <c r="BJ134" s="26">
        <f t="shared" si="3014"/>
        <v>1170.4578493626209</v>
      </c>
      <c r="BK134" s="51">
        <v>6.3768115942028984</v>
      </c>
      <c r="BL134" s="26">
        <f t="shared" si="3079"/>
        <v>195345.52935015314</v>
      </c>
      <c r="BM134" s="26">
        <f t="shared" si="3080"/>
        <v>-167.3028402921486</v>
      </c>
      <c r="BN134" s="51">
        <v>4.9651167957814282E-2</v>
      </c>
      <c r="BO134" s="26">
        <f t="shared" si="3015"/>
        <v>1165.8329004316204</v>
      </c>
      <c r="BP134" s="51">
        <v>6.3768115942028984</v>
      </c>
      <c r="BQ134" s="26">
        <f t="shared" si="3081"/>
        <v>192664.17372384691</v>
      </c>
      <c r="BR134" s="26">
        <f t="shared" si="3082"/>
        <v>-167.3028402921486</v>
      </c>
      <c r="BS134" s="51">
        <v>4.9651167957814282E-2</v>
      </c>
      <c r="BT134" s="26">
        <f t="shared" si="3016"/>
        <v>1161.0630049690326</v>
      </c>
      <c r="BU134" s="51">
        <v>6.3768115942028984</v>
      </c>
      <c r="BV134" s="26">
        <f t="shared" si="3083"/>
        <v>187060.44520650367</v>
      </c>
      <c r="BW134" s="26">
        <f t="shared" si="3084"/>
        <v>-167.3028402921486</v>
      </c>
      <c r="BX134" s="51">
        <v>4.9651167957814282E-2</v>
      </c>
      <c r="BY134" s="26">
        <f t="shared" si="3017"/>
        <v>1156.1601930693803</v>
      </c>
      <c r="BZ134" s="51">
        <v>6.3768115942028984</v>
      </c>
      <c r="CA134" s="26">
        <f t="shared" si="3085"/>
        <v>193934.67587536096</v>
      </c>
      <c r="CB134" s="26">
        <f t="shared" si="3086"/>
        <v>-167.3028402921486</v>
      </c>
      <c r="CC134" s="51">
        <v>4.9651167957814282E-2</v>
      </c>
      <c r="CD134" s="26">
        <f t="shared" si="3018"/>
        <v>1151.1213565485125</v>
      </c>
      <c r="CE134" s="51">
        <v>6.3768115942028984</v>
      </c>
      <c r="CF134" s="26">
        <f t="shared" si="3087"/>
        <v>203711.70149587176</v>
      </c>
      <c r="CG134" s="26">
        <f t="shared" si="3088"/>
        <v>-167.3028402921486</v>
      </c>
      <c r="CH134" s="51">
        <v>4.9651167957814282E-2</v>
      </c>
      <c r="CI134" s="26">
        <f t="shared" si="3019"/>
        <v>1145.9627448941951</v>
      </c>
      <c r="CJ134" s="51">
        <v>6.3768115942028984</v>
      </c>
      <c r="CK134" s="26">
        <f t="shared" si="3089"/>
        <v>212598.93667402948</v>
      </c>
      <c r="CL134" s="26">
        <f t="shared" si="3090"/>
        <v>-167.3028402921486</v>
      </c>
      <c r="CM134" s="51">
        <v>4.9651167957814282E-2</v>
      </c>
      <c r="CN134" s="26">
        <f t="shared" si="3020"/>
        <v>1140.7064255631449</v>
      </c>
      <c r="CO134" s="51">
        <v>6.3768115942028984</v>
      </c>
      <c r="CP134" s="26">
        <f t="shared" si="3091"/>
        <v>211594.0265262516</v>
      </c>
      <c r="CQ134" s="26">
        <f t="shared" si="3092"/>
        <v>-167.3028402921486</v>
      </c>
      <c r="CR134" s="51">
        <v>4.9651167957814282E-2</v>
      </c>
      <c r="CS134" s="26">
        <f t="shared" si="3021"/>
        <v>1135.3336959709109</v>
      </c>
      <c r="CT134" s="51">
        <v>6.3768115942028984</v>
      </c>
      <c r="CU134" s="26">
        <f t="shared" si="3093"/>
        <v>229243.00066306643</v>
      </c>
      <c r="CV134" s="26">
        <f t="shared" si="3350"/>
        <v>-167.3028402921486</v>
      </c>
      <c r="CW134" s="51">
        <v>4.9651167957814282E-2</v>
      </c>
      <c r="CX134" s="26">
        <f t="shared" si="3338"/>
        <v>1129.8472930117434</v>
      </c>
      <c r="CY134" s="51">
        <v>6.3768115942028984</v>
      </c>
      <c r="CZ134" s="26">
        <f t="shared" si="3023"/>
        <v>234344.83806600186</v>
      </c>
      <c r="DA134" s="26">
        <f t="shared" si="3351"/>
        <v>-167.3028402921486</v>
      </c>
      <c r="DB134" s="51">
        <v>4.9651167957814282E-2</v>
      </c>
      <c r="DC134" s="26">
        <f t="shared" si="3339"/>
        <v>1124.2353266746231</v>
      </c>
      <c r="DD134" s="51">
        <v>6.3768115942028984</v>
      </c>
      <c r="DE134" s="26">
        <f t="shared" si="3025"/>
        <v>252046.59261548947</v>
      </c>
      <c r="DF134" s="26">
        <f t="shared" si="3352"/>
        <v>-167.3028402921486</v>
      </c>
      <c r="DG134" s="51">
        <v>4.9651167957814282E-2</v>
      </c>
      <c r="DH134" s="26">
        <f t="shared" si="3340"/>
        <v>1118.4857051406836</v>
      </c>
      <c r="DI134" s="51">
        <v>6.3768115942028984</v>
      </c>
      <c r="DJ134" s="26">
        <f t="shared" si="3027"/>
        <v>252772.56300777802</v>
      </c>
      <c r="DK134" s="26">
        <f t="shared" si="3353"/>
        <v>-167.3028402921486</v>
      </c>
      <c r="DL134" s="51">
        <v>4.9651167957814282E-2</v>
      </c>
      <c r="DM134" s="26">
        <f t="shared" si="3341"/>
        <v>1112.5859429503078</v>
      </c>
      <c r="DN134" s="51">
        <v>6.3768115942028984</v>
      </c>
      <c r="DO134" s="26">
        <f t="shared" si="3029"/>
        <v>246170.42143039932</v>
      </c>
      <c r="DP134" s="26">
        <f t="shared" si="3094"/>
        <v>-167.3028402921486</v>
      </c>
      <c r="DQ134" s="51">
        <v>4.9651167957814282E-2</v>
      </c>
      <c r="DR134" s="26">
        <f t="shared" si="3030"/>
        <v>1106.4899477907613</v>
      </c>
      <c r="DS134" s="51">
        <v>6.3768115942028984</v>
      </c>
      <c r="DT134" s="26">
        <f t="shared" si="3095"/>
        <v>248523.09696295991</v>
      </c>
      <c r="DU134" s="26">
        <f t="shared" si="3096"/>
        <v>-167.3028402921486</v>
      </c>
      <c r="DV134" s="51">
        <v>4.9651167957814282E-2</v>
      </c>
      <c r="DW134" s="26">
        <f t="shared" si="3031"/>
        <v>1100.2013632403243</v>
      </c>
      <c r="DX134" s="51">
        <v>6.3768115942028984</v>
      </c>
      <c r="DY134" s="26">
        <f t="shared" si="3097"/>
        <v>257554.14542787115</v>
      </c>
      <c r="DZ134" s="26">
        <f t="shared" si="3342"/>
        <v>-167.3028402921486</v>
      </c>
      <c r="EA134" s="51">
        <v>4.9651167957814282E-2</v>
      </c>
      <c r="EB134" s="26">
        <f t="shared" si="3320"/>
        <v>1093.7264327881724</v>
      </c>
      <c r="EC134" s="51">
        <v>6.3768115942028984</v>
      </c>
      <c r="ED134" s="26">
        <f t="shared" si="3034"/>
        <v>239862.07969474012</v>
      </c>
      <c r="EE134" s="26">
        <f t="shared" si="3343"/>
        <v>-167.3028402921486</v>
      </c>
      <c r="EF134" s="51">
        <v>4.9651167957814282E-2</v>
      </c>
      <c r="EG134" s="26">
        <f t="shared" si="3322"/>
        <v>1087.0486698183151</v>
      </c>
      <c r="EH134" s="51">
        <v>6.3768115942028984</v>
      </c>
      <c r="EI134" s="26">
        <f t="shared" si="3037"/>
        <v>236962.96683727877</v>
      </c>
      <c r="EJ134" s="26">
        <f t="shared" si="3344"/>
        <v>-167.3028402921486</v>
      </c>
      <c r="EK134" s="51">
        <v>4.9651167957814282E-2</v>
      </c>
      <c r="EL134" s="26">
        <f t="shared" si="3324"/>
        <v>1080.1919045670368</v>
      </c>
      <c r="EM134" s="51">
        <v>6.3768115942028984</v>
      </c>
      <c r="EN134" s="26">
        <f t="shared" si="3040"/>
        <v>234432.3839501132</v>
      </c>
      <c r="EO134" s="26">
        <f t="shared" si="3345"/>
        <v>-167.3028402921486</v>
      </c>
      <c r="EP134" s="51">
        <v>4.9651167957814282E-2</v>
      </c>
      <c r="EQ134" s="26">
        <f t="shared" si="3326"/>
        <v>1073.1666294584404</v>
      </c>
      <c r="ER134" s="51">
        <v>6.3768115942028984</v>
      </c>
      <c r="ES134" s="26">
        <f t="shared" si="3043"/>
        <v>231893.00022333459</v>
      </c>
      <c r="ET134" s="26">
        <f t="shared" si="3106"/>
        <v>-167.3028402921486</v>
      </c>
      <c r="EU134" s="51">
        <v>4.9651167957814282E-2</v>
      </c>
      <c r="EV134" s="26">
        <f t="shared" si="3044"/>
        <v>1065.9937561395911</v>
      </c>
      <c r="EW134" s="51">
        <v>6.3768115942028984</v>
      </c>
      <c r="EX134" s="26">
        <f t="shared" si="3107"/>
        <v>229196.07478090058</v>
      </c>
      <c r="EY134" s="26">
        <f t="shared" si="3108"/>
        <v>-167.3028402921486</v>
      </c>
      <c r="EZ134" s="51">
        <v>4.9651167957814282E-2</v>
      </c>
      <c r="FA134" s="26">
        <f t="shared" si="3045"/>
        <v>1058.6870390034076</v>
      </c>
      <c r="FB134" s="51">
        <v>6.3768115942028984</v>
      </c>
      <c r="FC134" s="26">
        <f t="shared" si="3109"/>
        <v>226487.36049056839</v>
      </c>
      <c r="FD134" s="26">
        <f t="shared" si="3346"/>
        <v>-167.3028402921486</v>
      </c>
      <c r="FE134" s="51">
        <v>4.9651167957814282E-2</v>
      </c>
      <c r="FF134" s="26">
        <f t="shared" si="3328"/>
        <v>1051.260668125853</v>
      </c>
      <c r="FG134" s="51">
        <v>6.3768115942028984</v>
      </c>
      <c r="FH134" s="26">
        <f t="shared" si="3048"/>
        <v>223689.5169064276</v>
      </c>
      <c r="FI134" s="26">
        <f t="shared" si="3347"/>
        <v>-167.3028402921486</v>
      </c>
      <c r="FJ134" s="51">
        <v>4.9651167957814282E-2</v>
      </c>
      <c r="FK134" s="26">
        <f t="shared" si="3330"/>
        <v>1043.7342812140416</v>
      </c>
      <c r="FL134" s="51">
        <v>6.3768115942028984</v>
      </c>
      <c r="FM134" s="26">
        <f t="shared" si="3131"/>
        <v>220903.139460468</v>
      </c>
      <c r="FN134" s="26">
        <f t="shared" si="3348"/>
        <v>-167.3028402921486</v>
      </c>
      <c r="FO134" s="51">
        <v>4.9651167957814282E-2</v>
      </c>
      <c r="FP134" s="26">
        <f t="shared" si="3332"/>
        <v>1036.1279185632275</v>
      </c>
      <c r="FQ134" s="51">
        <v>6.3768115942028984</v>
      </c>
      <c r="FR134" s="26">
        <f t="shared" si="3053"/>
        <v>217764.42587226498</v>
      </c>
      <c r="FS134" s="26">
        <f t="shared" si="3349"/>
        <v>-167.3028402921486</v>
      </c>
      <c r="FT134" s="51">
        <v>4.9651167957814282E-2</v>
      </c>
      <c r="FU134" s="26">
        <f t="shared" si="3334"/>
        <v>1028.4563401736661</v>
      </c>
      <c r="FV134" s="51">
        <v>6.3768115942028984</v>
      </c>
      <c r="FW134" s="26">
        <f t="shared" si="3056"/>
        <v>214802.22672633413</v>
      </c>
      <c r="FX134" s="26">
        <f t="shared" si="2986"/>
        <v>-167.3028402921486</v>
      </c>
      <c r="FY134" s="51">
        <v>4.9651167957814282E-2</v>
      </c>
      <c r="FZ134" s="26">
        <f t="shared" si="2987"/>
        <v>1020.7281193791185</v>
      </c>
      <c r="GA134" s="51">
        <v>6.3768115942028984</v>
      </c>
      <c r="GB134" s="26">
        <f t="shared" si="3118"/>
        <v>211966.9896033188</v>
      </c>
      <c r="GC134" s="26">
        <f t="shared" si="2988"/>
        <v>-167.3028402921486</v>
      </c>
      <c r="GD134" s="51">
        <v>4.9651167957814282E-2</v>
      </c>
      <c r="GE134" s="26">
        <f t="shared" si="2989"/>
        <v>1012.9515672283177</v>
      </c>
      <c r="GF134" s="51">
        <v>6.3768115942028984</v>
      </c>
      <c r="GG134" s="26">
        <f t="shared" si="3057"/>
        <v>209382.47233576837</v>
      </c>
      <c r="GH134" s="26">
        <f t="shared" si="2991"/>
        <v>-167.3028402921486</v>
      </c>
      <c r="GI134" s="51">
        <v>4.9651167957814282E-2</v>
      </c>
      <c r="GJ134" s="26">
        <f t="shared" si="2992"/>
        <v>1005.1440300023822</v>
      </c>
      <c r="GK134" s="51">
        <v>6.3768115942028984</v>
      </c>
      <c r="GL134" s="26">
        <f t="shared" si="3058"/>
        <v>207019.35680635556</v>
      </c>
      <c r="GM134" s="26">
        <f t="shared" si="2994"/>
        <v>-167.3028402921486</v>
      </c>
      <c r="GN134" s="51">
        <v>4.9651167957814282E-2</v>
      </c>
      <c r="GO134" s="26">
        <f t="shared" si="2995"/>
        <v>997.31205497814017</v>
      </c>
      <c r="GP134" s="51">
        <v>6.3768115942028984</v>
      </c>
      <c r="GQ134" s="26">
        <f t="shared" si="3059"/>
        <v>204602.29345256943</v>
      </c>
    </row>
    <row r="135" spans="1:199" ht="15" x14ac:dyDescent="0.2">
      <c r="A135" s="6" t="s">
        <v>25</v>
      </c>
      <c r="B135" s="26">
        <v>385941</v>
      </c>
      <c r="C135" s="26">
        <f t="shared" si="2997"/>
        <v>-312.59999999999991</v>
      </c>
      <c r="D135" s="51">
        <v>9.2607130689813494E-2</v>
      </c>
      <c r="E135" s="26">
        <f>3210/5</f>
        <v>642</v>
      </c>
      <c r="F135" s="26">
        <f>-984/5</f>
        <v>-196.8</v>
      </c>
      <c r="G135" s="26">
        <f t="shared" ref="G135" si="3357">E135+F135</f>
        <v>445.2</v>
      </c>
      <c r="H135" s="51">
        <f t="shared" si="3001"/>
        <v>2.3462450592885373</v>
      </c>
      <c r="I135" s="26">
        <v>363524</v>
      </c>
      <c r="J135" s="26">
        <f t="shared" si="3060"/>
        <v>-312.04575104609575</v>
      </c>
      <c r="K135" s="51">
        <v>9.2607130689813494E-2</v>
      </c>
      <c r="L135" s="26">
        <f t="shared" si="3002"/>
        <v>444.41064736315423</v>
      </c>
      <c r="M135" s="51">
        <v>2.3462450592885373</v>
      </c>
      <c r="N135" s="26">
        <f t="shared" si="3061"/>
        <v>351915.36489631707</v>
      </c>
      <c r="O135" s="26">
        <f t="shared" si="3003"/>
        <v>-311.25237431054052</v>
      </c>
      <c r="P135" s="51">
        <v>9.2607130689813494E-2</v>
      </c>
      <c r="Q135" s="26">
        <f t="shared" si="3004"/>
        <v>443.28073270330344</v>
      </c>
      <c r="R135" s="51">
        <v>2.3462450592885373</v>
      </c>
      <c r="S135" s="26">
        <f t="shared" si="3062"/>
        <v>331404.580152668</v>
      </c>
      <c r="T135" s="26">
        <f t="shared" si="3005"/>
        <v>-310.42890052542424</v>
      </c>
      <c r="U135" s="51">
        <v>9.2607130689813494E-2</v>
      </c>
      <c r="V135" s="26">
        <f t="shared" si="3006"/>
        <v>442.10795429916487</v>
      </c>
      <c r="W135" s="51">
        <v>2.3462450592885373</v>
      </c>
      <c r="X135" s="26">
        <f t="shared" si="3063"/>
        <v>316974.13703800843</v>
      </c>
      <c r="Y135" s="26">
        <f t="shared" si="3064"/>
        <v>-312.04575104609575</v>
      </c>
      <c r="Z135" s="51">
        <v>9.2607130689813494E-2</v>
      </c>
      <c r="AA135" s="26">
        <f t="shared" si="3007"/>
        <v>440.90036807532505</v>
      </c>
      <c r="AB135" s="51">
        <v>2.3462450592885373</v>
      </c>
      <c r="AC135" s="26">
        <f t="shared" si="3065"/>
        <v>302325.47282489704</v>
      </c>
      <c r="AD135" s="26">
        <f t="shared" si="3066"/>
        <v>-312.04575104609575</v>
      </c>
      <c r="AE135" s="51">
        <v>9.2607130689813494E-2</v>
      </c>
      <c r="AF135" s="26">
        <f t="shared" si="3008"/>
        <v>439.60755086229329</v>
      </c>
      <c r="AG135" s="51">
        <v>2.3462450592885373</v>
      </c>
      <c r="AH135" s="26">
        <f t="shared" si="3067"/>
        <v>283466.19128547615</v>
      </c>
      <c r="AI135" s="26">
        <f t="shared" si="3068"/>
        <v>-312.04575104609575</v>
      </c>
      <c r="AJ135" s="51">
        <v>9.2607130689813494E-2</v>
      </c>
      <c r="AK135" s="26">
        <f t="shared" si="3009"/>
        <v>438.25950278655682</v>
      </c>
      <c r="AL135" s="51">
        <v>2.3462450592885373</v>
      </c>
      <c r="AM135" s="26">
        <f t="shared" si="3069"/>
        <v>264518.34079365665</v>
      </c>
      <c r="AN135" s="26">
        <f t="shared" si="3070"/>
        <v>-312.04575104609575</v>
      </c>
      <c r="AO135" s="51">
        <v>9.2607130689813494E-2</v>
      </c>
      <c r="AP135" s="26">
        <f t="shared" si="3010"/>
        <v>436.85594062077718</v>
      </c>
      <c r="AQ135" s="51">
        <v>2.3462450592885373</v>
      </c>
      <c r="AR135" s="26">
        <f t="shared" si="3071"/>
        <v>249876.6947036325</v>
      </c>
      <c r="AS135" s="26">
        <f t="shared" si="3072"/>
        <v>-312.04575104609575</v>
      </c>
      <c r="AT135" s="51">
        <v>9.2607130689813494E-2</v>
      </c>
      <c r="AU135" s="26">
        <f t="shared" si="3011"/>
        <v>435.39501420853662</v>
      </c>
      <c r="AV135" s="51">
        <v>2.3462450592885373</v>
      </c>
      <c r="AW135" s="26">
        <f t="shared" si="3073"/>
        <v>240632.49883093694</v>
      </c>
      <c r="AX135" s="26">
        <f t="shared" si="3074"/>
        <v>-312.04575104609575</v>
      </c>
      <c r="AY135" s="51">
        <v>9.2607130689813494E-2</v>
      </c>
      <c r="AZ135" s="26">
        <f t="shared" si="3012"/>
        <v>433.87690592185646</v>
      </c>
      <c r="BA135" s="51">
        <v>2.3462450592885373</v>
      </c>
      <c r="BB135" s="26">
        <f t="shared" si="3075"/>
        <v>232016.64761057566</v>
      </c>
      <c r="BC135" s="26">
        <f t="shared" si="3076"/>
        <v>-312.04575104609575</v>
      </c>
      <c r="BD135" s="51">
        <v>9.2607130689813494E-2</v>
      </c>
      <c r="BE135" s="26">
        <f t="shared" si="3013"/>
        <v>432.29443217944822</v>
      </c>
      <c r="BF135" s="51">
        <v>2.3462450592885373</v>
      </c>
      <c r="BG135" s="26">
        <f t="shared" si="3077"/>
        <v>215647.69095825165</v>
      </c>
      <c r="BH135" s="26">
        <f t="shared" si="3078"/>
        <v>-312.04575104609575</v>
      </c>
      <c r="BI135" s="51">
        <v>9.2607130689813494E-2</v>
      </c>
      <c r="BJ135" s="26">
        <f t="shared" si="3014"/>
        <v>430.65110292251143</v>
      </c>
      <c r="BK135" s="51">
        <v>2.3462450592885373</v>
      </c>
      <c r="BL135" s="26">
        <f t="shared" si="3079"/>
        <v>208223.13282275409</v>
      </c>
      <c r="BM135" s="26">
        <f t="shared" si="3080"/>
        <v>-312.04575104609575</v>
      </c>
      <c r="BN135" s="51">
        <v>9.2607130689813494E-2</v>
      </c>
      <c r="BO135" s="26">
        <f t="shared" si="3015"/>
        <v>428.94942749765067</v>
      </c>
      <c r="BP135" s="51">
        <v>2.3462450592885373</v>
      </c>
      <c r="BQ135" s="26">
        <f t="shared" si="3081"/>
        <v>195462.4330266047</v>
      </c>
      <c r="BR135" s="26">
        <f t="shared" si="3082"/>
        <v>-312.04575104609575</v>
      </c>
      <c r="BS135" s="51">
        <v>9.2607130689813494E-2</v>
      </c>
      <c r="BT135" s="26">
        <f t="shared" si="3016"/>
        <v>427.19442133240767</v>
      </c>
      <c r="BU135" s="51">
        <v>2.3462450592885373</v>
      </c>
      <c r="BV135" s="26">
        <f t="shared" si="3083"/>
        <v>192779.32239413323</v>
      </c>
      <c r="BW135" s="26">
        <f t="shared" si="3084"/>
        <v>-312.04575104609575</v>
      </c>
      <c r="BX135" s="51">
        <v>9.2607130689813494E-2</v>
      </c>
      <c r="BY135" s="26">
        <f t="shared" si="3017"/>
        <v>425.39051070618842</v>
      </c>
      <c r="BZ135" s="51">
        <v>2.3462450592885373</v>
      </c>
      <c r="CA135" s="26">
        <f t="shared" si="3085"/>
        <v>187173.78996616378</v>
      </c>
      <c r="CB135" s="26">
        <f t="shared" si="3086"/>
        <v>-312.04575104609575</v>
      </c>
      <c r="CC135" s="51">
        <v>9.2607130689813494E-2</v>
      </c>
      <c r="CD135" s="26">
        <f t="shared" si="3018"/>
        <v>423.53655201272539</v>
      </c>
      <c r="CE135" s="51">
        <v>2.3462450592885373</v>
      </c>
      <c r="CF135" s="26">
        <f t="shared" si="3087"/>
        <v>194046.16667632759</v>
      </c>
      <c r="CG135" s="26">
        <f t="shared" si="3088"/>
        <v>-312.04575104609575</v>
      </c>
      <c r="CH135" s="51">
        <v>9.2607130689813494E-2</v>
      </c>
      <c r="CI135" s="26">
        <f t="shared" si="3019"/>
        <v>421.63852398916998</v>
      </c>
      <c r="CJ135" s="51">
        <v>2.3462450592885373</v>
      </c>
      <c r="CK135" s="26">
        <f t="shared" si="3089"/>
        <v>203821.29426881485</v>
      </c>
      <c r="CL135" s="26">
        <f t="shared" si="3090"/>
        <v>-312.04575104609575</v>
      </c>
      <c r="CM135" s="51">
        <v>9.2607130689813494E-2</v>
      </c>
      <c r="CN135" s="26">
        <f t="shared" si="3020"/>
        <v>419.70454600058844</v>
      </c>
      <c r="CO135" s="51">
        <v>2.3462450592885373</v>
      </c>
      <c r="CP135" s="26">
        <f t="shared" si="3091"/>
        <v>212706.59546898396</v>
      </c>
      <c r="CQ135" s="26">
        <f t="shared" si="3092"/>
        <v>-312.04575104609575</v>
      </c>
      <c r="CR135" s="51">
        <v>9.2607130689813494E-2</v>
      </c>
      <c r="CS135" s="26">
        <f t="shared" si="3021"/>
        <v>417.72773673243762</v>
      </c>
      <c r="CT135" s="51">
        <v>2.3462450592885373</v>
      </c>
      <c r="CU135" s="26">
        <f t="shared" si="3093"/>
        <v>211699.70851193793</v>
      </c>
      <c r="CV135" s="26">
        <f t="shared" si="3350"/>
        <v>-312.04575104609575</v>
      </c>
      <c r="CW135" s="51">
        <v>9.2607130689813494E-2</v>
      </c>
      <c r="CX135" s="26">
        <f t="shared" si="3338"/>
        <v>415.7091031808497</v>
      </c>
      <c r="CY135" s="51">
        <v>2.3462450592885373</v>
      </c>
      <c r="CZ135" s="26">
        <f t="shared" si="3023"/>
        <v>229346.66401520118</v>
      </c>
      <c r="DA135" s="26">
        <f t="shared" si="3351"/>
        <v>-312.04575104609575</v>
      </c>
      <c r="DB135" s="51">
        <v>9.2607130689813494E-2</v>
      </c>
      <c r="DC135" s="26">
        <f t="shared" si="3339"/>
        <v>413.64427060788609</v>
      </c>
      <c r="DD135" s="51">
        <v>2.3462450592885373</v>
      </c>
      <c r="DE135" s="26">
        <f t="shared" si="3025"/>
        <v>234446.43658556364</v>
      </c>
      <c r="DF135" s="26">
        <f t="shared" si="3352"/>
        <v>-312.04575104609575</v>
      </c>
      <c r="DG135" s="51">
        <v>9.2607130689813494E-2</v>
      </c>
      <c r="DH135" s="26">
        <f t="shared" si="3340"/>
        <v>411.52879002366308</v>
      </c>
      <c r="DI135" s="51">
        <v>2.3462450592885373</v>
      </c>
      <c r="DJ135" s="26">
        <f t="shared" si="3027"/>
        <v>252146.07565446704</v>
      </c>
      <c r="DK135" s="26">
        <f t="shared" si="3353"/>
        <v>-312.04575104609575</v>
      </c>
      <c r="DL135" s="51">
        <v>9.2607130689813494E-2</v>
      </c>
      <c r="DM135" s="26">
        <f t="shared" si="3341"/>
        <v>409.35806760452647</v>
      </c>
      <c r="DN135" s="51">
        <v>2.3462450592885373</v>
      </c>
      <c r="DO135" s="26">
        <f t="shared" si="3029"/>
        <v>252869.87532433646</v>
      </c>
      <c r="DP135" s="26">
        <f t="shared" si="3094"/>
        <v>-312.04575104609575</v>
      </c>
      <c r="DQ135" s="51">
        <v>9.2607130689813494E-2</v>
      </c>
      <c r="DR135" s="26">
        <f t="shared" si="3030"/>
        <v>407.11514442681562</v>
      </c>
      <c r="DS135" s="51">
        <v>2.3462450592885373</v>
      </c>
      <c r="DT135" s="26">
        <f t="shared" si="3095"/>
        <v>246265.49082378004</v>
      </c>
      <c r="DU135" s="26">
        <f t="shared" si="3096"/>
        <v>-312.04575104609575</v>
      </c>
      <c r="DV135" s="51">
        <v>9.2607130689813494E-2</v>
      </c>
      <c r="DW135" s="26">
        <f t="shared" si="3031"/>
        <v>404.80136108644001</v>
      </c>
      <c r="DX135" s="51">
        <v>2.3462450592885373</v>
      </c>
      <c r="DY135" s="26">
        <f t="shared" si="3097"/>
        <v>248615.85257300024</v>
      </c>
      <c r="DZ135" s="26">
        <f t="shared" si="3342"/>
        <v>-312.04575104609575</v>
      </c>
      <c r="EA135" s="51">
        <v>9.2607130689813494E-2</v>
      </c>
      <c r="EB135" s="26">
        <f t="shared" si="3320"/>
        <v>402.41901477462335</v>
      </c>
      <c r="EC135" s="51">
        <v>2.3462450592885373</v>
      </c>
      <c r="ED135" s="26">
        <f t="shared" si="3034"/>
        <v>257644.51869159966</v>
      </c>
      <c r="EE135" s="26">
        <f t="shared" si="3343"/>
        <v>-312.04575104609575</v>
      </c>
      <c r="EF135" s="51">
        <v>9.2607130689813494E-2</v>
      </c>
      <c r="EG135" s="26">
        <f t="shared" si="3322"/>
        <v>399.96203950670571</v>
      </c>
      <c r="EH135" s="51">
        <v>2.3462450592885373</v>
      </c>
      <c r="EI135" s="26">
        <f t="shared" si="3037"/>
        <v>239949.99598320073</v>
      </c>
      <c r="EJ135" s="26">
        <f t="shared" si="3344"/>
        <v>-312.04575104609575</v>
      </c>
      <c r="EK135" s="51">
        <v>9.2607130689813494E-2</v>
      </c>
      <c r="EL135" s="26">
        <f t="shared" si="3324"/>
        <v>397.43920323408662</v>
      </c>
      <c r="EM135" s="51">
        <v>2.3462450592885373</v>
      </c>
      <c r="EN135" s="26">
        <f t="shared" si="3040"/>
        <v>237048.36028946677</v>
      </c>
      <c r="EO135" s="26">
        <f t="shared" si="3345"/>
        <v>-312.04575104609575</v>
      </c>
      <c r="EP135" s="51">
        <v>9.2607130689813494E-2</v>
      </c>
      <c r="EQ135" s="26">
        <f t="shared" si="3326"/>
        <v>394.85436647512199</v>
      </c>
      <c r="ER135" s="51">
        <v>2.3462450592885373</v>
      </c>
      <c r="ES135" s="26">
        <f t="shared" si="3043"/>
        <v>234515.19256554224</v>
      </c>
      <c r="ET135" s="26">
        <f t="shared" si="3106"/>
        <v>-312.04575104609575</v>
      </c>
      <c r="EU135" s="51">
        <v>9.2607130689813494E-2</v>
      </c>
      <c r="EV135" s="26">
        <f t="shared" si="3044"/>
        <v>392.21522333334377</v>
      </c>
      <c r="EW135" s="51">
        <v>2.3462450592885373</v>
      </c>
      <c r="EX135" s="26">
        <f t="shared" si="3107"/>
        <v>231973.16969562182</v>
      </c>
      <c r="EY135" s="26">
        <f t="shared" si="3108"/>
        <v>-312.04575104609575</v>
      </c>
      <c r="EZ135" s="51">
        <v>9.2607130689813494E-2</v>
      </c>
      <c r="FA135" s="26">
        <f t="shared" si="3045"/>
        <v>389.52683451596442</v>
      </c>
      <c r="FB135" s="51">
        <v>2.3462450592885373</v>
      </c>
      <c r="FC135" s="26">
        <f t="shared" si="3109"/>
        <v>229273.55586437046</v>
      </c>
      <c r="FD135" s="26">
        <f t="shared" si="3346"/>
        <v>-312.04575104609575</v>
      </c>
      <c r="FE135" s="51">
        <v>9.2607130689813494E-2</v>
      </c>
      <c r="FF135" s="26">
        <f t="shared" si="3328"/>
        <v>386.79442103275187</v>
      </c>
      <c r="FG135" s="51">
        <v>2.3462450592885373</v>
      </c>
      <c r="FH135" s="26">
        <f t="shared" si="3048"/>
        <v>226562.10916055503</v>
      </c>
      <c r="FI135" s="26">
        <f t="shared" si="3347"/>
        <v>-312.04575104609575</v>
      </c>
      <c r="FJ135" s="51">
        <v>9.2607130689813494E-2</v>
      </c>
      <c r="FK135" s="26">
        <f t="shared" si="3330"/>
        <v>384.02520826156308</v>
      </c>
      <c r="FL135" s="51">
        <v>2.3462450592885373</v>
      </c>
      <c r="FM135" s="26">
        <f t="shared" si="3131"/>
        <v>223761.49636364306</v>
      </c>
      <c r="FN135" s="26">
        <f t="shared" si="3348"/>
        <v>-312.04575104609575</v>
      </c>
      <c r="FO135" s="51">
        <v>9.2607130689813494E-2</v>
      </c>
      <c r="FP135" s="26">
        <f t="shared" si="3332"/>
        <v>381.22656970607341</v>
      </c>
      <c r="FQ135" s="51">
        <v>2.3462450592885373</v>
      </c>
      <c r="FR135" s="26">
        <f t="shared" si="3053"/>
        <v>220972.32027912798</v>
      </c>
      <c r="FS135" s="26">
        <f t="shared" si="3349"/>
        <v>-312.04575104609575</v>
      </c>
      <c r="FT135" s="51">
        <v>9.2607130689813494E-2</v>
      </c>
      <c r="FU135" s="26">
        <f t="shared" si="3334"/>
        <v>378.40393607050925</v>
      </c>
      <c r="FV135" s="51">
        <v>2.3462450592885373</v>
      </c>
      <c r="FW135" s="26">
        <f t="shared" si="3056"/>
        <v>217830.78405728939</v>
      </c>
      <c r="FX135" s="26">
        <f t="shared" si="2986"/>
        <v>-312.04575104609575</v>
      </c>
      <c r="FY135" s="51">
        <v>9.2607130689813494E-2</v>
      </c>
      <c r="FZ135" s="26">
        <f t="shared" si="2987"/>
        <v>375.56046177486246</v>
      </c>
      <c r="GA135" s="51">
        <v>2.3462450592885373</v>
      </c>
      <c r="GB135" s="26">
        <f t="shared" si="3118"/>
        <v>214865.74143706291</v>
      </c>
      <c r="GC135" s="26">
        <f t="shared" si="2988"/>
        <v>-312.04575104609575</v>
      </c>
      <c r="GD135" s="51">
        <v>9.2607130689813494E-2</v>
      </c>
      <c r="GE135" s="26">
        <f t="shared" si="2989"/>
        <v>372.69920473557607</v>
      </c>
      <c r="GF135" s="51">
        <v>2.3462450592885373</v>
      </c>
      <c r="GG135" s="26">
        <f t="shared" si="3057"/>
        <v>212027.64305700827</v>
      </c>
      <c r="GH135" s="26">
        <f t="shared" si="2991"/>
        <v>-312.04575104609575</v>
      </c>
      <c r="GI135" s="51">
        <v>9.2607130689813494E-2</v>
      </c>
      <c r="GJ135" s="26">
        <f t="shared" si="2992"/>
        <v>369.82654723724011</v>
      </c>
      <c r="GK135" s="51">
        <v>2.3462450592885373</v>
      </c>
      <c r="GL135" s="26">
        <f t="shared" si="3058"/>
        <v>209440.2531319595</v>
      </c>
      <c r="GM135" s="26">
        <f t="shared" si="2994"/>
        <v>-312.04575104609575</v>
      </c>
      <c r="GN135" s="51">
        <v>9.2607130689813494E-2</v>
      </c>
      <c r="GO135" s="26">
        <f t="shared" si="2995"/>
        <v>366.94489824484958</v>
      </c>
      <c r="GP135" s="51">
        <v>2.3462450592885373</v>
      </c>
      <c r="GQ135" s="26">
        <f t="shared" si="3059"/>
        <v>207074.2559535543</v>
      </c>
    </row>
    <row r="136" spans="1:199" ht="15" x14ac:dyDescent="0.2">
      <c r="A136" s="6" t="s">
        <v>26</v>
      </c>
      <c r="B136" s="26">
        <v>375600</v>
      </c>
      <c r="C136" s="26">
        <f t="shared" si="2997"/>
        <v>-312.59999999999991</v>
      </c>
      <c r="D136" s="51">
        <v>9.2607130689813494E-2</v>
      </c>
      <c r="E136" s="26">
        <f t="shared" ref="E136:E139" si="3358">3210/5</f>
        <v>642</v>
      </c>
      <c r="F136" s="26">
        <f t="shared" ref="F136:F139" si="3359">-984/5</f>
        <v>-196.8</v>
      </c>
      <c r="G136" s="26">
        <f t="shared" ref="G136:G140" si="3360">E136+F136</f>
        <v>445.2</v>
      </c>
      <c r="H136" s="51">
        <f t="shared" si="3001"/>
        <v>2.3462450592885373</v>
      </c>
      <c r="I136" s="26">
        <v>386262</v>
      </c>
      <c r="J136" s="26">
        <f t="shared" si="3060"/>
        <v>-312.04575104609575</v>
      </c>
      <c r="K136" s="51">
        <v>9.2607130689813494E-2</v>
      </c>
      <c r="L136" s="26">
        <f t="shared" si="3002"/>
        <v>444.41064736315423</v>
      </c>
      <c r="M136" s="51">
        <v>2.3462450592885373</v>
      </c>
      <c r="N136" s="26">
        <f t="shared" si="3061"/>
        <v>363656.36489631707</v>
      </c>
      <c r="O136" s="26">
        <f t="shared" si="3003"/>
        <v>-311.25237431054052</v>
      </c>
      <c r="P136" s="51">
        <v>9.2607130689813494E-2</v>
      </c>
      <c r="Q136" s="26">
        <f t="shared" si="3004"/>
        <v>443.28073270330344</v>
      </c>
      <c r="R136" s="51">
        <v>2.3462450592885373</v>
      </c>
      <c r="S136" s="26">
        <f t="shared" si="3062"/>
        <v>352047.39325470984</v>
      </c>
      <c r="T136" s="26">
        <f t="shared" si="3005"/>
        <v>-310.42890052542424</v>
      </c>
      <c r="U136" s="51">
        <v>9.2607130689813494E-2</v>
      </c>
      <c r="V136" s="26">
        <f t="shared" si="3006"/>
        <v>442.10795429916487</v>
      </c>
      <c r="W136" s="51">
        <v>2.3462450592885373</v>
      </c>
      <c r="X136" s="26">
        <f t="shared" si="3063"/>
        <v>331536.25920644175</v>
      </c>
      <c r="Y136" s="26">
        <f t="shared" si="3064"/>
        <v>-312.04575104609575</v>
      </c>
      <c r="Z136" s="51">
        <v>9.2607130689813494E-2</v>
      </c>
      <c r="AA136" s="26">
        <f t="shared" si="3007"/>
        <v>440.90036807532505</v>
      </c>
      <c r="AB136" s="51">
        <v>2.3462450592885373</v>
      </c>
      <c r="AC136" s="26">
        <f t="shared" si="3065"/>
        <v>317102.99165503768</v>
      </c>
      <c r="AD136" s="26">
        <f t="shared" si="3066"/>
        <v>-312.04575104609575</v>
      </c>
      <c r="AE136" s="51">
        <v>9.2607130689813494E-2</v>
      </c>
      <c r="AF136" s="26">
        <f t="shared" si="3008"/>
        <v>439.60755086229329</v>
      </c>
      <c r="AG136" s="51">
        <v>2.3462450592885373</v>
      </c>
      <c r="AH136" s="26">
        <f t="shared" si="3067"/>
        <v>302453.03462471324</v>
      </c>
      <c r="AI136" s="26">
        <f t="shared" si="3068"/>
        <v>-312.04575104609575</v>
      </c>
      <c r="AJ136" s="51">
        <v>9.2607130689813494E-2</v>
      </c>
      <c r="AK136" s="26">
        <f t="shared" si="3009"/>
        <v>438.25950278655682</v>
      </c>
      <c r="AL136" s="51">
        <v>2.3462450592885373</v>
      </c>
      <c r="AM136" s="26">
        <f t="shared" si="3069"/>
        <v>283592.40503721661</v>
      </c>
      <c r="AN136" s="26">
        <f t="shared" si="3070"/>
        <v>-312.04575104609575</v>
      </c>
      <c r="AO136" s="51">
        <v>9.2607130689813494E-2</v>
      </c>
      <c r="AP136" s="26">
        <f t="shared" si="3010"/>
        <v>436.85594062077718</v>
      </c>
      <c r="AQ136" s="51">
        <v>2.3462450592885373</v>
      </c>
      <c r="AR136" s="26">
        <f t="shared" si="3071"/>
        <v>264643.15098323132</v>
      </c>
      <c r="AS136" s="26">
        <f t="shared" si="3072"/>
        <v>-312.04575104609575</v>
      </c>
      <c r="AT136" s="51">
        <v>9.2607130689813494E-2</v>
      </c>
      <c r="AU136" s="26">
        <f t="shared" si="3011"/>
        <v>435.39501420853662</v>
      </c>
      <c r="AV136" s="51">
        <v>2.3462450592885373</v>
      </c>
      <c r="AW136" s="26">
        <f t="shared" si="3073"/>
        <v>250000.04396679494</v>
      </c>
      <c r="AX136" s="26">
        <f t="shared" si="3074"/>
        <v>-312.04575104609575</v>
      </c>
      <c r="AY136" s="51">
        <v>9.2607130689813494E-2</v>
      </c>
      <c r="AZ136" s="26">
        <f t="shared" si="3012"/>
        <v>433.87690592185646</v>
      </c>
      <c r="BA136" s="51">
        <v>2.3462450592885373</v>
      </c>
      <c r="BB136" s="26">
        <f t="shared" si="3075"/>
        <v>240754.32998581268</v>
      </c>
      <c r="BC136" s="26">
        <f t="shared" si="3076"/>
        <v>-312.04575104609575</v>
      </c>
      <c r="BD136" s="51">
        <v>9.2607130689813494E-2</v>
      </c>
      <c r="BE136" s="26">
        <f t="shared" si="3013"/>
        <v>432.29443217944822</v>
      </c>
      <c r="BF136" s="51">
        <v>2.3462450592885373</v>
      </c>
      <c r="BG136" s="26">
        <f t="shared" si="3077"/>
        <v>232136.89629170901</v>
      </c>
      <c r="BH136" s="26">
        <f t="shared" si="3078"/>
        <v>-312.04575104609575</v>
      </c>
      <c r="BI136" s="51">
        <v>9.2607130689813494E-2</v>
      </c>
      <c r="BJ136" s="26">
        <f t="shared" si="3014"/>
        <v>430.65110292251143</v>
      </c>
      <c r="BK136" s="51">
        <v>2.3462450592885373</v>
      </c>
      <c r="BL136" s="26">
        <f t="shared" si="3079"/>
        <v>215766.29631012806</v>
      </c>
      <c r="BM136" s="26">
        <f t="shared" si="3080"/>
        <v>-312.04575104609575</v>
      </c>
      <c r="BN136" s="51">
        <v>9.2607130689813494E-2</v>
      </c>
      <c r="BO136" s="26">
        <f t="shared" si="3015"/>
        <v>428.94942749765067</v>
      </c>
      <c r="BP136" s="51">
        <v>2.3462450592885373</v>
      </c>
      <c r="BQ136" s="26">
        <f t="shared" si="3081"/>
        <v>208340.03649920566</v>
      </c>
      <c r="BR136" s="26">
        <f t="shared" si="3082"/>
        <v>-312.04575104609575</v>
      </c>
      <c r="BS136" s="51">
        <v>9.2607130689813494E-2</v>
      </c>
      <c r="BT136" s="26">
        <f t="shared" si="3016"/>
        <v>427.19442133240767</v>
      </c>
      <c r="BU136" s="51">
        <v>2.3462450592885373</v>
      </c>
      <c r="BV136" s="26">
        <f t="shared" si="3083"/>
        <v>195577.58169689102</v>
      </c>
      <c r="BW136" s="26">
        <f t="shared" si="3084"/>
        <v>-312.04575104609575</v>
      </c>
      <c r="BX136" s="51">
        <v>9.2607130689813494E-2</v>
      </c>
      <c r="BY136" s="26">
        <f t="shared" si="3017"/>
        <v>425.39051070618842</v>
      </c>
      <c r="BZ136" s="51">
        <v>2.3462450592885373</v>
      </c>
      <c r="CA136" s="26">
        <f t="shared" si="3085"/>
        <v>192892.66715379333</v>
      </c>
      <c r="CB136" s="26">
        <f t="shared" si="3086"/>
        <v>-312.04575104609575</v>
      </c>
      <c r="CC136" s="51">
        <v>9.2607130689813494E-2</v>
      </c>
      <c r="CD136" s="26">
        <f t="shared" si="3018"/>
        <v>423.53655201272539</v>
      </c>
      <c r="CE136" s="51">
        <v>2.3462450592885373</v>
      </c>
      <c r="CF136" s="26">
        <f t="shared" si="3087"/>
        <v>187285.2807671304</v>
      </c>
      <c r="CG136" s="26">
        <f t="shared" si="3088"/>
        <v>-312.04575104609575</v>
      </c>
      <c r="CH136" s="51">
        <v>9.2607130689813494E-2</v>
      </c>
      <c r="CI136" s="26">
        <f t="shared" si="3019"/>
        <v>421.63852398916998</v>
      </c>
      <c r="CJ136" s="51">
        <v>2.3462450592885373</v>
      </c>
      <c r="CK136" s="26">
        <f t="shared" si="3089"/>
        <v>194155.75944927067</v>
      </c>
      <c r="CL136" s="26">
        <f t="shared" si="3090"/>
        <v>-312.04575104609575</v>
      </c>
      <c r="CM136" s="51">
        <v>9.2607130689813494E-2</v>
      </c>
      <c r="CN136" s="26">
        <f t="shared" si="3020"/>
        <v>419.70454600058844</v>
      </c>
      <c r="CO136" s="51">
        <v>2.3462450592885373</v>
      </c>
      <c r="CP136" s="26">
        <f t="shared" si="3091"/>
        <v>203928.95306376932</v>
      </c>
      <c r="CQ136" s="26">
        <f t="shared" si="3092"/>
        <v>-312.04575104609575</v>
      </c>
      <c r="CR136" s="51">
        <v>9.2607130689813494E-2</v>
      </c>
      <c r="CS136" s="26">
        <f t="shared" si="3021"/>
        <v>417.72773673243762</v>
      </c>
      <c r="CT136" s="51">
        <v>2.3462450592885373</v>
      </c>
      <c r="CU136" s="26">
        <f t="shared" si="3093"/>
        <v>212812.27745467029</v>
      </c>
      <c r="CV136" s="26">
        <f t="shared" si="3350"/>
        <v>-312.04575104609575</v>
      </c>
      <c r="CW136" s="51">
        <v>9.2607130689813494E-2</v>
      </c>
      <c r="CX136" s="26">
        <f t="shared" si="3338"/>
        <v>415.7091031808497</v>
      </c>
      <c r="CY136" s="51">
        <v>2.3462450592885373</v>
      </c>
      <c r="CZ136" s="26">
        <f t="shared" si="3023"/>
        <v>211803.37186407269</v>
      </c>
      <c r="DA136" s="26">
        <f t="shared" si="3351"/>
        <v>-312.04575104609575</v>
      </c>
      <c r="DB136" s="51">
        <v>9.2607130689813494E-2</v>
      </c>
      <c r="DC136" s="26">
        <f t="shared" si="3339"/>
        <v>413.64427060788609</v>
      </c>
      <c r="DD136" s="51">
        <v>2.3462450592885373</v>
      </c>
      <c r="DE136" s="26">
        <f t="shared" si="3025"/>
        <v>229448.26253476297</v>
      </c>
      <c r="DF136" s="26">
        <f t="shared" si="3352"/>
        <v>-312.04575104609575</v>
      </c>
      <c r="DG136" s="51">
        <v>9.2607130689813494E-2</v>
      </c>
      <c r="DH136" s="26">
        <f t="shared" si="3340"/>
        <v>411.52879002366308</v>
      </c>
      <c r="DI136" s="51">
        <v>2.3462450592885373</v>
      </c>
      <c r="DJ136" s="26">
        <f t="shared" si="3027"/>
        <v>234545.91962454122</v>
      </c>
      <c r="DK136" s="26">
        <f t="shared" si="3353"/>
        <v>-312.04575104609575</v>
      </c>
      <c r="DL136" s="51">
        <v>9.2607130689813494E-2</v>
      </c>
      <c r="DM136" s="26">
        <f t="shared" si="3341"/>
        <v>409.35806760452647</v>
      </c>
      <c r="DN136" s="51">
        <v>2.3462450592885373</v>
      </c>
      <c r="DO136" s="26">
        <f t="shared" si="3029"/>
        <v>252243.38797102548</v>
      </c>
      <c r="DP136" s="26">
        <f t="shared" si="3094"/>
        <v>-312.04575104609575</v>
      </c>
      <c r="DQ136" s="51">
        <v>9.2607130689813494E-2</v>
      </c>
      <c r="DR136" s="26">
        <f t="shared" si="3030"/>
        <v>407.11514442681562</v>
      </c>
      <c r="DS136" s="51">
        <v>2.3462450592885373</v>
      </c>
      <c r="DT136" s="26">
        <f t="shared" si="3095"/>
        <v>252964.94471771718</v>
      </c>
      <c r="DU136" s="26">
        <f t="shared" si="3096"/>
        <v>-312.04575104609575</v>
      </c>
      <c r="DV136" s="51">
        <v>9.2607130689813494E-2</v>
      </c>
      <c r="DW136" s="26">
        <f t="shared" si="3031"/>
        <v>404.80136108644001</v>
      </c>
      <c r="DX136" s="51">
        <v>2.3462450592885373</v>
      </c>
      <c r="DY136" s="26">
        <f t="shared" si="3097"/>
        <v>246358.24643382037</v>
      </c>
      <c r="DZ136" s="26">
        <f t="shared" si="3342"/>
        <v>-312.04575104609575</v>
      </c>
      <c r="EA136" s="51">
        <v>9.2607130689813494E-2</v>
      </c>
      <c r="EB136" s="26">
        <f t="shared" si="3320"/>
        <v>402.41901477462335</v>
      </c>
      <c r="EC136" s="51">
        <v>2.3462450592885373</v>
      </c>
      <c r="ED136" s="26">
        <f t="shared" si="3034"/>
        <v>248706.22583672876</v>
      </c>
      <c r="EE136" s="26">
        <f t="shared" si="3343"/>
        <v>-312.04575104609575</v>
      </c>
      <c r="EF136" s="51">
        <v>9.2607130689813494E-2</v>
      </c>
      <c r="EG136" s="26">
        <f t="shared" si="3322"/>
        <v>399.96203950670571</v>
      </c>
      <c r="EH136" s="51">
        <v>2.3462450592885373</v>
      </c>
      <c r="EI136" s="26">
        <f t="shared" si="3037"/>
        <v>257732.43498006026</v>
      </c>
      <c r="EJ136" s="26">
        <f t="shared" si="3344"/>
        <v>-312.04575104609575</v>
      </c>
      <c r="EK136" s="51">
        <v>9.2607130689813494E-2</v>
      </c>
      <c r="EL136" s="26">
        <f t="shared" si="3324"/>
        <v>397.43920323408662</v>
      </c>
      <c r="EM136" s="51">
        <v>2.3462450592885373</v>
      </c>
      <c r="EN136" s="26">
        <f t="shared" si="3040"/>
        <v>240035.38943538873</v>
      </c>
      <c r="EO136" s="26">
        <f t="shared" si="3345"/>
        <v>-312.04575104609575</v>
      </c>
      <c r="EP136" s="51">
        <v>9.2607130689813494E-2</v>
      </c>
      <c r="EQ136" s="26">
        <f t="shared" si="3326"/>
        <v>394.85436647512199</v>
      </c>
      <c r="ER136" s="51">
        <v>2.3462450592885373</v>
      </c>
      <c r="ES136" s="26">
        <f t="shared" si="3043"/>
        <v>237131.16890489581</v>
      </c>
      <c r="ET136" s="26">
        <f t="shared" si="3106"/>
        <v>-312.04575104609575</v>
      </c>
      <c r="EU136" s="51">
        <v>9.2607130689813494E-2</v>
      </c>
      <c r="EV136" s="26">
        <f t="shared" si="3044"/>
        <v>392.21522333334377</v>
      </c>
      <c r="EW136" s="51">
        <v>2.3462450592885373</v>
      </c>
      <c r="EX136" s="26">
        <f t="shared" si="3107"/>
        <v>234595.36203782947</v>
      </c>
      <c r="EY136" s="26">
        <f t="shared" si="3108"/>
        <v>-312.04575104609575</v>
      </c>
      <c r="EZ136" s="51">
        <v>9.2607130689813494E-2</v>
      </c>
      <c r="FA136" s="26">
        <f t="shared" si="3045"/>
        <v>389.52683451596442</v>
      </c>
      <c r="FB136" s="51">
        <v>2.3462450592885373</v>
      </c>
      <c r="FC136" s="26">
        <f t="shared" si="3109"/>
        <v>232050.65077909169</v>
      </c>
      <c r="FD136" s="26">
        <f t="shared" si="3346"/>
        <v>-312.04575104609575</v>
      </c>
      <c r="FE136" s="51">
        <v>9.2607130689813494E-2</v>
      </c>
      <c r="FF136" s="26">
        <f t="shared" si="3328"/>
        <v>386.79442103275187</v>
      </c>
      <c r="FG136" s="51">
        <v>2.3462450592885373</v>
      </c>
      <c r="FH136" s="26">
        <f t="shared" si="3048"/>
        <v>229348.3045343571</v>
      </c>
      <c r="FI136" s="26">
        <f t="shared" si="3347"/>
        <v>-312.04575104609575</v>
      </c>
      <c r="FJ136" s="51">
        <v>9.2607130689813494E-2</v>
      </c>
      <c r="FK136" s="26">
        <f t="shared" si="3330"/>
        <v>384.02520826156308</v>
      </c>
      <c r="FL136" s="51">
        <v>2.3462450592885373</v>
      </c>
      <c r="FM136" s="26">
        <f t="shared" si="3131"/>
        <v>226634.0886177705</v>
      </c>
      <c r="FN136" s="26">
        <f t="shared" si="3348"/>
        <v>-312.04575104609575</v>
      </c>
      <c r="FO136" s="51">
        <v>9.2607130689813494E-2</v>
      </c>
      <c r="FP136" s="26">
        <f t="shared" si="3332"/>
        <v>381.22656970607341</v>
      </c>
      <c r="FQ136" s="51">
        <v>2.3462450592885373</v>
      </c>
      <c r="FR136" s="26">
        <f t="shared" si="3053"/>
        <v>223830.67718230304</v>
      </c>
      <c r="FS136" s="26">
        <f t="shared" si="3349"/>
        <v>-312.04575104609575</v>
      </c>
      <c r="FT136" s="51">
        <v>9.2607130689813494E-2</v>
      </c>
      <c r="FU136" s="26">
        <f t="shared" si="3334"/>
        <v>378.40393607050925</v>
      </c>
      <c r="FV136" s="51">
        <v>2.3462450592885373</v>
      </c>
      <c r="FW136" s="26">
        <f t="shared" si="3056"/>
        <v>221038.67846415238</v>
      </c>
      <c r="FX136" s="26">
        <f t="shared" si="2986"/>
        <v>-312.04575104609575</v>
      </c>
      <c r="FY136" s="51">
        <v>9.2607130689813494E-2</v>
      </c>
      <c r="FZ136" s="26">
        <f t="shared" si="2987"/>
        <v>375.56046177486246</v>
      </c>
      <c r="GA136" s="51">
        <v>2.3462450592885373</v>
      </c>
      <c r="GB136" s="26">
        <f t="shared" si="3118"/>
        <v>217894.29876801817</v>
      </c>
      <c r="GC136" s="26">
        <f t="shared" si="2988"/>
        <v>-312.04575104609575</v>
      </c>
      <c r="GD136" s="51">
        <v>9.2607130689813494E-2</v>
      </c>
      <c r="GE136" s="26">
        <f t="shared" si="2989"/>
        <v>372.69920473557607</v>
      </c>
      <c r="GF136" s="51">
        <v>2.3462450592885373</v>
      </c>
      <c r="GG136" s="26">
        <f t="shared" si="3057"/>
        <v>214926.39489075239</v>
      </c>
      <c r="GH136" s="26">
        <f t="shared" si="2991"/>
        <v>-312.04575104609575</v>
      </c>
      <c r="GI136" s="51">
        <v>9.2607130689813494E-2</v>
      </c>
      <c r="GJ136" s="26">
        <f t="shared" si="2992"/>
        <v>369.82654723724011</v>
      </c>
      <c r="GK136" s="51">
        <v>2.3462450592885373</v>
      </c>
      <c r="GL136" s="26">
        <f t="shared" si="3058"/>
        <v>212085.42385319941</v>
      </c>
      <c r="GM136" s="26">
        <f t="shared" si="2994"/>
        <v>-312.04575104609575</v>
      </c>
      <c r="GN136" s="51">
        <v>9.2607130689813494E-2</v>
      </c>
      <c r="GO136" s="26">
        <f t="shared" si="2995"/>
        <v>366.94489824484958</v>
      </c>
      <c r="GP136" s="51">
        <v>2.3462450592885373</v>
      </c>
      <c r="GQ136" s="26">
        <f t="shared" si="3059"/>
        <v>209495.15227915824</v>
      </c>
    </row>
    <row r="137" spans="1:199" ht="15" x14ac:dyDescent="0.2">
      <c r="A137" s="6" t="s">
        <v>27</v>
      </c>
      <c r="B137" s="26">
        <v>383957</v>
      </c>
      <c r="C137" s="26">
        <f t="shared" si="2997"/>
        <v>-312.59999999999991</v>
      </c>
      <c r="D137" s="51">
        <v>9.2607130689813494E-2</v>
      </c>
      <c r="E137" s="26">
        <f t="shared" si="3358"/>
        <v>642</v>
      </c>
      <c r="F137" s="26">
        <f t="shared" si="3359"/>
        <v>-196.8</v>
      </c>
      <c r="G137" s="26">
        <f t="shared" si="3360"/>
        <v>445.2</v>
      </c>
      <c r="H137" s="51">
        <f t="shared" si="3001"/>
        <v>2.3462450592885373</v>
      </c>
      <c r="I137" s="26">
        <v>375765</v>
      </c>
      <c r="J137" s="26">
        <f t="shared" si="3060"/>
        <v>-312.04575104609575</v>
      </c>
      <c r="K137" s="51">
        <v>9.2607130689813494E-2</v>
      </c>
      <c r="L137" s="26">
        <f t="shared" si="3002"/>
        <v>444.41064736315423</v>
      </c>
      <c r="M137" s="51">
        <v>2.3462450592885373</v>
      </c>
      <c r="N137" s="26">
        <f t="shared" si="3061"/>
        <v>386394.36489631707</v>
      </c>
      <c r="O137" s="26">
        <f t="shared" si="3003"/>
        <v>-311.25237431054052</v>
      </c>
      <c r="P137" s="51">
        <v>9.2607130689813494E-2</v>
      </c>
      <c r="Q137" s="26">
        <f t="shared" si="3004"/>
        <v>443.28073270330344</v>
      </c>
      <c r="R137" s="51">
        <v>2.3462450592885373</v>
      </c>
      <c r="S137" s="26">
        <f t="shared" si="3062"/>
        <v>363788.39325470984</v>
      </c>
      <c r="T137" s="26">
        <f t="shared" si="3005"/>
        <v>-310.42890052542424</v>
      </c>
      <c r="U137" s="51">
        <v>9.2607130689813494E-2</v>
      </c>
      <c r="V137" s="26">
        <f t="shared" si="3006"/>
        <v>442.10795429916487</v>
      </c>
      <c r="W137" s="51">
        <v>2.3462450592885373</v>
      </c>
      <c r="X137" s="26">
        <f t="shared" si="3063"/>
        <v>352179.07230848359</v>
      </c>
      <c r="Y137" s="26">
        <f t="shared" si="3064"/>
        <v>-312.04575104609575</v>
      </c>
      <c r="Z137" s="51">
        <v>9.2607130689813494E-2</v>
      </c>
      <c r="AA137" s="26">
        <f t="shared" si="3007"/>
        <v>440.90036807532505</v>
      </c>
      <c r="AB137" s="51">
        <v>2.3462450592885373</v>
      </c>
      <c r="AC137" s="26">
        <f t="shared" si="3065"/>
        <v>331665.11382347101</v>
      </c>
      <c r="AD137" s="26">
        <f t="shared" si="3066"/>
        <v>-312.04575104609575</v>
      </c>
      <c r="AE137" s="51">
        <v>9.2607130689813494E-2</v>
      </c>
      <c r="AF137" s="26">
        <f t="shared" si="3008"/>
        <v>439.60755086229329</v>
      </c>
      <c r="AG137" s="51">
        <v>2.3462450592885373</v>
      </c>
      <c r="AH137" s="26">
        <f t="shared" si="3067"/>
        <v>317230.55345485389</v>
      </c>
      <c r="AI137" s="26">
        <f t="shared" si="3068"/>
        <v>-312.04575104609575</v>
      </c>
      <c r="AJ137" s="51">
        <v>9.2607130689813494E-2</v>
      </c>
      <c r="AK137" s="26">
        <f t="shared" si="3009"/>
        <v>438.25950278655682</v>
      </c>
      <c r="AL137" s="51">
        <v>2.3462450592885373</v>
      </c>
      <c r="AM137" s="26">
        <f t="shared" si="3069"/>
        <v>302579.2483764537</v>
      </c>
      <c r="AN137" s="26">
        <f t="shared" si="3070"/>
        <v>-312.04575104609575</v>
      </c>
      <c r="AO137" s="51">
        <v>9.2607130689813494E-2</v>
      </c>
      <c r="AP137" s="26">
        <f t="shared" si="3010"/>
        <v>436.85594062077718</v>
      </c>
      <c r="AQ137" s="51">
        <v>2.3462450592885373</v>
      </c>
      <c r="AR137" s="26">
        <f t="shared" si="3071"/>
        <v>283717.21522679128</v>
      </c>
      <c r="AS137" s="26">
        <f t="shared" si="3072"/>
        <v>-312.04575104609575</v>
      </c>
      <c r="AT137" s="51">
        <v>9.2607130689813494E-2</v>
      </c>
      <c r="AU137" s="26">
        <f t="shared" si="3011"/>
        <v>435.39501420853662</v>
      </c>
      <c r="AV137" s="51">
        <v>2.3462450592885373</v>
      </c>
      <c r="AW137" s="26">
        <f t="shared" si="3073"/>
        <v>264766.50024639373</v>
      </c>
      <c r="AX137" s="26">
        <f t="shared" si="3074"/>
        <v>-312.04575104609575</v>
      </c>
      <c r="AY137" s="51">
        <v>9.2607130689813494E-2</v>
      </c>
      <c r="AZ137" s="26">
        <f t="shared" si="3012"/>
        <v>433.87690592185646</v>
      </c>
      <c r="BA137" s="51">
        <v>2.3462450592885373</v>
      </c>
      <c r="BB137" s="26">
        <f t="shared" si="3075"/>
        <v>250121.87512167069</v>
      </c>
      <c r="BC137" s="26">
        <f t="shared" si="3076"/>
        <v>-312.04575104609575</v>
      </c>
      <c r="BD137" s="51">
        <v>9.2607130689813494E-2</v>
      </c>
      <c r="BE137" s="26">
        <f t="shared" si="3013"/>
        <v>432.29443217944822</v>
      </c>
      <c r="BF137" s="51">
        <v>2.3462450592885373</v>
      </c>
      <c r="BG137" s="26">
        <f t="shared" si="3077"/>
        <v>240874.57866694604</v>
      </c>
      <c r="BH137" s="26">
        <f t="shared" si="3078"/>
        <v>-312.04575104609575</v>
      </c>
      <c r="BI137" s="51">
        <v>9.2607130689813494E-2</v>
      </c>
      <c r="BJ137" s="26">
        <f t="shared" si="3014"/>
        <v>430.65110292251143</v>
      </c>
      <c r="BK137" s="51">
        <v>2.3462450592885373</v>
      </c>
      <c r="BL137" s="26">
        <f t="shared" si="3079"/>
        <v>232255.50164358542</v>
      </c>
      <c r="BM137" s="26">
        <f t="shared" si="3080"/>
        <v>-312.04575104609575</v>
      </c>
      <c r="BN137" s="51">
        <v>9.2607130689813494E-2</v>
      </c>
      <c r="BO137" s="26">
        <f t="shared" si="3015"/>
        <v>428.94942749765067</v>
      </c>
      <c r="BP137" s="51">
        <v>2.3462450592885373</v>
      </c>
      <c r="BQ137" s="26">
        <f t="shared" si="3081"/>
        <v>215883.19998657962</v>
      </c>
      <c r="BR137" s="26">
        <f t="shared" si="3082"/>
        <v>-312.04575104609575</v>
      </c>
      <c r="BS137" s="51">
        <v>9.2607130689813494E-2</v>
      </c>
      <c r="BT137" s="26">
        <f t="shared" si="3016"/>
        <v>427.19442133240767</v>
      </c>
      <c r="BU137" s="51">
        <v>2.3462450592885373</v>
      </c>
      <c r="BV137" s="26">
        <f t="shared" si="3083"/>
        <v>208455.18516949198</v>
      </c>
      <c r="BW137" s="26">
        <f t="shared" si="3084"/>
        <v>-312.04575104609575</v>
      </c>
      <c r="BX137" s="51">
        <v>9.2607130689813494E-2</v>
      </c>
      <c r="BY137" s="26">
        <f t="shared" si="3017"/>
        <v>425.39051070618842</v>
      </c>
      <c r="BZ137" s="51">
        <v>2.3462450592885373</v>
      </c>
      <c r="CA137" s="26">
        <f t="shared" si="3085"/>
        <v>195690.92645655113</v>
      </c>
      <c r="CB137" s="26">
        <f t="shared" si="3086"/>
        <v>-312.04575104609575</v>
      </c>
      <c r="CC137" s="51">
        <v>9.2607130689813494E-2</v>
      </c>
      <c r="CD137" s="26">
        <f t="shared" si="3018"/>
        <v>423.53655201272539</v>
      </c>
      <c r="CE137" s="51">
        <v>2.3462450592885373</v>
      </c>
      <c r="CF137" s="26">
        <f t="shared" si="3087"/>
        <v>193004.15795475995</v>
      </c>
      <c r="CG137" s="26">
        <f t="shared" si="3088"/>
        <v>-312.04575104609575</v>
      </c>
      <c r="CH137" s="51">
        <v>9.2607130689813494E-2</v>
      </c>
      <c r="CI137" s="26">
        <f t="shared" si="3019"/>
        <v>421.63852398916998</v>
      </c>
      <c r="CJ137" s="51">
        <v>2.3462450592885373</v>
      </c>
      <c r="CK137" s="26">
        <f t="shared" si="3089"/>
        <v>187394.87354007349</v>
      </c>
      <c r="CL137" s="26">
        <f t="shared" si="3090"/>
        <v>-312.04575104609575</v>
      </c>
      <c r="CM137" s="51">
        <v>9.2607130689813494E-2</v>
      </c>
      <c r="CN137" s="26">
        <f t="shared" si="3020"/>
        <v>419.70454600058844</v>
      </c>
      <c r="CO137" s="51">
        <v>2.3462450592885373</v>
      </c>
      <c r="CP137" s="26">
        <f t="shared" si="3091"/>
        <v>194263.41824422515</v>
      </c>
      <c r="CQ137" s="26">
        <f t="shared" si="3092"/>
        <v>-312.04575104609575</v>
      </c>
      <c r="CR137" s="51">
        <v>9.2607130689813494E-2</v>
      </c>
      <c r="CS137" s="26">
        <f t="shared" si="3021"/>
        <v>417.72773673243762</v>
      </c>
      <c r="CT137" s="51">
        <v>2.3462450592885373</v>
      </c>
      <c r="CU137" s="26">
        <f t="shared" si="3093"/>
        <v>204034.63504945565</v>
      </c>
      <c r="CV137" s="26">
        <f t="shared" si="3350"/>
        <v>-312.04575104609575</v>
      </c>
      <c r="CW137" s="51">
        <v>9.2607130689813494E-2</v>
      </c>
      <c r="CX137" s="26">
        <f t="shared" si="3338"/>
        <v>415.7091031808497</v>
      </c>
      <c r="CY137" s="51">
        <v>2.3462450592885373</v>
      </c>
      <c r="CZ137" s="26">
        <f t="shared" si="3023"/>
        <v>212915.94080680504</v>
      </c>
      <c r="DA137" s="26">
        <f t="shared" si="3351"/>
        <v>-312.04575104609575</v>
      </c>
      <c r="DB137" s="51">
        <v>9.2607130689813494E-2</v>
      </c>
      <c r="DC137" s="26">
        <f t="shared" si="3339"/>
        <v>413.64427060788609</v>
      </c>
      <c r="DD137" s="51">
        <v>2.3462450592885373</v>
      </c>
      <c r="DE137" s="26">
        <f t="shared" si="3025"/>
        <v>211904.97038363447</v>
      </c>
      <c r="DF137" s="26">
        <f t="shared" si="3352"/>
        <v>-312.04575104609575</v>
      </c>
      <c r="DG137" s="51">
        <v>9.2607130689813494E-2</v>
      </c>
      <c r="DH137" s="26">
        <f t="shared" si="3340"/>
        <v>411.52879002366308</v>
      </c>
      <c r="DI137" s="51">
        <v>2.3462450592885373</v>
      </c>
      <c r="DJ137" s="26">
        <f t="shared" si="3027"/>
        <v>229547.74557374054</v>
      </c>
      <c r="DK137" s="26">
        <f t="shared" si="3353"/>
        <v>-312.04575104609575</v>
      </c>
      <c r="DL137" s="51">
        <v>9.2607130689813494E-2</v>
      </c>
      <c r="DM137" s="26">
        <f t="shared" si="3341"/>
        <v>409.35806760452647</v>
      </c>
      <c r="DN137" s="51">
        <v>2.3462450592885373</v>
      </c>
      <c r="DO137" s="26">
        <f t="shared" si="3029"/>
        <v>234643.23194109966</v>
      </c>
      <c r="DP137" s="26">
        <f t="shared" si="3094"/>
        <v>-312.04575104609575</v>
      </c>
      <c r="DQ137" s="51">
        <v>9.2607130689813494E-2</v>
      </c>
      <c r="DR137" s="26">
        <f t="shared" si="3030"/>
        <v>407.11514442681562</v>
      </c>
      <c r="DS137" s="51">
        <v>2.3462450592885373</v>
      </c>
      <c r="DT137" s="26">
        <f t="shared" si="3095"/>
        <v>252338.4573644062</v>
      </c>
      <c r="DU137" s="26">
        <f t="shared" si="3096"/>
        <v>-312.04575104609575</v>
      </c>
      <c r="DV137" s="51">
        <v>9.2607130689813494E-2</v>
      </c>
      <c r="DW137" s="26">
        <f t="shared" si="3031"/>
        <v>404.80136108644001</v>
      </c>
      <c r="DX137" s="51">
        <v>2.3462450592885373</v>
      </c>
      <c r="DY137" s="26">
        <f t="shared" si="3097"/>
        <v>253057.70032775751</v>
      </c>
      <c r="DZ137" s="26">
        <f t="shared" si="3342"/>
        <v>-312.04575104609575</v>
      </c>
      <c r="EA137" s="51">
        <v>9.2607130689813494E-2</v>
      </c>
      <c r="EB137" s="26">
        <f t="shared" si="3320"/>
        <v>402.41901477462335</v>
      </c>
      <c r="EC137" s="51">
        <v>2.3462450592885373</v>
      </c>
      <c r="ED137" s="26">
        <f t="shared" si="3034"/>
        <v>246448.61969754889</v>
      </c>
      <c r="EE137" s="26">
        <f t="shared" si="3343"/>
        <v>-312.04575104609575</v>
      </c>
      <c r="EF137" s="51">
        <v>9.2607130689813494E-2</v>
      </c>
      <c r="EG137" s="26">
        <f t="shared" si="3322"/>
        <v>399.96203950670571</v>
      </c>
      <c r="EH137" s="51">
        <v>2.3462450592885373</v>
      </c>
      <c r="EI137" s="26">
        <f t="shared" si="3037"/>
        <v>248794.14212518936</v>
      </c>
      <c r="EJ137" s="26">
        <f t="shared" si="3344"/>
        <v>-312.04575104609575</v>
      </c>
      <c r="EK137" s="51">
        <v>9.2607130689813494E-2</v>
      </c>
      <c r="EL137" s="26">
        <f t="shared" si="3324"/>
        <v>397.43920323408662</v>
      </c>
      <c r="EM137" s="51">
        <v>2.3462450592885373</v>
      </c>
      <c r="EN137" s="26">
        <f t="shared" si="3040"/>
        <v>257817.82843224827</v>
      </c>
      <c r="EO137" s="26">
        <f t="shared" si="3345"/>
        <v>-312.04575104609575</v>
      </c>
      <c r="EP137" s="51">
        <v>9.2607130689813494E-2</v>
      </c>
      <c r="EQ137" s="26">
        <f t="shared" si="3326"/>
        <v>394.85436647512199</v>
      </c>
      <c r="ER137" s="51">
        <v>2.3462450592885373</v>
      </c>
      <c r="ES137" s="26">
        <f t="shared" si="3043"/>
        <v>240118.19805081777</v>
      </c>
      <c r="ET137" s="26">
        <f t="shared" si="3106"/>
        <v>-312.04575104609575</v>
      </c>
      <c r="EU137" s="51">
        <v>9.2607130689813494E-2</v>
      </c>
      <c r="EV137" s="26">
        <f t="shared" si="3044"/>
        <v>392.21522333334377</v>
      </c>
      <c r="EW137" s="51">
        <v>2.3462450592885373</v>
      </c>
      <c r="EX137" s="26">
        <f t="shared" si="3107"/>
        <v>237211.33837718304</v>
      </c>
      <c r="EY137" s="26">
        <f t="shared" si="3108"/>
        <v>-312.04575104609575</v>
      </c>
      <c r="EZ137" s="51">
        <v>9.2607130689813494E-2</v>
      </c>
      <c r="FA137" s="26">
        <f t="shared" si="3045"/>
        <v>389.52683451596442</v>
      </c>
      <c r="FB137" s="51">
        <v>2.3462450592885373</v>
      </c>
      <c r="FC137" s="26">
        <f t="shared" si="3109"/>
        <v>234672.84312129935</v>
      </c>
      <c r="FD137" s="26">
        <f t="shared" si="3346"/>
        <v>-312.04575104609575</v>
      </c>
      <c r="FE137" s="51">
        <v>9.2607130689813494E-2</v>
      </c>
      <c r="FF137" s="26">
        <f t="shared" si="3328"/>
        <v>386.79442103275187</v>
      </c>
      <c r="FG137" s="51">
        <v>2.3462450592885373</v>
      </c>
      <c r="FH137" s="26">
        <f t="shared" si="3048"/>
        <v>232125.39944907834</v>
      </c>
      <c r="FI137" s="26">
        <f t="shared" si="3347"/>
        <v>-312.04575104609575</v>
      </c>
      <c r="FJ137" s="51">
        <v>9.2607130689813494E-2</v>
      </c>
      <c r="FK137" s="26">
        <f t="shared" si="3330"/>
        <v>384.02520826156308</v>
      </c>
      <c r="FL137" s="51">
        <v>2.3462450592885373</v>
      </c>
      <c r="FM137" s="26">
        <f t="shared" si="3131"/>
        <v>229420.28399157256</v>
      </c>
      <c r="FN137" s="26">
        <f t="shared" si="3348"/>
        <v>-312.04575104609575</v>
      </c>
      <c r="FO137" s="51">
        <v>9.2607130689813494E-2</v>
      </c>
      <c r="FP137" s="26">
        <f t="shared" si="3332"/>
        <v>381.22656970607341</v>
      </c>
      <c r="FQ137" s="51">
        <v>2.3462450592885373</v>
      </c>
      <c r="FR137" s="26">
        <f t="shared" si="3053"/>
        <v>226703.26943643048</v>
      </c>
      <c r="FS137" s="26">
        <f t="shared" si="3349"/>
        <v>-312.04575104609575</v>
      </c>
      <c r="FT137" s="51">
        <v>9.2607130689813494E-2</v>
      </c>
      <c r="FU137" s="26">
        <f t="shared" si="3334"/>
        <v>378.40393607050925</v>
      </c>
      <c r="FV137" s="51">
        <v>2.3462450592885373</v>
      </c>
      <c r="FW137" s="26">
        <f t="shared" si="3056"/>
        <v>223897.03536732745</v>
      </c>
      <c r="FX137" s="26">
        <f t="shared" si="2986"/>
        <v>-312.04575104609575</v>
      </c>
      <c r="FY137" s="51">
        <v>9.2607130689813494E-2</v>
      </c>
      <c r="FZ137" s="26">
        <f t="shared" si="2987"/>
        <v>375.56046177486246</v>
      </c>
      <c r="GA137" s="51">
        <v>2.3462450592885373</v>
      </c>
      <c r="GB137" s="26">
        <f t="shared" si="3118"/>
        <v>221102.19317488116</v>
      </c>
      <c r="GC137" s="26">
        <f t="shared" si="2988"/>
        <v>-312.04575104609575</v>
      </c>
      <c r="GD137" s="51">
        <v>9.2607130689813494E-2</v>
      </c>
      <c r="GE137" s="26">
        <f t="shared" si="2989"/>
        <v>372.69920473557607</v>
      </c>
      <c r="GF137" s="51">
        <v>2.3462450592885373</v>
      </c>
      <c r="GG137" s="26">
        <f t="shared" si="3057"/>
        <v>217954.95222170764</v>
      </c>
      <c r="GH137" s="26">
        <f t="shared" si="2991"/>
        <v>-312.04575104609575</v>
      </c>
      <c r="GI137" s="51">
        <v>9.2607130689813494E-2</v>
      </c>
      <c r="GJ137" s="26">
        <f t="shared" si="2992"/>
        <v>369.82654723724011</v>
      </c>
      <c r="GK137" s="51">
        <v>2.3462450592885373</v>
      </c>
      <c r="GL137" s="26">
        <f t="shared" si="3058"/>
        <v>214984.17568694352</v>
      </c>
      <c r="GM137" s="26">
        <f t="shared" si="2994"/>
        <v>-312.04575104609575</v>
      </c>
      <c r="GN137" s="51">
        <v>9.2607130689813494E-2</v>
      </c>
      <c r="GO137" s="26">
        <f t="shared" si="2995"/>
        <v>366.94489824484958</v>
      </c>
      <c r="GP137" s="51">
        <v>2.3462450592885373</v>
      </c>
      <c r="GQ137" s="26">
        <f t="shared" si="3059"/>
        <v>212140.32300039814</v>
      </c>
    </row>
    <row r="138" spans="1:199" ht="15" x14ac:dyDescent="0.2">
      <c r="A138" s="6" t="s">
        <v>28</v>
      </c>
      <c r="B138" s="26">
        <v>389940</v>
      </c>
      <c r="C138" s="26">
        <f t="shared" si="2997"/>
        <v>-312.59999999999991</v>
      </c>
      <c r="D138" s="51">
        <v>9.2607130689813494E-2</v>
      </c>
      <c r="E138" s="26">
        <f t="shared" si="3358"/>
        <v>642</v>
      </c>
      <c r="F138" s="26">
        <f t="shared" si="3359"/>
        <v>-196.8</v>
      </c>
      <c r="G138" s="26">
        <f t="shared" si="3360"/>
        <v>445.2</v>
      </c>
      <c r="H138" s="51">
        <f t="shared" si="3001"/>
        <v>2.3462450592885373</v>
      </c>
      <c r="I138" s="26">
        <v>383941</v>
      </c>
      <c r="J138" s="26">
        <f t="shared" si="3060"/>
        <v>-312.04575104609575</v>
      </c>
      <c r="K138" s="51">
        <v>9.2607130689813494E-2</v>
      </c>
      <c r="L138" s="26">
        <f t="shared" si="3002"/>
        <v>444.41064736315423</v>
      </c>
      <c r="M138" s="51">
        <v>2.3462450592885373</v>
      </c>
      <c r="N138" s="26">
        <f t="shared" si="3061"/>
        <v>375897.36489631707</v>
      </c>
      <c r="O138" s="26">
        <f t="shared" si="3003"/>
        <v>-311.25237431054052</v>
      </c>
      <c r="P138" s="51">
        <v>9.2607130689813494E-2</v>
      </c>
      <c r="Q138" s="26">
        <f t="shared" si="3004"/>
        <v>443.28073270330344</v>
      </c>
      <c r="R138" s="51">
        <v>2.3462450592885373</v>
      </c>
      <c r="S138" s="26">
        <f t="shared" si="3062"/>
        <v>386526.39325470984</v>
      </c>
      <c r="T138" s="26">
        <f t="shared" si="3005"/>
        <v>-310.42890052542424</v>
      </c>
      <c r="U138" s="51">
        <v>9.2607130689813494E-2</v>
      </c>
      <c r="V138" s="26">
        <f t="shared" si="3006"/>
        <v>442.10795429916487</v>
      </c>
      <c r="W138" s="51">
        <v>2.3462450592885373</v>
      </c>
      <c r="X138" s="26">
        <f t="shared" si="3063"/>
        <v>363920.07230848359</v>
      </c>
      <c r="Y138" s="26">
        <f t="shared" si="3064"/>
        <v>-312.04575104609575</v>
      </c>
      <c r="Z138" s="51">
        <v>9.2607130689813494E-2</v>
      </c>
      <c r="AA138" s="26">
        <f t="shared" si="3007"/>
        <v>440.90036807532505</v>
      </c>
      <c r="AB138" s="51">
        <v>2.3462450592885373</v>
      </c>
      <c r="AC138" s="26">
        <f t="shared" si="3065"/>
        <v>352307.92692551285</v>
      </c>
      <c r="AD138" s="26">
        <f t="shared" si="3066"/>
        <v>-312.04575104609575</v>
      </c>
      <c r="AE138" s="51">
        <v>9.2607130689813494E-2</v>
      </c>
      <c r="AF138" s="26">
        <f t="shared" si="3008"/>
        <v>439.60755086229329</v>
      </c>
      <c r="AG138" s="51">
        <v>2.3462450592885373</v>
      </c>
      <c r="AH138" s="26">
        <f t="shared" si="3067"/>
        <v>331792.67562328721</v>
      </c>
      <c r="AI138" s="26">
        <f t="shared" si="3068"/>
        <v>-312.04575104609575</v>
      </c>
      <c r="AJ138" s="51">
        <v>9.2607130689813494E-2</v>
      </c>
      <c r="AK138" s="26">
        <f t="shared" si="3009"/>
        <v>438.25950278655682</v>
      </c>
      <c r="AL138" s="51">
        <v>2.3462450592885373</v>
      </c>
      <c r="AM138" s="26">
        <f t="shared" si="3069"/>
        <v>317356.76720659435</v>
      </c>
      <c r="AN138" s="26">
        <f t="shared" si="3070"/>
        <v>-312.04575104609575</v>
      </c>
      <c r="AO138" s="51">
        <v>9.2607130689813494E-2</v>
      </c>
      <c r="AP138" s="26">
        <f t="shared" si="3010"/>
        <v>436.85594062077718</v>
      </c>
      <c r="AQ138" s="51">
        <v>2.3462450592885373</v>
      </c>
      <c r="AR138" s="26">
        <f t="shared" si="3071"/>
        <v>302704.05856602837</v>
      </c>
      <c r="AS138" s="26">
        <f t="shared" si="3072"/>
        <v>-312.04575104609575</v>
      </c>
      <c r="AT138" s="51">
        <v>9.2607130689813494E-2</v>
      </c>
      <c r="AU138" s="26">
        <f t="shared" si="3011"/>
        <v>435.39501420853662</v>
      </c>
      <c r="AV138" s="51">
        <v>2.3462450592885373</v>
      </c>
      <c r="AW138" s="26">
        <f t="shared" si="3073"/>
        <v>283840.56448995369</v>
      </c>
      <c r="AX138" s="26">
        <f t="shared" si="3074"/>
        <v>-312.04575104609575</v>
      </c>
      <c r="AY138" s="51">
        <v>9.2607130689813494E-2</v>
      </c>
      <c r="AZ138" s="26">
        <f t="shared" si="3012"/>
        <v>433.87690592185646</v>
      </c>
      <c r="BA138" s="51">
        <v>2.3462450592885373</v>
      </c>
      <c r="BB138" s="26">
        <f t="shared" si="3075"/>
        <v>264888.33140126948</v>
      </c>
      <c r="BC138" s="26">
        <f t="shared" si="3076"/>
        <v>-312.04575104609575</v>
      </c>
      <c r="BD138" s="51">
        <v>9.2607130689813494E-2</v>
      </c>
      <c r="BE138" s="26">
        <f t="shared" si="3013"/>
        <v>432.29443217944822</v>
      </c>
      <c r="BF138" s="51">
        <v>2.3462450592885373</v>
      </c>
      <c r="BG138" s="26">
        <f t="shared" si="3077"/>
        <v>250242.12380280404</v>
      </c>
      <c r="BH138" s="26">
        <f t="shared" si="3078"/>
        <v>-312.04575104609575</v>
      </c>
      <c r="BI138" s="51">
        <v>9.2607130689813494E-2</v>
      </c>
      <c r="BJ138" s="26">
        <f t="shared" si="3014"/>
        <v>430.65110292251143</v>
      </c>
      <c r="BK138" s="51">
        <v>2.3462450592885373</v>
      </c>
      <c r="BL138" s="26">
        <f t="shared" si="3079"/>
        <v>240993.18401882245</v>
      </c>
      <c r="BM138" s="26">
        <f t="shared" si="3080"/>
        <v>-312.04575104609575</v>
      </c>
      <c r="BN138" s="51">
        <v>9.2607130689813494E-2</v>
      </c>
      <c r="BO138" s="26">
        <f t="shared" si="3015"/>
        <v>428.94942749765067</v>
      </c>
      <c r="BP138" s="51">
        <v>2.3462450592885373</v>
      </c>
      <c r="BQ138" s="26">
        <f t="shared" si="3081"/>
        <v>232372.40532003698</v>
      </c>
      <c r="BR138" s="26">
        <f t="shared" si="3082"/>
        <v>-312.04575104609575</v>
      </c>
      <c r="BS138" s="51">
        <v>9.2607130689813494E-2</v>
      </c>
      <c r="BT138" s="26">
        <f t="shared" si="3016"/>
        <v>427.19442133240767</v>
      </c>
      <c r="BU138" s="51">
        <v>2.3462450592885373</v>
      </c>
      <c r="BV138" s="26">
        <f t="shared" si="3083"/>
        <v>215998.34865686594</v>
      </c>
      <c r="BW138" s="26">
        <f t="shared" si="3084"/>
        <v>-312.04575104609575</v>
      </c>
      <c r="BX138" s="51">
        <v>9.2607130689813494E-2</v>
      </c>
      <c r="BY138" s="26">
        <f t="shared" si="3017"/>
        <v>425.39051070618842</v>
      </c>
      <c r="BZ138" s="51">
        <v>2.3462450592885373</v>
      </c>
      <c r="CA138" s="26">
        <f t="shared" si="3085"/>
        <v>208568.52992915208</v>
      </c>
      <c r="CB138" s="26">
        <f t="shared" si="3086"/>
        <v>-312.04575104609575</v>
      </c>
      <c r="CC138" s="51">
        <v>9.2607130689813494E-2</v>
      </c>
      <c r="CD138" s="26">
        <f t="shared" si="3018"/>
        <v>423.53655201272539</v>
      </c>
      <c r="CE138" s="51">
        <v>2.3462450592885373</v>
      </c>
      <c r="CF138" s="26">
        <f t="shared" si="3087"/>
        <v>195802.41725751775</v>
      </c>
      <c r="CG138" s="26">
        <f t="shared" si="3088"/>
        <v>-312.04575104609575</v>
      </c>
      <c r="CH138" s="51">
        <v>9.2607130689813494E-2</v>
      </c>
      <c r="CI138" s="26">
        <f t="shared" si="3019"/>
        <v>421.63852398916998</v>
      </c>
      <c r="CJ138" s="51">
        <v>2.3462450592885373</v>
      </c>
      <c r="CK138" s="26">
        <f t="shared" si="3089"/>
        <v>193113.75072770304</v>
      </c>
      <c r="CL138" s="26">
        <f t="shared" si="3090"/>
        <v>-312.04575104609575</v>
      </c>
      <c r="CM138" s="51">
        <v>9.2607130689813494E-2</v>
      </c>
      <c r="CN138" s="26">
        <f t="shared" si="3020"/>
        <v>419.70454600058844</v>
      </c>
      <c r="CO138" s="51">
        <v>2.3462450592885373</v>
      </c>
      <c r="CP138" s="26">
        <f t="shared" si="3091"/>
        <v>187502.53233502797</v>
      </c>
      <c r="CQ138" s="26">
        <f t="shared" si="3092"/>
        <v>-312.04575104609575</v>
      </c>
      <c r="CR138" s="51">
        <v>9.2607130689813494E-2</v>
      </c>
      <c r="CS138" s="26">
        <f t="shared" si="3021"/>
        <v>417.72773673243762</v>
      </c>
      <c r="CT138" s="51">
        <v>2.3462450592885373</v>
      </c>
      <c r="CU138" s="26">
        <f t="shared" si="3093"/>
        <v>194369.10022991148</v>
      </c>
      <c r="CV138" s="26">
        <f t="shared" si="3350"/>
        <v>-312.04575104609575</v>
      </c>
      <c r="CW138" s="51">
        <v>9.2607130689813494E-2</v>
      </c>
      <c r="CX138" s="26">
        <f t="shared" si="3338"/>
        <v>415.7091031808497</v>
      </c>
      <c r="CY138" s="51">
        <v>2.3462450592885373</v>
      </c>
      <c r="CZ138" s="26">
        <f t="shared" si="3023"/>
        <v>204138.29840159041</v>
      </c>
      <c r="DA138" s="26">
        <f t="shared" si="3351"/>
        <v>-312.04575104609575</v>
      </c>
      <c r="DB138" s="51">
        <v>9.2607130689813494E-2</v>
      </c>
      <c r="DC138" s="26">
        <f t="shared" si="3339"/>
        <v>413.64427060788609</v>
      </c>
      <c r="DD138" s="51">
        <v>2.3462450592885373</v>
      </c>
      <c r="DE138" s="26">
        <f t="shared" si="3025"/>
        <v>213017.53932636682</v>
      </c>
      <c r="DF138" s="26">
        <f t="shared" si="3352"/>
        <v>-312.04575104609575</v>
      </c>
      <c r="DG138" s="51">
        <v>9.2607130689813494E-2</v>
      </c>
      <c r="DH138" s="26">
        <f t="shared" si="3340"/>
        <v>411.52879002366308</v>
      </c>
      <c r="DI138" s="51">
        <v>2.3462450592885373</v>
      </c>
      <c r="DJ138" s="26">
        <f t="shared" si="3027"/>
        <v>212004.45342261204</v>
      </c>
      <c r="DK138" s="26">
        <f t="shared" si="3353"/>
        <v>-312.04575104609575</v>
      </c>
      <c r="DL138" s="51">
        <v>9.2607130689813494E-2</v>
      </c>
      <c r="DM138" s="26">
        <f t="shared" si="3341"/>
        <v>409.35806760452647</v>
      </c>
      <c r="DN138" s="51">
        <v>2.3462450592885373</v>
      </c>
      <c r="DO138" s="26">
        <f t="shared" si="3029"/>
        <v>229645.05789029898</v>
      </c>
      <c r="DP138" s="26">
        <f t="shared" si="3094"/>
        <v>-312.04575104609575</v>
      </c>
      <c r="DQ138" s="51">
        <v>9.2607130689813494E-2</v>
      </c>
      <c r="DR138" s="26">
        <f t="shared" si="3030"/>
        <v>407.11514442681562</v>
      </c>
      <c r="DS138" s="51">
        <v>2.3462450592885373</v>
      </c>
      <c r="DT138" s="26">
        <f t="shared" si="3095"/>
        <v>234738.30133448038</v>
      </c>
      <c r="DU138" s="26">
        <f t="shared" si="3096"/>
        <v>-312.04575104609575</v>
      </c>
      <c r="DV138" s="51">
        <v>9.2607130689813494E-2</v>
      </c>
      <c r="DW138" s="26">
        <f t="shared" si="3031"/>
        <v>404.80136108644001</v>
      </c>
      <c r="DX138" s="51">
        <v>2.3462450592885373</v>
      </c>
      <c r="DY138" s="26">
        <f t="shared" si="3097"/>
        <v>252431.21297444653</v>
      </c>
      <c r="DZ138" s="26">
        <f t="shared" si="3342"/>
        <v>-312.04575104609575</v>
      </c>
      <c r="EA138" s="51">
        <v>9.2607130689813494E-2</v>
      </c>
      <c r="EB138" s="26">
        <f t="shared" si="3320"/>
        <v>402.41901477462335</v>
      </c>
      <c r="EC138" s="51">
        <v>2.3462450592885373</v>
      </c>
      <c r="ED138" s="26">
        <f t="shared" si="3034"/>
        <v>253148.07359148603</v>
      </c>
      <c r="EE138" s="26">
        <f t="shared" si="3343"/>
        <v>-312.04575104609575</v>
      </c>
      <c r="EF138" s="51">
        <v>9.2607130689813494E-2</v>
      </c>
      <c r="EG138" s="26">
        <f t="shared" si="3322"/>
        <v>399.96203950670571</v>
      </c>
      <c r="EH138" s="51">
        <v>2.3462450592885373</v>
      </c>
      <c r="EI138" s="26">
        <f t="shared" si="3037"/>
        <v>246536.53598600949</v>
      </c>
      <c r="EJ138" s="26">
        <f t="shared" si="3344"/>
        <v>-312.04575104609575</v>
      </c>
      <c r="EK138" s="51">
        <v>9.2607130689813494E-2</v>
      </c>
      <c r="EL138" s="26">
        <f t="shared" si="3324"/>
        <v>397.43920323408662</v>
      </c>
      <c r="EM138" s="51">
        <v>2.3462450592885373</v>
      </c>
      <c r="EN138" s="26">
        <f t="shared" si="3040"/>
        <v>248879.53557737736</v>
      </c>
      <c r="EO138" s="26">
        <f t="shared" si="3345"/>
        <v>-312.04575104609575</v>
      </c>
      <c r="EP138" s="51">
        <v>9.2607130689813494E-2</v>
      </c>
      <c r="EQ138" s="26">
        <f t="shared" si="3326"/>
        <v>394.85436647512199</v>
      </c>
      <c r="ER138" s="51">
        <v>2.3462450592885373</v>
      </c>
      <c r="ES138" s="26">
        <f t="shared" si="3043"/>
        <v>257900.6370476773</v>
      </c>
      <c r="ET138" s="26">
        <f t="shared" si="3106"/>
        <v>-312.04575104609575</v>
      </c>
      <c r="EU138" s="51">
        <v>9.2607130689813494E-2</v>
      </c>
      <c r="EV138" s="26">
        <f t="shared" si="3044"/>
        <v>392.21522333334377</v>
      </c>
      <c r="EW138" s="51">
        <v>2.3462450592885373</v>
      </c>
      <c r="EX138" s="26">
        <f t="shared" si="3107"/>
        <v>240198.367523105</v>
      </c>
      <c r="EY138" s="26">
        <f t="shared" si="3108"/>
        <v>-312.04575104609575</v>
      </c>
      <c r="EZ138" s="51">
        <v>9.2607130689813494E-2</v>
      </c>
      <c r="FA138" s="26">
        <f t="shared" si="3045"/>
        <v>389.52683451596442</v>
      </c>
      <c r="FB138" s="51">
        <v>2.3462450592885373</v>
      </c>
      <c r="FC138" s="26">
        <f t="shared" si="3109"/>
        <v>237288.81946065291</v>
      </c>
      <c r="FD138" s="26">
        <f t="shared" si="3346"/>
        <v>-312.04575104609575</v>
      </c>
      <c r="FE138" s="51">
        <v>9.2607130689813494E-2</v>
      </c>
      <c r="FF138" s="26">
        <f t="shared" si="3328"/>
        <v>386.79442103275187</v>
      </c>
      <c r="FG138" s="51">
        <v>2.3462450592885373</v>
      </c>
      <c r="FH138" s="26">
        <f t="shared" si="3048"/>
        <v>234747.59179128599</v>
      </c>
      <c r="FI138" s="26">
        <f t="shared" si="3347"/>
        <v>-312.04575104609575</v>
      </c>
      <c r="FJ138" s="51">
        <v>9.2607130689813494E-2</v>
      </c>
      <c r="FK138" s="26">
        <f t="shared" si="3330"/>
        <v>384.02520826156308</v>
      </c>
      <c r="FL138" s="51">
        <v>2.3462450592885373</v>
      </c>
      <c r="FM138" s="26">
        <f t="shared" si="3131"/>
        <v>232197.3789062938</v>
      </c>
      <c r="FN138" s="26">
        <f t="shared" si="3348"/>
        <v>-312.04575104609575</v>
      </c>
      <c r="FO138" s="51">
        <v>9.2607130689813494E-2</v>
      </c>
      <c r="FP138" s="26">
        <f t="shared" si="3332"/>
        <v>381.22656970607341</v>
      </c>
      <c r="FQ138" s="51">
        <v>2.3462450592885373</v>
      </c>
      <c r="FR138" s="26">
        <f t="shared" si="3053"/>
        <v>229489.46481023254</v>
      </c>
      <c r="FS138" s="26">
        <f t="shared" si="3349"/>
        <v>-312.04575104609575</v>
      </c>
      <c r="FT138" s="51">
        <v>9.2607130689813494E-2</v>
      </c>
      <c r="FU138" s="26">
        <f t="shared" si="3334"/>
        <v>378.40393607050925</v>
      </c>
      <c r="FV138" s="51">
        <v>2.3462450592885373</v>
      </c>
      <c r="FW138" s="26">
        <f t="shared" si="3056"/>
        <v>226769.62762145489</v>
      </c>
      <c r="FX138" s="26">
        <f t="shared" si="2986"/>
        <v>-312.04575104609575</v>
      </c>
      <c r="FY138" s="51">
        <v>9.2607130689813494E-2</v>
      </c>
      <c r="FZ138" s="26">
        <f t="shared" si="2987"/>
        <v>375.56046177486246</v>
      </c>
      <c r="GA138" s="51">
        <v>2.3462450592885373</v>
      </c>
      <c r="GB138" s="26">
        <f t="shared" si="3118"/>
        <v>223960.55007805623</v>
      </c>
      <c r="GC138" s="26">
        <f t="shared" si="2988"/>
        <v>-312.04575104609575</v>
      </c>
      <c r="GD138" s="51">
        <v>9.2607130689813494E-2</v>
      </c>
      <c r="GE138" s="26">
        <f t="shared" si="2989"/>
        <v>372.69920473557607</v>
      </c>
      <c r="GF138" s="51">
        <v>2.3462450592885373</v>
      </c>
      <c r="GG138" s="26">
        <f t="shared" si="3057"/>
        <v>221162.84662857064</v>
      </c>
      <c r="GH138" s="26">
        <f t="shared" si="2991"/>
        <v>-312.04575104609575</v>
      </c>
      <c r="GI138" s="51">
        <v>9.2607130689813494E-2</v>
      </c>
      <c r="GJ138" s="26">
        <f t="shared" si="2992"/>
        <v>369.82654723724011</v>
      </c>
      <c r="GK138" s="51">
        <v>2.3462450592885373</v>
      </c>
      <c r="GL138" s="26">
        <f t="shared" si="3058"/>
        <v>218012.73301789878</v>
      </c>
      <c r="GM138" s="26">
        <f t="shared" si="2994"/>
        <v>-312.04575104609575</v>
      </c>
      <c r="GN138" s="51">
        <v>9.2607130689813494E-2</v>
      </c>
      <c r="GO138" s="26">
        <f t="shared" si="2995"/>
        <v>366.94489824484958</v>
      </c>
      <c r="GP138" s="51">
        <v>2.3462450592885373</v>
      </c>
      <c r="GQ138" s="26">
        <f t="shared" si="3059"/>
        <v>215039.07483414226</v>
      </c>
    </row>
    <row r="139" spans="1:199" ht="15" x14ac:dyDescent="0.2">
      <c r="A139" s="6" t="s">
        <v>29</v>
      </c>
      <c r="B139" s="26">
        <v>354493</v>
      </c>
      <c r="C139" s="26">
        <f t="shared" si="2997"/>
        <v>-312.59999999999991</v>
      </c>
      <c r="D139" s="51">
        <v>9.2607130689813494E-2</v>
      </c>
      <c r="E139" s="26">
        <f t="shared" si="3358"/>
        <v>642</v>
      </c>
      <c r="F139" s="26">
        <f t="shared" si="3359"/>
        <v>-196.8</v>
      </c>
      <c r="G139" s="26">
        <f t="shared" si="3360"/>
        <v>445.2</v>
      </c>
      <c r="H139" s="51">
        <f t="shared" si="3001"/>
        <v>2.3462450592885373</v>
      </c>
      <c r="I139" s="26">
        <v>389828</v>
      </c>
      <c r="J139" s="26">
        <f t="shared" si="3060"/>
        <v>-312.04575104609575</v>
      </c>
      <c r="K139" s="51">
        <v>9.2607130689813494E-2</v>
      </c>
      <c r="L139" s="26">
        <f t="shared" si="3002"/>
        <v>444.41064736315423</v>
      </c>
      <c r="M139" s="51">
        <v>2.3462450592885373</v>
      </c>
      <c r="N139" s="26">
        <f t="shared" si="3061"/>
        <v>384073.36489631707</v>
      </c>
      <c r="O139" s="26">
        <f t="shared" si="3003"/>
        <v>-311.25237431054052</v>
      </c>
      <c r="P139" s="51">
        <v>9.2607130689813494E-2</v>
      </c>
      <c r="Q139" s="26">
        <f t="shared" si="3004"/>
        <v>443.28073270330344</v>
      </c>
      <c r="R139" s="51">
        <v>2.3462450592885373</v>
      </c>
      <c r="S139" s="26">
        <f t="shared" si="3062"/>
        <v>376029.39325470984</v>
      </c>
      <c r="T139" s="26">
        <f t="shared" si="3005"/>
        <v>-310.42890052542424</v>
      </c>
      <c r="U139" s="51">
        <v>9.2607130689813494E-2</v>
      </c>
      <c r="V139" s="26">
        <f t="shared" si="3006"/>
        <v>442.10795429916487</v>
      </c>
      <c r="W139" s="51">
        <v>2.3462450592885373</v>
      </c>
      <c r="X139" s="26">
        <f t="shared" si="3063"/>
        <v>386658.07230848359</v>
      </c>
      <c r="Y139" s="26">
        <f t="shared" si="3064"/>
        <v>-312.04575104609575</v>
      </c>
      <c r="Z139" s="51">
        <v>9.2607130689813494E-2</v>
      </c>
      <c r="AA139" s="26">
        <f t="shared" si="3007"/>
        <v>440.90036807532505</v>
      </c>
      <c r="AB139" s="51">
        <v>2.3462450592885373</v>
      </c>
      <c r="AC139" s="26">
        <f t="shared" si="3065"/>
        <v>364048.92692551285</v>
      </c>
      <c r="AD139" s="26">
        <f t="shared" si="3066"/>
        <v>-312.04575104609575</v>
      </c>
      <c r="AE139" s="51">
        <v>9.2607130689813494E-2</v>
      </c>
      <c r="AF139" s="26">
        <f t="shared" si="3008"/>
        <v>439.60755086229329</v>
      </c>
      <c r="AG139" s="51">
        <v>2.3462450592885373</v>
      </c>
      <c r="AH139" s="26">
        <f t="shared" si="3067"/>
        <v>352435.48872532905</v>
      </c>
      <c r="AI139" s="26">
        <f t="shared" si="3068"/>
        <v>-312.04575104609575</v>
      </c>
      <c r="AJ139" s="51">
        <v>9.2607130689813494E-2</v>
      </c>
      <c r="AK139" s="26">
        <f t="shared" si="3009"/>
        <v>438.25950278655682</v>
      </c>
      <c r="AL139" s="51">
        <v>2.3462450592885373</v>
      </c>
      <c r="AM139" s="26">
        <f t="shared" si="3069"/>
        <v>331918.88937502768</v>
      </c>
      <c r="AN139" s="26">
        <f t="shared" si="3070"/>
        <v>-312.04575104609575</v>
      </c>
      <c r="AO139" s="51">
        <v>9.2607130689813494E-2</v>
      </c>
      <c r="AP139" s="26">
        <f t="shared" si="3010"/>
        <v>436.85594062077718</v>
      </c>
      <c r="AQ139" s="51">
        <v>2.3462450592885373</v>
      </c>
      <c r="AR139" s="26">
        <f t="shared" si="3071"/>
        <v>317481.57739616901</v>
      </c>
      <c r="AS139" s="26">
        <f t="shared" si="3072"/>
        <v>-312.04575104609575</v>
      </c>
      <c r="AT139" s="51">
        <v>9.2607130689813494E-2</v>
      </c>
      <c r="AU139" s="26">
        <f t="shared" si="3011"/>
        <v>435.39501420853662</v>
      </c>
      <c r="AV139" s="51">
        <v>2.3462450592885373</v>
      </c>
      <c r="AW139" s="26">
        <f t="shared" si="3073"/>
        <v>302827.40782919078</v>
      </c>
      <c r="AX139" s="26">
        <f t="shared" si="3074"/>
        <v>-312.04575104609575</v>
      </c>
      <c r="AY139" s="51">
        <v>9.2607130689813494E-2</v>
      </c>
      <c r="AZ139" s="26">
        <f t="shared" si="3012"/>
        <v>433.87690592185646</v>
      </c>
      <c r="BA139" s="51">
        <v>2.3462450592885373</v>
      </c>
      <c r="BB139" s="26">
        <f t="shared" si="3075"/>
        <v>283962.39564482943</v>
      </c>
      <c r="BC139" s="26">
        <f t="shared" si="3076"/>
        <v>-312.04575104609575</v>
      </c>
      <c r="BD139" s="51">
        <v>9.2607130689813494E-2</v>
      </c>
      <c r="BE139" s="26">
        <f t="shared" si="3013"/>
        <v>432.29443217944822</v>
      </c>
      <c r="BF139" s="51">
        <v>2.3462450592885373</v>
      </c>
      <c r="BG139" s="26">
        <f t="shared" si="3077"/>
        <v>265008.5800824028</v>
      </c>
      <c r="BH139" s="26">
        <f t="shared" si="3078"/>
        <v>-312.04575104609575</v>
      </c>
      <c r="BI139" s="51">
        <v>9.2607130689813494E-2</v>
      </c>
      <c r="BJ139" s="26">
        <f t="shared" si="3014"/>
        <v>430.65110292251143</v>
      </c>
      <c r="BK139" s="51">
        <v>2.3462450592885373</v>
      </c>
      <c r="BL139" s="26">
        <f t="shared" si="3079"/>
        <v>250360.72915468045</v>
      </c>
      <c r="BM139" s="26">
        <f t="shared" si="3080"/>
        <v>-312.04575104609575</v>
      </c>
      <c r="BN139" s="51">
        <v>9.2607130689813494E-2</v>
      </c>
      <c r="BO139" s="26">
        <f t="shared" si="3015"/>
        <v>428.94942749765067</v>
      </c>
      <c r="BP139" s="51">
        <v>2.3462450592885373</v>
      </c>
      <c r="BQ139" s="26">
        <f t="shared" si="3081"/>
        <v>241110.08769527401</v>
      </c>
      <c r="BR139" s="26">
        <f t="shared" si="3082"/>
        <v>-312.04575104609575</v>
      </c>
      <c r="BS139" s="51">
        <v>9.2607130689813494E-2</v>
      </c>
      <c r="BT139" s="26">
        <f t="shared" si="3016"/>
        <v>427.19442133240767</v>
      </c>
      <c r="BU139" s="51">
        <v>2.3462450592885373</v>
      </c>
      <c r="BV139" s="26">
        <f t="shared" si="3083"/>
        <v>232487.5539903233</v>
      </c>
      <c r="BW139" s="26">
        <f t="shared" si="3084"/>
        <v>-312.04575104609575</v>
      </c>
      <c r="BX139" s="51">
        <v>9.2607130689813494E-2</v>
      </c>
      <c r="BY139" s="26">
        <f t="shared" si="3017"/>
        <v>425.39051070618842</v>
      </c>
      <c r="BZ139" s="51">
        <v>2.3462450592885373</v>
      </c>
      <c r="CA139" s="26">
        <f t="shared" si="3085"/>
        <v>216111.69341652605</v>
      </c>
      <c r="CB139" s="26">
        <f t="shared" si="3086"/>
        <v>-312.04575104609575</v>
      </c>
      <c r="CC139" s="51">
        <v>9.2607130689813494E-2</v>
      </c>
      <c r="CD139" s="26">
        <f t="shared" si="3018"/>
        <v>423.53655201272539</v>
      </c>
      <c r="CE139" s="51">
        <v>2.3462450592885373</v>
      </c>
      <c r="CF139" s="26">
        <f t="shared" si="3087"/>
        <v>208680.0207301187</v>
      </c>
      <c r="CG139" s="26">
        <f t="shared" si="3088"/>
        <v>-312.04575104609575</v>
      </c>
      <c r="CH139" s="51">
        <v>9.2607130689813494E-2</v>
      </c>
      <c r="CI139" s="26">
        <f t="shared" si="3019"/>
        <v>421.63852398916998</v>
      </c>
      <c r="CJ139" s="51">
        <v>2.3462450592885373</v>
      </c>
      <c r="CK139" s="26">
        <f t="shared" si="3089"/>
        <v>195912.01003046083</v>
      </c>
      <c r="CL139" s="26">
        <f t="shared" si="3090"/>
        <v>-312.04575104609575</v>
      </c>
      <c r="CM139" s="51">
        <v>9.2607130689813494E-2</v>
      </c>
      <c r="CN139" s="26">
        <f t="shared" si="3020"/>
        <v>419.70454600058844</v>
      </c>
      <c r="CO139" s="51">
        <v>2.3462450592885373</v>
      </c>
      <c r="CP139" s="26">
        <f t="shared" si="3091"/>
        <v>193221.40952265752</v>
      </c>
      <c r="CQ139" s="26">
        <f t="shared" si="3092"/>
        <v>-312.04575104609575</v>
      </c>
      <c r="CR139" s="51">
        <v>9.2607130689813494E-2</v>
      </c>
      <c r="CS139" s="26">
        <f t="shared" si="3021"/>
        <v>417.72773673243762</v>
      </c>
      <c r="CT139" s="51">
        <v>2.3462450592885373</v>
      </c>
      <c r="CU139" s="26">
        <f t="shared" si="3093"/>
        <v>187608.21432071429</v>
      </c>
      <c r="CV139" s="26">
        <f t="shared" si="3350"/>
        <v>-312.04575104609575</v>
      </c>
      <c r="CW139" s="51">
        <v>9.2607130689813494E-2</v>
      </c>
      <c r="CX139" s="26">
        <f t="shared" si="3338"/>
        <v>415.7091031808497</v>
      </c>
      <c r="CY139" s="51">
        <v>2.3462450592885373</v>
      </c>
      <c r="CZ139" s="26">
        <f t="shared" si="3023"/>
        <v>194472.76358204623</v>
      </c>
      <c r="DA139" s="26">
        <f t="shared" si="3351"/>
        <v>-312.04575104609575</v>
      </c>
      <c r="DB139" s="51">
        <v>9.2607130689813494E-2</v>
      </c>
      <c r="DC139" s="26">
        <f t="shared" si="3339"/>
        <v>413.64427060788609</v>
      </c>
      <c r="DD139" s="51">
        <v>2.3462450592885373</v>
      </c>
      <c r="DE139" s="26">
        <f t="shared" si="3025"/>
        <v>204239.89692115219</v>
      </c>
      <c r="DF139" s="26">
        <f t="shared" si="3352"/>
        <v>-312.04575104609575</v>
      </c>
      <c r="DG139" s="51">
        <v>9.2607130689813494E-2</v>
      </c>
      <c r="DH139" s="26">
        <f t="shared" si="3340"/>
        <v>411.52879002366308</v>
      </c>
      <c r="DI139" s="51">
        <v>2.3462450592885373</v>
      </c>
      <c r="DJ139" s="26">
        <f t="shared" si="3027"/>
        <v>213117.0223653444</v>
      </c>
      <c r="DK139" s="26">
        <f t="shared" si="3353"/>
        <v>-312.04575104609575</v>
      </c>
      <c r="DL139" s="51">
        <v>9.2607130689813494E-2</v>
      </c>
      <c r="DM139" s="26">
        <f t="shared" si="3341"/>
        <v>409.35806760452647</v>
      </c>
      <c r="DN139" s="51">
        <v>2.3462450592885373</v>
      </c>
      <c r="DO139" s="26">
        <f t="shared" si="3029"/>
        <v>212101.76573917049</v>
      </c>
      <c r="DP139" s="26">
        <f t="shared" si="3094"/>
        <v>-312.04575104609575</v>
      </c>
      <c r="DQ139" s="51">
        <v>9.2607130689813494E-2</v>
      </c>
      <c r="DR139" s="26">
        <f t="shared" si="3030"/>
        <v>407.11514442681562</v>
      </c>
      <c r="DS139" s="51">
        <v>2.3462450592885373</v>
      </c>
      <c r="DT139" s="26">
        <f t="shared" si="3095"/>
        <v>229740.1272836797</v>
      </c>
      <c r="DU139" s="26">
        <f t="shared" si="3096"/>
        <v>-312.04575104609575</v>
      </c>
      <c r="DV139" s="51">
        <v>9.2607130689813494E-2</v>
      </c>
      <c r="DW139" s="26">
        <f t="shared" si="3031"/>
        <v>404.80136108644001</v>
      </c>
      <c r="DX139" s="51">
        <v>2.3462450592885373</v>
      </c>
      <c r="DY139" s="26">
        <f t="shared" si="3097"/>
        <v>234831.05694452071</v>
      </c>
      <c r="DZ139" s="26">
        <f t="shared" si="3342"/>
        <v>-312.04575104609575</v>
      </c>
      <c r="EA139" s="51">
        <v>9.2607130689813494E-2</v>
      </c>
      <c r="EB139" s="26">
        <f t="shared" si="3320"/>
        <v>402.41901477462335</v>
      </c>
      <c r="EC139" s="51">
        <v>2.3462450592885373</v>
      </c>
      <c r="ED139" s="26">
        <f t="shared" si="3034"/>
        <v>252521.58623817505</v>
      </c>
      <c r="EE139" s="26">
        <f t="shared" si="3343"/>
        <v>-312.04575104609575</v>
      </c>
      <c r="EF139" s="51">
        <v>9.2607130689813494E-2</v>
      </c>
      <c r="EG139" s="26">
        <f t="shared" si="3322"/>
        <v>399.96203950670571</v>
      </c>
      <c r="EH139" s="51">
        <v>2.3462450592885373</v>
      </c>
      <c r="EI139" s="26">
        <f t="shared" si="3037"/>
        <v>253235.98987994663</v>
      </c>
      <c r="EJ139" s="26">
        <f t="shared" si="3344"/>
        <v>-312.04575104609575</v>
      </c>
      <c r="EK139" s="51">
        <v>9.2607130689813494E-2</v>
      </c>
      <c r="EL139" s="26">
        <f t="shared" si="3324"/>
        <v>397.43920323408662</v>
      </c>
      <c r="EM139" s="51">
        <v>2.3462450592885373</v>
      </c>
      <c r="EN139" s="26">
        <f t="shared" si="3040"/>
        <v>246621.92943819749</v>
      </c>
      <c r="EO139" s="26">
        <f t="shared" si="3345"/>
        <v>-312.04575104609575</v>
      </c>
      <c r="EP139" s="51">
        <v>9.2607130689813494E-2</v>
      </c>
      <c r="EQ139" s="26">
        <f t="shared" si="3326"/>
        <v>394.85436647512199</v>
      </c>
      <c r="ER139" s="51">
        <v>2.3462450592885373</v>
      </c>
      <c r="ES139" s="26">
        <f t="shared" si="3043"/>
        <v>248962.3441928064</v>
      </c>
      <c r="ET139" s="26">
        <f t="shared" si="3106"/>
        <v>-312.04575104609575</v>
      </c>
      <c r="EU139" s="51">
        <v>9.2607130689813494E-2</v>
      </c>
      <c r="EV139" s="26">
        <f t="shared" si="3044"/>
        <v>392.21522333334377</v>
      </c>
      <c r="EW139" s="51">
        <v>2.3462450592885373</v>
      </c>
      <c r="EX139" s="26">
        <f t="shared" si="3107"/>
        <v>257980.80651996454</v>
      </c>
      <c r="EY139" s="26">
        <f t="shared" si="3108"/>
        <v>-312.04575104609575</v>
      </c>
      <c r="EZ139" s="51">
        <v>9.2607130689813494E-2</v>
      </c>
      <c r="FA139" s="26">
        <f t="shared" si="3045"/>
        <v>389.52683451596442</v>
      </c>
      <c r="FB139" s="51">
        <v>2.3462450592885373</v>
      </c>
      <c r="FC139" s="26">
        <f t="shared" si="3109"/>
        <v>240275.84860657487</v>
      </c>
      <c r="FD139" s="26">
        <f t="shared" si="3346"/>
        <v>-312.04575104609575</v>
      </c>
      <c r="FE139" s="51">
        <v>9.2607130689813494E-2</v>
      </c>
      <c r="FF139" s="26">
        <f t="shared" si="3328"/>
        <v>386.79442103275187</v>
      </c>
      <c r="FG139" s="51">
        <v>2.3462450592885373</v>
      </c>
      <c r="FH139" s="26">
        <f t="shared" si="3048"/>
        <v>237363.56813063956</v>
      </c>
      <c r="FI139" s="26">
        <f t="shared" si="3347"/>
        <v>-312.04575104609575</v>
      </c>
      <c r="FJ139" s="51">
        <v>9.2607130689813494E-2</v>
      </c>
      <c r="FK139" s="26">
        <f t="shared" si="3330"/>
        <v>384.02520826156308</v>
      </c>
      <c r="FL139" s="51">
        <v>2.3462450592885373</v>
      </c>
      <c r="FM139" s="26">
        <f t="shared" si="3131"/>
        <v>234819.57124850145</v>
      </c>
      <c r="FN139" s="26">
        <f t="shared" si="3348"/>
        <v>-312.04575104609575</v>
      </c>
      <c r="FO139" s="51">
        <v>9.2607130689813494E-2</v>
      </c>
      <c r="FP139" s="26">
        <f t="shared" si="3332"/>
        <v>381.22656970607341</v>
      </c>
      <c r="FQ139" s="51">
        <v>2.3462450592885373</v>
      </c>
      <c r="FR139" s="26">
        <f t="shared" si="3053"/>
        <v>232266.55972495378</v>
      </c>
      <c r="FS139" s="26">
        <f t="shared" si="3349"/>
        <v>-312.04575104609575</v>
      </c>
      <c r="FT139" s="51">
        <v>9.2607130689813494E-2</v>
      </c>
      <c r="FU139" s="26">
        <f t="shared" si="3334"/>
        <v>378.40393607050925</v>
      </c>
      <c r="FV139" s="51">
        <v>2.3462450592885373</v>
      </c>
      <c r="FW139" s="26">
        <f t="shared" si="3056"/>
        <v>229555.82299525695</v>
      </c>
      <c r="FX139" s="26">
        <f t="shared" si="2986"/>
        <v>-312.04575104609575</v>
      </c>
      <c r="FY139" s="51">
        <v>9.2607130689813494E-2</v>
      </c>
      <c r="FZ139" s="26">
        <f t="shared" si="2987"/>
        <v>375.56046177486246</v>
      </c>
      <c r="GA139" s="51">
        <v>2.3462450592885373</v>
      </c>
      <c r="GB139" s="26">
        <f t="shared" si="3118"/>
        <v>226833.14233218366</v>
      </c>
      <c r="GC139" s="26">
        <f t="shared" si="2988"/>
        <v>-312.04575104609575</v>
      </c>
      <c r="GD139" s="51">
        <v>9.2607130689813494E-2</v>
      </c>
      <c r="GE139" s="26">
        <f t="shared" si="2989"/>
        <v>372.69920473557607</v>
      </c>
      <c r="GF139" s="51">
        <v>2.3462450592885373</v>
      </c>
      <c r="GG139" s="26">
        <f t="shared" si="3057"/>
        <v>224021.2035317457</v>
      </c>
      <c r="GH139" s="26">
        <f t="shared" si="2991"/>
        <v>-312.04575104609575</v>
      </c>
      <c r="GI139" s="51">
        <v>9.2607130689813494E-2</v>
      </c>
      <c r="GJ139" s="26">
        <f t="shared" si="2992"/>
        <v>369.82654723724011</v>
      </c>
      <c r="GK139" s="51">
        <v>2.3462450592885373</v>
      </c>
      <c r="GL139" s="26">
        <f t="shared" si="3058"/>
        <v>221220.62742476177</v>
      </c>
      <c r="GM139" s="26">
        <f t="shared" si="2994"/>
        <v>-312.04575104609575</v>
      </c>
      <c r="GN139" s="51">
        <v>9.2607130689813494E-2</v>
      </c>
      <c r="GO139" s="26">
        <f t="shared" si="2995"/>
        <v>366.94489824484958</v>
      </c>
      <c r="GP139" s="51">
        <v>2.3462450592885373</v>
      </c>
      <c r="GQ139" s="26">
        <f t="shared" si="3059"/>
        <v>218067.63216509752</v>
      </c>
    </row>
    <row r="140" spans="1:199" ht="15" x14ac:dyDescent="0.2">
      <c r="A140" s="6" t="s">
        <v>30</v>
      </c>
      <c r="B140" s="26">
        <v>347076</v>
      </c>
      <c r="C140" s="26">
        <f t="shared" si="2997"/>
        <v>-477.79999999999995</v>
      </c>
      <c r="D140" s="51">
        <v>0.14154730340240848</v>
      </c>
      <c r="E140" s="26">
        <f>1823/5</f>
        <v>364.6</v>
      </c>
      <c r="F140" s="26">
        <f>-873/5</f>
        <v>-174.6</v>
      </c>
      <c r="G140" s="26">
        <f t="shared" si="3360"/>
        <v>190.00000000000003</v>
      </c>
      <c r="H140" s="51">
        <f t="shared" si="3001"/>
        <v>1.0013175230566538</v>
      </c>
      <c r="I140" s="26">
        <v>354370</v>
      </c>
      <c r="J140" s="26">
        <f t="shared" si="3060"/>
        <v>-476.95284660852383</v>
      </c>
      <c r="K140" s="51">
        <v>0.14154730340240848</v>
      </c>
      <c r="L140" s="26">
        <f t="shared" si="3002"/>
        <v>189.66312443620691</v>
      </c>
      <c r="M140" s="51">
        <v>1.0013175230566538</v>
      </c>
      <c r="N140" s="26">
        <f t="shared" si="3061"/>
        <v>389540.71027782769</v>
      </c>
      <c r="O140" s="26">
        <f t="shared" si="3003"/>
        <v>-475.74019336396765</v>
      </c>
      <c r="P140" s="51">
        <v>0.14154730340240848</v>
      </c>
      <c r="Q140" s="26">
        <f t="shared" si="3004"/>
        <v>189.18090569098763</v>
      </c>
      <c r="R140" s="51">
        <v>1.0013175230566538</v>
      </c>
      <c r="S140" s="26">
        <f t="shared" si="3062"/>
        <v>383786.80560864409</v>
      </c>
      <c r="T140" s="26">
        <f t="shared" si="3005"/>
        <v>-474.48153765530304</v>
      </c>
      <c r="U140" s="51">
        <v>0.14154730340240848</v>
      </c>
      <c r="V140" s="26">
        <f t="shared" si="3006"/>
        <v>188.68039379344415</v>
      </c>
      <c r="W140" s="51">
        <v>1.0013175230566538</v>
      </c>
      <c r="X140" s="26">
        <f t="shared" si="3063"/>
        <v>375743.592110848</v>
      </c>
      <c r="Y140" s="26">
        <f t="shared" si="3064"/>
        <v>-476.95284660852383</v>
      </c>
      <c r="Z140" s="51">
        <v>0.14154730340240848</v>
      </c>
      <c r="AA140" s="26">
        <f t="shared" si="3007"/>
        <v>188.16502680663027</v>
      </c>
      <c r="AB140" s="51">
        <v>1.0013175230566538</v>
      </c>
      <c r="AC140" s="26">
        <f t="shared" si="3065"/>
        <v>386369.2844886817</v>
      </c>
      <c r="AD140" s="26">
        <f t="shared" si="3066"/>
        <v>-476.95284660852383</v>
      </c>
      <c r="AE140" s="51">
        <v>0.14154730340240848</v>
      </c>
      <c r="AF140" s="26">
        <f t="shared" si="3008"/>
        <v>187.61328540843613</v>
      </c>
      <c r="AG140" s="51">
        <v>1.0013175230566538</v>
      </c>
      <c r="AH140" s="26">
        <f t="shared" si="3067"/>
        <v>363759.58736431273</v>
      </c>
      <c r="AI140" s="26">
        <f t="shared" si="3068"/>
        <v>-476.95284660852383</v>
      </c>
      <c r="AJ140" s="51">
        <v>0.14154730340240848</v>
      </c>
      <c r="AK140" s="26">
        <f t="shared" si="3009"/>
        <v>187.03797288734461</v>
      </c>
      <c r="AL140" s="51">
        <v>1.0013175230566538</v>
      </c>
      <c r="AM140" s="26">
        <f t="shared" si="3069"/>
        <v>352145.57385160786</v>
      </c>
      <c r="AN140" s="26">
        <f t="shared" si="3070"/>
        <v>-476.95284660852383</v>
      </c>
      <c r="AO140" s="51">
        <v>0.14154730340240848</v>
      </c>
      <c r="AP140" s="26">
        <f t="shared" si="3010"/>
        <v>186.43896836915476</v>
      </c>
      <c r="AQ140" s="51">
        <v>1.0013175230566538</v>
      </c>
      <c r="AR140" s="26">
        <f t="shared" si="3071"/>
        <v>331628.3754967883</v>
      </c>
      <c r="AS140" s="26">
        <f t="shared" si="3072"/>
        <v>-476.95284660852383</v>
      </c>
      <c r="AT140" s="51">
        <v>0.14154730340240848</v>
      </c>
      <c r="AU140" s="26">
        <f t="shared" si="3011"/>
        <v>185.81548225431709</v>
      </c>
      <c r="AV140" s="51">
        <v>1.0013175230566538</v>
      </c>
      <c r="AW140" s="26">
        <f t="shared" si="3073"/>
        <v>317190.4400318148</v>
      </c>
      <c r="AX140" s="26">
        <f t="shared" si="3074"/>
        <v>-476.95284660852383</v>
      </c>
      <c r="AY140" s="51">
        <v>0.14154730340240848</v>
      </c>
      <c r="AZ140" s="26">
        <f t="shared" si="3012"/>
        <v>185.16759237455696</v>
      </c>
      <c r="BA140" s="51">
        <v>1.0013175230566538</v>
      </c>
      <c r="BB140" s="26">
        <f t="shared" si="3075"/>
        <v>302535.6225749568</v>
      </c>
      <c r="BC140" s="26">
        <f t="shared" si="3076"/>
        <v>-476.95284660852383</v>
      </c>
      <c r="BD140" s="51">
        <v>0.14154730340240848</v>
      </c>
      <c r="BE140" s="26">
        <f t="shared" si="3013"/>
        <v>184.49223296068101</v>
      </c>
      <c r="BF140" s="51">
        <v>1.0013175230566538</v>
      </c>
      <c r="BG140" s="26">
        <f t="shared" si="3077"/>
        <v>283669.93503118161</v>
      </c>
      <c r="BH140" s="26">
        <f t="shared" si="3078"/>
        <v>-476.95284660852383</v>
      </c>
      <c r="BI140" s="51">
        <v>0.14154730340240848</v>
      </c>
      <c r="BJ140" s="26">
        <f t="shared" si="3014"/>
        <v>183.79090196603141</v>
      </c>
      <c r="BK140" s="51">
        <v>1.0013175230566538</v>
      </c>
      <c r="BL140" s="26">
        <f t="shared" si="3079"/>
        <v>264715.41813776031</v>
      </c>
      <c r="BM140" s="26">
        <f t="shared" si="3080"/>
        <v>-476.95284660852383</v>
      </c>
      <c r="BN140" s="51">
        <v>0.14154730340240848</v>
      </c>
      <c r="BO140" s="26">
        <f t="shared" si="3015"/>
        <v>183.06467031570904</v>
      </c>
      <c r="BP140" s="51">
        <v>1.0013175230566538</v>
      </c>
      <c r="BQ140" s="26">
        <f t="shared" si="3081"/>
        <v>250066.84097838763</v>
      </c>
      <c r="BR140" s="26">
        <f t="shared" si="3082"/>
        <v>-476.95284660852383</v>
      </c>
      <c r="BS140" s="51">
        <v>0.14154730340240848</v>
      </c>
      <c r="BT140" s="26">
        <f t="shared" si="3016"/>
        <v>182.31567846621181</v>
      </c>
      <c r="BU140" s="51">
        <v>1.0013175230566538</v>
      </c>
      <c r="BV140" s="26">
        <f t="shared" si="3083"/>
        <v>240815.45052713167</v>
      </c>
      <c r="BW140" s="26">
        <f t="shared" si="3084"/>
        <v>-476.95284660852383</v>
      </c>
      <c r="BX140" s="51">
        <v>0.14154730340240848</v>
      </c>
      <c r="BY140" s="26">
        <f t="shared" si="3017"/>
        <v>181.54581544064652</v>
      </c>
      <c r="BZ140" s="51">
        <v>1.0013175230566538</v>
      </c>
      <c r="CA140" s="26">
        <f t="shared" si="3085"/>
        <v>232192.14695915542</v>
      </c>
      <c r="CB140" s="26">
        <f t="shared" si="3086"/>
        <v>-476.95284660852383</v>
      </c>
      <c r="CC140" s="51">
        <v>0.14154730340240848</v>
      </c>
      <c r="CD140" s="26">
        <f t="shared" si="3018"/>
        <v>180.7545931770392</v>
      </c>
      <c r="CE140" s="51">
        <v>1.0013175230566538</v>
      </c>
      <c r="CF140" s="26">
        <f t="shared" si="3087"/>
        <v>215815.49516309454</v>
      </c>
      <c r="CG140" s="26">
        <f t="shared" si="3088"/>
        <v>-476.95284660852383</v>
      </c>
      <c r="CH140" s="51">
        <v>0.14154730340240848</v>
      </c>
      <c r="CI140" s="26">
        <f t="shared" si="3019"/>
        <v>179.94456324784889</v>
      </c>
      <c r="CJ140" s="51">
        <v>1.0013175230566538</v>
      </c>
      <c r="CK140" s="26">
        <f t="shared" si="3089"/>
        <v>208383.01244675802</v>
      </c>
      <c r="CL140" s="26">
        <f t="shared" si="3090"/>
        <v>-476.95284660852383</v>
      </c>
      <c r="CM140" s="51">
        <v>0.14154730340240848</v>
      </c>
      <c r="CN140" s="26">
        <f t="shared" si="3020"/>
        <v>179.11919079090708</v>
      </c>
      <c r="CO140" s="51">
        <v>1.0013175230566538</v>
      </c>
      <c r="CP140" s="26">
        <f t="shared" si="3091"/>
        <v>195614.1763746432</v>
      </c>
      <c r="CQ140" s="26">
        <f t="shared" si="3092"/>
        <v>-476.95284660852383</v>
      </c>
      <c r="CR140" s="51">
        <v>0.14154730340240848</v>
      </c>
      <c r="CS140" s="26">
        <f t="shared" si="3021"/>
        <v>178.27553903675468</v>
      </c>
      <c r="CT140" s="51">
        <v>1.0013175230566538</v>
      </c>
      <c r="CU140" s="26">
        <f t="shared" si="3093"/>
        <v>192922.73221508574</v>
      </c>
      <c r="CV140" s="26">
        <f t="shared" si="3350"/>
        <v>-476.95284660852383</v>
      </c>
      <c r="CW140" s="51">
        <v>0.14154730340240848</v>
      </c>
      <c r="CX140" s="26">
        <f t="shared" si="3338"/>
        <v>177.41403774564571</v>
      </c>
      <c r="CY140" s="51">
        <v>1.0013175230566538</v>
      </c>
      <c r="CZ140" s="26">
        <f t="shared" si="3023"/>
        <v>187308.67551185141</v>
      </c>
      <c r="DA140" s="26">
        <f t="shared" si="3351"/>
        <v>-476.95284660852383</v>
      </c>
      <c r="DB140" s="51">
        <v>0.14154730340240848</v>
      </c>
      <c r="DC140" s="26">
        <f t="shared" si="3339"/>
        <v>176.53281989105656</v>
      </c>
      <c r="DD140" s="51">
        <v>1.0013175230566538</v>
      </c>
      <c r="DE140" s="26">
        <f t="shared" si="3025"/>
        <v>194172.34355532876</v>
      </c>
      <c r="DF140" s="26">
        <f t="shared" si="3352"/>
        <v>-476.95284660852383</v>
      </c>
      <c r="DG140" s="51">
        <v>0.14154730340240848</v>
      </c>
      <c r="DH140" s="26">
        <f t="shared" si="3340"/>
        <v>175.62998675762807</v>
      </c>
      <c r="DI140" s="51">
        <v>1.0013175230566538</v>
      </c>
      <c r="DJ140" s="26">
        <f t="shared" si="3027"/>
        <v>203938.57406130127</v>
      </c>
      <c r="DK140" s="26">
        <f t="shared" si="3353"/>
        <v>-476.95284660852383</v>
      </c>
      <c r="DL140" s="51">
        <v>0.14154730340240848</v>
      </c>
      <c r="DM140" s="26">
        <f t="shared" si="3341"/>
        <v>174.70357781864342</v>
      </c>
      <c r="DN140" s="51">
        <v>1.0013175230566538</v>
      </c>
      <c r="DO140" s="26">
        <f t="shared" si="3029"/>
        <v>212814.77309655451</v>
      </c>
      <c r="DP140" s="26">
        <f t="shared" si="3094"/>
        <v>-476.95284660852383</v>
      </c>
      <c r="DQ140" s="51">
        <v>0.14154730340240848</v>
      </c>
      <c r="DR140" s="26">
        <f t="shared" si="3030"/>
        <v>173.74635543821879</v>
      </c>
      <c r="DS140" s="51">
        <v>1.0013175230566538</v>
      </c>
      <c r="DT140" s="26">
        <f t="shared" si="3095"/>
        <v>211798.55924800018</v>
      </c>
      <c r="DU140" s="26">
        <f t="shared" si="3096"/>
        <v>-476.95284660852383</v>
      </c>
      <c r="DV140" s="51">
        <v>0.14154730340240848</v>
      </c>
      <c r="DW140" s="26">
        <f t="shared" si="3031"/>
        <v>172.75889174848075</v>
      </c>
      <c r="DX140" s="51">
        <v>1.0013175230566538</v>
      </c>
      <c r="DY140" s="26">
        <f t="shared" si="3097"/>
        <v>229435.93332881964</v>
      </c>
      <c r="DZ140" s="26">
        <f t="shared" si="3342"/>
        <v>-476.95284660852383</v>
      </c>
      <c r="EA140" s="51">
        <v>0.14154730340240848</v>
      </c>
      <c r="EB140" s="26">
        <f t="shared" si="3320"/>
        <v>171.74216713202713</v>
      </c>
      <c r="EC140" s="51">
        <v>1.0013175230566538</v>
      </c>
      <c r="ED140" s="26">
        <f t="shared" si="3034"/>
        <v>234525.84626504421</v>
      </c>
      <c r="EE140" s="26">
        <f t="shared" si="3343"/>
        <v>-476.95284660852383</v>
      </c>
      <c r="EF140" s="51">
        <v>0.14154730340240848</v>
      </c>
      <c r="EG140" s="26">
        <f t="shared" si="3322"/>
        <v>170.69359278138839</v>
      </c>
      <c r="EH140" s="51">
        <v>1.0013175230566538</v>
      </c>
      <c r="EI140" s="26">
        <f t="shared" si="3037"/>
        <v>252215.32698434789</v>
      </c>
      <c r="EJ140" s="26">
        <f t="shared" si="3344"/>
        <v>-476.95284660852383</v>
      </c>
      <c r="EK140" s="51">
        <v>0.14154730340240848</v>
      </c>
      <c r="EL140" s="26">
        <f t="shared" si="3324"/>
        <v>169.61691063449342</v>
      </c>
      <c r="EM140" s="51">
        <v>1.0013175230566538</v>
      </c>
      <c r="EN140" s="26">
        <f t="shared" si="3040"/>
        <v>252928.6539439726</v>
      </c>
      <c r="EO140" s="26">
        <f t="shared" si="3345"/>
        <v>-476.95284660852383</v>
      </c>
      <c r="EP140" s="51">
        <v>0.14154730340240848</v>
      </c>
      <c r="EQ140" s="26">
        <f t="shared" si="3326"/>
        <v>168.51376826206922</v>
      </c>
      <c r="ER140" s="51">
        <v>1.0013175230566538</v>
      </c>
      <c r="ES140" s="26">
        <f t="shared" si="3043"/>
        <v>246313.49035985101</v>
      </c>
      <c r="ET140" s="26">
        <f t="shared" si="3106"/>
        <v>-476.95284660852383</v>
      </c>
      <c r="EU140" s="51">
        <v>0.14154730340240848</v>
      </c>
      <c r="EV140" s="26">
        <f t="shared" si="3044"/>
        <v>167.38744931117552</v>
      </c>
      <c r="EW140" s="51">
        <v>1.0013175230566538</v>
      </c>
      <c r="EX140" s="26">
        <f t="shared" si="3107"/>
        <v>248652.77879550905</v>
      </c>
      <c r="EY140" s="26">
        <f t="shared" si="3108"/>
        <v>-476.95284660852383</v>
      </c>
      <c r="EZ140" s="51">
        <v>0.14154730340240848</v>
      </c>
      <c r="FA140" s="26">
        <f t="shared" si="3045"/>
        <v>166.24011356251859</v>
      </c>
      <c r="FB140" s="51">
        <v>1.0013175230566538</v>
      </c>
      <c r="FC140" s="26">
        <f t="shared" si="3109"/>
        <v>257670.09378691853</v>
      </c>
      <c r="FD140" s="26">
        <f t="shared" si="3346"/>
        <v>-476.95284660852383</v>
      </c>
      <c r="FE140" s="51">
        <v>0.14154730340240848</v>
      </c>
      <c r="FF140" s="26">
        <f t="shared" si="3328"/>
        <v>165.07398920984474</v>
      </c>
      <c r="FG140" s="51">
        <v>1.0013175230566538</v>
      </c>
      <c r="FH140" s="26">
        <f t="shared" si="3048"/>
        <v>239963.96974917618</v>
      </c>
      <c r="FI140" s="26">
        <f t="shared" si="3347"/>
        <v>-476.95284660852383</v>
      </c>
      <c r="FJ140" s="51">
        <v>0.14154730340240848</v>
      </c>
      <c r="FK140" s="26">
        <f t="shared" si="3330"/>
        <v>163.89215986005621</v>
      </c>
      <c r="FL140" s="51">
        <v>1.0013175230566538</v>
      </c>
      <c r="FM140" s="26">
        <f t="shared" si="3131"/>
        <v>237050.50744389108</v>
      </c>
      <c r="FN140" s="26">
        <f t="shared" si="3348"/>
        <v>-476.95284660852383</v>
      </c>
      <c r="FO140" s="51">
        <v>0.14154730340240848</v>
      </c>
      <c r="FP140" s="26">
        <f t="shared" si="3332"/>
        <v>162.69777233637461</v>
      </c>
      <c r="FQ140" s="51">
        <v>1.0013175230566538</v>
      </c>
      <c r="FR140" s="26">
        <f t="shared" si="3053"/>
        <v>234505.31617422929</v>
      </c>
      <c r="FS140" s="26">
        <f t="shared" si="3349"/>
        <v>-476.95284660852383</v>
      </c>
      <c r="FT140" s="51">
        <v>0.14154730340240848</v>
      </c>
      <c r="FU140" s="26">
        <f t="shared" si="3334"/>
        <v>161.49314432479062</v>
      </c>
      <c r="FV140" s="51">
        <v>1.0013175230566538</v>
      </c>
      <c r="FW140" s="26">
        <f t="shared" si="3056"/>
        <v>231951.10002267003</v>
      </c>
      <c r="FX140" s="26">
        <f t="shared" si="2986"/>
        <v>-476.95284660852383</v>
      </c>
      <c r="FY140" s="51">
        <v>0.14154730340240848</v>
      </c>
      <c r="FZ140" s="26">
        <f t="shared" si="2987"/>
        <v>160.27962205126661</v>
      </c>
      <c r="GA140" s="51">
        <v>1.0013175230566538</v>
      </c>
      <c r="GB140" s="26">
        <f t="shared" si="3118"/>
        <v>229239.14977069967</v>
      </c>
      <c r="GC140" s="26">
        <f t="shared" si="2988"/>
        <v>-476.95284660852383</v>
      </c>
      <c r="GD140" s="51">
        <v>0.14154730340240848</v>
      </c>
      <c r="GE140" s="26">
        <f t="shared" si="2989"/>
        <v>159.05851055651274</v>
      </c>
      <c r="GF140" s="51">
        <v>1.0013175230566538</v>
      </c>
      <c r="GG140" s="26">
        <f t="shared" si="3057"/>
        <v>226515.24799613166</v>
      </c>
      <c r="GH140" s="26">
        <f t="shared" si="2991"/>
        <v>-476.95284660852383</v>
      </c>
      <c r="GI140" s="51">
        <v>0.14154730340240848</v>
      </c>
      <c r="GJ140" s="26">
        <f t="shared" si="2992"/>
        <v>157.83253363673776</v>
      </c>
      <c r="GK140" s="51">
        <v>1.0013175230566538</v>
      </c>
      <c r="GL140" s="26">
        <f t="shared" si="3058"/>
        <v>223702.08321877391</v>
      </c>
      <c r="GM140" s="26">
        <f t="shared" si="2994"/>
        <v>-476.95284660852383</v>
      </c>
      <c r="GN140" s="51">
        <v>0.14154730340240848</v>
      </c>
      <c r="GO140" s="26">
        <f t="shared" si="2995"/>
        <v>156.60271937673281</v>
      </c>
      <c r="GP140" s="51">
        <v>1.0013175230566538</v>
      </c>
      <c r="GQ140" s="26">
        <f t="shared" si="3059"/>
        <v>220900.27729752997</v>
      </c>
    </row>
    <row r="141" spans="1:199" ht="15" x14ac:dyDescent="0.2">
      <c r="A141" s="6" t="s">
        <v>31</v>
      </c>
      <c r="B141" s="26">
        <v>354788</v>
      </c>
      <c r="C141" s="26">
        <f t="shared" si="2997"/>
        <v>-477.79999999999995</v>
      </c>
      <c r="D141" s="51">
        <v>0.14154730340240848</v>
      </c>
      <c r="E141" s="26">
        <f t="shared" ref="E141:E144" si="3361">1823/5</f>
        <v>364.6</v>
      </c>
      <c r="F141" s="26">
        <f t="shared" ref="F141:F144" si="3362">-873/5</f>
        <v>-174.6</v>
      </c>
      <c r="G141" s="26">
        <f t="shared" ref="G141:G145" si="3363">E141+F141</f>
        <v>190.00000000000003</v>
      </c>
      <c r="H141" s="51">
        <f t="shared" si="3001"/>
        <v>1.0013175230566538</v>
      </c>
      <c r="I141" s="26">
        <v>346882</v>
      </c>
      <c r="J141" s="26">
        <f t="shared" si="3060"/>
        <v>-476.95284660852383</v>
      </c>
      <c r="K141" s="51">
        <v>0.14154730340240848</v>
      </c>
      <c r="L141" s="26">
        <f t="shared" si="3002"/>
        <v>189.66312443620691</v>
      </c>
      <c r="M141" s="51">
        <v>1.0013175230566538</v>
      </c>
      <c r="N141" s="26">
        <f t="shared" si="3061"/>
        <v>354082.71027782769</v>
      </c>
      <c r="O141" s="26">
        <f t="shared" si="3003"/>
        <v>-475.74019336396765</v>
      </c>
      <c r="P141" s="51">
        <v>0.14154730340240848</v>
      </c>
      <c r="Q141" s="26">
        <f t="shared" si="3004"/>
        <v>189.18090569098763</v>
      </c>
      <c r="R141" s="51">
        <v>1.0013175230566538</v>
      </c>
      <c r="S141" s="26">
        <f t="shared" si="3062"/>
        <v>389254.15099015471</v>
      </c>
      <c r="T141" s="26">
        <f t="shared" si="3005"/>
        <v>-474.48153765530304</v>
      </c>
      <c r="U141" s="51">
        <v>0.14154730340240848</v>
      </c>
      <c r="V141" s="26">
        <f t="shared" si="3006"/>
        <v>188.68039379344415</v>
      </c>
      <c r="W141" s="51">
        <v>1.0013175230566538</v>
      </c>
      <c r="X141" s="26">
        <f t="shared" si="3063"/>
        <v>383501.00446478225</v>
      </c>
      <c r="Y141" s="26">
        <f t="shared" si="3064"/>
        <v>-476.95284660852383</v>
      </c>
      <c r="Z141" s="51">
        <v>0.14154730340240848</v>
      </c>
      <c r="AA141" s="26">
        <f t="shared" si="3007"/>
        <v>188.16502680663027</v>
      </c>
      <c r="AB141" s="51">
        <v>1.0013175230566538</v>
      </c>
      <c r="AC141" s="26">
        <f t="shared" si="3065"/>
        <v>375454.80429104611</v>
      </c>
      <c r="AD141" s="26">
        <f t="shared" si="3066"/>
        <v>-476.95284660852383</v>
      </c>
      <c r="AE141" s="51">
        <v>0.14154730340240848</v>
      </c>
      <c r="AF141" s="26">
        <f t="shared" si="3008"/>
        <v>187.61328540843613</v>
      </c>
      <c r="AG141" s="51">
        <v>1.0013175230566538</v>
      </c>
      <c r="AH141" s="26">
        <f t="shared" si="3067"/>
        <v>386079.94492748159</v>
      </c>
      <c r="AI141" s="26">
        <f t="shared" si="3068"/>
        <v>-476.95284660852383</v>
      </c>
      <c r="AJ141" s="51">
        <v>0.14154730340240848</v>
      </c>
      <c r="AK141" s="26">
        <f t="shared" si="3009"/>
        <v>187.03797288734461</v>
      </c>
      <c r="AL141" s="51">
        <v>1.0013175230566538</v>
      </c>
      <c r="AM141" s="26">
        <f t="shared" si="3069"/>
        <v>363469.67249059153</v>
      </c>
      <c r="AN141" s="26">
        <f t="shared" si="3070"/>
        <v>-476.95284660852383</v>
      </c>
      <c r="AO141" s="51">
        <v>0.14154730340240848</v>
      </c>
      <c r="AP141" s="26">
        <f t="shared" si="3010"/>
        <v>186.43896836915476</v>
      </c>
      <c r="AQ141" s="51">
        <v>1.0013175230566538</v>
      </c>
      <c r="AR141" s="26">
        <f t="shared" si="3071"/>
        <v>351855.05997336848</v>
      </c>
      <c r="AS141" s="26">
        <f t="shared" si="3072"/>
        <v>-476.95284660852383</v>
      </c>
      <c r="AT141" s="51">
        <v>0.14154730340240848</v>
      </c>
      <c r="AU141" s="26">
        <f t="shared" si="3011"/>
        <v>185.81548225431709</v>
      </c>
      <c r="AV141" s="51">
        <v>1.0013175230566538</v>
      </c>
      <c r="AW141" s="26">
        <f t="shared" si="3073"/>
        <v>331337.23813243408</v>
      </c>
      <c r="AX141" s="26">
        <f t="shared" si="3074"/>
        <v>-476.95284660852383</v>
      </c>
      <c r="AY141" s="51">
        <v>0.14154730340240848</v>
      </c>
      <c r="AZ141" s="26">
        <f t="shared" si="3012"/>
        <v>185.16759237455696</v>
      </c>
      <c r="BA141" s="51">
        <v>1.0013175230566538</v>
      </c>
      <c r="BB141" s="26">
        <f t="shared" si="3075"/>
        <v>316898.65477758081</v>
      </c>
      <c r="BC141" s="26">
        <f t="shared" si="3076"/>
        <v>-476.95284660852383</v>
      </c>
      <c r="BD141" s="51">
        <v>0.14154730340240848</v>
      </c>
      <c r="BE141" s="26">
        <f t="shared" si="3013"/>
        <v>184.49223296068101</v>
      </c>
      <c r="BF141" s="51">
        <v>1.0013175230566538</v>
      </c>
      <c r="BG141" s="26">
        <f t="shared" si="3077"/>
        <v>302243.16196130897</v>
      </c>
      <c r="BH141" s="26">
        <f t="shared" si="3078"/>
        <v>-476.95284660852383</v>
      </c>
      <c r="BI141" s="51">
        <v>0.14154730340240848</v>
      </c>
      <c r="BJ141" s="26">
        <f t="shared" si="3014"/>
        <v>183.79090196603141</v>
      </c>
      <c r="BK141" s="51">
        <v>1.0013175230566538</v>
      </c>
      <c r="BL141" s="26">
        <f t="shared" si="3079"/>
        <v>283376.77308653912</v>
      </c>
      <c r="BM141" s="26">
        <f t="shared" si="3080"/>
        <v>-476.95284660852383</v>
      </c>
      <c r="BN141" s="51">
        <v>0.14154730340240848</v>
      </c>
      <c r="BO141" s="26">
        <f t="shared" si="3015"/>
        <v>183.06467031570904</v>
      </c>
      <c r="BP141" s="51">
        <v>1.0013175230566538</v>
      </c>
      <c r="BQ141" s="26">
        <f t="shared" si="3081"/>
        <v>264421.52996146749</v>
      </c>
      <c r="BR141" s="26">
        <f t="shared" si="3082"/>
        <v>-476.95284660852383</v>
      </c>
      <c r="BS141" s="51">
        <v>0.14154730340240848</v>
      </c>
      <c r="BT141" s="26">
        <f t="shared" si="3016"/>
        <v>182.31567846621181</v>
      </c>
      <c r="BU141" s="51">
        <v>1.0013175230566538</v>
      </c>
      <c r="BV141" s="26">
        <f t="shared" si="3083"/>
        <v>249772.20381024529</v>
      </c>
      <c r="BW141" s="26">
        <f t="shared" si="3084"/>
        <v>-476.95284660852383</v>
      </c>
      <c r="BX141" s="51">
        <v>0.14154730340240848</v>
      </c>
      <c r="BY141" s="26">
        <f t="shared" si="3017"/>
        <v>181.54581544064652</v>
      </c>
      <c r="BZ141" s="51">
        <v>1.0013175230566538</v>
      </c>
      <c r="CA141" s="26">
        <f t="shared" si="3085"/>
        <v>240520.04349596379</v>
      </c>
      <c r="CB141" s="26">
        <f t="shared" si="3086"/>
        <v>-476.95284660852383</v>
      </c>
      <c r="CC141" s="51">
        <v>0.14154730340240848</v>
      </c>
      <c r="CD141" s="26">
        <f t="shared" si="3018"/>
        <v>180.7545931770392</v>
      </c>
      <c r="CE141" s="51">
        <v>1.0013175230566538</v>
      </c>
      <c r="CF141" s="26">
        <f t="shared" si="3087"/>
        <v>231895.94870572392</v>
      </c>
      <c r="CG141" s="26">
        <f t="shared" si="3088"/>
        <v>-476.95284660852383</v>
      </c>
      <c r="CH141" s="51">
        <v>0.14154730340240848</v>
      </c>
      <c r="CI141" s="26">
        <f t="shared" si="3019"/>
        <v>179.94456324784889</v>
      </c>
      <c r="CJ141" s="51">
        <v>1.0013175230566538</v>
      </c>
      <c r="CK141" s="26">
        <f t="shared" si="3089"/>
        <v>215518.48687973386</v>
      </c>
      <c r="CL141" s="26">
        <f t="shared" si="3090"/>
        <v>-476.95284660852383</v>
      </c>
      <c r="CM141" s="51">
        <v>0.14154730340240848</v>
      </c>
      <c r="CN141" s="26">
        <f t="shared" si="3020"/>
        <v>179.11919079090708</v>
      </c>
      <c r="CO141" s="51">
        <v>1.0013175230566538</v>
      </c>
      <c r="CP141" s="26">
        <f t="shared" si="3091"/>
        <v>208085.17879094038</v>
      </c>
      <c r="CQ141" s="26">
        <f t="shared" si="3092"/>
        <v>-476.95284660852383</v>
      </c>
      <c r="CR141" s="51">
        <v>0.14154730340240848</v>
      </c>
      <c r="CS141" s="26">
        <f t="shared" si="3021"/>
        <v>178.27553903675468</v>
      </c>
      <c r="CT141" s="51">
        <v>1.0013175230566538</v>
      </c>
      <c r="CU141" s="26">
        <f t="shared" si="3093"/>
        <v>195315.49906707142</v>
      </c>
      <c r="CV141" s="26">
        <f t="shared" si="3350"/>
        <v>-476.95284660852383</v>
      </c>
      <c r="CW141" s="51">
        <v>0.14154730340240848</v>
      </c>
      <c r="CX141" s="26">
        <f t="shared" si="3338"/>
        <v>177.41403774564571</v>
      </c>
      <c r="CY141" s="51">
        <v>1.0013175230566538</v>
      </c>
      <c r="CZ141" s="26">
        <f t="shared" si="3023"/>
        <v>192623.19340622285</v>
      </c>
      <c r="DA141" s="26">
        <f t="shared" si="3351"/>
        <v>-476.95284660852383</v>
      </c>
      <c r="DB141" s="51">
        <v>0.14154730340240848</v>
      </c>
      <c r="DC141" s="26">
        <f t="shared" si="3339"/>
        <v>176.53281989105656</v>
      </c>
      <c r="DD141" s="51">
        <v>1.0013175230566538</v>
      </c>
      <c r="DE141" s="26">
        <f t="shared" si="3025"/>
        <v>187008.25548513394</v>
      </c>
      <c r="DF141" s="26">
        <f t="shared" si="3352"/>
        <v>-476.95284660852383</v>
      </c>
      <c r="DG141" s="51">
        <v>0.14154730340240848</v>
      </c>
      <c r="DH141" s="26">
        <f t="shared" si="3340"/>
        <v>175.62998675762807</v>
      </c>
      <c r="DI141" s="51">
        <v>1.0013175230566538</v>
      </c>
      <c r="DJ141" s="26">
        <f t="shared" si="3027"/>
        <v>193871.02069547784</v>
      </c>
      <c r="DK141" s="26">
        <f t="shared" si="3353"/>
        <v>-476.95284660852383</v>
      </c>
      <c r="DL141" s="51">
        <v>0.14154730340240848</v>
      </c>
      <c r="DM141" s="26">
        <f t="shared" si="3341"/>
        <v>174.70357781864342</v>
      </c>
      <c r="DN141" s="51">
        <v>1.0013175230566538</v>
      </c>
      <c r="DO141" s="26">
        <f t="shared" si="3029"/>
        <v>203636.32479251138</v>
      </c>
      <c r="DP141" s="26">
        <f t="shared" si="3094"/>
        <v>-476.95284660852383</v>
      </c>
      <c r="DQ141" s="51">
        <v>0.14154730340240848</v>
      </c>
      <c r="DR141" s="26">
        <f t="shared" si="3030"/>
        <v>173.74635543821879</v>
      </c>
      <c r="DS141" s="51">
        <v>1.0013175230566538</v>
      </c>
      <c r="DT141" s="26">
        <f t="shared" si="3095"/>
        <v>212511.5666053842</v>
      </c>
      <c r="DU141" s="26">
        <f t="shared" si="3096"/>
        <v>-476.95284660852383</v>
      </c>
      <c r="DV141" s="51">
        <v>0.14154730340240848</v>
      </c>
      <c r="DW141" s="26">
        <f t="shared" si="3031"/>
        <v>172.75889174848075</v>
      </c>
      <c r="DX141" s="51">
        <v>1.0013175230566538</v>
      </c>
      <c r="DY141" s="26">
        <f t="shared" si="3097"/>
        <v>211494.36529314012</v>
      </c>
      <c r="DZ141" s="26">
        <f t="shared" si="3342"/>
        <v>-476.95284660852383</v>
      </c>
      <c r="EA141" s="51">
        <v>0.14154730340240848</v>
      </c>
      <c r="EB141" s="26">
        <f t="shared" ref="EB141:EB190" si="3364">EB$99*EC141/100</f>
        <v>171.74216713202713</v>
      </c>
      <c r="EC141" s="51">
        <v>1.0013175230566538</v>
      </c>
      <c r="ED141" s="26">
        <f t="shared" si="3034"/>
        <v>229130.72264934314</v>
      </c>
      <c r="EE141" s="26">
        <f t="shared" si="3343"/>
        <v>-476.95284660852383</v>
      </c>
      <c r="EF141" s="51">
        <v>0.14154730340240848</v>
      </c>
      <c r="EG141" s="26">
        <f t="shared" ref="EG141:EG190" si="3365">EG$99*EH141/100</f>
        <v>170.69359278138839</v>
      </c>
      <c r="EH141" s="51">
        <v>1.0013175230566538</v>
      </c>
      <c r="EI141" s="26">
        <f t="shared" si="3037"/>
        <v>234219.58701121705</v>
      </c>
      <c r="EJ141" s="26">
        <f t="shared" si="3344"/>
        <v>-476.95284660852383</v>
      </c>
      <c r="EK141" s="51">
        <v>0.14154730340240848</v>
      </c>
      <c r="EL141" s="26">
        <f t="shared" ref="EL141:EL190" si="3366">EL$99*EM141/100</f>
        <v>169.61691063449342</v>
      </c>
      <c r="EM141" s="51">
        <v>1.0013175230566538</v>
      </c>
      <c r="EN141" s="26">
        <f t="shared" si="3040"/>
        <v>251907.99104837386</v>
      </c>
      <c r="EO141" s="26">
        <f t="shared" si="3345"/>
        <v>-476.95284660852383</v>
      </c>
      <c r="EP141" s="51">
        <v>0.14154730340240848</v>
      </c>
      <c r="EQ141" s="26">
        <f t="shared" ref="EQ141:EQ190" si="3367">EQ$99*ER141/100</f>
        <v>168.51376826206922</v>
      </c>
      <c r="ER141" s="51">
        <v>1.0013175230566538</v>
      </c>
      <c r="ES141" s="26">
        <f t="shared" si="3043"/>
        <v>252620.21486562613</v>
      </c>
      <c r="ET141" s="26">
        <f t="shared" si="3106"/>
        <v>-476.95284660852383</v>
      </c>
      <c r="EU141" s="51">
        <v>0.14154730340240848</v>
      </c>
      <c r="EV141" s="26">
        <f t="shared" si="3044"/>
        <v>167.38744931117552</v>
      </c>
      <c r="EW141" s="51">
        <v>1.0013175230566538</v>
      </c>
      <c r="EX141" s="26">
        <f t="shared" si="3107"/>
        <v>246003.92496255366</v>
      </c>
      <c r="EY141" s="26">
        <f t="shared" si="3108"/>
        <v>-476.95284660852383</v>
      </c>
      <c r="EZ141" s="51">
        <v>0.14154730340240848</v>
      </c>
      <c r="FA141" s="26">
        <f t="shared" si="3045"/>
        <v>166.24011356251859</v>
      </c>
      <c r="FB141" s="51">
        <v>1.0013175230566538</v>
      </c>
      <c r="FC141" s="26">
        <f t="shared" si="3109"/>
        <v>248342.06606246304</v>
      </c>
      <c r="FD141" s="26">
        <f t="shared" si="3346"/>
        <v>-476.95284660852383</v>
      </c>
      <c r="FE141" s="51">
        <v>0.14154730340240848</v>
      </c>
      <c r="FF141" s="26">
        <f t="shared" ref="FF141:FF190" si="3368">FF$99*FG141/100</f>
        <v>165.07398920984474</v>
      </c>
      <c r="FG141" s="51">
        <v>1.0013175230566538</v>
      </c>
      <c r="FH141" s="26">
        <f t="shared" si="3048"/>
        <v>257358.21492951983</v>
      </c>
      <c r="FI141" s="26">
        <f t="shared" si="3347"/>
        <v>-476.95284660852383</v>
      </c>
      <c r="FJ141" s="51">
        <v>0.14154730340240848</v>
      </c>
      <c r="FK141" s="26">
        <f t="shared" ref="FK141:FK190" si="3369">FK$99*FL141/100</f>
        <v>163.89215986005621</v>
      </c>
      <c r="FL141" s="51">
        <v>1.0013175230566538</v>
      </c>
      <c r="FM141" s="26">
        <f t="shared" si="3131"/>
        <v>239650.9090624277</v>
      </c>
      <c r="FN141" s="26">
        <f t="shared" si="3348"/>
        <v>-476.95284660852383</v>
      </c>
      <c r="FO141" s="51">
        <v>0.14154730340240848</v>
      </c>
      <c r="FP141" s="26">
        <f t="shared" ref="FP141:FP190" si="3370">FP$99*FQ141/100</f>
        <v>162.69777233637461</v>
      </c>
      <c r="FQ141" s="51">
        <v>1.0013175230566538</v>
      </c>
      <c r="FR141" s="26">
        <f t="shared" si="3053"/>
        <v>236736.25236961892</v>
      </c>
      <c r="FS141" s="26">
        <f t="shared" si="3349"/>
        <v>-476.95284660852383</v>
      </c>
      <c r="FT141" s="51">
        <v>0.14154730340240848</v>
      </c>
      <c r="FU141" s="26">
        <f t="shared" ref="FU141:FU190" si="3371">FU$99*FV141/100</f>
        <v>161.49314432479062</v>
      </c>
      <c r="FV141" s="51">
        <v>1.0013175230566538</v>
      </c>
      <c r="FW141" s="26">
        <f t="shared" si="3056"/>
        <v>234189.85647194553</v>
      </c>
      <c r="FX141" s="26">
        <f t="shared" si="2986"/>
        <v>-476.95284660852383</v>
      </c>
      <c r="FY141" s="51">
        <v>0.14154730340240848</v>
      </c>
      <c r="FZ141" s="26">
        <f t="shared" si="2987"/>
        <v>160.27962205126661</v>
      </c>
      <c r="GA141" s="51">
        <v>1.0013175230566538</v>
      </c>
      <c r="GB141" s="26">
        <f t="shared" si="3118"/>
        <v>231634.42679811275</v>
      </c>
      <c r="GC141" s="26">
        <f t="shared" si="2988"/>
        <v>-476.95284660852383</v>
      </c>
      <c r="GD141" s="51">
        <v>0.14154730340240848</v>
      </c>
      <c r="GE141" s="26">
        <f t="shared" si="2989"/>
        <v>159.05851055651274</v>
      </c>
      <c r="GF141" s="51">
        <v>1.0013175230566538</v>
      </c>
      <c r="GG141" s="26">
        <f t="shared" si="3057"/>
        <v>228921.25543464767</v>
      </c>
      <c r="GH141" s="26">
        <f t="shared" si="2991"/>
        <v>-476.95284660852383</v>
      </c>
      <c r="GI141" s="51">
        <v>0.14154730340240848</v>
      </c>
      <c r="GJ141" s="26">
        <f t="shared" si="2992"/>
        <v>157.83253363673776</v>
      </c>
      <c r="GK141" s="51">
        <v>1.0013175230566538</v>
      </c>
      <c r="GL141" s="26">
        <f t="shared" si="3058"/>
        <v>226196.12768315987</v>
      </c>
      <c r="GM141" s="26">
        <f t="shared" si="2994"/>
        <v>-476.95284660852383</v>
      </c>
      <c r="GN141" s="51">
        <v>0.14154730340240848</v>
      </c>
      <c r="GO141" s="26">
        <f t="shared" si="2995"/>
        <v>156.60271937673281</v>
      </c>
      <c r="GP141" s="51">
        <v>1.0013175230566538</v>
      </c>
      <c r="GQ141" s="26">
        <f t="shared" si="3059"/>
        <v>223381.73309154212</v>
      </c>
    </row>
    <row r="142" spans="1:199" ht="15" x14ac:dyDescent="0.2">
      <c r="A142" s="6" t="s">
        <v>32</v>
      </c>
      <c r="B142" s="26">
        <v>335876</v>
      </c>
      <c r="C142" s="26">
        <f t="shared" si="2997"/>
        <v>-477.79999999999995</v>
      </c>
      <c r="D142" s="51">
        <v>0.14154730340240848</v>
      </c>
      <c r="E142" s="26">
        <f t="shared" si="3361"/>
        <v>364.6</v>
      </c>
      <c r="F142" s="26">
        <f t="shared" si="3362"/>
        <v>-174.6</v>
      </c>
      <c r="G142" s="26">
        <f t="shared" si="3363"/>
        <v>190.00000000000003</v>
      </c>
      <c r="H142" s="51">
        <f t="shared" si="3001"/>
        <v>1.0013175230566538</v>
      </c>
      <c r="I142" s="26">
        <v>354497</v>
      </c>
      <c r="J142" s="26">
        <f t="shared" si="3060"/>
        <v>-476.95284660852383</v>
      </c>
      <c r="K142" s="51">
        <v>0.14154730340240848</v>
      </c>
      <c r="L142" s="26">
        <f t="shared" si="3002"/>
        <v>189.66312443620691</v>
      </c>
      <c r="M142" s="51">
        <v>1.0013175230566538</v>
      </c>
      <c r="N142" s="26">
        <f t="shared" si="3061"/>
        <v>346594.71027782769</v>
      </c>
      <c r="O142" s="26">
        <f t="shared" si="3003"/>
        <v>-475.74019336396765</v>
      </c>
      <c r="P142" s="51">
        <v>0.14154730340240848</v>
      </c>
      <c r="Q142" s="26">
        <f t="shared" si="3004"/>
        <v>189.18090569098763</v>
      </c>
      <c r="R142" s="51">
        <v>1.0013175230566538</v>
      </c>
      <c r="S142" s="26">
        <f t="shared" si="3062"/>
        <v>353796.15099015471</v>
      </c>
      <c r="T142" s="26">
        <f t="shared" si="3005"/>
        <v>-474.48153765530304</v>
      </c>
      <c r="U142" s="51">
        <v>0.14154730340240848</v>
      </c>
      <c r="V142" s="26">
        <f t="shared" si="3006"/>
        <v>188.68039379344415</v>
      </c>
      <c r="W142" s="51">
        <v>1.0013175230566538</v>
      </c>
      <c r="X142" s="26">
        <f t="shared" si="3063"/>
        <v>388968.34984629287</v>
      </c>
      <c r="Y142" s="26">
        <f t="shared" si="3064"/>
        <v>-476.95284660852383</v>
      </c>
      <c r="Z142" s="51">
        <v>0.14154730340240848</v>
      </c>
      <c r="AA142" s="26">
        <f t="shared" si="3007"/>
        <v>188.16502680663027</v>
      </c>
      <c r="AB142" s="51">
        <v>1.0013175230566538</v>
      </c>
      <c r="AC142" s="26">
        <f t="shared" si="3065"/>
        <v>383212.21664498036</v>
      </c>
      <c r="AD142" s="26">
        <f t="shared" si="3066"/>
        <v>-476.95284660852383</v>
      </c>
      <c r="AE142" s="51">
        <v>0.14154730340240848</v>
      </c>
      <c r="AF142" s="26">
        <f t="shared" si="3008"/>
        <v>187.61328540843613</v>
      </c>
      <c r="AG142" s="51">
        <v>1.0013175230566538</v>
      </c>
      <c r="AH142" s="26">
        <f t="shared" si="3067"/>
        <v>375165.46472984599</v>
      </c>
      <c r="AI142" s="26">
        <f t="shared" si="3068"/>
        <v>-476.95284660852383</v>
      </c>
      <c r="AJ142" s="51">
        <v>0.14154730340240848</v>
      </c>
      <c r="AK142" s="26">
        <f t="shared" si="3009"/>
        <v>187.03797288734461</v>
      </c>
      <c r="AL142" s="51">
        <v>1.0013175230566538</v>
      </c>
      <c r="AM142" s="26">
        <f t="shared" si="3069"/>
        <v>385790.03005376039</v>
      </c>
      <c r="AN142" s="26">
        <f t="shared" si="3070"/>
        <v>-476.95284660852383</v>
      </c>
      <c r="AO142" s="51">
        <v>0.14154730340240848</v>
      </c>
      <c r="AP142" s="26">
        <f t="shared" si="3010"/>
        <v>186.43896836915476</v>
      </c>
      <c r="AQ142" s="51">
        <v>1.0013175230566538</v>
      </c>
      <c r="AR142" s="26">
        <f t="shared" si="3071"/>
        <v>363179.15861235216</v>
      </c>
      <c r="AS142" s="26">
        <f t="shared" si="3072"/>
        <v>-476.95284660852383</v>
      </c>
      <c r="AT142" s="51">
        <v>0.14154730340240848</v>
      </c>
      <c r="AU142" s="26">
        <f t="shared" si="3011"/>
        <v>185.81548225431709</v>
      </c>
      <c r="AV142" s="51">
        <v>1.0013175230566538</v>
      </c>
      <c r="AW142" s="26">
        <f t="shared" si="3073"/>
        <v>351563.92260901426</v>
      </c>
      <c r="AX142" s="26">
        <f t="shared" si="3074"/>
        <v>-476.95284660852383</v>
      </c>
      <c r="AY142" s="51">
        <v>0.14154730340240848</v>
      </c>
      <c r="AZ142" s="26">
        <f t="shared" si="3012"/>
        <v>185.16759237455696</v>
      </c>
      <c r="BA142" s="51">
        <v>1.0013175230566538</v>
      </c>
      <c r="BB142" s="26">
        <f t="shared" si="3075"/>
        <v>331045.4528782001</v>
      </c>
      <c r="BC142" s="26">
        <f t="shared" si="3076"/>
        <v>-476.95284660852383</v>
      </c>
      <c r="BD142" s="51">
        <v>0.14154730340240848</v>
      </c>
      <c r="BE142" s="26">
        <f t="shared" si="3013"/>
        <v>184.49223296068101</v>
      </c>
      <c r="BF142" s="51">
        <v>1.0013175230566538</v>
      </c>
      <c r="BG142" s="26">
        <f t="shared" si="3077"/>
        <v>316606.19416393299</v>
      </c>
      <c r="BH142" s="26">
        <f t="shared" si="3078"/>
        <v>-476.95284660852383</v>
      </c>
      <c r="BI142" s="51">
        <v>0.14154730340240848</v>
      </c>
      <c r="BJ142" s="26">
        <f t="shared" si="3014"/>
        <v>183.79090196603141</v>
      </c>
      <c r="BK142" s="51">
        <v>1.0013175230566538</v>
      </c>
      <c r="BL142" s="26">
        <f t="shared" si="3079"/>
        <v>301950.00001666648</v>
      </c>
      <c r="BM142" s="26">
        <f t="shared" si="3080"/>
        <v>-476.95284660852383</v>
      </c>
      <c r="BN142" s="51">
        <v>0.14154730340240848</v>
      </c>
      <c r="BO142" s="26">
        <f t="shared" si="3015"/>
        <v>183.06467031570904</v>
      </c>
      <c r="BP142" s="51">
        <v>1.0013175230566538</v>
      </c>
      <c r="BQ142" s="26">
        <f t="shared" si="3081"/>
        <v>283082.8849102463</v>
      </c>
      <c r="BR142" s="26">
        <f t="shared" si="3082"/>
        <v>-476.95284660852383</v>
      </c>
      <c r="BS142" s="51">
        <v>0.14154730340240848</v>
      </c>
      <c r="BT142" s="26">
        <f t="shared" si="3016"/>
        <v>182.31567846621181</v>
      </c>
      <c r="BU142" s="51">
        <v>1.0013175230566538</v>
      </c>
      <c r="BV142" s="26">
        <f t="shared" si="3083"/>
        <v>264126.89279332518</v>
      </c>
      <c r="BW142" s="26">
        <f t="shared" si="3084"/>
        <v>-476.95284660852383</v>
      </c>
      <c r="BX142" s="51">
        <v>0.14154730340240848</v>
      </c>
      <c r="BY142" s="26">
        <f t="shared" si="3017"/>
        <v>181.54581544064652</v>
      </c>
      <c r="BZ142" s="51">
        <v>1.0013175230566538</v>
      </c>
      <c r="CA142" s="26">
        <f t="shared" si="3085"/>
        <v>249476.79677907741</v>
      </c>
      <c r="CB142" s="26">
        <f t="shared" si="3086"/>
        <v>-476.95284660852383</v>
      </c>
      <c r="CC142" s="51">
        <v>0.14154730340240848</v>
      </c>
      <c r="CD142" s="26">
        <f t="shared" si="3018"/>
        <v>180.7545931770392</v>
      </c>
      <c r="CE142" s="51">
        <v>1.0013175230566538</v>
      </c>
      <c r="CF142" s="26">
        <f t="shared" si="3087"/>
        <v>240223.84524253229</v>
      </c>
      <c r="CG142" s="26">
        <f t="shared" si="3088"/>
        <v>-476.95284660852383</v>
      </c>
      <c r="CH142" s="51">
        <v>0.14154730340240848</v>
      </c>
      <c r="CI142" s="26">
        <f t="shared" si="3019"/>
        <v>179.94456324784889</v>
      </c>
      <c r="CJ142" s="51">
        <v>1.0013175230566538</v>
      </c>
      <c r="CK142" s="26">
        <f t="shared" si="3089"/>
        <v>231598.94042236323</v>
      </c>
      <c r="CL142" s="26">
        <f t="shared" si="3090"/>
        <v>-476.95284660852383</v>
      </c>
      <c r="CM142" s="51">
        <v>0.14154730340240848</v>
      </c>
      <c r="CN142" s="26">
        <f t="shared" si="3020"/>
        <v>179.11919079090708</v>
      </c>
      <c r="CO142" s="51">
        <v>1.0013175230566538</v>
      </c>
      <c r="CP142" s="26">
        <f t="shared" si="3091"/>
        <v>215220.65322391622</v>
      </c>
      <c r="CQ142" s="26">
        <f t="shared" si="3092"/>
        <v>-476.95284660852383</v>
      </c>
      <c r="CR142" s="51">
        <v>0.14154730340240848</v>
      </c>
      <c r="CS142" s="26">
        <f t="shared" si="3021"/>
        <v>178.27553903675468</v>
      </c>
      <c r="CT142" s="51">
        <v>1.0013175230566538</v>
      </c>
      <c r="CU142" s="26">
        <f t="shared" si="3093"/>
        <v>207786.5014833686</v>
      </c>
      <c r="CV142" s="26">
        <f t="shared" si="3350"/>
        <v>-476.95284660852383</v>
      </c>
      <c r="CW142" s="51">
        <v>0.14154730340240848</v>
      </c>
      <c r="CX142" s="26">
        <f t="shared" si="3338"/>
        <v>177.41403774564571</v>
      </c>
      <c r="CY142" s="51">
        <v>1.0013175230566538</v>
      </c>
      <c r="CZ142" s="26">
        <f t="shared" si="3023"/>
        <v>195015.96025820854</v>
      </c>
      <c r="DA142" s="26">
        <f t="shared" si="3351"/>
        <v>-476.95284660852383</v>
      </c>
      <c r="DB142" s="51">
        <v>0.14154730340240848</v>
      </c>
      <c r="DC142" s="26">
        <f t="shared" si="3339"/>
        <v>176.53281989105656</v>
      </c>
      <c r="DD142" s="51">
        <v>1.0013175230566538</v>
      </c>
      <c r="DE142" s="26">
        <f t="shared" si="3025"/>
        <v>192322.77337950538</v>
      </c>
      <c r="DF142" s="26">
        <f t="shared" si="3352"/>
        <v>-476.95284660852383</v>
      </c>
      <c r="DG142" s="51">
        <v>0.14154730340240848</v>
      </c>
      <c r="DH142" s="26">
        <f t="shared" si="3340"/>
        <v>175.62998675762807</v>
      </c>
      <c r="DI142" s="51">
        <v>1.0013175230566538</v>
      </c>
      <c r="DJ142" s="26">
        <f t="shared" si="3027"/>
        <v>186706.93262528302</v>
      </c>
      <c r="DK142" s="26">
        <f t="shared" si="3353"/>
        <v>-476.95284660852383</v>
      </c>
      <c r="DL142" s="51">
        <v>0.14154730340240848</v>
      </c>
      <c r="DM142" s="26">
        <f t="shared" si="3341"/>
        <v>174.70357781864342</v>
      </c>
      <c r="DN142" s="51">
        <v>1.0013175230566538</v>
      </c>
      <c r="DO142" s="26">
        <f t="shared" si="3029"/>
        <v>193568.77142668795</v>
      </c>
      <c r="DP142" s="26">
        <f t="shared" si="3094"/>
        <v>-476.95284660852383</v>
      </c>
      <c r="DQ142" s="51">
        <v>0.14154730340240848</v>
      </c>
      <c r="DR142" s="26">
        <f t="shared" si="3030"/>
        <v>173.74635543821879</v>
      </c>
      <c r="DS142" s="51">
        <v>1.0013175230566538</v>
      </c>
      <c r="DT142" s="26">
        <f t="shared" si="3095"/>
        <v>203333.11830134108</v>
      </c>
      <c r="DU142" s="26">
        <f t="shared" si="3096"/>
        <v>-476.95284660852383</v>
      </c>
      <c r="DV142" s="51">
        <v>0.14154730340240848</v>
      </c>
      <c r="DW142" s="26">
        <f t="shared" si="3031"/>
        <v>172.75889174848075</v>
      </c>
      <c r="DX142" s="51">
        <v>1.0013175230566538</v>
      </c>
      <c r="DY142" s="26">
        <f t="shared" si="3097"/>
        <v>212207.37265052414</v>
      </c>
      <c r="DZ142" s="26">
        <f t="shared" ref="DZ142:DZ190" si="3372">$J$103*EA142/100</f>
        <v>-476.95284660852383</v>
      </c>
      <c r="EA142" s="51">
        <v>0.14154730340240848</v>
      </c>
      <c r="EB142" s="26">
        <f t="shared" si="3364"/>
        <v>171.74216713202713</v>
      </c>
      <c r="EC142" s="51">
        <v>1.0013175230566538</v>
      </c>
      <c r="ED142" s="26">
        <f t="shared" si="3034"/>
        <v>211189.15461366362</v>
      </c>
      <c r="EE142" s="26">
        <f t="shared" ref="EE142:EE190" si="3373">$J$103*EF142/100</f>
        <v>-476.95284660852383</v>
      </c>
      <c r="EF142" s="51">
        <v>0.14154730340240848</v>
      </c>
      <c r="EG142" s="26">
        <f t="shared" si="3365"/>
        <v>170.69359278138839</v>
      </c>
      <c r="EH142" s="51">
        <v>1.0013175230566538</v>
      </c>
      <c r="EI142" s="26">
        <f t="shared" si="3037"/>
        <v>228824.46339551598</v>
      </c>
      <c r="EJ142" s="26">
        <f t="shared" ref="EJ142:EJ190" si="3374">$J$103*EK142/100</f>
        <v>-476.95284660852383</v>
      </c>
      <c r="EK142" s="51">
        <v>0.14154730340240848</v>
      </c>
      <c r="EL142" s="26">
        <f t="shared" si="3366"/>
        <v>169.61691063449342</v>
      </c>
      <c r="EM142" s="51">
        <v>1.0013175230566538</v>
      </c>
      <c r="EN142" s="26">
        <f t="shared" si="3040"/>
        <v>233912.25107524302</v>
      </c>
      <c r="EO142" s="26">
        <f t="shared" ref="EO142:EO190" si="3375">$J$103*EP142/100</f>
        <v>-476.95284660852383</v>
      </c>
      <c r="EP142" s="51">
        <v>0.14154730340240848</v>
      </c>
      <c r="EQ142" s="26">
        <f t="shared" si="3367"/>
        <v>168.51376826206922</v>
      </c>
      <c r="ER142" s="51">
        <v>1.0013175230566538</v>
      </c>
      <c r="ES142" s="26">
        <f t="shared" si="3043"/>
        <v>251599.55197002739</v>
      </c>
      <c r="ET142" s="26">
        <f t="shared" si="3106"/>
        <v>-476.95284660852383</v>
      </c>
      <c r="EU142" s="51">
        <v>0.14154730340240848</v>
      </c>
      <c r="EV142" s="26">
        <f t="shared" si="3044"/>
        <v>167.38744931117552</v>
      </c>
      <c r="EW142" s="51">
        <v>1.0013175230566538</v>
      </c>
      <c r="EX142" s="26">
        <f t="shared" si="3107"/>
        <v>252310.64946832877</v>
      </c>
      <c r="EY142" s="26">
        <f t="shared" si="3108"/>
        <v>-476.95284660852383</v>
      </c>
      <c r="EZ142" s="51">
        <v>0.14154730340240848</v>
      </c>
      <c r="FA142" s="26">
        <f t="shared" si="3045"/>
        <v>166.24011356251859</v>
      </c>
      <c r="FB142" s="51">
        <v>1.0013175230566538</v>
      </c>
      <c r="FC142" s="26">
        <f t="shared" si="3109"/>
        <v>245693.21222950766</v>
      </c>
      <c r="FD142" s="26">
        <f t="shared" ref="FD142:FD190" si="3376">$J$103*FE142/100</f>
        <v>-476.95284660852383</v>
      </c>
      <c r="FE142" s="51">
        <v>0.14154730340240848</v>
      </c>
      <c r="FF142" s="26">
        <f t="shared" si="3368"/>
        <v>165.07398920984474</v>
      </c>
      <c r="FG142" s="51">
        <v>1.0013175230566538</v>
      </c>
      <c r="FH142" s="26">
        <f t="shared" si="3048"/>
        <v>248030.18720506434</v>
      </c>
      <c r="FI142" s="26">
        <f t="shared" ref="FI142:FI190" si="3377">$J$103*FJ142/100</f>
        <v>-476.95284660852383</v>
      </c>
      <c r="FJ142" s="51">
        <v>0.14154730340240848</v>
      </c>
      <c r="FK142" s="26">
        <f t="shared" si="3369"/>
        <v>163.89215986005621</v>
      </c>
      <c r="FL142" s="51">
        <v>1.0013175230566538</v>
      </c>
      <c r="FM142" s="26">
        <f t="shared" si="3131"/>
        <v>257045.15424277136</v>
      </c>
      <c r="FN142" s="26">
        <f t="shared" ref="FN142:FN190" si="3378">$J$103*FO142/100</f>
        <v>-476.95284660852383</v>
      </c>
      <c r="FO142" s="51">
        <v>0.14154730340240848</v>
      </c>
      <c r="FP142" s="26">
        <f t="shared" si="3370"/>
        <v>162.69777233637461</v>
      </c>
      <c r="FQ142" s="51">
        <v>1.0013175230566538</v>
      </c>
      <c r="FR142" s="26">
        <f t="shared" si="3053"/>
        <v>239336.65398815554</v>
      </c>
      <c r="FS142" s="26">
        <f t="shared" ref="FS142:FS190" si="3379">$J$103*FT142/100</f>
        <v>-476.95284660852383</v>
      </c>
      <c r="FT142" s="51">
        <v>0.14154730340240848</v>
      </c>
      <c r="FU142" s="26">
        <f t="shared" si="3371"/>
        <v>161.49314432479062</v>
      </c>
      <c r="FV142" s="51">
        <v>1.0013175230566538</v>
      </c>
      <c r="FW142" s="26">
        <f t="shared" si="3056"/>
        <v>236420.79266733516</v>
      </c>
      <c r="FX142" s="26">
        <f t="shared" si="2986"/>
        <v>-476.95284660852383</v>
      </c>
      <c r="FY142" s="51">
        <v>0.14154730340240848</v>
      </c>
      <c r="FZ142" s="26">
        <f t="shared" si="2987"/>
        <v>160.27962205126661</v>
      </c>
      <c r="GA142" s="51">
        <v>1.0013175230566538</v>
      </c>
      <c r="GB142" s="26">
        <f t="shared" si="3118"/>
        <v>233873.18324738825</v>
      </c>
      <c r="GC142" s="26">
        <f t="shared" si="2988"/>
        <v>-476.95284660852383</v>
      </c>
      <c r="GD142" s="51">
        <v>0.14154730340240848</v>
      </c>
      <c r="GE142" s="26">
        <f t="shared" si="2989"/>
        <v>159.05851055651274</v>
      </c>
      <c r="GF142" s="51">
        <v>1.0013175230566538</v>
      </c>
      <c r="GG142" s="26">
        <f t="shared" si="3057"/>
        <v>231316.53246206074</v>
      </c>
      <c r="GH142" s="26">
        <f t="shared" si="2991"/>
        <v>-476.95284660852383</v>
      </c>
      <c r="GI142" s="51">
        <v>0.14154730340240848</v>
      </c>
      <c r="GJ142" s="26">
        <f t="shared" si="2992"/>
        <v>157.83253363673776</v>
      </c>
      <c r="GK142" s="51">
        <v>1.0013175230566538</v>
      </c>
      <c r="GL142" s="26">
        <f t="shared" si="3058"/>
        <v>228602.13512167588</v>
      </c>
      <c r="GM142" s="26">
        <f t="shared" si="2994"/>
        <v>-476.95284660852383</v>
      </c>
      <c r="GN142" s="51">
        <v>0.14154730340240848</v>
      </c>
      <c r="GO142" s="26">
        <f t="shared" si="2995"/>
        <v>156.60271937673281</v>
      </c>
      <c r="GP142" s="51">
        <v>1.0013175230566538</v>
      </c>
      <c r="GQ142" s="26">
        <f t="shared" si="3059"/>
        <v>225875.77755592807</v>
      </c>
    </row>
    <row r="143" spans="1:199" ht="15" x14ac:dyDescent="0.2">
      <c r="A143" s="6" t="s">
        <v>33</v>
      </c>
      <c r="B143" s="26">
        <v>335636</v>
      </c>
      <c r="C143" s="26">
        <f t="shared" si="2997"/>
        <v>-477.79999999999995</v>
      </c>
      <c r="D143" s="51">
        <v>0.14154730340240848</v>
      </c>
      <c r="E143" s="26">
        <f t="shared" si="3361"/>
        <v>364.6</v>
      </c>
      <c r="F143" s="26">
        <f t="shared" si="3362"/>
        <v>-174.6</v>
      </c>
      <c r="G143" s="26">
        <f t="shared" si="3363"/>
        <v>190.00000000000003</v>
      </c>
      <c r="H143" s="51">
        <f t="shared" si="3001"/>
        <v>1.0013175230566538</v>
      </c>
      <c r="I143" s="26">
        <v>335543</v>
      </c>
      <c r="J143" s="26">
        <f t="shared" si="3060"/>
        <v>-476.95284660852383</v>
      </c>
      <c r="K143" s="51">
        <v>0.14154730340240848</v>
      </c>
      <c r="L143" s="26">
        <f t="shared" si="3002"/>
        <v>189.66312443620691</v>
      </c>
      <c r="M143" s="51">
        <v>1.0013175230566538</v>
      </c>
      <c r="N143" s="26">
        <f t="shared" si="3061"/>
        <v>354209.71027782769</v>
      </c>
      <c r="O143" s="26">
        <f t="shared" si="3003"/>
        <v>-475.74019336396765</v>
      </c>
      <c r="P143" s="51">
        <v>0.14154730340240848</v>
      </c>
      <c r="Q143" s="26">
        <f t="shared" si="3004"/>
        <v>189.18090569098763</v>
      </c>
      <c r="R143" s="51">
        <v>1.0013175230566538</v>
      </c>
      <c r="S143" s="26">
        <f t="shared" si="3062"/>
        <v>346308.15099015471</v>
      </c>
      <c r="T143" s="26">
        <f t="shared" si="3005"/>
        <v>-474.48153765530304</v>
      </c>
      <c r="U143" s="51">
        <v>0.14154730340240848</v>
      </c>
      <c r="V143" s="26">
        <f t="shared" si="3006"/>
        <v>188.68039379344415</v>
      </c>
      <c r="W143" s="51">
        <v>1.0013175230566538</v>
      </c>
      <c r="X143" s="26">
        <f t="shared" si="3063"/>
        <v>353510.34984629287</v>
      </c>
      <c r="Y143" s="26">
        <f t="shared" si="3064"/>
        <v>-476.95284660852383</v>
      </c>
      <c r="Z143" s="51">
        <v>0.14154730340240848</v>
      </c>
      <c r="AA143" s="26">
        <f t="shared" si="3007"/>
        <v>188.16502680663027</v>
      </c>
      <c r="AB143" s="51">
        <v>1.0013175230566538</v>
      </c>
      <c r="AC143" s="26">
        <f t="shared" si="3065"/>
        <v>388679.56202649098</v>
      </c>
      <c r="AD143" s="26">
        <f t="shared" si="3066"/>
        <v>-476.95284660852383</v>
      </c>
      <c r="AE143" s="51">
        <v>0.14154730340240848</v>
      </c>
      <c r="AF143" s="26">
        <f t="shared" si="3008"/>
        <v>187.61328540843613</v>
      </c>
      <c r="AG143" s="51">
        <v>1.0013175230566538</v>
      </c>
      <c r="AH143" s="26">
        <f t="shared" si="3067"/>
        <v>382922.87708378024</v>
      </c>
      <c r="AI143" s="26">
        <f t="shared" si="3068"/>
        <v>-476.95284660852383</v>
      </c>
      <c r="AJ143" s="51">
        <v>0.14154730340240848</v>
      </c>
      <c r="AK143" s="26">
        <f t="shared" si="3009"/>
        <v>187.03797288734461</v>
      </c>
      <c r="AL143" s="51">
        <v>1.0013175230566538</v>
      </c>
      <c r="AM143" s="26">
        <f t="shared" si="3069"/>
        <v>374875.5498561248</v>
      </c>
      <c r="AN143" s="26">
        <f t="shared" si="3070"/>
        <v>-476.95284660852383</v>
      </c>
      <c r="AO143" s="51">
        <v>0.14154730340240848</v>
      </c>
      <c r="AP143" s="26">
        <f t="shared" si="3010"/>
        <v>186.43896836915476</v>
      </c>
      <c r="AQ143" s="51">
        <v>1.0013175230566538</v>
      </c>
      <c r="AR143" s="26">
        <f t="shared" si="3071"/>
        <v>385499.51617552101</v>
      </c>
      <c r="AS143" s="26">
        <f t="shared" si="3072"/>
        <v>-476.95284660852383</v>
      </c>
      <c r="AT143" s="51">
        <v>0.14154730340240848</v>
      </c>
      <c r="AU143" s="26">
        <f t="shared" si="3011"/>
        <v>185.81548225431709</v>
      </c>
      <c r="AV143" s="51">
        <v>1.0013175230566538</v>
      </c>
      <c r="AW143" s="26">
        <f t="shared" si="3073"/>
        <v>362888.02124799794</v>
      </c>
      <c r="AX143" s="26">
        <f t="shared" si="3074"/>
        <v>-476.95284660852383</v>
      </c>
      <c r="AY143" s="51">
        <v>0.14154730340240848</v>
      </c>
      <c r="AZ143" s="26">
        <f t="shared" si="3012"/>
        <v>185.16759237455696</v>
      </c>
      <c r="BA143" s="51">
        <v>1.0013175230566538</v>
      </c>
      <c r="BB143" s="26">
        <f t="shared" si="3075"/>
        <v>351272.13735478028</v>
      </c>
      <c r="BC143" s="26">
        <f t="shared" si="3076"/>
        <v>-476.95284660852383</v>
      </c>
      <c r="BD143" s="51">
        <v>0.14154730340240848</v>
      </c>
      <c r="BE143" s="26">
        <f t="shared" si="3013"/>
        <v>184.49223296068101</v>
      </c>
      <c r="BF143" s="51">
        <v>1.0013175230566538</v>
      </c>
      <c r="BG143" s="26">
        <f t="shared" si="3077"/>
        <v>330752.99226455227</v>
      </c>
      <c r="BH143" s="26">
        <f t="shared" si="3078"/>
        <v>-476.95284660852383</v>
      </c>
      <c r="BI143" s="51">
        <v>0.14154730340240848</v>
      </c>
      <c r="BJ143" s="26">
        <f t="shared" si="3014"/>
        <v>183.79090196603141</v>
      </c>
      <c r="BK143" s="51">
        <v>1.0013175230566538</v>
      </c>
      <c r="BL143" s="26">
        <f t="shared" si="3079"/>
        <v>316313.0322192905</v>
      </c>
      <c r="BM143" s="26">
        <f t="shared" si="3080"/>
        <v>-476.95284660852383</v>
      </c>
      <c r="BN143" s="51">
        <v>0.14154730340240848</v>
      </c>
      <c r="BO143" s="26">
        <f t="shared" si="3015"/>
        <v>183.06467031570904</v>
      </c>
      <c r="BP143" s="51">
        <v>1.0013175230566538</v>
      </c>
      <c r="BQ143" s="26">
        <f t="shared" si="3081"/>
        <v>301656.11184037366</v>
      </c>
      <c r="BR143" s="26">
        <f t="shared" si="3082"/>
        <v>-476.95284660852383</v>
      </c>
      <c r="BS143" s="51">
        <v>0.14154730340240848</v>
      </c>
      <c r="BT143" s="26">
        <f t="shared" si="3016"/>
        <v>182.31567846621181</v>
      </c>
      <c r="BU143" s="51">
        <v>1.0013175230566538</v>
      </c>
      <c r="BV143" s="26">
        <f t="shared" si="3083"/>
        <v>282788.24774210399</v>
      </c>
      <c r="BW143" s="26">
        <f t="shared" si="3084"/>
        <v>-476.95284660852383</v>
      </c>
      <c r="BX143" s="51">
        <v>0.14154730340240848</v>
      </c>
      <c r="BY143" s="26">
        <f t="shared" si="3017"/>
        <v>181.54581544064652</v>
      </c>
      <c r="BZ143" s="51">
        <v>1.0013175230566538</v>
      </c>
      <c r="CA143" s="26">
        <f t="shared" si="3085"/>
        <v>263831.4857621573</v>
      </c>
      <c r="CB143" s="26">
        <f t="shared" si="3086"/>
        <v>-476.95284660852383</v>
      </c>
      <c r="CC143" s="51">
        <v>0.14154730340240848</v>
      </c>
      <c r="CD143" s="26">
        <f t="shared" si="3018"/>
        <v>180.7545931770392</v>
      </c>
      <c r="CE143" s="51">
        <v>1.0013175230566538</v>
      </c>
      <c r="CF143" s="26">
        <f t="shared" si="3087"/>
        <v>249180.59852564591</v>
      </c>
      <c r="CG143" s="26">
        <f t="shared" si="3088"/>
        <v>-476.95284660852383</v>
      </c>
      <c r="CH143" s="51">
        <v>0.14154730340240848</v>
      </c>
      <c r="CI143" s="26">
        <f t="shared" si="3019"/>
        <v>179.94456324784889</v>
      </c>
      <c r="CJ143" s="51">
        <v>1.0013175230566538</v>
      </c>
      <c r="CK143" s="26">
        <f t="shared" si="3089"/>
        <v>239926.8369591716</v>
      </c>
      <c r="CL143" s="26">
        <f t="shared" si="3090"/>
        <v>-476.95284660852383</v>
      </c>
      <c r="CM143" s="51">
        <v>0.14154730340240848</v>
      </c>
      <c r="CN143" s="26">
        <f t="shared" si="3020"/>
        <v>179.11919079090708</v>
      </c>
      <c r="CO143" s="51">
        <v>1.0013175230566538</v>
      </c>
      <c r="CP143" s="26">
        <f t="shared" si="3091"/>
        <v>231301.10676654559</v>
      </c>
      <c r="CQ143" s="26">
        <f t="shared" si="3092"/>
        <v>-476.95284660852383</v>
      </c>
      <c r="CR143" s="51">
        <v>0.14154730340240848</v>
      </c>
      <c r="CS143" s="26">
        <f t="shared" si="3021"/>
        <v>178.27553903675468</v>
      </c>
      <c r="CT143" s="51">
        <v>1.0013175230566538</v>
      </c>
      <c r="CU143" s="26">
        <f t="shared" si="3093"/>
        <v>214921.97591634444</v>
      </c>
      <c r="CV143" s="26">
        <f t="shared" si="3350"/>
        <v>-476.95284660852383</v>
      </c>
      <c r="CW143" s="51">
        <v>0.14154730340240848</v>
      </c>
      <c r="CX143" s="26">
        <f t="shared" si="3338"/>
        <v>177.41403774564571</v>
      </c>
      <c r="CY143" s="51">
        <v>1.0013175230566538</v>
      </c>
      <c r="CZ143" s="26">
        <f t="shared" si="3023"/>
        <v>207486.96267450572</v>
      </c>
      <c r="DA143" s="26">
        <f t="shared" si="3351"/>
        <v>-476.95284660852383</v>
      </c>
      <c r="DB143" s="51">
        <v>0.14154730340240848</v>
      </c>
      <c r="DC143" s="26">
        <f t="shared" si="3339"/>
        <v>176.53281989105656</v>
      </c>
      <c r="DD143" s="51">
        <v>1.0013175230566538</v>
      </c>
      <c r="DE143" s="26">
        <f t="shared" si="3025"/>
        <v>194715.54023149106</v>
      </c>
      <c r="DF143" s="26">
        <f t="shared" si="3352"/>
        <v>-476.95284660852383</v>
      </c>
      <c r="DG143" s="51">
        <v>0.14154730340240848</v>
      </c>
      <c r="DH143" s="26">
        <f t="shared" si="3340"/>
        <v>175.62998675762807</v>
      </c>
      <c r="DI143" s="51">
        <v>1.0013175230566538</v>
      </c>
      <c r="DJ143" s="26">
        <f t="shared" si="3027"/>
        <v>192021.45051965446</v>
      </c>
      <c r="DK143" s="26">
        <f t="shared" si="3353"/>
        <v>-476.95284660852383</v>
      </c>
      <c r="DL143" s="51">
        <v>0.14154730340240848</v>
      </c>
      <c r="DM143" s="26">
        <f t="shared" si="3341"/>
        <v>174.70357781864342</v>
      </c>
      <c r="DN143" s="51">
        <v>1.0013175230566538</v>
      </c>
      <c r="DO143" s="26">
        <f t="shared" si="3029"/>
        <v>186404.68335649313</v>
      </c>
      <c r="DP143" s="26">
        <f t="shared" si="3094"/>
        <v>-476.95284660852383</v>
      </c>
      <c r="DQ143" s="51">
        <v>0.14154730340240848</v>
      </c>
      <c r="DR143" s="26">
        <f t="shared" si="3030"/>
        <v>173.74635543821879</v>
      </c>
      <c r="DS143" s="51">
        <v>1.0013175230566538</v>
      </c>
      <c r="DT143" s="26">
        <f t="shared" si="3095"/>
        <v>193265.56493551764</v>
      </c>
      <c r="DU143" s="26">
        <f t="shared" si="3096"/>
        <v>-476.95284660852383</v>
      </c>
      <c r="DV143" s="51">
        <v>0.14154730340240848</v>
      </c>
      <c r="DW143" s="26">
        <f t="shared" si="3031"/>
        <v>172.75889174848075</v>
      </c>
      <c r="DX143" s="51">
        <v>1.0013175230566538</v>
      </c>
      <c r="DY143" s="26">
        <f t="shared" si="3097"/>
        <v>203028.92434648101</v>
      </c>
      <c r="DZ143" s="26">
        <f t="shared" si="3372"/>
        <v>-476.95284660852383</v>
      </c>
      <c r="EA143" s="51">
        <v>0.14154730340240848</v>
      </c>
      <c r="EB143" s="26">
        <f t="shared" si="3364"/>
        <v>171.74216713202713</v>
      </c>
      <c r="EC143" s="51">
        <v>1.0013175230566538</v>
      </c>
      <c r="ED143" s="26">
        <f t="shared" si="3034"/>
        <v>211902.16197104764</v>
      </c>
      <c r="EE143" s="26">
        <f t="shared" si="3373"/>
        <v>-476.95284660852383</v>
      </c>
      <c r="EF143" s="51">
        <v>0.14154730340240848</v>
      </c>
      <c r="EG143" s="26">
        <f t="shared" si="3365"/>
        <v>170.69359278138839</v>
      </c>
      <c r="EH143" s="51">
        <v>1.0013175230566538</v>
      </c>
      <c r="EI143" s="26">
        <f t="shared" si="3037"/>
        <v>210882.89535983646</v>
      </c>
      <c r="EJ143" s="26">
        <f t="shared" si="3374"/>
        <v>-476.95284660852383</v>
      </c>
      <c r="EK143" s="51">
        <v>0.14154730340240848</v>
      </c>
      <c r="EL143" s="26">
        <f t="shared" si="3366"/>
        <v>169.61691063449342</v>
      </c>
      <c r="EM143" s="51">
        <v>1.0013175230566538</v>
      </c>
      <c r="EN143" s="26">
        <f t="shared" si="3040"/>
        <v>228517.12745954195</v>
      </c>
      <c r="EO143" s="26">
        <f t="shared" si="3375"/>
        <v>-476.95284660852383</v>
      </c>
      <c r="EP143" s="51">
        <v>0.14154730340240848</v>
      </c>
      <c r="EQ143" s="26">
        <f t="shared" si="3367"/>
        <v>168.51376826206922</v>
      </c>
      <c r="ER143" s="51">
        <v>1.0013175230566538</v>
      </c>
      <c r="ES143" s="26">
        <f t="shared" si="3043"/>
        <v>233603.81199689655</v>
      </c>
      <c r="ET143" s="26">
        <f t="shared" si="3106"/>
        <v>-476.95284660852383</v>
      </c>
      <c r="EU143" s="51">
        <v>0.14154730340240848</v>
      </c>
      <c r="EV143" s="26">
        <f t="shared" si="3044"/>
        <v>167.38744931117552</v>
      </c>
      <c r="EW143" s="51">
        <v>1.0013175230566538</v>
      </c>
      <c r="EX143" s="26">
        <f t="shared" si="3107"/>
        <v>251289.98657273003</v>
      </c>
      <c r="EY143" s="26">
        <f t="shared" si="3108"/>
        <v>-476.95284660852383</v>
      </c>
      <c r="EZ143" s="51">
        <v>0.14154730340240848</v>
      </c>
      <c r="FA143" s="26">
        <f t="shared" si="3045"/>
        <v>166.24011356251859</v>
      </c>
      <c r="FB143" s="51">
        <v>1.0013175230566538</v>
      </c>
      <c r="FC143" s="26">
        <f t="shared" si="3109"/>
        <v>251999.93673528277</v>
      </c>
      <c r="FD143" s="26">
        <f t="shared" si="3376"/>
        <v>-476.95284660852383</v>
      </c>
      <c r="FE143" s="51">
        <v>0.14154730340240848</v>
      </c>
      <c r="FF143" s="26">
        <f t="shared" si="3368"/>
        <v>165.07398920984474</v>
      </c>
      <c r="FG143" s="51">
        <v>1.0013175230566538</v>
      </c>
      <c r="FH143" s="26">
        <f t="shared" si="3048"/>
        <v>245381.33337210896</v>
      </c>
      <c r="FI143" s="26">
        <f t="shared" si="3377"/>
        <v>-476.95284660852383</v>
      </c>
      <c r="FJ143" s="51">
        <v>0.14154730340240848</v>
      </c>
      <c r="FK143" s="26">
        <f t="shared" si="3369"/>
        <v>163.89215986005621</v>
      </c>
      <c r="FL143" s="51">
        <v>1.0013175230566538</v>
      </c>
      <c r="FM143" s="26">
        <f t="shared" si="3131"/>
        <v>247717.12651831587</v>
      </c>
      <c r="FN143" s="26">
        <f t="shared" si="3378"/>
        <v>-476.95284660852383</v>
      </c>
      <c r="FO143" s="51">
        <v>0.14154730340240848</v>
      </c>
      <c r="FP143" s="26">
        <f t="shared" si="3370"/>
        <v>162.69777233637461</v>
      </c>
      <c r="FQ143" s="51">
        <v>1.0013175230566538</v>
      </c>
      <c r="FR143" s="26">
        <f t="shared" si="3053"/>
        <v>256730.89916849919</v>
      </c>
      <c r="FS143" s="26">
        <f t="shared" si="3379"/>
        <v>-476.95284660852383</v>
      </c>
      <c r="FT143" s="51">
        <v>0.14154730340240848</v>
      </c>
      <c r="FU143" s="26">
        <f t="shared" si="3371"/>
        <v>161.49314432479062</v>
      </c>
      <c r="FV143" s="51">
        <v>1.0013175230566538</v>
      </c>
      <c r="FW143" s="26">
        <f t="shared" si="3056"/>
        <v>239021.19428587178</v>
      </c>
      <c r="FX143" s="26">
        <f t="shared" si="2986"/>
        <v>-476.95284660852383</v>
      </c>
      <c r="FY143" s="51">
        <v>0.14154730340240848</v>
      </c>
      <c r="FZ143" s="26">
        <f t="shared" si="2987"/>
        <v>160.27962205126661</v>
      </c>
      <c r="GA143" s="51">
        <v>1.0013175230566538</v>
      </c>
      <c r="GB143" s="26">
        <f t="shared" si="3118"/>
        <v>236104.11944277788</v>
      </c>
      <c r="GC143" s="26">
        <f t="shared" si="2988"/>
        <v>-476.95284660852383</v>
      </c>
      <c r="GD143" s="51">
        <v>0.14154730340240848</v>
      </c>
      <c r="GE143" s="26">
        <f t="shared" si="2989"/>
        <v>159.05851055651274</v>
      </c>
      <c r="GF143" s="51">
        <v>1.0013175230566538</v>
      </c>
      <c r="GG143" s="26">
        <f t="shared" si="3057"/>
        <v>233555.28891133625</v>
      </c>
      <c r="GH143" s="26">
        <f t="shared" si="2991"/>
        <v>-476.95284660852383</v>
      </c>
      <c r="GI143" s="51">
        <v>0.14154730340240848</v>
      </c>
      <c r="GJ143" s="26">
        <f t="shared" si="2992"/>
        <v>157.83253363673776</v>
      </c>
      <c r="GK143" s="51">
        <v>1.0013175230566538</v>
      </c>
      <c r="GL143" s="26">
        <f t="shared" si="3058"/>
        <v>230997.41214908895</v>
      </c>
      <c r="GM143" s="26">
        <f t="shared" si="2994"/>
        <v>-476.95284660852383</v>
      </c>
      <c r="GN143" s="51">
        <v>0.14154730340240848</v>
      </c>
      <c r="GO143" s="26">
        <f t="shared" si="2995"/>
        <v>156.60271937673281</v>
      </c>
      <c r="GP143" s="51">
        <v>1.0013175230566538</v>
      </c>
      <c r="GQ143" s="26">
        <f t="shared" si="3059"/>
        <v>228281.78499444408</v>
      </c>
    </row>
    <row r="144" spans="1:199" ht="15" x14ac:dyDescent="0.2">
      <c r="A144" s="6" t="s">
        <v>34</v>
      </c>
      <c r="B144" s="26">
        <v>326577</v>
      </c>
      <c r="C144" s="26">
        <f t="shared" si="2997"/>
        <v>-477.79999999999995</v>
      </c>
      <c r="D144" s="51">
        <v>0.14154730340240848</v>
      </c>
      <c r="E144" s="26">
        <f t="shared" si="3361"/>
        <v>364.6</v>
      </c>
      <c r="F144" s="26">
        <f t="shared" si="3362"/>
        <v>-174.6</v>
      </c>
      <c r="G144" s="26">
        <f t="shared" si="3363"/>
        <v>190.00000000000003</v>
      </c>
      <c r="H144" s="51">
        <f t="shared" si="3001"/>
        <v>1.0013175230566538</v>
      </c>
      <c r="I144" s="26">
        <v>335290</v>
      </c>
      <c r="J144" s="26">
        <f t="shared" si="3060"/>
        <v>-476.95284660852383</v>
      </c>
      <c r="K144" s="51">
        <v>0.14154730340240848</v>
      </c>
      <c r="L144" s="26">
        <f t="shared" si="3002"/>
        <v>189.66312443620691</v>
      </c>
      <c r="M144" s="51">
        <v>1.0013175230566538</v>
      </c>
      <c r="N144" s="26">
        <f t="shared" si="3061"/>
        <v>335255.71027782769</v>
      </c>
      <c r="O144" s="26">
        <f t="shared" si="3003"/>
        <v>-475.74019336396765</v>
      </c>
      <c r="P144" s="51">
        <v>0.14154730340240848</v>
      </c>
      <c r="Q144" s="26">
        <f t="shared" si="3004"/>
        <v>189.18090569098763</v>
      </c>
      <c r="R144" s="51">
        <v>1.0013175230566538</v>
      </c>
      <c r="S144" s="26">
        <f t="shared" si="3062"/>
        <v>353923.15099015471</v>
      </c>
      <c r="T144" s="26">
        <f t="shared" si="3005"/>
        <v>-474.48153765530304</v>
      </c>
      <c r="U144" s="51">
        <v>0.14154730340240848</v>
      </c>
      <c r="V144" s="26">
        <f t="shared" si="3006"/>
        <v>188.68039379344415</v>
      </c>
      <c r="W144" s="51">
        <v>1.0013175230566538</v>
      </c>
      <c r="X144" s="26">
        <f t="shared" si="3063"/>
        <v>346022.34984629287</v>
      </c>
      <c r="Y144" s="26">
        <f t="shared" si="3064"/>
        <v>-476.95284660852383</v>
      </c>
      <c r="Z144" s="51">
        <v>0.14154730340240848</v>
      </c>
      <c r="AA144" s="26">
        <f t="shared" si="3007"/>
        <v>188.16502680663027</v>
      </c>
      <c r="AB144" s="51">
        <v>1.0013175230566538</v>
      </c>
      <c r="AC144" s="26">
        <f t="shared" si="3065"/>
        <v>353221.56202649098</v>
      </c>
      <c r="AD144" s="26">
        <f t="shared" si="3066"/>
        <v>-476.95284660852383</v>
      </c>
      <c r="AE144" s="51">
        <v>0.14154730340240848</v>
      </c>
      <c r="AF144" s="26">
        <f t="shared" si="3008"/>
        <v>187.61328540843613</v>
      </c>
      <c r="AG144" s="51">
        <v>1.0013175230566538</v>
      </c>
      <c r="AH144" s="26">
        <f t="shared" si="3067"/>
        <v>388390.22246529086</v>
      </c>
      <c r="AI144" s="26">
        <f t="shared" si="3068"/>
        <v>-476.95284660852383</v>
      </c>
      <c r="AJ144" s="51">
        <v>0.14154730340240848</v>
      </c>
      <c r="AK144" s="26">
        <f t="shared" si="3009"/>
        <v>187.03797288734461</v>
      </c>
      <c r="AL144" s="51">
        <v>1.0013175230566538</v>
      </c>
      <c r="AM144" s="26">
        <f t="shared" si="3069"/>
        <v>382632.96221005905</v>
      </c>
      <c r="AN144" s="26">
        <f t="shared" si="3070"/>
        <v>-476.95284660852383</v>
      </c>
      <c r="AO144" s="51">
        <v>0.14154730340240848</v>
      </c>
      <c r="AP144" s="26">
        <f t="shared" si="3010"/>
        <v>186.43896836915476</v>
      </c>
      <c r="AQ144" s="51">
        <v>1.0013175230566538</v>
      </c>
      <c r="AR144" s="26">
        <f t="shared" si="3071"/>
        <v>374585.03597788542</v>
      </c>
      <c r="AS144" s="26">
        <f t="shared" si="3072"/>
        <v>-476.95284660852383</v>
      </c>
      <c r="AT144" s="51">
        <v>0.14154730340240848</v>
      </c>
      <c r="AU144" s="26">
        <f t="shared" si="3011"/>
        <v>185.81548225431709</v>
      </c>
      <c r="AV144" s="51">
        <v>1.0013175230566538</v>
      </c>
      <c r="AW144" s="26">
        <f t="shared" si="3073"/>
        <v>385208.3788111668</v>
      </c>
      <c r="AX144" s="26">
        <f t="shared" si="3074"/>
        <v>-476.95284660852383</v>
      </c>
      <c r="AY144" s="51">
        <v>0.14154730340240848</v>
      </c>
      <c r="AZ144" s="26">
        <f t="shared" si="3012"/>
        <v>185.16759237455696</v>
      </c>
      <c r="BA144" s="51">
        <v>1.0013175230566538</v>
      </c>
      <c r="BB144" s="26">
        <f t="shared" si="3075"/>
        <v>362596.23599376396</v>
      </c>
      <c r="BC144" s="26">
        <f t="shared" si="3076"/>
        <v>-476.95284660852383</v>
      </c>
      <c r="BD144" s="51">
        <v>0.14154730340240848</v>
      </c>
      <c r="BE144" s="26">
        <f t="shared" si="3013"/>
        <v>184.49223296068101</v>
      </c>
      <c r="BF144" s="51">
        <v>1.0013175230566538</v>
      </c>
      <c r="BG144" s="26">
        <f t="shared" si="3077"/>
        <v>350979.67674113245</v>
      </c>
      <c r="BH144" s="26">
        <f t="shared" si="3078"/>
        <v>-476.95284660852383</v>
      </c>
      <c r="BI144" s="51">
        <v>0.14154730340240848</v>
      </c>
      <c r="BJ144" s="26">
        <f t="shared" si="3014"/>
        <v>183.79090196603141</v>
      </c>
      <c r="BK144" s="51">
        <v>1.0013175230566538</v>
      </c>
      <c r="BL144" s="26">
        <f t="shared" si="3079"/>
        <v>330459.83031990979</v>
      </c>
      <c r="BM144" s="26">
        <f t="shared" si="3080"/>
        <v>-476.95284660852383</v>
      </c>
      <c r="BN144" s="51">
        <v>0.14154730340240848</v>
      </c>
      <c r="BO144" s="26">
        <f t="shared" si="3015"/>
        <v>183.06467031570904</v>
      </c>
      <c r="BP144" s="51">
        <v>1.0013175230566538</v>
      </c>
      <c r="BQ144" s="26">
        <f t="shared" si="3081"/>
        <v>316019.14404299768</v>
      </c>
      <c r="BR144" s="26">
        <f t="shared" si="3082"/>
        <v>-476.95284660852383</v>
      </c>
      <c r="BS144" s="51">
        <v>0.14154730340240848</v>
      </c>
      <c r="BT144" s="26">
        <f t="shared" si="3016"/>
        <v>182.31567846621181</v>
      </c>
      <c r="BU144" s="51">
        <v>1.0013175230566538</v>
      </c>
      <c r="BV144" s="26">
        <f t="shared" si="3083"/>
        <v>301361.47467223136</v>
      </c>
      <c r="BW144" s="26">
        <f t="shared" si="3084"/>
        <v>-476.95284660852383</v>
      </c>
      <c r="BX144" s="51">
        <v>0.14154730340240848</v>
      </c>
      <c r="BY144" s="26">
        <f t="shared" si="3017"/>
        <v>181.54581544064652</v>
      </c>
      <c r="BZ144" s="51">
        <v>1.0013175230566538</v>
      </c>
      <c r="CA144" s="26">
        <f t="shared" si="3085"/>
        <v>282492.84071093611</v>
      </c>
      <c r="CB144" s="26">
        <f t="shared" si="3086"/>
        <v>-476.95284660852383</v>
      </c>
      <c r="CC144" s="51">
        <v>0.14154730340240848</v>
      </c>
      <c r="CD144" s="26">
        <f t="shared" si="3018"/>
        <v>180.7545931770392</v>
      </c>
      <c r="CE144" s="51">
        <v>1.0013175230566538</v>
      </c>
      <c r="CF144" s="26">
        <f t="shared" si="3087"/>
        <v>263535.28750872583</v>
      </c>
      <c r="CG144" s="26">
        <f t="shared" si="3088"/>
        <v>-476.95284660852383</v>
      </c>
      <c r="CH144" s="51">
        <v>0.14154730340240848</v>
      </c>
      <c r="CI144" s="26">
        <f t="shared" si="3019"/>
        <v>179.94456324784889</v>
      </c>
      <c r="CJ144" s="51">
        <v>1.0013175230566538</v>
      </c>
      <c r="CK144" s="26">
        <f t="shared" si="3089"/>
        <v>248883.59024228522</v>
      </c>
      <c r="CL144" s="26">
        <f t="shared" si="3090"/>
        <v>-476.95284660852383</v>
      </c>
      <c r="CM144" s="51">
        <v>0.14154730340240848</v>
      </c>
      <c r="CN144" s="26">
        <f t="shared" si="3020"/>
        <v>179.11919079090708</v>
      </c>
      <c r="CO144" s="51">
        <v>1.0013175230566538</v>
      </c>
      <c r="CP144" s="26">
        <f t="shared" si="3091"/>
        <v>239629.00330335397</v>
      </c>
      <c r="CQ144" s="26">
        <f t="shared" si="3092"/>
        <v>-476.95284660852383</v>
      </c>
      <c r="CR144" s="51">
        <v>0.14154730340240848</v>
      </c>
      <c r="CS144" s="26">
        <f t="shared" si="3021"/>
        <v>178.27553903675468</v>
      </c>
      <c r="CT144" s="51">
        <v>1.0013175230566538</v>
      </c>
      <c r="CU144" s="26">
        <f t="shared" si="3093"/>
        <v>231002.42945897381</v>
      </c>
      <c r="CV144" s="26">
        <f t="shared" si="3350"/>
        <v>-476.95284660852383</v>
      </c>
      <c r="CW144" s="51">
        <v>0.14154730340240848</v>
      </c>
      <c r="CX144" s="26">
        <f t="shared" si="3338"/>
        <v>177.41403774564571</v>
      </c>
      <c r="CY144" s="51">
        <v>1.0013175230566538</v>
      </c>
      <c r="CZ144" s="26">
        <f t="shared" si="3023"/>
        <v>214622.43710748156</v>
      </c>
      <c r="DA144" s="26">
        <f t="shared" si="3351"/>
        <v>-476.95284660852383</v>
      </c>
      <c r="DB144" s="51">
        <v>0.14154730340240848</v>
      </c>
      <c r="DC144" s="26">
        <f t="shared" si="3339"/>
        <v>176.53281989105656</v>
      </c>
      <c r="DD144" s="51">
        <v>1.0013175230566538</v>
      </c>
      <c r="DE144" s="26">
        <f t="shared" si="3025"/>
        <v>207186.54264778824</v>
      </c>
      <c r="DF144" s="26">
        <f t="shared" si="3352"/>
        <v>-476.95284660852383</v>
      </c>
      <c r="DG144" s="51">
        <v>0.14154730340240848</v>
      </c>
      <c r="DH144" s="26">
        <f t="shared" si="3340"/>
        <v>175.62998675762807</v>
      </c>
      <c r="DI144" s="51">
        <v>1.0013175230566538</v>
      </c>
      <c r="DJ144" s="26">
        <f t="shared" si="3027"/>
        <v>194414.21737164014</v>
      </c>
      <c r="DK144" s="26">
        <f t="shared" si="3353"/>
        <v>-476.95284660852383</v>
      </c>
      <c r="DL144" s="51">
        <v>0.14154730340240848</v>
      </c>
      <c r="DM144" s="26">
        <f t="shared" si="3341"/>
        <v>174.70357781864342</v>
      </c>
      <c r="DN144" s="51">
        <v>1.0013175230566538</v>
      </c>
      <c r="DO144" s="26">
        <f t="shared" si="3029"/>
        <v>191719.20125086457</v>
      </c>
      <c r="DP144" s="26">
        <f t="shared" si="3094"/>
        <v>-476.95284660852383</v>
      </c>
      <c r="DQ144" s="51">
        <v>0.14154730340240848</v>
      </c>
      <c r="DR144" s="26">
        <f t="shared" si="3030"/>
        <v>173.74635543821879</v>
      </c>
      <c r="DS144" s="51">
        <v>1.0013175230566538</v>
      </c>
      <c r="DT144" s="26">
        <f t="shared" si="3095"/>
        <v>186101.47686532282</v>
      </c>
      <c r="DU144" s="26">
        <f t="shared" si="3096"/>
        <v>-476.95284660852383</v>
      </c>
      <c r="DV144" s="51">
        <v>0.14154730340240848</v>
      </c>
      <c r="DW144" s="26">
        <f t="shared" si="3031"/>
        <v>172.75889174848075</v>
      </c>
      <c r="DX144" s="51">
        <v>1.0013175230566538</v>
      </c>
      <c r="DY144" s="26">
        <f t="shared" si="3097"/>
        <v>192961.37098065758</v>
      </c>
      <c r="DZ144" s="26">
        <f t="shared" si="3372"/>
        <v>-476.95284660852383</v>
      </c>
      <c r="EA144" s="51">
        <v>0.14154730340240848</v>
      </c>
      <c r="EB144" s="26">
        <f t="shared" si="3364"/>
        <v>171.74216713202713</v>
      </c>
      <c r="EC144" s="51">
        <v>1.0013175230566538</v>
      </c>
      <c r="ED144" s="26">
        <f t="shared" si="3034"/>
        <v>202723.71366700451</v>
      </c>
      <c r="EE144" s="26">
        <f t="shared" si="3373"/>
        <v>-476.95284660852383</v>
      </c>
      <c r="EF144" s="51">
        <v>0.14154730340240848</v>
      </c>
      <c r="EG144" s="26">
        <f t="shared" si="3365"/>
        <v>170.69359278138839</v>
      </c>
      <c r="EH144" s="51">
        <v>1.0013175230566538</v>
      </c>
      <c r="EI144" s="26">
        <f t="shared" si="3037"/>
        <v>211595.90271722048</v>
      </c>
      <c r="EJ144" s="26">
        <f t="shared" si="3374"/>
        <v>-476.95284660852383</v>
      </c>
      <c r="EK144" s="51">
        <v>0.14154730340240848</v>
      </c>
      <c r="EL144" s="26">
        <f t="shared" si="3366"/>
        <v>169.61691063449342</v>
      </c>
      <c r="EM144" s="51">
        <v>1.0013175230566538</v>
      </c>
      <c r="EN144" s="26">
        <f t="shared" si="3040"/>
        <v>210575.55942386243</v>
      </c>
      <c r="EO144" s="26">
        <f t="shared" si="3375"/>
        <v>-476.95284660852383</v>
      </c>
      <c r="EP144" s="51">
        <v>0.14154730340240848</v>
      </c>
      <c r="EQ144" s="26">
        <f t="shared" si="3367"/>
        <v>168.51376826206922</v>
      </c>
      <c r="ER144" s="51">
        <v>1.0013175230566538</v>
      </c>
      <c r="ES144" s="26">
        <f t="shared" si="3043"/>
        <v>228208.68838119548</v>
      </c>
      <c r="ET144" s="26">
        <f t="shared" si="3106"/>
        <v>-476.95284660852383</v>
      </c>
      <c r="EU144" s="51">
        <v>0.14154730340240848</v>
      </c>
      <c r="EV144" s="26">
        <f t="shared" si="3044"/>
        <v>167.38744931117552</v>
      </c>
      <c r="EW144" s="51">
        <v>1.0013175230566538</v>
      </c>
      <c r="EX144" s="26">
        <f t="shared" si="3107"/>
        <v>233294.2465995992</v>
      </c>
      <c r="EY144" s="26">
        <f t="shared" si="3108"/>
        <v>-476.95284660852383</v>
      </c>
      <c r="EZ144" s="51">
        <v>0.14154730340240848</v>
      </c>
      <c r="FA144" s="26">
        <f t="shared" si="3045"/>
        <v>166.24011356251859</v>
      </c>
      <c r="FB144" s="51">
        <v>1.0013175230566538</v>
      </c>
      <c r="FC144" s="26">
        <f t="shared" si="3109"/>
        <v>250979.27383968403</v>
      </c>
      <c r="FD144" s="26">
        <f t="shared" si="3376"/>
        <v>-476.95284660852383</v>
      </c>
      <c r="FE144" s="51">
        <v>0.14154730340240848</v>
      </c>
      <c r="FF144" s="26">
        <f t="shared" si="3368"/>
        <v>165.07398920984474</v>
      </c>
      <c r="FG144" s="51">
        <v>1.0013175230566538</v>
      </c>
      <c r="FH144" s="26">
        <f t="shared" si="3048"/>
        <v>251688.05787788407</v>
      </c>
      <c r="FI144" s="26">
        <f t="shared" si="3377"/>
        <v>-476.95284660852383</v>
      </c>
      <c r="FJ144" s="51">
        <v>0.14154730340240848</v>
      </c>
      <c r="FK144" s="26">
        <f t="shared" si="3369"/>
        <v>163.89215986005621</v>
      </c>
      <c r="FL144" s="51">
        <v>1.0013175230566538</v>
      </c>
      <c r="FM144" s="26">
        <f t="shared" si="3131"/>
        <v>245068.27268536048</v>
      </c>
      <c r="FN144" s="26">
        <f t="shared" si="3378"/>
        <v>-476.95284660852383</v>
      </c>
      <c r="FO144" s="51">
        <v>0.14154730340240848</v>
      </c>
      <c r="FP144" s="26">
        <f t="shared" si="3370"/>
        <v>162.69777233637461</v>
      </c>
      <c r="FQ144" s="51">
        <v>1.0013175230566538</v>
      </c>
      <c r="FR144" s="26">
        <f t="shared" si="3053"/>
        <v>247402.8714440437</v>
      </c>
      <c r="FS144" s="26">
        <f t="shared" si="3379"/>
        <v>-476.95284660852383</v>
      </c>
      <c r="FT144" s="51">
        <v>0.14154730340240848</v>
      </c>
      <c r="FU144" s="26">
        <f t="shared" si="3371"/>
        <v>161.49314432479062</v>
      </c>
      <c r="FV144" s="51">
        <v>1.0013175230566538</v>
      </c>
      <c r="FW144" s="26">
        <f t="shared" si="3056"/>
        <v>256415.43946621544</v>
      </c>
      <c r="FX144" s="26">
        <f t="shared" si="2986"/>
        <v>-476.95284660852383</v>
      </c>
      <c r="FY144" s="51">
        <v>0.14154730340240848</v>
      </c>
      <c r="FZ144" s="26">
        <f t="shared" si="2987"/>
        <v>160.27962205126661</v>
      </c>
      <c r="GA144" s="51">
        <v>1.0013175230566538</v>
      </c>
      <c r="GB144" s="26">
        <f t="shared" si="3118"/>
        <v>238704.5210613145</v>
      </c>
      <c r="GC144" s="26">
        <f t="shared" si="2988"/>
        <v>-476.95284660852383</v>
      </c>
      <c r="GD144" s="51">
        <v>0.14154730340240848</v>
      </c>
      <c r="GE144" s="26">
        <f t="shared" si="2989"/>
        <v>159.05851055651274</v>
      </c>
      <c r="GF144" s="51">
        <v>1.0013175230566538</v>
      </c>
      <c r="GG144" s="26">
        <f t="shared" si="3057"/>
        <v>235786.22510672588</v>
      </c>
      <c r="GH144" s="26">
        <f t="shared" si="2991"/>
        <v>-476.95284660852383</v>
      </c>
      <c r="GI144" s="51">
        <v>0.14154730340240848</v>
      </c>
      <c r="GJ144" s="26">
        <f t="shared" si="2992"/>
        <v>157.83253363673776</v>
      </c>
      <c r="GK144" s="51">
        <v>1.0013175230566538</v>
      </c>
      <c r="GL144" s="26">
        <f t="shared" si="3058"/>
        <v>233236.16859836446</v>
      </c>
      <c r="GM144" s="26">
        <f t="shared" si="2994"/>
        <v>-476.95284660852383</v>
      </c>
      <c r="GN144" s="51">
        <v>0.14154730340240848</v>
      </c>
      <c r="GO144" s="26">
        <f t="shared" si="2995"/>
        <v>156.60271937673281</v>
      </c>
      <c r="GP144" s="51">
        <v>1.0013175230566538</v>
      </c>
      <c r="GQ144" s="26">
        <f t="shared" si="3059"/>
        <v>230677.06202185716</v>
      </c>
    </row>
    <row r="145" spans="1:199" ht="15" x14ac:dyDescent="0.2">
      <c r="A145" s="6" t="s">
        <v>35</v>
      </c>
      <c r="B145" s="26">
        <v>343611</v>
      </c>
      <c r="C145" s="26">
        <f t="shared" si="2997"/>
        <v>-663.4</v>
      </c>
      <c r="D145" s="51">
        <v>0.1965309356993675</v>
      </c>
      <c r="E145" s="26">
        <f>1436/5</f>
        <v>287.2</v>
      </c>
      <c r="F145" s="26">
        <f>-673/5</f>
        <v>-134.6</v>
      </c>
      <c r="G145" s="26">
        <f t="shared" si="3363"/>
        <v>152.6</v>
      </c>
      <c r="H145" s="51">
        <f t="shared" si="3001"/>
        <v>0.80421607378129112</v>
      </c>
      <c r="I145" s="26">
        <v>326133</v>
      </c>
      <c r="J145" s="26">
        <f t="shared" si="3060"/>
        <v>-662.22377237357625</v>
      </c>
      <c r="K145" s="51">
        <v>0.1965309356993675</v>
      </c>
      <c r="L145" s="26">
        <f t="shared" si="3002"/>
        <v>152.32943573139562</v>
      </c>
      <c r="M145" s="51">
        <v>0.80421607378129112</v>
      </c>
      <c r="N145" s="26">
        <f t="shared" si="3061"/>
        <v>334780.10566335783</v>
      </c>
      <c r="O145" s="26">
        <f t="shared" si="3003"/>
        <v>-660.5400675547429</v>
      </c>
      <c r="P145" s="51">
        <v>0.1965309356993675</v>
      </c>
      <c r="Q145" s="26">
        <f t="shared" si="3004"/>
        <v>151.94213793918263</v>
      </c>
      <c r="R145" s="51">
        <v>0.80421607378129112</v>
      </c>
      <c r="S145" s="26">
        <f t="shared" si="3062"/>
        <v>334747.1123482121</v>
      </c>
      <c r="T145" s="26">
        <f t="shared" si="3005"/>
        <v>-658.79249075037262</v>
      </c>
      <c r="U145" s="51">
        <v>0.1965309356993675</v>
      </c>
      <c r="V145" s="26">
        <f t="shared" si="3006"/>
        <v>151.54014785726091</v>
      </c>
      <c r="W145" s="51">
        <v>0.80421607378129112</v>
      </c>
      <c r="X145" s="26">
        <f t="shared" si="3063"/>
        <v>353415.89864726161</v>
      </c>
      <c r="Y145" s="26">
        <f t="shared" si="3064"/>
        <v>-662.22377237357625</v>
      </c>
      <c r="Z145" s="51">
        <v>0.1965309356993675</v>
      </c>
      <c r="AA145" s="26">
        <f t="shared" si="3007"/>
        <v>151.12622679311457</v>
      </c>
      <c r="AB145" s="51">
        <v>0.80421607378129112</v>
      </c>
      <c r="AC145" s="26">
        <f t="shared" si="3065"/>
        <v>345511.2523007124</v>
      </c>
      <c r="AD145" s="26">
        <f t="shared" si="3066"/>
        <v>-662.22377237357625</v>
      </c>
      <c r="AE145" s="51">
        <v>0.1965309356993675</v>
      </c>
      <c r="AF145" s="26">
        <f t="shared" si="3008"/>
        <v>150.6830913333018</v>
      </c>
      <c r="AG145" s="51">
        <v>0.80421607378129112</v>
      </c>
      <c r="AH145" s="26">
        <f t="shared" si="3067"/>
        <v>352710.02134545072</v>
      </c>
      <c r="AI145" s="26">
        <f t="shared" si="3068"/>
        <v>-662.22377237357625</v>
      </c>
      <c r="AJ145" s="51">
        <v>0.1965309356993675</v>
      </c>
      <c r="AK145" s="26">
        <f t="shared" si="3009"/>
        <v>150.22102454004622</v>
      </c>
      <c r="AL145" s="51">
        <v>0.80421607378129112</v>
      </c>
      <c r="AM145" s="26">
        <f t="shared" si="3069"/>
        <v>387878.21971745731</v>
      </c>
      <c r="AN145" s="26">
        <f t="shared" si="3070"/>
        <v>-662.22377237357625</v>
      </c>
      <c r="AO145" s="51">
        <v>0.1965309356993675</v>
      </c>
      <c r="AP145" s="26">
        <f t="shared" si="3010"/>
        <v>149.73992933227896</v>
      </c>
      <c r="AQ145" s="51">
        <v>0.80421607378129112</v>
      </c>
      <c r="AR145" s="26">
        <f t="shared" si="3071"/>
        <v>382120.47836701776</v>
      </c>
      <c r="AS145" s="26">
        <f t="shared" si="3072"/>
        <v>-662.22377237357625</v>
      </c>
      <c r="AT145" s="51">
        <v>0.1965309356993675</v>
      </c>
      <c r="AU145" s="26">
        <f t="shared" si="3011"/>
        <v>149.23917153688834</v>
      </c>
      <c r="AV145" s="51">
        <v>0.80421607378129112</v>
      </c>
      <c r="AW145" s="26">
        <f t="shared" si="3073"/>
        <v>374072.05137704872</v>
      </c>
      <c r="AX145" s="26">
        <f t="shared" si="3074"/>
        <v>-662.22377237357625</v>
      </c>
      <c r="AY145" s="51">
        <v>0.1965309356993675</v>
      </c>
      <c r="AZ145" s="26">
        <f t="shared" si="3012"/>
        <v>148.71881366503882</v>
      </c>
      <c r="BA145" s="51">
        <v>0.80421607378129112</v>
      </c>
      <c r="BB145" s="26">
        <f t="shared" si="3075"/>
        <v>384694.87385245826</v>
      </c>
      <c r="BC145" s="26">
        <f t="shared" si="3076"/>
        <v>-662.22377237357625</v>
      </c>
      <c r="BD145" s="51">
        <v>0.1965309356993675</v>
      </c>
      <c r="BE145" s="26">
        <f t="shared" si="3013"/>
        <v>148.17639341999953</v>
      </c>
      <c r="BF145" s="51">
        <v>0.80421607378129112</v>
      </c>
      <c r="BG145" s="26">
        <f t="shared" si="3077"/>
        <v>362082.18861481041</v>
      </c>
      <c r="BH145" s="26">
        <f t="shared" si="3078"/>
        <v>-662.22377237357625</v>
      </c>
      <c r="BI145" s="51">
        <v>0.1965309356993675</v>
      </c>
      <c r="BJ145" s="26">
        <f t="shared" si="3014"/>
        <v>147.6131138948231</v>
      </c>
      <c r="BK145" s="51">
        <v>0.80421607378129112</v>
      </c>
      <c r="BL145" s="26">
        <f t="shared" si="3079"/>
        <v>350465.06608265371</v>
      </c>
      <c r="BM145" s="26">
        <f t="shared" si="3080"/>
        <v>-662.22377237357625</v>
      </c>
      <c r="BN145" s="51">
        <v>0.1965309356993675</v>
      </c>
      <c r="BO145" s="26">
        <f t="shared" si="3015"/>
        <v>147.02983521145887</v>
      </c>
      <c r="BP145" s="51">
        <v>0.80421607378129112</v>
      </c>
      <c r="BQ145" s="26">
        <f t="shared" si="3081"/>
        <v>329944.63638274767</v>
      </c>
      <c r="BR145" s="26">
        <f t="shared" si="3082"/>
        <v>-662.22377237357625</v>
      </c>
      <c r="BS145" s="51">
        <v>0.1965309356993675</v>
      </c>
      <c r="BT145" s="26">
        <f t="shared" si="3016"/>
        <v>146.42827649444163</v>
      </c>
      <c r="BU145" s="51">
        <v>0.80421607378129112</v>
      </c>
      <c r="BV145" s="26">
        <f t="shared" si="3083"/>
        <v>315503.34854711854</v>
      </c>
      <c r="BW145" s="26">
        <f t="shared" si="3084"/>
        <v>-662.22377237357625</v>
      </c>
      <c r="BX145" s="51">
        <v>0.1965309356993675</v>
      </c>
      <c r="BY145" s="26">
        <f t="shared" si="3017"/>
        <v>145.80995492759291</v>
      </c>
      <c r="BZ145" s="51">
        <v>0.80421607378129112</v>
      </c>
      <c r="CA145" s="26">
        <f t="shared" si="3085"/>
        <v>300845.06085478538</v>
      </c>
      <c r="CB145" s="26">
        <f t="shared" si="3086"/>
        <v>-662.22377237357625</v>
      </c>
      <c r="CC145" s="51">
        <v>0.1965309356993675</v>
      </c>
      <c r="CD145" s="26">
        <f t="shared" si="3018"/>
        <v>145.17447852008513</v>
      </c>
      <c r="CE145" s="51">
        <v>0.80421607378129112</v>
      </c>
      <c r="CF145" s="26">
        <f t="shared" si="3087"/>
        <v>281975.7914170826</v>
      </c>
      <c r="CG145" s="26">
        <f t="shared" si="3088"/>
        <v>-662.22377237357625</v>
      </c>
      <c r="CH145" s="51">
        <v>0.1965309356993675</v>
      </c>
      <c r="CI145" s="26">
        <f t="shared" si="3019"/>
        <v>144.5238965874828</v>
      </c>
      <c r="CJ145" s="51">
        <v>0.80421607378129112</v>
      </c>
      <c r="CK145" s="26">
        <f t="shared" si="3089"/>
        <v>263017.58763293974</v>
      </c>
      <c r="CL145" s="26">
        <f t="shared" si="3090"/>
        <v>-662.22377237357625</v>
      </c>
      <c r="CM145" s="51">
        <v>0.1965309356993675</v>
      </c>
      <c r="CN145" s="26">
        <f t="shared" si="3020"/>
        <v>143.86099218259164</v>
      </c>
      <c r="CO145" s="51">
        <v>0.80421607378129112</v>
      </c>
      <c r="CP145" s="26">
        <f t="shared" si="3091"/>
        <v>248365.22746209425</v>
      </c>
      <c r="CQ145" s="26">
        <f t="shared" si="3092"/>
        <v>-662.22377237357625</v>
      </c>
      <c r="CR145" s="51">
        <v>0.1965309356993675</v>
      </c>
      <c r="CS145" s="26">
        <f t="shared" si="3021"/>
        <v>143.18340661583554</v>
      </c>
      <c r="CT145" s="51">
        <v>0.80421607378129112</v>
      </c>
      <c r="CU145" s="26">
        <f t="shared" si="3093"/>
        <v>239109.96293759622</v>
      </c>
      <c r="CV145" s="26">
        <f t="shared" si="3350"/>
        <v>-662.22377237357625</v>
      </c>
      <c r="CW145" s="51">
        <v>0.1965309356993675</v>
      </c>
      <c r="CX145" s="26">
        <f t="shared" si="3338"/>
        <v>142.49148505255542</v>
      </c>
      <c r="CY145" s="51">
        <v>0.80421607378129112</v>
      </c>
      <c r="CZ145" s="26">
        <f t="shared" si="3023"/>
        <v>230482.69717165281</v>
      </c>
      <c r="DA145" s="26">
        <f t="shared" si="3351"/>
        <v>-662.22377237357625</v>
      </c>
      <c r="DB145" s="51">
        <v>0.1965309356993675</v>
      </c>
      <c r="DC145" s="26">
        <f t="shared" si="3339"/>
        <v>141.78372797565908</v>
      </c>
      <c r="DD145" s="51">
        <v>0.80421607378129112</v>
      </c>
      <c r="DE145" s="26">
        <f t="shared" si="3025"/>
        <v>214101.99706308363</v>
      </c>
      <c r="DF145" s="26">
        <f t="shared" si="3352"/>
        <v>-662.22377237357625</v>
      </c>
      <c r="DG145" s="51">
        <v>0.1965309356993675</v>
      </c>
      <c r="DH145" s="26">
        <f t="shared" si="3340"/>
        <v>141.05861041691597</v>
      </c>
      <c r="DI145" s="51">
        <v>0.80421607378129112</v>
      </c>
      <c r="DJ145" s="26">
        <f t="shared" si="3027"/>
        <v>206665.37748583159</v>
      </c>
      <c r="DK145" s="26">
        <f t="shared" si="3353"/>
        <v>-662.22377237357625</v>
      </c>
      <c r="DL145" s="51">
        <v>0.1965309356993675</v>
      </c>
      <c r="DM145" s="26">
        <f t="shared" si="3341"/>
        <v>140.31455776381566</v>
      </c>
      <c r="DN145" s="51">
        <v>0.80421607378129112</v>
      </c>
      <c r="DO145" s="26">
        <f t="shared" si="3029"/>
        <v>193892.30815703038</v>
      </c>
      <c r="DP145" s="26">
        <f t="shared" si="3094"/>
        <v>-662.22377237357625</v>
      </c>
      <c r="DQ145" s="51">
        <v>0.1965309356993675</v>
      </c>
      <c r="DR145" s="26">
        <f t="shared" si="3030"/>
        <v>139.54575705195882</v>
      </c>
      <c r="DS145" s="51">
        <v>0.80421607378129112</v>
      </c>
      <c r="DT145" s="26">
        <f t="shared" si="3095"/>
        <v>191196.52323554296</v>
      </c>
      <c r="DU145" s="26">
        <f t="shared" si="3096"/>
        <v>-662.22377237357625</v>
      </c>
      <c r="DV145" s="51">
        <v>0.1965309356993675</v>
      </c>
      <c r="DW145" s="26">
        <f t="shared" si="3031"/>
        <v>138.75266779377975</v>
      </c>
      <c r="DX145" s="51">
        <v>0.80421607378129112</v>
      </c>
      <c r="DY145" s="26">
        <f t="shared" si="3097"/>
        <v>185578.00576074302</v>
      </c>
      <c r="DZ145" s="26">
        <f t="shared" si="3372"/>
        <v>-662.22377237357625</v>
      </c>
      <c r="EA145" s="51">
        <v>0.1965309356993675</v>
      </c>
      <c r="EB145" s="26">
        <f t="shared" si="3364"/>
        <v>137.93607739130172</v>
      </c>
      <c r="EC145" s="51">
        <v>0.80421607378129112</v>
      </c>
      <c r="ED145" s="26">
        <f t="shared" si="3034"/>
        <v>192437.0832856753</v>
      </c>
      <c r="EE145" s="26">
        <f t="shared" si="3373"/>
        <v>-662.22377237357625</v>
      </c>
      <c r="EF145" s="51">
        <v>0.1965309356993675</v>
      </c>
      <c r="EG145" s="26">
        <f t="shared" si="3365"/>
        <v>137.0939066233677</v>
      </c>
      <c r="EH145" s="51">
        <v>0.80421607378129112</v>
      </c>
      <c r="EI145" s="26">
        <f t="shared" si="3037"/>
        <v>202198.58380125431</v>
      </c>
      <c r="EJ145" s="26">
        <f t="shared" si="3374"/>
        <v>-662.22377237357625</v>
      </c>
      <c r="EK145" s="51">
        <v>0.1965309356993675</v>
      </c>
      <c r="EL145" s="26">
        <f t="shared" si="3366"/>
        <v>136.22916085696679</v>
      </c>
      <c r="EM145" s="51">
        <v>0.80421607378129112</v>
      </c>
      <c r="EN145" s="26">
        <f t="shared" si="3040"/>
        <v>211069.90810570389</v>
      </c>
      <c r="EO145" s="26">
        <f t="shared" si="3375"/>
        <v>-662.22377237357625</v>
      </c>
      <c r="EP145" s="51">
        <v>0.1965309356993675</v>
      </c>
      <c r="EQ145" s="26">
        <f t="shared" si="3367"/>
        <v>135.34316335153554</v>
      </c>
      <c r="ER145" s="51">
        <v>0.80421607378129112</v>
      </c>
      <c r="ES145" s="26">
        <f t="shared" si="3043"/>
        <v>210048.67881484039</v>
      </c>
      <c r="ET145" s="26">
        <f t="shared" si="3106"/>
        <v>-662.22377237357625</v>
      </c>
      <c r="EU145" s="51">
        <v>0.1965309356993675</v>
      </c>
      <c r="EV145" s="26">
        <f t="shared" si="3044"/>
        <v>134.43855139413355</v>
      </c>
      <c r="EW145" s="51">
        <v>0.80421607378129112</v>
      </c>
      <c r="EX145" s="26">
        <f t="shared" si="3107"/>
        <v>227680.90316021602</v>
      </c>
      <c r="EY145" s="26">
        <f t="shared" si="3108"/>
        <v>-662.22377237357625</v>
      </c>
      <c r="EZ145" s="51">
        <v>0.1965309356993675</v>
      </c>
      <c r="FA145" s="26">
        <f t="shared" si="3045"/>
        <v>133.51705962968595</v>
      </c>
      <c r="FB145" s="51">
        <v>0.80421607378129112</v>
      </c>
      <c r="FC145" s="26">
        <f t="shared" si="3109"/>
        <v>232765.53988685532</v>
      </c>
      <c r="FD145" s="26">
        <f t="shared" si="3376"/>
        <v>-662.22377237357625</v>
      </c>
      <c r="FE145" s="51">
        <v>0.1965309356993675</v>
      </c>
      <c r="FF145" s="26">
        <f t="shared" si="3368"/>
        <v>132.58047764959105</v>
      </c>
      <c r="FG145" s="51">
        <v>0.80421607378129112</v>
      </c>
      <c r="FH145" s="26">
        <f t="shared" si="3048"/>
        <v>250449.63054496003</v>
      </c>
      <c r="FI145" s="26">
        <f t="shared" si="3377"/>
        <v>-662.22377237357625</v>
      </c>
      <c r="FJ145" s="51">
        <v>0.1965309356993675</v>
      </c>
      <c r="FK145" s="26">
        <f t="shared" si="3369"/>
        <v>131.63128207707666</v>
      </c>
      <c r="FL145" s="51">
        <v>0.80421607378129112</v>
      </c>
      <c r="FM145" s="26">
        <f t="shared" si="3131"/>
        <v>251157.46538758758</v>
      </c>
      <c r="FN145" s="26">
        <f t="shared" si="3378"/>
        <v>-662.22377237357625</v>
      </c>
      <c r="FO145" s="51">
        <v>0.1965309356993675</v>
      </c>
      <c r="FP145" s="26">
        <f t="shared" si="3370"/>
        <v>130.67200030805662</v>
      </c>
      <c r="FQ145" s="51">
        <v>0.80421607378129112</v>
      </c>
      <c r="FR145" s="26">
        <f t="shared" si="3053"/>
        <v>244536.72091329496</v>
      </c>
      <c r="FS145" s="26">
        <f t="shared" si="3379"/>
        <v>-662.22377237357625</v>
      </c>
      <c r="FT145" s="51">
        <v>0.1965309356993675</v>
      </c>
      <c r="FU145" s="26">
        <f t="shared" si="3371"/>
        <v>129.7044938103318</v>
      </c>
      <c r="FV145" s="51">
        <v>0.80421607378129112</v>
      </c>
      <c r="FW145" s="26">
        <f t="shared" si="3056"/>
        <v>246870.35216548046</v>
      </c>
      <c r="FX145" s="26">
        <f t="shared" si="2986"/>
        <v>-662.22377237357625</v>
      </c>
      <c r="FY145" s="51">
        <v>0.1965309356993675</v>
      </c>
      <c r="FZ145" s="26">
        <f t="shared" si="2987"/>
        <v>128.72984381591198</v>
      </c>
      <c r="GA145" s="51">
        <v>0.80421607378129112</v>
      </c>
      <c r="GB145" s="26">
        <f t="shared" si="3118"/>
        <v>255881.94553765777</v>
      </c>
      <c r="GC145" s="26">
        <f t="shared" si="2988"/>
        <v>-662.22377237357625</v>
      </c>
      <c r="GD145" s="51">
        <v>0.1965309356993675</v>
      </c>
      <c r="GE145" s="26">
        <f t="shared" si="2989"/>
        <v>127.74909847854651</v>
      </c>
      <c r="GF145" s="51">
        <v>0.80421607378129112</v>
      </c>
      <c r="GG145" s="26">
        <f t="shared" si="3057"/>
        <v>238170.04638741948</v>
      </c>
      <c r="GH145" s="26">
        <f t="shared" si="2991"/>
        <v>-662.22377237357625</v>
      </c>
      <c r="GI145" s="51">
        <v>0.1965309356993675</v>
      </c>
      <c r="GJ145" s="26">
        <f t="shared" si="2992"/>
        <v>126.76444543666406</v>
      </c>
      <c r="GK145" s="51">
        <v>0.80421607378129112</v>
      </c>
      <c r="GL145" s="26">
        <f t="shared" si="3058"/>
        <v>235250.76577978896</v>
      </c>
      <c r="GM145" s="26">
        <f t="shared" si="2994"/>
        <v>-662.22377237357625</v>
      </c>
      <c r="GN145" s="51">
        <v>0.1965309356993675</v>
      </c>
      <c r="GO145" s="26">
        <f t="shared" si="2995"/>
        <v>125.77671040468117</v>
      </c>
      <c r="GP145" s="51">
        <v>0.80421607378129112</v>
      </c>
      <c r="GQ145" s="26">
        <f t="shared" si="3059"/>
        <v>232699.72153639558</v>
      </c>
    </row>
    <row r="146" spans="1:199" ht="15" x14ac:dyDescent="0.2">
      <c r="A146" s="6" t="s">
        <v>36</v>
      </c>
      <c r="B146" s="26">
        <v>338982</v>
      </c>
      <c r="C146" s="26">
        <f t="shared" si="2997"/>
        <v>-663.4</v>
      </c>
      <c r="D146" s="51">
        <v>0.1965309356993675</v>
      </c>
      <c r="E146" s="26">
        <f t="shared" ref="E146:E149" si="3380">1436/5</f>
        <v>287.2</v>
      </c>
      <c r="F146" s="26">
        <f t="shared" ref="F146:F149" si="3381">-673/5</f>
        <v>-134.6</v>
      </c>
      <c r="G146" s="26">
        <f t="shared" ref="G146:G150" si="3382">E146+F146</f>
        <v>152.6</v>
      </c>
      <c r="H146" s="51">
        <f t="shared" si="3001"/>
        <v>0.80421607378129112</v>
      </c>
      <c r="I146" s="26">
        <v>343172</v>
      </c>
      <c r="J146" s="26">
        <f t="shared" si="3060"/>
        <v>-662.22377237357625</v>
      </c>
      <c r="K146" s="51">
        <v>0.1965309356993675</v>
      </c>
      <c r="L146" s="26">
        <f t="shared" si="3002"/>
        <v>152.32943573139562</v>
      </c>
      <c r="M146" s="51">
        <v>0.80421607378129112</v>
      </c>
      <c r="N146" s="26">
        <f t="shared" si="3061"/>
        <v>325623.10566335783</v>
      </c>
      <c r="O146" s="26">
        <f t="shared" si="3003"/>
        <v>-660.5400675547429</v>
      </c>
      <c r="P146" s="51">
        <v>0.1965309356993675</v>
      </c>
      <c r="Q146" s="26">
        <f t="shared" si="3004"/>
        <v>151.94213793918263</v>
      </c>
      <c r="R146" s="51">
        <v>0.80421607378129112</v>
      </c>
      <c r="S146" s="26">
        <f t="shared" si="3062"/>
        <v>334271.50773374224</v>
      </c>
      <c r="T146" s="26">
        <f t="shared" si="3005"/>
        <v>-658.79249075037262</v>
      </c>
      <c r="U146" s="51">
        <v>0.1965309356993675</v>
      </c>
      <c r="V146" s="26">
        <f t="shared" si="3006"/>
        <v>151.54014785726091</v>
      </c>
      <c r="W146" s="51">
        <v>0.80421607378129112</v>
      </c>
      <c r="X146" s="26">
        <f t="shared" si="3063"/>
        <v>334239.860005319</v>
      </c>
      <c r="Y146" s="26">
        <f t="shared" si="3064"/>
        <v>-662.22377237357625</v>
      </c>
      <c r="Z146" s="51">
        <v>0.1965309356993675</v>
      </c>
      <c r="AA146" s="26">
        <f t="shared" si="3007"/>
        <v>151.12622679311457</v>
      </c>
      <c r="AB146" s="51">
        <v>0.80421607378129112</v>
      </c>
      <c r="AC146" s="26">
        <f t="shared" si="3065"/>
        <v>352904.80110168114</v>
      </c>
      <c r="AD146" s="26">
        <f t="shared" si="3066"/>
        <v>-662.22377237357625</v>
      </c>
      <c r="AE146" s="51">
        <v>0.1965309356993675</v>
      </c>
      <c r="AF146" s="26">
        <f t="shared" si="3008"/>
        <v>150.6830913333018</v>
      </c>
      <c r="AG146" s="51">
        <v>0.80421607378129112</v>
      </c>
      <c r="AH146" s="26">
        <f t="shared" si="3067"/>
        <v>344999.71161967213</v>
      </c>
      <c r="AI146" s="26">
        <f t="shared" si="3068"/>
        <v>-662.22377237357625</v>
      </c>
      <c r="AJ146" s="51">
        <v>0.1965309356993675</v>
      </c>
      <c r="AK146" s="26">
        <f t="shared" si="3009"/>
        <v>150.22102454004622</v>
      </c>
      <c r="AL146" s="51">
        <v>0.80421607378129112</v>
      </c>
      <c r="AM146" s="26">
        <f t="shared" si="3069"/>
        <v>352198.01859761716</v>
      </c>
      <c r="AN146" s="26">
        <f t="shared" si="3070"/>
        <v>-662.22377237357625</v>
      </c>
      <c r="AO146" s="51">
        <v>0.1965309356993675</v>
      </c>
      <c r="AP146" s="26">
        <f t="shared" si="3010"/>
        <v>149.73992933227896</v>
      </c>
      <c r="AQ146" s="51">
        <v>0.80421607378129112</v>
      </c>
      <c r="AR146" s="26">
        <f t="shared" si="3071"/>
        <v>387365.73587441602</v>
      </c>
      <c r="AS146" s="26">
        <f t="shared" si="3072"/>
        <v>-662.22377237357625</v>
      </c>
      <c r="AT146" s="51">
        <v>0.1965309356993675</v>
      </c>
      <c r="AU146" s="26">
        <f t="shared" si="3011"/>
        <v>149.23917153688834</v>
      </c>
      <c r="AV146" s="51">
        <v>0.80421607378129112</v>
      </c>
      <c r="AW146" s="26">
        <f t="shared" si="3073"/>
        <v>381607.49376618105</v>
      </c>
      <c r="AX146" s="26">
        <f t="shared" si="3074"/>
        <v>-662.22377237357625</v>
      </c>
      <c r="AY146" s="51">
        <v>0.1965309356993675</v>
      </c>
      <c r="AZ146" s="26">
        <f t="shared" si="3012"/>
        <v>148.71881366503882</v>
      </c>
      <c r="BA146" s="51">
        <v>0.80421607378129112</v>
      </c>
      <c r="BB146" s="26">
        <f t="shared" si="3075"/>
        <v>373558.54641834018</v>
      </c>
      <c r="BC146" s="26">
        <f t="shared" si="3076"/>
        <v>-662.22377237357625</v>
      </c>
      <c r="BD146" s="51">
        <v>0.1965309356993675</v>
      </c>
      <c r="BE146" s="26">
        <f t="shared" si="3013"/>
        <v>148.17639341999953</v>
      </c>
      <c r="BF146" s="51">
        <v>0.80421607378129112</v>
      </c>
      <c r="BG146" s="26">
        <f t="shared" si="3077"/>
        <v>384180.82647350471</v>
      </c>
      <c r="BH146" s="26">
        <f t="shared" si="3078"/>
        <v>-662.22377237357625</v>
      </c>
      <c r="BI146" s="51">
        <v>0.1965309356993675</v>
      </c>
      <c r="BJ146" s="26">
        <f t="shared" si="3014"/>
        <v>147.6131138948231</v>
      </c>
      <c r="BK146" s="51">
        <v>0.80421607378129112</v>
      </c>
      <c r="BL146" s="26">
        <f t="shared" si="3079"/>
        <v>361567.57795633166</v>
      </c>
      <c r="BM146" s="26">
        <f t="shared" si="3080"/>
        <v>-662.22377237357625</v>
      </c>
      <c r="BN146" s="51">
        <v>0.1965309356993675</v>
      </c>
      <c r="BO146" s="26">
        <f t="shared" si="3015"/>
        <v>147.02983521145887</v>
      </c>
      <c r="BP146" s="51">
        <v>0.80421607378129112</v>
      </c>
      <c r="BQ146" s="26">
        <f t="shared" si="3081"/>
        <v>349949.87214549159</v>
      </c>
      <c r="BR146" s="26">
        <f t="shared" si="3082"/>
        <v>-662.22377237357625</v>
      </c>
      <c r="BS146" s="51">
        <v>0.1965309356993675</v>
      </c>
      <c r="BT146" s="26">
        <f t="shared" si="3016"/>
        <v>146.42827649444163</v>
      </c>
      <c r="BU146" s="51">
        <v>0.80421607378129112</v>
      </c>
      <c r="BV146" s="26">
        <f t="shared" si="3083"/>
        <v>329428.84088686854</v>
      </c>
      <c r="BW146" s="26">
        <f t="shared" si="3084"/>
        <v>-662.22377237357625</v>
      </c>
      <c r="BX146" s="51">
        <v>0.1965309356993675</v>
      </c>
      <c r="BY146" s="26">
        <f t="shared" si="3017"/>
        <v>145.80995492759291</v>
      </c>
      <c r="BZ146" s="51">
        <v>0.80421607378129112</v>
      </c>
      <c r="CA146" s="26">
        <f t="shared" si="3085"/>
        <v>314986.93472967256</v>
      </c>
      <c r="CB146" s="26">
        <f t="shared" si="3086"/>
        <v>-662.22377237357625</v>
      </c>
      <c r="CC146" s="51">
        <v>0.1965309356993675</v>
      </c>
      <c r="CD146" s="26">
        <f t="shared" si="3018"/>
        <v>145.17447852008513</v>
      </c>
      <c r="CE146" s="51">
        <v>0.80421607378129112</v>
      </c>
      <c r="CF146" s="26">
        <f t="shared" si="3087"/>
        <v>300328.01156093186</v>
      </c>
      <c r="CG146" s="26">
        <f t="shared" si="3088"/>
        <v>-662.22377237357625</v>
      </c>
      <c r="CH146" s="51">
        <v>0.1965309356993675</v>
      </c>
      <c r="CI146" s="26">
        <f t="shared" si="3019"/>
        <v>144.5238965874828</v>
      </c>
      <c r="CJ146" s="51">
        <v>0.80421607378129112</v>
      </c>
      <c r="CK146" s="26">
        <f t="shared" si="3089"/>
        <v>281458.09154129651</v>
      </c>
      <c r="CL146" s="26">
        <f t="shared" si="3090"/>
        <v>-662.22377237357625</v>
      </c>
      <c r="CM146" s="51">
        <v>0.1965309356993675</v>
      </c>
      <c r="CN146" s="26">
        <f t="shared" si="3020"/>
        <v>143.86099218259164</v>
      </c>
      <c r="CO146" s="51">
        <v>0.80421607378129112</v>
      </c>
      <c r="CP146" s="26">
        <f t="shared" si="3091"/>
        <v>262499.22485274874</v>
      </c>
      <c r="CQ146" s="26">
        <f t="shared" si="3092"/>
        <v>-662.22377237357625</v>
      </c>
      <c r="CR146" s="51">
        <v>0.1965309356993675</v>
      </c>
      <c r="CS146" s="26">
        <f t="shared" si="3021"/>
        <v>143.18340661583554</v>
      </c>
      <c r="CT146" s="51">
        <v>0.80421607378129112</v>
      </c>
      <c r="CU146" s="26">
        <f t="shared" si="3093"/>
        <v>247846.18709633651</v>
      </c>
      <c r="CV146" s="26">
        <f t="shared" si="3350"/>
        <v>-662.22377237357625</v>
      </c>
      <c r="CW146" s="51">
        <v>0.1965309356993675</v>
      </c>
      <c r="CX146" s="26">
        <f t="shared" si="3338"/>
        <v>142.49148505255542</v>
      </c>
      <c r="CY146" s="51">
        <v>0.80421607378129112</v>
      </c>
      <c r="CZ146" s="26">
        <f t="shared" si="3023"/>
        <v>238590.23065027522</v>
      </c>
      <c r="DA146" s="26">
        <f t="shared" si="3351"/>
        <v>-662.22377237357625</v>
      </c>
      <c r="DB146" s="51">
        <v>0.1965309356993675</v>
      </c>
      <c r="DC146" s="26">
        <f t="shared" si="3339"/>
        <v>141.78372797565908</v>
      </c>
      <c r="DD146" s="51">
        <v>0.80421607378129112</v>
      </c>
      <c r="DE146" s="26">
        <f t="shared" si="3025"/>
        <v>229962.25712725488</v>
      </c>
      <c r="DF146" s="26">
        <f t="shared" si="3352"/>
        <v>-662.22377237357625</v>
      </c>
      <c r="DG146" s="51">
        <v>0.1965309356993675</v>
      </c>
      <c r="DH146" s="26">
        <f t="shared" si="3340"/>
        <v>141.05861041691597</v>
      </c>
      <c r="DI146" s="51">
        <v>0.80421607378129112</v>
      </c>
      <c r="DJ146" s="26">
        <f t="shared" si="3027"/>
        <v>213580.83190112698</v>
      </c>
      <c r="DK146" s="26">
        <f t="shared" si="3353"/>
        <v>-662.22377237357625</v>
      </c>
      <c r="DL146" s="51">
        <v>0.1965309356993675</v>
      </c>
      <c r="DM146" s="26">
        <f t="shared" si="3341"/>
        <v>140.31455776381566</v>
      </c>
      <c r="DN146" s="51">
        <v>0.80421607378129112</v>
      </c>
      <c r="DO146" s="26">
        <f t="shared" si="3029"/>
        <v>206143.46827122182</v>
      </c>
      <c r="DP146" s="26">
        <f t="shared" si="3094"/>
        <v>-662.22377237357625</v>
      </c>
      <c r="DQ146" s="51">
        <v>0.1965309356993675</v>
      </c>
      <c r="DR146" s="26">
        <f t="shared" si="3030"/>
        <v>139.54575705195882</v>
      </c>
      <c r="DS146" s="51">
        <v>0.80421607378129112</v>
      </c>
      <c r="DT146" s="26">
        <f t="shared" si="3095"/>
        <v>193369.63014170877</v>
      </c>
      <c r="DU146" s="26">
        <f t="shared" si="3096"/>
        <v>-662.22377237357625</v>
      </c>
      <c r="DV146" s="51">
        <v>0.1965309356993675</v>
      </c>
      <c r="DW146" s="26">
        <f t="shared" si="3031"/>
        <v>138.75266779377975</v>
      </c>
      <c r="DX146" s="51">
        <v>0.80421607378129112</v>
      </c>
      <c r="DY146" s="26">
        <f t="shared" si="3097"/>
        <v>190673.05213096316</v>
      </c>
      <c r="DZ146" s="26">
        <f t="shared" si="3372"/>
        <v>-662.22377237357625</v>
      </c>
      <c r="EA146" s="51">
        <v>0.1965309356993675</v>
      </c>
      <c r="EB146" s="26">
        <f t="shared" si="3364"/>
        <v>137.93607739130172</v>
      </c>
      <c r="EC146" s="51">
        <v>0.80421607378129112</v>
      </c>
      <c r="ED146" s="26">
        <f t="shared" si="3034"/>
        <v>185053.71806576074</v>
      </c>
      <c r="EE146" s="26">
        <f t="shared" si="3373"/>
        <v>-662.22377237357625</v>
      </c>
      <c r="EF146" s="51">
        <v>0.1965309356993675</v>
      </c>
      <c r="EG146" s="26">
        <f t="shared" si="3365"/>
        <v>137.0939066233677</v>
      </c>
      <c r="EH146" s="51">
        <v>0.80421607378129112</v>
      </c>
      <c r="EI146" s="26">
        <f t="shared" si="3037"/>
        <v>191911.95341992509</v>
      </c>
      <c r="EJ146" s="26">
        <f t="shared" si="3374"/>
        <v>-662.22377237357625</v>
      </c>
      <c r="EK146" s="51">
        <v>0.1965309356993675</v>
      </c>
      <c r="EL146" s="26">
        <f t="shared" si="3366"/>
        <v>136.22916085696679</v>
      </c>
      <c r="EM146" s="51">
        <v>0.80421607378129112</v>
      </c>
      <c r="EN146" s="26">
        <f t="shared" si="3040"/>
        <v>201672.58918973772</v>
      </c>
      <c r="EO146" s="26">
        <f t="shared" si="3375"/>
        <v>-662.22377237357625</v>
      </c>
      <c r="EP146" s="51">
        <v>0.1965309356993675</v>
      </c>
      <c r="EQ146" s="26">
        <f t="shared" si="3367"/>
        <v>135.34316335153554</v>
      </c>
      <c r="ER146" s="51">
        <v>0.80421607378129112</v>
      </c>
      <c r="ES146" s="26">
        <f t="shared" si="3043"/>
        <v>210543.02749668184</v>
      </c>
      <c r="ET146" s="26">
        <f t="shared" si="3106"/>
        <v>-662.22377237357625</v>
      </c>
      <c r="EU146" s="51">
        <v>0.1965309356993675</v>
      </c>
      <c r="EV146" s="26">
        <f t="shared" si="3044"/>
        <v>134.43855139413355</v>
      </c>
      <c r="EW146" s="51">
        <v>0.80421607378129112</v>
      </c>
      <c r="EX146" s="26">
        <f t="shared" si="3107"/>
        <v>209520.89359386094</v>
      </c>
      <c r="EY146" s="26">
        <f t="shared" si="3108"/>
        <v>-662.22377237357625</v>
      </c>
      <c r="EZ146" s="51">
        <v>0.1965309356993675</v>
      </c>
      <c r="FA146" s="26">
        <f t="shared" si="3045"/>
        <v>133.51705962968595</v>
      </c>
      <c r="FB146" s="51">
        <v>0.80421607378129112</v>
      </c>
      <c r="FC146" s="26">
        <f t="shared" si="3109"/>
        <v>227152.19644747215</v>
      </c>
      <c r="FD146" s="26">
        <f t="shared" si="3376"/>
        <v>-662.22377237357625</v>
      </c>
      <c r="FE146" s="51">
        <v>0.1965309356993675</v>
      </c>
      <c r="FF146" s="26">
        <f t="shared" si="3368"/>
        <v>132.58047764959105</v>
      </c>
      <c r="FG146" s="51">
        <v>0.80421607378129112</v>
      </c>
      <c r="FH146" s="26">
        <f t="shared" si="3048"/>
        <v>232235.89659213132</v>
      </c>
      <c r="FI146" s="26">
        <f t="shared" si="3377"/>
        <v>-662.22377237357625</v>
      </c>
      <c r="FJ146" s="51">
        <v>0.1965309356993675</v>
      </c>
      <c r="FK146" s="26">
        <f t="shared" si="3369"/>
        <v>131.63128207707666</v>
      </c>
      <c r="FL146" s="51">
        <v>0.80421607378129112</v>
      </c>
      <c r="FM146" s="26">
        <f t="shared" si="3131"/>
        <v>249919.03805466354</v>
      </c>
      <c r="FN146" s="26">
        <f t="shared" si="3378"/>
        <v>-662.22377237357625</v>
      </c>
      <c r="FO146" s="51">
        <v>0.1965309356993675</v>
      </c>
      <c r="FP146" s="26">
        <f t="shared" si="3370"/>
        <v>130.67200030805662</v>
      </c>
      <c r="FQ146" s="51">
        <v>0.80421607378129112</v>
      </c>
      <c r="FR146" s="26">
        <f t="shared" si="3053"/>
        <v>250625.91361552206</v>
      </c>
      <c r="FS146" s="26">
        <f t="shared" si="3379"/>
        <v>-662.22377237357625</v>
      </c>
      <c r="FT146" s="51">
        <v>0.1965309356993675</v>
      </c>
      <c r="FU146" s="26">
        <f t="shared" si="3371"/>
        <v>129.7044938103318</v>
      </c>
      <c r="FV146" s="51">
        <v>0.80421607378129112</v>
      </c>
      <c r="FW146" s="26">
        <f t="shared" si="3056"/>
        <v>244004.20163473173</v>
      </c>
      <c r="FX146" s="26">
        <f t="shared" si="2986"/>
        <v>-662.22377237357625</v>
      </c>
      <c r="FY146" s="51">
        <v>0.1965309356993675</v>
      </c>
      <c r="FZ146" s="26">
        <f t="shared" si="2987"/>
        <v>128.72984381591198</v>
      </c>
      <c r="GA146" s="51">
        <v>0.80421607378129112</v>
      </c>
      <c r="GB146" s="26">
        <f t="shared" si="3118"/>
        <v>246336.8582369228</v>
      </c>
      <c r="GC146" s="26">
        <f t="shared" si="2988"/>
        <v>-662.22377237357625</v>
      </c>
      <c r="GD146" s="51">
        <v>0.1965309356993675</v>
      </c>
      <c r="GE146" s="26">
        <f t="shared" si="2989"/>
        <v>127.74909847854651</v>
      </c>
      <c r="GF146" s="51">
        <v>0.80421607378129112</v>
      </c>
      <c r="GG146" s="26">
        <f t="shared" si="3057"/>
        <v>255347.47086376275</v>
      </c>
      <c r="GH146" s="26">
        <f t="shared" si="2991"/>
        <v>-662.22377237357625</v>
      </c>
      <c r="GI146" s="51">
        <v>0.1965309356993675</v>
      </c>
      <c r="GJ146" s="26">
        <f t="shared" si="2992"/>
        <v>126.76444543666406</v>
      </c>
      <c r="GK146" s="51">
        <v>0.80421607378129112</v>
      </c>
      <c r="GL146" s="26">
        <f t="shared" si="3058"/>
        <v>237634.58706048256</v>
      </c>
      <c r="GM146" s="26">
        <f t="shared" si="2994"/>
        <v>-662.22377237357625</v>
      </c>
      <c r="GN146" s="51">
        <v>0.1965309356993675</v>
      </c>
      <c r="GO146" s="26">
        <f t="shared" si="2995"/>
        <v>125.77671040468117</v>
      </c>
      <c r="GP146" s="51">
        <v>0.80421607378129112</v>
      </c>
      <c r="GQ146" s="26">
        <f t="shared" si="3059"/>
        <v>234714.31871782008</v>
      </c>
    </row>
    <row r="147" spans="1:199" ht="15" x14ac:dyDescent="0.2">
      <c r="A147" s="6" t="s">
        <v>37</v>
      </c>
      <c r="B147" s="26">
        <v>331018</v>
      </c>
      <c r="C147" s="26">
        <f t="shared" si="2997"/>
        <v>-663.4</v>
      </c>
      <c r="D147" s="51">
        <v>0.1965309356993675</v>
      </c>
      <c r="E147" s="26">
        <f t="shared" si="3380"/>
        <v>287.2</v>
      </c>
      <c r="F147" s="26">
        <f t="shared" si="3381"/>
        <v>-134.6</v>
      </c>
      <c r="G147" s="26">
        <f t="shared" si="3382"/>
        <v>152.6</v>
      </c>
      <c r="H147" s="51">
        <f t="shared" si="3001"/>
        <v>0.80421607378129112</v>
      </c>
      <c r="I147" s="26">
        <v>338471</v>
      </c>
      <c r="J147" s="26">
        <f t="shared" si="3060"/>
        <v>-662.22377237357625</v>
      </c>
      <c r="K147" s="51">
        <v>0.1965309356993675</v>
      </c>
      <c r="L147" s="26">
        <f t="shared" si="3002"/>
        <v>152.32943573139562</v>
      </c>
      <c r="M147" s="51">
        <v>0.80421607378129112</v>
      </c>
      <c r="N147" s="26">
        <f t="shared" si="3061"/>
        <v>342662.10566335783</v>
      </c>
      <c r="O147" s="26">
        <f t="shared" si="3003"/>
        <v>-660.5400675547429</v>
      </c>
      <c r="P147" s="51">
        <v>0.1965309356993675</v>
      </c>
      <c r="Q147" s="26">
        <f t="shared" si="3004"/>
        <v>151.94213793918263</v>
      </c>
      <c r="R147" s="51">
        <v>0.80421607378129112</v>
      </c>
      <c r="S147" s="26">
        <f t="shared" si="3062"/>
        <v>325114.50773374224</v>
      </c>
      <c r="T147" s="26">
        <f t="shared" si="3005"/>
        <v>-658.79249075037262</v>
      </c>
      <c r="U147" s="51">
        <v>0.1965309356993675</v>
      </c>
      <c r="V147" s="26">
        <f t="shared" si="3006"/>
        <v>151.54014785726091</v>
      </c>
      <c r="W147" s="51">
        <v>0.80421607378129112</v>
      </c>
      <c r="X147" s="26">
        <f t="shared" si="3063"/>
        <v>333764.25539084914</v>
      </c>
      <c r="Y147" s="26">
        <f t="shared" si="3064"/>
        <v>-662.22377237357625</v>
      </c>
      <c r="Z147" s="51">
        <v>0.1965309356993675</v>
      </c>
      <c r="AA147" s="26">
        <f t="shared" si="3007"/>
        <v>151.12622679311457</v>
      </c>
      <c r="AB147" s="51">
        <v>0.80421607378129112</v>
      </c>
      <c r="AC147" s="26">
        <f t="shared" si="3065"/>
        <v>333728.76245973853</v>
      </c>
      <c r="AD147" s="26">
        <f t="shared" si="3066"/>
        <v>-662.22377237357625</v>
      </c>
      <c r="AE147" s="51">
        <v>0.1965309356993675</v>
      </c>
      <c r="AF147" s="26">
        <f t="shared" si="3008"/>
        <v>150.6830913333018</v>
      </c>
      <c r="AG147" s="51">
        <v>0.80421607378129112</v>
      </c>
      <c r="AH147" s="26">
        <f t="shared" si="3067"/>
        <v>352393.26042064087</v>
      </c>
      <c r="AI147" s="26">
        <f t="shared" si="3068"/>
        <v>-662.22377237357625</v>
      </c>
      <c r="AJ147" s="51">
        <v>0.1965309356993675</v>
      </c>
      <c r="AK147" s="26">
        <f t="shared" si="3009"/>
        <v>150.22102454004622</v>
      </c>
      <c r="AL147" s="51">
        <v>0.80421607378129112</v>
      </c>
      <c r="AM147" s="26">
        <f t="shared" si="3069"/>
        <v>344487.70887183858</v>
      </c>
      <c r="AN147" s="26">
        <f t="shared" si="3070"/>
        <v>-662.22377237357625</v>
      </c>
      <c r="AO147" s="51">
        <v>0.1965309356993675</v>
      </c>
      <c r="AP147" s="26">
        <f t="shared" si="3010"/>
        <v>149.73992933227896</v>
      </c>
      <c r="AQ147" s="51">
        <v>0.80421607378129112</v>
      </c>
      <c r="AR147" s="26">
        <f t="shared" si="3071"/>
        <v>351685.53475457587</v>
      </c>
      <c r="AS147" s="26">
        <f t="shared" si="3072"/>
        <v>-662.22377237357625</v>
      </c>
      <c r="AT147" s="51">
        <v>0.1965309356993675</v>
      </c>
      <c r="AU147" s="26">
        <f t="shared" si="3011"/>
        <v>149.23917153688834</v>
      </c>
      <c r="AV147" s="51">
        <v>0.80421607378129112</v>
      </c>
      <c r="AW147" s="26">
        <f t="shared" si="3073"/>
        <v>386852.75127357931</v>
      </c>
      <c r="AX147" s="26">
        <f t="shared" si="3074"/>
        <v>-662.22377237357625</v>
      </c>
      <c r="AY147" s="51">
        <v>0.1965309356993675</v>
      </c>
      <c r="AZ147" s="26">
        <f t="shared" si="3012"/>
        <v>148.71881366503882</v>
      </c>
      <c r="BA147" s="51">
        <v>0.80421607378129112</v>
      </c>
      <c r="BB147" s="26">
        <f t="shared" si="3075"/>
        <v>381093.98880747252</v>
      </c>
      <c r="BC147" s="26">
        <f t="shared" si="3076"/>
        <v>-662.22377237357625</v>
      </c>
      <c r="BD147" s="51">
        <v>0.1965309356993675</v>
      </c>
      <c r="BE147" s="26">
        <f t="shared" si="3013"/>
        <v>148.17639341999953</v>
      </c>
      <c r="BF147" s="51">
        <v>0.80421607378129112</v>
      </c>
      <c r="BG147" s="26">
        <f t="shared" si="3077"/>
        <v>373044.49903938663</v>
      </c>
      <c r="BH147" s="26">
        <f t="shared" si="3078"/>
        <v>-662.22377237357625</v>
      </c>
      <c r="BI147" s="51">
        <v>0.1965309356993675</v>
      </c>
      <c r="BJ147" s="26">
        <f t="shared" si="3014"/>
        <v>147.6131138948231</v>
      </c>
      <c r="BK147" s="51">
        <v>0.80421607378129112</v>
      </c>
      <c r="BL147" s="26">
        <f t="shared" si="3079"/>
        <v>383666.21581502596</v>
      </c>
      <c r="BM147" s="26">
        <f t="shared" si="3080"/>
        <v>-662.22377237357625</v>
      </c>
      <c r="BN147" s="51">
        <v>0.1965309356993675</v>
      </c>
      <c r="BO147" s="26">
        <f t="shared" si="3015"/>
        <v>147.02983521145887</v>
      </c>
      <c r="BP147" s="51">
        <v>0.80421607378129112</v>
      </c>
      <c r="BQ147" s="26">
        <f t="shared" si="3081"/>
        <v>361052.38401916955</v>
      </c>
      <c r="BR147" s="26">
        <f t="shared" si="3082"/>
        <v>-662.22377237357625</v>
      </c>
      <c r="BS147" s="51">
        <v>0.1965309356993675</v>
      </c>
      <c r="BT147" s="26">
        <f t="shared" si="3016"/>
        <v>146.42827649444163</v>
      </c>
      <c r="BU147" s="51">
        <v>0.80421607378129112</v>
      </c>
      <c r="BV147" s="26">
        <f t="shared" si="3083"/>
        <v>349434.07664961246</v>
      </c>
      <c r="BW147" s="26">
        <f t="shared" si="3084"/>
        <v>-662.22377237357625</v>
      </c>
      <c r="BX147" s="51">
        <v>0.1965309356993675</v>
      </c>
      <c r="BY147" s="26">
        <f t="shared" si="3017"/>
        <v>145.80995492759291</v>
      </c>
      <c r="BZ147" s="51">
        <v>0.80421607378129112</v>
      </c>
      <c r="CA147" s="26">
        <f t="shared" si="3085"/>
        <v>328912.42706942256</v>
      </c>
      <c r="CB147" s="26">
        <f t="shared" si="3086"/>
        <v>-662.22377237357625</v>
      </c>
      <c r="CC147" s="51">
        <v>0.1965309356993675</v>
      </c>
      <c r="CD147" s="26">
        <f t="shared" si="3018"/>
        <v>145.17447852008513</v>
      </c>
      <c r="CE147" s="51">
        <v>0.80421607378129112</v>
      </c>
      <c r="CF147" s="26">
        <f t="shared" si="3087"/>
        <v>314469.88543581904</v>
      </c>
      <c r="CG147" s="26">
        <f t="shared" si="3088"/>
        <v>-662.22377237357625</v>
      </c>
      <c r="CH147" s="51">
        <v>0.1965309356993675</v>
      </c>
      <c r="CI147" s="26">
        <f t="shared" si="3019"/>
        <v>144.5238965874828</v>
      </c>
      <c r="CJ147" s="51">
        <v>0.80421607378129112</v>
      </c>
      <c r="CK147" s="26">
        <f t="shared" si="3089"/>
        <v>299810.31168514577</v>
      </c>
      <c r="CL147" s="26">
        <f t="shared" si="3090"/>
        <v>-662.22377237357625</v>
      </c>
      <c r="CM147" s="51">
        <v>0.1965309356993675</v>
      </c>
      <c r="CN147" s="26">
        <f t="shared" si="3020"/>
        <v>143.86099218259164</v>
      </c>
      <c r="CO147" s="51">
        <v>0.80421607378129112</v>
      </c>
      <c r="CP147" s="26">
        <f t="shared" si="3091"/>
        <v>280939.72876110551</v>
      </c>
      <c r="CQ147" s="26">
        <f t="shared" si="3092"/>
        <v>-662.22377237357625</v>
      </c>
      <c r="CR147" s="51">
        <v>0.1965309356993675</v>
      </c>
      <c r="CS147" s="26">
        <f t="shared" si="3021"/>
        <v>143.18340661583554</v>
      </c>
      <c r="CT147" s="51">
        <v>0.80421607378129112</v>
      </c>
      <c r="CU147" s="26">
        <f t="shared" si="3093"/>
        <v>261980.184486991</v>
      </c>
      <c r="CV147" s="26">
        <f t="shared" si="3350"/>
        <v>-662.22377237357625</v>
      </c>
      <c r="CW147" s="51">
        <v>0.1965309356993675</v>
      </c>
      <c r="CX147" s="26">
        <f t="shared" si="3338"/>
        <v>142.49148505255542</v>
      </c>
      <c r="CY147" s="51">
        <v>0.80421607378129112</v>
      </c>
      <c r="CZ147" s="26">
        <f t="shared" si="3023"/>
        <v>247326.4548090155</v>
      </c>
      <c r="DA147" s="26">
        <f t="shared" si="3351"/>
        <v>-662.22377237357625</v>
      </c>
      <c r="DB147" s="51">
        <v>0.1965309356993675</v>
      </c>
      <c r="DC147" s="26">
        <f t="shared" si="3339"/>
        <v>141.78372797565908</v>
      </c>
      <c r="DD147" s="51">
        <v>0.80421607378129112</v>
      </c>
      <c r="DE147" s="26">
        <f t="shared" si="3025"/>
        <v>238069.79060587729</v>
      </c>
      <c r="DF147" s="26">
        <f t="shared" si="3352"/>
        <v>-662.22377237357625</v>
      </c>
      <c r="DG147" s="51">
        <v>0.1965309356993675</v>
      </c>
      <c r="DH147" s="26">
        <f t="shared" si="3340"/>
        <v>141.05861041691597</v>
      </c>
      <c r="DI147" s="51">
        <v>0.80421607378129112</v>
      </c>
      <c r="DJ147" s="26">
        <f t="shared" si="3027"/>
        <v>229441.09196529823</v>
      </c>
      <c r="DK147" s="26">
        <f t="shared" si="3353"/>
        <v>-662.22377237357625</v>
      </c>
      <c r="DL147" s="51">
        <v>0.1965309356993675</v>
      </c>
      <c r="DM147" s="26">
        <f t="shared" si="3341"/>
        <v>140.31455776381566</v>
      </c>
      <c r="DN147" s="51">
        <v>0.80421607378129112</v>
      </c>
      <c r="DO147" s="26">
        <f t="shared" si="3029"/>
        <v>213058.92268651721</v>
      </c>
      <c r="DP147" s="26">
        <f t="shared" si="3094"/>
        <v>-662.22377237357625</v>
      </c>
      <c r="DQ147" s="51">
        <v>0.1965309356993675</v>
      </c>
      <c r="DR147" s="26">
        <f t="shared" si="3030"/>
        <v>139.54575705195882</v>
      </c>
      <c r="DS147" s="51">
        <v>0.80421607378129112</v>
      </c>
      <c r="DT147" s="26">
        <f t="shared" si="3095"/>
        <v>205620.79025590021</v>
      </c>
      <c r="DU147" s="26">
        <f t="shared" si="3096"/>
        <v>-662.22377237357625</v>
      </c>
      <c r="DV147" s="51">
        <v>0.1965309356993675</v>
      </c>
      <c r="DW147" s="26">
        <f t="shared" si="3031"/>
        <v>138.75266779377975</v>
      </c>
      <c r="DX147" s="51">
        <v>0.80421607378129112</v>
      </c>
      <c r="DY147" s="26">
        <f t="shared" si="3097"/>
        <v>192846.15903712896</v>
      </c>
      <c r="DZ147" s="26">
        <f t="shared" si="3372"/>
        <v>-662.22377237357625</v>
      </c>
      <c r="EA147" s="51">
        <v>0.1965309356993675</v>
      </c>
      <c r="EB147" s="26">
        <f t="shared" si="3364"/>
        <v>137.93607739130172</v>
      </c>
      <c r="EC147" s="51">
        <v>0.80421607378129112</v>
      </c>
      <c r="ED147" s="26">
        <f t="shared" si="3034"/>
        <v>190148.76443598088</v>
      </c>
      <c r="EE147" s="26">
        <f t="shared" si="3373"/>
        <v>-662.22377237357625</v>
      </c>
      <c r="EF147" s="51">
        <v>0.1965309356993675</v>
      </c>
      <c r="EG147" s="26">
        <f t="shared" si="3365"/>
        <v>137.0939066233677</v>
      </c>
      <c r="EH147" s="51">
        <v>0.80421607378129112</v>
      </c>
      <c r="EI147" s="26">
        <f t="shared" si="3037"/>
        <v>184528.58820001053</v>
      </c>
      <c r="EJ147" s="26">
        <f t="shared" si="3374"/>
        <v>-662.22377237357625</v>
      </c>
      <c r="EK147" s="51">
        <v>0.1965309356993675</v>
      </c>
      <c r="EL147" s="26">
        <f t="shared" si="3366"/>
        <v>136.22916085696679</v>
      </c>
      <c r="EM147" s="51">
        <v>0.80421607378129112</v>
      </c>
      <c r="EN147" s="26">
        <f t="shared" si="3040"/>
        <v>191385.9588084085</v>
      </c>
      <c r="EO147" s="26">
        <f t="shared" si="3375"/>
        <v>-662.22377237357625</v>
      </c>
      <c r="EP147" s="51">
        <v>0.1965309356993675</v>
      </c>
      <c r="EQ147" s="26">
        <f t="shared" si="3367"/>
        <v>135.34316335153554</v>
      </c>
      <c r="ER147" s="51">
        <v>0.80421607378129112</v>
      </c>
      <c r="ES147" s="26">
        <f t="shared" si="3043"/>
        <v>201145.70858071567</v>
      </c>
      <c r="ET147" s="26">
        <f t="shared" si="3106"/>
        <v>-662.22377237357625</v>
      </c>
      <c r="EU147" s="51">
        <v>0.1965309356993675</v>
      </c>
      <c r="EV147" s="26">
        <f t="shared" si="3044"/>
        <v>134.43855139413355</v>
      </c>
      <c r="EW147" s="51">
        <v>0.80421607378129112</v>
      </c>
      <c r="EX147" s="26">
        <f t="shared" si="3107"/>
        <v>210015.24227570239</v>
      </c>
      <c r="EY147" s="26">
        <f t="shared" si="3108"/>
        <v>-662.22377237357625</v>
      </c>
      <c r="EZ147" s="51">
        <v>0.1965309356993675</v>
      </c>
      <c r="FA147" s="26">
        <f t="shared" si="3045"/>
        <v>133.51705962968595</v>
      </c>
      <c r="FB147" s="51">
        <v>0.80421607378129112</v>
      </c>
      <c r="FC147" s="26">
        <f t="shared" si="3109"/>
        <v>208992.18688111706</v>
      </c>
      <c r="FD147" s="26">
        <f t="shared" si="3376"/>
        <v>-662.22377237357625</v>
      </c>
      <c r="FE147" s="51">
        <v>0.1965309356993675</v>
      </c>
      <c r="FF147" s="26">
        <f t="shared" si="3368"/>
        <v>132.58047764959105</v>
      </c>
      <c r="FG147" s="51">
        <v>0.80421607378129112</v>
      </c>
      <c r="FH147" s="26">
        <f t="shared" si="3048"/>
        <v>226622.55315274815</v>
      </c>
      <c r="FI147" s="26">
        <f t="shared" si="3377"/>
        <v>-662.22377237357625</v>
      </c>
      <c r="FJ147" s="51">
        <v>0.1965309356993675</v>
      </c>
      <c r="FK147" s="26">
        <f t="shared" si="3369"/>
        <v>131.63128207707666</v>
      </c>
      <c r="FL147" s="51">
        <v>0.80421607378129112</v>
      </c>
      <c r="FM147" s="26">
        <f t="shared" si="3131"/>
        <v>231705.30410183483</v>
      </c>
      <c r="FN147" s="26">
        <f t="shared" si="3378"/>
        <v>-662.22377237357625</v>
      </c>
      <c r="FO147" s="51">
        <v>0.1965309356993675</v>
      </c>
      <c r="FP147" s="26">
        <f t="shared" si="3370"/>
        <v>130.67200030805662</v>
      </c>
      <c r="FQ147" s="51">
        <v>0.80421607378129112</v>
      </c>
      <c r="FR147" s="26">
        <f t="shared" si="3053"/>
        <v>249387.48628259802</v>
      </c>
      <c r="FS147" s="26">
        <f t="shared" si="3379"/>
        <v>-662.22377237357625</v>
      </c>
      <c r="FT147" s="51">
        <v>0.1965309356993675</v>
      </c>
      <c r="FU147" s="26">
        <f t="shared" si="3371"/>
        <v>129.7044938103318</v>
      </c>
      <c r="FV147" s="51">
        <v>0.80421607378129112</v>
      </c>
      <c r="FW147" s="26">
        <f t="shared" si="3056"/>
        <v>250093.39433695882</v>
      </c>
      <c r="FX147" s="26">
        <f t="shared" si="2986"/>
        <v>-662.22377237357625</v>
      </c>
      <c r="FY147" s="51">
        <v>0.1965309356993675</v>
      </c>
      <c r="FZ147" s="26">
        <f t="shared" si="2987"/>
        <v>128.72984381591198</v>
      </c>
      <c r="GA147" s="51">
        <v>0.80421607378129112</v>
      </c>
      <c r="GB147" s="26">
        <f t="shared" si="3118"/>
        <v>243470.70770617406</v>
      </c>
      <c r="GC147" s="26">
        <f t="shared" si="2988"/>
        <v>-662.22377237357625</v>
      </c>
      <c r="GD147" s="51">
        <v>0.1965309356993675</v>
      </c>
      <c r="GE147" s="26">
        <f t="shared" si="2989"/>
        <v>127.74909847854651</v>
      </c>
      <c r="GF147" s="51">
        <v>0.80421607378129112</v>
      </c>
      <c r="GG147" s="26">
        <f t="shared" si="3057"/>
        <v>245802.38356302778</v>
      </c>
      <c r="GH147" s="26">
        <f t="shared" si="2991"/>
        <v>-662.22377237357625</v>
      </c>
      <c r="GI147" s="51">
        <v>0.1965309356993675</v>
      </c>
      <c r="GJ147" s="26">
        <f t="shared" si="2992"/>
        <v>126.76444543666406</v>
      </c>
      <c r="GK147" s="51">
        <v>0.80421607378129112</v>
      </c>
      <c r="GL147" s="26">
        <f t="shared" si="3058"/>
        <v>254812.01153682583</v>
      </c>
      <c r="GM147" s="26">
        <f t="shared" si="2994"/>
        <v>-662.22377237357625</v>
      </c>
      <c r="GN147" s="51">
        <v>0.1965309356993675</v>
      </c>
      <c r="GO147" s="26">
        <f t="shared" si="2995"/>
        <v>125.77671040468117</v>
      </c>
      <c r="GP147" s="51">
        <v>0.80421607378129112</v>
      </c>
      <c r="GQ147" s="26">
        <f t="shared" si="3059"/>
        <v>237098.13999851368</v>
      </c>
    </row>
    <row r="148" spans="1:199" ht="15" x14ac:dyDescent="0.2">
      <c r="A148" s="6" t="s">
        <v>38</v>
      </c>
      <c r="B148" s="26">
        <v>322898</v>
      </c>
      <c r="C148" s="26">
        <f t="shared" si="2997"/>
        <v>-663.4</v>
      </c>
      <c r="D148" s="51">
        <v>0.1965309356993675</v>
      </c>
      <c r="E148" s="26">
        <f t="shared" si="3380"/>
        <v>287.2</v>
      </c>
      <c r="F148" s="26">
        <f t="shared" si="3381"/>
        <v>-134.6</v>
      </c>
      <c r="G148" s="26">
        <f t="shared" si="3382"/>
        <v>152.6</v>
      </c>
      <c r="H148" s="51">
        <f t="shared" si="3001"/>
        <v>0.80421607378129112</v>
      </c>
      <c r="I148" s="26">
        <v>330461</v>
      </c>
      <c r="J148" s="26">
        <f t="shared" si="3060"/>
        <v>-662.22377237357625</v>
      </c>
      <c r="K148" s="51">
        <v>0.1965309356993675</v>
      </c>
      <c r="L148" s="26">
        <f t="shared" si="3002"/>
        <v>152.32943573139562</v>
      </c>
      <c r="M148" s="51">
        <v>0.80421607378129112</v>
      </c>
      <c r="N148" s="26">
        <f t="shared" si="3061"/>
        <v>337961.10566335783</v>
      </c>
      <c r="O148" s="26">
        <f t="shared" si="3003"/>
        <v>-660.5400675547429</v>
      </c>
      <c r="P148" s="51">
        <v>0.1965309356993675</v>
      </c>
      <c r="Q148" s="26">
        <f t="shared" si="3004"/>
        <v>151.94213793918263</v>
      </c>
      <c r="R148" s="51">
        <v>0.80421607378129112</v>
      </c>
      <c r="S148" s="26">
        <f t="shared" si="3062"/>
        <v>342153.50773374224</v>
      </c>
      <c r="T148" s="26">
        <f t="shared" si="3005"/>
        <v>-658.79249075037262</v>
      </c>
      <c r="U148" s="51">
        <v>0.1965309356993675</v>
      </c>
      <c r="V148" s="26">
        <f t="shared" si="3006"/>
        <v>151.54014785726091</v>
      </c>
      <c r="W148" s="51">
        <v>0.80421607378129112</v>
      </c>
      <c r="X148" s="26">
        <f t="shared" si="3063"/>
        <v>324607.25539084914</v>
      </c>
      <c r="Y148" s="26">
        <f t="shared" si="3064"/>
        <v>-662.22377237357625</v>
      </c>
      <c r="Z148" s="51">
        <v>0.1965309356993675</v>
      </c>
      <c r="AA148" s="26">
        <f t="shared" si="3007"/>
        <v>151.12622679311457</v>
      </c>
      <c r="AB148" s="51">
        <v>0.80421607378129112</v>
      </c>
      <c r="AC148" s="26">
        <f t="shared" si="3065"/>
        <v>333253.15784526867</v>
      </c>
      <c r="AD148" s="26">
        <f t="shared" si="3066"/>
        <v>-662.22377237357625</v>
      </c>
      <c r="AE148" s="51">
        <v>0.1965309356993675</v>
      </c>
      <c r="AF148" s="26">
        <f t="shared" si="3008"/>
        <v>150.6830913333018</v>
      </c>
      <c r="AG148" s="51">
        <v>0.80421607378129112</v>
      </c>
      <c r="AH148" s="26">
        <f t="shared" si="3067"/>
        <v>333217.22177869827</v>
      </c>
      <c r="AI148" s="26">
        <f t="shared" si="3068"/>
        <v>-662.22377237357625</v>
      </c>
      <c r="AJ148" s="51">
        <v>0.1965309356993675</v>
      </c>
      <c r="AK148" s="26">
        <f t="shared" si="3009"/>
        <v>150.22102454004622</v>
      </c>
      <c r="AL148" s="51">
        <v>0.80421607378129112</v>
      </c>
      <c r="AM148" s="26">
        <f t="shared" si="3069"/>
        <v>351881.25767280732</v>
      </c>
      <c r="AN148" s="26">
        <f t="shared" si="3070"/>
        <v>-662.22377237357625</v>
      </c>
      <c r="AO148" s="51">
        <v>0.1965309356993675</v>
      </c>
      <c r="AP148" s="26">
        <f t="shared" si="3010"/>
        <v>149.73992933227896</v>
      </c>
      <c r="AQ148" s="51">
        <v>0.80421607378129112</v>
      </c>
      <c r="AR148" s="26">
        <f t="shared" si="3071"/>
        <v>343975.22502879729</v>
      </c>
      <c r="AS148" s="26">
        <f t="shared" si="3072"/>
        <v>-662.22377237357625</v>
      </c>
      <c r="AT148" s="51">
        <v>0.1965309356993675</v>
      </c>
      <c r="AU148" s="26">
        <f t="shared" si="3011"/>
        <v>149.23917153688834</v>
      </c>
      <c r="AV148" s="51">
        <v>0.80421607378129112</v>
      </c>
      <c r="AW148" s="26">
        <f t="shared" si="3073"/>
        <v>351172.55015373917</v>
      </c>
      <c r="AX148" s="26">
        <f t="shared" si="3074"/>
        <v>-662.22377237357625</v>
      </c>
      <c r="AY148" s="51">
        <v>0.1965309356993675</v>
      </c>
      <c r="AZ148" s="26">
        <f t="shared" si="3012"/>
        <v>148.71881366503882</v>
      </c>
      <c r="BA148" s="51">
        <v>0.80421607378129112</v>
      </c>
      <c r="BB148" s="26">
        <f t="shared" si="3075"/>
        <v>386339.24631487078</v>
      </c>
      <c r="BC148" s="26">
        <f t="shared" si="3076"/>
        <v>-662.22377237357625</v>
      </c>
      <c r="BD148" s="51">
        <v>0.1965309356993675</v>
      </c>
      <c r="BE148" s="26">
        <f t="shared" si="3013"/>
        <v>148.17639341999953</v>
      </c>
      <c r="BF148" s="51">
        <v>0.80421607378129112</v>
      </c>
      <c r="BG148" s="26">
        <f t="shared" si="3077"/>
        <v>380579.94142851897</v>
      </c>
      <c r="BH148" s="26">
        <f t="shared" si="3078"/>
        <v>-662.22377237357625</v>
      </c>
      <c r="BI148" s="51">
        <v>0.1965309356993675</v>
      </c>
      <c r="BJ148" s="26">
        <f t="shared" si="3014"/>
        <v>147.6131138948231</v>
      </c>
      <c r="BK148" s="51">
        <v>0.80421607378129112</v>
      </c>
      <c r="BL148" s="26">
        <f t="shared" si="3079"/>
        <v>372529.88838090788</v>
      </c>
      <c r="BM148" s="26">
        <f t="shared" si="3080"/>
        <v>-662.22377237357625</v>
      </c>
      <c r="BN148" s="51">
        <v>0.1965309356993675</v>
      </c>
      <c r="BO148" s="26">
        <f t="shared" si="3015"/>
        <v>147.02983521145887</v>
      </c>
      <c r="BP148" s="51">
        <v>0.80421607378129112</v>
      </c>
      <c r="BQ148" s="26">
        <f t="shared" si="3081"/>
        <v>383151.02187786385</v>
      </c>
      <c r="BR148" s="26">
        <f t="shared" si="3082"/>
        <v>-662.22377237357625</v>
      </c>
      <c r="BS148" s="51">
        <v>0.1965309356993675</v>
      </c>
      <c r="BT148" s="26">
        <f t="shared" si="3016"/>
        <v>146.42827649444163</v>
      </c>
      <c r="BU148" s="51">
        <v>0.80421607378129112</v>
      </c>
      <c r="BV148" s="26">
        <f t="shared" si="3083"/>
        <v>360536.58852329041</v>
      </c>
      <c r="BW148" s="26">
        <f t="shared" si="3084"/>
        <v>-662.22377237357625</v>
      </c>
      <c r="BX148" s="51">
        <v>0.1965309356993675</v>
      </c>
      <c r="BY148" s="26">
        <f t="shared" si="3017"/>
        <v>145.80995492759291</v>
      </c>
      <c r="BZ148" s="51">
        <v>0.80421607378129112</v>
      </c>
      <c r="CA148" s="26">
        <f t="shared" si="3085"/>
        <v>348917.66283216648</v>
      </c>
      <c r="CB148" s="26">
        <f t="shared" si="3086"/>
        <v>-662.22377237357625</v>
      </c>
      <c r="CC148" s="51">
        <v>0.1965309356993675</v>
      </c>
      <c r="CD148" s="26">
        <f t="shared" si="3018"/>
        <v>145.17447852008513</v>
      </c>
      <c r="CE148" s="51">
        <v>0.80421607378129112</v>
      </c>
      <c r="CF148" s="26">
        <f t="shared" si="3087"/>
        <v>328395.37777556904</v>
      </c>
      <c r="CG148" s="26">
        <f t="shared" si="3088"/>
        <v>-662.22377237357625</v>
      </c>
      <c r="CH148" s="51">
        <v>0.1965309356993675</v>
      </c>
      <c r="CI148" s="26">
        <f t="shared" si="3019"/>
        <v>144.5238965874828</v>
      </c>
      <c r="CJ148" s="51">
        <v>0.80421607378129112</v>
      </c>
      <c r="CK148" s="26">
        <f t="shared" si="3089"/>
        <v>313952.18556003296</v>
      </c>
      <c r="CL148" s="26">
        <f t="shared" si="3090"/>
        <v>-662.22377237357625</v>
      </c>
      <c r="CM148" s="51">
        <v>0.1965309356993675</v>
      </c>
      <c r="CN148" s="26">
        <f t="shared" si="3020"/>
        <v>143.86099218259164</v>
      </c>
      <c r="CO148" s="51">
        <v>0.80421607378129112</v>
      </c>
      <c r="CP148" s="26">
        <f t="shared" si="3091"/>
        <v>299291.94890495477</v>
      </c>
      <c r="CQ148" s="26">
        <f t="shared" si="3092"/>
        <v>-662.22377237357625</v>
      </c>
      <c r="CR148" s="51">
        <v>0.1965309356993675</v>
      </c>
      <c r="CS148" s="26">
        <f t="shared" si="3021"/>
        <v>143.18340661583554</v>
      </c>
      <c r="CT148" s="51">
        <v>0.80421607378129112</v>
      </c>
      <c r="CU148" s="26">
        <f t="shared" si="3093"/>
        <v>280420.6883953478</v>
      </c>
      <c r="CV148" s="26">
        <f t="shared" si="3350"/>
        <v>-662.22377237357625</v>
      </c>
      <c r="CW148" s="51">
        <v>0.1965309356993675</v>
      </c>
      <c r="CX148" s="26">
        <f t="shared" si="3338"/>
        <v>142.49148505255542</v>
      </c>
      <c r="CY148" s="51">
        <v>0.80421607378129112</v>
      </c>
      <c r="CZ148" s="26">
        <f t="shared" si="3023"/>
        <v>261460.45219966999</v>
      </c>
      <c r="DA148" s="26">
        <f t="shared" si="3351"/>
        <v>-662.22377237357625</v>
      </c>
      <c r="DB148" s="51">
        <v>0.1965309356993675</v>
      </c>
      <c r="DC148" s="26">
        <f t="shared" si="3339"/>
        <v>141.78372797565908</v>
      </c>
      <c r="DD148" s="51">
        <v>0.80421607378129112</v>
      </c>
      <c r="DE148" s="26">
        <f t="shared" si="3025"/>
        <v>246806.01476461758</v>
      </c>
      <c r="DF148" s="26">
        <f t="shared" si="3352"/>
        <v>-662.22377237357625</v>
      </c>
      <c r="DG148" s="51">
        <v>0.1965309356993675</v>
      </c>
      <c r="DH148" s="26">
        <f t="shared" si="3340"/>
        <v>141.05861041691597</v>
      </c>
      <c r="DI148" s="51">
        <v>0.80421607378129112</v>
      </c>
      <c r="DJ148" s="26">
        <f t="shared" si="3027"/>
        <v>237548.62544392064</v>
      </c>
      <c r="DK148" s="26">
        <f t="shared" si="3353"/>
        <v>-662.22377237357625</v>
      </c>
      <c r="DL148" s="51">
        <v>0.1965309356993675</v>
      </c>
      <c r="DM148" s="26">
        <f t="shared" si="3341"/>
        <v>140.31455776381566</v>
      </c>
      <c r="DN148" s="51">
        <v>0.80421607378129112</v>
      </c>
      <c r="DO148" s="26">
        <f t="shared" si="3029"/>
        <v>228919.18275068846</v>
      </c>
      <c r="DP148" s="26">
        <f t="shared" si="3094"/>
        <v>-662.22377237357625</v>
      </c>
      <c r="DQ148" s="51">
        <v>0.1965309356993675</v>
      </c>
      <c r="DR148" s="26">
        <f t="shared" si="3030"/>
        <v>139.54575705195882</v>
      </c>
      <c r="DS148" s="51">
        <v>0.80421607378129112</v>
      </c>
      <c r="DT148" s="26">
        <f t="shared" si="3095"/>
        <v>212536.2446711956</v>
      </c>
      <c r="DU148" s="26">
        <f t="shared" si="3096"/>
        <v>-662.22377237357625</v>
      </c>
      <c r="DV148" s="51">
        <v>0.1965309356993675</v>
      </c>
      <c r="DW148" s="26">
        <f t="shared" si="3031"/>
        <v>138.75266779377975</v>
      </c>
      <c r="DX148" s="51">
        <v>0.80421607378129112</v>
      </c>
      <c r="DY148" s="26">
        <f t="shared" si="3097"/>
        <v>205097.31915132041</v>
      </c>
      <c r="DZ148" s="26">
        <f t="shared" si="3372"/>
        <v>-662.22377237357625</v>
      </c>
      <c r="EA148" s="51">
        <v>0.1965309356993675</v>
      </c>
      <c r="EB148" s="26">
        <f t="shared" si="3364"/>
        <v>137.93607739130172</v>
      </c>
      <c r="EC148" s="51">
        <v>0.80421607378129112</v>
      </c>
      <c r="ED148" s="26">
        <f t="shared" si="3034"/>
        <v>192321.87134214668</v>
      </c>
      <c r="EE148" s="26">
        <f t="shared" si="3373"/>
        <v>-662.22377237357625</v>
      </c>
      <c r="EF148" s="51">
        <v>0.1965309356993675</v>
      </c>
      <c r="EG148" s="26">
        <f t="shared" si="3365"/>
        <v>137.0939066233677</v>
      </c>
      <c r="EH148" s="51">
        <v>0.80421607378129112</v>
      </c>
      <c r="EI148" s="26">
        <f t="shared" si="3037"/>
        <v>189623.63457023067</v>
      </c>
      <c r="EJ148" s="26">
        <f t="shared" si="3374"/>
        <v>-662.22377237357625</v>
      </c>
      <c r="EK148" s="51">
        <v>0.1965309356993675</v>
      </c>
      <c r="EL148" s="26">
        <f t="shared" si="3366"/>
        <v>136.22916085696679</v>
      </c>
      <c r="EM148" s="51">
        <v>0.80421607378129112</v>
      </c>
      <c r="EN148" s="26">
        <f t="shared" si="3040"/>
        <v>184002.59358849394</v>
      </c>
      <c r="EO148" s="26">
        <f t="shared" si="3375"/>
        <v>-662.22377237357625</v>
      </c>
      <c r="EP148" s="51">
        <v>0.1965309356993675</v>
      </c>
      <c r="EQ148" s="26">
        <f t="shared" si="3367"/>
        <v>135.34316335153554</v>
      </c>
      <c r="ER148" s="51">
        <v>0.80421607378129112</v>
      </c>
      <c r="ES148" s="26">
        <f t="shared" si="3043"/>
        <v>190859.07819938645</v>
      </c>
      <c r="ET148" s="26">
        <f t="shared" si="3106"/>
        <v>-662.22377237357625</v>
      </c>
      <c r="EU148" s="51">
        <v>0.1965309356993675</v>
      </c>
      <c r="EV148" s="26">
        <f t="shared" si="3044"/>
        <v>134.43855139413355</v>
      </c>
      <c r="EW148" s="51">
        <v>0.80421607378129112</v>
      </c>
      <c r="EX148" s="26">
        <f t="shared" si="3107"/>
        <v>200617.92335973622</v>
      </c>
      <c r="EY148" s="26">
        <f t="shared" si="3108"/>
        <v>-662.22377237357625</v>
      </c>
      <c r="EZ148" s="51">
        <v>0.1965309356993675</v>
      </c>
      <c r="FA148" s="26">
        <f t="shared" si="3045"/>
        <v>133.51705962968595</v>
      </c>
      <c r="FB148" s="51">
        <v>0.80421607378129112</v>
      </c>
      <c r="FC148" s="26">
        <f t="shared" si="3109"/>
        <v>209486.53556295851</v>
      </c>
      <c r="FD148" s="26">
        <f t="shared" si="3376"/>
        <v>-662.22377237357625</v>
      </c>
      <c r="FE148" s="51">
        <v>0.1965309356993675</v>
      </c>
      <c r="FF148" s="26">
        <f t="shared" si="3368"/>
        <v>132.58047764959105</v>
      </c>
      <c r="FG148" s="51">
        <v>0.80421607378129112</v>
      </c>
      <c r="FH148" s="26">
        <f t="shared" si="3048"/>
        <v>208462.54358639306</v>
      </c>
      <c r="FI148" s="26">
        <f t="shared" si="3377"/>
        <v>-662.22377237357625</v>
      </c>
      <c r="FJ148" s="51">
        <v>0.1965309356993675</v>
      </c>
      <c r="FK148" s="26">
        <f t="shared" si="3369"/>
        <v>131.63128207707666</v>
      </c>
      <c r="FL148" s="51">
        <v>0.80421607378129112</v>
      </c>
      <c r="FM148" s="26">
        <f t="shared" si="3131"/>
        <v>226091.96066245166</v>
      </c>
      <c r="FN148" s="26">
        <f t="shared" si="3378"/>
        <v>-662.22377237357625</v>
      </c>
      <c r="FO148" s="51">
        <v>0.1965309356993675</v>
      </c>
      <c r="FP148" s="26">
        <f t="shared" si="3370"/>
        <v>130.67200030805662</v>
      </c>
      <c r="FQ148" s="51">
        <v>0.80421607378129112</v>
      </c>
      <c r="FR148" s="26">
        <f t="shared" si="3053"/>
        <v>231173.75232976931</v>
      </c>
      <c r="FS148" s="26">
        <f t="shared" si="3379"/>
        <v>-662.22377237357625</v>
      </c>
      <c r="FT148" s="51">
        <v>0.1965309356993675</v>
      </c>
      <c r="FU148" s="26">
        <f t="shared" si="3371"/>
        <v>129.7044938103318</v>
      </c>
      <c r="FV148" s="51">
        <v>0.80421607378129112</v>
      </c>
      <c r="FW148" s="26">
        <f t="shared" si="3056"/>
        <v>248854.96700403478</v>
      </c>
      <c r="FX148" s="26">
        <f t="shared" si="2986"/>
        <v>-662.22377237357625</v>
      </c>
      <c r="FY148" s="51">
        <v>0.1965309356993675</v>
      </c>
      <c r="FZ148" s="26">
        <f t="shared" si="2987"/>
        <v>128.72984381591198</v>
      </c>
      <c r="GA148" s="51">
        <v>0.80421607378129112</v>
      </c>
      <c r="GB148" s="26">
        <f t="shared" si="3118"/>
        <v>249559.90040840115</v>
      </c>
      <c r="GC148" s="26">
        <f t="shared" si="2988"/>
        <v>-662.22377237357625</v>
      </c>
      <c r="GD148" s="51">
        <v>0.1965309356993675</v>
      </c>
      <c r="GE148" s="26">
        <f t="shared" si="2989"/>
        <v>127.74909847854651</v>
      </c>
      <c r="GF148" s="51">
        <v>0.80421607378129112</v>
      </c>
      <c r="GG148" s="26">
        <f t="shared" si="3057"/>
        <v>242936.23303227904</v>
      </c>
      <c r="GH148" s="26">
        <f t="shared" si="2991"/>
        <v>-662.22377237357625</v>
      </c>
      <c r="GI148" s="51">
        <v>0.1965309356993675</v>
      </c>
      <c r="GJ148" s="26">
        <f t="shared" si="2992"/>
        <v>126.76444543666406</v>
      </c>
      <c r="GK148" s="51">
        <v>0.80421607378129112</v>
      </c>
      <c r="GL148" s="26">
        <f t="shared" si="3058"/>
        <v>245266.92423609085</v>
      </c>
      <c r="GM148" s="26">
        <f t="shared" si="2994"/>
        <v>-662.22377237357625</v>
      </c>
      <c r="GN148" s="51">
        <v>0.1965309356993675</v>
      </c>
      <c r="GO148" s="26">
        <f t="shared" si="2995"/>
        <v>125.77671040468117</v>
      </c>
      <c r="GP148" s="51">
        <v>0.80421607378129112</v>
      </c>
      <c r="GQ148" s="26">
        <f t="shared" si="3059"/>
        <v>254275.56447485695</v>
      </c>
    </row>
    <row r="149" spans="1:199" ht="15" x14ac:dyDescent="0.2">
      <c r="A149" s="6" t="s">
        <v>39</v>
      </c>
      <c r="B149" s="26">
        <v>334662</v>
      </c>
      <c r="C149" s="26">
        <f t="shared" si="2997"/>
        <v>-663.4</v>
      </c>
      <c r="D149" s="51">
        <v>0.1965309356993675</v>
      </c>
      <c r="E149" s="26">
        <f t="shared" si="3380"/>
        <v>287.2</v>
      </c>
      <c r="F149" s="26">
        <f t="shared" si="3381"/>
        <v>-134.6</v>
      </c>
      <c r="G149" s="26">
        <f t="shared" si="3382"/>
        <v>152.6</v>
      </c>
      <c r="H149" s="51">
        <f t="shared" si="3001"/>
        <v>0.80421607378129112</v>
      </c>
      <c r="I149" s="26">
        <v>322356</v>
      </c>
      <c r="J149" s="26">
        <f t="shared" si="3060"/>
        <v>-662.22377237357625</v>
      </c>
      <c r="K149" s="51">
        <v>0.1965309356993675</v>
      </c>
      <c r="L149" s="26">
        <f t="shared" si="3002"/>
        <v>152.32943573139562</v>
      </c>
      <c r="M149" s="51">
        <v>0.80421607378129112</v>
      </c>
      <c r="N149" s="26">
        <f t="shared" si="3061"/>
        <v>329951.10566335783</v>
      </c>
      <c r="O149" s="26">
        <f t="shared" si="3003"/>
        <v>-660.5400675547429</v>
      </c>
      <c r="P149" s="51">
        <v>0.1965309356993675</v>
      </c>
      <c r="Q149" s="26">
        <f t="shared" si="3004"/>
        <v>151.94213793918263</v>
      </c>
      <c r="R149" s="51">
        <v>0.80421607378129112</v>
      </c>
      <c r="S149" s="26">
        <f t="shared" si="3062"/>
        <v>337452.50773374224</v>
      </c>
      <c r="T149" s="26">
        <f t="shared" si="3005"/>
        <v>-658.79249075037262</v>
      </c>
      <c r="U149" s="51">
        <v>0.1965309356993675</v>
      </c>
      <c r="V149" s="26">
        <f t="shared" si="3006"/>
        <v>151.54014785726091</v>
      </c>
      <c r="W149" s="51">
        <v>0.80421607378129112</v>
      </c>
      <c r="X149" s="26">
        <f t="shared" si="3063"/>
        <v>341646.25539084914</v>
      </c>
      <c r="Y149" s="26">
        <f t="shared" si="3064"/>
        <v>-662.22377237357625</v>
      </c>
      <c r="Z149" s="51">
        <v>0.1965309356993675</v>
      </c>
      <c r="AA149" s="26">
        <f t="shared" si="3007"/>
        <v>151.12622679311457</v>
      </c>
      <c r="AB149" s="51">
        <v>0.80421607378129112</v>
      </c>
      <c r="AC149" s="26">
        <f t="shared" si="3065"/>
        <v>324096.15784526867</v>
      </c>
      <c r="AD149" s="26">
        <f t="shared" si="3066"/>
        <v>-662.22377237357625</v>
      </c>
      <c r="AE149" s="51">
        <v>0.1965309356993675</v>
      </c>
      <c r="AF149" s="26">
        <f t="shared" si="3008"/>
        <v>150.6830913333018</v>
      </c>
      <c r="AG149" s="51">
        <v>0.80421607378129112</v>
      </c>
      <c r="AH149" s="26">
        <f t="shared" si="3067"/>
        <v>332741.6171642284</v>
      </c>
      <c r="AI149" s="26">
        <f t="shared" si="3068"/>
        <v>-662.22377237357625</v>
      </c>
      <c r="AJ149" s="51">
        <v>0.1965309356993675</v>
      </c>
      <c r="AK149" s="26">
        <f t="shared" si="3009"/>
        <v>150.22102454004622</v>
      </c>
      <c r="AL149" s="51">
        <v>0.80421607378129112</v>
      </c>
      <c r="AM149" s="26">
        <f t="shared" si="3069"/>
        <v>332705.21903086471</v>
      </c>
      <c r="AN149" s="26">
        <f t="shared" si="3070"/>
        <v>-662.22377237357625</v>
      </c>
      <c r="AO149" s="51">
        <v>0.1965309356993675</v>
      </c>
      <c r="AP149" s="26">
        <f t="shared" si="3010"/>
        <v>149.73992933227896</v>
      </c>
      <c r="AQ149" s="51">
        <v>0.80421607378129112</v>
      </c>
      <c r="AR149" s="26">
        <f t="shared" si="3071"/>
        <v>351368.77382976603</v>
      </c>
      <c r="AS149" s="26">
        <f t="shared" si="3072"/>
        <v>-662.22377237357625</v>
      </c>
      <c r="AT149" s="51">
        <v>0.1965309356993675</v>
      </c>
      <c r="AU149" s="26">
        <f t="shared" si="3011"/>
        <v>149.23917153688834</v>
      </c>
      <c r="AV149" s="51">
        <v>0.80421607378129112</v>
      </c>
      <c r="AW149" s="26">
        <f t="shared" si="3073"/>
        <v>343462.24042796058</v>
      </c>
      <c r="AX149" s="26">
        <f t="shared" si="3074"/>
        <v>-662.22377237357625</v>
      </c>
      <c r="AY149" s="51">
        <v>0.1965309356993675</v>
      </c>
      <c r="AZ149" s="26">
        <f t="shared" si="3012"/>
        <v>148.71881366503882</v>
      </c>
      <c r="BA149" s="51">
        <v>0.80421607378129112</v>
      </c>
      <c r="BB149" s="26">
        <f t="shared" si="3075"/>
        <v>350659.04519503063</v>
      </c>
      <c r="BC149" s="26">
        <f t="shared" si="3076"/>
        <v>-662.22377237357625</v>
      </c>
      <c r="BD149" s="51">
        <v>0.1965309356993675</v>
      </c>
      <c r="BE149" s="26">
        <f t="shared" si="3013"/>
        <v>148.17639341999953</v>
      </c>
      <c r="BF149" s="51">
        <v>0.80421607378129112</v>
      </c>
      <c r="BG149" s="26">
        <f t="shared" si="3077"/>
        <v>385825.19893591723</v>
      </c>
      <c r="BH149" s="26">
        <f t="shared" si="3078"/>
        <v>-662.22377237357625</v>
      </c>
      <c r="BI149" s="51">
        <v>0.1965309356993675</v>
      </c>
      <c r="BJ149" s="26">
        <f t="shared" si="3014"/>
        <v>147.6131138948231</v>
      </c>
      <c r="BK149" s="51">
        <v>0.80421607378129112</v>
      </c>
      <c r="BL149" s="26">
        <f t="shared" si="3079"/>
        <v>380065.33077004022</v>
      </c>
      <c r="BM149" s="26">
        <f t="shared" si="3080"/>
        <v>-662.22377237357625</v>
      </c>
      <c r="BN149" s="51">
        <v>0.1965309356993675</v>
      </c>
      <c r="BO149" s="26">
        <f t="shared" si="3015"/>
        <v>147.02983521145887</v>
      </c>
      <c r="BP149" s="51">
        <v>0.80421607378129112</v>
      </c>
      <c r="BQ149" s="26">
        <f t="shared" si="3081"/>
        <v>372014.69444374577</v>
      </c>
      <c r="BR149" s="26">
        <f t="shared" si="3082"/>
        <v>-662.22377237357625</v>
      </c>
      <c r="BS149" s="51">
        <v>0.1965309356993675</v>
      </c>
      <c r="BT149" s="26">
        <f t="shared" si="3016"/>
        <v>146.42827649444163</v>
      </c>
      <c r="BU149" s="51">
        <v>0.80421607378129112</v>
      </c>
      <c r="BV149" s="26">
        <f t="shared" si="3083"/>
        <v>382635.22638198471</v>
      </c>
      <c r="BW149" s="26">
        <f t="shared" si="3084"/>
        <v>-662.22377237357625</v>
      </c>
      <c r="BX149" s="51">
        <v>0.1965309356993675</v>
      </c>
      <c r="BY149" s="26">
        <f t="shared" si="3017"/>
        <v>145.80995492759291</v>
      </c>
      <c r="BZ149" s="51">
        <v>0.80421607378129112</v>
      </c>
      <c r="CA149" s="26">
        <f t="shared" si="3085"/>
        <v>360020.17470584443</v>
      </c>
      <c r="CB149" s="26">
        <f t="shared" si="3086"/>
        <v>-662.22377237357625</v>
      </c>
      <c r="CC149" s="51">
        <v>0.1965309356993675</v>
      </c>
      <c r="CD149" s="26">
        <f t="shared" si="3018"/>
        <v>145.17447852008513</v>
      </c>
      <c r="CE149" s="51">
        <v>0.80421607378129112</v>
      </c>
      <c r="CF149" s="26">
        <f t="shared" si="3087"/>
        <v>348400.61353831296</v>
      </c>
      <c r="CG149" s="26">
        <f t="shared" si="3088"/>
        <v>-662.22377237357625</v>
      </c>
      <c r="CH149" s="51">
        <v>0.1965309356993675</v>
      </c>
      <c r="CI149" s="26">
        <f t="shared" si="3019"/>
        <v>144.5238965874828</v>
      </c>
      <c r="CJ149" s="51">
        <v>0.80421607378129112</v>
      </c>
      <c r="CK149" s="26">
        <f t="shared" si="3089"/>
        <v>327877.67789978295</v>
      </c>
      <c r="CL149" s="26">
        <f t="shared" si="3090"/>
        <v>-662.22377237357625</v>
      </c>
      <c r="CM149" s="51">
        <v>0.1965309356993675</v>
      </c>
      <c r="CN149" s="26">
        <f t="shared" si="3020"/>
        <v>143.86099218259164</v>
      </c>
      <c r="CO149" s="51">
        <v>0.80421607378129112</v>
      </c>
      <c r="CP149" s="26">
        <f t="shared" si="3091"/>
        <v>313433.82277984195</v>
      </c>
      <c r="CQ149" s="26">
        <f t="shared" si="3092"/>
        <v>-662.22377237357625</v>
      </c>
      <c r="CR149" s="51">
        <v>0.1965309356993675</v>
      </c>
      <c r="CS149" s="26">
        <f t="shared" si="3021"/>
        <v>143.18340661583554</v>
      </c>
      <c r="CT149" s="51">
        <v>0.80421607378129112</v>
      </c>
      <c r="CU149" s="26">
        <f t="shared" si="3093"/>
        <v>298772.90853919706</v>
      </c>
      <c r="CV149" s="26">
        <f t="shared" si="3350"/>
        <v>-662.22377237357625</v>
      </c>
      <c r="CW149" s="51">
        <v>0.1965309356993675</v>
      </c>
      <c r="CX149" s="26">
        <f t="shared" si="3338"/>
        <v>142.49148505255542</v>
      </c>
      <c r="CY149" s="51">
        <v>0.80421607378129112</v>
      </c>
      <c r="CZ149" s="26">
        <f t="shared" si="3023"/>
        <v>279900.95610802679</v>
      </c>
      <c r="DA149" s="26">
        <f t="shared" si="3351"/>
        <v>-662.22377237357625</v>
      </c>
      <c r="DB149" s="51">
        <v>0.1965309356993675</v>
      </c>
      <c r="DC149" s="26">
        <f t="shared" si="3339"/>
        <v>141.78372797565908</v>
      </c>
      <c r="DD149" s="51">
        <v>0.80421607378129112</v>
      </c>
      <c r="DE149" s="26">
        <f t="shared" si="3025"/>
        <v>260940.01215527207</v>
      </c>
      <c r="DF149" s="26">
        <f t="shared" si="3352"/>
        <v>-662.22377237357625</v>
      </c>
      <c r="DG149" s="51">
        <v>0.1965309356993675</v>
      </c>
      <c r="DH149" s="26">
        <f t="shared" si="3340"/>
        <v>141.05861041691597</v>
      </c>
      <c r="DI149" s="51">
        <v>0.80421607378129112</v>
      </c>
      <c r="DJ149" s="26">
        <f t="shared" si="3027"/>
        <v>246284.84960266092</v>
      </c>
      <c r="DK149" s="26">
        <f t="shared" si="3353"/>
        <v>-662.22377237357625</v>
      </c>
      <c r="DL149" s="51">
        <v>0.1965309356993675</v>
      </c>
      <c r="DM149" s="26">
        <f t="shared" si="3341"/>
        <v>140.31455776381566</v>
      </c>
      <c r="DN149" s="51">
        <v>0.80421607378129112</v>
      </c>
      <c r="DO149" s="26">
        <f t="shared" si="3029"/>
        <v>237026.71622931087</v>
      </c>
      <c r="DP149" s="26">
        <f t="shared" si="3094"/>
        <v>-662.22377237357625</v>
      </c>
      <c r="DQ149" s="51">
        <v>0.1965309356993675</v>
      </c>
      <c r="DR149" s="26">
        <f t="shared" si="3030"/>
        <v>139.54575705195882</v>
      </c>
      <c r="DS149" s="51">
        <v>0.80421607378129112</v>
      </c>
      <c r="DT149" s="26">
        <f t="shared" si="3095"/>
        <v>228396.50473536685</v>
      </c>
      <c r="DU149" s="26">
        <f t="shared" si="3096"/>
        <v>-662.22377237357625</v>
      </c>
      <c r="DV149" s="51">
        <v>0.1965309356993675</v>
      </c>
      <c r="DW149" s="26">
        <f t="shared" si="3031"/>
        <v>138.75266779377975</v>
      </c>
      <c r="DX149" s="51">
        <v>0.80421607378129112</v>
      </c>
      <c r="DY149" s="26">
        <f t="shared" si="3097"/>
        <v>212012.7735666158</v>
      </c>
      <c r="DZ149" s="26">
        <f t="shared" si="3372"/>
        <v>-662.22377237357625</v>
      </c>
      <c r="EA149" s="51">
        <v>0.1965309356993675</v>
      </c>
      <c r="EB149" s="26">
        <f t="shared" si="3364"/>
        <v>137.93607739130172</v>
      </c>
      <c r="EC149" s="51">
        <v>0.80421607378129112</v>
      </c>
      <c r="ED149" s="26">
        <f t="shared" si="3034"/>
        <v>204573.03145633813</v>
      </c>
      <c r="EE149" s="26">
        <f t="shared" si="3373"/>
        <v>-662.22377237357625</v>
      </c>
      <c r="EF149" s="51">
        <v>0.1965309356993675</v>
      </c>
      <c r="EG149" s="26">
        <f t="shared" si="3365"/>
        <v>137.0939066233677</v>
      </c>
      <c r="EH149" s="51">
        <v>0.80421607378129112</v>
      </c>
      <c r="EI149" s="26">
        <f t="shared" si="3037"/>
        <v>191796.74147639648</v>
      </c>
      <c r="EJ149" s="26">
        <f t="shared" si="3374"/>
        <v>-662.22377237357625</v>
      </c>
      <c r="EK149" s="51">
        <v>0.1965309356993675</v>
      </c>
      <c r="EL149" s="26">
        <f t="shared" si="3366"/>
        <v>136.22916085696679</v>
      </c>
      <c r="EM149" s="51">
        <v>0.80421607378129112</v>
      </c>
      <c r="EN149" s="26">
        <f t="shared" si="3040"/>
        <v>189097.63995871408</v>
      </c>
      <c r="EO149" s="26">
        <f t="shared" si="3375"/>
        <v>-662.22377237357625</v>
      </c>
      <c r="EP149" s="51">
        <v>0.1965309356993675</v>
      </c>
      <c r="EQ149" s="26">
        <f t="shared" si="3367"/>
        <v>135.34316335153554</v>
      </c>
      <c r="ER149" s="51">
        <v>0.80421607378129112</v>
      </c>
      <c r="ES149" s="26">
        <f t="shared" si="3043"/>
        <v>183475.71297947189</v>
      </c>
      <c r="ET149" s="26">
        <f t="shared" si="3106"/>
        <v>-662.22377237357625</v>
      </c>
      <c r="EU149" s="51">
        <v>0.1965309356993675</v>
      </c>
      <c r="EV149" s="26">
        <f t="shared" si="3044"/>
        <v>134.43855139413355</v>
      </c>
      <c r="EW149" s="51">
        <v>0.80421607378129112</v>
      </c>
      <c r="EX149" s="26">
        <f t="shared" si="3107"/>
        <v>190331.292978407</v>
      </c>
      <c r="EY149" s="26">
        <f t="shared" si="3108"/>
        <v>-662.22377237357625</v>
      </c>
      <c r="EZ149" s="51">
        <v>0.1965309356993675</v>
      </c>
      <c r="FA149" s="26">
        <f t="shared" si="3045"/>
        <v>133.51705962968595</v>
      </c>
      <c r="FB149" s="51">
        <v>0.80421607378129112</v>
      </c>
      <c r="FC149" s="26">
        <f t="shared" si="3109"/>
        <v>200089.21664699234</v>
      </c>
      <c r="FD149" s="26">
        <f t="shared" si="3376"/>
        <v>-662.22377237357625</v>
      </c>
      <c r="FE149" s="51">
        <v>0.1965309356993675</v>
      </c>
      <c r="FF149" s="26">
        <f t="shared" si="3368"/>
        <v>132.58047764959105</v>
      </c>
      <c r="FG149" s="51">
        <v>0.80421607378129112</v>
      </c>
      <c r="FH149" s="26">
        <f t="shared" si="3048"/>
        <v>208956.89226823451</v>
      </c>
      <c r="FI149" s="26">
        <f t="shared" si="3377"/>
        <v>-662.22377237357625</v>
      </c>
      <c r="FJ149" s="51">
        <v>0.1965309356993675</v>
      </c>
      <c r="FK149" s="26">
        <f t="shared" si="3369"/>
        <v>131.63128207707666</v>
      </c>
      <c r="FL149" s="51">
        <v>0.80421607378129112</v>
      </c>
      <c r="FM149" s="26">
        <f t="shared" si="3131"/>
        <v>207931.95109609657</v>
      </c>
      <c r="FN149" s="26">
        <f t="shared" si="3378"/>
        <v>-662.22377237357625</v>
      </c>
      <c r="FO149" s="51">
        <v>0.1965309356993675</v>
      </c>
      <c r="FP149" s="26">
        <f t="shared" si="3370"/>
        <v>130.67200030805662</v>
      </c>
      <c r="FQ149" s="51">
        <v>0.80421607378129112</v>
      </c>
      <c r="FR149" s="26">
        <f t="shared" si="3053"/>
        <v>225560.40889038614</v>
      </c>
      <c r="FS149" s="26">
        <f t="shared" si="3379"/>
        <v>-662.22377237357625</v>
      </c>
      <c r="FT149" s="51">
        <v>0.1965309356993675</v>
      </c>
      <c r="FU149" s="26">
        <f t="shared" si="3371"/>
        <v>129.7044938103318</v>
      </c>
      <c r="FV149" s="51">
        <v>0.80421607378129112</v>
      </c>
      <c r="FW149" s="26">
        <f t="shared" si="3056"/>
        <v>230641.23305120607</v>
      </c>
      <c r="FX149" s="26">
        <f t="shared" si="2986"/>
        <v>-662.22377237357625</v>
      </c>
      <c r="FY149" s="51">
        <v>0.1965309356993675</v>
      </c>
      <c r="FZ149" s="26">
        <f t="shared" si="2987"/>
        <v>128.72984381591198</v>
      </c>
      <c r="GA149" s="51">
        <v>0.80421607378129112</v>
      </c>
      <c r="GB149" s="26">
        <f t="shared" si="3118"/>
        <v>248321.47307547712</v>
      </c>
      <c r="GC149" s="26">
        <f t="shared" si="2988"/>
        <v>-662.22377237357625</v>
      </c>
      <c r="GD149" s="51">
        <v>0.1965309356993675</v>
      </c>
      <c r="GE149" s="26">
        <f t="shared" si="2989"/>
        <v>127.74909847854651</v>
      </c>
      <c r="GF149" s="51">
        <v>0.80421607378129112</v>
      </c>
      <c r="GG149" s="26">
        <f t="shared" si="3057"/>
        <v>249025.42573450613</v>
      </c>
      <c r="GH149" s="26">
        <f t="shared" si="2991"/>
        <v>-662.22377237357625</v>
      </c>
      <c r="GI149" s="51">
        <v>0.1965309356993675</v>
      </c>
      <c r="GJ149" s="26">
        <f t="shared" si="2992"/>
        <v>126.76444543666406</v>
      </c>
      <c r="GK149" s="51">
        <v>0.80421607378129112</v>
      </c>
      <c r="GL149" s="26">
        <f t="shared" si="3058"/>
        <v>242400.77370534212</v>
      </c>
      <c r="GM149" s="26">
        <f t="shared" si="2994"/>
        <v>-662.22377237357625</v>
      </c>
      <c r="GN149" s="51">
        <v>0.1965309356993675</v>
      </c>
      <c r="GO149" s="26">
        <f t="shared" si="2995"/>
        <v>125.77671040468117</v>
      </c>
      <c r="GP149" s="51">
        <v>0.80421607378129112</v>
      </c>
      <c r="GQ149" s="26">
        <f t="shared" si="3059"/>
        <v>244730.47717412197</v>
      </c>
    </row>
    <row r="150" spans="1:199" ht="15" x14ac:dyDescent="0.2">
      <c r="A150" s="6" t="s">
        <v>40</v>
      </c>
      <c r="B150" s="26">
        <v>330855</v>
      </c>
      <c r="C150" s="26">
        <f t="shared" si="2997"/>
        <v>-854.59999999999991</v>
      </c>
      <c r="D150" s="51">
        <v>0.25317355690183818</v>
      </c>
      <c r="E150" s="26">
        <f>1102/5</f>
        <v>220.4</v>
      </c>
      <c r="F150" s="26">
        <f>-464/5</f>
        <v>-92.8</v>
      </c>
      <c r="G150" s="26">
        <f t="shared" si="3382"/>
        <v>127.60000000000001</v>
      </c>
      <c r="H150" s="51">
        <f t="shared" si="3001"/>
        <v>0.67246376811594211</v>
      </c>
      <c r="I150" s="26">
        <v>334019</v>
      </c>
      <c r="J150" s="26">
        <f t="shared" si="3060"/>
        <v>-853.08476917464304</v>
      </c>
      <c r="K150" s="51">
        <v>0.25317355690183818</v>
      </c>
      <c r="L150" s="26">
        <f t="shared" si="3002"/>
        <v>127.3737614634737</v>
      </c>
      <c r="M150" s="51">
        <v>0.67246376811594211</v>
      </c>
      <c r="N150" s="26">
        <f t="shared" si="3061"/>
        <v>321630.28899228881</v>
      </c>
      <c r="O150" s="26">
        <f t="shared" si="3003"/>
        <v>-850.9158000185156</v>
      </c>
      <c r="P150" s="51">
        <v>0.25317355690183818</v>
      </c>
      <c r="Q150" s="26">
        <f t="shared" si="3004"/>
        <v>127.04991350615799</v>
      </c>
      <c r="R150" s="51">
        <v>0.67246376811594211</v>
      </c>
      <c r="S150" s="26">
        <f t="shared" si="3062"/>
        <v>329227.23977684544</v>
      </c>
      <c r="T150" s="26">
        <f t="shared" si="3005"/>
        <v>-848.66455018882789</v>
      </c>
      <c r="U150" s="51">
        <v>0.25317355690183818</v>
      </c>
      <c r="V150" s="26">
        <f t="shared" si="3006"/>
        <v>126.71378025286037</v>
      </c>
      <c r="W150" s="51">
        <v>0.67246376811594211</v>
      </c>
      <c r="X150" s="26">
        <f t="shared" si="3063"/>
        <v>336730.55696380627</v>
      </c>
      <c r="Y150" s="26">
        <f t="shared" si="3064"/>
        <v>-853.08476917464304</v>
      </c>
      <c r="Z150" s="51">
        <v>0.25317355690183818</v>
      </c>
      <c r="AA150" s="26">
        <f t="shared" si="3007"/>
        <v>126.36767063434745</v>
      </c>
      <c r="AB150" s="51">
        <v>0.67246376811594211</v>
      </c>
      <c r="AC150" s="26">
        <f t="shared" si="3065"/>
        <v>340919.53829230886</v>
      </c>
      <c r="AD150" s="26">
        <f t="shared" si="3066"/>
        <v>-853.08476917464304</v>
      </c>
      <c r="AE150" s="51">
        <v>0.25317355690183818</v>
      </c>
      <c r="AF150" s="26">
        <f t="shared" si="3008"/>
        <v>125.99713272692865</v>
      </c>
      <c r="AG150" s="51">
        <v>0.67246376811594211</v>
      </c>
      <c r="AH150" s="26">
        <f t="shared" si="3067"/>
        <v>323369.07020882098</v>
      </c>
      <c r="AI150" s="26">
        <f t="shared" si="3068"/>
        <v>-853.08476917464304</v>
      </c>
      <c r="AJ150" s="51">
        <v>0.25317355690183818</v>
      </c>
      <c r="AK150" s="26">
        <f t="shared" si="3009"/>
        <v>125.61076494960616</v>
      </c>
      <c r="AL150" s="51">
        <v>0.67246376811594211</v>
      </c>
      <c r="AM150" s="26">
        <f t="shared" si="3069"/>
        <v>332014.14316000335</v>
      </c>
      <c r="AN150" s="26">
        <f t="shared" si="3070"/>
        <v>-853.08476917464304</v>
      </c>
      <c r="AO150" s="51">
        <v>0.25317355690183818</v>
      </c>
      <c r="AP150" s="26">
        <f t="shared" si="3010"/>
        <v>125.20848612581126</v>
      </c>
      <c r="AQ150" s="51">
        <v>0.67246376811594211</v>
      </c>
      <c r="AR150" s="26">
        <f t="shared" si="3071"/>
        <v>331977.34274781588</v>
      </c>
      <c r="AS150" s="26">
        <f t="shared" si="3072"/>
        <v>-853.08476917464304</v>
      </c>
      <c r="AT150" s="51">
        <v>0.25317355690183818</v>
      </c>
      <c r="AU150" s="26">
        <f t="shared" si="3011"/>
        <v>124.78976597710978</v>
      </c>
      <c r="AV150" s="51">
        <v>0.67246376811594211</v>
      </c>
      <c r="AW150" s="26">
        <f t="shared" si="3073"/>
        <v>350640.47882656852</v>
      </c>
      <c r="AX150" s="26">
        <f t="shared" si="3074"/>
        <v>-853.08476917464304</v>
      </c>
      <c r="AY150" s="51">
        <v>0.25317355690183818</v>
      </c>
      <c r="AZ150" s="26">
        <f t="shared" si="3012"/>
        <v>124.35465677364981</v>
      </c>
      <c r="BA150" s="51">
        <v>0.67246376811594211</v>
      </c>
      <c r="BB150" s="26">
        <f t="shared" si="3075"/>
        <v>342733.51031555963</v>
      </c>
      <c r="BC150" s="26">
        <f t="shared" si="3076"/>
        <v>-853.08476917464304</v>
      </c>
      <c r="BD150" s="51">
        <v>0.25317355690183818</v>
      </c>
      <c r="BE150" s="26">
        <f t="shared" si="3013"/>
        <v>123.90109960938364</v>
      </c>
      <c r="BF150" s="51">
        <v>0.67246376811594211</v>
      </c>
      <c r="BG150" s="26">
        <f t="shared" si="3077"/>
        <v>349929.86152546539</v>
      </c>
      <c r="BH150" s="26">
        <f t="shared" si="3078"/>
        <v>-853.08476917464304</v>
      </c>
      <c r="BI150" s="51">
        <v>0.25317355690183818</v>
      </c>
      <c r="BJ150" s="26">
        <f t="shared" si="3014"/>
        <v>123.43010047824004</v>
      </c>
      <c r="BK150" s="51">
        <v>0.67246376811594211</v>
      </c>
      <c r="BL150" s="26">
        <f t="shared" si="3079"/>
        <v>385095.54426722083</v>
      </c>
      <c r="BM150" s="26">
        <f t="shared" si="3080"/>
        <v>-853.08476917464304</v>
      </c>
      <c r="BN150" s="51">
        <v>0.25317355690183818</v>
      </c>
      <c r="BO150" s="26">
        <f t="shared" si="3015"/>
        <v>122.94237859097089</v>
      </c>
      <c r="BP150" s="51">
        <v>0.67246376811594211</v>
      </c>
      <c r="BQ150" s="26">
        <f t="shared" si="3081"/>
        <v>379335.18837945658</v>
      </c>
      <c r="BR150" s="26">
        <f t="shared" si="3082"/>
        <v>-853.08476917464304</v>
      </c>
      <c r="BS150" s="51">
        <v>0.25317355690183818</v>
      </c>
      <c r="BT150" s="26">
        <f t="shared" si="3016"/>
        <v>122.439371433098</v>
      </c>
      <c r="BU150" s="51">
        <v>0.67246376811594211</v>
      </c>
      <c r="BV150" s="26">
        <f t="shared" si="3083"/>
        <v>371284.04904600425</v>
      </c>
      <c r="BW150" s="26">
        <f t="shared" si="3084"/>
        <v>-853.08476917464304</v>
      </c>
      <c r="BX150" s="51">
        <v>0.25317355690183818</v>
      </c>
      <c r="BY150" s="26">
        <f t="shared" si="3017"/>
        <v>121.92234763277102</v>
      </c>
      <c r="BZ150" s="51">
        <v>0.67246376811594211</v>
      </c>
      <c r="CA150" s="26">
        <f t="shared" si="3085"/>
        <v>381904.06396044284</v>
      </c>
      <c r="CB150" s="26">
        <f t="shared" si="3086"/>
        <v>-853.08476917464304</v>
      </c>
      <c r="CC150" s="51">
        <v>0.25317355690183818</v>
      </c>
      <c r="CD150" s="26">
        <f t="shared" si="3018"/>
        <v>121.39097941784316</v>
      </c>
      <c r="CE150" s="51">
        <v>0.67246376811594211</v>
      </c>
      <c r="CF150" s="26">
        <f t="shared" si="3087"/>
        <v>359288.48091608763</v>
      </c>
      <c r="CG150" s="26">
        <f t="shared" si="3088"/>
        <v>-853.08476917464304</v>
      </c>
      <c r="CH150" s="51">
        <v>0.25317355690183818</v>
      </c>
      <c r="CI150" s="26">
        <f t="shared" si="3019"/>
        <v>120.8469803706606</v>
      </c>
      <c r="CJ150" s="51">
        <v>0.67246376811594211</v>
      </c>
      <c r="CK150" s="26">
        <f t="shared" si="3089"/>
        <v>347668.37574950897</v>
      </c>
      <c r="CL150" s="26">
        <f t="shared" si="3090"/>
        <v>-853.08476917464304</v>
      </c>
      <c r="CM150" s="51">
        <v>0.25317355690183818</v>
      </c>
      <c r="CN150" s="26">
        <f t="shared" si="3020"/>
        <v>120.29267760484076</v>
      </c>
      <c r="CO150" s="51">
        <v>0.67246376811594211</v>
      </c>
      <c r="CP150" s="26">
        <f t="shared" si="3091"/>
        <v>327144.88580821315</v>
      </c>
      <c r="CQ150" s="26">
        <f t="shared" si="3092"/>
        <v>-853.08476917464304</v>
      </c>
      <c r="CR150" s="51">
        <v>0.25317355690183818</v>
      </c>
      <c r="CS150" s="26">
        <f t="shared" si="3021"/>
        <v>119.72609884784153</v>
      </c>
      <c r="CT150" s="51">
        <v>0.67246376811594211</v>
      </c>
      <c r="CU150" s="26">
        <f t="shared" si="3093"/>
        <v>312700.46410951519</v>
      </c>
      <c r="CV150" s="26">
        <f t="shared" si="3350"/>
        <v>-853.08476917464304</v>
      </c>
      <c r="CW150" s="51">
        <v>0.25317355690183818</v>
      </c>
      <c r="CX150" s="26">
        <f t="shared" si="3338"/>
        <v>119.14753271760206</v>
      </c>
      <c r="CY150" s="51">
        <v>0.67246376811594211</v>
      </c>
      <c r="CZ150" s="26">
        <f t="shared" si="3023"/>
        <v>298038.97130274004</v>
      </c>
      <c r="DA150" s="26">
        <f t="shared" si="3351"/>
        <v>-853.08476917464304</v>
      </c>
      <c r="DB150" s="51">
        <v>0.25317355690183818</v>
      </c>
      <c r="DC150" s="26">
        <f t="shared" si="3339"/>
        <v>118.55572535841482</v>
      </c>
      <c r="DD150" s="51">
        <v>0.67246376811594211</v>
      </c>
      <c r="DE150" s="26">
        <f t="shared" si="3025"/>
        <v>279166.42706421058</v>
      </c>
      <c r="DF150" s="26">
        <f t="shared" si="3352"/>
        <v>-853.08476917464304</v>
      </c>
      <c r="DG150" s="51">
        <v>0.25317355690183818</v>
      </c>
      <c r="DH150" s="26">
        <f t="shared" si="3340"/>
        <v>117.94940163301757</v>
      </c>
      <c r="DI150" s="51">
        <v>0.67246376811594211</v>
      </c>
      <c r="DJ150" s="26">
        <f t="shared" si="3027"/>
        <v>260204.87678773046</v>
      </c>
      <c r="DK150" s="26">
        <f t="shared" si="3353"/>
        <v>-853.08476917464304</v>
      </c>
      <c r="DL150" s="51">
        <v>0.25317355690183818</v>
      </c>
      <c r="DM150" s="26">
        <f t="shared" si="3341"/>
        <v>117.32724489294156</v>
      </c>
      <c r="DN150" s="51">
        <v>0.67246376811594211</v>
      </c>
      <c r="DO150" s="26">
        <f t="shared" si="3029"/>
        <v>245549.09207837924</v>
      </c>
      <c r="DP150" s="26">
        <f t="shared" si="3094"/>
        <v>-853.08476917464304</v>
      </c>
      <c r="DQ150" s="51">
        <v>0.25317355690183818</v>
      </c>
      <c r="DR150" s="26">
        <f t="shared" si="3030"/>
        <v>116.68439449429849</v>
      </c>
      <c r="DS150" s="51">
        <v>0.67246376811594211</v>
      </c>
      <c r="DT150" s="26">
        <f t="shared" si="3095"/>
        <v>236290.31585463055</v>
      </c>
      <c r="DU150" s="26">
        <f t="shared" si="3096"/>
        <v>-853.08476917464304</v>
      </c>
      <c r="DV150" s="51">
        <v>0.25317355690183818</v>
      </c>
      <c r="DW150" s="26">
        <f t="shared" si="3031"/>
        <v>116.02123466897969</v>
      </c>
      <c r="DX150" s="51">
        <v>0.67246376811594211</v>
      </c>
      <c r="DY150" s="26">
        <f t="shared" si="3097"/>
        <v>227659.44120086118</v>
      </c>
      <c r="DZ150" s="26">
        <f t="shared" si="3372"/>
        <v>-853.08476917464304</v>
      </c>
      <c r="EA150" s="51">
        <v>0.25317355690183818</v>
      </c>
      <c r="EB150" s="26">
        <f t="shared" si="3364"/>
        <v>115.33842382129818</v>
      </c>
      <c r="EC150" s="51">
        <v>0.67246376811594211</v>
      </c>
      <c r="ED150" s="26">
        <f t="shared" si="3034"/>
        <v>211275.02722126245</v>
      </c>
      <c r="EE150" s="26">
        <f t="shared" si="3373"/>
        <v>-853.08476917464304</v>
      </c>
      <c r="EF150" s="51">
        <v>0.25317355690183818</v>
      </c>
      <c r="EG150" s="26">
        <f t="shared" si="3365"/>
        <v>114.63422336265872</v>
      </c>
      <c r="EH150" s="51">
        <v>0.67246376811594211</v>
      </c>
      <c r="EI150" s="26">
        <f t="shared" si="3037"/>
        <v>203834.58091052616</v>
      </c>
      <c r="EJ150" s="26">
        <f t="shared" si="3374"/>
        <v>-853.08476917464304</v>
      </c>
      <c r="EK150" s="51">
        <v>0.25317355690183818</v>
      </c>
      <c r="EL150" s="26">
        <f t="shared" si="3366"/>
        <v>113.91114629979661</v>
      </c>
      <c r="EM150" s="51">
        <v>0.67246376811594211</v>
      </c>
      <c r="EN150" s="26">
        <f t="shared" si="3040"/>
        <v>191057.56785352164</v>
      </c>
      <c r="EO150" s="26">
        <f t="shared" si="3375"/>
        <v>-853.08476917464304</v>
      </c>
      <c r="EP150" s="51">
        <v>0.25317355690183818</v>
      </c>
      <c r="EQ150" s="26">
        <f t="shared" si="3367"/>
        <v>113.17029910652646</v>
      </c>
      <c r="ER150" s="51">
        <v>0.67246376811594211</v>
      </c>
      <c r="ES150" s="26">
        <f t="shared" si="3043"/>
        <v>188357.72548864599</v>
      </c>
      <c r="ET150" s="26">
        <f t="shared" si="3106"/>
        <v>-853.08476917464304</v>
      </c>
      <c r="EU150" s="51">
        <v>0.25317355690183818</v>
      </c>
      <c r="EV150" s="26">
        <f t="shared" si="3044"/>
        <v>112.41388701108417</v>
      </c>
      <c r="EW150" s="51">
        <v>0.67246376811594211</v>
      </c>
      <c r="EX150" s="26">
        <f t="shared" si="3107"/>
        <v>182735.04209730835</v>
      </c>
      <c r="EY150" s="26">
        <f t="shared" si="3108"/>
        <v>-853.08476917464304</v>
      </c>
      <c r="EZ150" s="51">
        <v>0.25317355690183818</v>
      </c>
      <c r="FA150" s="26">
        <f t="shared" si="3045"/>
        <v>111.64336047672299</v>
      </c>
      <c r="FB150" s="51">
        <v>0.67246376811594211</v>
      </c>
      <c r="FC150" s="26">
        <f t="shared" si="3109"/>
        <v>189589.85156970911</v>
      </c>
      <c r="FD150" s="26">
        <f t="shared" si="3376"/>
        <v>-853.08476917464304</v>
      </c>
      <c r="FE150" s="51">
        <v>0.25317355690183818</v>
      </c>
      <c r="FF150" s="26">
        <f t="shared" si="3368"/>
        <v>110.86021591145362</v>
      </c>
      <c r="FG150" s="51">
        <v>0.67246376811594211</v>
      </c>
      <c r="FH150" s="26">
        <f t="shared" si="3048"/>
        <v>199346.99209372918</v>
      </c>
      <c r="FI150" s="26">
        <f t="shared" si="3377"/>
        <v>-853.08476917464304</v>
      </c>
      <c r="FJ150" s="51">
        <v>0.25317355690183818</v>
      </c>
      <c r="FK150" s="26">
        <f t="shared" si="3369"/>
        <v>110.06652420075351</v>
      </c>
      <c r="FL150" s="51">
        <v>0.67246376811594211</v>
      </c>
      <c r="FM150" s="26">
        <f t="shared" si="3131"/>
        <v>208213.87402326064</v>
      </c>
      <c r="FN150" s="26">
        <f t="shared" si="3378"/>
        <v>-853.08476917464304</v>
      </c>
      <c r="FO150" s="51">
        <v>0.25317355690183818</v>
      </c>
      <c r="FP150" s="26">
        <f t="shared" si="3370"/>
        <v>109.26439868484945</v>
      </c>
      <c r="FQ150" s="51">
        <v>0.67246376811594211</v>
      </c>
      <c r="FR150" s="26">
        <f t="shared" si="3053"/>
        <v>207188.13072560678</v>
      </c>
      <c r="FS150" s="26">
        <f t="shared" si="3379"/>
        <v>-853.08476917464304</v>
      </c>
      <c r="FT150" s="51">
        <v>0.25317355690183818</v>
      </c>
      <c r="FU150" s="26">
        <f t="shared" si="3371"/>
        <v>108.45539587285937</v>
      </c>
      <c r="FV150" s="51">
        <v>0.67246376811594211</v>
      </c>
      <c r="FW150" s="26">
        <f t="shared" si="3056"/>
        <v>224815.77951708436</v>
      </c>
      <c r="FX150" s="26">
        <f t="shared" si="2986"/>
        <v>-853.08476917464304</v>
      </c>
      <c r="FY150" s="51">
        <v>0.25317355690183818</v>
      </c>
      <c r="FZ150" s="26">
        <f t="shared" si="2987"/>
        <v>107.64041986179798</v>
      </c>
      <c r="GA150" s="51">
        <v>0.67246376811594211</v>
      </c>
      <c r="GB150" s="26">
        <f t="shared" si="3118"/>
        <v>229895.78870189324</v>
      </c>
      <c r="GC150" s="26">
        <f t="shared" si="2988"/>
        <v>-853.08476917464304</v>
      </c>
      <c r="GD150" s="51">
        <v>0.25317355690183818</v>
      </c>
      <c r="GE150" s="26">
        <f t="shared" si="2989"/>
        <v>106.82034708953169</v>
      </c>
      <c r="GF150" s="51">
        <v>0.67246376811594211</v>
      </c>
      <c r="GG150" s="26">
        <f t="shared" si="3057"/>
        <v>247575.20865339201</v>
      </c>
      <c r="GH150" s="26">
        <f t="shared" si="2991"/>
        <v>-853.08476917464304</v>
      </c>
      <c r="GI150" s="51">
        <v>0.25317355690183818</v>
      </c>
      <c r="GJ150" s="26">
        <f t="shared" si="2992"/>
        <v>105.99700680025121</v>
      </c>
      <c r="GK150" s="51">
        <v>0.67246376811594211</v>
      </c>
      <c r="GL150" s="26">
        <f t="shared" si="3058"/>
        <v>248278.33797213176</v>
      </c>
      <c r="GM150" s="26">
        <f t="shared" si="2994"/>
        <v>-853.08476917464304</v>
      </c>
      <c r="GN150" s="51">
        <v>0.25317355690183818</v>
      </c>
      <c r="GO150" s="26">
        <f t="shared" si="2995"/>
        <v>105.17108943405844</v>
      </c>
      <c r="GP150" s="51">
        <v>0.67246376811594211</v>
      </c>
      <c r="GQ150" s="26">
        <f t="shared" si="3059"/>
        <v>241652.86002560155</v>
      </c>
    </row>
    <row r="151" spans="1:199" ht="15" x14ac:dyDescent="0.2">
      <c r="A151" s="6" t="s">
        <v>41</v>
      </c>
      <c r="B151" s="26">
        <v>328456</v>
      </c>
      <c r="C151" s="26">
        <f t="shared" si="2997"/>
        <v>-854.59999999999991</v>
      </c>
      <c r="D151" s="51">
        <v>0.25317355690183818</v>
      </c>
      <c r="E151" s="26">
        <f t="shared" ref="E151:E154" si="3383">1102/5</f>
        <v>220.4</v>
      </c>
      <c r="F151" s="26">
        <f t="shared" ref="F151:F154" si="3384">-464/5</f>
        <v>-92.8</v>
      </c>
      <c r="G151" s="26">
        <f t="shared" ref="G151:G155" si="3385">E151+F151</f>
        <v>127.60000000000001</v>
      </c>
      <c r="H151" s="51">
        <f t="shared" si="3001"/>
        <v>0.67246376811594211</v>
      </c>
      <c r="I151" s="26">
        <v>330200</v>
      </c>
      <c r="J151" s="26">
        <f t="shared" si="3060"/>
        <v>-853.08476917464304</v>
      </c>
      <c r="K151" s="51">
        <v>0.25317355690183818</v>
      </c>
      <c r="L151" s="26">
        <f t="shared" si="3002"/>
        <v>127.3737614634737</v>
      </c>
      <c r="M151" s="51">
        <v>0.67246376811594211</v>
      </c>
      <c r="N151" s="26">
        <f t="shared" si="3061"/>
        <v>333293.28899228881</v>
      </c>
      <c r="O151" s="26">
        <f t="shared" si="3003"/>
        <v>-850.9158000185156</v>
      </c>
      <c r="P151" s="51">
        <v>0.25317355690183818</v>
      </c>
      <c r="Q151" s="26">
        <f t="shared" si="3004"/>
        <v>127.04991350615799</v>
      </c>
      <c r="R151" s="51">
        <v>0.67246376811594211</v>
      </c>
      <c r="S151" s="26">
        <f t="shared" si="3062"/>
        <v>320906.42310577643</v>
      </c>
      <c r="T151" s="26">
        <f t="shared" si="3005"/>
        <v>-848.66455018882789</v>
      </c>
      <c r="U151" s="51">
        <v>0.25317355690183818</v>
      </c>
      <c r="V151" s="26">
        <f t="shared" si="3006"/>
        <v>126.71378025286037</v>
      </c>
      <c r="W151" s="51">
        <v>0.67246376811594211</v>
      </c>
      <c r="X151" s="26">
        <f t="shared" si="3063"/>
        <v>328505.28900690947</v>
      </c>
      <c r="Y151" s="26">
        <f t="shared" si="3064"/>
        <v>-853.08476917464304</v>
      </c>
      <c r="Z151" s="51">
        <v>0.25317355690183818</v>
      </c>
      <c r="AA151" s="26">
        <f t="shared" si="3007"/>
        <v>126.36767063434745</v>
      </c>
      <c r="AB151" s="51">
        <v>0.67246376811594211</v>
      </c>
      <c r="AC151" s="26">
        <f t="shared" si="3065"/>
        <v>336003.839865266</v>
      </c>
      <c r="AD151" s="26">
        <f t="shared" si="3066"/>
        <v>-853.08476917464304</v>
      </c>
      <c r="AE151" s="51">
        <v>0.25317355690183818</v>
      </c>
      <c r="AF151" s="26">
        <f t="shared" si="3008"/>
        <v>125.99713272692865</v>
      </c>
      <c r="AG151" s="51">
        <v>0.67246376811594211</v>
      </c>
      <c r="AH151" s="26">
        <f t="shared" si="3067"/>
        <v>340192.45065586118</v>
      </c>
      <c r="AI151" s="26">
        <f t="shared" si="3068"/>
        <v>-853.08476917464304</v>
      </c>
      <c r="AJ151" s="51">
        <v>0.25317355690183818</v>
      </c>
      <c r="AK151" s="26">
        <f t="shared" si="3009"/>
        <v>125.61076494960616</v>
      </c>
      <c r="AL151" s="51">
        <v>0.67246376811594211</v>
      </c>
      <c r="AM151" s="26">
        <f t="shared" si="3069"/>
        <v>322641.59620459593</v>
      </c>
      <c r="AN151" s="26">
        <f t="shared" si="3070"/>
        <v>-853.08476917464304</v>
      </c>
      <c r="AO151" s="51">
        <v>0.25317355690183818</v>
      </c>
      <c r="AP151" s="26">
        <f t="shared" si="3010"/>
        <v>125.20848612581126</v>
      </c>
      <c r="AQ151" s="51">
        <v>0.67246376811594211</v>
      </c>
      <c r="AR151" s="26">
        <f t="shared" si="3071"/>
        <v>331286.26687695453</v>
      </c>
      <c r="AS151" s="26">
        <f t="shared" si="3072"/>
        <v>-853.08476917464304</v>
      </c>
      <c r="AT151" s="51">
        <v>0.25317355690183818</v>
      </c>
      <c r="AU151" s="26">
        <f t="shared" si="3011"/>
        <v>124.78976597710978</v>
      </c>
      <c r="AV151" s="51">
        <v>0.67246376811594211</v>
      </c>
      <c r="AW151" s="26">
        <f t="shared" si="3073"/>
        <v>331249.04774461838</v>
      </c>
      <c r="AX151" s="26">
        <f t="shared" si="3074"/>
        <v>-853.08476917464304</v>
      </c>
      <c r="AY151" s="51">
        <v>0.25317355690183818</v>
      </c>
      <c r="AZ151" s="26">
        <f t="shared" si="3012"/>
        <v>124.35465677364981</v>
      </c>
      <c r="BA151" s="51">
        <v>0.67246376811594211</v>
      </c>
      <c r="BB151" s="26">
        <f t="shared" si="3075"/>
        <v>349911.74871416757</v>
      </c>
      <c r="BC151" s="26">
        <f t="shared" si="3076"/>
        <v>-853.08476917464304</v>
      </c>
      <c r="BD151" s="51">
        <v>0.25317355690183818</v>
      </c>
      <c r="BE151" s="26">
        <f t="shared" si="3013"/>
        <v>123.90109960938364</v>
      </c>
      <c r="BF151" s="51">
        <v>0.67246376811594211</v>
      </c>
      <c r="BG151" s="26">
        <f t="shared" si="3077"/>
        <v>342004.32664599438</v>
      </c>
      <c r="BH151" s="26">
        <f t="shared" si="3078"/>
        <v>-853.08476917464304</v>
      </c>
      <c r="BI151" s="51">
        <v>0.25317355690183818</v>
      </c>
      <c r="BJ151" s="26">
        <f t="shared" si="3014"/>
        <v>123.43010047824004</v>
      </c>
      <c r="BK151" s="51">
        <v>0.67246376811594211</v>
      </c>
      <c r="BL151" s="26">
        <f t="shared" si="3079"/>
        <v>349200.20685676899</v>
      </c>
      <c r="BM151" s="26">
        <f t="shared" si="3080"/>
        <v>-853.08476917464304</v>
      </c>
      <c r="BN151" s="51">
        <v>0.25317355690183818</v>
      </c>
      <c r="BO151" s="26">
        <f t="shared" si="3015"/>
        <v>122.94237859097089</v>
      </c>
      <c r="BP151" s="51">
        <v>0.67246376811594211</v>
      </c>
      <c r="BQ151" s="26">
        <f t="shared" si="3081"/>
        <v>384365.40187663719</v>
      </c>
      <c r="BR151" s="26">
        <f t="shared" si="3082"/>
        <v>-853.08476917464304</v>
      </c>
      <c r="BS151" s="51">
        <v>0.25317355690183818</v>
      </c>
      <c r="BT151" s="26">
        <f t="shared" si="3016"/>
        <v>122.439371433098</v>
      </c>
      <c r="BU151" s="51">
        <v>0.67246376811594211</v>
      </c>
      <c r="BV151" s="26">
        <f t="shared" si="3083"/>
        <v>378604.54298171506</v>
      </c>
      <c r="BW151" s="26">
        <f t="shared" si="3084"/>
        <v>-853.08476917464304</v>
      </c>
      <c r="BX151" s="51">
        <v>0.25317355690183818</v>
      </c>
      <c r="BY151" s="26">
        <f t="shared" si="3017"/>
        <v>121.92234763277102</v>
      </c>
      <c r="BZ151" s="51">
        <v>0.67246376811594211</v>
      </c>
      <c r="CA151" s="26">
        <f t="shared" si="3085"/>
        <v>370552.88662446238</v>
      </c>
      <c r="CB151" s="26">
        <f t="shared" si="3086"/>
        <v>-853.08476917464304</v>
      </c>
      <c r="CC151" s="51">
        <v>0.25317355690183818</v>
      </c>
      <c r="CD151" s="26">
        <f t="shared" si="3018"/>
        <v>121.39097941784316</v>
      </c>
      <c r="CE151" s="51">
        <v>0.67246376811594211</v>
      </c>
      <c r="CF151" s="26">
        <f t="shared" si="3087"/>
        <v>381172.37017068604</v>
      </c>
      <c r="CG151" s="26">
        <f t="shared" si="3088"/>
        <v>-853.08476917464304</v>
      </c>
      <c r="CH151" s="51">
        <v>0.25317355690183818</v>
      </c>
      <c r="CI151" s="26">
        <f t="shared" si="3019"/>
        <v>120.8469803706606</v>
      </c>
      <c r="CJ151" s="51">
        <v>0.67246376811594211</v>
      </c>
      <c r="CK151" s="26">
        <f t="shared" si="3089"/>
        <v>358556.24312728364</v>
      </c>
      <c r="CL151" s="26">
        <f t="shared" si="3090"/>
        <v>-853.08476917464304</v>
      </c>
      <c r="CM151" s="51">
        <v>0.25317355690183818</v>
      </c>
      <c r="CN151" s="26">
        <f t="shared" si="3020"/>
        <v>120.29267760484076</v>
      </c>
      <c r="CO151" s="51">
        <v>0.67246376811594211</v>
      </c>
      <c r="CP151" s="26">
        <f t="shared" si="3091"/>
        <v>346935.58365793916</v>
      </c>
      <c r="CQ151" s="26">
        <f t="shared" si="3092"/>
        <v>-853.08476917464304</v>
      </c>
      <c r="CR151" s="51">
        <v>0.25317355690183818</v>
      </c>
      <c r="CS151" s="26">
        <f t="shared" si="3021"/>
        <v>119.72609884784153</v>
      </c>
      <c r="CT151" s="51">
        <v>0.67246376811594211</v>
      </c>
      <c r="CU151" s="26">
        <f t="shared" si="3093"/>
        <v>326411.52713788638</v>
      </c>
      <c r="CV151" s="26">
        <f t="shared" si="3350"/>
        <v>-853.08476917464304</v>
      </c>
      <c r="CW151" s="51">
        <v>0.25317355690183818</v>
      </c>
      <c r="CX151" s="26">
        <f t="shared" si="3338"/>
        <v>119.14753271760206</v>
      </c>
      <c r="CY151" s="51">
        <v>0.67246376811594211</v>
      </c>
      <c r="CZ151" s="26">
        <f t="shared" si="3023"/>
        <v>311966.52687305817</v>
      </c>
      <c r="DA151" s="26">
        <f t="shared" si="3351"/>
        <v>-853.08476917464304</v>
      </c>
      <c r="DB151" s="51">
        <v>0.25317355690183818</v>
      </c>
      <c r="DC151" s="26">
        <f t="shared" si="3339"/>
        <v>118.55572535841482</v>
      </c>
      <c r="DD151" s="51">
        <v>0.67246376811594211</v>
      </c>
      <c r="DE151" s="26">
        <f t="shared" si="3025"/>
        <v>297304.44225892384</v>
      </c>
      <c r="DF151" s="26">
        <f t="shared" si="3352"/>
        <v>-853.08476917464304</v>
      </c>
      <c r="DG151" s="51">
        <v>0.25317355690183818</v>
      </c>
      <c r="DH151" s="26">
        <f t="shared" si="3340"/>
        <v>117.94940163301757</v>
      </c>
      <c r="DI151" s="51">
        <v>0.67246376811594211</v>
      </c>
      <c r="DJ151" s="26">
        <f t="shared" si="3027"/>
        <v>278431.29169666895</v>
      </c>
      <c r="DK151" s="26">
        <f t="shared" si="3353"/>
        <v>-853.08476917464304</v>
      </c>
      <c r="DL151" s="51">
        <v>0.25317355690183818</v>
      </c>
      <c r="DM151" s="26">
        <f t="shared" si="3341"/>
        <v>117.32724489294156</v>
      </c>
      <c r="DN151" s="51">
        <v>0.67246376811594211</v>
      </c>
      <c r="DO151" s="26">
        <f t="shared" si="3029"/>
        <v>259469.11926344878</v>
      </c>
      <c r="DP151" s="26">
        <f t="shared" si="3094"/>
        <v>-853.08476917464304</v>
      </c>
      <c r="DQ151" s="51">
        <v>0.25317355690183818</v>
      </c>
      <c r="DR151" s="26">
        <f t="shared" si="3030"/>
        <v>116.68439449429849</v>
      </c>
      <c r="DS151" s="51">
        <v>0.67246376811594211</v>
      </c>
      <c r="DT151" s="26">
        <f t="shared" si="3095"/>
        <v>244812.69170369892</v>
      </c>
      <c r="DU151" s="26">
        <f t="shared" si="3096"/>
        <v>-853.08476917464304</v>
      </c>
      <c r="DV151" s="51">
        <v>0.25317355690183818</v>
      </c>
      <c r="DW151" s="26">
        <f t="shared" si="3031"/>
        <v>116.02123466897969</v>
      </c>
      <c r="DX151" s="51">
        <v>0.67246376811594211</v>
      </c>
      <c r="DY151" s="26">
        <f t="shared" si="3097"/>
        <v>235553.25232012488</v>
      </c>
      <c r="DZ151" s="26">
        <f t="shared" si="3372"/>
        <v>-853.08476917464304</v>
      </c>
      <c r="EA151" s="51">
        <v>0.25317355690183818</v>
      </c>
      <c r="EB151" s="26">
        <f t="shared" si="3364"/>
        <v>115.33842382129818</v>
      </c>
      <c r="EC151" s="51">
        <v>0.67246376811594211</v>
      </c>
      <c r="ED151" s="26">
        <f t="shared" si="3034"/>
        <v>226921.69485550784</v>
      </c>
      <c r="EE151" s="26">
        <f t="shared" si="3373"/>
        <v>-853.08476917464304</v>
      </c>
      <c r="EF151" s="51">
        <v>0.25317355690183818</v>
      </c>
      <c r="EG151" s="26">
        <f t="shared" si="3365"/>
        <v>114.63422336265872</v>
      </c>
      <c r="EH151" s="51">
        <v>0.67246376811594211</v>
      </c>
      <c r="EI151" s="26">
        <f t="shared" si="3037"/>
        <v>210536.57667545049</v>
      </c>
      <c r="EJ151" s="26">
        <f t="shared" si="3374"/>
        <v>-853.08476917464304</v>
      </c>
      <c r="EK151" s="51">
        <v>0.25317355690183818</v>
      </c>
      <c r="EL151" s="26">
        <f t="shared" si="3366"/>
        <v>113.91114629979661</v>
      </c>
      <c r="EM151" s="51">
        <v>0.67246376811594211</v>
      </c>
      <c r="EN151" s="26">
        <f t="shared" si="3040"/>
        <v>203095.40728765132</v>
      </c>
      <c r="EO151" s="26">
        <f t="shared" si="3375"/>
        <v>-853.08476917464304</v>
      </c>
      <c r="EP151" s="51">
        <v>0.25317355690183818</v>
      </c>
      <c r="EQ151" s="26">
        <f t="shared" si="3367"/>
        <v>113.17029910652646</v>
      </c>
      <c r="ER151" s="51">
        <v>0.67246376811594211</v>
      </c>
      <c r="ES151" s="26">
        <f t="shared" si="3043"/>
        <v>190317.65338345355</v>
      </c>
      <c r="ET151" s="26">
        <f t="shared" si="3106"/>
        <v>-853.08476917464304</v>
      </c>
      <c r="EU151" s="51">
        <v>0.25317355690183818</v>
      </c>
      <c r="EV151" s="26">
        <f t="shared" si="3044"/>
        <v>112.41388701108417</v>
      </c>
      <c r="EW151" s="51">
        <v>0.67246376811594211</v>
      </c>
      <c r="EX151" s="26">
        <f t="shared" si="3107"/>
        <v>187617.05460648244</v>
      </c>
      <c r="EY151" s="26">
        <f t="shared" si="3108"/>
        <v>-853.08476917464304</v>
      </c>
      <c r="EZ151" s="51">
        <v>0.25317355690183818</v>
      </c>
      <c r="FA151" s="26">
        <f t="shared" si="3045"/>
        <v>111.64336047672299</v>
      </c>
      <c r="FB151" s="51">
        <v>0.67246376811594211</v>
      </c>
      <c r="FC151" s="26">
        <f t="shared" si="3109"/>
        <v>181993.60068861046</v>
      </c>
      <c r="FD151" s="26">
        <f t="shared" si="3376"/>
        <v>-853.08476917464304</v>
      </c>
      <c r="FE151" s="51">
        <v>0.25317355690183818</v>
      </c>
      <c r="FF151" s="26">
        <f t="shared" si="3368"/>
        <v>110.86021591145362</v>
      </c>
      <c r="FG151" s="51">
        <v>0.67246376811594211</v>
      </c>
      <c r="FH151" s="26">
        <f t="shared" si="3048"/>
        <v>188847.62701644594</v>
      </c>
      <c r="FI151" s="26">
        <f t="shared" si="3377"/>
        <v>-853.08476917464304</v>
      </c>
      <c r="FJ151" s="51">
        <v>0.25317355690183818</v>
      </c>
      <c r="FK151" s="26">
        <f t="shared" si="3369"/>
        <v>110.06652420075351</v>
      </c>
      <c r="FL151" s="51">
        <v>0.67246376811594211</v>
      </c>
      <c r="FM151" s="26">
        <f t="shared" si="3131"/>
        <v>198603.9738487553</v>
      </c>
      <c r="FN151" s="26">
        <f t="shared" si="3378"/>
        <v>-853.08476917464304</v>
      </c>
      <c r="FO151" s="51">
        <v>0.25317355690183818</v>
      </c>
      <c r="FP151" s="26">
        <f t="shared" si="3370"/>
        <v>109.26439868484945</v>
      </c>
      <c r="FQ151" s="51">
        <v>0.67246376811594211</v>
      </c>
      <c r="FR151" s="26">
        <f t="shared" si="3053"/>
        <v>207470.05365277085</v>
      </c>
      <c r="FS151" s="26">
        <f t="shared" si="3379"/>
        <v>-853.08476917464304</v>
      </c>
      <c r="FT151" s="51">
        <v>0.25317355690183818</v>
      </c>
      <c r="FU151" s="26">
        <f t="shared" si="3371"/>
        <v>108.45539587285937</v>
      </c>
      <c r="FV151" s="51">
        <v>0.67246376811594211</v>
      </c>
      <c r="FW151" s="26">
        <f t="shared" si="3056"/>
        <v>206443.501352305</v>
      </c>
      <c r="FX151" s="26">
        <f t="shared" si="2986"/>
        <v>-853.08476917464304</v>
      </c>
      <c r="FY151" s="51">
        <v>0.25317355690183818</v>
      </c>
      <c r="FZ151" s="26">
        <f t="shared" si="2987"/>
        <v>107.64041986179798</v>
      </c>
      <c r="GA151" s="51">
        <v>0.67246376811594211</v>
      </c>
      <c r="GB151" s="26">
        <f t="shared" si="3118"/>
        <v>224070.33516777153</v>
      </c>
      <c r="GC151" s="26">
        <f t="shared" si="2988"/>
        <v>-853.08476917464304</v>
      </c>
      <c r="GD151" s="51">
        <v>0.25317355690183818</v>
      </c>
      <c r="GE151" s="26">
        <f t="shared" si="2989"/>
        <v>106.82034708953169</v>
      </c>
      <c r="GF151" s="51">
        <v>0.67246376811594211</v>
      </c>
      <c r="GG151" s="26">
        <f t="shared" si="3057"/>
        <v>229149.52427980813</v>
      </c>
      <c r="GH151" s="26">
        <f t="shared" si="2991"/>
        <v>-853.08476917464304</v>
      </c>
      <c r="GI151" s="51">
        <v>0.25317355690183818</v>
      </c>
      <c r="GJ151" s="26">
        <f t="shared" si="2992"/>
        <v>105.99700680025121</v>
      </c>
      <c r="GK151" s="51">
        <v>0.67246376811594211</v>
      </c>
      <c r="GL151" s="26">
        <f t="shared" si="3058"/>
        <v>246828.12089101764</v>
      </c>
      <c r="GM151" s="26">
        <f t="shared" si="2994"/>
        <v>-853.08476917464304</v>
      </c>
      <c r="GN151" s="51">
        <v>0.25317355690183818</v>
      </c>
      <c r="GO151" s="26">
        <f t="shared" si="2995"/>
        <v>105.17108943405844</v>
      </c>
      <c r="GP151" s="51">
        <v>0.67246376811594211</v>
      </c>
      <c r="GQ151" s="26">
        <f t="shared" si="3059"/>
        <v>247530.4242923912</v>
      </c>
    </row>
    <row r="152" spans="1:199" ht="15" x14ac:dyDescent="0.2">
      <c r="A152" s="6" t="s">
        <v>42</v>
      </c>
      <c r="B152" s="26">
        <v>304963</v>
      </c>
      <c r="C152" s="26">
        <f t="shared" si="2997"/>
        <v>-854.59999999999991</v>
      </c>
      <c r="D152" s="51">
        <v>0.25317355690183818</v>
      </c>
      <c r="E152" s="26">
        <f t="shared" si="3383"/>
        <v>220.4</v>
      </c>
      <c r="F152" s="26">
        <f t="shared" si="3384"/>
        <v>-92.8</v>
      </c>
      <c r="G152" s="26">
        <f t="shared" si="3385"/>
        <v>127.60000000000001</v>
      </c>
      <c r="H152" s="51">
        <f t="shared" si="3001"/>
        <v>0.67246376811594211</v>
      </c>
      <c r="I152" s="26">
        <v>327734</v>
      </c>
      <c r="J152" s="26">
        <f t="shared" si="3060"/>
        <v>-853.08476917464304</v>
      </c>
      <c r="K152" s="51">
        <v>0.25317355690183818</v>
      </c>
      <c r="L152" s="26">
        <f t="shared" si="3002"/>
        <v>127.3737614634737</v>
      </c>
      <c r="M152" s="51">
        <v>0.67246376811594211</v>
      </c>
      <c r="N152" s="26">
        <f t="shared" si="3061"/>
        <v>329474.28899228881</v>
      </c>
      <c r="O152" s="26">
        <f t="shared" si="3003"/>
        <v>-850.9158000185156</v>
      </c>
      <c r="P152" s="51">
        <v>0.25317355690183818</v>
      </c>
      <c r="Q152" s="26">
        <f t="shared" si="3004"/>
        <v>127.04991350615799</v>
      </c>
      <c r="R152" s="51">
        <v>0.67246376811594211</v>
      </c>
      <c r="S152" s="26">
        <f t="shared" si="3062"/>
        <v>332569.42310577643</v>
      </c>
      <c r="T152" s="26">
        <f t="shared" si="3005"/>
        <v>-848.66455018882789</v>
      </c>
      <c r="U152" s="51">
        <v>0.25317355690183818</v>
      </c>
      <c r="V152" s="26">
        <f t="shared" si="3006"/>
        <v>126.71378025286037</v>
      </c>
      <c r="W152" s="51">
        <v>0.67246376811594211</v>
      </c>
      <c r="X152" s="26">
        <f t="shared" si="3063"/>
        <v>320184.47233584046</v>
      </c>
      <c r="Y152" s="26">
        <f t="shared" si="3064"/>
        <v>-853.08476917464304</v>
      </c>
      <c r="Z152" s="51">
        <v>0.25317355690183818</v>
      </c>
      <c r="AA152" s="26">
        <f t="shared" si="3007"/>
        <v>126.36767063434745</v>
      </c>
      <c r="AB152" s="51">
        <v>0.67246376811594211</v>
      </c>
      <c r="AC152" s="26">
        <f t="shared" si="3065"/>
        <v>327778.57190836919</v>
      </c>
      <c r="AD152" s="26">
        <f t="shared" si="3066"/>
        <v>-853.08476917464304</v>
      </c>
      <c r="AE152" s="51">
        <v>0.25317355690183818</v>
      </c>
      <c r="AF152" s="26">
        <f t="shared" si="3008"/>
        <v>125.99713272692865</v>
      </c>
      <c r="AG152" s="51">
        <v>0.67246376811594211</v>
      </c>
      <c r="AH152" s="26">
        <f t="shared" si="3067"/>
        <v>335276.75222881831</v>
      </c>
      <c r="AI152" s="26">
        <f t="shared" si="3068"/>
        <v>-853.08476917464304</v>
      </c>
      <c r="AJ152" s="51">
        <v>0.25317355690183818</v>
      </c>
      <c r="AK152" s="26">
        <f t="shared" si="3009"/>
        <v>125.61076494960616</v>
      </c>
      <c r="AL152" s="51">
        <v>0.67246376811594211</v>
      </c>
      <c r="AM152" s="26">
        <f t="shared" si="3069"/>
        <v>339464.97665163613</v>
      </c>
      <c r="AN152" s="26">
        <f t="shared" si="3070"/>
        <v>-853.08476917464304</v>
      </c>
      <c r="AO152" s="51">
        <v>0.25317355690183818</v>
      </c>
      <c r="AP152" s="26">
        <f t="shared" si="3010"/>
        <v>125.20848612581126</v>
      </c>
      <c r="AQ152" s="51">
        <v>0.67246376811594211</v>
      </c>
      <c r="AR152" s="26">
        <f t="shared" si="3071"/>
        <v>321913.7199215471</v>
      </c>
      <c r="AS152" s="26">
        <f t="shared" si="3072"/>
        <v>-853.08476917464304</v>
      </c>
      <c r="AT152" s="51">
        <v>0.25317355690183818</v>
      </c>
      <c r="AU152" s="26">
        <f t="shared" si="3011"/>
        <v>124.78976597710978</v>
      </c>
      <c r="AV152" s="51">
        <v>0.67246376811594211</v>
      </c>
      <c r="AW152" s="26">
        <f t="shared" si="3073"/>
        <v>330557.97187375702</v>
      </c>
      <c r="AX152" s="26">
        <f t="shared" si="3074"/>
        <v>-853.08476917464304</v>
      </c>
      <c r="AY152" s="51">
        <v>0.25317355690183818</v>
      </c>
      <c r="AZ152" s="26">
        <f t="shared" si="3012"/>
        <v>124.35465677364981</v>
      </c>
      <c r="BA152" s="51">
        <v>0.67246376811594211</v>
      </c>
      <c r="BB152" s="26">
        <f t="shared" si="3075"/>
        <v>330520.31763221743</v>
      </c>
      <c r="BC152" s="26">
        <f t="shared" si="3076"/>
        <v>-853.08476917464304</v>
      </c>
      <c r="BD152" s="51">
        <v>0.25317355690183818</v>
      </c>
      <c r="BE152" s="26">
        <f t="shared" si="3013"/>
        <v>123.90109960938364</v>
      </c>
      <c r="BF152" s="51">
        <v>0.67246376811594211</v>
      </c>
      <c r="BG152" s="26">
        <f t="shared" si="3077"/>
        <v>349182.56504460232</v>
      </c>
      <c r="BH152" s="26">
        <f t="shared" si="3078"/>
        <v>-853.08476917464304</v>
      </c>
      <c r="BI152" s="51">
        <v>0.25317355690183818</v>
      </c>
      <c r="BJ152" s="26">
        <f t="shared" si="3014"/>
        <v>123.43010047824004</v>
      </c>
      <c r="BK152" s="51">
        <v>0.67246376811594211</v>
      </c>
      <c r="BL152" s="26">
        <f t="shared" si="3079"/>
        <v>341274.67197729798</v>
      </c>
      <c r="BM152" s="26">
        <f t="shared" si="3080"/>
        <v>-853.08476917464304</v>
      </c>
      <c r="BN152" s="51">
        <v>0.25317355690183818</v>
      </c>
      <c r="BO152" s="26">
        <f t="shared" si="3015"/>
        <v>122.94237859097089</v>
      </c>
      <c r="BP152" s="51">
        <v>0.67246376811594211</v>
      </c>
      <c r="BQ152" s="26">
        <f t="shared" si="3081"/>
        <v>348470.06446618534</v>
      </c>
      <c r="BR152" s="26">
        <f t="shared" si="3082"/>
        <v>-853.08476917464304</v>
      </c>
      <c r="BS152" s="51">
        <v>0.25317355690183818</v>
      </c>
      <c r="BT152" s="26">
        <f t="shared" si="3016"/>
        <v>122.439371433098</v>
      </c>
      <c r="BU152" s="51">
        <v>0.67246376811594211</v>
      </c>
      <c r="BV152" s="26">
        <f t="shared" si="3083"/>
        <v>383634.75647889567</v>
      </c>
      <c r="BW152" s="26">
        <f t="shared" si="3084"/>
        <v>-853.08476917464304</v>
      </c>
      <c r="BX152" s="51">
        <v>0.25317355690183818</v>
      </c>
      <c r="BY152" s="26">
        <f t="shared" si="3017"/>
        <v>121.92234763277102</v>
      </c>
      <c r="BZ152" s="51">
        <v>0.67246376811594211</v>
      </c>
      <c r="CA152" s="26">
        <f t="shared" si="3085"/>
        <v>377873.38056017319</v>
      </c>
      <c r="CB152" s="26">
        <f t="shared" si="3086"/>
        <v>-853.08476917464304</v>
      </c>
      <c r="CC152" s="51">
        <v>0.25317355690183818</v>
      </c>
      <c r="CD152" s="26">
        <f t="shared" si="3018"/>
        <v>121.39097941784316</v>
      </c>
      <c r="CE152" s="51">
        <v>0.67246376811594211</v>
      </c>
      <c r="CF152" s="26">
        <f t="shared" si="3087"/>
        <v>369821.19283470558</v>
      </c>
      <c r="CG152" s="26">
        <f t="shared" si="3088"/>
        <v>-853.08476917464304</v>
      </c>
      <c r="CH152" s="51">
        <v>0.25317355690183818</v>
      </c>
      <c r="CI152" s="26">
        <f t="shared" si="3019"/>
        <v>120.8469803706606</v>
      </c>
      <c r="CJ152" s="51">
        <v>0.67246376811594211</v>
      </c>
      <c r="CK152" s="26">
        <f t="shared" si="3089"/>
        <v>380440.13238188205</v>
      </c>
      <c r="CL152" s="26">
        <f t="shared" si="3090"/>
        <v>-853.08476917464304</v>
      </c>
      <c r="CM152" s="51">
        <v>0.25317355690183818</v>
      </c>
      <c r="CN152" s="26">
        <f t="shared" si="3020"/>
        <v>120.29267760484076</v>
      </c>
      <c r="CO152" s="51">
        <v>0.67246376811594211</v>
      </c>
      <c r="CP152" s="26">
        <f t="shared" si="3091"/>
        <v>357823.45103571384</v>
      </c>
      <c r="CQ152" s="26">
        <f t="shared" si="3092"/>
        <v>-853.08476917464304</v>
      </c>
      <c r="CR152" s="51">
        <v>0.25317355690183818</v>
      </c>
      <c r="CS152" s="26">
        <f t="shared" si="3021"/>
        <v>119.72609884784153</v>
      </c>
      <c r="CT152" s="51">
        <v>0.67246376811594211</v>
      </c>
      <c r="CU152" s="26">
        <f t="shared" si="3093"/>
        <v>346202.2249876124</v>
      </c>
      <c r="CV152" s="26">
        <f t="shared" si="3350"/>
        <v>-853.08476917464304</v>
      </c>
      <c r="CW152" s="51">
        <v>0.25317355690183818</v>
      </c>
      <c r="CX152" s="26">
        <f t="shared" si="3338"/>
        <v>119.14753271760206</v>
      </c>
      <c r="CY152" s="51">
        <v>0.67246376811594211</v>
      </c>
      <c r="CZ152" s="26">
        <f t="shared" si="3023"/>
        <v>325677.58990142937</v>
      </c>
      <c r="DA152" s="26">
        <f t="shared" si="3351"/>
        <v>-853.08476917464304</v>
      </c>
      <c r="DB152" s="51">
        <v>0.25317355690183818</v>
      </c>
      <c r="DC152" s="26">
        <f t="shared" si="3339"/>
        <v>118.55572535841482</v>
      </c>
      <c r="DD152" s="51">
        <v>0.67246376811594211</v>
      </c>
      <c r="DE152" s="26">
        <f t="shared" si="3025"/>
        <v>311231.99782924197</v>
      </c>
      <c r="DF152" s="26">
        <f t="shared" si="3352"/>
        <v>-853.08476917464304</v>
      </c>
      <c r="DG152" s="51">
        <v>0.25317355690183818</v>
      </c>
      <c r="DH152" s="26">
        <f t="shared" si="3340"/>
        <v>117.94940163301757</v>
      </c>
      <c r="DI152" s="51">
        <v>0.67246376811594211</v>
      </c>
      <c r="DJ152" s="26">
        <f t="shared" si="3027"/>
        <v>296569.30689138221</v>
      </c>
      <c r="DK152" s="26">
        <f t="shared" si="3353"/>
        <v>-853.08476917464304</v>
      </c>
      <c r="DL152" s="51">
        <v>0.25317355690183818</v>
      </c>
      <c r="DM152" s="26">
        <f t="shared" si="3341"/>
        <v>117.32724489294156</v>
      </c>
      <c r="DN152" s="51">
        <v>0.67246376811594211</v>
      </c>
      <c r="DO152" s="26">
        <f t="shared" si="3029"/>
        <v>277695.53417238727</v>
      </c>
      <c r="DP152" s="26">
        <f t="shared" si="3094"/>
        <v>-853.08476917464304</v>
      </c>
      <c r="DQ152" s="51">
        <v>0.25317355690183818</v>
      </c>
      <c r="DR152" s="26">
        <f t="shared" si="3030"/>
        <v>116.68439449429849</v>
      </c>
      <c r="DS152" s="51">
        <v>0.67246376811594211</v>
      </c>
      <c r="DT152" s="26">
        <f t="shared" si="3095"/>
        <v>258732.71888876846</v>
      </c>
      <c r="DU152" s="26">
        <f t="shared" si="3096"/>
        <v>-853.08476917464304</v>
      </c>
      <c r="DV152" s="51">
        <v>0.25317355690183818</v>
      </c>
      <c r="DW152" s="26">
        <f t="shared" si="3031"/>
        <v>116.02123466897969</v>
      </c>
      <c r="DX152" s="51">
        <v>0.67246376811594211</v>
      </c>
      <c r="DY152" s="26">
        <f t="shared" si="3097"/>
        <v>244075.62816919325</v>
      </c>
      <c r="DZ152" s="26">
        <f t="shared" si="3372"/>
        <v>-853.08476917464304</v>
      </c>
      <c r="EA152" s="51">
        <v>0.25317355690183818</v>
      </c>
      <c r="EB152" s="26">
        <f t="shared" si="3364"/>
        <v>115.33842382129818</v>
      </c>
      <c r="EC152" s="51">
        <v>0.67246376811594211</v>
      </c>
      <c r="ED152" s="26">
        <f t="shared" si="3034"/>
        <v>234815.50597477154</v>
      </c>
      <c r="EE152" s="26">
        <f t="shared" si="3373"/>
        <v>-853.08476917464304</v>
      </c>
      <c r="EF152" s="51">
        <v>0.25317355690183818</v>
      </c>
      <c r="EG152" s="26">
        <f t="shared" si="3365"/>
        <v>114.63422336265872</v>
      </c>
      <c r="EH152" s="51">
        <v>0.67246376811594211</v>
      </c>
      <c r="EI152" s="26">
        <f t="shared" si="3037"/>
        <v>226183.24430969587</v>
      </c>
      <c r="EJ152" s="26">
        <f t="shared" si="3374"/>
        <v>-853.08476917464304</v>
      </c>
      <c r="EK152" s="51">
        <v>0.25317355690183818</v>
      </c>
      <c r="EL152" s="26">
        <f t="shared" si="3366"/>
        <v>113.91114629979661</v>
      </c>
      <c r="EM152" s="51">
        <v>0.67246376811594211</v>
      </c>
      <c r="EN152" s="26">
        <f t="shared" si="3040"/>
        <v>209797.40305257565</v>
      </c>
      <c r="EO152" s="26">
        <f t="shared" si="3375"/>
        <v>-853.08476917464304</v>
      </c>
      <c r="EP152" s="51">
        <v>0.25317355690183818</v>
      </c>
      <c r="EQ152" s="26">
        <f t="shared" si="3367"/>
        <v>113.17029910652646</v>
      </c>
      <c r="ER152" s="51">
        <v>0.67246376811594211</v>
      </c>
      <c r="ES152" s="26">
        <f t="shared" si="3043"/>
        <v>202355.49281758323</v>
      </c>
      <c r="ET152" s="26">
        <f t="shared" si="3106"/>
        <v>-853.08476917464304</v>
      </c>
      <c r="EU152" s="51">
        <v>0.25317355690183818</v>
      </c>
      <c r="EV152" s="26">
        <f t="shared" si="3044"/>
        <v>112.41388701108417</v>
      </c>
      <c r="EW152" s="51">
        <v>0.67246376811594211</v>
      </c>
      <c r="EX152" s="26">
        <f t="shared" si="3107"/>
        <v>189576.98250129001</v>
      </c>
      <c r="EY152" s="26">
        <f t="shared" si="3108"/>
        <v>-853.08476917464304</v>
      </c>
      <c r="EZ152" s="51">
        <v>0.25317355690183818</v>
      </c>
      <c r="FA152" s="26">
        <f t="shared" si="3045"/>
        <v>111.64336047672299</v>
      </c>
      <c r="FB152" s="51">
        <v>0.67246376811594211</v>
      </c>
      <c r="FC152" s="26">
        <f t="shared" si="3109"/>
        <v>186875.61319778455</v>
      </c>
      <c r="FD152" s="26">
        <f t="shared" si="3376"/>
        <v>-853.08476917464304</v>
      </c>
      <c r="FE152" s="51">
        <v>0.25317355690183818</v>
      </c>
      <c r="FF152" s="26">
        <f t="shared" si="3368"/>
        <v>110.86021591145362</v>
      </c>
      <c r="FG152" s="51">
        <v>0.67246376811594211</v>
      </c>
      <c r="FH152" s="26">
        <f t="shared" si="3048"/>
        <v>181251.37613534729</v>
      </c>
      <c r="FI152" s="26">
        <f t="shared" si="3377"/>
        <v>-853.08476917464304</v>
      </c>
      <c r="FJ152" s="51">
        <v>0.25317355690183818</v>
      </c>
      <c r="FK152" s="26">
        <f t="shared" si="3369"/>
        <v>110.06652420075351</v>
      </c>
      <c r="FL152" s="51">
        <v>0.67246376811594211</v>
      </c>
      <c r="FM152" s="26">
        <f t="shared" si="3131"/>
        <v>188104.60877147206</v>
      </c>
      <c r="FN152" s="26">
        <f t="shared" si="3378"/>
        <v>-853.08476917464304</v>
      </c>
      <c r="FO152" s="51">
        <v>0.25317355690183818</v>
      </c>
      <c r="FP152" s="26">
        <f t="shared" si="3370"/>
        <v>109.26439868484945</v>
      </c>
      <c r="FQ152" s="51">
        <v>0.67246376811594211</v>
      </c>
      <c r="FR152" s="26">
        <f t="shared" si="3053"/>
        <v>197860.15347826551</v>
      </c>
      <c r="FS152" s="26">
        <f t="shared" si="3379"/>
        <v>-853.08476917464304</v>
      </c>
      <c r="FT152" s="51">
        <v>0.25317355690183818</v>
      </c>
      <c r="FU152" s="26">
        <f t="shared" si="3371"/>
        <v>108.45539587285937</v>
      </c>
      <c r="FV152" s="51">
        <v>0.67246376811594211</v>
      </c>
      <c r="FW152" s="26">
        <f t="shared" si="3056"/>
        <v>206725.42427946907</v>
      </c>
      <c r="FX152" s="26">
        <f t="shared" si="2986"/>
        <v>-853.08476917464304</v>
      </c>
      <c r="FY152" s="51">
        <v>0.25317355690183818</v>
      </c>
      <c r="FZ152" s="26">
        <f t="shared" si="2987"/>
        <v>107.64041986179798</v>
      </c>
      <c r="GA152" s="51">
        <v>0.67246376811594211</v>
      </c>
      <c r="GB152" s="26">
        <f t="shared" si="3118"/>
        <v>205698.05700299217</v>
      </c>
      <c r="GC152" s="26">
        <f t="shared" si="2988"/>
        <v>-853.08476917464304</v>
      </c>
      <c r="GD152" s="51">
        <v>0.25317355690183818</v>
      </c>
      <c r="GE152" s="26">
        <f t="shared" si="2989"/>
        <v>106.82034708953169</v>
      </c>
      <c r="GF152" s="51">
        <v>0.67246376811594211</v>
      </c>
      <c r="GG152" s="26">
        <f t="shared" si="3057"/>
        <v>223324.07074568642</v>
      </c>
      <c r="GH152" s="26">
        <f t="shared" si="2991"/>
        <v>-853.08476917464304</v>
      </c>
      <c r="GI152" s="51">
        <v>0.25317355690183818</v>
      </c>
      <c r="GJ152" s="26">
        <f t="shared" si="2992"/>
        <v>105.99700680025121</v>
      </c>
      <c r="GK152" s="51">
        <v>0.67246376811594211</v>
      </c>
      <c r="GL152" s="26">
        <f t="shared" si="3058"/>
        <v>228402.43651743376</v>
      </c>
      <c r="GM152" s="26">
        <f t="shared" si="2994"/>
        <v>-853.08476917464304</v>
      </c>
      <c r="GN152" s="51">
        <v>0.25317355690183818</v>
      </c>
      <c r="GO152" s="26">
        <f t="shared" si="2995"/>
        <v>105.17108943405844</v>
      </c>
      <c r="GP152" s="51">
        <v>0.67246376811594211</v>
      </c>
      <c r="GQ152" s="26">
        <f t="shared" si="3059"/>
        <v>246080.20721127707</v>
      </c>
    </row>
    <row r="153" spans="1:199" ht="15" x14ac:dyDescent="0.2">
      <c r="A153" s="6" t="s">
        <v>43</v>
      </c>
      <c r="B153" s="26">
        <v>310541</v>
      </c>
      <c r="C153" s="26">
        <f t="shared" si="2997"/>
        <v>-854.59999999999991</v>
      </c>
      <c r="D153" s="51">
        <v>0.25317355690183818</v>
      </c>
      <c r="E153" s="26">
        <f t="shared" si="3383"/>
        <v>220.4</v>
      </c>
      <c r="F153" s="26">
        <f t="shared" si="3384"/>
        <v>-92.8</v>
      </c>
      <c r="G153" s="26">
        <f t="shared" si="3385"/>
        <v>127.60000000000001</v>
      </c>
      <c r="H153" s="51">
        <f t="shared" si="3001"/>
        <v>0.67246376811594211</v>
      </c>
      <c r="I153" s="26">
        <v>304269</v>
      </c>
      <c r="J153" s="26">
        <f t="shared" si="3060"/>
        <v>-853.08476917464304</v>
      </c>
      <c r="K153" s="51">
        <v>0.25317355690183818</v>
      </c>
      <c r="L153" s="26">
        <f t="shared" si="3002"/>
        <v>127.3737614634737</v>
      </c>
      <c r="M153" s="51">
        <v>0.67246376811594211</v>
      </c>
      <c r="N153" s="26">
        <f t="shared" si="3061"/>
        <v>327008.28899228881</v>
      </c>
      <c r="O153" s="26">
        <f t="shared" si="3003"/>
        <v>-850.9158000185156</v>
      </c>
      <c r="P153" s="51">
        <v>0.25317355690183818</v>
      </c>
      <c r="Q153" s="26">
        <f t="shared" si="3004"/>
        <v>127.04991350615799</v>
      </c>
      <c r="R153" s="51">
        <v>0.67246376811594211</v>
      </c>
      <c r="S153" s="26">
        <f t="shared" si="3062"/>
        <v>328750.42310577643</v>
      </c>
      <c r="T153" s="26">
        <f t="shared" si="3005"/>
        <v>-848.66455018882789</v>
      </c>
      <c r="U153" s="51">
        <v>0.25317355690183818</v>
      </c>
      <c r="V153" s="26">
        <f t="shared" si="3006"/>
        <v>126.71378025286037</v>
      </c>
      <c r="W153" s="51">
        <v>0.67246376811594211</v>
      </c>
      <c r="X153" s="26">
        <f t="shared" si="3063"/>
        <v>331847.47233584046</v>
      </c>
      <c r="Y153" s="26">
        <f t="shared" si="3064"/>
        <v>-853.08476917464304</v>
      </c>
      <c r="Z153" s="51">
        <v>0.25317355690183818</v>
      </c>
      <c r="AA153" s="26">
        <f t="shared" si="3007"/>
        <v>126.36767063434745</v>
      </c>
      <c r="AB153" s="51">
        <v>0.67246376811594211</v>
      </c>
      <c r="AC153" s="26">
        <f t="shared" si="3065"/>
        <v>319457.75523730018</v>
      </c>
      <c r="AD153" s="26">
        <f t="shared" si="3066"/>
        <v>-853.08476917464304</v>
      </c>
      <c r="AE153" s="51">
        <v>0.25317355690183818</v>
      </c>
      <c r="AF153" s="26">
        <f t="shared" si="3008"/>
        <v>125.99713272692865</v>
      </c>
      <c r="AG153" s="51">
        <v>0.67246376811594211</v>
      </c>
      <c r="AH153" s="26">
        <f t="shared" si="3067"/>
        <v>327051.48427192151</v>
      </c>
      <c r="AI153" s="26">
        <f t="shared" si="3068"/>
        <v>-853.08476917464304</v>
      </c>
      <c r="AJ153" s="51">
        <v>0.25317355690183818</v>
      </c>
      <c r="AK153" s="26">
        <f t="shared" si="3009"/>
        <v>125.61076494960616</v>
      </c>
      <c r="AL153" s="51">
        <v>0.67246376811594211</v>
      </c>
      <c r="AM153" s="26">
        <f t="shared" si="3069"/>
        <v>334549.27822459326</v>
      </c>
      <c r="AN153" s="26">
        <f t="shared" si="3070"/>
        <v>-853.08476917464304</v>
      </c>
      <c r="AO153" s="51">
        <v>0.25317355690183818</v>
      </c>
      <c r="AP153" s="26">
        <f t="shared" si="3010"/>
        <v>125.20848612581126</v>
      </c>
      <c r="AQ153" s="51">
        <v>0.67246376811594211</v>
      </c>
      <c r="AR153" s="26">
        <f t="shared" si="3071"/>
        <v>338737.1003685873</v>
      </c>
      <c r="AS153" s="26">
        <f t="shared" si="3072"/>
        <v>-853.08476917464304</v>
      </c>
      <c r="AT153" s="51">
        <v>0.25317355690183818</v>
      </c>
      <c r="AU153" s="26">
        <f t="shared" si="3011"/>
        <v>124.78976597710978</v>
      </c>
      <c r="AV153" s="51">
        <v>0.67246376811594211</v>
      </c>
      <c r="AW153" s="26">
        <f t="shared" si="3073"/>
        <v>321185.4249183496</v>
      </c>
      <c r="AX153" s="26">
        <f t="shared" si="3074"/>
        <v>-853.08476917464304</v>
      </c>
      <c r="AY153" s="51">
        <v>0.25317355690183818</v>
      </c>
      <c r="AZ153" s="26">
        <f t="shared" si="3012"/>
        <v>124.35465677364981</v>
      </c>
      <c r="BA153" s="51">
        <v>0.67246376811594211</v>
      </c>
      <c r="BB153" s="26">
        <f t="shared" si="3075"/>
        <v>329829.24176135607</v>
      </c>
      <c r="BC153" s="26">
        <f t="shared" si="3076"/>
        <v>-853.08476917464304</v>
      </c>
      <c r="BD153" s="51">
        <v>0.25317355690183818</v>
      </c>
      <c r="BE153" s="26">
        <f t="shared" si="3013"/>
        <v>123.90109960938364</v>
      </c>
      <c r="BF153" s="51">
        <v>0.67246376811594211</v>
      </c>
      <c r="BG153" s="26">
        <f t="shared" si="3077"/>
        <v>329791.13396265218</v>
      </c>
      <c r="BH153" s="26">
        <f t="shared" si="3078"/>
        <v>-853.08476917464304</v>
      </c>
      <c r="BI153" s="51">
        <v>0.25317355690183818</v>
      </c>
      <c r="BJ153" s="26">
        <f t="shared" si="3014"/>
        <v>123.43010047824004</v>
      </c>
      <c r="BK153" s="51">
        <v>0.67246376811594211</v>
      </c>
      <c r="BL153" s="26">
        <f t="shared" si="3079"/>
        <v>348452.91037590592</v>
      </c>
      <c r="BM153" s="26">
        <f t="shared" si="3080"/>
        <v>-853.08476917464304</v>
      </c>
      <c r="BN153" s="51">
        <v>0.25317355690183818</v>
      </c>
      <c r="BO153" s="26">
        <f t="shared" si="3015"/>
        <v>122.94237859097089</v>
      </c>
      <c r="BP153" s="51">
        <v>0.67246376811594211</v>
      </c>
      <c r="BQ153" s="26">
        <f t="shared" si="3081"/>
        <v>340544.52958671434</v>
      </c>
      <c r="BR153" s="26">
        <f t="shared" si="3082"/>
        <v>-853.08476917464304</v>
      </c>
      <c r="BS153" s="51">
        <v>0.25317355690183818</v>
      </c>
      <c r="BT153" s="26">
        <f t="shared" si="3016"/>
        <v>122.439371433098</v>
      </c>
      <c r="BU153" s="51">
        <v>0.67246376811594211</v>
      </c>
      <c r="BV153" s="26">
        <f t="shared" si="3083"/>
        <v>347739.41906844382</v>
      </c>
      <c r="BW153" s="26">
        <f t="shared" si="3084"/>
        <v>-853.08476917464304</v>
      </c>
      <c r="BX153" s="51">
        <v>0.25317355690183818</v>
      </c>
      <c r="BY153" s="26">
        <f t="shared" si="3017"/>
        <v>121.92234763277102</v>
      </c>
      <c r="BZ153" s="51">
        <v>0.67246376811594211</v>
      </c>
      <c r="CA153" s="26">
        <f t="shared" si="3085"/>
        <v>382903.5940573538</v>
      </c>
      <c r="CB153" s="26">
        <f t="shared" si="3086"/>
        <v>-853.08476917464304</v>
      </c>
      <c r="CC153" s="51">
        <v>0.25317355690183818</v>
      </c>
      <c r="CD153" s="26">
        <f t="shared" si="3018"/>
        <v>121.39097941784316</v>
      </c>
      <c r="CE153" s="51">
        <v>0.67246376811594211</v>
      </c>
      <c r="CF153" s="26">
        <f t="shared" si="3087"/>
        <v>377141.68677041639</v>
      </c>
      <c r="CG153" s="26">
        <f t="shared" si="3088"/>
        <v>-853.08476917464304</v>
      </c>
      <c r="CH153" s="51">
        <v>0.25317355690183818</v>
      </c>
      <c r="CI153" s="26">
        <f t="shared" si="3019"/>
        <v>120.8469803706606</v>
      </c>
      <c r="CJ153" s="51">
        <v>0.67246376811594211</v>
      </c>
      <c r="CK153" s="26">
        <f t="shared" si="3089"/>
        <v>369088.95504590159</v>
      </c>
      <c r="CL153" s="26">
        <f t="shared" si="3090"/>
        <v>-853.08476917464304</v>
      </c>
      <c r="CM153" s="51">
        <v>0.25317355690183818</v>
      </c>
      <c r="CN153" s="26">
        <f t="shared" si="3020"/>
        <v>120.29267760484076</v>
      </c>
      <c r="CO153" s="51">
        <v>0.67246376811594211</v>
      </c>
      <c r="CP153" s="26">
        <f t="shared" si="3091"/>
        <v>379707.34029031225</v>
      </c>
      <c r="CQ153" s="26">
        <f t="shared" si="3092"/>
        <v>-853.08476917464304</v>
      </c>
      <c r="CR153" s="51">
        <v>0.25317355690183818</v>
      </c>
      <c r="CS153" s="26">
        <f t="shared" si="3021"/>
        <v>119.72609884784153</v>
      </c>
      <c r="CT153" s="51">
        <v>0.67246376811594211</v>
      </c>
      <c r="CU153" s="26">
        <f t="shared" si="3093"/>
        <v>357090.09236538707</v>
      </c>
      <c r="CV153" s="26">
        <f t="shared" si="3350"/>
        <v>-853.08476917464304</v>
      </c>
      <c r="CW153" s="51">
        <v>0.25317355690183818</v>
      </c>
      <c r="CX153" s="26">
        <f t="shared" si="3338"/>
        <v>119.14753271760206</v>
      </c>
      <c r="CY153" s="51">
        <v>0.67246376811594211</v>
      </c>
      <c r="CZ153" s="26">
        <f t="shared" si="3023"/>
        <v>345468.28775115538</v>
      </c>
      <c r="DA153" s="26">
        <f t="shared" si="3351"/>
        <v>-853.08476917464304</v>
      </c>
      <c r="DB153" s="51">
        <v>0.25317355690183818</v>
      </c>
      <c r="DC153" s="26">
        <f t="shared" si="3339"/>
        <v>118.55572535841482</v>
      </c>
      <c r="DD153" s="51">
        <v>0.67246376811594211</v>
      </c>
      <c r="DE153" s="26">
        <f t="shared" si="3025"/>
        <v>324943.06085761316</v>
      </c>
      <c r="DF153" s="26">
        <f t="shared" si="3352"/>
        <v>-853.08476917464304</v>
      </c>
      <c r="DG153" s="51">
        <v>0.25317355690183818</v>
      </c>
      <c r="DH153" s="26">
        <f t="shared" si="3340"/>
        <v>117.94940163301757</v>
      </c>
      <c r="DI153" s="51">
        <v>0.67246376811594211</v>
      </c>
      <c r="DJ153" s="26">
        <f t="shared" si="3027"/>
        <v>310496.86246170034</v>
      </c>
      <c r="DK153" s="26">
        <f t="shared" si="3353"/>
        <v>-853.08476917464304</v>
      </c>
      <c r="DL153" s="51">
        <v>0.25317355690183818</v>
      </c>
      <c r="DM153" s="26">
        <f t="shared" si="3341"/>
        <v>117.32724489294156</v>
      </c>
      <c r="DN153" s="51">
        <v>0.67246376811594211</v>
      </c>
      <c r="DO153" s="26">
        <f t="shared" si="3029"/>
        <v>295833.54936710052</v>
      </c>
      <c r="DP153" s="26">
        <f t="shared" si="3094"/>
        <v>-853.08476917464304</v>
      </c>
      <c r="DQ153" s="51">
        <v>0.25317355690183818</v>
      </c>
      <c r="DR153" s="26">
        <f t="shared" si="3030"/>
        <v>116.68439449429849</v>
      </c>
      <c r="DS153" s="51">
        <v>0.67246376811594211</v>
      </c>
      <c r="DT153" s="26">
        <f t="shared" si="3095"/>
        <v>276959.13379770692</v>
      </c>
      <c r="DU153" s="26">
        <f t="shared" si="3096"/>
        <v>-853.08476917464304</v>
      </c>
      <c r="DV153" s="51">
        <v>0.25317355690183818</v>
      </c>
      <c r="DW153" s="26">
        <f t="shared" si="3031"/>
        <v>116.02123466897969</v>
      </c>
      <c r="DX153" s="51">
        <v>0.67246376811594211</v>
      </c>
      <c r="DY153" s="26">
        <f t="shared" si="3097"/>
        <v>257995.6553542628</v>
      </c>
      <c r="DZ153" s="26">
        <f t="shared" si="3372"/>
        <v>-853.08476917464304</v>
      </c>
      <c r="EA153" s="51">
        <v>0.25317355690183818</v>
      </c>
      <c r="EB153" s="26">
        <f t="shared" si="3364"/>
        <v>115.33842382129818</v>
      </c>
      <c r="EC153" s="51">
        <v>0.67246376811594211</v>
      </c>
      <c r="ED153" s="26">
        <f t="shared" si="3034"/>
        <v>243337.88182383991</v>
      </c>
      <c r="EE153" s="26">
        <f t="shared" si="3373"/>
        <v>-853.08476917464304</v>
      </c>
      <c r="EF153" s="51">
        <v>0.25317355690183818</v>
      </c>
      <c r="EG153" s="26">
        <f t="shared" si="3365"/>
        <v>114.63422336265872</v>
      </c>
      <c r="EH153" s="51">
        <v>0.67246376811594211</v>
      </c>
      <c r="EI153" s="26">
        <f t="shared" si="3037"/>
        <v>234077.05542895957</v>
      </c>
      <c r="EJ153" s="26">
        <f t="shared" si="3374"/>
        <v>-853.08476917464304</v>
      </c>
      <c r="EK153" s="51">
        <v>0.25317355690183818</v>
      </c>
      <c r="EL153" s="26">
        <f t="shared" si="3366"/>
        <v>113.91114629979661</v>
      </c>
      <c r="EM153" s="51">
        <v>0.67246376811594211</v>
      </c>
      <c r="EN153" s="26">
        <f t="shared" si="3040"/>
        <v>225444.07068682104</v>
      </c>
      <c r="EO153" s="26">
        <f t="shared" si="3375"/>
        <v>-853.08476917464304</v>
      </c>
      <c r="EP153" s="51">
        <v>0.25317355690183818</v>
      </c>
      <c r="EQ153" s="26">
        <f t="shared" si="3367"/>
        <v>113.17029910652646</v>
      </c>
      <c r="ER153" s="51">
        <v>0.67246376811594211</v>
      </c>
      <c r="ES153" s="26">
        <f t="shared" si="3043"/>
        <v>209057.48858250756</v>
      </c>
      <c r="ET153" s="26">
        <f t="shared" si="3106"/>
        <v>-853.08476917464304</v>
      </c>
      <c r="EU153" s="51">
        <v>0.25317355690183818</v>
      </c>
      <c r="EV153" s="26">
        <f t="shared" si="3044"/>
        <v>112.41388701108417</v>
      </c>
      <c r="EW153" s="51">
        <v>0.67246376811594211</v>
      </c>
      <c r="EX153" s="26">
        <f t="shared" si="3107"/>
        <v>201614.82193541969</v>
      </c>
      <c r="EY153" s="26">
        <f t="shared" si="3108"/>
        <v>-853.08476917464304</v>
      </c>
      <c r="EZ153" s="51">
        <v>0.25317355690183818</v>
      </c>
      <c r="FA153" s="26">
        <f t="shared" si="3045"/>
        <v>111.64336047672299</v>
      </c>
      <c r="FB153" s="51">
        <v>0.67246376811594211</v>
      </c>
      <c r="FC153" s="26">
        <f t="shared" si="3109"/>
        <v>188835.54109259212</v>
      </c>
      <c r="FD153" s="26">
        <f t="shared" si="3376"/>
        <v>-853.08476917464304</v>
      </c>
      <c r="FE153" s="51">
        <v>0.25317355690183818</v>
      </c>
      <c r="FF153" s="26">
        <f t="shared" si="3368"/>
        <v>110.86021591145362</v>
      </c>
      <c r="FG153" s="51">
        <v>0.67246376811594211</v>
      </c>
      <c r="FH153" s="26">
        <f t="shared" si="3048"/>
        <v>186133.38864452139</v>
      </c>
      <c r="FI153" s="26">
        <f t="shared" si="3377"/>
        <v>-853.08476917464304</v>
      </c>
      <c r="FJ153" s="51">
        <v>0.25317355690183818</v>
      </c>
      <c r="FK153" s="26">
        <f t="shared" si="3369"/>
        <v>110.06652420075351</v>
      </c>
      <c r="FL153" s="51">
        <v>0.67246376811594211</v>
      </c>
      <c r="FM153" s="26">
        <f t="shared" si="3131"/>
        <v>180508.35789037342</v>
      </c>
      <c r="FN153" s="26">
        <f t="shared" si="3378"/>
        <v>-853.08476917464304</v>
      </c>
      <c r="FO153" s="51">
        <v>0.25317355690183818</v>
      </c>
      <c r="FP153" s="26">
        <f t="shared" si="3370"/>
        <v>109.26439868484945</v>
      </c>
      <c r="FQ153" s="51">
        <v>0.67246376811594211</v>
      </c>
      <c r="FR153" s="26">
        <f t="shared" si="3053"/>
        <v>187360.78840098227</v>
      </c>
      <c r="FS153" s="26">
        <f t="shared" si="3379"/>
        <v>-853.08476917464304</v>
      </c>
      <c r="FT153" s="51">
        <v>0.25317355690183818</v>
      </c>
      <c r="FU153" s="26">
        <f t="shared" si="3371"/>
        <v>108.45539587285937</v>
      </c>
      <c r="FV153" s="51">
        <v>0.67246376811594211</v>
      </c>
      <c r="FW153" s="26">
        <f t="shared" si="3056"/>
        <v>197115.52410496373</v>
      </c>
      <c r="FX153" s="26">
        <f t="shared" si="2986"/>
        <v>-853.08476917464304</v>
      </c>
      <c r="FY153" s="51">
        <v>0.25317355690183818</v>
      </c>
      <c r="FZ153" s="26">
        <f t="shared" si="2987"/>
        <v>107.64041986179798</v>
      </c>
      <c r="GA153" s="51">
        <v>0.67246376811594211</v>
      </c>
      <c r="GB153" s="26">
        <f t="shared" si="3118"/>
        <v>205979.97993015623</v>
      </c>
      <c r="GC153" s="26">
        <f t="shared" si="2988"/>
        <v>-853.08476917464304</v>
      </c>
      <c r="GD153" s="51">
        <v>0.25317355690183818</v>
      </c>
      <c r="GE153" s="26">
        <f t="shared" si="2989"/>
        <v>106.82034708953169</v>
      </c>
      <c r="GF153" s="51">
        <v>0.67246376811594211</v>
      </c>
      <c r="GG153" s="26">
        <f t="shared" si="3057"/>
        <v>204951.79258090706</v>
      </c>
      <c r="GH153" s="26">
        <f t="shared" si="2991"/>
        <v>-853.08476917464304</v>
      </c>
      <c r="GI153" s="51">
        <v>0.25317355690183818</v>
      </c>
      <c r="GJ153" s="26">
        <f t="shared" si="2992"/>
        <v>105.99700680025121</v>
      </c>
      <c r="GK153" s="51">
        <v>0.67246376811594211</v>
      </c>
      <c r="GL153" s="26">
        <f t="shared" si="3058"/>
        <v>222576.98298331205</v>
      </c>
      <c r="GM153" s="26">
        <f t="shared" si="2994"/>
        <v>-853.08476917464304</v>
      </c>
      <c r="GN153" s="51">
        <v>0.25317355690183818</v>
      </c>
      <c r="GO153" s="26">
        <f t="shared" si="2995"/>
        <v>105.17108943405844</v>
      </c>
      <c r="GP153" s="51">
        <v>0.67246376811594211</v>
      </c>
      <c r="GQ153" s="26">
        <f t="shared" si="3059"/>
        <v>227654.52283769319</v>
      </c>
    </row>
    <row r="154" spans="1:199" ht="15" x14ac:dyDescent="0.2">
      <c r="A154" s="6" t="s">
        <v>44</v>
      </c>
      <c r="B154" s="26">
        <v>308307</v>
      </c>
      <c r="C154" s="26">
        <f t="shared" si="2997"/>
        <v>-854.59999999999991</v>
      </c>
      <c r="D154" s="51">
        <v>0.25317355690183818</v>
      </c>
      <c r="E154" s="26">
        <f t="shared" si="3383"/>
        <v>220.4</v>
      </c>
      <c r="F154" s="26">
        <f t="shared" si="3384"/>
        <v>-92.8</v>
      </c>
      <c r="G154" s="26">
        <f t="shared" si="3385"/>
        <v>127.60000000000001</v>
      </c>
      <c r="H154" s="51">
        <f t="shared" si="3001"/>
        <v>0.67246376811594211</v>
      </c>
      <c r="I154" s="26">
        <v>309733</v>
      </c>
      <c r="J154" s="26">
        <f t="shared" si="3060"/>
        <v>-853.08476917464304</v>
      </c>
      <c r="K154" s="51">
        <v>0.25317355690183818</v>
      </c>
      <c r="L154" s="26">
        <f t="shared" si="3002"/>
        <v>127.3737614634737</v>
      </c>
      <c r="M154" s="51">
        <v>0.67246376811594211</v>
      </c>
      <c r="N154" s="26">
        <f t="shared" si="3061"/>
        <v>303543.28899228881</v>
      </c>
      <c r="O154" s="26">
        <f t="shared" si="3003"/>
        <v>-850.9158000185156</v>
      </c>
      <c r="P154" s="51">
        <v>0.25317355690183818</v>
      </c>
      <c r="Q154" s="26">
        <f t="shared" si="3004"/>
        <v>127.04991350615799</v>
      </c>
      <c r="R154" s="51">
        <v>0.67246376811594211</v>
      </c>
      <c r="S154" s="26">
        <f t="shared" si="3062"/>
        <v>326284.42310577643</v>
      </c>
      <c r="T154" s="26">
        <f t="shared" si="3005"/>
        <v>-848.66455018882789</v>
      </c>
      <c r="U154" s="51">
        <v>0.25317355690183818</v>
      </c>
      <c r="V154" s="26">
        <f t="shared" si="3006"/>
        <v>126.71378025286037</v>
      </c>
      <c r="W154" s="51">
        <v>0.67246376811594211</v>
      </c>
      <c r="X154" s="26">
        <f t="shared" si="3063"/>
        <v>328028.47233584046</v>
      </c>
      <c r="Y154" s="26">
        <f t="shared" si="3064"/>
        <v>-853.08476917464304</v>
      </c>
      <c r="Z154" s="51">
        <v>0.25317355690183818</v>
      </c>
      <c r="AA154" s="26">
        <f t="shared" si="3007"/>
        <v>126.36767063434745</v>
      </c>
      <c r="AB154" s="51">
        <v>0.67246376811594211</v>
      </c>
      <c r="AC154" s="26">
        <f t="shared" si="3065"/>
        <v>331120.75523730018</v>
      </c>
      <c r="AD154" s="26">
        <f t="shared" si="3066"/>
        <v>-853.08476917464304</v>
      </c>
      <c r="AE154" s="51">
        <v>0.25317355690183818</v>
      </c>
      <c r="AF154" s="26">
        <f t="shared" si="3008"/>
        <v>125.99713272692865</v>
      </c>
      <c r="AG154" s="51">
        <v>0.67246376811594211</v>
      </c>
      <c r="AH154" s="26">
        <f t="shared" si="3067"/>
        <v>318730.6676008525</v>
      </c>
      <c r="AI154" s="26">
        <f t="shared" si="3068"/>
        <v>-853.08476917464304</v>
      </c>
      <c r="AJ154" s="51">
        <v>0.25317355690183818</v>
      </c>
      <c r="AK154" s="26">
        <f t="shared" si="3009"/>
        <v>125.61076494960616</v>
      </c>
      <c r="AL154" s="51">
        <v>0.67246376811594211</v>
      </c>
      <c r="AM154" s="26">
        <f t="shared" si="3069"/>
        <v>326324.01026769646</v>
      </c>
      <c r="AN154" s="26">
        <f t="shared" si="3070"/>
        <v>-853.08476917464304</v>
      </c>
      <c r="AO154" s="51">
        <v>0.25317355690183818</v>
      </c>
      <c r="AP154" s="26">
        <f t="shared" si="3010"/>
        <v>125.20848612581126</v>
      </c>
      <c r="AQ154" s="51">
        <v>0.67246376811594211</v>
      </c>
      <c r="AR154" s="26">
        <f t="shared" si="3071"/>
        <v>333821.40194154443</v>
      </c>
      <c r="AS154" s="26">
        <f t="shared" si="3072"/>
        <v>-853.08476917464304</v>
      </c>
      <c r="AT154" s="51">
        <v>0.25317355690183818</v>
      </c>
      <c r="AU154" s="26">
        <f t="shared" si="3011"/>
        <v>124.78976597710978</v>
      </c>
      <c r="AV154" s="51">
        <v>0.67246376811594211</v>
      </c>
      <c r="AW154" s="26">
        <f t="shared" si="3073"/>
        <v>338008.8053653898</v>
      </c>
      <c r="AX154" s="26">
        <f t="shared" si="3074"/>
        <v>-853.08476917464304</v>
      </c>
      <c r="AY154" s="51">
        <v>0.25317355690183818</v>
      </c>
      <c r="AZ154" s="26">
        <f t="shared" si="3012"/>
        <v>124.35465677364981</v>
      </c>
      <c r="BA154" s="51">
        <v>0.67246376811594211</v>
      </c>
      <c r="BB154" s="26">
        <f t="shared" si="3075"/>
        <v>320456.69480594865</v>
      </c>
      <c r="BC154" s="26">
        <f t="shared" si="3076"/>
        <v>-853.08476917464304</v>
      </c>
      <c r="BD154" s="51">
        <v>0.25317355690183818</v>
      </c>
      <c r="BE154" s="26">
        <f t="shared" si="3013"/>
        <v>123.90109960938364</v>
      </c>
      <c r="BF154" s="51">
        <v>0.67246376811594211</v>
      </c>
      <c r="BG154" s="26">
        <f t="shared" si="3077"/>
        <v>329100.05809179082</v>
      </c>
      <c r="BH154" s="26">
        <f t="shared" si="3078"/>
        <v>-853.08476917464304</v>
      </c>
      <c r="BI154" s="51">
        <v>0.25317355690183818</v>
      </c>
      <c r="BJ154" s="26">
        <f t="shared" si="3014"/>
        <v>123.43010047824004</v>
      </c>
      <c r="BK154" s="51">
        <v>0.67246376811594211</v>
      </c>
      <c r="BL154" s="26">
        <f t="shared" si="3079"/>
        <v>329061.47929395578</v>
      </c>
      <c r="BM154" s="26">
        <f t="shared" si="3080"/>
        <v>-853.08476917464304</v>
      </c>
      <c r="BN154" s="51">
        <v>0.25317355690183818</v>
      </c>
      <c r="BO154" s="26">
        <f t="shared" si="3015"/>
        <v>122.94237859097089</v>
      </c>
      <c r="BP154" s="51">
        <v>0.67246376811594211</v>
      </c>
      <c r="BQ154" s="26">
        <f t="shared" si="3081"/>
        <v>347722.76798532228</v>
      </c>
      <c r="BR154" s="26">
        <f t="shared" si="3082"/>
        <v>-853.08476917464304</v>
      </c>
      <c r="BS154" s="51">
        <v>0.25317355690183818</v>
      </c>
      <c r="BT154" s="26">
        <f t="shared" si="3016"/>
        <v>122.439371433098</v>
      </c>
      <c r="BU154" s="51">
        <v>0.67246376811594211</v>
      </c>
      <c r="BV154" s="26">
        <f t="shared" si="3083"/>
        <v>339813.88418897282</v>
      </c>
      <c r="BW154" s="26">
        <f t="shared" si="3084"/>
        <v>-853.08476917464304</v>
      </c>
      <c r="BX154" s="51">
        <v>0.25317355690183818</v>
      </c>
      <c r="BY154" s="26">
        <f t="shared" si="3017"/>
        <v>121.92234763277102</v>
      </c>
      <c r="BZ154" s="51">
        <v>0.67246376811594211</v>
      </c>
      <c r="CA154" s="26">
        <f t="shared" si="3085"/>
        <v>347008.25664690195</v>
      </c>
      <c r="CB154" s="26">
        <f t="shared" si="3086"/>
        <v>-853.08476917464304</v>
      </c>
      <c r="CC154" s="51">
        <v>0.25317355690183818</v>
      </c>
      <c r="CD154" s="26">
        <f t="shared" si="3018"/>
        <v>121.39097941784316</v>
      </c>
      <c r="CE154" s="51">
        <v>0.67246376811594211</v>
      </c>
      <c r="CF154" s="26">
        <f t="shared" si="3087"/>
        <v>382171.900267597</v>
      </c>
      <c r="CG154" s="26">
        <f t="shared" si="3088"/>
        <v>-853.08476917464304</v>
      </c>
      <c r="CH154" s="51">
        <v>0.25317355690183818</v>
      </c>
      <c r="CI154" s="26">
        <f t="shared" si="3019"/>
        <v>120.8469803706606</v>
      </c>
      <c r="CJ154" s="51">
        <v>0.67246376811594211</v>
      </c>
      <c r="CK154" s="26">
        <f t="shared" si="3089"/>
        <v>376409.4489816124</v>
      </c>
      <c r="CL154" s="26">
        <f t="shared" si="3090"/>
        <v>-853.08476917464304</v>
      </c>
      <c r="CM154" s="51">
        <v>0.25317355690183818</v>
      </c>
      <c r="CN154" s="26">
        <f t="shared" si="3020"/>
        <v>120.29267760484076</v>
      </c>
      <c r="CO154" s="51">
        <v>0.67246376811594211</v>
      </c>
      <c r="CP154" s="26">
        <f t="shared" si="3091"/>
        <v>368356.16295433178</v>
      </c>
      <c r="CQ154" s="26">
        <f t="shared" si="3092"/>
        <v>-853.08476917464304</v>
      </c>
      <c r="CR154" s="51">
        <v>0.25317355690183818</v>
      </c>
      <c r="CS154" s="26">
        <f t="shared" si="3021"/>
        <v>119.72609884784153</v>
      </c>
      <c r="CT154" s="51">
        <v>0.67246376811594211</v>
      </c>
      <c r="CU154" s="26">
        <f t="shared" si="3093"/>
        <v>378973.98161998548</v>
      </c>
      <c r="CV154" s="26">
        <f t="shared" si="3350"/>
        <v>-853.08476917464304</v>
      </c>
      <c r="CW154" s="51">
        <v>0.25317355690183818</v>
      </c>
      <c r="CX154" s="26">
        <f t="shared" si="3338"/>
        <v>119.14753271760206</v>
      </c>
      <c r="CY154" s="51">
        <v>0.67246376811594211</v>
      </c>
      <c r="CZ154" s="26">
        <f t="shared" si="3023"/>
        <v>356356.15512893006</v>
      </c>
      <c r="DA154" s="26">
        <f t="shared" si="3351"/>
        <v>-853.08476917464304</v>
      </c>
      <c r="DB154" s="51">
        <v>0.25317355690183818</v>
      </c>
      <c r="DC154" s="26">
        <f t="shared" si="3339"/>
        <v>118.55572535841482</v>
      </c>
      <c r="DD154" s="51">
        <v>0.67246376811594211</v>
      </c>
      <c r="DE154" s="26">
        <f t="shared" si="3025"/>
        <v>344733.75870733918</v>
      </c>
      <c r="DF154" s="26">
        <f t="shared" si="3352"/>
        <v>-853.08476917464304</v>
      </c>
      <c r="DG154" s="51">
        <v>0.25317355690183818</v>
      </c>
      <c r="DH154" s="26">
        <f t="shared" si="3340"/>
        <v>117.94940163301757</v>
      </c>
      <c r="DI154" s="51">
        <v>0.67246376811594211</v>
      </c>
      <c r="DJ154" s="26">
        <f t="shared" si="3027"/>
        <v>324207.92549007153</v>
      </c>
      <c r="DK154" s="26">
        <f t="shared" si="3353"/>
        <v>-853.08476917464304</v>
      </c>
      <c r="DL154" s="51">
        <v>0.25317355690183818</v>
      </c>
      <c r="DM154" s="26">
        <f t="shared" si="3341"/>
        <v>117.32724489294156</v>
      </c>
      <c r="DN154" s="51">
        <v>0.67246376811594211</v>
      </c>
      <c r="DO154" s="26">
        <f t="shared" si="3029"/>
        <v>309761.10493741866</v>
      </c>
      <c r="DP154" s="26">
        <f t="shared" si="3094"/>
        <v>-853.08476917464304</v>
      </c>
      <c r="DQ154" s="51">
        <v>0.25317355690183818</v>
      </c>
      <c r="DR154" s="26">
        <f t="shared" si="3030"/>
        <v>116.68439449429849</v>
      </c>
      <c r="DS154" s="51">
        <v>0.67246376811594211</v>
      </c>
      <c r="DT154" s="26">
        <f t="shared" si="3095"/>
        <v>295097.14899242017</v>
      </c>
      <c r="DU154" s="26">
        <f t="shared" si="3096"/>
        <v>-853.08476917464304</v>
      </c>
      <c r="DV154" s="51">
        <v>0.25317355690183818</v>
      </c>
      <c r="DW154" s="26">
        <f t="shared" si="3031"/>
        <v>116.02123466897969</v>
      </c>
      <c r="DX154" s="51">
        <v>0.67246376811594211</v>
      </c>
      <c r="DY154" s="26">
        <f t="shared" si="3097"/>
        <v>276222.07026320125</v>
      </c>
      <c r="DZ154" s="26">
        <f t="shared" si="3372"/>
        <v>-853.08476917464304</v>
      </c>
      <c r="EA154" s="51">
        <v>0.25317355690183818</v>
      </c>
      <c r="EB154" s="26">
        <f t="shared" si="3364"/>
        <v>115.33842382129818</v>
      </c>
      <c r="EC154" s="51">
        <v>0.67246376811594211</v>
      </c>
      <c r="ED154" s="26">
        <f t="shared" si="3034"/>
        <v>257257.90900890945</v>
      </c>
      <c r="EE154" s="26">
        <f t="shared" si="3373"/>
        <v>-853.08476917464304</v>
      </c>
      <c r="EF154" s="51">
        <v>0.25317355690183818</v>
      </c>
      <c r="EG154" s="26">
        <f t="shared" si="3365"/>
        <v>114.63422336265872</v>
      </c>
      <c r="EH154" s="51">
        <v>0.67246376811594211</v>
      </c>
      <c r="EI154" s="26">
        <f t="shared" si="3037"/>
        <v>242599.43127802794</v>
      </c>
      <c r="EJ154" s="26">
        <f t="shared" si="3374"/>
        <v>-853.08476917464304</v>
      </c>
      <c r="EK154" s="51">
        <v>0.25317355690183818</v>
      </c>
      <c r="EL154" s="26">
        <f t="shared" si="3366"/>
        <v>113.91114629979661</v>
      </c>
      <c r="EM154" s="51">
        <v>0.67246376811594211</v>
      </c>
      <c r="EN154" s="26">
        <f t="shared" si="3040"/>
        <v>233337.88180608474</v>
      </c>
      <c r="EO154" s="26">
        <f t="shared" si="3375"/>
        <v>-853.08476917464304</v>
      </c>
      <c r="EP154" s="51">
        <v>0.25317355690183818</v>
      </c>
      <c r="EQ154" s="26">
        <f t="shared" si="3367"/>
        <v>113.17029910652646</v>
      </c>
      <c r="ER154" s="51">
        <v>0.67246376811594211</v>
      </c>
      <c r="ES154" s="26">
        <f t="shared" si="3043"/>
        <v>224704.15621675295</v>
      </c>
      <c r="ET154" s="26">
        <f t="shared" si="3106"/>
        <v>-853.08476917464304</v>
      </c>
      <c r="EU154" s="51">
        <v>0.25317355690183818</v>
      </c>
      <c r="EV154" s="26">
        <f t="shared" si="3044"/>
        <v>112.41388701108417</v>
      </c>
      <c r="EW154" s="51">
        <v>0.67246376811594211</v>
      </c>
      <c r="EX154" s="26">
        <f t="shared" si="3107"/>
        <v>208316.81770034402</v>
      </c>
      <c r="EY154" s="26">
        <f t="shared" si="3108"/>
        <v>-853.08476917464304</v>
      </c>
      <c r="EZ154" s="51">
        <v>0.25317355690183818</v>
      </c>
      <c r="FA154" s="26">
        <f t="shared" si="3045"/>
        <v>111.64336047672299</v>
      </c>
      <c r="FB154" s="51">
        <v>0.67246376811594211</v>
      </c>
      <c r="FC154" s="26">
        <f t="shared" si="3109"/>
        <v>200873.3805267218</v>
      </c>
      <c r="FD154" s="26">
        <f t="shared" si="3376"/>
        <v>-853.08476917464304</v>
      </c>
      <c r="FE154" s="51">
        <v>0.25317355690183818</v>
      </c>
      <c r="FF154" s="26">
        <f t="shared" si="3368"/>
        <v>110.86021591145362</v>
      </c>
      <c r="FG154" s="51">
        <v>0.67246376811594211</v>
      </c>
      <c r="FH154" s="26">
        <f t="shared" si="3048"/>
        <v>188093.31653932895</v>
      </c>
      <c r="FI154" s="26">
        <f t="shared" si="3377"/>
        <v>-853.08476917464304</v>
      </c>
      <c r="FJ154" s="51">
        <v>0.25317355690183818</v>
      </c>
      <c r="FK154" s="26">
        <f t="shared" si="3369"/>
        <v>110.06652420075351</v>
      </c>
      <c r="FL154" s="51">
        <v>0.67246376811594211</v>
      </c>
      <c r="FM154" s="26">
        <f t="shared" si="3131"/>
        <v>185390.37039954751</v>
      </c>
      <c r="FN154" s="26">
        <f t="shared" si="3378"/>
        <v>-853.08476917464304</v>
      </c>
      <c r="FO154" s="51">
        <v>0.25317355690183818</v>
      </c>
      <c r="FP154" s="26">
        <f t="shared" si="3370"/>
        <v>109.26439868484945</v>
      </c>
      <c r="FQ154" s="51">
        <v>0.67246376811594211</v>
      </c>
      <c r="FR154" s="26">
        <f t="shared" si="3053"/>
        <v>179764.53751988363</v>
      </c>
      <c r="FS154" s="26">
        <f t="shared" si="3379"/>
        <v>-853.08476917464304</v>
      </c>
      <c r="FT154" s="51">
        <v>0.25317355690183818</v>
      </c>
      <c r="FU154" s="26">
        <f t="shared" si="3371"/>
        <v>108.45539587285937</v>
      </c>
      <c r="FV154" s="51">
        <v>0.67246376811594211</v>
      </c>
      <c r="FW154" s="26">
        <f t="shared" si="3056"/>
        <v>186616.15902768049</v>
      </c>
      <c r="FX154" s="26">
        <f t="shared" si="2986"/>
        <v>-853.08476917464304</v>
      </c>
      <c r="FY154" s="51">
        <v>0.25317355690183818</v>
      </c>
      <c r="FZ154" s="26">
        <f t="shared" si="2987"/>
        <v>107.64041986179798</v>
      </c>
      <c r="GA154" s="51">
        <v>0.67246376811594211</v>
      </c>
      <c r="GB154" s="26">
        <f t="shared" si="3118"/>
        <v>196370.07975565089</v>
      </c>
      <c r="GC154" s="26">
        <f t="shared" si="2988"/>
        <v>-853.08476917464304</v>
      </c>
      <c r="GD154" s="51">
        <v>0.25317355690183818</v>
      </c>
      <c r="GE154" s="26">
        <f t="shared" si="2989"/>
        <v>106.82034708953169</v>
      </c>
      <c r="GF154" s="51">
        <v>0.67246376811594211</v>
      </c>
      <c r="GG154" s="26">
        <f t="shared" si="3057"/>
        <v>205233.71550807112</v>
      </c>
      <c r="GH154" s="26">
        <f t="shared" si="2991"/>
        <v>-853.08476917464304</v>
      </c>
      <c r="GI154" s="51">
        <v>0.25317355690183818</v>
      </c>
      <c r="GJ154" s="26">
        <f t="shared" si="2992"/>
        <v>105.99700680025121</v>
      </c>
      <c r="GK154" s="51">
        <v>0.67246376811594211</v>
      </c>
      <c r="GL154" s="26">
        <f t="shared" si="3058"/>
        <v>204204.70481853269</v>
      </c>
      <c r="GM154" s="26">
        <f t="shared" si="2994"/>
        <v>-853.08476917464304</v>
      </c>
      <c r="GN154" s="51">
        <v>0.25317355690183818</v>
      </c>
      <c r="GO154" s="26">
        <f t="shared" si="2995"/>
        <v>105.17108943405844</v>
      </c>
      <c r="GP154" s="51">
        <v>0.67246376811594211</v>
      </c>
      <c r="GQ154" s="26">
        <f t="shared" si="3059"/>
        <v>221829.06930357148</v>
      </c>
    </row>
    <row r="155" spans="1:199" ht="15" x14ac:dyDescent="0.2">
      <c r="A155" s="6" t="s">
        <v>45</v>
      </c>
      <c r="B155" s="26">
        <v>319650</v>
      </c>
      <c r="C155" s="26">
        <f t="shared" si="2997"/>
        <v>-1148.1999999999998</v>
      </c>
      <c r="D155" s="51">
        <v>0.34015197523366558</v>
      </c>
      <c r="E155" s="26">
        <f>1068/5</f>
        <v>213.6</v>
      </c>
      <c r="F155" s="26">
        <f>-319/5</f>
        <v>-63.8</v>
      </c>
      <c r="G155" s="26">
        <f t="shared" si="3385"/>
        <v>149.80000000000001</v>
      </c>
      <c r="H155" s="51">
        <f t="shared" si="3001"/>
        <v>0.78945981554677214</v>
      </c>
      <c r="I155" s="26">
        <v>307459</v>
      </c>
      <c r="J155" s="26">
        <f t="shared" si="3060"/>
        <v>-1146.1642077771182</v>
      </c>
      <c r="K155" s="51">
        <v>0.34015197523366558</v>
      </c>
      <c r="L155" s="26">
        <f t="shared" si="3002"/>
        <v>149.53440021338838</v>
      </c>
      <c r="M155" s="51">
        <v>0.78945981554677214</v>
      </c>
      <c r="N155" s="26">
        <f t="shared" si="3061"/>
        <v>308736.37019243627</v>
      </c>
      <c r="O155" s="26">
        <f t="shared" si="3003"/>
        <v>-1143.2500837599575</v>
      </c>
      <c r="P155" s="51">
        <v>0.34015197523366558</v>
      </c>
      <c r="Q155" s="26">
        <f t="shared" si="3004"/>
        <v>149.15420880268391</v>
      </c>
      <c r="R155" s="51">
        <v>0.78945981554677214</v>
      </c>
      <c r="S155" s="26">
        <f t="shared" si="3062"/>
        <v>302549.19311733154</v>
      </c>
      <c r="T155" s="26">
        <f t="shared" si="3005"/>
        <v>-1140.2254113349077</v>
      </c>
      <c r="U155" s="51">
        <v>0.34015197523366558</v>
      </c>
      <c r="V155" s="26">
        <f t="shared" si="3006"/>
        <v>148.75959468556806</v>
      </c>
      <c r="W155" s="51">
        <v>0.78945981554677214</v>
      </c>
      <c r="X155" s="26">
        <f t="shared" si="3063"/>
        <v>325292.95728912711</v>
      </c>
      <c r="Y155" s="26">
        <f t="shared" si="3064"/>
        <v>-1146.1642077771182</v>
      </c>
      <c r="Z155" s="51">
        <v>0.34015197523366558</v>
      </c>
      <c r="AA155" s="26">
        <f t="shared" si="3007"/>
        <v>148.35326850333269</v>
      </c>
      <c r="AB155" s="51">
        <v>0.78945981554677214</v>
      </c>
      <c r="AC155" s="26">
        <f t="shared" si="3065"/>
        <v>327030.66139656666</v>
      </c>
      <c r="AD155" s="26">
        <f t="shared" si="3066"/>
        <v>-1146.1642077771182</v>
      </c>
      <c r="AE155" s="51">
        <v>0.34015197523366558</v>
      </c>
      <c r="AF155" s="26">
        <f t="shared" si="3008"/>
        <v>147.91826396938802</v>
      </c>
      <c r="AG155" s="51">
        <v>0.78945981554677214</v>
      </c>
      <c r="AH155" s="26">
        <f t="shared" si="3067"/>
        <v>330122.50929349242</v>
      </c>
      <c r="AI155" s="26">
        <f t="shared" si="3068"/>
        <v>-1146.1642077771182</v>
      </c>
      <c r="AJ155" s="51">
        <v>0.34015197523366558</v>
      </c>
      <c r="AK155" s="26">
        <f t="shared" si="3009"/>
        <v>147.46467546591694</v>
      </c>
      <c r="AL155" s="51">
        <v>0.78945981554677214</v>
      </c>
      <c r="AM155" s="26">
        <f t="shared" si="3069"/>
        <v>317731.96806854126</v>
      </c>
      <c r="AN155" s="26">
        <f t="shared" si="3070"/>
        <v>-1146.1642077771182</v>
      </c>
      <c r="AO155" s="51">
        <v>0.34015197523366558</v>
      </c>
      <c r="AP155" s="26">
        <f t="shared" si="3010"/>
        <v>146.99240769315463</v>
      </c>
      <c r="AQ155" s="51">
        <v>0.78945981554677214</v>
      </c>
      <c r="AR155" s="26">
        <f t="shared" si="3071"/>
        <v>325324.83846761251</v>
      </c>
      <c r="AS155" s="26">
        <f t="shared" si="3072"/>
        <v>-1146.1642077771182</v>
      </c>
      <c r="AT155" s="51">
        <v>0.34015197523366558</v>
      </c>
      <c r="AU155" s="26">
        <f t="shared" si="3011"/>
        <v>146.50083811419316</v>
      </c>
      <c r="AV155" s="51">
        <v>0.78945981554677214</v>
      </c>
      <c r="AW155" s="26">
        <f t="shared" si="3073"/>
        <v>332821.73857188149</v>
      </c>
      <c r="AX155" s="26">
        <f t="shared" si="3074"/>
        <v>-1146.1642077771182</v>
      </c>
      <c r="AY155" s="51">
        <v>0.34015197523366558</v>
      </c>
      <c r="AZ155" s="26">
        <f t="shared" si="3012"/>
        <v>145.99002809320328</v>
      </c>
      <c r="BA155" s="51">
        <v>0.78945981554677214</v>
      </c>
      <c r="BB155" s="26">
        <f t="shared" si="3075"/>
        <v>337008.63118570589</v>
      </c>
      <c r="BC155" s="26">
        <f t="shared" si="3076"/>
        <v>-1146.1642077771182</v>
      </c>
      <c r="BD155" s="51">
        <v>0.34015197523366558</v>
      </c>
      <c r="BE155" s="26">
        <f t="shared" si="3013"/>
        <v>145.45756051321058</v>
      </c>
      <c r="BF155" s="51">
        <v>0.78945981554677214</v>
      </c>
      <c r="BG155" s="26">
        <f t="shared" si="3077"/>
        <v>319455.98815868475</v>
      </c>
      <c r="BH155" s="26">
        <f t="shared" si="3078"/>
        <v>-1146.1642077771182</v>
      </c>
      <c r="BI155" s="51">
        <v>0.34015197523366558</v>
      </c>
      <c r="BJ155" s="26">
        <f t="shared" si="3014"/>
        <v>144.90461639216582</v>
      </c>
      <c r="BK155" s="51">
        <v>0.78945981554677214</v>
      </c>
      <c r="BL155" s="26">
        <f t="shared" si="3079"/>
        <v>328098.79850040586</v>
      </c>
      <c r="BM155" s="26">
        <f t="shared" si="3080"/>
        <v>-1146.1642077771182</v>
      </c>
      <c r="BN155" s="51">
        <v>0.34015197523366558</v>
      </c>
      <c r="BO155" s="26">
        <f t="shared" si="3015"/>
        <v>144.33204006996425</v>
      </c>
      <c r="BP155" s="51">
        <v>0.78945981554677214</v>
      </c>
      <c r="BQ155" s="26">
        <f t="shared" si="3081"/>
        <v>328059.64712624863</v>
      </c>
      <c r="BR155" s="26">
        <f t="shared" si="3082"/>
        <v>-1146.1642077771182</v>
      </c>
      <c r="BS155" s="51">
        <v>0.34015197523366558</v>
      </c>
      <c r="BT155" s="26">
        <f t="shared" si="3016"/>
        <v>143.74151912757117</v>
      </c>
      <c r="BU155" s="51">
        <v>0.78945981554677214</v>
      </c>
      <c r="BV155" s="26">
        <f t="shared" si="3083"/>
        <v>346720.34529667272</v>
      </c>
      <c r="BW155" s="26">
        <f t="shared" si="3084"/>
        <v>-1146.1642077771182</v>
      </c>
      <c r="BX155" s="51">
        <v>0.34015197523366558</v>
      </c>
      <c r="BY155" s="26">
        <f t="shared" si="3017"/>
        <v>143.13454291057286</v>
      </c>
      <c r="BZ155" s="51">
        <v>0.78945981554677214</v>
      </c>
      <c r="CA155" s="26">
        <f t="shared" si="3085"/>
        <v>338810.85452410625</v>
      </c>
      <c r="CB155" s="26">
        <f t="shared" si="3086"/>
        <v>-1146.1642077771182</v>
      </c>
      <c r="CC155" s="51">
        <v>0.34015197523366558</v>
      </c>
      <c r="CD155" s="26">
        <f t="shared" si="3018"/>
        <v>142.51072662063405</v>
      </c>
      <c r="CE155" s="51">
        <v>0.78945981554677214</v>
      </c>
      <c r="CF155" s="26">
        <f t="shared" si="3087"/>
        <v>346004.60316574544</v>
      </c>
      <c r="CG155" s="26">
        <f t="shared" si="3088"/>
        <v>-1146.1642077771182</v>
      </c>
      <c r="CH155" s="51">
        <v>0.34015197523366558</v>
      </c>
      <c r="CI155" s="26">
        <f t="shared" si="3019"/>
        <v>141.87208197119872</v>
      </c>
      <c r="CJ155" s="51">
        <v>0.78945981554677214</v>
      </c>
      <c r="CK155" s="26">
        <f t="shared" si="3089"/>
        <v>381167.60814179108</v>
      </c>
      <c r="CL155" s="26">
        <f t="shared" si="3090"/>
        <v>-1146.1642077771182</v>
      </c>
      <c r="CM155" s="51">
        <v>0.34015197523366558</v>
      </c>
      <c r="CN155" s="26">
        <f t="shared" si="3020"/>
        <v>141.22134094988357</v>
      </c>
      <c r="CO155" s="51">
        <v>0.78945981554677214</v>
      </c>
      <c r="CP155" s="26">
        <f t="shared" si="3091"/>
        <v>375404.50611478515</v>
      </c>
      <c r="CQ155" s="26">
        <f t="shared" si="3092"/>
        <v>-1146.1642077771182</v>
      </c>
      <c r="CR155" s="51">
        <v>0.34015197523366558</v>
      </c>
      <c r="CS155" s="26">
        <f t="shared" si="3021"/>
        <v>140.55618814582024</v>
      </c>
      <c r="CT155" s="51">
        <v>0.78945981554677214</v>
      </c>
      <c r="CU155" s="26">
        <f t="shared" si="3093"/>
        <v>367350.55493470049</v>
      </c>
      <c r="CV155" s="26">
        <f t="shared" si="3350"/>
        <v>-1146.1642077771182</v>
      </c>
      <c r="CW155" s="51">
        <v>0.34015197523366558</v>
      </c>
      <c r="CX155" s="26">
        <f t="shared" si="3338"/>
        <v>139.87696239104065</v>
      </c>
      <c r="CY155" s="51">
        <v>0.78945981554677214</v>
      </c>
      <c r="CZ155" s="26">
        <f t="shared" si="3023"/>
        <v>377967.69437459938</v>
      </c>
      <c r="DA155" s="26">
        <f t="shared" si="3351"/>
        <v>-1146.1642077771182</v>
      </c>
      <c r="DB155" s="51">
        <v>0.34015197523366558</v>
      </c>
      <c r="DC155" s="26">
        <f t="shared" si="3339"/>
        <v>139.18219168252773</v>
      </c>
      <c r="DD155" s="51">
        <v>0.78945981554677214</v>
      </c>
      <c r="DE155" s="26">
        <f t="shared" si="3025"/>
        <v>355349.17311283544</v>
      </c>
      <c r="DF155" s="26">
        <f t="shared" si="3352"/>
        <v>-1146.1642077771182</v>
      </c>
      <c r="DG155" s="51">
        <v>0.34015197523366558</v>
      </c>
      <c r="DH155" s="26">
        <f t="shared" si="3340"/>
        <v>138.47037903311937</v>
      </c>
      <c r="DI155" s="51">
        <v>0.78945981554677214</v>
      </c>
      <c r="DJ155" s="26">
        <f t="shared" si="3027"/>
        <v>343726.06487859518</v>
      </c>
      <c r="DK155" s="26">
        <f t="shared" si="3353"/>
        <v>-1146.1642077771182</v>
      </c>
      <c r="DL155" s="51">
        <v>0.34015197523366558</v>
      </c>
      <c r="DM155" s="26">
        <f t="shared" si="3341"/>
        <v>137.73997872227778</v>
      </c>
      <c r="DN155" s="51">
        <v>0.78945981554677214</v>
      </c>
      <c r="DO155" s="26">
        <f t="shared" si="3029"/>
        <v>323199.5012610167</v>
      </c>
      <c r="DP155" s="26">
        <f t="shared" si="3094"/>
        <v>-1146.1642077771182</v>
      </c>
      <c r="DQ155" s="51">
        <v>0.34015197523366558</v>
      </c>
      <c r="DR155" s="26">
        <f t="shared" si="3030"/>
        <v>136.98528444550087</v>
      </c>
      <c r="DS155" s="51">
        <v>0.78945981554677214</v>
      </c>
      <c r="DT155" s="26">
        <f t="shared" si="3095"/>
        <v>308751.92601408705</v>
      </c>
      <c r="DU155" s="26">
        <f t="shared" si="3096"/>
        <v>-1146.1642077771182</v>
      </c>
      <c r="DV155" s="51">
        <v>0.34015197523366558</v>
      </c>
      <c r="DW155" s="26">
        <f t="shared" si="3031"/>
        <v>136.20674728380217</v>
      </c>
      <c r="DX155" s="51">
        <v>0.78945981554677214</v>
      </c>
      <c r="DY155" s="26">
        <f t="shared" si="3097"/>
        <v>294087.19153192686</v>
      </c>
      <c r="DZ155" s="26">
        <f t="shared" si="3372"/>
        <v>-1146.1642077771182</v>
      </c>
      <c r="EA155" s="51">
        <v>0.34015197523366558</v>
      </c>
      <c r="EB155" s="26">
        <f t="shared" si="3364"/>
        <v>135.40514019146136</v>
      </c>
      <c r="EC155" s="51">
        <v>0.78945981554677214</v>
      </c>
      <c r="ED155" s="26">
        <f t="shared" si="3034"/>
        <v>275211.31119561556</v>
      </c>
      <c r="EE155" s="26">
        <f t="shared" si="3373"/>
        <v>-1146.1642077771182</v>
      </c>
      <c r="EF155" s="51">
        <v>0.34015197523366558</v>
      </c>
      <c r="EG155" s="26">
        <f t="shared" si="3365"/>
        <v>134.57842209816829</v>
      </c>
      <c r="EH155" s="51">
        <v>0.78945981554677214</v>
      </c>
      <c r="EI155" s="26">
        <f t="shared" si="3037"/>
        <v>256246.32322323049</v>
      </c>
      <c r="EJ155" s="26">
        <f t="shared" si="3374"/>
        <v>-1146.1642077771182</v>
      </c>
      <c r="EK155" s="51">
        <v>0.34015197523366558</v>
      </c>
      <c r="EL155" s="26">
        <f t="shared" si="3366"/>
        <v>133.72954322656375</v>
      </c>
      <c r="EM155" s="51">
        <v>0.78945981554677214</v>
      </c>
      <c r="EN155" s="26">
        <f t="shared" si="3040"/>
        <v>241586.99661347739</v>
      </c>
      <c r="EO155" s="26">
        <f t="shared" si="3375"/>
        <v>-1146.1642077771182</v>
      </c>
      <c r="EP155" s="51">
        <v>0.34015197523366558</v>
      </c>
      <c r="EQ155" s="26">
        <f t="shared" si="3367"/>
        <v>132.85980255609454</v>
      </c>
      <c r="ER155" s="51">
        <v>0.78945981554677214</v>
      </c>
      <c r="ES155" s="26">
        <f t="shared" si="3043"/>
        <v>232324.57740086372</v>
      </c>
      <c r="ET155" s="26">
        <f t="shared" si="3106"/>
        <v>-1146.1642077771182</v>
      </c>
      <c r="EU155" s="51">
        <v>0.34015197523366558</v>
      </c>
      <c r="EV155" s="26">
        <f t="shared" si="3044"/>
        <v>131.97178898323205</v>
      </c>
      <c r="EW155" s="51">
        <v>0.78945981554677214</v>
      </c>
      <c r="EX155" s="26">
        <f t="shared" si="3107"/>
        <v>223689.96379795906</v>
      </c>
      <c r="EY155" s="26">
        <f t="shared" si="3108"/>
        <v>-1146.1642077771182</v>
      </c>
      <c r="EZ155" s="51">
        <v>0.34015197523366558</v>
      </c>
      <c r="FA155" s="26">
        <f t="shared" si="3045"/>
        <v>131.0672053245541</v>
      </c>
      <c r="FB155" s="51">
        <v>0.78945981554677214</v>
      </c>
      <c r="FC155" s="26">
        <f t="shared" si="3109"/>
        <v>207301.72069789146</v>
      </c>
      <c r="FD155" s="26">
        <f t="shared" si="3376"/>
        <v>-1146.1642077771182</v>
      </c>
      <c r="FE155" s="51">
        <v>0.34015197523366558</v>
      </c>
      <c r="FF155" s="26">
        <f t="shared" si="3368"/>
        <v>130.14780833491966</v>
      </c>
      <c r="FG155" s="51">
        <v>0.78945981554677214</v>
      </c>
      <c r="FH155" s="26">
        <f t="shared" si="3048"/>
        <v>199857.36412727958</v>
      </c>
      <c r="FI155" s="26">
        <f t="shared" si="3377"/>
        <v>-1146.1642077771182</v>
      </c>
      <c r="FJ155" s="51">
        <v>0.34015197523366558</v>
      </c>
      <c r="FK155" s="26">
        <f t="shared" si="3369"/>
        <v>129.2160291949285</v>
      </c>
      <c r="FL155" s="51">
        <v>0.78945981554677214</v>
      </c>
      <c r="FM155" s="26">
        <f t="shared" si="3131"/>
        <v>187076.36836074677</v>
      </c>
      <c r="FN155" s="26">
        <f t="shared" si="3378"/>
        <v>-1146.1642077771182</v>
      </c>
      <c r="FO155" s="51">
        <v>0.34015197523366558</v>
      </c>
      <c r="FP155" s="26">
        <f t="shared" si="3370"/>
        <v>128.27434892625743</v>
      </c>
      <c r="FQ155" s="51">
        <v>0.78945981554677214</v>
      </c>
      <c r="FR155" s="26">
        <f t="shared" si="3053"/>
        <v>184372.48054069665</v>
      </c>
      <c r="FS155" s="26">
        <f t="shared" si="3379"/>
        <v>-1146.1642077771182</v>
      </c>
      <c r="FT155" s="51">
        <v>0.34015197523366558</v>
      </c>
      <c r="FU155" s="26">
        <f t="shared" si="3371"/>
        <v>127.32459484133489</v>
      </c>
      <c r="FV155" s="51">
        <v>0.78945981554677214</v>
      </c>
      <c r="FW155" s="26">
        <f t="shared" si="3056"/>
        <v>178745.69790694784</v>
      </c>
      <c r="FX155" s="26">
        <f t="shared" si="2986"/>
        <v>-1146.1642077771182</v>
      </c>
      <c r="FY155" s="51">
        <v>0.34015197523366558</v>
      </c>
      <c r="FZ155" s="26">
        <f t="shared" si="2987"/>
        <v>126.36782833305122</v>
      </c>
      <c r="GA155" s="51">
        <v>0.78945981554677214</v>
      </c>
      <c r="GB155" s="26">
        <f t="shared" si="3118"/>
        <v>185596.36264823642</v>
      </c>
      <c r="GC155" s="26">
        <f t="shared" si="2988"/>
        <v>-1146.1642077771182</v>
      </c>
      <c r="GD155" s="51">
        <v>0.34015197523366558</v>
      </c>
      <c r="GE155" s="26">
        <f t="shared" si="2989"/>
        <v>125.40507832297688</v>
      </c>
      <c r="GF155" s="51">
        <v>0.78945981554677214</v>
      </c>
      <c r="GG155" s="26">
        <f t="shared" si="3057"/>
        <v>195349.32062619674</v>
      </c>
      <c r="GH155" s="26">
        <f t="shared" si="2991"/>
        <v>-1146.1642077771182</v>
      </c>
      <c r="GI155" s="51">
        <v>0.34015197523366558</v>
      </c>
      <c r="GJ155" s="26">
        <f t="shared" si="2992"/>
        <v>124.43849230938584</v>
      </c>
      <c r="GK155" s="51">
        <v>0.78945981554677214</v>
      </c>
      <c r="GL155" s="26">
        <f t="shared" si="3058"/>
        <v>204211.98979260339</v>
      </c>
      <c r="GM155" s="26">
        <f t="shared" si="2994"/>
        <v>-1146.1642077771182</v>
      </c>
      <c r="GN155" s="51">
        <v>0.34015197523366558</v>
      </c>
      <c r="GO155" s="26">
        <f t="shared" si="2995"/>
        <v>123.46888085597142</v>
      </c>
      <c r="GP155" s="51">
        <v>0.78945981554677214</v>
      </c>
      <c r="GQ155" s="26">
        <f t="shared" si="3059"/>
        <v>203182.00949161153</v>
      </c>
    </row>
    <row r="156" spans="1:199" ht="15" x14ac:dyDescent="0.2">
      <c r="A156" s="6" t="s">
        <v>46</v>
      </c>
      <c r="B156" s="26">
        <v>318665</v>
      </c>
      <c r="C156" s="26">
        <f t="shared" si="2997"/>
        <v>-1148.1999999999998</v>
      </c>
      <c r="D156" s="51">
        <v>0.34015197523366558</v>
      </c>
      <c r="E156" s="26">
        <f t="shared" ref="E156:E159" si="3386">1068/5</f>
        <v>213.6</v>
      </c>
      <c r="F156" s="26">
        <f t="shared" ref="F156:F159" si="3387">-319/5</f>
        <v>-63.8</v>
      </c>
      <c r="G156" s="26">
        <f t="shared" ref="G156:G160" si="3388">E156+F156</f>
        <v>149.80000000000001</v>
      </c>
      <c r="H156" s="51">
        <f t="shared" si="3001"/>
        <v>0.78945981554677214</v>
      </c>
      <c r="I156" s="26">
        <v>318761</v>
      </c>
      <c r="J156" s="26">
        <f t="shared" si="3060"/>
        <v>-1146.1642077771182</v>
      </c>
      <c r="K156" s="51">
        <v>0.34015197523366558</v>
      </c>
      <c r="L156" s="26">
        <f t="shared" si="3002"/>
        <v>149.53440021338838</v>
      </c>
      <c r="M156" s="51">
        <v>0.78945981554677214</v>
      </c>
      <c r="N156" s="26">
        <f t="shared" si="3061"/>
        <v>306462.37019243627</v>
      </c>
      <c r="O156" s="26">
        <f t="shared" si="3003"/>
        <v>-1143.2500837599575</v>
      </c>
      <c r="P156" s="51">
        <v>0.34015197523366558</v>
      </c>
      <c r="Q156" s="26">
        <f t="shared" si="3004"/>
        <v>149.15420880268391</v>
      </c>
      <c r="R156" s="51">
        <v>0.78945981554677214</v>
      </c>
      <c r="S156" s="26">
        <f t="shared" si="3062"/>
        <v>307742.27431747899</v>
      </c>
      <c r="T156" s="26">
        <f t="shared" si="3005"/>
        <v>-1140.2254113349077</v>
      </c>
      <c r="U156" s="51">
        <v>0.34015197523366558</v>
      </c>
      <c r="V156" s="26">
        <f t="shared" si="3006"/>
        <v>148.75959468556806</v>
      </c>
      <c r="W156" s="51">
        <v>0.78945981554677214</v>
      </c>
      <c r="X156" s="26">
        <f t="shared" si="3063"/>
        <v>301557.72730068222</v>
      </c>
      <c r="Y156" s="26">
        <f t="shared" si="3064"/>
        <v>-1146.1642077771182</v>
      </c>
      <c r="Z156" s="51">
        <v>0.34015197523366558</v>
      </c>
      <c r="AA156" s="26">
        <f t="shared" si="3007"/>
        <v>148.35326850333269</v>
      </c>
      <c r="AB156" s="51">
        <v>0.78945981554677214</v>
      </c>
      <c r="AC156" s="26">
        <f t="shared" si="3065"/>
        <v>324295.14634985331</v>
      </c>
      <c r="AD156" s="26">
        <f t="shared" si="3066"/>
        <v>-1146.1642077771182</v>
      </c>
      <c r="AE156" s="51">
        <v>0.34015197523366558</v>
      </c>
      <c r="AF156" s="26">
        <f t="shared" si="3008"/>
        <v>147.91826396938802</v>
      </c>
      <c r="AG156" s="51">
        <v>0.78945981554677214</v>
      </c>
      <c r="AH156" s="26">
        <f t="shared" si="3067"/>
        <v>326032.4154527589</v>
      </c>
      <c r="AI156" s="26">
        <f t="shared" si="3068"/>
        <v>-1146.1642077771182</v>
      </c>
      <c r="AJ156" s="51">
        <v>0.34015197523366558</v>
      </c>
      <c r="AK156" s="26">
        <f t="shared" si="3009"/>
        <v>147.46467546591694</v>
      </c>
      <c r="AL156" s="51">
        <v>0.78945981554677214</v>
      </c>
      <c r="AM156" s="26">
        <f t="shared" si="3069"/>
        <v>329123.80976118118</v>
      </c>
      <c r="AN156" s="26">
        <f t="shared" si="3070"/>
        <v>-1146.1642077771182</v>
      </c>
      <c r="AO156" s="51">
        <v>0.34015197523366558</v>
      </c>
      <c r="AP156" s="26">
        <f t="shared" si="3010"/>
        <v>146.99240769315463</v>
      </c>
      <c r="AQ156" s="51">
        <v>0.78945981554677214</v>
      </c>
      <c r="AR156" s="26">
        <f t="shared" si="3071"/>
        <v>316732.79626845731</v>
      </c>
      <c r="AS156" s="26">
        <f t="shared" si="3072"/>
        <v>-1146.1642077771182</v>
      </c>
      <c r="AT156" s="51">
        <v>0.34015197523366558</v>
      </c>
      <c r="AU156" s="26">
        <f t="shared" si="3011"/>
        <v>146.50083811419316</v>
      </c>
      <c r="AV156" s="51">
        <v>0.78945981554677214</v>
      </c>
      <c r="AW156" s="26">
        <f t="shared" si="3073"/>
        <v>324325.17509794957</v>
      </c>
      <c r="AX156" s="26">
        <f t="shared" si="3074"/>
        <v>-1146.1642077771182</v>
      </c>
      <c r="AY156" s="51">
        <v>0.34015197523366558</v>
      </c>
      <c r="AZ156" s="26">
        <f t="shared" si="3012"/>
        <v>145.99002809320328</v>
      </c>
      <c r="BA156" s="51">
        <v>0.78945981554677214</v>
      </c>
      <c r="BB156" s="26">
        <f t="shared" si="3075"/>
        <v>331821.56439219759</v>
      </c>
      <c r="BC156" s="26">
        <f t="shared" si="3076"/>
        <v>-1146.1642077771182</v>
      </c>
      <c r="BD156" s="51">
        <v>0.34015197523366558</v>
      </c>
      <c r="BE156" s="26">
        <f t="shared" si="3013"/>
        <v>145.45756051321058</v>
      </c>
      <c r="BF156" s="51">
        <v>0.78945981554677214</v>
      </c>
      <c r="BG156" s="26">
        <f t="shared" si="3077"/>
        <v>336007.92453844199</v>
      </c>
      <c r="BH156" s="26">
        <f t="shared" si="3078"/>
        <v>-1146.1642077771182</v>
      </c>
      <c r="BI156" s="51">
        <v>0.34015197523366558</v>
      </c>
      <c r="BJ156" s="26">
        <f t="shared" si="3014"/>
        <v>144.90461639216582</v>
      </c>
      <c r="BK156" s="51">
        <v>0.78945981554677214</v>
      </c>
      <c r="BL156" s="26">
        <f t="shared" si="3079"/>
        <v>318454.72856729978</v>
      </c>
      <c r="BM156" s="26">
        <f t="shared" si="3080"/>
        <v>-1146.1642077771182</v>
      </c>
      <c r="BN156" s="51">
        <v>0.34015197523366558</v>
      </c>
      <c r="BO156" s="26">
        <f t="shared" si="3015"/>
        <v>144.33204006996425</v>
      </c>
      <c r="BP156" s="51">
        <v>0.78945981554677214</v>
      </c>
      <c r="BQ156" s="26">
        <f t="shared" si="3081"/>
        <v>327096.96633269871</v>
      </c>
      <c r="BR156" s="26">
        <f t="shared" si="3082"/>
        <v>-1146.1642077771182</v>
      </c>
      <c r="BS156" s="51">
        <v>0.34015197523366558</v>
      </c>
      <c r="BT156" s="26">
        <f t="shared" si="3016"/>
        <v>143.74151912757117</v>
      </c>
      <c r="BU156" s="51">
        <v>0.78945981554677214</v>
      </c>
      <c r="BV156" s="26">
        <f t="shared" si="3083"/>
        <v>327057.22443759907</v>
      </c>
      <c r="BW156" s="26">
        <f t="shared" si="3084"/>
        <v>-1146.1642077771182</v>
      </c>
      <c r="BX156" s="51">
        <v>0.34015197523366558</v>
      </c>
      <c r="BY156" s="26">
        <f t="shared" si="3017"/>
        <v>143.13454291057286</v>
      </c>
      <c r="BZ156" s="51">
        <v>0.78945981554677214</v>
      </c>
      <c r="CA156" s="26">
        <f t="shared" si="3085"/>
        <v>345717.31563180615</v>
      </c>
      <c r="CB156" s="26">
        <f t="shared" si="3086"/>
        <v>-1146.1642077771182</v>
      </c>
      <c r="CC156" s="51">
        <v>0.34015197523366558</v>
      </c>
      <c r="CD156" s="26">
        <f t="shared" si="3018"/>
        <v>142.51072662063405</v>
      </c>
      <c r="CE156" s="51">
        <v>0.78945981554677214</v>
      </c>
      <c r="CF156" s="26">
        <f t="shared" si="3087"/>
        <v>337807.20104294975</v>
      </c>
      <c r="CG156" s="26">
        <f t="shared" si="3088"/>
        <v>-1146.1642077771182</v>
      </c>
      <c r="CH156" s="51">
        <v>0.34015197523366558</v>
      </c>
      <c r="CI156" s="26">
        <f t="shared" si="3019"/>
        <v>141.87208197119872</v>
      </c>
      <c r="CJ156" s="51">
        <v>0.78945981554677214</v>
      </c>
      <c r="CK156" s="26">
        <f t="shared" si="3089"/>
        <v>345000.31103993952</v>
      </c>
      <c r="CL156" s="26">
        <f t="shared" si="3090"/>
        <v>-1146.1642077771182</v>
      </c>
      <c r="CM156" s="51">
        <v>0.34015197523366558</v>
      </c>
      <c r="CN156" s="26">
        <f t="shared" si="3020"/>
        <v>141.22134094988357</v>
      </c>
      <c r="CO156" s="51">
        <v>0.78945981554677214</v>
      </c>
      <c r="CP156" s="26">
        <f t="shared" si="3091"/>
        <v>380162.66527496383</v>
      </c>
      <c r="CQ156" s="26">
        <f t="shared" si="3092"/>
        <v>-1146.1642077771182</v>
      </c>
      <c r="CR156" s="51">
        <v>0.34015197523366558</v>
      </c>
      <c r="CS156" s="26">
        <f t="shared" si="3021"/>
        <v>140.55618814582024</v>
      </c>
      <c r="CT156" s="51">
        <v>0.78945981554677214</v>
      </c>
      <c r="CU156" s="26">
        <f t="shared" si="3093"/>
        <v>374398.89809515385</v>
      </c>
      <c r="CV156" s="26">
        <f t="shared" si="3350"/>
        <v>-1146.1642077771182</v>
      </c>
      <c r="CW156" s="51">
        <v>0.34015197523366558</v>
      </c>
      <c r="CX156" s="26">
        <f t="shared" si="3338"/>
        <v>139.87696239104065</v>
      </c>
      <c r="CY156" s="51">
        <v>0.78945981554677214</v>
      </c>
      <c r="CZ156" s="26">
        <f t="shared" si="3023"/>
        <v>366344.26768931438</v>
      </c>
      <c r="DA156" s="26">
        <f t="shared" si="3351"/>
        <v>-1146.1642077771182</v>
      </c>
      <c r="DB156" s="51">
        <v>0.34015197523366558</v>
      </c>
      <c r="DC156" s="26">
        <f t="shared" si="3339"/>
        <v>139.18219168252773</v>
      </c>
      <c r="DD156" s="51">
        <v>0.78945981554677214</v>
      </c>
      <c r="DE156" s="26">
        <f t="shared" si="3025"/>
        <v>376960.71235850477</v>
      </c>
      <c r="DF156" s="26">
        <f t="shared" si="3352"/>
        <v>-1146.1642077771182</v>
      </c>
      <c r="DG156" s="51">
        <v>0.34015197523366558</v>
      </c>
      <c r="DH156" s="26">
        <f t="shared" si="3340"/>
        <v>138.47037903311937</v>
      </c>
      <c r="DI156" s="51">
        <v>0.78945981554677214</v>
      </c>
      <c r="DJ156" s="26">
        <f t="shared" si="3027"/>
        <v>354341.47928409145</v>
      </c>
      <c r="DK156" s="26">
        <f t="shared" si="3353"/>
        <v>-1146.1642077771182</v>
      </c>
      <c r="DL156" s="51">
        <v>0.34015197523366558</v>
      </c>
      <c r="DM156" s="26">
        <f t="shared" si="3341"/>
        <v>137.73997872227778</v>
      </c>
      <c r="DN156" s="51">
        <v>0.78945981554677214</v>
      </c>
      <c r="DO156" s="26">
        <f t="shared" si="3029"/>
        <v>342717.64064954035</v>
      </c>
      <c r="DP156" s="26">
        <f t="shared" si="3094"/>
        <v>-1146.1642077771182</v>
      </c>
      <c r="DQ156" s="51">
        <v>0.34015197523366558</v>
      </c>
      <c r="DR156" s="26">
        <f t="shared" si="3030"/>
        <v>136.98528444550087</v>
      </c>
      <c r="DS156" s="51">
        <v>0.78945981554677214</v>
      </c>
      <c r="DT156" s="26">
        <f t="shared" si="3095"/>
        <v>322190.32233768509</v>
      </c>
      <c r="DU156" s="26">
        <f t="shared" si="3096"/>
        <v>-1146.1642077771182</v>
      </c>
      <c r="DV156" s="51">
        <v>0.34015197523366558</v>
      </c>
      <c r="DW156" s="26">
        <f t="shared" si="3031"/>
        <v>136.20674728380217</v>
      </c>
      <c r="DX156" s="51">
        <v>0.78945981554677214</v>
      </c>
      <c r="DY156" s="26">
        <f t="shared" si="3097"/>
        <v>307741.96855359373</v>
      </c>
      <c r="DZ156" s="26">
        <f t="shared" si="3372"/>
        <v>-1146.1642077771182</v>
      </c>
      <c r="EA156" s="51">
        <v>0.34015197523366558</v>
      </c>
      <c r="EB156" s="26">
        <f t="shared" si="3364"/>
        <v>135.40514019146136</v>
      </c>
      <c r="EC156" s="51">
        <v>0.78945981554677214</v>
      </c>
      <c r="ED156" s="26">
        <f t="shared" si="3034"/>
        <v>293076.43246434117</v>
      </c>
      <c r="EE156" s="26">
        <f t="shared" si="3373"/>
        <v>-1146.1642077771182</v>
      </c>
      <c r="EF156" s="51">
        <v>0.34015197523366558</v>
      </c>
      <c r="EG156" s="26">
        <f t="shared" si="3365"/>
        <v>134.57842209816829</v>
      </c>
      <c r="EH156" s="51">
        <v>0.78945981554677214</v>
      </c>
      <c r="EI156" s="26">
        <f t="shared" si="3037"/>
        <v>274199.72540993663</v>
      </c>
      <c r="EJ156" s="26">
        <f t="shared" si="3374"/>
        <v>-1146.1642077771182</v>
      </c>
      <c r="EK156" s="51">
        <v>0.34015197523366558</v>
      </c>
      <c r="EL156" s="26">
        <f t="shared" si="3366"/>
        <v>133.72954322656375</v>
      </c>
      <c r="EM156" s="51">
        <v>0.78945981554677214</v>
      </c>
      <c r="EN156" s="26">
        <f t="shared" si="3040"/>
        <v>255233.88855867993</v>
      </c>
      <c r="EO156" s="26">
        <f t="shared" si="3375"/>
        <v>-1146.1642077771182</v>
      </c>
      <c r="EP156" s="51">
        <v>0.34015197523366558</v>
      </c>
      <c r="EQ156" s="26">
        <f t="shared" si="3367"/>
        <v>132.85980255609454</v>
      </c>
      <c r="ER156" s="51">
        <v>0.78945981554677214</v>
      </c>
      <c r="ES156" s="26">
        <f t="shared" si="3043"/>
        <v>240573.69220825637</v>
      </c>
      <c r="ET156" s="26">
        <f t="shared" si="3106"/>
        <v>-1146.1642077771182</v>
      </c>
      <c r="EU156" s="51">
        <v>0.34015197523366558</v>
      </c>
      <c r="EV156" s="26">
        <f t="shared" si="3044"/>
        <v>131.97178898323205</v>
      </c>
      <c r="EW156" s="51">
        <v>0.78945981554677214</v>
      </c>
      <c r="EX156" s="26">
        <f t="shared" si="3107"/>
        <v>231310.38498206984</v>
      </c>
      <c r="EY156" s="26">
        <f t="shared" si="3108"/>
        <v>-1146.1642077771182</v>
      </c>
      <c r="EZ156" s="51">
        <v>0.34015197523366558</v>
      </c>
      <c r="FA156" s="26">
        <f t="shared" si="3045"/>
        <v>131.0672053245541</v>
      </c>
      <c r="FB156" s="51">
        <v>0.78945981554677214</v>
      </c>
      <c r="FC156" s="26">
        <f t="shared" si="3109"/>
        <v>222674.8667955065</v>
      </c>
      <c r="FD156" s="26">
        <f t="shared" si="3376"/>
        <v>-1146.1642077771182</v>
      </c>
      <c r="FE156" s="51">
        <v>0.34015197523366558</v>
      </c>
      <c r="FF156" s="26">
        <f t="shared" si="3368"/>
        <v>130.14780833491966</v>
      </c>
      <c r="FG156" s="51">
        <v>0.78945981554677214</v>
      </c>
      <c r="FH156" s="26">
        <f t="shared" si="3048"/>
        <v>206285.70429844924</v>
      </c>
      <c r="FI156" s="26">
        <f t="shared" si="3377"/>
        <v>-1146.1642077771182</v>
      </c>
      <c r="FJ156" s="51">
        <v>0.34015197523366558</v>
      </c>
      <c r="FK156" s="26">
        <f t="shared" si="3369"/>
        <v>129.2160291949285</v>
      </c>
      <c r="FL156" s="51">
        <v>0.78945981554677214</v>
      </c>
      <c r="FM156" s="26">
        <f t="shared" si="3131"/>
        <v>198840.41594869739</v>
      </c>
      <c r="FN156" s="26">
        <f t="shared" si="3378"/>
        <v>-1146.1642077771182</v>
      </c>
      <c r="FO156" s="51">
        <v>0.34015197523366558</v>
      </c>
      <c r="FP156" s="26">
        <f t="shared" si="3370"/>
        <v>128.27434892625743</v>
      </c>
      <c r="FQ156" s="51">
        <v>0.78945981554677214</v>
      </c>
      <c r="FR156" s="26">
        <f t="shared" si="3053"/>
        <v>186058.47850189591</v>
      </c>
      <c r="FS156" s="26">
        <f t="shared" si="3379"/>
        <v>-1146.1642077771182</v>
      </c>
      <c r="FT156" s="51">
        <v>0.34015197523366558</v>
      </c>
      <c r="FU156" s="26">
        <f t="shared" si="3371"/>
        <v>127.32459484133489</v>
      </c>
      <c r="FV156" s="51">
        <v>0.78945981554677214</v>
      </c>
      <c r="FW156" s="26">
        <f t="shared" si="3056"/>
        <v>183353.64092776086</v>
      </c>
      <c r="FX156" s="26">
        <f t="shared" si="2986"/>
        <v>-1146.1642077771182</v>
      </c>
      <c r="FY156" s="51">
        <v>0.34015197523366558</v>
      </c>
      <c r="FZ156" s="26">
        <f t="shared" si="2987"/>
        <v>126.36782833305122</v>
      </c>
      <c r="GA156" s="51">
        <v>0.78945981554677214</v>
      </c>
      <c r="GB156" s="26">
        <f t="shared" si="3118"/>
        <v>177725.90152750377</v>
      </c>
      <c r="GC156" s="26">
        <f t="shared" si="2988"/>
        <v>-1146.1642077771182</v>
      </c>
      <c r="GD156" s="51">
        <v>0.34015197523366558</v>
      </c>
      <c r="GE156" s="26">
        <f t="shared" si="2989"/>
        <v>125.40507832297688</v>
      </c>
      <c r="GF156" s="51">
        <v>0.78945981554677214</v>
      </c>
      <c r="GG156" s="26">
        <f t="shared" si="3057"/>
        <v>184575.60351878227</v>
      </c>
      <c r="GH156" s="26">
        <f t="shared" si="2991"/>
        <v>-1146.1642077771182</v>
      </c>
      <c r="GI156" s="51">
        <v>0.34015197523366558</v>
      </c>
      <c r="GJ156" s="26">
        <f t="shared" si="2992"/>
        <v>124.43849230938584</v>
      </c>
      <c r="GK156" s="51">
        <v>0.78945981554677214</v>
      </c>
      <c r="GL156" s="26">
        <f t="shared" si="3058"/>
        <v>194327.59491072901</v>
      </c>
      <c r="GM156" s="26">
        <f t="shared" si="2994"/>
        <v>-1146.1642077771182</v>
      </c>
      <c r="GN156" s="51">
        <v>0.34015197523366558</v>
      </c>
      <c r="GO156" s="26">
        <f t="shared" si="2995"/>
        <v>123.46888085597142</v>
      </c>
      <c r="GP156" s="51">
        <v>0.78945981554677214</v>
      </c>
      <c r="GQ156" s="26">
        <f t="shared" si="3059"/>
        <v>203189.29446568224</v>
      </c>
    </row>
    <row r="157" spans="1:199" ht="15" x14ac:dyDescent="0.2">
      <c r="A157" s="6" t="s">
        <v>47</v>
      </c>
      <c r="B157" s="26">
        <v>334480</v>
      </c>
      <c r="C157" s="26">
        <f t="shared" si="2997"/>
        <v>-1148.1999999999998</v>
      </c>
      <c r="D157" s="51">
        <v>0.34015197523366558</v>
      </c>
      <c r="E157" s="26">
        <f t="shared" si="3386"/>
        <v>213.6</v>
      </c>
      <c r="F157" s="26">
        <f t="shared" si="3387"/>
        <v>-63.8</v>
      </c>
      <c r="G157" s="26">
        <f t="shared" si="3388"/>
        <v>149.80000000000001</v>
      </c>
      <c r="H157" s="51">
        <f t="shared" si="3001"/>
        <v>0.78945981554677214</v>
      </c>
      <c r="I157" s="26">
        <v>317800</v>
      </c>
      <c r="J157" s="26">
        <f t="shared" si="3060"/>
        <v>-1146.1642077771182</v>
      </c>
      <c r="K157" s="51">
        <v>0.34015197523366558</v>
      </c>
      <c r="L157" s="26">
        <f t="shared" si="3002"/>
        <v>149.53440021338838</v>
      </c>
      <c r="M157" s="51">
        <v>0.78945981554677214</v>
      </c>
      <c r="N157" s="26">
        <f t="shared" si="3061"/>
        <v>317764.37019243627</v>
      </c>
      <c r="O157" s="26">
        <f t="shared" si="3003"/>
        <v>-1143.2500837599575</v>
      </c>
      <c r="P157" s="51">
        <v>0.34015197523366558</v>
      </c>
      <c r="Q157" s="26">
        <f t="shared" si="3004"/>
        <v>149.15420880268391</v>
      </c>
      <c r="R157" s="51">
        <v>0.78945981554677214</v>
      </c>
      <c r="S157" s="26">
        <f t="shared" si="3062"/>
        <v>305468.27431747899</v>
      </c>
      <c r="T157" s="26">
        <f t="shared" si="3005"/>
        <v>-1140.2254113349077</v>
      </c>
      <c r="U157" s="51">
        <v>0.34015197523366558</v>
      </c>
      <c r="V157" s="26">
        <f t="shared" si="3006"/>
        <v>148.75959468556806</v>
      </c>
      <c r="W157" s="51">
        <v>0.78945981554677214</v>
      </c>
      <c r="X157" s="26">
        <f t="shared" si="3063"/>
        <v>306750.80850082968</v>
      </c>
      <c r="Y157" s="26">
        <f t="shared" si="3064"/>
        <v>-1146.1642077771182</v>
      </c>
      <c r="Z157" s="51">
        <v>0.34015197523366558</v>
      </c>
      <c r="AA157" s="26">
        <f t="shared" si="3007"/>
        <v>148.35326850333269</v>
      </c>
      <c r="AB157" s="51">
        <v>0.78945981554677214</v>
      </c>
      <c r="AC157" s="26">
        <f t="shared" si="3065"/>
        <v>300559.91636140842</v>
      </c>
      <c r="AD157" s="26">
        <f t="shared" si="3066"/>
        <v>-1146.1642077771182</v>
      </c>
      <c r="AE157" s="51">
        <v>0.34015197523366558</v>
      </c>
      <c r="AF157" s="26">
        <f t="shared" si="3008"/>
        <v>147.91826396938802</v>
      </c>
      <c r="AG157" s="51">
        <v>0.78945981554677214</v>
      </c>
      <c r="AH157" s="26">
        <f t="shared" si="3067"/>
        <v>323296.90040604555</v>
      </c>
      <c r="AI157" s="26">
        <f t="shared" si="3068"/>
        <v>-1146.1642077771182</v>
      </c>
      <c r="AJ157" s="51">
        <v>0.34015197523366558</v>
      </c>
      <c r="AK157" s="26">
        <f t="shared" si="3009"/>
        <v>147.46467546591694</v>
      </c>
      <c r="AL157" s="51">
        <v>0.78945981554677214</v>
      </c>
      <c r="AM157" s="26">
        <f t="shared" si="3069"/>
        <v>325033.71592044766</v>
      </c>
      <c r="AN157" s="26">
        <f t="shared" si="3070"/>
        <v>-1146.1642077771182</v>
      </c>
      <c r="AO157" s="51">
        <v>0.34015197523366558</v>
      </c>
      <c r="AP157" s="26">
        <f t="shared" si="3010"/>
        <v>146.99240769315463</v>
      </c>
      <c r="AQ157" s="51">
        <v>0.78945981554677214</v>
      </c>
      <c r="AR157" s="26">
        <f t="shared" si="3071"/>
        <v>328124.63796109724</v>
      </c>
      <c r="AS157" s="26">
        <f t="shared" si="3072"/>
        <v>-1146.1642077771182</v>
      </c>
      <c r="AT157" s="51">
        <v>0.34015197523366558</v>
      </c>
      <c r="AU157" s="26">
        <f t="shared" si="3011"/>
        <v>146.50083811419316</v>
      </c>
      <c r="AV157" s="51">
        <v>0.78945981554677214</v>
      </c>
      <c r="AW157" s="26">
        <f t="shared" si="3073"/>
        <v>315733.13289879437</v>
      </c>
      <c r="AX157" s="26">
        <f t="shared" si="3074"/>
        <v>-1146.1642077771182</v>
      </c>
      <c r="AY157" s="51">
        <v>0.34015197523366558</v>
      </c>
      <c r="AZ157" s="26">
        <f t="shared" si="3012"/>
        <v>145.99002809320328</v>
      </c>
      <c r="BA157" s="51">
        <v>0.78945981554677214</v>
      </c>
      <c r="BB157" s="26">
        <f t="shared" si="3075"/>
        <v>323325.00091826566</v>
      </c>
      <c r="BC157" s="26">
        <f t="shared" si="3076"/>
        <v>-1146.1642077771182</v>
      </c>
      <c r="BD157" s="51">
        <v>0.34015197523366558</v>
      </c>
      <c r="BE157" s="26">
        <f t="shared" si="3013"/>
        <v>145.45756051321058</v>
      </c>
      <c r="BF157" s="51">
        <v>0.78945981554677214</v>
      </c>
      <c r="BG157" s="26">
        <f t="shared" si="3077"/>
        <v>330820.85774493369</v>
      </c>
      <c r="BH157" s="26">
        <f t="shared" si="3078"/>
        <v>-1146.1642077771182</v>
      </c>
      <c r="BI157" s="51">
        <v>0.34015197523366558</v>
      </c>
      <c r="BJ157" s="26">
        <f t="shared" si="3014"/>
        <v>144.90461639216582</v>
      </c>
      <c r="BK157" s="51">
        <v>0.78945981554677214</v>
      </c>
      <c r="BL157" s="26">
        <f t="shared" si="3079"/>
        <v>335006.66494705703</v>
      </c>
      <c r="BM157" s="26">
        <f t="shared" si="3080"/>
        <v>-1146.1642077771182</v>
      </c>
      <c r="BN157" s="51">
        <v>0.34015197523366558</v>
      </c>
      <c r="BO157" s="26">
        <f t="shared" si="3015"/>
        <v>144.33204006996425</v>
      </c>
      <c r="BP157" s="51">
        <v>0.78945981554677214</v>
      </c>
      <c r="BQ157" s="26">
        <f t="shared" si="3081"/>
        <v>317452.89639959263</v>
      </c>
      <c r="BR157" s="26">
        <f t="shared" si="3082"/>
        <v>-1146.1642077771182</v>
      </c>
      <c r="BS157" s="51">
        <v>0.34015197523366558</v>
      </c>
      <c r="BT157" s="26">
        <f t="shared" si="3016"/>
        <v>143.74151912757117</v>
      </c>
      <c r="BU157" s="51">
        <v>0.78945981554677214</v>
      </c>
      <c r="BV157" s="26">
        <f t="shared" si="3083"/>
        <v>326094.54364404915</v>
      </c>
      <c r="BW157" s="26">
        <f t="shared" si="3084"/>
        <v>-1146.1642077771182</v>
      </c>
      <c r="BX157" s="51">
        <v>0.34015197523366558</v>
      </c>
      <c r="BY157" s="26">
        <f t="shared" si="3017"/>
        <v>143.13454291057286</v>
      </c>
      <c r="BZ157" s="51">
        <v>0.78945981554677214</v>
      </c>
      <c r="CA157" s="26">
        <f t="shared" si="3085"/>
        <v>326054.1947727325</v>
      </c>
      <c r="CB157" s="26">
        <f t="shared" si="3086"/>
        <v>-1146.1642077771182</v>
      </c>
      <c r="CC157" s="51">
        <v>0.34015197523366558</v>
      </c>
      <c r="CD157" s="26">
        <f t="shared" si="3018"/>
        <v>142.51072662063405</v>
      </c>
      <c r="CE157" s="51">
        <v>0.78945981554677214</v>
      </c>
      <c r="CF157" s="26">
        <f t="shared" si="3087"/>
        <v>344713.66215064964</v>
      </c>
      <c r="CG157" s="26">
        <f t="shared" si="3088"/>
        <v>-1146.1642077771182</v>
      </c>
      <c r="CH157" s="51">
        <v>0.34015197523366558</v>
      </c>
      <c r="CI157" s="26">
        <f t="shared" si="3019"/>
        <v>141.87208197119872</v>
      </c>
      <c r="CJ157" s="51">
        <v>0.78945981554677214</v>
      </c>
      <c r="CK157" s="26">
        <f t="shared" si="3089"/>
        <v>336802.90891714382</v>
      </c>
      <c r="CL157" s="26">
        <f t="shared" si="3090"/>
        <v>-1146.1642077771182</v>
      </c>
      <c r="CM157" s="51">
        <v>0.34015197523366558</v>
      </c>
      <c r="CN157" s="26">
        <f t="shared" si="3020"/>
        <v>141.22134094988357</v>
      </c>
      <c r="CO157" s="51">
        <v>0.78945981554677214</v>
      </c>
      <c r="CP157" s="26">
        <f t="shared" si="3091"/>
        <v>343995.36817311228</v>
      </c>
      <c r="CQ157" s="26">
        <f t="shared" si="3092"/>
        <v>-1146.1642077771182</v>
      </c>
      <c r="CR157" s="51">
        <v>0.34015197523366558</v>
      </c>
      <c r="CS157" s="26">
        <f t="shared" si="3021"/>
        <v>140.55618814582024</v>
      </c>
      <c r="CT157" s="51">
        <v>0.78945981554677214</v>
      </c>
      <c r="CU157" s="26">
        <f t="shared" si="3093"/>
        <v>379157.05725533253</v>
      </c>
      <c r="CV157" s="26">
        <f t="shared" si="3350"/>
        <v>-1146.1642077771182</v>
      </c>
      <c r="CW157" s="51">
        <v>0.34015197523366558</v>
      </c>
      <c r="CX157" s="26">
        <f t="shared" si="3338"/>
        <v>139.87696239104065</v>
      </c>
      <c r="CY157" s="51">
        <v>0.78945981554677214</v>
      </c>
      <c r="CZ157" s="26">
        <f t="shared" si="3023"/>
        <v>373392.61084976775</v>
      </c>
      <c r="DA157" s="26">
        <f t="shared" si="3351"/>
        <v>-1146.1642077771182</v>
      </c>
      <c r="DB157" s="51">
        <v>0.34015197523366558</v>
      </c>
      <c r="DC157" s="26">
        <f t="shared" si="3339"/>
        <v>139.18219168252773</v>
      </c>
      <c r="DD157" s="51">
        <v>0.78945981554677214</v>
      </c>
      <c r="DE157" s="26">
        <f t="shared" si="3025"/>
        <v>365337.28567321977</v>
      </c>
      <c r="DF157" s="26">
        <f t="shared" si="3352"/>
        <v>-1146.1642077771182</v>
      </c>
      <c r="DG157" s="51">
        <v>0.34015197523366558</v>
      </c>
      <c r="DH157" s="26">
        <f t="shared" si="3340"/>
        <v>138.47037903311937</v>
      </c>
      <c r="DI157" s="51">
        <v>0.78945981554677214</v>
      </c>
      <c r="DJ157" s="26">
        <f t="shared" si="3027"/>
        <v>375953.01852976077</v>
      </c>
      <c r="DK157" s="26">
        <f t="shared" si="3353"/>
        <v>-1146.1642077771182</v>
      </c>
      <c r="DL157" s="51">
        <v>0.34015197523366558</v>
      </c>
      <c r="DM157" s="26">
        <f t="shared" si="3341"/>
        <v>137.73997872227778</v>
      </c>
      <c r="DN157" s="51">
        <v>0.78945981554677214</v>
      </c>
      <c r="DO157" s="26">
        <f t="shared" si="3029"/>
        <v>353333.05505503662</v>
      </c>
      <c r="DP157" s="26">
        <f t="shared" si="3094"/>
        <v>-1146.1642077771182</v>
      </c>
      <c r="DQ157" s="51">
        <v>0.34015197523366558</v>
      </c>
      <c r="DR157" s="26">
        <f t="shared" si="3030"/>
        <v>136.98528444550087</v>
      </c>
      <c r="DS157" s="51">
        <v>0.78945981554677214</v>
      </c>
      <c r="DT157" s="26">
        <f t="shared" si="3095"/>
        <v>341708.46172620874</v>
      </c>
      <c r="DU157" s="26">
        <f t="shared" si="3096"/>
        <v>-1146.1642077771182</v>
      </c>
      <c r="DV157" s="51">
        <v>0.34015197523366558</v>
      </c>
      <c r="DW157" s="26">
        <f t="shared" si="3031"/>
        <v>136.20674728380217</v>
      </c>
      <c r="DX157" s="51">
        <v>0.78945981554677214</v>
      </c>
      <c r="DY157" s="26">
        <f t="shared" si="3097"/>
        <v>321180.36487719178</v>
      </c>
      <c r="DZ157" s="26">
        <f t="shared" si="3372"/>
        <v>-1146.1642077771182</v>
      </c>
      <c r="EA157" s="51">
        <v>0.34015197523366558</v>
      </c>
      <c r="EB157" s="26">
        <f t="shared" si="3364"/>
        <v>135.40514019146136</v>
      </c>
      <c r="EC157" s="51">
        <v>0.78945981554677214</v>
      </c>
      <c r="ED157" s="26">
        <f t="shared" si="3034"/>
        <v>306731.20948600804</v>
      </c>
      <c r="EE157" s="26">
        <f t="shared" si="3373"/>
        <v>-1146.1642077771182</v>
      </c>
      <c r="EF157" s="51">
        <v>0.34015197523366558</v>
      </c>
      <c r="EG157" s="26">
        <f t="shared" si="3365"/>
        <v>134.57842209816829</v>
      </c>
      <c r="EH157" s="51">
        <v>0.78945981554677214</v>
      </c>
      <c r="EI157" s="26">
        <f t="shared" si="3037"/>
        <v>292064.84667866223</v>
      </c>
      <c r="EJ157" s="26">
        <f t="shared" si="3374"/>
        <v>-1146.1642077771182</v>
      </c>
      <c r="EK157" s="51">
        <v>0.34015197523366558</v>
      </c>
      <c r="EL157" s="26">
        <f t="shared" si="3366"/>
        <v>133.72954322656375</v>
      </c>
      <c r="EM157" s="51">
        <v>0.78945981554677214</v>
      </c>
      <c r="EN157" s="26">
        <f t="shared" si="3040"/>
        <v>273187.29074538604</v>
      </c>
      <c r="EO157" s="26">
        <f t="shared" si="3375"/>
        <v>-1146.1642077771182</v>
      </c>
      <c r="EP157" s="51">
        <v>0.34015197523366558</v>
      </c>
      <c r="EQ157" s="26">
        <f t="shared" si="3367"/>
        <v>132.85980255609454</v>
      </c>
      <c r="ER157" s="51">
        <v>0.78945981554677214</v>
      </c>
      <c r="ES157" s="26">
        <f t="shared" si="3043"/>
        <v>254220.58415345891</v>
      </c>
      <c r="ET157" s="26">
        <f t="shared" si="3106"/>
        <v>-1146.1642077771182</v>
      </c>
      <c r="EU157" s="51">
        <v>0.34015197523366558</v>
      </c>
      <c r="EV157" s="26">
        <f t="shared" si="3044"/>
        <v>131.97178898323205</v>
      </c>
      <c r="EW157" s="51">
        <v>0.78945981554677214</v>
      </c>
      <c r="EX157" s="26">
        <f t="shared" si="3107"/>
        <v>239559.49978946248</v>
      </c>
      <c r="EY157" s="26">
        <f t="shared" si="3108"/>
        <v>-1146.1642077771182</v>
      </c>
      <c r="EZ157" s="51">
        <v>0.34015197523366558</v>
      </c>
      <c r="FA157" s="26">
        <f t="shared" si="3045"/>
        <v>131.0672053245541</v>
      </c>
      <c r="FB157" s="51">
        <v>0.78945981554677214</v>
      </c>
      <c r="FC157" s="26">
        <f t="shared" si="3109"/>
        <v>230295.28797961728</v>
      </c>
      <c r="FD157" s="26">
        <f t="shared" si="3376"/>
        <v>-1146.1642077771182</v>
      </c>
      <c r="FE157" s="51">
        <v>0.34015197523366558</v>
      </c>
      <c r="FF157" s="26">
        <f t="shared" si="3368"/>
        <v>130.14780833491966</v>
      </c>
      <c r="FG157" s="51">
        <v>0.78945981554677214</v>
      </c>
      <c r="FH157" s="26">
        <f t="shared" si="3048"/>
        <v>221658.85039606428</v>
      </c>
      <c r="FI157" s="26">
        <f t="shared" si="3377"/>
        <v>-1146.1642077771182</v>
      </c>
      <c r="FJ157" s="51">
        <v>0.34015197523366558</v>
      </c>
      <c r="FK157" s="26">
        <f t="shared" si="3369"/>
        <v>129.2160291949285</v>
      </c>
      <c r="FL157" s="51">
        <v>0.78945981554677214</v>
      </c>
      <c r="FM157" s="26">
        <f t="shared" si="3131"/>
        <v>205268.75611986706</v>
      </c>
      <c r="FN157" s="26">
        <f t="shared" si="3378"/>
        <v>-1146.1642077771182</v>
      </c>
      <c r="FO157" s="51">
        <v>0.34015197523366558</v>
      </c>
      <c r="FP157" s="26">
        <f t="shared" si="3370"/>
        <v>128.27434892625743</v>
      </c>
      <c r="FQ157" s="51">
        <v>0.78945981554677214</v>
      </c>
      <c r="FR157" s="26">
        <f t="shared" si="3053"/>
        <v>197822.52608984653</v>
      </c>
      <c r="FS157" s="26">
        <f t="shared" si="3379"/>
        <v>-1146.1642077771182</v>
      </c>
      <c r="FT157" s="51">
        <v>0.34015197523366558</v>
      </c>
      <c r="FU157" s="26">
        <f t="shared" si="3371"/>
        <v>127.32459484133489</v>
      </c>
      <c r="FV157" s="51">
        <v>0.78945981554677214</v>
      </c>
      <c r="FW157" s="26">
        <f t="shared" si="3056"/>
        <v>185039.63888896012</v>
      </c>
      <c r="FX157" s="26">
        <f t="shared" si="2986"/>
        <v>-1146.1642077771182</v>
      </c>
      <c r="FY157" s="51">
        <v>0.34015197523366558</v>
      </c>
      <c r="FZ157" s="26">
        <f t="shared" si="2987"/>
        <v>126.36782833305122</v>
      </c>
      <c r="GA157" s="51">
        <v>0.78945981554677214</v>
      </c>
      <c r="GB157" s="26">
        <f t="shared" si="3118"/>
        <v>182333.84454831679</v>
      </c>
      <c r="GC157" s="26">
        <f t="shared" si="2988"/>
        <v>-1146.1642077771182</v>
      </c>
      <c r="GD157" s="51">
        <v>0.34015197523366558</v>
      </c>
      <c r="GE157" s="26">
        <f t="shared" si="2989"/>
        <v>125.40507832297688</v>
      </c>
      <c r="GF157" s="51">
        <v>0.78945981554677214</v>
      </c>
      <c r="GG157" s="26">
        <f t="shared" si="3057"/>
        <v>176705.14239804962</v>
      </c>
      <c r="GH157" s="26">
        <f t="shared" si="2991"/>
        <v>-1146.1642077771182</v>
      </c>
      <c r="GI157" s="51">
        <v>0.34015197523366558</v>
      </c>
      <c r="GJ157" s="26">
        <f t="shared" si="2992"/>
        <v>124.43849230938584</v>
      </c>
      <c r="GK157" s="51">
        <v>0.78945981554677214</v>
      </c>
      <c r="GL157" s="26">
        <f t="shared" si="3058"/>
        <v>183553.87780331454</v>
      </c>
      <c r="GM157" s="26">
        <f t="shared" si="2994"/>
        <v>-1146.1642077771182</v>
      </c>
      <c r="GN157" s="51">
        <v>0.34015197523366558</v>
      </c>
      <c r="GO157" s="26">
        <f t="shared" si="2995"/>
        <v>123.46888085597142</v>
      </c>
      <c r="GP157" s="51">
        <v>0.78945981554677214</v>
      </c>
      <c r="GQ157" s="26">
        <f t="shared" si="3059"/>
        <v>193304.89958380786</v>
      </c>
    </row>
    <row r="158" spans="1:199" ht="15" x14ac:dyDescent="0.2">
      <c r="A158" s="6" t="s">
        <v>48</v>
      </c>
      <c r="B158" s="26">
        <v>358933</v>
      </c>
      <c r="C158" s="26">
        <f t="shared" si="2997"/>
        <v>-1148.1999999999998</v>
      </c>
      <c r="D158" s="51">
        <v>0.34015197523366558</v>
      </c>
      <c r="E158" s="26">
        <f t="shared" si="3386"/>
        <v>213.6</v>
      </c>
      <c r="F158" s="26">
        <f t="shared" si="3387"/>
        <v>-63.8</v>
      </c>
      <c r="G158" s="26">
        <f t="shared" si="3388"/>
        <v>149.80000000000001</v>
      </c>
      <c r="H158" s="51">
        <f t="shared" si="3001"/>
        <v>0.78945981554677214</v>
      </c>
      <c r="I158" s="26">
        <v>333441</v>
      </c>
      <c r="J158" s="26">
        <f t="shared" si="3060"/>
        <v>-1146.1642077771182</v>
      </c>
      <c r="K158" s="51">
        <v>0.34015197523366558</v>
      </c>
      <c r="L158" s="26">
        <f t="shared" si="3002"/>
        <v>149.53440021338838</v>
      </c>
      <c r="M158" s="51">
        <v>0.78945981554677214</v>
      </c>
      <c r="N158" s="26">
        <f t="shared" si="3061"/>
        <v>316803.37019243627</v>
      </c>
      <c r="O158" s="26">
        <f t="shared" si="3003"/>
        <v>-1143.2500837599575</v>
      </c>
      <c r="P158" s="51">
        <v>0.34015197523366558</v>
      </c>
      <c r="Q158" s="26">
        <f t="shared" si="3004"/>
        <v>149.15420880268391</v>
      </c>
      <c r="R158" s="51">
        <v>0.78945981554677214</v>
      </c>
      <c r="S158" s="26">
        <f t="shared" si="3062"/>
        <v>316770.27431747899</v>
      </c>
      <c r="T158" s="26">
        <f t="shared" si="3005"/>
        <v>-1140.2254113349077</v>
      </c>
      <c r="U158" s="51">
        <v>0.34015197523366558</v>
      </c>
      <c r="V158" s="26">
        <f t="shared" si="3006"/>
        <v>148.75959468556806</v>
      </c>
      <c r="W158" s="51">
        <v>0.78945981554677214</v>
      </c>
      <c r="X158" s="26">
        <f t="shared" si="3063"/>
        <v>304476.80850082968</v>
      </c>
      <c r="Y158" s="26">
        <f t="shared" si="3064"/>
        <v>-1146.1642077771182</v>
      </c>
      <c r="Z158" s="51">
        <v>0.34015197523366558</v>
      </c>
      <c r="AA158" s="26">
        <f t="shared" si="3007"/>
        <v>148.35326850333269</v>
      </c>
      <c r="AB158" s="51">
        <v>0.78945981554677214</v>
      </c>
      <c r="AC158" s="26">
        <f t="shared" si="3065"/>
        <v>305752.99756155588</v>
      </c>
      <c r="AD158" s="26">
        <f t="shared" si="3066"/>
        <v>-1146.1642077771182</v>
      </c>
      <c r="AE158" s="51">
        <v>0.34015197523366558</v>
      </c>
      <c r="AF158" s="26">
        <f t="shared" si="3008"/>
        <v>147.91826396938802</v>
      </c>
      <c r="AG158" s="51">
        <v>0.78945981554677214</v>
      </c>
      <c r="AH158" s="26">
        <f t="shared" si="3067"/>
        <v>299561.67041760066</v>
      </c>
      <c r="AI158" s="26">
        <f t="shared" si="3068"/>
        <v>-1146.1642077771182</v>
      </c>
      <c r="AJ158" s="51">
        <v>0.34015197523366558</v>
      </c>
      <c r="AK158" s="26">
        <f t="shared" si="3009"/>
        <v>147.46467546591694</v>
      </c>
      <c r="AL158" s="51">
        <v>0.78945981554677214</v>
      </c>
      <c r="AM158" s="26">
        <f t="shared" si="3069"/>
        <v>322298.20087373431</v>
      </c>
      <c r="AN158" s="26">
        <f t="shared" si="3070"/>
        <v>-1146.1642077771182</v>
      </c>
      <c r="AO158" s="51">
        <v>0.34015197523366558</v>
      </c>
      <c r="AP158" s="26">
        <f t="shared" si="3010"/>
        <v>146.99240769315463</v>
      </c>
      <c r="AQ158" s="51">
        <v>0.78945981554677214</v>
      </c>
      <c r="AR158" s="26">
        <f t="shared" si="3071"/>
        <v>324034.54412036372</v>
      </c>
      <c r="AS158" s="26">
        <f t="shared" si="3072"/>
        <v>-1146.1642077771182</v>
      </c>
      <c r="AT158" s="51">
        <v>0.34015197523366558</v>
      </c>
      <c r="AU158" s="26">
        <f t="shared" si="3011"/>
        <v>146.50083811419316</v>
      </c>
      <c r="AV158" s="51">
        <v>0.78945981554677214</v>
      </c>
      <c r="AW158" s="26">
        <f t="shared" si="3073"/>
        <v>327124.97459143429</v>
      </c>
      <c r="AX158" s="26">
        <f t="shared" si="3074"/>
        <v>-1146.1642077771182</v>
      </c>
      <c r="AY158" s="51">
        <v>0.34015197523366558</v>
      </c>
      <c r="AZ158" s="26">
        <f t="shared" si="3012"/>
        <v>145.99002809320328</v>
      </c>
      <c r="BA158" s="51">
        <v>0.78945981554677214</v>
      </c>
      <c r="BB158" s="26">
        <f t="shared" si="3075"/>
        <v>314732.95871911047</v>
      </c>
      <c r="BC158" s="26">
        <f t="shared" si="3076"/>
        <v>-1146.1642077771182</v>
      </c>
      <c r="BD158" s="51">
        <v>0.34015197523366558</v>
      </c>
      <c r="BE158" s="26">
        <f t="shared" si="3013"/>
        <v>145.45756051321058</v>
      </c>
      <c r="BF158" s="51">
        <v>0.78945981554677214</v>
      </c>
      <c r="BG158" s="26">
        <f t="shared" si="3077"/>
        <v>322324.29427100177</v>
      </c>
      <c r="BH158" s="26">
        <f t="shared" si="3078"/>
        <v>-1146.1642077771182</v>
      </c>
      <c r="BI158" s="51">
        <v>0.34015197523366558</v>
      </c>
      <c r="BJ158" s="26">
        <f t="shared" si="3014"/>
        <v>144.90461639216582</v>
      </c>
      <c r="BK158" s="51">
        <v>0.78945981554677214</v>
      </c>
      <c r="BL158" s="26">
        <f t="shared" si="3079"/>
        <v>329819.59815354872</v>
      </c>
      <c r="BM158" s="26">
        <f t="shared" si="3080"/>
        <v>-1146.1642077771182</v>
      </c>
      <c r="BN158" s="51">
        <v>0.34015197523366558</v>
      </c>
      <c r="BO158" s="26">
        <f t="shared" si="3015"/>
        <v>144.33204006996425</v>
      </c>
      <c r="BP158" s="51">
        <v>0.78945981554677214</v>
      </c>
      <c r="BQ158" s="26">
        <f t="shared" si="3081"/>
        <v>334004.83277934988</v>
      </c>
      <c r="BR158" s="26">
        <f t="shared" si="3082"/>
        <v>-1146.1642077771182</v>
      </c>
      <c r="BS158" s="51">
        <v>0.34015197523366558</v>
      </c>
      <c r="BT158" s="26">
        <f t="shared" si="3016"/>
        <v>143.74151912757117</v>
      </c>
      <c r="BU158" s="51">
        <v>0.78945981554677214</v>
      </c>
      <c r="BV158" s="26">
        <f t="shared" si="3083"/>
        <v>316450.47371094307</v>
      </c>
      <c r="BW158" s="26">
        <f t="shared" si="3084"/>
        <v>-1146.1642077771182</v>
      </c>
      <c r="BX158" s="51">
        <v>0.34015197523366558</v>
      </c>
      <c r="BY158" s="26">
        <f t="shared" si="3017"/>
        <v>143.13454291057286</v>
      </c>
      <c r="BZ158" s="51">
        <v>0.78945981554677214</v>
      </c>
      <c r="CA158" s="26">
        <f t="shared" si="3085"/>
        <v>325091.51397918258</v>
      </c>
      <c r="CB158" s="26">
        <f t="shared" si="3086"/>
        <v>-1146.1642077771182</v>
      </c>
      <c r="CC158" s="51">
        <v>0.34015197523366558</v>
      </c>
      <c r="CD158" s="26">
        <f t="shared" si="3018"/>
        <v>142.51072662063405</v>
      </c>
      <c r="CE158" s="51">
        <v>0.78945981554677214</v>
      </c>
      <c r="CF158" s="26">
        <f t="shared" si="3087"/>
        <v>325050.541291576</v>
      </c>
      <c r="CG158" s="26">
        <f t="shared" si="3088"/>
        <v>-1146.1642077771182</v>
      </c>
      <c r="CH158" s="51">
        <v>0.34015197523366558</v>
      </c>
      <c r="CI158" s="26">
        <f t="shared" si="3019"/>
        <v>141.87208197119872</v>
      </c>
      <c r="CJ158" s="51">
        <v>0.78945981554677214</v>
      </c>
      <c r="CK158" s="26">
        <f t="shared" si="3089"/>
        <v>343709.37002484372</v>
      </c>
      <c r="CL158" s="26">
        <f t="shared" si="3090"/>
        <v>-1146.1642077771182</v>
      </c>
      <c r="CM158" s="51">
        <v>0.34015197523366558</v>
      </c>
      <c r="CN158" s="26">
        <f t="shared" si="3020"/>
        <v>141.22134094988357</v>
      </c>
      <c r="CO158" s="51">
        <v>0.78945981554677214</v>
      </c>
      <c r="CP158" s="26">
        <f t="shared" si="3091"/>
        <v>335797.96605031658</v>
      </c>
      <c r="CQ158" s="26">
        <f t="shared" si="3092"/>
        <v>-1146.1642077771182</v>
      </c>
      <c r="CR158" s="51">
        <v>0.34015197523366558</v>
      </c>
      <c r="CS158" s="26">
        <f t="shared" si="3021"/>
        <v>140.55618814582024</v>
      </c>
      <c r="CT158" s="51">
        <v>0.78945981554677214</v>
      </c>
      <c r="CU158" s="26">
        <f t="shared" si="3093"/>
        <v>342989.76015348098</v>
      </c>
      <c r="CV158" s="26">
        <f t="shared" si="3350"/>
        <v>-1146.1642077771182</v>
      </c>
      <c r="CW158" s="51">
        <v>0.34015197523366558</v>
      </c>
      <c r="CX158" s="26">
        <f t="shared" si="3338"/>
        <v>139.87696239104065</v>
      </c>
      <c r="CY158" s="51">
        <v>0.78945981554677214</v>
      </c>
      <c r="CZ158" s="26">
        <f t="shared" si="3023"/>
        <v>378150.77000994643</v>
      </c>
      <c r="DA158" s="26">
        <f t="shared" si="3351"/>
        <v>-1146.1642077771182</v>
      </c>
      <c r="DB158" s="51">
        <v>0.34015197523366558</v>
      </c>
      <c r="DC158" s="26">
        <f t="shared" si="3339"/>
        <v>139.18219168252773</v>
      </c>
      <c r="DD158" s="51">
        <v>0.78945981554677214</v>
      </c>
      <c r="DE158" s="26">
        <f t="shared" si="3025"/>
        <v>372385.62883367314</v>
      </c>
      <c r="DF158" s="26">
        <f t="shared" si="3352"/>
        <v>-1146.1642077771182</v>
      </c>
      <c r="DG158" s="51">
        <v>0.34015197523366558</v>
      </c>
      <c r="DH158" s="26">
        <f t="shared" si="3340"/>
        <v>138.47037903311937</v>
      </c>
      <c r="DI158" s="51">
        <v>0.78945981554677214</v>
      </c>
      <c r="DJ158" s="26">
        <f t="shared" si="3027"/>
        <v>364329.59184447577</v>
      </c>
      <c r="DK158" s="26">
        <f t="shared" si="3353"/>
        <v>-1146.1642077771182</v>
      </c>
      <c r="DL158" s="51">
        <v>0.34015197523366558</v>
      </c>
      <c r="DM158" s="26">
        <f t="shared" si="3341"/>
        <v>137.73997872227778</v>
      </c>
      <c r="DN158" s="51">
        <v>0.78945981554677214</v>
      </c>
      <c r="DO158" s="26">
        <f t="shared" si="3029"/>
        <v>374944.59430070594</v>
      </c>
      <c r="DP158" s="26">
        <f t="shared" si="3094"/>
        <v>-1146.1642077771182</v>
      </c>
      <c r="DQ158" s="51">
        <v>0.34015197523366558</v>
      </c>
      <c r="DR158" s="26">
        <f t="shared" si="3030"/>
        <v>136.98528444550087</v>
      </c>
      <c r="DS158" s="51">
        <v>0.78945981554677214</v>
      </c>
      <c r="DT158" s="26">
        <f t="shared" si="3095"/>
        <v>352323.87613170501</v>
      </c>
      <c r="DU158" s="26">
        <f t="shared" si="3096"/>
        <v>-1146.1642077771182</v>
      </c>
      <c r="DV158" s="51">
        <v>0.34015197523366558</v>
      </c>
      <c r="DW158" s="26">
        <f t="shared" si="3031"/>
        <v>136.20674728380217</v>
      </c>
      <c r="DX158" s="51">
        <v>0.78945981554677214</v>
      </c>
      <c r="DY158" s="26">
        <f t="shared" si="3097"/>
        <v>340698.50426571543</v>
      </c>
      <c r="DZ158" s="26">
        <f t="shared" si="3372"/>
        <v>-1146.1642077771182</v>
      </c>
      <c r="EA158" s="51">
        <v>0.34015197523366558</v>
      </c>
      <c r="EB158" s="26">
        <f t="shared" si="3364"/>
        <v>135.40514019146136</v>
      </c>
      <c r="EC158" s="51">
        <v>0.78945981554677214</v>
      </c>
      <c r="ED158" s="26">
        <f t="shared" si="3034"/>
        <v>320169.60580960609</v>
      </c>
      <c r="EE158" s="26">
        <f t="shared" si="3373"/>
        <v>-1146.1642077771182</v>
      </c>
      <c r="EF158" s="51">
        <v>0.34015197523366558</v>
      </c>
      <c r="EG158" s="26">
        <f t="shared" si="3365"/>
        <v>134.57842209816829</v>
      </c>
      <c r="EH158" s="51">
        <v>0.78945981554677214</v>
      </c>
      <c r="EI158" s="26">
        <f t="shared" si="3037"/>
        <v>305719.6237003291</v>
      </c>
      <c r="EJ158" s="26">
        <f t="shared" si="3374"/>
        <v>-1146.1642077771182</v>
      </c>
      <c r="EK158" s="51">
        <v>0.34015197523366558</v>
      </c>
      <c r="EL158" s="26">
        <f t="shared" si="3366"/>
        <v>133.72954322656375</v>
      </c>
      <c r="EM158" s="51">
        <v>0.78945981554677214</v>
      </c>
      <c r="EN158" s="26">
        <f t="shared" si="3040"/>
        <v>291052.41201411164</v>
      </c>
      <c r="EO158" s="26">
        <f t="shared" si="3375"/>
        <v>-1146.1642077771182</v>
      </c>
      <c r="EP158" s="51">
        <v>0.34015197523366558</v>
      </c>
      <c r="EQ158" s="26">
        <f t="shared" si="3367"/>
        <v>132.85980255609454</v>
      </c>
      <c r="ER158" s="51">
        <v>0.78945981554677214</v>
      </c>
      <c r="ES158" s="26">
        <f t="shared" si="3043"/>
        <v>272173.98634016502</v>
      </c>
      <c r="ET158" s="26">
        <f t="shared" si="3106"/>
        <v>-1146.1642077771182</v>
      </c>
      <c r="EU158" s="51">
        <v>0.34015197523366558</v>
      </c>
      <c r="EV158" s="26">
        <f t="shared" si="3044"/>
        <v>131.97178898323205</v>
      </c>
      <c r="EW158" s="51">
        <v>0.78945981554677214</v>
      </c>
      <c r="EX158" s="26">
        <f t="shared" si="3107"/>
        <v>253206.39173466503</v>
      </c>
      <c r="EY158" s="26">
        <f t="shared" si="3108"/>
        <v>-1146.1642077771182</v>
      </c>
      <c r="EZ158" s="51">
        <v>0.34015197523366558</v>
      </c>
      <c r="FA158" s="26">
        <f t="shared" si="3045"/>
        <v>131.0672053245541</v>
      </c>
      <c r="FB158" s="51">
        <v>0.78945981554677214</v>
      </c>
      <c r="FC158" s="26">
        <f t="shared" si="3109"/>
        <v>238544.40278700992</v>
      </c>
      <c r="FD158" s="26">
        <f t="shared" si="3376"/>
        <v>-1146.1642077771182</v>
      </c>
      <c r="FE158" s="51">
        <v>0.34015197523366558</v>
      </c>
      <c r="FF158" s="26">
        <f t="shared" si="3368"/>
        <v>130.14780833491966</v>
      </c>
      <c r="FG158" s="51">
        <v>0.78945981554677214</v>
      </c>
      <c r="FH158" s="26">
        <f t="shared" si="3048"/>
        <v>229279.27158017506</v>
      </c>
      <c r="FI158" s="26">
        <f t="shared" si="3377"/>
        <v>-1146.1642077771182</v>
      </c>
      <c r="FJ158" s="51">
        <v>0.34015197523366558</v>
      </c>
      <c r="FK158" s="26">
        <f t="shared" si="3369"/>
        <v>129.2160291949285</v>
      </c>
      <c r="FL158" s="51">
        <v>0.78945981554677214</v>
      </c>
      <c r="FM158" s="26">
        <f t="shared" si="3131"/>
        <v>220641.9022174821</v>
      </c>
      <c r="FN158" s="26">
        <f t="shared" si="3378"/>
        <v>-1146.1642077771182</v>
      </c>
      <c r="FO158" s="51">
        <v>0.34015197523366558</v>
      </c>
      <c r="FP158" s="26">
        <f t="shared" si="3370"/>
        <v>128.27434892625743</v>
      </c>
      <c r="FQ158" s="51">
        <v>0.78945981554677214</v>
      </c>
      <c r="FR158" s="26">
        <f t="shared" si="3053"/>
        <v>204250.8662610162</v>
      </c>
      <c r="FS158" s="26">
        <f t="shared" si="3379"/>
        <v>-1146.1642077771182</v>
      </c>
      <c r="FT158" s="51">
        <v>0.34015197523366558</v>
      </c>
      <c r="FU158" s="26">
        <f t="shared" si="3371"/>
        <v>127.32459484133489</v>
      </c>
      <c r="FV158" s="51">
        <v>0.78945981554677214</v>
      </c>
      <c r="FW158" s="26">
        <f t="shared" si="3056"/>
        <v>196803.68647691075</v>
      </c>
      <c r="FX158" s="26">
        <f t="shared" si="2986"/>
        <v>-1146.1642077771182</v>
      </c>
      <c r="FY158" s="51">
        <v>0.34015197523366558</v>
      </c>
      <c r="FZ158" s="26">
        <f t="shared" si="2987"/>
        <v>126.36782833305122</v>
      </c>
      <c r="GA158" s="51">
        <v>0.78945981554677214</v>
      </c>
      <c r="GB158" s="26">
        <f t="shared" si="3118"/>
        <v>184019.84250951605</v>
      </c>
      <c r="GC158" s="26">
        <f t="shared" si="2988"/>
        <v>-1146.1642077771182</v>
      </c>
      <c r="GD158" s="51">
        <v>0.34015197523366558</v>
      </c>
      <c r="GE158" s="26">
        <f t="shared" si="2989"/>
        <v>125.40507832297688</v>
      </c>
      <c r="GF158" s="51">
        <v>0.78945981554677214</v>
      </c>
      <c r="GG158" s="26">
        <f t="shared" si="3057"/>
        <v>181313.08541886264</v>
      </c>
      <c r="GH158" s="26">
        <f t="shared" si="2991"/>
        <v>-1146.1642077771182</v>
      </c>
      <c r="GI158" s="51">
        <v>0.34015197523366558</v>
      </c>
      <c r="GJ158" s="26">
        <f t="shared" si="2992"/>
        <v>124.43849230938584</v>
      </c>
      <c r="GK158" s="51">
        <v>0.78945981554677214</v>
      </c>
      <c r="GL158" s="26">
        <f t="shared" si="3058"/>
        <v>175683.41668258188</v>
      </c>
      <c r="GM158" s="26">
        <f t="shared" si="2994"/>
        <v>-1146.1642077771182</v>
      </c>
      <c r="GN158" s="51">
        <v>0.34015197523366558</v>
      </c>
      <c r="GO158" s="26">
        <f t="shared" si="2995"/>
        <v>123.46888085597142</v>
      </c>
      <c r="GP158" s="51">
        <v>0.78945981554677214</v>
      </c>
      <c r="GQ158" s="26">
        <f t="shared" si="3059"/>
        <v>182531.18247639338</v>
      </c>
    </row>
    <row r="159" spans="1:199" ht="15" x14ac:dyDescent="0.2">
      <c r="A159" s="6" t="s">
        <v>49</v>
      </c>
      <c r="B159" s="26">
        <v>369642</v>
      </c>
      <c r="C159" s="26">
        <f t="shared" si="2997"/>
        <v>-1148.1999999999998</v>
      </c>
      <c r="D159" s="51">
        <v>0.34015197523366558</v>
      </c>
      <c r="E159" s="26">
        <f t="shared" si="3386"/>
        <v>213.6</v>
      </c>
      <c r="F159" s="26">
        <f t="shared" si="3387"/>
        <v>-63.8</v>
      </c>
      <c r="G159" s="26">
        <f t="shared" si="3388"/>
        <v>149.80000000000001</v>
      </c>
      <c r="H159" s="51">
        <f t="shared" si="3001"/>
        <v>0.78945981554677214</v>
      </c>
      <c r="I159" s="26">
        <v>357747</v>
      </c>
      <c r="J159" s="26">
        <f t="shared" si="3060"/>
        <v>-1146.1642077771182</v>
      </c>
      <c r="K159" s="51">
        <v>0.34015197523366558</v>
      </c>
      <c r="L159" s="26">
        <f t="shared" si="3002"/>
        <v>149.53440021338838</v>
      </c>
      <c r="M159" s="51">
        <v>0.78945981554677214</v>
      </c>
      <c r="N159" s="26">
        <f t="shared" si="3061"/>
        <v>332444.37019243627</v>
      </c>
      <c r="O159" s="26">
        <f t="shared" si="3003"/>
        <v>-1143.2500837599575</v>
      </c>
      <c r="P159" s="51">
        <v>0.34015197523366558</v>
      </c>
      <c r="Q159" s="26">
        <f t="shared" si="3004"/>
        <v>149.15420880268391</v>
      </c>
      <c r="R159" s="51">
        <v>0.78945981554677214</v>
      </c>
      <c r="S159" s="26">
        <f t="shared" si="3062"/>
        <v>315809.27431747899</v>
      </c>
      <c r="T159" s="26">
        <f t="shared" si="3005"/>
        <v>-1140.2254113349077</v>
      </c>
      <c r="U159" s="51">
        <v>0.34015197523366558</v>
      </c>
      <c r="V159" s="26">
        <f t="shared" si="3006"/>
        <v>148.75959468556806</v>
      </c>
      <c r="W159" s="51">
        <v>0.78945981554677214</v>
      </c>
      <c r="X159" s="26">
        <f t="shared" si="3063"/>
        <v>315778.80850082968</v>
      </c>
      <c r="Y159" s="26">
        <f t="shared" si="3064"/>
        <v>-1146.1642077771182</v>
      </c>
      <c r="Z159" s="51">
        <v>0.34015197523366558</v>
      </c>
      <c r="AA159" s="26">
        <f t="shared" si="3007"/>
        <v>148.35326850333269</v>
      </c>
      <c r="AB159" s="51">
        <v>0.78945981554677214</v>
      </c>
      <c r="AC159" s="26">
        <f t="shared" si="3065"/>
        <v>303478.99756155588</v>
      </c>
      <c r="AD159" s="26">
        <f t="shared" si="3066"/>
        <v>-1146.1642077771182</v>
      </c>
      <c r="AE159" s="51">
        <v>0.34015197523366558</v>
      </c>
      <c r="AF159" s="26">
        <f t="shared" si="3008"/>
        <v>147.91826396938802</v>
      </c>
      <c r="AG159" s="51">
        <v>0.78945981554677214</v>
      </c>
      <c r="AH159" s="26">
        <f t="shared" si="3067"/>
        <v>304754.75161774812</v>
      </c>
      <c r="AI159" s="26">
        <f t="shared" si="3068"/>
        <v>-1146.1642077771182</v>
      </c>
      <c r="AJ159" s="51">
        <v>0.34015197523366558</v>
      </c>
      <c r="AK159" s="26">
        <f t="shared" si="3009"/>
        <v>147.46467546591694</v>
      </c>
      <c r="AL159" s="51">
        <v>0.78945981554677214</v>
      </c>
      <c r="AM159" s="26">
        <f t="shared" si="3069"/>
        <v>298562.97088528943</v>
      </c>
      <c r="AN159" s="26">
        <f t="shared" si="3070"/>
        <v>-1146.1642077771182</v>
      </c>
      <c r="AO159" s="51">
        <v>0.34015197523366558</v>
      </c>
      <c r="AP159" s="26">
        <f t="shared" si="3010"/>
        <v>146.99240769315463</v>
      </c>
      <c r="AQ159" s="51">
        <v>0.78945981554677214</v>
      </c>
      <c r="AR159" s="26">
        <f t="shared" si="3071"/>
        <v>321299.02907365037</v>
      </c>
      <c r="AS159" s="26">
        <f t="shared" si="3072"/>
        <v>-1146.1642077771182</v>
      </c>
      <c r="AT159" s="51">
        <v>0.34015197523366558</v>
      </c>
      <c r="AU159" s="26">
        <f t="shared" si="3011"/>
        <v>146.50083811419316</v>
      </c>
      <c r="AV159" s="51">
        <v>0.78945981554677214</v>
      </c>
      <c r="AW159" s="26">
        <f t="shared" si="3073"/>
        <v>323034.88075070077</v>
      </c>
      <c r="AX159" s="26">
        <f t="shared" si="3074"/>
        <v>-1146.1642077771182</v>
      </c>
      <c r="AY159" s="51">
        <v>0.34015197523366558</v>
      </c>
      <c r="AZ159" s="26">
        <f t="shared" si="3012"/>
        <v>145.99002809320328</v>
      </c>
      <c r="BA159" s="51">
        <v>0.78945981554677214</v>
      </c>
      <c r="BB159" s="26">
        <f t="shared" si="3075"/>
        <v>326124.80041175039</v>
      </c>
      <c r="BC159" s="26">
        <f t="shared" si="3076"/>
        <v>-1146.1642077771182</v>
      </c>
      <c r="BD159" s="51">
        <v>0.34015197523366558</v>
      </c>
      <c r="BE159" s="26">
        <f t="shared" si="3013"/>
        <v>145.45756051321058</v>
      </c>
      <c r="BF159" s="51">
        <v>0.78945981554677214</v>
      </c>
      <c r="BG159" s="26">
        <f t="shared" si="3077"/>
        <v>313732.25207184657</v>
      </c>
      <c r="BH159" s="26">
        <f t="shared" si="3078"/>
        <v>-1146.1642077771182</v>
      </c>
      <c r="BI159" s="51">
        <v>0.34015197523366558</v>
      </c>
      <c r="BJ159" s="26">
        <f t="shared" si="3014"/>
        <v>144.90461639216582</v>
      </c>
      <c r="BK159" s="51">
        <v>0.78945981554677214</v>
      </c>
      <c r="BL159" s="26">
        <f t="shared" si="3079"/>
        <v>321323.0346796168</v>
      </c>
      <c r="BM159" s="26">
        <f t="shared" si="3080"/>
        <v>-1146.1642077771182</v>
      </c>
      <c r="BN159" s="51">
        <v>0.34015197523366558</v>
      </c>
      <c r="BO159" s="26">
        <f t="shared" si="3015"/>
        <v>144.33204006996425</v>
      </c>
      <c r="BP159" s="51">
        <v>0.78945981554677214</v>
      </c>
      <c r="BQ159" s="26">
        <f t="shared" si="3081"/>
        <v>328817.76598584157</v>
      </c>
      <c r="BR159" s="26">
        <f t="shared" si="3082"/>
        <v>-1146.1642077771182</v>
      </c>
      <c r="BS159" s="51">
        <v>0.34015197523366558</v>
      </c>
      <c r="BT159" s="26">
        <f t="shared" si="3016"/>
        <v>143.74151912757117</v>
      </c>
      <c r="BU159" s="51">
        <v>0.78945981554677214</v>
      </c>
      <c r="BV159" s="26">
        <f t="shared" si="3083"/>
        <v>333002.41009070032</v>
      </c>
      <c r="BW159" s="26">
        <f t="shared" si="3084"/>
        <v>-1146.1642077771182</v>
      </c>
      <c r="BX159" s="51">
        <v>0.34015197523366558</v>
      </c>
      <c r="BY159" s="26">
        <f t="shared" si="3017"/>
        <v>143.13454291057286</v>
      </c>
      <c r="BZ159" s="51">
        <v>0.78945981554677214</v>
      </c>
      <c r="CA159" s="26">
        <f t="shared" si="3085"/>
        <v>315447.4440460765</v>
      </c>
      <c r="CB159" s="26">
        <f t="shared" si="3086"/>
        <v>-1146.1642077771182</v>
      </c>
      <c r="CC159" s="51">
        <v>0.34015197523366558</v>
      </c>
      <c r="CD159" s="26">
        <f t="shared" si="3018"/>
        <v>142.51072662063405</v>
      </c>
      <c r="CE159" s="51">
        <v>0.78945981554677214</v>
      </c>
      <c r="CF159" s="26">
        <f t="shared" si="3087"/>
        <v>324087.86049802607</v>
      </c>
      <c r="CG159" s="26">
        <f t="shared" si="3088"/>
        <v>-1146.1642077771182</v>
      </c>
      <c r="CH159" s="51">
        <v>0.34015197523366558</v>
      </c>
      <c r="CI159" s="26">
        <f t="shared" si="3019"/>
        <v>141.87208197119872</v>
      </c>
      <c r="CJ159" s="51">
        <v>0.78945981554677214</v>
      </c>
      <c r="CK159" s="26">
        <f t="shared" si="3089"/>
        <v>324046.24916577007</v>
      </c>
      <c r="CL159" s="26">
        <f t="shared" si="3090"/>
        <v>-1146.1642077771182</v>
      </c>
      <c r="CM159" s="51">
        <v>0.34015197523366558</v>
      </c>
      <c r="CN159" s="26">
        <f t="shared" si="3020"/>
        <v>141.22134094988357</v>
      </c>
      <c r="CO159" s="51">
        <v>0.78945981554677214</v>
      </c>
      <c r="CP159" s="26">
        <f t="shared" si="3091"/>
        <v>342704.42715801648</v>
      </c>
      <c r="CQ159" s="26">
        <f t="shared" si="3092"/>
        <v>-1146.1642077771182</v>
      </c>
      <c r="CR159" s="51">
        <v>0.34015197523366558</v>
      </c>
      <c r="CS159" s="26">
        <f t="shared" si="3021"/>
        <v>140.55618814582024</v>
      </c>
      <c r="CT159" s="51">
        <v>0.78945981554677214</v>
      </c>
      <c r="CU159" s="26">
        <f t="shared" si="3093"/>
        <v>334792.35803068528</v>
      </c>
      <c r="CV159" s="26">
        <f t="shared" si="3350"/>
        <v>-1146.1642077771182</v>
      </c>
      <c r="CW159" s="51">
        <v>0.34015197523366558</v>
      </c>
      <c r="CX159" s="26">
        <f t="shared" si="3338"/>
        <v>139.87696239104065</v>
      </c>
      <c r="CY159" s="51">
        <v>0.78945981554677214</v>
      </c>
      <c r="CZ159" s="26">
        <f t="shared" si="3023"/>
        <v>341983.47290809487</v>
      </c>
      <c r="DA159" s="26">
        <f t="shared" si="3351"/>
        <v>-1146.1642077771182</v>
      </c>
      <c r="DB159" s="51">
        <v>0.34015197523366558</v>
      </c>
      <c r="DC159" s="26">
        <f t="shared" si="3339"/>
        <v>139.18219168252773</v>
      </c>
      <c r="DD159" s="51">
        <v>0.78945981554677214</v>
      </c>
      <c r="DE159" s="26">
        <f t="shared" si="3025"/>
        <v>377143.78799385182</v>
      </c>
      <c r="DF159" s="26">
        <f t="shared" si="3352"/>
        <v>-1146.1642077771182</v>
      </c>
      <c r="DG159" s="51">
        <v>0.34015197523366558</v>
      </c>
      <c r="DH159" s="26">
        <f t="shared" si="3340"/>
        <v>138.47037903311937</v>
      </c>
      <c r="DI159" s="51">
        <v>0.78945981554677214</v>
      </c>
      <c r="DJ159" s="26">
        <f t="shared" si="3027"/>
        <v>371377.93500492914</v>
      </c>
      <c r="DK159" s="26">
        <f t="shared" si="3353"/>
        <v>-1146.1642077771182</v>
      </c>
      <c r="DL159" s="51">
        <v>0.34015197523366558</v>
      </c>
      <c r="DM159" s="26">
        <f t="shared" si="3341"/>
        <v>137.73997872227778</v>
      </c>
      <c r="DN159" s="51">
        <v>0.78945981554677214</v>
      </c>
      <c r="DO159" s="26">
        <f t="shared" si="3029"/>
        <v>363321.16761542094</v>
      </c>
      <c r="DP159" s="26">
        <f t="shared" si="3094"/>
        <v>-1146.1642077771182</v>
      </c>
      <c r="DQ159" s="51">
        <v>0.34015197523366558</v>
      </c>
      <c r="DR159" s="26">
        <f t="shared" si="3030"/>
        <v>136.98528444550087</v>
      </c>
      <c r="DS159" s="51">
        <v>0.78945981554677214</v>
      </c>
      <c r="DT159" s="26">
        <f t="shared" si="3095"/>
        <v>373935.41537737433</v>
      </c>
      <c r="DU159" s="26">
        <f t="shared" si="3096"/>
        <v>-1146.1642077771182</v>
      </c>
      <c r="DV159" s="51">
        <v>0.34015197523366558</v>
      </c>
      <c r="DW159" s="26">
        <f t="shared" si="3031"/>
        <v>136.20674728380217</v>
      </c>
      <c r="DX159" s="51">
        <v>0.78945981554677214</v>
      </c>
      <c r="DY159" s="26">
        <f t="shared" si="3097"/>
        <v>351313.91867121169</v>
      </c>
      <c r="DZ159" s="26">
        <f t="shared" si="3372"/>
        <v>-1146.1642077771182</v>
      </c>
      <c r="EA159" s="51">
        <v>0.34015197523366558</v>
      </c>
      <c r="EB159" s="26">
        <f t="shared" si="3364"/>
        <v>135.40514019146136</v>
      </c>
      <c r="EC159" s="51">
        <v>0.78945981554677214</v>
      </c>
      <c r="ED159" s="26">
        <f t="shared" si="3034"/>
        <v>339687.74519812973</v>
      </c>
      <c r="EE159" s="26">
        <f t="shared" si="3373"/>
        <v>-1146.1642077771182</v>
      </c>
      <c r="EF159" s="51">
        <v>0.34015197523366558</v>
      </c>
      <c r="EG159" s="26">
        <f t="shared" si="3365"/>
        <v>134.57842209816829</v>
      </c>
      <c r="EH159" s="51">
        <v>0.78945981554677214</v>
      </c>
      <c r="EI159" s="26">
        <f t="shared" si="3037"/>
        <v>319158.02002392715</v>
      </c>
      <c r="EJ159" s="26">
        <f t="shared" si="3374"/>
        <v>-1146.1642077771182</v>
      </c>
      <c r="EK159" s="51">
        <v>0.34015197523366558</v>
      </c>
      <c r="EL159" s="26">
        <f t="shared" si="3366"/>
        <v>133.72954322656375</v>
      </c>
      <c r="EM159" s="51">
        <v>0.78945981554677214</v>
      </c>
      <c r="EN159" s="26">
        <f t="shared" si="3040"/>
        <v>304707.18903577852</v>
      </c>
      <c r="EO159" s="26">
        <f t="shared" si="3375"/>
        <v>-1146.1642077771182</v>
      </c>
      <c r="EP159" s="51">
        <v>0.34015197523366558</v>
      </c>
      <c r="EQ159" s="26">
        <f t="shared" si="3367"/>
        <v>132.85980255609454</v>
      </c>
      <c r="ER159" s="51">
        <v>0.78945981554677214</v>
      </c>
      <c r="ES159" s="26">
        <f t="shared" si="3043"/>
        <v>290039.10760889063</v>
      </c>
      <c r="ET159" s="26">
        <f t="shared" si="3106"/>
        <v>-1146.1642077771182</v>
      </c>
      <c r="EU159" s="51">
        <v>0.34015197523366558</v>
      </c>
      <c r="EV159" s="26">
        <f t="shared" si="3044"/>
        <v>131.97178898323205</v>
      </c>
      <c r="EW159" s="51">
        <v>0.78945981554677214</v>
      </c>
      <c r="EX159" s="26">
        <f t="shared" si="3107"/>
        <v>271159.79392137111</v>
      </c>
      <c r="EY159" s="26">
        <f t="shared" si="3108"/>
        <v>-1146.1642077771182</v>
      </c>
      <c r="EZ159" s="51">
        <v>0.34015197523366558</v>
      </c>
      <c r="FA159" s="26">
        <f t="shared" si="3045"/>
        <v>131.0672053245541</v>
      </c>
      <c r="FB159" s="51">
        <v>0.78945981554677214</v>
      </c>
      <c r="FC159" s="26">
        <f t="shared" si="3109"/>
        <v>252191.29473221247</v>
      </c>
      <c r="FD159" s="26">
        <f t="shared" si="3376"/>
        <v>-1146.1642077771182</v>
      </c>
      <c r="FE159" s="51">
        <v>0.34015197523366558</v>
      </c>
      <c r="FF159" s="26">
        <f t="shared" si="3368"/>
        <v>130.14780833491966</v>
      </c>
      <c r="FG159" s="51">
        <v>0.78945981554677214</v>
      </c>
      <c r="FH159" s="26">
        <f t="shared" si="3048"/>
        <v>237528.38638756771</v>
      </c>
      <c r="FI159" s="26">
        <f t="shared" si="3377"/>
        <v>-1146.1642077771182</v>
      </c>
      <c r="FJ159" s="51">
        <v>0.34015197523366558</v>
      </c>
      <c r="FK159" s="26">
        <f t="shared" si="3369"/>
        <v>129.2160291949285</v>
      </c>
      <c r="FL159" s="51">
        <v>0.78945981554677214</v>
      </c>
      <c r="FM159" s="26">
        <f t="shared" si="3131"/>
        <v>228262.32340159288</v>
      </c>
      <c r="FN159" s="26">
        <f t="shared" si="3378"/>
        <v>-1146.1642077771182</v>
      </c>
      <c r="FO159" s="51">
        <v>0.34015197523366558</v>
      </c>
      <c r="FP159" s="26">
        <f t="shared" si="3370"/>
        <v>128.27434892625743</v>
      </c>
      <c r="FQ159" s="51">
        <v>0.78945981554677214</v>
      </c>
      <c r="FR159" s="26">
        <f t="shared" si="3053"/>
        <v>219624.01235863124</v>
      </c>
      <c r="FS159" s="26">
        <f t="shared" si="3379"/>
        <v>-1146.1642077771182</v>
      </c>
      <c r="FT159" s="51">
        <v>0.34015197523366558</v>
      </c>
      <c r="FU159" s="26">
        <f t="shared" si="3371"/>
        <v>127.32459484133489</v>
      </c>
      <c r="FV159" s="51">
        <v>0.78945981554677214</v>
      </c>
      <c r="FW159" s="26">
        <f t="shared" si="3056"/>
        <v>203232.02664808041</v>
      </c>
      <c r="FX159" s="26">
        <f t="shared" si="2986"/>
        <v>-1146.1642077771182</v>
      </c>
      <c r="FY159" s="51">
        <v>0.34015197523366558</v>
      </c>
      <c r="FZ159" s="26">
        <f t="shared" si="2987"/>
        <v>126.36782833305122</v>
      </c>
      <c r="GA159" s="51">
        <v>0.78945981554677214</v>
      </c>
      <c r="GB159" s="26">
        <f t="shared" si="3118"/>
        <v>195783.89009746668</v>
      </c>
      <c r="GC159" s="26">
        <f t="shared" si="2988"/>
        <v>-1146.1642077771182</v>
      </c>
      <c r="GD159" s="51">
        <v>0.34015197523366558</v>
      </c>
      <c r="GE159" s="26">
        <f t="shared" si="2989"/>
        <v>125.40507832297688</v>
      </c>
      <c r="GF159" s="51">
        <v>0.78945981554677214</v>
      </c>
      <c r="GG159" s="26">
        <f t="shared" si="3057"/>
        <v>182999.0833800619</v>
      </c>
      <c r="GH159" s="26">
        <f t="shared" si="2991"/>
        <v>-1146.1642077771182</v>
      </c>
      <c r="GI159" s="51">
        <v>0.34015197523366558</v>
      </c>
      <c r="GJ159" s="26">
        <f t="shared" si="2992"/>
        <v>124.43849230938584</v>
      </c>
      <c r="GK159" s="51">
        <v>0.78945981554677214</v>
      </c>
      <c r="GL159" s="26">
        <f t="shared" si="3058"/>
        <v>180291.3597033949</v>
      </c>
      <c r="GM159" s="26">
        <f t="shared" si="2994"/>
        <v>-1146.1642077771182</v>
      </c>
      <c r="GN159" s="51">
        <v>0.34015197523366558</v>
      </c>
      <c r="GO159" s="26">
        <f t="shared" si="2995"/>
        <v>123.46888085597142</v>
      </c>
      <c r="GP159" s="51">
        <v>0.78945981554677214</v>
      </c>
      <c r="GQ159" s="26">
        <f t="shared" si="3059"/>
        <v>174660.72135566073</v>
      </c>
    </row>
    <row r="160" spans="1:199" ht="15" x14ac:dyDescent="0.2">
      <c r="A160" s="6" t="s">
        <v>50</v>
      </c>
      <c r="B160" s="26">
        <v>383002</v>
      </c>
      <c r="C160" s="26">
        <f t="shared" si="2997"/>
        <v>-1885.6</v>
      </c>
      <c r="D160" s="51">
        <v>0.55860526432729485</v>
      </c>
      <c r="E160" s="26">
        <f>1224/5</f>
        <v>244.8</v>
      </c>
      <c r="F160" s="26">
        <f>-348/5</f>
        <v>-69.599999999999994</v>
      </c>
      <c r="G160" s="26">
        <f t="shared" si="3388"/>
        <v>175.20000000000002</v>
      </c>
      <c r="H160" s="51">
        <f t="shared" si="3001"/>
        <v>0.92332015810276691</v>
      </c>
      <c r="I160" s="26">
        <v>368347</v>
      </c>
      <c r="J160" s="26">
        <f t="shared" si="3060"/>
        <v>-1882.2567759837436</v>
      </c>
      <c r="K160" s="51">
        <v>0.55860526432729485</v>
      </c>
      <c r="L160" s="26">
        <f t="shared" si="3002"/>
        <v>174.88936526959711</v>
      </c>
      <c r="M160" s="51">
        <v>0.92332015810276691</v>
      </c>
      <c r="N160" s="26">
        <f t="shared" si="3061"/>
        <v>356039.63258928584</v>
      </c>
      <c r="O160" s="26">
        <f t="shared" si="3003"/>
        <v>-1877.4711356364537</v>
      </c>
      <c r="P160" s="51">
        <v>0.55860526432729485</v>
      </c>
      <c r="Q160" s="26">
        <f t="shared" si="3004"/>
        <v>174.444708826637</v>
      </c>
      <c r="R160" s="51">
        <v>0.92332015810276691</v>
      </c>
      <c r="S160" s="26">
        <f t="shared" si="3062"/>
        <v>330741.34376562649</v>
      </c>
      <c r="T160" s="26">
        <f t="shared" si="3005"/>
        <v>-1872.5039501943063</v>
      </c>
      <c r="U160" s="51">
        <v>0.55860526432729485</v>
      </c>
      <c r="V160" s="26">
        <f t="shared" si="3006"/>
        <v>173.98318417163904</v>
      </c>
      <c r="W160" s="51">
        <v>0.92332015810276691</v>
      </c>
      <c r="X160" s="26">
        <f t="shared" si="3063"/>
        <v>314110.75355145638</v>
      </c>
      <c r="Y160" s="26">
        <f t="shared" si="3064"/>
        <v>-1882.2567759837436</v>
      </c>
      <c r="Z160" s="51">
        <v>0.55860526432729485</v>
      </c>
      <c r="AA160" s="26">
        <f t="shared" si="3007"/>
        <v>173.50796156064007</v>
      </c>
      <c r="AB160" s="51">
        <v>0.92332015810276691</v>
      </c>
      <c r="AC160" s="26">
        <f t="shared" si="3065"/>
        <v>314070.05968640657</v>
      </c>
      <c r="AD160" s="26">
        <f t="shared" si="3066"/>
        <v>-1882.2567759837436</v>
      </c>
      <c r="AE160" s="51">
        <v>0.55860526432729485</v>
      </c>
      <c r="AF160" s="26">
        <f t="shared" si="3008"/>
        <v>172.99919791346318</v>
      </c>
      <c r="AG160" s="51">
        <v>0.92332015810276691</v>
      </c>
      <c r="AH160" s="26">
        <f t="shared" si="3067"/>
        <v>301769.7399834856</v>
      </c>
      <c r="AI160" s="26">
        <f t="shared" si="3068"/>
        <v>-1882.2567759837436</v>
      </c>
      <c r="AJ160" s="51">
        <v>0.55860526432729485</v>
      </c>
      <c r="AK160" s="26">
        <f t="shared" si="3009"/>
        <v>172.46869920980407</v>
      </c>
      <c r="AL160" s="51">
        <v>0.92332015810276691</v>
      </c>
      <c r="AM160" s="26">
        <f t="shared" si="3069"/>
        <v>303044.96354097419</v>
      </c>
      <c r="AN160" s="26">
        <f t="shared" si="3070"/>
        <v>-1882.2567759837436</v>
      </c>
      <c r="AO160" s="51">
        <v>0.55860526432729485</v>
      </c>
      <c r="AP160" s="26">
        <f t="shared" si="3010"/>
        <v>171.91635399092581</v>
      </c>
      <c r="AQ160" s="51">
        <v>0.92332015810276691</v>
      </c>
      <c r="AR160" s="26">
        <f t="shared" si="3071"/>
        <v>296852.63046329661</v>
      </c>
      <c r="AS160" s="26">
        <f t="shared" si="3072"/>
        <v>-1882.2567759837436</v>
      </c>
      <c r="AT160" s="51">
        <v>0.55860526432729485</v>
      </c>
      <c r="AU160" s="26">
        <f t="shared" si="3011"/>
        <v>171.34143416292815</v>
      </c>
      <c r="AV160" s="51">
        <v>0.92332015810276691</v>
      </c>
      <c r="AW160" s="26">
        <f t="shared" si="3073"/>
        <v>319588.11373182957</v>
      </c>
      <c r="AX160" s="26">
        <f t="shared" si="3074"/>
        <v>-1882.2567759837436</v>
      </c>
      <c r="AY160" s="51">
        <v>0.55860526432729485</v>
      </c>
      <c r="AZ160" s="26">
        <f t="shared" si="3012"/>
        <v>170.74401149485456</v>
      </c>
      <c r="BA160" s="51">
        <v>0.92332015810276691</v>
      </c>
      <c r="BB160" s="26">
        <f t="shared" si="3075"/>
        <v>321323.3679862119</v>
      </c>
      <c r="BC160" s="26">
        <f t="shared" si="3076"/>
        <v>-1882.2567759837436</v>
      </c>
      <c r="BD160" s="51">
        <v>0.55860526432729485</v>
      </c>
      <c r="BE160" s="26">
        <f t="shared" si="3013"/>
        <v>170.12125902479636</v>
      </c>
      <c r="BF160" s="51">
        <v>0.92332015810276691</v>
      </c>
      <c r="BG160" s="26">
        <f t="shared" si="3077"/>
        <v>324412.66489479144</v>
      </c>
      <c r="BH160" s="26">
        <f t="shared" si="3078"/>
        <v>-1882.2567759837436</v>
      </c>
      <c r="BI160" s="51">
        <v>0.55860526432729485</v>
      </c>
      <c r="BJ160" s="26">
        <f t="shared" si="3014"/>
        <v>169.4745580234142</v>
      </c>
      <c r="BK160" s="51">
        <v>0.92332015810276691</v>
      </c>
      <c r="BL160" s="26">
        <f t="shared" si="3079"/>
        <v>312019.46985388623</v>
      </c>
      <c r="BM160" s="26">
        <f t="shared" si="3080"/>
        <v>-1882.2567759837436</v>
      </c>
      <c r="BN160" s="51">
        <v>0.55860526432729485</v>
      </c>
      <c r="BO160" s="26">
        <f t="shared" si="3015"/>
        <v>168.80489599638008</v>
      </c>
      <c r="BP160" s="51">
        <v>0.92332015810276691</v>
      </c>
      <c r="BQ160" s="26">
        <f t="shared" si="3081"/>
        <v>319609.58279962948</v>
      </c>
      <c r="BR160" s="26">
        <f t="shared" si="3082"/>
        <v>-1882.2567759837436</v>
      </c>
      <c r="BS160" s="51">
        <v>0.55860526432729485</v>
      </c>
      <c r="BT160" s="26">
        <f t="shared" si="3016"/>
        <v>168.11424666989632</v>
      </c>
      <c r="BU160" s="51">
        <v>0.92332015810276691</v>
      </c>
      <c r="BV160" s="26">
        <f t="shared" si="3083"/>
        <v>327103.62345652777</v>
      </c>
      <c r="BW160" s="26">
        <f t="shared" si="3084"/>
        <v>-1882.2567759837436</v>
      </c>
      <c r="BX160" s="51">
        <v>0.55860526432729485</v>
      </c>
      <c r="BY160" s="26">
        <f t="shared" si="3017"/>
        <v>167.40435192211191</v>
      </c>
      <c r="BZ160" s="51">
        <v>0.92332015810276691</v>
      </c>
      <c r="CA160" s="26">
        <f t="shared" si="3085"/>
        <v>331287.55766663869</v>
      </c>
      <c r="CB160" s="26">
        <f t="shared" si="3086"/>
        <v>-1882.2567759837436</v>
      </c>
      <c r="CC160" s="51">
        <v>0.55860526432729485</v>
      </c>
      <c r="CD160" s="26">
        <f t="shared" si="3018"/>
        <v>166.67476170851191</v>
      </c>
      <c r="CE160" s="51">
        <v>0.92332015810276691</v>
      </c>
      <c r="CF160" s="26">
        <f t="shared" si="3087"/>
        <v>313731.86203180131</v>
      </c>
      <c r="CG160" s="26">
        <f t="shared" si="3088"/>
        <v>-1882.2567759837436</v>
      </c>
      <c r="CH160" s="51">
        <v>0.55860526432729485</v>
      </c>
      <c r="CI160" s="26">
        <f t="shared" si="3019"/>
        <v>165.9278288474901</v>
      </c>
      <c r="CJ160" s="51">
        <v>0.92332015810276691</v>
      </c>
      <c r="CK160" s="26">
        <f t="shared" si="3089"/>
        <v>322371.53155088983</v>
      </c>
      <c r="CL160" s="26">
        <f t="shared" si="3090"/>
        <v>-1882.2567759837436</v>
      </c>
      <c r="CM160" s="51">
        <v>0.55860526432729485</v>
      </c>
      <c r="CN160" s="26">
        <f t="shared" si="3020"/>
        <v>165.16674856087852</v>
      </c>
      <c r="CO160" s="51">
        <v>0.92332015810276691</v>
      </c>
      <c r="CP160" s="26">
        <f t="shared" si="3091"/>
        <v>322329.15913834726</v>
      </c>
      <c r="CQ160" s="26">
        <f t="shared" si="3092"/>
        <v>-1882.2567759837436</v>
      </c>
      <c r="CR160" s="51">
        <v>0.55860526432729485</v>
      </c>
      <c r="CS160" s="26">
        <f t="shared" si="3021"/>
        <v>164.38881283810215</v>
      </c>
      <c r="CT160" s="51">
        <v>0.92332015810276691</v>
      </c>
      <c r="CU160" s="26">
        <f t="shared" si="3093"/>
        <v>340986.55919487088</v>
      </c>
      <c r="CV160" s="26">
        <f t="shared" si="3350"/>
        <v>-1882.2567759837436</v>
      </c>
      <c r="CW160" s="51">
        <v>0.55860526432729485</v>
      </c>
      <c r="CX160" s="26">
        <f t="shared" si="3338"/>
        <v>163.59441796335329</v>
      </c>
      <c r="CY160" s="51">
        <v>0.92332015810276691</v>
      </c>
      <c r="CZ160" s="26">
        <f t="shared" si="3023"/>
        <v>333073.69567266491</v>
      </c>
      <c r="DA160" s="26">
        <f t="shared" si="3351"/>
        <v>-1882.2567759837436</v>
      </c>
      <c r="DB160" s="51">
        <v>0.55860526432729485</v>
      </c>
      <c r="DC160" s="26">
        <f t="shared" si="3339"/>
        <v>162.78184234164794</v>
      </c>
      <c r="DD160" s="51">
        <v>0.92332015810276691</v>
      </c>
      <c r="DE160" s="26">
        <f t="shared" si="3025"/>
        <v>340263.9979744528</v>
      </c>
      <c r="DF160" s="26">
        <f t="shared" si="3352"/>
        <v>-1882.2567759837436</v>
      </c>
      <c r="DG160" s="51">
        <v>0.55860526432729485</v>
      </c>
      <c r="DH160" s="26">
        <f t="shared" si="3340"/>
        <v>161.94933515756017</v>
      </c>
      <c r="DI160" s="51">
        <v>0.92332015810276691</v>
      </c>
      <c r="DJ160" s="26">
        <f t="shared" si="3027"/>
        <v>375423.48055302567</v>
      </c>
      <c r="DK160" s="26">
        <f t="shared" si="3353"/>
        <v>-1882.2567759837436</v>
      </c>
      <c r="DL160" s="51">
        <v>0.55860526432729485</v>
      </c>
      <c r="DM160" s="26">
        <f t="shared" si="3341"/>
        <v>161.09508859908593</v>
      </c>
      <c r="DN160" s="51">
        <v>0.92332015810276691</v>
      </c>
      <c r="DO160" s="26">
        <f t="shared" si="3029"/>
        <v>369656.77331754449</v>
      </c>
      <c r="DP160" s="26">
        <f t="shared" si="3094"/>
        <v>-1882.2567759837436</v>
      </c>
      <c r="DQ160" s="51">
        <v>0.55860526432729485</v>
      </c>
      <c r="DR160" s="26">
        <f t="shared" si="3030"/>
        <v>160.2124288040838</v>
      </c>
      <c r="DS160" s="51">
        <v>0.92332015810276691</v>
      </c>
      <c r="DT160" s="26">
        <f t="shared" si="3095"/>
        <v>361599.1232682413</v>
      </c>
      <c r="DU160" s="26">
        <f t="shared" si="3096"/>
        <v>-1882.2567759837436</v>
      </c>
      <c r="DV160" s="51">
        <v>0.55860526432729485</v>
      </c>
      <c r="DW160" s="26">
        <f t="shared" si="3031"/>
        <v>159.30188333859905</v>
      </c>
      <c r="DX160" s="51">
        <v>0.92332015810276691</v>
      </c>
      <c r="DY160" s="26">
        <f t="shared" si="3097"/>
        <v>372212.46048472921</v>
      </c>
      <c r="DZ160" s="26">
        <f t="shared" si="3372"/>
        <v>-1882.2567759837436</v>
      </c>
      <c r="EA160" s="51">
        <v>0.55860526432729485</v>
      </c>
      <c r="EB160" s="26">
        <f t="shared" si="3364"/>
        <v>158.36435621858499</v>
      </c>
      <c r="EC160" s="51">
        <v>0.92332015810276691</v>
      </c>
      <c r="ED160" s="26">
        <f t="shared" si="3034"/>
        <v>349590.02625144657</v>
      </c>
      <c r="EE160" s="26">
        <f t="shared" si="3373"/>
        <v>-1882.2567759837436</v>
      </c>
      <c r="EF160" s="51">
        <v>0.55860526432729485</v>
      </c>
      <c r="EG160" s="26">
        <f t="shared" si="3365"/>
        <v>157.39746029104865</v>
      </c>
      <c r="EH160" s="51">
        <v>0.92332015810276691</v>
      </c>
      <c r="EI160" s="26">
        <f t="shared" si="3037"/>
        <v>337962.88588243705</v>
      </c>
      <c r="EJ160" s="26">
        <f t="shared" si="3374"/>
        <v>-1882.2567759837436</v>
      </c>
      <c r="EK160" s="51">
        <v>0.55860526432729485</v>
      </c>
      <c r="EL160" s="26">
        <f t="shared" si="3366"/>
        <v>156.40464601664866</v>
      </c>
      <c r="EM160" s="51">
        <v>0.92332015810276691</v>
      </c>
      <c r="EN160" s="26">
        <f t="shared" si="3040"/>
        <v>317432.16789396008</v>
      </c>
      <c r="EO160" s="26">
        <f t="shared" si="3375"/>
        <v>-1882.2567759837436</v>
      </c>
      <c r="EP160" s="51">
        <v>0.55860526432729485</v>
      </c>
      <c r="EQ160" s="26">
        <f t="shared" si="3367"/>
        <v>155.38743262902378</v>
      </c>
      <c r="ER160" s="51">
        <v>0.92332015810276691</v>
      </c>
      <c r="ES160" s="26">
        <f t="shared" si="3043"/>
        <v>302980.3196924238</v>
      </c>
      <c r="ET160" s="26">
        <f t="shared" si="3106"/>
        <v>-1882.2567759837436</v>
      </c>
      <c r="EU160" s="51">
        <v>0.55860526432729485</v>
      </c>
      <c r="EV160" s="26">
        <f t="shared" si="3044"/>
        <v>154.34884799641023</v>
      </c>
      <c r="EW160" s="51">
        <v>0.92332015810276691</v>
      </c>
      <c r="EX160" s="26">
        <f t="shared" si="3107"/>
        <v>288311.19968090329</v>
      </c>
      <c r="EY160" s="26">
        <f t="shared" si="3108"/>
        <v>-1882.2567759837436</v>
      </c>
      <c r="EZ160" s="51">
        <v>0.55860526432729485</v>
      </c>
      <c r="FA160" s="26">
        <f t="shared" si="3045"/>
        <v>153.29088366396448</v>
      </c>
      <c r="FB160" s="51">
        <v>0.92332015810276691</v>
      </c>
      <c r="FC160" s="26">
        <f t="shared" si="3109"/>
        <v>269430.82802905136</v>
      </c>
      <c r="FD160" s="26">
        <f t="shared" si="3376"/>
        <v>-1882.2567759837436</v>
      </c>
      <c r="FE160" s="51">
        <v>0.55860526432729485</v>
      </c>
      <c r="FF160" s="26">
        <f t="shared" si="3368"/>
        <v>152.21559426086733</v>
      </c>
      <c r="FG160" s="51">
        <v>0.92332015810276691</v>
      </c>
      <c r="FH160" s="26">
        <f t="shared" si="3048"/>
        <v>250461.25355048958</v>
      </c>
      <c r="FI160" s="26">
        <f t="shared" si="3377"/>
        <v>-1882.2567759837436</v>
      </c>
      <c r="FJ160" s="51">
        <v>0.55860526432729485</v>
      </c>
      <c r="FK160" s="26">
        <f t="shared" si="3369"/>
        <v>151.12582319727284</v>
      </c>
      <c r="FL160" s="51">
        <v>0.92332015810276691</v>
      </c>
      <c r="FM160" s="26">
        <f t="shared" si="3131"/>
        <v>235797.25543478123</v>
      </c>
      <c r="FN160" s="26">
        <f t="shared" si="3378"/>
        <v>-1882.2567759837436</v>
      </c>
      <c r="FO160" s="51">
        <v>0.55860526432729485</v>
      </c>
      <c r="FP160" s="26">
        <f t="shared" si="3370"/>
        <v>150.0244721754359</v>
      </c>
      <c r="FQ160" s="51">
        <v>0.92332015810276691</v>
      </c>
      <c r="FR160" s="26">
        <f t="shared" si="3053"/>
        <v>226530.09109778455</v>
      </c>
      <c r="FS160" s="26">
        <f t="shared" si="3379"/>
        <v>-1882.2567759837436</v>
      </c>
      <c r="FT160" s="51">
        <v>0.55860526432729485</v>
      </c>
      <c r="FU160" s="26">
        <f t="shared" si="3371"/>
        <v>148.91367834580691</v>
      </c>
      <c r="FV160" s="51">
        <v>0.92332015810276691</v>
      </c>
      <c r="FW160" s="26">
        <f t="shared" si="3056"/>
        <v>217890.66926099328</v>
      </c>
      <c r="FX160" s="26">
        <f t="shared" si="2986"/>
        <v>-1882.2567759837436</v>
      </c>
      <c r="FY160" s="51">
        <v>0.55860526432729485</v>
      </c>
      <c r="FZ160" s="26">
        <f t="shared" si="2987"/>
        <v>147.79468307043106</v>
      </c>
      <c r="GA160" s="51">
        <v>0.92332015810276691</v>
      </c>
      <c r="GB160" s="26">
        <f t="shared" si="3118"/>
        <v>201497.56455516708</v>
      </c>
      <c r="GC160" s="26">
        <f t="shared" si="2988"/>
        <v>-1882.2567759837436</v>
      </c>
      <c r="GD160" s="51">
        <v>0.55860526432729485</v>
      </c>
      <c r="GE160" s="26">
        <f t="shared" si="2989"/>
        <v>146.66868973421595</v>
      </c>
      <c r="GF160" s="51">
        <v>0.92332015810276691</v>
      </c>
      <c r="GG160" s="26">
        <f t="shared" si="3057"/>
        <v>194048.30201121714</v>
      </c>
      <c r="GH160" s="26">
        <f t="shared" si="2991"/>
        <v>-1882.2567759837436</v>
      </c>
      <c r="GI160" s="51">
        <v>0.55860526432729485</v>
      </c>
      <c r="GJ160" s="26">
        <f t="shared" si="2992"/>
        <v>145.53820996398133</v>
      </c>
      <c r="GK160" s="51">
        <v>0.92332015810276691</v>
      </c>
      <c r="GL160" s="26">
        <f t="shared" si="3058"/>
        <v>181262.36481404211</v>
      </c>
      <c r="GM160" s="26">
        <f t="shared" si="2994"/>
        <v>-1882.2567759837436</v>
      </c>
      <c r="GN160" s="51">
        <v>0.55860526432729485</v>
      </c>
      <c r="GO160" s="26">
        <f t="shared" si="2995"/>
        <v>144.40419176212413</v>
      </c>
      <c r="GP160" s="51">
        <v>0.92332015810276691</v>
      </c>
      <c r="GQ160" s="26">
        <f t="shared" si="3059"/>
        <v>178553.50711917327</v>
      </c>
    </row>
    <row r="161" spans="1:199" ht="15" x14ac:dyDescent="0.2">
      <c r="A161" s="6" t="s">
        <v>51</v>
      </c>
      <c r="B161" s="26">
        <v>397779</v>
      </c>
      <c r="C161" s="26">
        <f t="shared" si="2997"/>
        <v>-1885.6</v>
      </c>
      <c r="D161" s="51">
        <v>0.55860526432729485</v>
      </c>
      <c r="E161" s="26">
        <f t="shared" ref="E161:E164" si="3389">1224/5</f>
        <v>244.8</v>
      </c>
      <c r="F161" s="26">
        <f t="shared" ref="F161:F164" si="3390">-348/5</f>
        <v>-69.599999999999994</v>
      </c>
      <c r="G161" s="26">
        <f t="shared" ref="G161:G165" si="3391">E161+F161</f>
        <v>175.20000000000002</v>
      </c>
      <c r="H161" s="51">
        <f t="shared" si="3001"/>
        <v>0.92332015810276691</v>
      </c>
      <c r="I161" s="26">
        <v>381487</v>
      </c>
      <c r="J161" s="26">
        <f t="shared" si="3060"/>
        <v>-1882.2567759837436</v>
      </c>
      <c r="K161" s="51">
        <v>0.55860526432729485</v>
      </c>
      <c r="L161" s="26">
        <f t="shared" si="3002"/>
        <v>174.88936526959711</v>
      </c>
      <c r="M161" s="51">
        <v>0.92332015810276691</v>
      </c>
      <c r="N161" s="26">
        <f t="shared" si="3061"/>
        <v>366639.63258928584</v>
      </c>
      <c r="O161" s="26">
        <f t="shared" si="3003"/>
        <v>-1877.4711356364537</v>
      </c>
      <c r="P161" s="51">
        <v>0.55860526432729485</v>
      </c>
      <c r="Q161" s="26">
        <f t="shared" si="3004"/>
        <v>174.444708826637</v>
      </c>
      <c r="R161" s="51">
        <v>0.92332015810276691</v>
      </c>
      <c r="S161" s="26">
        <f t="shared" si="3062"/>
        <v>354336.60616247606</v>
      </c>
      <c r="T161" s="26">
        <f t="shared" si="3005"/>
        <v>-1872.5039501943063</v>
      </c>
      <c r="U161" s="51">
        <v>0.55860526432729485</v>
      </c>
      <c r="V161" s="26">
        <f t="shared" si="3006"/>
        <v>173.98318417163904</v>
      </c>
      <c r="W161" s="51">
        <v>0.92332015810276691</v>
      </c>
      <c r="X161" s="26">
        <f t="shared" si="3063"/>
        <v>329042.82299960387</v>
      </c>
      <c r="Y161" s="26">
        <f t="shared" si="3064"/>
        <v>-1882.2567759837436</v>
      </c>
      <c r="Z161" s="51">
        <v>0.55860526432729485</v>
      </c>
      <c r="AA161" s="26">
        <f t="shared" si="3007"/>
        <v>173.50796156064007</v>
      </c>
      <c r="AB161" s="51">
        <v>0.92332015810276691</v>
      </c>
      <c r="AC161" s="26">
        <f t="shared" si="3065"/>
        <v>312402.00473703328</v>
      </c>
      <c r="AD161" s="26">
        <f t="shared" si="3066"/>
        <v>-1882.2567759837436</v>
      </c>
      <c r="AE161" s="51">
        <v>0.55860526432729485</v>
      </c>
      <c r="AF161" s="26">
        <f t="shared" si="3008"/>
        <v>172.99919791346318</v>
      </c>
      <c r="AG161" s="51">
        <v>0.92332015810276691</v>
      </c>
      <c r="AH161" s="26">
        <f t="shared" si="3067"/>
        <v>312360.8021083363</v>
      </c>
      <c r="AI161" s="26">
        <f t="shared" si="3068"/>
        <v>-1882.2567759837436</v>
      </c>
      <c r="AJ161" s="51">
        <v>0.55860526432729485</v>
      </c>
      <c r="AK161" s="26">
        <f t="shared" si="3009"/>
        <v>172.46869920980407</v>
      </c>
      <c r="AL161" s="51">
        <v>0.92332015810276691</v>
      </c>
      <c r="AM161" s="26">
        <f t="shared" si="3069"/>
        <v>300059.95190671168</v>
      </c>
      <c r="AN161" s="26">
        <f t="shared" si="3070"/>
        <v>-1882.2567759837436</v>
      </c>
      <c r="AO161" s="51">
        <v>0.55860526432729485</v>
      </c>
      <c r="AP161" s="26">
        <f t="shared" si="3010"/>
        <v>171.91635399092581</v>
      </c>
      <c r="AQ161" s="51">
        <v>0.92332015810276691</v>
      </c>
      <c r="AR161" s="26">
        <f t="shared" si="3071"/>
        <v>301334.62311898137</v>
      </c>
      <c r="AS161" s="26">
        <f t="shared" si="3072"/>
        <v>-1882.2567759837436</v>
      </c>
      <c r="AT161" s="51">
        <v>0.55860526432729485</v>
      </c>
      <c r="AU161" s="26">
        <f t="shared" si="3011"/>
        <v>171.34143416292815</v>
      </c>
      <c r="AV161" s="51">
        <v>0.92332015810276691</v>
      </c>
      <c r="AW161" s="26">
        <f t="shared" si="3073"/>
        <v>295141.71512147581</v>
      </c>
      <c r="AX161" s="26">
        <f t="shared" si="3074"/>
        <v>-1882.2567759837436</v>
      </c>
      <c r="AY161" s="51">
        <v>0.55860526432729485</v>
      </c>
      <c r="AZ161" s="26">
        <f t="shared" si="3012"/>
        <v>170.74401149485456</v>
      </c>
      <c r="BA161" s="51">
        <v>0.92332015810276691</v>
      </c>
      <c r="BB161" s="26">
        <f t="shared" si="3075"/>
        <v>317876.6009673407</v>
      </c>
      <c r="BC161" s="26">
        <f t="shared" si="3076"/>
        <v>-1882.2567759837436</v>
      </c>
      <c r="BD161" s="51">
        <v>0.55860526432729485</v>
      </c>
      <c r="BE161" s="26">
        <f t="shared" si="3013"/>
        <v>170.12125902479636</v>
      </c>
      <c r="BF161" s="51">
        <v>0.92332015810276691</v>
      </c>
      <c r="BG161" s="26">
        <f t="shared" si="3077"/>
        <v>319611.23246925295</v>
      </c>
      <c r="BH161" s="26">
        <f t="shared" si="3078"/>
        <v>-1882.2567759837436</v>
      </c>
      <c r="BI161" s="51">
        <v>0.55860526432729485</v>
      </c>
      <c r="BJ161" s="26">
        <f t="shared" si="3014"/>
        <v>169.4745580234142</v>
      </c>
      <c r="BK161" s="51">
        <v>0.92332015810276691</v>
      </c>
      <c r="BL161" s="26">
        <f t="shared" si="3079"/>
        <v>322699.8826768311</v>
      </c>
      <c r="BM161" s="26">
        <f t="shared" si="3080"/>
        <v>-1882.2567759837436</v>
      </c>
      <c r="BN161" s="51">
        <v>0.55860526432729485</v>
      </c>
      <c r="BO161" s="26">
        <f t="shared" si="3015"/>
        <v>168.80489599638008</v>
      </c>
      <c r="BP161" s="51">
        <v>0.92332015810276691</v>
      </c>
      <c r="BQ161" s="26">
        <f t="shared" si="3081"/>
        <v>310306.01797389891</v>
      </c>
      <c r="BR161" s="26">
        <f t="shared" si="3082"/>
        <v>-1882.2567759837436</v>
      </c>
      <c r="BS161" s="51">
        <v>0.55860526432729485</v>
      </c>
      <c r="BT161" s="26">
        <f t="shared" si="3016"/>
        <v>168.11424666989632</v>
      </c>
      <c r="BU161" s="51">
        <v>0.92332015810276691</v>
      </c>
      <c r="BV161" s="26">
        <f t="shared" si="3083"/>
        <v>317895.44027031568</v>
      </c>
      <c r="BW161" s="26">
        <f t="shared" si="3084"/>
        <v>-1882.2567759837436</v>
      </c>
      <c r="BX161" s="51">
        <v>0.55860526432729485</v>
      </c>
      <c r="BY161" s="26">
        <f t="shared" si="3017"/>
        <v>167.40435192211191</v>
      </c>
      <c r="BZ161" s="51">
        <v>0.92332015810276691</v>
      </c>
      <c r="CA161" s="26">
        <f t="shared" si="3085"/>
        <v>325388.77103246615</v>
      </c>
      <c r="CB161" s="26">
        <f t="shared" si="3086"/>
        <v>-1882.2567759837436</v>
      </c>
      <c r="CC161" s="51">
        <v>0.55860526432729485</v>
      </c>
      <c r="CD161" s="26">
        <f t="shared" si="3018"/>
        <v>166.67476170851191</v>
      </c>
      <c r="CE161" s="51">
        <v>0.92332015810276691</v>
      </c>
      <c r="CF161" s="26">
        <f t="shared" si="3087"/>
        <v>329571.9756523635</v>
      </c>
      <c r="CG161" s="26">
        <f t="shared" si="3088"/>
        <v>-1882.2567759837436</v>
      </c>
      <c r="CH161" s="51">
        <v>0.55860526432729485</v>
      </c>
      <c r="CI161" s="26">
        <f t="shared" si="3019"/>
        <v>165.9278288474901</v>
      </c>
      <c r="CJ161" s="51">
        <v>0.92332015810276691</v>
      </c>
      <c r="CK161" s="26">
        <f t="shared" si="3089"/>
        <v>312015.53308466508</v>
      </c>
      <c r="CL161" s="26">
        <f t="shared" si="3090"/>
        <v>-1882.2567759837436</v>
      </c>
      <c r="CM161" s="51">
        <v>0.55860526432729485</v>
      </c>
      <c r="CN161" s="26">
        <f t="shared" si="3020"/>
        <v>165.16674856087852</v>
      </c>
      <c r="CO161" s="51">
        <v>0.92332015810276691</v>
      </c>
      <c r="CP161" s="26">
        <f t="shared" si="3091"/>
        <v>320654.44152346702</v>
      </c>
      <c r="CQ161" s="26">
        <f t="shared" si="3092"/>
        <v>-1882.2567759837436</v>
      </c>
      <c r="CR161" s="51">
        <v>0.55860526432729485</v>
      </c>
      <c r="CS161" s="26">
        <f t="shared" si="3021"/>
        <v>164.38881283810215</v>
      </c>
      <c r="CT161" s="51">
        <v>0.92332015810276691</v>
      </c>
      <c r="CU161" s="26">
        <f t="shared" si="3093"/>
        <v>320611.29117520165</v>
      </c>
      <c r="CV161" s="26">
        <f t="shared" si="3350"/>
        <v>-1882.2567759837436</v>
      </c>
      <c r="CW161" s="51">
        <v>0.55860526432729485</v>
      </c>
      <c r="CX161" s="26">
        <f t="shared" si="3338"/>
        <v>163.59441796335329</v>
      </c>
      <c r="CY161" s="51">
        <v>0.92332015810276691</v>
      </c>
      <c r="CZ161" s="26">
        <f t="shared" si="3023"/>
        <v>339267.8968368505</v>
      </c>
      <c r="DA161" s="26">
        <f t="shared" si="3351"/>
        <v>-1882.2567759837436</v>
      </c>
      <c r="DB161" s="51">
        <v>0.55860526432729485</v>
      </c>
      <c r="DC161" s="26">
        <f t="shared" si="3339"/>
        <v>162.78184234164794</v>
      </c>
      <c r="DD161" s="51">
        <v>0.92332015810276691</v>
      </c>
      <c r="DE161" s="26">
        <f t="shared" si="3025"/>
        <v>331354.22073902283</v>
      </c>
      <c r="DF161" s="26">
        <f t="shared" si="3352"/>
        <v>-1882.2567759837436</v>
      </c>
      <c r="DG161" s="51">
        <v>0.55860526432729485</v>
      </c>
      <c r="DH161" s="26">
        <f t="shared" si="3340"/>
        <v>161.94933515756017</v>
      </c>
      <c r="DI161" s="51">
        <v>0.92332015810276691</v>
      </c>
      <c r="DJ161" s="26">
        <f t="shared" si="3027"/>
        <v>338543.69053362665</v>
      </c>
      <c r="DK161" s="26">
        <f t="shared" si="3353"/>
        <v>-1882.2567759837436</v>
      </c>
      <c r="DL161" s="51">
        <v>0.55860526432729485</v>
      </c>
      <c r="DM161" s="26">
        <f t="shared" si="3341"/>
        <v>161.09508859908593</v>
      </c>
      <c r="DN161" s="51">
        <v>0.92332015810276691</v>
      </c>
      <c r="DO161" s="26">
        <f t="shared" si="3029"/>
        <v>373702.31886564102</v>
      </c>
      <c r="DP161" s="26">
        <f t="shared" si="3094"/>
        <v>-1882.2567759837436</v>
      </c>
      <c r="DQ161" s="51">
        <v>0.55860526432729485</v>
      </c>
      <c r="DR161" s="26">
        <f t="shared" si="3030"/>
        <v>160.2124288040838</v>
      </c>
      <c r="DS161" s="51">
        <v>0.92332015810276691</v>
      </c>
      <c r="DT161" s="26">
        <f t="shared" si="3095"/>
        <v>367934.72897036484</v>
      </c>
      <c r="DU161" s="26">
        <f t="shared" si="3096"/>
        <v>-1882.2567759837436</v>
      </c>
      <c r="DV161" s="51">
        <v>0.55860526432729485</v>
      </c>
      <c r="DW161" s="26">
        <f t="shared" si="3031"/>
        <v>159.30188333859905</v>
      </c>
      <c r="DX161" s="51">
        <v>0.92332015810276691</v>
      </c>
      <c r="DY161" s="26">
        <f t="shared" si="3097"/>
        <v>359876.16837559617</v>
      </c>
      <c r="DZ161" s="26">
        <f t="shared" si="3372"/>
        <v>-1882.2567759837436</v>
      </c>
      <c r="EA161" s="51">
        <v>0.55860526432729485</v>
      </c>
      <c r="EB161" s="26">
        <f t="shared" si="3364"/>
        <v>158.36435621858499</v>
      </c>
      <c r="EC161" s="51">
        <v>0.92332015810276691</v>
      </c>
      <c r="ED161" s="26">
        <f t="shared" si="3034"/>
        <v>370488.56806496409</v>
      </c>
      <c r="EE161" s="26">
        <f t="shared" si="3373"/>
        <v>-1882.2567759837436</v>
      </c>
      <c r="EF161" s="51">
        <v>0.55860526432729485</v>
      </c>
      <c r="EG161" s="26">
        <f t="shared" si="3365"/>
        <v>157.39746029104865</v>
      </c>
      <c r="EH161" s="51">
        <v>0.92332015810276691</v>
      </c>
      <c r="EI161" s="26">
        <f t="shared" si="3037"/>
        <v>347865.16693575389</v>
      </c>
      <c r="EJ161" s="26">
        <f t="shared" si="3374"/>
        <v>-1882.2567759837436</v>
      </c>
      <c r="EK161" s="51">
        <v>0.55860526432729485</v>
      </c>
      <c r="EL161" s="26">
        <f t="shared" si="3366"/>
        <v>156.40464601664866</v>
      </c>
      <c r="EM161" s="51">
        <v>0.92332015810276691</v>
      </c>
      <c r="EN161" s="26">
        <f t="shared" si="3040"/>
        <v>336237.03375246999</v>
      </c>
      <c r="EO161" s="26">
        <f t="shared" si="3375"/>
        <v>-1882.2567759837436</v>
      </c>
      <c r="EP161" s="51">
        <v>0.55860526432729485</v>
      </c>
      <c r="EQ161" s="26">
        <f t="shared" si="3367"/>
        <v>155.38743262902378</v>
      </c>
      <c r="ER161" s="51">
        <v>0.92332015810276691</v>
      </c>
      <c r="ES161" s="26">
        <f t="shared" si="3043"/>
        <v>315705.29855060537</v>
      </c>
      <c r="ET161" s="26">
        <f t="shared" si="3106"/>
        <v>-1882.2567759837436</v>
      </c>
      <c r="EU161" s="51">
        <v>0.55860526432729485</v>
      </c>
      <c r="EV161" s="26">
        <f t="shared" si="3044"/>
        <v>154.34884799641023</v>
      </c>
      <c r="EW161" s="51">
        <v>0.92332015810276691</v>
      </c>
      <c r="EX161" s="26">
        <f t="shared" si="3107"/>
        <v>301252.41176443646</v>
      </c>
      <c r="EY161" s="26">
        <f t="shared" si="3108"/>
        <v>-1882.2567759837436</v>
      </c>
      <c r="EZ161" s="51">
        <v>0.55860526432729485</v>
      </c>
      <c r="FA161" s="26">
        <f t="shared" si="3045"/>
        <v>153.29088366396448</v>
      </c>
      <c r="FB161" s="51">
        <v>0.92332015810276691</v>
      </c>
      <c r="FC161" s="26">
        <f t="shared" si="3109"/>
        <v>286582.23378858354</v>
      </c>
      <c r="FD161" s="26">
        <f t="shared" si="3376"/>
        <v>-1882.2567759837436</v>
      </c>
      <c r="FE161" s="51">
        <v>0.55860526432729485</v>
      </c>
      <c r="FF161" s="26">
        <f t="shared" si="3368"/>
        <v>152.21559426086733</v>
      </c>
      <c r="FG161" s="51">
        <v>0.92332015810276691</v>
      </c>
      <c r="FH161" s="26">
        <f t="shared" si="3048"/>
        <v>267700.78684732853</v>
      </c>
      <c r="FI161" s="26">
        <f t="shared" si="3377"/>
        <v>-1882.2567759837436</v>
      </c>
      <c r="FJ161" s="51">
        <v>0.55860526432729485</v>
      </c>
      <c r="FK161" s="26">
        <f t="shared" si="3369"/>
        <v>151.12582319727284</v>
      </c>
      <c r="FL161" s="51">
        <v>0.92332015810276691</v>
      </c>
      <c r="FM161" s="26">
        <f t="shared" si="3131"/>
        <v>248730.1225977031</v>
      </c>
      <c r="FN161" s="26">
        <f t="shared" si="3378"/>
        <v>-1882.2567759837436</v>
      </c>
      <c r="FO161" s="51">
        <v>0.55860526432729485</v>
      </c>
      <c r="FP161" s="26">
        <f t="shared" si="3370"/>
        <v>150.0244721754359</v>
      </c>
      <c r="FQ161" s="51">
        <v>0.92332015810276691</v>
      </c>
      <c r="FR161" s="26">
        <f t="shared" si="3053"/>
        <v>234065.0231309729</v>
      </c>
      <c r="FS161" s="26">
        <f t="shared" si="3379"/>
        <v>-1882.2567759837436</v>
      </c>
      <c r="FT161" s="51">
        <v>0.55860526432729485</v>
      </c>
      <c r="FU161" s="26">
        <f t="shared" si="3371"/>
        <v>148.91367834580691</v>
      </c>
      <c r="FV161" s="51">
        <v>0.92332015810276691</v>
      </c>
      <c r="FW161" s="26">
        <f t="shared" si="3056"/>
        <v>224796.74800014659</v>
      </c>
      <c r="FX161" s="26">
        <f t="shared" si="2986"/>
        <v>-1882.2567759837436</v>
      </c>
      <c r="FY161" s="51">
        <v>0.55860526432729485</v>
      </c>
      <c r="FZ161" s="26">
        <f t="shared" si="2987"/>
        <v>147.79468307043106</v>
      </c>
      <c r="GA161" s="51">
        <v>0.92332015810276691</v>
      </c>
      <c r="GB161" s="26">
        <f t="shared" si="3118"/>
        <v>216156.20716807994</v>
      </c>
      <c r="GC161" s="26">
        <f t="shared" si="2988"/>
        <v>-1882.2567759837436</v>
      </c>
      <c r="GD161" s="51">
        <v>0.55860526432729485</v>
      </c>
      <c r="GE161" s="26">
        <f t="shared" si="2989"/>
        <v>146.66868973421595</v>
      </c>
      <c r="GF161" s="51">
        <v>0.92332015810276691</v>
      </c>
      <c r="GG161" s="26">
        <f t="shared" si="3057"/>
        <v>199761.97646891754</v>
      </c>
      <c r="GH161" s="26">
        <f t="shared" si="2991"/>
        <v>-1882.2567759837436</v>
      </c>
      <c r="GI161" s="51">
        <v>0.55860526432729485</v>
      </c>
      <c r="GJ161" s="26">
        <f t="shared" si="2992"/>
        <v>145.53820996398133</v>
      </c>
      <c r="GK161" s="51">
        <v>0.92332015810276691</v>
      </c>
      <c r="GL161" s="26">
        <f t="shared" si="3058"/>
        <v>192311.58344519735</v>
      </c>
      <c r="GM161" s="26">
        <f t="shared" si="2994"/>
        <v>-1882.2567759837436</v>
      </c>
      <c r="GN161" s="51">
        <v>0.55860526432729485</v>
      </c>
      <c r="GO161" s="26">
        <f t="shared" si="2995"/>
        <v>144.40419176212413</v>
      </c>
      <c r="GP161" s="51">
        <v>0.92332015810276691</v>
      </c>
      <c r="GQ161" s="26">
        <f t="shared" si="3059"/>
        <v>179524.51222982048</v>
      </c>
    </row>
    <row r="162" spans="1:199" ht="15" x14ac:dyDescent="0.2">
      <c r="A162" s="6" t="s">
        <v>52</v>
      </c>
      <c r="B162" s="26">
        <v>382989</v>
      </c>
      <c r="C162" s="26">
        <f t="shared" si="2997"/>
        <v>-1885.6</v>
      </c>
      <c r="D162" s="51">
        <v>0.55860526432729485</v>
      </c>
      <c r="E162" s="26">
        <f t="shared" si="3389"/>
        <v>244.8</v>
      </c>
      <c r="F162" s="26">
        <f t="shared" si="3390"/>
        <v>-69.599999999999994</v>
      </c>
      <c r="G162" s="26">
        <f t="shared" si="3391"/>
        <v>175.20000000000002</v>
      </c>
      <c r="H162" s="51">
        <f t="shared" si="3001"/>
        <v>0.92332015810276691</v>
      </c>
      <c r="I162" s="26">
        <v>396061</v>
      </c>
      <c r="J162" s="26">
        <f t="shared" si="3060"/>
        <v>-1882.2567759837436</v>
      </c>
      <c r="K162" s="51">
        <v>0.55860526432729485</v>
      </c>
      <c r="L162" s="26">
        <f t="shared" si="3002"/>
        <v>174.88936526959711</v>
      </c>
      <c r="M162" s="51">
        <v>0.92332015810276691</v>
      </c>
      <c r="N162" s="26">
        <f t="shared" si="3061"/>
        <v>379779.63258928584</v>
      </c>
      <c r="O162" s="26">
        <f t="shared" si="3003"/>
        <v>-1877.4711356364537</v>
      </c>
      <c r="P162" s="51">
        <v>0.55860526432729485</v>
      </c>
      <c r="Q162" s="26">
        <f t="shared" si="3004"/>
        <v>174.444708826637</v>
      </c>
      <c r="R162" s="51">
        <v>0.92332015810276691</v>
      </c>
      <c r="S162" s="26">
        <f t="shared" si="3062"/>
        <v>364936.60616247606</v>
      </c>
      <c r="T162" s="26">
        <f t="shared" si="3005"/>
        <v>-1872.5039501943063</v>
      </c>
      <c r="U162" s="51">
        <v>0.55860526432729485</v>
      </c>
      <c r="V162" s="26">
        <f t="shared" si="3006"/>
        <v>173.98318417163904</v>
      </c>
      <c r="W162" s="51">
        <v>0.92332015810276691</v>
      </c>
      <c r="X162" s="26">
        <f t="shared" si="3063"/>
        <v>352638.08539645345</v>
      </c>
      <c r="Y162" s="26">
        <f t="shared" si="3064"/>
        <v>-1882.2567759837436</v>
      </c>
      <c r="Z162" s="51">
        <v>0.55860526432729485</v>
      </c>
      <c r="AA162" s="26">
        <f t="shared" si="3007"/>
        <v>173.50796156064007</v>
      </c>
      <c r="AB162" s="51">
        <v>0.92332015810276691</v>
      </c>
      <c r="AC162" s="26">
        <f t="shared" si="3065"/>
        <v>327334.07418518077</v>
      </c>
      <c r="AD162" s="26">
        <f t="shared" si="3066"/>
        <v>-1882.2567759837436</v>
      </c>
      <c r="AE162" s="51">
        <v>0.55860526432729485</v>
      </c>
      <c r="AF162" s="26">
        <f t="shared" si="3008"/>
        <v>172.99919791346318</v>
      </c>
      <c r="AG162" s="51">
        <v>0.92332015810276691</v>
      </c>
      <c r="AH162" s="26">
        <f t="shared" si="3067"/>
        <v>310692.747158963</v>
      </c>
      <c r="AI162" s="26">
        <f t="shared" si="3068"/>
        <v>-1882.2567759837436</v>
      </c>
      <c r="AJ162" s="51">
        <v>0.55860526432729485</v>
      </c>
      <c r="AK162" s="26">
        <f t="shared" si="3009"/>
        <v>172.46869920980407</v>
      </c>
      <c r="AL162" s="51">
        <v>0.92332015810276691</v>
      </c>
      <c r="AM162" s="26">
        <f t="shared" si="3069"/>
        <v>310651.01403156237</v>
      </c>
      <c r="AN162" s="26">
        <f t="shared" si="3070"/>
        <v>-1882.2567759837436</v>
      </c>
      <c r="AO162" s="51">
        <v>0.55860526432729485</v>
      </c>
      <c r="AP162" s="26">
        <f t="shared" si="3010"/>
        <v>171.91635399092581</v>
      </c>
      <c r="AQ162" s="51">
        <v>0.92332015810276691</v>
      </c>
      <c r="AR162" s="26">
        <f t="shared" si="3071"/>
        <v>298349.61148471886</v>
      </c>
      <c r="AS162" s="26">
        <f t="shared" si="3072"/>
        <v>-1882.2567759837436</v>
      </c>
      <c r="AT162" s="51">
        <v>0.55860526432729485</v>
      </c>
      <c r="AU162" s="26">
        <f t="shared" si="3011"/>
        <v>171.34143416292815</v>
      </c>
      <c r="AV162" s="51">
        <v>0.92332015810276691</v>
      </c>
      <c r="AW162" s="26">
        <f t="shared" si="3073"/>
        <v>299623.70777716057</v>
      </c>
      <c r="AX162" s="26">
        <f t="shared" si="3074"/>
        <v>-1882.2567759837436</v>
      </c>
      <c r="AY162" s="51">
        <v>0.55860526432729485</v>
      </c>
      <c r="AZ162" s="26">
        <f t="shared" si="3012"/>
        <v>170.74401149485456</v>
      </c>
      <c r="BA162" s="51">
        <v>0.92332015810276691</v>
      </c>
      <c r="BB162" s="26">
        <f t="shared" si="3075"/>
        <v>293430.20235698693</v>
      </c>
      <c r="BC162" s="26">
        <f t="shared" si="3076"/>
        <v>-1882.2567759837436</v>
      </c>
      <c r="BD162" s="51">
        <v>0.55860526432729485</v>
      </c>
      <c r="BE162" s="26">
        <f t="shared" si="3013"/>
        <v>170.12125902479636</v>
      </c>
      <c r="BF162" s="51">
        <v>0.92332015810276691</v>
      </c>
      <c r="BG162" s="26">
        <f t="shared" si="3077"/>
        <v>316164.46545038174</v>
      </c>
      <c r="BH162" s="26">
        <f t="shared" si="3078"/>
        <v>-1882.2567759837436</v>
      </c>
      <c r="BI162" s="51">
        <v>0.55860526432729485</v>
      </c>
      <c r="BJ162" s="26">
        <f t="shared" si="3014"/>
        <v>169.4745580234142</v>
      </c>
      <c r="BK162" s="51">
        <v>0.92332015810276691</v>
      </c>
      <c r="BL162" s="26">
        <f t="shared" si="3079"/>
        <v>317898.45025129261</v>
      </c>
      <c r="BM162" s="26">
        <f t="shared" si="3080"/>
        <v>-1882.2567759837436</v>
      </c>
      <c r="BN162" s="51">
        <v>0.55860526432729485</v>
      </c>
      <c r="BO162" s="26">
        <f t="shared" si="3015"/>
        <v>168.80489599638008</v>
      </c>
      <c r="BP162" s="51">
        <v>0.92332015810276691</v>
      </c>
      <c r="BQ162" s="26">
        <f t="shared" si="3081"/>
        <v>320986.43079684378</v>
      </c>
      <c r="BR162" s="26">
        <f t="shared" si="3082"/>
        <v>-1882.2567759837436</v>
      </c>
      <c r="BS162" s="51">
        <v>0.55860526432729485</v>
      </c>
      <c r="BT162" s="26">
        <f t="shared" si="3016"/>
        <v>168.11424666989632</v>
      </c>
      <c r="BU162" s="51">
        <v>0.92332015810276691</v>
      </c>
      <c r="BV162" s="26">
        <f t="shared" si="3083"/>
        <v>308591.87544458511</v>
      </c>
      <c r="BW162" s="26">
        <f t="shared" si="3084"/>
        <v>-1882.2567759837436</v>
      </c>
      <c r="BX162" s="51">
        <v>0.55860526432729485</v>
      </c>
      <c r="BY162" s="26">
        <f t="shared" si="3017"/>
        <v>167.40435192211191</v>
      </c>
      <c r="BZ162" s="51">
        <v>0.92332015810276691</v>
      </c>
      <c r="CA162" s="26">
        <f t="shared" si="3085"/>
        <v>316180.58784625406</v>
      </c>
      <c r="CB162" s="26">
        <f t="shared" si="3086"/>
        <v>-1882.2567759837436</v>
      </c>
      <c r="CC162" s="51">
        <v>0.55860526432729485</v>
      </c>
      <c r="CD162" s="26">
        <f t="shared" si="3018"/>
        <v>166.67476170851191</v>
      </c>
      <c r="CE162" s="51">
        <v>0.92332015810276691</v>
      </c>
      <c r="CF162" s="26">
        <f t="shared" si="3087"/>
        <v>323673.18901819095</v>
      </c>
      <c r="CG162" s="26">
        <f t="shared" si="3088"/>
        <v>-1882.2567759837436</v>
      </c>
      <c r="CH162" s="51">
        <v>0.55860526432729485</v>
      </c>
      <c r="CI162" s="26">
        <f t="shared" si="3019"/>
        <v>165.9278288474901</v>
      </c>
      <c r="CJ162" s="51">
        <v>0.92332015810276691</v>
      </c>
      <c r="CK162" s="26">
        <f t="shared" si="3089"/>
        <v>327855.64670522726</v>
      </c>
      <c r="CL162" s="26">
        <f t="shared" si="3090"/>
        <v>-1882.2567759837436</v>
      </c>
      <c r="CM162" s="51">
        <v>0.55860526432729485</v>
      </c>
      <c r="CN162" s="26">
        <f t="shared" si="3020"/>
        <v>165.16674856087852</v>
      </c>
      <c r="CO162" s="51">
        <v>0.92332015810276691</v>
      </c>
      <c r="CP162" s="26">
        <f t="shared" si="3091"/>
        <v>310298.44305724226</v>
      </c>
      <c r="CQ162" s="26">
        <f t="shared" si="3092"/>
        <v>-1882.2567759837436</v>
      </c>
      <c r="CR162" s="51">
        <v>0.55860526432729485</v>
      </c>
      <c r="CS162" s="26">
        <f t="shared" si="3021"/>
        <v>164.38881283810215</v>
      </c>
      <c r="CT162" s="51">
        <v>0.92332015810276691</v>
      </c>
      <c r="CU162" s="26">
        <f t="shared" si="3093"/>
        <v>318936.57356032141</v>
      </c>
      <c r="CV162" s="26">
        <f t="shared" si="3350"/>
        <v>-1882.2567759837436</v>
      </c>
      <c r="CW162" s="51">
        <v>0.55860526432729485</v>
      </c>
      <c r="CX162" s="26">
        <f t="shared" si="3338"/>
        <v>163.59441796335329</v>
      </c>
      <c r="CY162" s="51">
        <v>0.92332015810276691</v>
      </c>
      <c r="CZ162" s="26">
        <f t="shared" si="3023"/>
        <v>318892.62881718128</v>
      </c>
      <c r="DA162" s="26">
        <f t="shared" si="3351"/>
        <v>-1882.2567759837436</v>
      </c>
      <c r="DB162" s="51">
        <v>0.55860526432729485</v>
      </c>
      <c r="DC162" s="26">
        <f t="shared" si="3339"/>
        <v>162.78184234164794</v>
      </c>
      <c r="DD162" s="51">
        <v>0.92332015810276691</v>
      </c>
      <c r="DE162" s="26">
        <f t="shared" si="3025"/>
        <v>337548.42190320842</v>
      </c>
      <c r="DF162" s="26">
        <f t="shared" si="3352"/>
        <v>-1882.2567759837436</v>
      </c>
      <c r="DG162" s="51">
        <v>0.55860526432729485</v>
      </c>
      <c r="DH162" s="26">
        <f t="shared" si="3340"/>
        <v>161.94933515756017</v>
      </c>
      <c r="DI162" s="51">
        <v>0.92332015810276691</v>
      </c>
      <c r="DJ162" s="26">
        <f t="shared" si="3027"/>
        <v>329633.91329819668</v>
      </c>
      <c r="DK162" s="26">
        <f t="shared" si="3353"/>
        <v>-1882.2567759837436</v>
      </c>
      <c r="DL162" s="51">
        <v>0.55860526432729485</v>
      </c>
      <c r="DM162" s="26">
        <f t="shared" si="3341"/>
        <v>161.09508859908593</v>
      </c>
      <c r="DN162" s="51">
        <v>0.92332015810276691</v>
      </c>
      <c r="DO162" s="26">
        <f t="shared" si="3029"/>
        <v>336822.528846242</v>
      </c>
      <c r="DP162" s="26">
        <f t="shared" si="3094"/>
        <v>-1882.2567759837436</v>
      </c>
      <c r="DQ162" s="51">
        <v>0.55860526432729485</v>
      </c>
      <c r="DR162" s="26">
        <f t="shared" si="3030"/>
        <v>160.2124288040838</v>
      </c>
      <c r="DS162" s="51">
        <v>0.92332015810276691</v>
      </c>
      <c r="DT162" s="26">
        <f t="shared" si="3095"/>
        <v>371980.27451846137</v>
      </c>
      <c r="DU162" s="26">
        <f t="shared" si="3096"/>
        <v>-1882.2567759837436</v>
      </c>
      <c r="DV162" s="51">
        <v>0.55860526432729485</v>
      </c>
      <c r="DW162" s="26">
        <f t="shared" si="3031"/>
        <v>159.30188333859905</v>
      </c>
      <c r="DX162" s="51">
        <v>0.92332015810276691</v>
      </c>
      <c r="DY162" s="26">
        <f t="shared" si="3097"/>
        <v>366211.77407771972</v>
      </c>
      <c r="DZ162" s="26">
        <f t="shared" si="3372"/>
        <v>-1882.2567759837436</v>
      </c>
      <c r="EA162" s="51">
        <v>0.55860526432729485</v>
      </c>
      <c r="EB162" s="26">
        <f t="shared" si="3364"/>
        <v>158.36435621858499</v>
      </c>
      <c r="EC162" s="51">
        <v>0.92332015810276691</v>
      </c>
      <c r="ED162" s="26">
        <f t="shared" si="3034"/>
        <v>358152.27595583105</v>
      </c>
      <c r="EE162" s="26">
        <f t="shared" si="3373"/>
        <v>-1882.2567759837436</v>
      </c>
      <c r="EF162" s="51">
        <v>0.55860526432729485</v>
      </c>
      <c r="EG162" s="26">
        <f t="shared" si="3365"/>
        <v>157.39746029104865</v>
      </c>
      <c r="EH162" s="51">
        <v>0.92332015810276691</v>
      </c>
      <c r="EI162" s="26">
        <f t="shared" si="3037"/>
        <v>368763.70874927141</v>
      </c>
      <c r="EJ162" s="26">
        <f t="shared" si="3374"/>
        <v>-1882.2567759837436</v>
      </c>
      <c r="EK162" s="51">
        <v>0.55860526432729485</v>
      </c>
      <c r="EL162" s="26">
        <f t="shared" si="3366"/>
        <v>156.40464601664866</v>
      </c>
      <c r="EM162" s="51">
        <v>0.92332015810276691</v>
      </c>
      <c r="EN162" s="26">
        <f t="shared" si="3040"/>
        <v>346139.31480578682</v>
      </c>
      <c r="EO162" s="26">
        <f t="shared" si="3375"/>
        <v>-1882.2567759837436</v>
      </c>
      <c r="EP162" s="51">
        <v>0.55860526432729485</v>
      </c>
      <c r="EQ162" s="26">
        <f t="shared" si="3367"/>
        <v>155.38743262902378</v>
      </c>
      <c r="ER162" s="51">
        <v>0.92332015810276691</v>
      </c>
      <c r="ES162" s="26">
        <f t="shared" si="3043"/>
        <v>334510.16440911527</v>
      </c>
      <c r="ET162" s="26">
        <f t="shared" si="3106"/>
        <v>-1882.2567759837436</v>
      </c>
      <c r="EU162" s="51">
        <v>0.55860526432729485</v>
      </c>
      <c r="EV162" s="26">
        <f t="shared" si="3044"/>
        <v>154.34884799641023</v>
      </c>
      <c r="EW162" s="51">
        <v>0.92332015810276691</v>
      </c>
      <c r="EX162" s="26">
        <f t="shared" si="3107"/>
        <v>313977.39062261803</v>
      </c>
      <c r="EY162" s="26">
        <f t="shared" si="3108"/>
        <v>-1882.2567759837436</v>
      </c>
      <c r="EZ162" s="51">
        <v>0.55860526432729485</v>
      </c>
      <c r="FA162" s="26">
        <f t="shared" si="3045"/>
        <v>153.29088366396448</v>
      </c>
      <c r="FB162" s="51">
        <v>0.92332015810276691</v>
      </c>
      <c r="FC162" s="26">
        <f t="shared" si="3109"/>
        <v>299523.44587211672</v>
      </c>
      <c r="FD162" s="26">
        <f t="shared" si="3376"/>
        <v>-1882.2567759837436</v>
      </c>
      <c r="FE162" s="51">
        <v>0.55860526432729485</v>
      </c>
      <c r="FF162" s="26">
        <f t="shared" si="3368"/>
        <v>152.21559426086733</v>
      </c>
      <c r="FG162" s="51">
        <v>0.92332015810276691</v>
      </c>
      <c r="FH162" s="26">
        <f t="shared" si="3048"/>
        <v>284852.19260686071</v>
      </c>
      <c r="FI162" s="26">
        <f t="shared" si="3377"/>
        <v>-1882.2567759837436</v>
      </c>
      <c r="FJ162" s="51">
        <v>0.55860526432729485</v>
      </c>
      <c r="FK162" s="26">
        <f t="shared" si="3369"/>
        <v>151.12582319727284</v>
      </c>
      <c r="FL162" s="51">
        <v>0.92332015810276691</v>
      </c>
      <c r="FM162" s="26">
        <f t="shared" si="3131"/>
        <v>265969.65589454205</v>
      </c>
      <c r="FN162" s="26">
        <f t="shared" si="3378"/>
        <v>-1882.2567759837436</v>
      </c>
      <c r="FO162" s="51">
        <v>0.55860526432729485</v>
      </c>
      <c r="FP162" s="26">
        <f t="shared" si="3370"/>
        <v>150.0244721754359</v>
      </c>
      <c r="FQ162" s="51">
        <v>0.92332015810276691</v>
      </c>
      <c r="FR162" s="26">
        <f t="shared" si="3053"/>
        <v>246997.89029389477</v>
      </c>
      <c r="FS162" s="26">
        <f t="shared" si="3379"/>
        <v>-1882.2567759837436</v>
      </c>
      <c r="FT162" s="51">
        <v>0.55860526432729485</v>
      </c>
      <c r="FU162" s="26">
        <f t="shared" si="3371"/>
        <v>148.91367834580691</v>
      </c>
      <c r="FV162" s="51">
        <v>0.92332015810276691</v>
      </c>
      <c r="FW162" s="26">
        <f t="shared" si="3056"/>
        <v>232331.68003333494</v>
      </c>
      <c r="FX162" s="26">
        <f t="shared" si="2986"/>
        <v>-1882.2567759837436</v>
      </c>
      <c r="FY162" s="51">
        <v>0.55860526432729485</v>
      </c>
      <c r="FZ162" s="26">
        <f t="shared" si="2987"/>
        <v>147.79468307043106</v>
      </c>
      <c r="GA162" s="51">
        <v>0.92332015810276691</v>
      </c>
      <c r="GB162" s="26">
        <f t="shared" si="3118"/>
        <v>223062.28590723325</v>
      </c>
      <c r="GC162" s="26">
        <f t="shared" si="2988"/>
        <v>-1882.2567759837436</v>
      </c>
      <c r="GD162" s="51">
        <v>0.55860526432729485</v>
      </c>
      <c r="GE162" s="26">
        <f t="shared" si="2989"/>
        <v>146.66868973421595</v>
      </c>
      <c r="GF162" s="51">
        <v>0.92332015810276691</v>
      </c>
      <c r="GG162" s="26">
        <f t="shared" si="3057"/>
        <v>214420.6190818304</v>
      </c>
      <c r="GH162" s="26">
        <f t="shared" si="2991"/>
        <v>-1882.2567759837436</v>
      </c>
      <c r="GI162" s="51">
        <v>0.55860526432729485</v>
      </c>
      <c r="GJ162" s="26">
        <f t="shared" si="2992"/>
        <v>145.53820996398133</v>
      </c>
      <c r="GK162" s="51">
        <v>0.92332015810276691</v>
      </c>
      <c r="GL162" s="26">
        <f t="shared" si="3058"/>
        <v>198025.25790289775</v>
      </c>
      <c r="GM162" s="26">
        <f t="shared" si="2994"/>
        <v>-1882.2567759837436</v>
      </c>
      <c r="GN162" s="51">
        <v>0.55860526432729485</v>
      </c>
      <c r="GO162" s="26">
        <f t="shared" si="2995"/>
        <v>144.40419176212413</v>
      </c>
      <c r="GP162" s="51">
        <v>0.92332015810276691</v>
      </c>
      <c r="GQ162" s="26">
        <f t="shared" si="3059"/>
        <v>190573.73086097572</v>
      </c>
    </row>
    <row r="163" spans="1:199" ht="15" x14ac:dyDescent="0.2">
      <c r="A163" s="6" t="s">
        <v>53</v>
      </c>
      <c r="B163" s="26">
        <v>380826</v>
      </c>
      <c r="C163" s="26">
        <f t="shared" si="2997"/>
        <v>-1885.6</v>
      </c>
      <c r="D163" s="51">
        <v>0.55860526432729485</v>
      </c>
      <c r="E163" s="26">
        <f t="shared" si="3389"/>
        <v>244.8</v>
      </c>
      <c r="F163" s="26">
        <f t="shared" si="3390"/>
        <v>-69.599999999999994</v>
      </c>
      <c r="G163" s="26">
        <f t="shared" si="3391"/>
        <v>175.20000000000002</v>
      </c>
      <c r="H163" s="51">
        <f t="shared" si="3001"/>
        <v>0.92332015810276691</v>
      </c>
      <c r="I163" s="26">
        <v>381217</v>
      </c>
      <c r="J163" s="26">
        <f t="shared" si="3060"/>
        <v>-1882.2567759837436</v>
      </c>
      <c r="K163" s="51">
        <v>0.55860526432729485</v>
      </c>
      <c r="L163" s="26">
        <f t="shared" si="3002"/>
        <v>174.88936526959711</v>
      </c>
      <c r="M163" s="51">
        <v>0.92332015810276691</v>
      </c>
      <c r="N163" s="26">
        <f t="shared" si="3061"/>
        <v>394353.63258928584</v>
      </c>
      <c r="O163" s="26">
        <f t="shared" si="3003"/>
        <v>-1877.4711356364537</v>
      </c>
      <c r="P163" s="51">
        <v>0.55860526432729485</v>
      </c>
      <c r="Q163" s="26">
        <f t="shared" si="3004"/>
        <v>174.444708826637</v>
      </c>
      <c r="R163" s="51">
        <v>0.92332015810276691</v>
      </c>
      <c r="S163" s="26">
        <f t="shared" si="3062"/>
        <v>378076.60616247606</v>
      </c>
      <c r="T163" s="26">
        <f t="shared" si="3005"/>
        <v>-1872.5039501943063</v>
      </c>
      <c r="U163" s="51">
        <v>0.55860526432729485</v>
      </c>
      <c r="V163" s="26">
        <f t="shared" si="3006"/>
        <v>173.98318417163904</v>
      </c>
      <c r="W163" s="51">
        <v>0.92332015810276691</v>
      </c>
      <c r="X163" s="26">
        <f t="shared" si="3063"/>
        <v>363238.08539645345</v>
      </c>
      <c r="Y163" s="26">
        <f t="shared" si="3064"/>
        <v>-1882.2567759837436</v>
      </c>
      <c r="Z163" s="51">
        <v>0.55860526432729485</v>
      </c>
      <c r="AA163" s="26">
        <f t="shared" si="3007"/>
        <v>173.50796156064007</v>
      </c>
      <c r="AB163" s="51">
        <v>0.92332015810276691</v>
      </c>
      <c r="AC163" s="26">
        <f t="shared" si="3065"/>
        <v>350929.33658203034</v>
      </c>
      <c r="AD163" s="26">
        <f t="shared" si="3066"/>
        <v>-1882.2567759837436</v>
      </c>
      <c r="AE163" s="51">
        <v>0.55860526432729485</v>
      </c>
      <c r="AF163" s="26">
        <f t="shared" si="3008"/>
        <v>172.99919791346318</v>
      </c>
      <c r="AG163" s="51">
        <v>0.92332015810276691</v>
      </c>
      <c r="AH163" s="26">
        <f t="shared" si="3067"/>
        <v>325624.81660711049</v>
      </c>
      <c r="AI163" s="26">
        <f t="shared" si="3068"/>
        <v>-1882.2567759837436</v>
      </c>
      <c r="AJ163" s="51">
        <v>0.55860526432729485</v>
      </c>
      <c r="AK163" s="26">
        <f t="shared" si="3009"/>
        <v>172.46869920980407</v>
      </c>
      <c r="AL163" s="51">
        <v>0.92332015810276691</v>
      </c>
      <c r="AM163" s="26">
        <f t="shared" si="3069"/>
        <v>308982.95908218907</v>
      </c>
      <c r="AN163" s="26">
        <f t="shared" si="3070"/>
        <v>-1882.2567759837436</v>
      </c>
      <c r="AO163" s="51">
        <v>0.55860526432729485</v>
      </c>
      <c r="AP163" s="26">
        <f t="shared" si="3010"/>
        <v>171.91635399092581</v>
      </c>
      <c r="AQ163" s="51">
        <v>0.92332015810276691</v>
      </c>
      <c r="AR163" s="26">
        <f t="shared" si="3071"/>
        <v>308940.67360956955</v>
      </c>
      <c r="AS163" s="26">
        <f t="shared" si="3072"/>
        <v>-1882.2567759837436</v>
      </c>
      <c r="AT163" s="51">
        <v>0.55860526432729485</v>
      </c>
      <c r="AU163" s="26">
        <f t="shared" si="3011"/>
        <v>171.34143416292815</v>
      </c>
      <c r="AV163" s="51">
        <v>0.92332015810276691</v>
      </c>
      <c r="AW163" s="26">
        <f t="shared" si="3073"/>
        <v>296638.69614289806</v>
      </c>
      <c r="AX163" s="26">
        <f t="shared" si="3074"/>
        <v>-1882.2567759837436</v>
      </c>
      <c r="AY163" s="51">
        <v>0.55860526432729485</v>
      </c>
      <c r="AZ163" s="26">
        <f t="shared" si="3012"/>
        <v>170.74401149485456</v>
      </c>
      <c r="BA163" s="51">
        <v>0.92332015810276691</v>
      </c>
      <c r="BB163" s="26">
        <f t="shared" si="3075"/>
        <v>297912.1950126717</v>
      </c>
      <c r="BC163" s="26">
        <f t="shared" si="3076"/>
        <v>-1882.2567759837436</v>
      </c>
      <c r="BD163" s="51">
        <v>0.55860526432729485</v>
      </c>
      <c r="BE163" s="26">
        <f t="shared" si="3013"/>
        <v>170.12125902479636</v>
      </c>
      <c r="BF163" s="51">
        <v>0.92332015810276691</v>
      </c>
      <c r="BG163" s="26">
        <f t="shared" si="3077"/>
        <v>291718.06684002798</v>
      </c>
      <c r="BH163" s="26">
        <f t="shared" si="3078"/>
        <v>-1882.2567759837436</v>
      </c>
      <c r="BI163" s="51">
        <v>0.55860526432729485</v>
      </c>
      <c r="BJ163" s="26">
        <f t="shared" si="3014"/>
        <v>169.4745580234142</v>
      </c>
      <c r="BK163" s="51">
        <v>0.92332015810276691</v>
      </c>
      <c r="BL163" s="26">
        <f t="shared" si="3079"/>
        <v>314451.6832324214</v>
      </c>
      <c r="BM163" s="26">
        <f t="shared" si="3080"/>
        <v>-1882.2567759837436</v>
      </c>
      <c r="BN163" s="51">
        <v>0.55860526432729485</v>
      </c>
      <c r="BO163" s="26">
        <f t="shared" si="3015"/>
        <v>168.80489599638008</v>
      </c>
      <c r="BP163" s="51">
        <v>0.92332015810276691</v>
      </c>
      <c r="BQ163" s="26">
        <f t="shared" si="3081"/>
        <v>316184.99837130529</v>
      </c>
      <c r="BR163" s="26">
        <f t="shared" si="3082"/>
        <v>-1882.2567759837436</v>
      </c>
      <c r="BS163" s="51">
        <v>0.55860526432729485</v>
      </c>
      <c r="BT163" s="26">
        <f t="shared" si="3016"/>
        <v>168.11424666989632</v>
      </c>
      <c r="BU163" s="51">
        <v>0.92332015810276691</v>
      </c>
      <c r="BV163" s="26">
        <f t="shared" si="3083"/>
        <v>319272.28826752998</v>
      </c>
      <c r="BW163" s="26">
        <f t="shared" si="3084"/>
        <v>-1882.2567759837436</v>
      </c>
      <c r="BX163" s="51">
        <v>0.55860526432729485</v>
      </c>
      <c r="BY163" s="26">
        <f t="shared" si="3017"/>
        <v>167.40435192211191</v>
      </c>
      <c r="BZ163" s="51">
        <v>0.92332015810276691</v>
      </c>
      <c r="CA163" s="26">
        <f t="shared" si="3085"/>
        <v>306877.02302052348</v>
      </c>
      <c r="CB163" s="26">
        <f t="shared" si="3086"/>
        <v>-1882.2567759837436</v>
      </c>
      <c r="CC163" s="51">
        <v>0.55860526432729485</v>
      </c>
      <c r="CD163" s="26">
        <f t="shared" si="3018"/>
        <v>166.67476170851191</v>
      </c>
      <c r="CE163" s="51">
        <v>0.92332015810276691</v>
      </c>
      <c r="CF163" s="26">
        <f t="shared" si="3087"/>
        <v>314465.00583197887</v>
      </c>
      <c r="CG163" s="26">
        <f t="shared" si="3088"/>
        <v>-1882.2567759837436</v>
      </c>
      <c r="CH163" s="51">
        <v>0.55860526432729485</v>
      </c>
      <c r="CI163" s="26">
        <f t="shared" si="3019"/>
        <v>165.9278288474901</v>
      </c>
      <c r="CJ163" s="51">
        <v>0.92332015810276691</v>
      </c>
      <c r="CK163" s="26">
        <f t="shared" si="3089"/>
        <v>321956.86007105472</v>
      </c>
      <c r="CL163" s="26">
        <f t="shared" si="3090"/>
        <v>-1882.2567759837436</v>
      </c>
      <c r="CM163" s="51">
        <v>0.55860526432729485</v>
      </c>
      <c r="CN163" s="26">
        <f t="shared" si="3020"/>
        <v>165.16674856087852</v>
      </c>
      <c r="CO163" s="51">
        <v>0.92332015810276691</v>
      </c>
      <c r="CP163" s="26">
        <f t="shared" si="3091"/>
        <v>326138.55667780444</v>
      </c>
      <c r="CQ163" s="26">
        <f t="shared" si="3092"/>
        <v>-1882.2567759837436</v>
      </c>
      <c r="CR163" s="51">
        <v>0.55860526432729485</v>
      </c>
      <c r="CS163" s="26">
        <f t="shared" si="3021"/>
        <v>164.38881283810215</v>
      </c>
      <c r="CT163" s="51">
        <v>0.92332015810276691</v>
      </c>
      <c r="CU163" s="26">
        <f t="shared" si="3093"/>
        <v>308580.57509409665</v>
      </c>
      <c r="CV163" s="26">
        <f t="shared" si="3350"/>
        <v>-1882.2567759837436</v>
      </c>
      <c r="CW163" s="51">
        <v>0.55860526432729485</v>
      </c>
      <c r="CX163" s="26">
        <f t="shared" si="3338"/>
        <v>163.59441796335329</v>
      </c>
      <c r="CY163" s="51">
        <v>0.92332015810276691</v>
      </c>
      <c r="CZ163" s="26">
        <f t="shared" si="3023"/>
        <v>317217.91120230104</v>
      </c>
      <c r="DA163" s="26">
        <f t="shared" si="3351"/>
        <v>-1882.2567759837436</v>
      </c>
      <c r="DB163" s="51">
        <v>0.55860526432729485</v>
      </c>
      <c r="DC163" s="26">
        <f t="shared" si="3339"/>
        <v>162.78184234164794</v>
      </c>
      <c r="DD163" s="51">
        <v>0.92332015810276691</v>
      </c>
      <c r="DE163" s="26">
        <f t="shared" si="3025"/>
        <v>317173.1538835392</v>
      </c>
      <c r="DF163" s="26">
        <f t="shared" si="3352"/>
        <v>-1882.2567759837436</v>
      </c>
      <c r="DG163" s="51">
        <v>0.55860526432729485</v>
      </c>
      <c r="DH163" s="26">
        <f t="shared" si="3340"/>
        <v>161.94933515756017</v>
      </c>
      <c r="DI163" s="51">
        <v>0.92332015810276691</v>
      </c>
      <c r="DJ163" s="26">
        <f t="shared" si="3027"/>
        <v>335828.11446238228</v>
      </c>
      <c r="DK163" s="26">
        <f t="shared" si="3353"/>
        <v>-1882.2567759837436</v>
      </c>
      <c r="DL163" s="51">
        <v>0.55860526432729485</v>
      </c>
      <c r="DM163" s="26">
        <f t="shared" si="3341"/>
        <v>161.09508859908593</v>
      </c>
      <c r="DN163" s="51">
        <v>0.92332015810276691</v>
      </c>
      <c r="DO163" s="26">
        <f t="shared" si="3029"/>
        <v>327912.75161081203</v>
      </c>
      <c r="DP163" s="26">
        <f t="shared" si="3094"/>
        <v>-1882.2567759837436</v>
      </c>
      <c r="DQ163" s="51">
        <v>0.55860526432729485</v>
      </c>
      <c r="DR163" s="26">
        <f t="shared" si="3030"/>
        <v>160.2124288040838</v>
      </c>
      <c r="DS163" s="51">
        <v>0.92332015810276691</v>
      </c>
      <c r="DT163" s="26">
        <f t="shared" si="3095"/>
        <v>335100.48449906235</v>
      </c>
      <c r="DU163" s="26">
        <f t="shared" si="3096"/>
        <v>-1882.2567759837436</v>
      </c>
      <c r="DV163" s="51">
        <v>0.55860526432729485</v>
      </c>
      <c r="DW163" s="26">
        <f t="shared" si="3031"/>
        <v>159.30188333859905</v>
      </c>
      <c r="DX163" s="51">
        <v>0.92332015810276691</v>
      </c>
      <c r="DY163" s="26">
        <f t="shared" si="3097"/>
        <v>370257.31962581625</v>
      </c>
      <c r="DZ163" s="26">
        <f t="shared" si="3372"/>
        <v>-1882.2567759837436</v>
      </c>
      <c r="EA163" s="51">
        <v>0.55860526432729485</v>
      </c>
      <c r="EB163" s="26">
        <f t="shared" si="3364"/>
        <v>158.36435621858499</v>
      </c>
      <c r="EC163" s="51">
        <v>0.92332015810276691</v>
      </c>
      <c r="ED163" s="26">
        <f t="shared" si="3034"/>
        <v>364487.8816579546</v>
      </c>
      <c r="EE163" s="26">
        <f t="shared" si="3373"/>
        <v>-1882.2567759837436</v>
      </c>
      <c r="EF163" s="51">
        <v>0.55860526432729485</v>
      </c>
      <c r="EG163" s="26">
        <f t="shared" si="3365"/>
        <v>157.39746029104865</v>
      </c>
      <c r="EH163" s="51">
        <v>0.92332015810276691</v>
      </c>
      <c r="EI163" s="26">
        <f t="shared" si="3037"/>
        <v>356427.41664013837</v>
      </c>
      <c r="EJ163" s="26">
        <f t="shared" si="3374"/>
        <v>-1882.2567759837436</v>
      </c>
      <c r="EK163" s="51">
        <v>0.55860526432729485</v>
      </c>
      <c r="EL163" s="26">
        <f t="shared" si="3366"/>
        <v>156.40464601664866</v>
      </c>
      <c r="EM163" s="51">
        <v>0.92332015810276691</v>
      </c>
      <c r="EN163" s="26">
        <f t="shared" si="3040"/>
        <v>367037.85661930434</v>
      </c>
      <c r="EO163" s="26">
        <f t="shared" si="3375"/>
        <v>-1882.2567759837436</v>
      </c>
      <c r="EP163" s="51">
        <v>0.55860526432729485</v>
      </c>
      <c r="EQ163" s="26">
        <f t="shared" si="3367"/>
        <v>155.38743262902378</v>
      </c>
      <c r="ER163" s="51">
        <v>0.92332015810276691</v>
      </c>
      <c r="ES163" s="26">
        <f t="shared" si="3043"/>
        <v>344412.44546243211</v>
      </c>
      <c r="ET163" s="26">
        <f t="shared" si="3106"/>
        <v>-1882.2567759837436</v>
      </c>
      <c r="EU163" s="51">
        <v>0.55860526432729485</v>
      </c>
      <c r="EV163" s="26">
        <f t="shared" si="3044"/>
        <v>154.34884799641023</v>
      </c>
      <c r="EW163" s="51">
        <v>0.92332015810276691</v>
      </c>
      <c r="EX163" s="26">
        <f t="shared" si="3107"/>
        <v>332782.25648112793</v>
      </c>
      <c r="EY163" s="26">
        <f t="shared" si="3108"/>
        <v>-1882.2567759837436</v>
      </c>
      <c r="EZ163" s="51">
        <v>0.55860526432729485</v>
      </c>
      <c r="FA163" s="26">
        <f t="shared" si="3045"/>
        <v>153.29088366396448</v>
      </c>
      <c r="FB163" s="51">
        <v>0.92332015810276691</v>
      </c>
      <c r="FC163" s="26">
        <f t="shared" si="3109"/>
        <v>312248.42473029828</v>
      </c>
      <c r="FD163" s="26">
        <f t="shared" si="3376"/>
        <v>-1882.2567759837436</v>
      </c>
      <c r="FE163" s="51">
        <v>0.55860526432729485</v>
      </c>
      <c r="FF163" s="26">
        <f t="shared" si="3368"/>
        <v>152.21559426086733</v>
      </c>
      <c r="FG163" s="51">
        <v>0.92332015810276691</v>
      </c>
      <c r="FH163" s="26">
        <f t="shared" si="3048"/>
        <v>297793.40469039389</v>
      </c>
      <c r="FI163" s="26">
        <f t="shared" si="3377"/>
        <v>-1882.2567759837436</v>
      </c>
      <c r="FJ163" s="51">
        <v>0.55860526432729485</v>
      </c>
      <c r="FK163" s="26">
        <f t="shared" si="3369"/>
        <v>151.12582319727284</v>
      </c>
      <c r="FL163" s="51">
        <v>0.92332015810276691</v>
      </c>
      <c r="FM163" s="26">
        <f t="shared" si="3131"/>
        <v>283121.06165407423</v>
      </c>
      <c r="FN163" s="26">
        <f t="shared" si="3378"/>
        <v>-1882.2567759837436</v>
      </c>
      <c r="FO163" s="51">
        <v>0.55860526432729485</v>
      </c>
      <c r="FP163" s="26">
        <f t="shared" si="3370"/>
        <v>150.0244721754359</v>
      </c>
      <c r="FQ163" s="51">
        <v>0.92332015810276691</v>
      </c>
      <c r="FR163" s="26">
        <f t="shared" si="3053"/>
        <v>264237.42359073379</v>
      </c>
      <c r="FS163" s="26">
        <f t="shared" si="3379"/>
        <v>-1882.2567759837436</v>
      </c>
      <c r="FT163" s="51">
        <v>0.55860526432729485</v>
      </c>
      <c r="FU163" s="26">
        <f t="shared" si="3371"/>
        <v>148.91367834580691</v>
      </c>
      <c r="FV163" s="51">
        <v>0.92332015810276691</v>
      </c>
      <c r="FW163" s="26">
        <f t="shared" si="3056"/>
        <v>245264.54719625681</v>
      </c>
      <c r="FX163" s="26">
        <f t="shared" si="2986"/>
        <v>-1882.2567759837436</v>
      </c>
      <c r="FY163" s="51">
        <v>0.55860526432729485</v>
      </c>
      <c r="FZ163" s="26">
        <f t="shared" si="2987"/>
        <v>147.79468307043106</v>
      </c>
      <c r="GA163" s="51">
        <v>0.92332015810276691</v>
      </c>
      <c r="GB163" s="26">
        <f t="shared" si="3118"/>
        <v>230597.2179404216</v>
      </c>
      <c r="GC163" s="26">
        <f t="shared" si="2988"/>
        <v>-1882.2567759837436</v>
      </c>
      <c r="GD163" s="51">
        <v>0.55860526432729485</v>
      </c>
      <c r="GE163" s="26">
        <f t="shared" si="2989"/>
        <v>146.66868973421595</v>
      </c>
      <c r="GF163" s="51">
        <v>0.92332015810276691</v>
      </c>
      <c r="GG163" s="26">
        <f t="shared" si="3057"/>
        <v>221326.69782098371</v>
      </c>
      <c r="GH163" s="26">
        <f t="shared" si="2991"/>
        <v>-1882.2567759837436</v>
      </c>
      <c r="GI163" s="51">
        <v>0.55860526432729485</v>
      </c>
      <c r="GJ163" s="26">
        <f t="shared" si="2992"/>
        <v>145.53820996398133</v>
      </c>
      <c r="GK163" s="51">
        <v>0.92332015810276691</v>
      </c>
      <c r="GL163" s="26">
        <f t="shared" si="3058"/>
        <v>212683.90051581062</v>
      </c>
      <c r="GM163" s="26">
        <f t="shared" si="2994"/>
        <v>-1882.2567759837436</v>
      </c>
      <c r="GN163" s="51">
        <v>0.55860526432729485</v>
      </c>
      <c r="GO163" s="26">
        <f t="shared" si="2995"/>
        <v>144.40419176212413</v>
      </c>
      <c r="GP163" s="51">
        <v>0.92332015810276691</v>
      </c>
      <c r="GQ163" s="26">
        <f t="shared" si="3059"/>
        <v>196287.40531867612</v>
      </c>
    </row>
    <row r="164" spans="1:199" ht="15" x14ac:dyDescent="0.2">
      <c r="A164" s="6" t="s">
        <v>54</v>
      </c>
      <c r="B164" s="26">
        <v>367328</v>
      </c>
      <c r="C164" s="26">
        <f t="shared" si="2997"/>
        <v>-1885.6</v>
      </c>
      <c r="D164" s="51">
        <v>0.55860526432729485</v>
      </c>
      <c r="E164" s="26">
        <f t="shared" si="3389"/>
        <v>244.8</v>
      </c>
      <c r="F164" s="26">
        <f t="shared" si="3390"/>
        <v>-69.599999999999994</v>
      </c>
      <c r="G164" s="26">
        <f t="shared" si="3391"/>
        <v>175.20000000000002</v>
      </c>
      <c r="H164" s="51">
        <f t="shared" si="3001"/>
        <v>0.92332015810276691</v>
      </c>
      <c r="I164" s="26">
        <v>378939</v>
      </c>
      <c r="J164" s="26">
        <f t="shared" si="3060"/>
        <v>-1882.2567759837436</v>
      </c>
      <c r="K164" s="51">
        <v>0.55860526432729485</v>
      </c>
      <c r="L164" s="26">
        <f t="shared" si="3002"/>
        <v>174.88936526959711</v>
      </c>
      <c r="M164" s="51">
        <v>0.92332015810276691</v>
      </c>
      <c r="N164" s="26">
        <f t="shared" si="3061"/>
        <v>379509.63258928584</v>
      </c>
      <c r="O164" s="26">
        <f t="shared" si="3003"/>
        <v>-1877.4711356364537</v>
      </c>
      <c r="P164" s="51">
        <v>0.55860526432729485</v>
      </c>
      <c r="Q164" s="26">
        <f t="shared" si="3004"/>
        <v>174.444708826637</v>
      </c>
      <c r="R164" s="51">
        <v>0.92332015810276691</v>
      </c>
      <c r="S164" s="26">
        <f t="shared" si="3062"/>
        <v>392650.60616247606</v>
      </c>
      <c r="T164" s="26">
        <f t="shared" si="3005"/>
        <v>-1872.5039501943063</v>
      </c>
      <c r="U164" s="51">
        <v>0.55860526432729485</v>
      </c>
      <c r="V164" s="26">
        <f t="shared" si="3006"/>
        <v>173.98318417163904</v>
      </c>
      <c r="W164" s="51">
        <v>0.92332015810276691</v>
      </c>
      <c r="X164" s="26">
        <f t="shared" si="3063"/>
        <v>376378.08539645345</v>
      </c>
      <c r="Y164" s="26">
        <f t="shared" si="3064"/>
        <v>-1882.2567759837436</v>
      </c>
      <c r="Z164" s="51">
        <v>0.55860526432729485</v>
      </c>
      <c r="AA164" s="26">
        <f t="shared" si="3007"/>
        <v>173.50796156064007</v>
      </c>
      <c r="AB164" s="51">
        <v>0.92332015810276691</v>
      </c>
      <c r="AC164" s="26">
        <f t="shared" si="3065"/>
        <v>361529.33658203034</v>
      </c>
      <c r="AD164" s="26">
        <f t="shared" si="3066"/>
        <v>-1882.2567759837436</v>
      </c>
      <c r="AE164" s="51">
        <v>0.55860526432729485</v>
      </c>
      <c r="AF164" s="26">
        <f t="shared" si="3008"/>
        <v>172.99919791346318</v>
      </c>
      <c r="AG164" s="51">
        <v>0.92332015810276691</v>
      </c>
      <c r="AH164" s="26">
        <f t="shared" si="3067"/>
        <v>349220.07900396007</v>
      </c>
      <c r="AI164" s="26">
        <f t="shared" si="3068"/>
        <v>-1882.2567759837436</v>
      </c>
      <c r="AJ164" s="51">
        <v>0.55860526432729485</v>
      </c>
      <c r="AK164" s="26">
        <f t="shared" si="3009"/>
        <v>172.46869920980407</v>
      </c>
      <c r="AL164" s="51">
        <v>0.92332015810276691</v>
      </c>
      <c r="AM164" s="26">
        <f t="shared" si="3069"/>
        <v>323915.02853033657</v>
      </c>
      <c r="AN164" s="26">
        <f t="shared" si="3070"/>
        <v>-1882.2567759837436</v>
      </c>
      <c r="AO164" s="51">
        <v>0.55860526432729485</v>
      </c>
      <c r="AP164" s="26">
        <f t="shared" si="3010"/>
        <v>171.91635399092581</v>
      </c>
      <c r="AQ164" s="51">
        <v>0.92332015810276691</v>
      </c>
      <c r="AR164" s="26">
        <f t="shared" si="3071"/>
        <v>307272.61866019625</v>
      </c>
      <c r="AS164" s="26">
        <f t="shared" si="3072"/>
        <v>-1882.2567759837436</v>
      </c>
      <c r="AT164" s="51">
        <v>0.55860526432729485</v>
      </c>
      <c r="AU164" s="26">
        <f t="shared" si="3011"/>
        <v>171.34143416292815</v>
      </c>
      <c r="AV164" s="51">
        <v>0.92332015810276691</v>
      </c>
      <c r="AW164" s="26">
        <f t="shared" si="3073"/>
        <v>307229.75826774875</v>
      </c>
      <c r="AX164" s="26">
        <f t="shared" si="3074"/>
        <v>-1882.2567759837436</v>
      </c>
      <c r="AY164" s="51">
        <v>0.55860526432729485</v>
      </c>
      <c r="AZ164" s="26">
        <f t="shared" si="3012"/>
        <v>170.74401149485456</v>
      </c>
      <c r="BA164" s="51">
        <v>0.92332015810276691</v>
      </c>
      <c r="BB164" s="26">
        <f t="shared" si="3075"/>
        <v>294927.18337840919</v>
      </c>
      <c r="BC164" s="26">
        <f t="shared" si="3076"/>
        <v>-1882.2567759837436</v>
      </c>
      <c r="BD164" s="51">
        <v>0.55860526432729485</v>
      </c>
      <c r="BE164" s="26">
        <f t="shared" si="3013"/>
        <v>170.12125902479636</v>
      </c>
      <c r="BF164" s="51">
        <v>0.92332015810276691</v>
      </c>
      <c r="BG164" s="26">
        <f t="shared" si="3077"/>
        <v>296200.05949571275</v>
      </c>
      <c r="BH164" s="26">
        <f t="shared" si="3078"/>
        <v>-1882.2567759837436</v>
      </c>
      <c r="BI164" s="51">
        <v>0.55860526432729485</v>
      </c>
      <c r="BJ164" s="26">
        <f t="shared" si="3014"/>
        <v>169.4745580234142</v>
      </c>
      <c r="BK164" s="51">
        <v>0.92332015810276691</v>
      </c>
      <c r="BL164" s="26">
        <f t="shared" si="3079"/>
        <v>290005.28462206764</v>
      </c>
      <c r="BM164" s="26">
        <f t="shared" si="3080"/>
        <v>-1882.2567759837436</v>
      </c>
      <c r="BN164" s="51">
        <v>0.55860526432729485</v>
      </c>
      <c r="BO164" s="26">
        <f t="shared" si="3015"/>
        <v>168.80489599638008</v>
      </c>
      <c r="BP164" s="51">
        <v>0.92332015810276691</v>
      </c>
      <c r="BQ164" s="26">
        <f t="shared" si="3081"/>
        <v>312738.23135243409</v>
      </c>
      <c r="BR164" s="26">
        <f t="shared" si="3082"/>
        <v>-1882.2567759837436</v>
      </c>
      <c r="BS164" s="51">
        <v>0.55860526432729485</v>
      </c>
      <c r="BT164" s="26">
        <f t="shared" si="3016"/>
        <v>168.11424666989632</v>
      </c>
      <c r="BU164" s="51">
        <v>0.92332015810276691</v>
      </c>
      <c r="BV164" s="26">
        <f t="shared" si="3083"/>
        <v>314470.85584199149</v>
      </c>
      <c r="BW164" s="26">
        <f t="shared" si="3084"/>
        <v>-1882.2567759837436</v>
      </c>
      <c r="BX164" s="51">
        <v>0.55860526432729485</v>
      </c>
      <c r="BY164" s="26">
        <f t="shared" si="3017"/>
        <v>167.40435192211191</v>
      </c>
      <c r="BZ164" s="51">
        <v>0.92332015810276691</v>
      </c>
      <c r="CA164" s="26">
        <f t="shared" si="3085"/>
        <v>317557.43584346835</v>
      </c>
      <c r="CB164" s="26">
        <f t="shared" si="3086"/>
        <v>-1882.2567759837436</v>
      </c>
      <c r="CC164" s="51">
        <v>0.55860526432729485</v>
      </c>
      <c r="CD164" s="26">
        <f t="shared" si="3018"/>
        <v>166.67476170851191</v>
      </c>
      <c r="CE164" s="51">
        <v>0.92332015810276691</v>
      </c>
      <c r="CF164" s="26">
        <f t="shared" si="3087"/>
        <v>305161.44100624829</v>
      </c>
      <c r="CG164" s="26">
        <f t="shared" si="3088"/>
        <v>-1882.2567759837436</v>
      </c>
      <c r="CH164" s="51">
        <v>0.55860526432729485</v>
      </c>
      <c r="CI164" s="26">
        <f t="shared" si="3019"/>
        <v>165.9278288474901</v>
      </c>
      <c r="CJ164" s="51">
        <v>0.92332015810276691</v>
      </c>
      <c r="CK164" s="26">
        <f t="shared" si="3089"/>
        <v>312748.67688484263</v>
      </c>
      <c r="CL164" s="26">
        <f t="shared" si="3090"/>
        <v>-1882.2567759837436</v>
      </c>
      <c r="CM164" s="51">
        <v>0.55860526432729485</v>
      </c>
      <c r="CN164" s="26">
        <f t="shared" si="3020"/>
        <v>165.16674856087852</v>
      </c>
      <c r="CO164" s="51">
        <v>0.92332015810276691</v>
      </c>
      <c r="CP164" s="26">
        <f t="shared" si="3091"/>
        <v>320239.7700436319</v>
      </c>
      <c r="CQ164" s="26">
        <f t="shared" si="3092"/>
        <v>-1882.2567759837436</v>
      </c>
      <c r="CR164" s="51">
        <v>0.55860526432729485</v>
      </c>
      <c r="CS164" s="26">
        <f t="shared" si="3021"/>
        <v>164.38881283810215</v>
      </c>
      <c r="CT164" s="51">
        <v>0.92332015810276691</v>
      </c>
      <c r="CU164" s="26">
        <f t="shared" si="3093"/>
        <v>324420.68871465884</v>
      </c>
      <c r="CV164" s="26">
        <f t="shared" si="3350"/>
        <v>-1882.2567759837436</v>
      </c>
      <c r="CW164" s="51">
        <v>0.55860526432729485</v>
      </c>
      <c r="CX164" s="26">
        <f t="shared" si="3338"/>
        <v>163.59441796335329</v>
      </c>
      <c r="CY164" s="51">
        <v>0.92332015810276691</v>
      </c>
      <c r="CZ164" s="26">
        <f t="shared" si="3023"/>
        <v>306861.91273607628</v>
      </c>
      <c r="DA164" s="26">
        <f t="shared" si="3351"/>
        <v>-1882.2567759837436</v>
      </c>
      <c r="DB164" s="51">
        <v>0.55860526432729485</v>
      </c>
      <c r="DC164" s="26">
        <f t="shared" si="3339"/>
        <v>162.78184234164794</v>
      </c>
      <c r="DD164" s="51">
        <v>0.92332015810276691</v>
      </c>
      <c r="DE164" s="26">
        <f t="shared" si="3025"/>
        <v>315498.43626865896</v>
      </c>
      <c r="DF164" s="26">
        <f t="shared" si="3352"/>
        <v>-1882.2567759837436</v>
      </c>
      <c r="DG164" s="51">
        <v>0.55860526432729485</v>
      </c>
      <c r="DH164" s="26">
        <f t="shared" si="3340"/>
        <v>161.94933515756017</v>
      </c>
      <c r="DI164" s="51">
        <v>0.92332015810276691</v>
      </c>
      <c r="DJ164" s="26">
        <f t="shared" si="3027"/>
        <v>315452.84644271305</v>
      </c>
      <c r="DK164" s="26">
        <f t="shared" si="3353"/>
        <v>-1882.2567759837436</v>
      </c>
      <c r="DL164" s="51">
        <v>0.55860526432729485</v>
      </c>
      <c r="DM164" s="26">
        <f t="shared" si="3341"/>
        <v>161.09508859908593</v>
      </c>
      <c r="DN164" s="51">
        <v>0.92332015810276691</v>
      </c>
      <c r="DO164" s="26">
        <f t="shared" si="3029"/>
        <v>334106.95277499763</v>
      </c>
      <c r="DP164" s="26">
        <f t="shared" si="3094"/>
        <v>-1882.2567759837436</v>
      </c>
      <c r="DQ164" s="51">
        <v>0.55860526432729485</v>
      </c>
      <c r="DR164" s="26">
        <f t="shared" si="3030"/>
        <v>160.2124288040838</v>
      </c>
      <c r="DS164" s="51">
        <v>0.92332015810276691</v>
      </c>
      <c r="DT164" s="26">
        <f t="shared" si="3095"/>
        <v>326190.70726363239</v>
      </c>
      <c r="DU164" s="26">
        <f t="shared" si="3096"/>
        <v>-1882.2567759837436</v>
      </c>
      <c r="DV164" s="51">
        <v>0.55860526432729485</v>
      </c>
      <c r="DW164" s="26">
        <f t="shared" si="3031"/>
        <v>159.30188333859905</v>
      </c>
      <c r="DX164" s="51">
        <v>0.92332015810276691</v>
      </c>
      <c r="DY164" s="26">
        <f t="shared" si="3097"/>
        <v>333377.52960641723</v>
      </c>
      <c r="DZ164" s="26">
        <f t="shared" si="3372"/>
        <v>-1882.2567759837436</v>
      </c>
      <c r="EA164" s="51">
        <v>0.55860526432729485</v>
      </c>
      <c r="EB164" s="26">
        <f t="shared" si="3364"/>
        <v>158.36435621858499</v>
      </c>
      <c r="EC164" s="51">
        <v>0.92332015810276691</v>
      </c>
      <c r="ED164" s="26">
        <f t="shared" si="3034"/>
        <v>368533.42720605113</v>
      </c>
      <c r="EE164" s="26">
        <f t="shared" si="3373"/>
        <v>-1882.2567759837436</v>
      </c>
      <c r="EF164" s="51">
        <v>0.55860526432729485</v>
      </c>
      <c r="EG164" s="26">
        <f t="shared" si="3365"/>
        <v>157.39746029104865</v>
      </c>
      <c r="EH164" s="51">
        <v>0.92332015810276691</v>
      </c>
      <c r="EI164" s="26">
        <f t="shared" si="3037"/>
        <v>362763.02234226192</v>
      </c>
      <c r="EJ164" s="26">
        <f t="shared" si="3374"/>
        <v>-1882.2567759837436</v>
      </c>
      <c r="EK164" s="51">
        <v>0.55860526432729485</v>
      </c>
      <c r="EL164" s="26">
        <f t="shared" si="3366"/>
        <v>156.40464601664866</v>
      </c>
      <c r="EM164" s="51">
        <v>0.92332015810276691</v>
      </c>
      <c r="EN164" s="26">
        <f t="shared" si="3040"/>
        <v>354701.5645101713</v>
      </c>
      <c r="EO164" s="26">
        <f t="shared" si="3375"/>
        <v>-1882.2567759837436</v>
      </c>
      <c r="EP164" s="51">
        <v>0.55860526432729485</v>
      </c>
      <c r="EQ164" s="26">
        <f t="shared" si="3367"/>
        <v>155.38743262902378</v>
      </c>
      <c r="ER164" s="51">
        <v>0.92332015810276691</v>
      </c>
      <c r="ES164" s="26">
        <f t="shared" si="3043"/>
        <v>365310.98727594962</v>
      </c>
      <c r="ET164" s="26">
        <f t="shared" si="3106"/>
        <v>-1882.2567759837436</v>
      </c>
      <c r="EU164" s="51">
        <v>0.55860526432729485</v>
      </c>
      <c r="EV164" s="26">
        <f t="shared" si="3044"/>
        <v>154.34884799641023</v>
      </c>
      <c r="EW164" s="51">
        <v>0.92332015810276691</v>
      </c>
      <c r="EX164" s="26">
        <f t="shared" si="3107"/>
        <v>342684.53753444477</v>
      </c>
      <c r="EY164" s="26">
        <f t="shared" si="3108"/>
        <v>-1882.2567759837436</v>
      </c>
      <c r="EZ164" s="51">
        <v>0.55860526432729485</v>
      </c>
      <c r="FA164" s="26">
        <f t="shared" si="3045"/>
        <v>153.29088366396448</v>
      </c>
      <c r="FB164" s="51">
        <v>0.92332015810276691</v>
      </c>
      <c r="FC164" s="26">
        <f t="shared" si="3109"/>
        <v>331053.29058880819</v>
      </c>
      <c r="FD164" s="26">
        <f t="shared" si="3376"/>
        <v>-1882.2567759837436</v>
      </c>
      <c r="FE164" s="51">
        <v>0.55860526432729485</v>
      </c>
      <c r="FF164" s="26">
        <f t="shared" si="3368"/>
        <v>152.21559426086733</v>
      </c>
      <c r="FG164" s="51">
        <v>0.92332015810276691</v>
      </c>
      <c r="FH164" s="26">
        <f t="shared" si="3048"/>
        <v>310518.38354857545</v>
      </c>
      <c r="FI164" s="26">
        <f t="shared" si="3377"/>
        <v>-1882.2567759837436</v>
      </c>
      <c r="FJ164" s="51">
        <v>0.55860526432729485</v>
      </c>
      <c r="FK164" s="26">
        <f t="shared" si="3369"/>
        <v>151.12582319727284</v>
      </c>
      <c r="FL164" s="51">
        <v>0.92332015810276691</v>
      </c>
      <c r="FM164" s="26">
        <f t="shared" si="3131"/>
        <v>296062.27373760741</v>
      </c>
      <c r="FN164" s="26">
        <f t="shared" si="3378"/>
        <v>-1882.2567759837436</v>
      </c>
      <c r="FO164" s="51">
        <v>0.55860526432729485</v>
      </c>
      <c r="FP164" s="26">
        <f t="shared" si="3370"/>
        <v>150.0244721754359</v>
      </c>
      <c r="FQ164" s="51">
        <v>0.92332015810276691</v>
      </c>
      <c r="FR164" s="26">
        <f t="shared" si="3053"/>
        <v>281388.82935026597</v>
      </c>
      <c r="FS164" s="26">
        <f t="shared" si="3379"/>
        <v>-1882.2567759837436</v>
      </c>
      <c r="FT164" s="51">
        <v>0.55860526432729485</v>
      </c>
      <c r="FU164" s="26">
        <f t="shared" si="3371"/>
        <v>148.91367834580691</v>
      </c>
      <c r="FV164" s="51">
        <v>0.92332015810276691</v>
      </c>
      <c r="FW164" s="26">
        <f t="shared" si="3056"/>
        <v>262504.08049309585</v>
      </c>
      <c r="FX164" s="26">
        <f t="shared" si="2986"/>
        <v>-1882.2567759837436</v>
      </c>
      <c r="FY164" s="51">
        <v>0.55860526432729485</v>
      </c>
      <c r="FZ164" s="26">
        <f t="shared" si="2987"/>
        <v>147.79468307043106</v>
      </c>
      <c r="GA164" s="51">
        <v>0.92332015810276691</v>
      </c>
      <c r="GB164" s="26">
        <f t="shared" si="3118"/>
        <v>243530.08510334347</v>
      </c>
      <c r="GC164" s="26">
        <f t="shared" si="2988"/>
        <v>-1882.2567759837436</v>
      </c>
      <c r="GD164" s="51">
        <v>0.55860526432729485</v>
      </c>
      <c r="GE164" s="26">
        <f t="shared" si="2989"/>
        <v>146.66868973421595</v>
      </c>
      <c r="GF164" s="51">
        <v>0.92332015810276691</v>
      </c>
      <c r="GG164" s="26">
        <f t="shared" si="3057"/>
        <v>228861.62985417206</v>
      </c>
      <c r="GH164" s="26">
        <f t="shared" si="2991"/>
        <v>-1882.2567759837436</v>
      </c>
      <c r="GI164" s="51">
        <v>0.55860526432729485</v>
      </c>
      <c r="GJ164" s="26">
        <f t="shared" si="2992"/>
        <v>145.53820996398133</v>
      </c>
      <c r="GK164" s="51">
        <v>0.92332015810276691</v>
      </c>
      <c r="GL164" s="26">
        <f t="shared" si="3058"/>
        <v>219589.97925496392</v>
      </c>
      <c r="GM164" s="26">
        <f t="shared" si="2994"/>
        <v>-1882.2567759837436</v>
      </c>
      <c r="GN164" s="51">
        <v>0.55860526432729485</v>
      </c>
      <c r="GO164" s="26">
        <f t="shared" si="2995"/>
        <v>144.40419176212413</v>
      </c>
      <c r="GP164" s="51">
        <v>0.92332015810276691</v>
      </c>
      <c r="GQ164" s="26">
        <f t="shared" si="3059"/>
        <v>210946.04793158898</v>
      </c>
    </row>
    <row r="165" spans="1:199" ht="15" x14ac:dyDescent="0.2">
      <c r="A165" s="6" t="s">
        <v>55</v>
      </c>
      <c r="B165" s="26">
        <v>367402</v>
      </c>
      <c r="C165" s="26">
        <f t="shared" si="2997"/>
        <v>-2654.6</v>
      </c>
      <c r="D165" s="51">
        <v>0.78641999081631142</v>
      </c>
      <c r="E165" s="26">
        <f>1296/5</f>
        <v>259.2</v>
      </c>
      <c r="F165" s="26">
        <f>-273/5</f>
        <v>-54.6</v>
      </c>
      <c r="G165" s="26">
        <f t="shared" si="3391"/>
        <v>204.6</v>
      </c>
      <c r="H165" s="51">
        <f t="shared" si="3001"/>
        <v>1.0782608695652174</v>
      </c>
      <c r="I165" s="26">
        <v>365271</v>
      </c>
      <c r="J165" s="26">
        <f t="shared" si="3060"/>
        <v>-2649.8933164650221</v>
      </c>
      <c r="K165" s="51">
        <v>0.78641999081631142</v>
      </c>
      <c r="L165" s="26">
        <f t="shared" si="3002"/>
        <v>204.23723820867329</v>
      </c>
      <c r="M165" s="51">
        <v>1.0782608695652174</v>
      </c>
      <c r="N165" s="26">
        <f t="shared" si="3061"/>
        <v>376493.34392174362</v>
      </c>
      <c r="O165" s="26">
        <f t="shared" si="3003"/>
        <v>-2643.1559591962928</v>
      </c>
      <c r="P165" s="51">
        <v>0.78641999081631142</v>
      </c>
      <c r="Q165" s="26">
        <f t="shared" si="3004"/>
        <v>203.71796475987398</v>
      </c>
      <c r="R165" s="51">
        <v>1.0782608695652174</v>
      </c>
      <c r="S165" s="26">
        <f t="shared" si="3062"/>
        <v>377070.19459484942</v>
      </c>
      <c r="T165" s="26">
        <f t="shared" si="3005"/>
        <v>-2636.1630177056668</v>
      </c>
      <c r="U165" s="51">
        <v>0.78641999081631142</v>
      </c>
      <c r="V165" s="26">
        <f t="shared" si="3006"/>
        <v>203.17899247441403</v>
      </c>
      <c r="W165" s="51">
        <v>1.0782608695652174</v>
      </c>
      <c r="X165" s="26">
        <f t="shared" si="3063"/>
        <v>390217.62213724479</v>
      </c>
      <c r="Y165" s="26">
        <f t="shared" si="3064"/>
        <v>-2649.8933164650221</v>
      </c>
      <c r="Z165" s="51">
        <v>0.78641999081631142</v>
      </c>
      <c r="AA165" s="26">
        <f t="shared" si="3007"/>
        <v>202.62402360335022</v>
      </c>
      <c r="AB165" s="51">
        <v>1.0782608695652174</v>
      </c>
      <c r="AC165" s="26">
        <f t="shared" si="3065"/>
        <v>373930.81610359176</v>
      </c>
      <c r="AD165" s="26">
        <f t="shared" si="3066"/>
        <v>-2649.8933164650221</v>
      </c>
      <c r="AE165" s="51">
        <v>0.78641999081631142</v>
      </c>
      <c r="AF165" s="26">
        <f t="shared" si="3008"/>
        <v>202.02988523455798</v>
      </c>
      <c r="AG165" s="51">
        <v>1.0782608695652174</v>
      </c>
      <c r="AH165" s="26">
        <f t="shared" si="3067"/>
        <v>359081.47315079987</v>
      </c>
      <c r="AI165" s="26">
        <f t="shared" si="3068"/>
        <v>-2649.8933164650221</v>
      </c>
      <c r="AJ165" s="51">
        <v>0.78641999081631142</v>
      </c>
      <c r="AK165" s="26">
        <f t="shared" si="3009"/>
        <v>201.41036448816158</v>
      </c>
      <c r="AL165" s="51">
        <v>1.0782608695652174</v>
      </c>
      <c r="AM165" s="26">
        <f t="shared" si="3069"/>
        <v>346771.59605198319</v>
      </c>
      <c r="AN165" s="26">
        <f t="shared" si="3070"/>
        <v>-2649.8933164650221</v>
      </c>
      <c r="AO165" s="51">
        <v>0.78641999081631142</v>
      </c>
      <c r="AP165" s="26">
        <f t="shared" si="3010"/>
        <v>200.76533120173187</v>
      </c>
      <c r="AQ165" s="51">
        <v>1.0782608695652174</v>
      </c>
      <c r="AR165" s="26">
        <f t="shared" si="3071"/>
        <v>321465.90054507327</v>
      </c>
      <c r="AS165" s="26">
        <f t="shared" si="3072"/>
        <v>-2649.8933164650221</v>
      </c>
      <c r="AT165" s="51">
        <v>0.78641999081631142</v>
      </c>
      <c r="AU165" s="26">
        <f t="shared" si="3011"/>
        <v>200.09393510122771</v>
      </c>
      <c r="AV165" s="51">
        <v>1.0782608695652174</v>
      </c>
      <c r="AW165" s="26">
        <f t="shared" si="3073"/>
        <v>304822.81927883247</v>
      </c>
      <c r="AX165" s="26">
        <f t="shared" si="3074"/>
        <v>-2649.8933164650221</v>
      </c>
      <c r="AY165" s="51">
        <v>0.78641999081631142</v>
      </c>
      <c r="AZ165" s="26">
        <f t="shared" si="3012"/>
        <v>199.39625999912809</v>
      </c>
      <c r="BA165" s="51">
        <v>1.0782608695652174</v>
      </c>
      <c r="BB165" s="26">
        <f t="shared" si="3075"/>
        <v>304779.26121128286</v>
      </c>
      <c r="BC165" s="26">
        <f t="shared" si="3076"/>
        <v>-2649.8933164650221</v>
      </c>
      <c r="BD165" s="51">
        <v>0.78641999081631142</v>
      </c>
      <c r="BE165" s="26">
        <f t="shared" si="3013"/>
        <v>198.66900454608066</v>
      </c>
      <c r="BF165" s="51">
        <v>1.0782608695652174</v>
      </c>
      <c r="BG165" s="26">
        <f t="shared" si="3077"/>
        <v>292475.95906649024</v>
      </c>
      <c r="BH165" s="26">
        <f t="shared" si="3078"/>
        <v>-2649.8933164650221</v>
      </c>
      <c r="BI165" s="51">
        <v>0.78641999081631142</v>
      </c>
      <c r="BJ165" s="26">
        <f t="shared" si="3014"/>
        <v>197.91378180131588</v>
      </c>
      <c r="BK165" s="51">
        <v>1.0782608695652174</v>
      </c>
      <c r="BL165" s="26">
        <f t="shared" si="3079"/>
        <v>293748.07996104902</v>
      </c>
      <c r="BM165" s="26">
        <f t="shared" si="3080"/>
        <v>-2649.8933164650221</v>
      </c>
      <c r="BN165" s="51">
        <v>0.78641999081631142</v>
      </c>
      <c r="BO165" s="26">
        <f t="shared" si="3015"/>
        <v>197.13174498207397</v>
      </c>
      <c r="BP165" s="51">
        <v>1.0782608695652174</v>
      </c>
      <c r="BQ165" s="26">
        <f t="shared" si="3081"/>
        <v>287552.52305058471</v>
      </c>
      <c r="BR165" s="26">
        <f t="shared" si="3082"/>
        <v>-2649.8933164650221</v>
      </c>
      <c r="BS165" s="51">
        <v>0.78641999081631142</v>
      </c>
      <c r="BT165" s="26">
        <f t="shared" si="3016"/>
        <v>196.32519902203643</v>
      </c>
      <c r="BU165" s="51">
        <v>1.0782608695652174</v>
      </c>
      <c r="BV165" s="26">
        <f t="shared" si="3083"/>
        <v>310284.66323499108</v>
      </c>
      <c r="BW165" s="26">
        <f t="shared" si="3084"/>
        <v>-2649.8933164650221</v>
      </c>
      <c r="BX165" s="51">
        <v>0.78641999081631142</v>
      </c>
      <c r="BY165" s="26">
        <f t="shared" si="3017"/>
        <v>195.49617810082248</v>
      </c>
      <c r="BZ165" s="51">
        <v>1.0782608695652174</v>
      </c>
      <c r="CA165" s="26">
        <f t="shared" si="3085"/>
        <v>312016.45870362729</v>
      </c>
      <c r="CB165" s="26">
        <f t="shared" si="3086"/>
        <v>-2649.8933164650221</v>
      </c>
      <c r="CC165" s="51">
        <v>0.78641999081631142</v>
      </c>
      <c r="CD165" s="26">
        <f t="shared" si="3018"/>
        <v>194.64415665274851</v>
      </c>
      <c r="CE165" s="51">
        <v>1.0782608695652174</v>
      </c>
      <c r="CF165" s="26">
        <f t="shared" si="3087"/>
        <v>315102.18668365607</v>
      </c>
      <c r="CG165" s="26">
        <f t="shared" si="3088"/>
        <v>-2649.8933164650221</v>
      </c>
      <c r="CH165" s="51">
        <v>0.78641999081631142</v>
      </c>
      <c r="CI165" s="26">
        <f t="shared" si="3019"/>
        <v>193.77188231847299</v>
      </c>
      <c r="CJ165" s="51">
        <v>1.0782608695652174</v>
      </c>
      <c r="CK165" s="26">
        <f t="shared" si="3089"/>
        <v>302705.31957210175</v>
      </c>
      <c r="CL165" s="26">
        <f t="shared" si="3090"/>
        <v>-2649.8933164650221</v>
      </c>
      <c r="CM165" s="51">
        <v>0.78641999081631142</v>
      </c>
      <c r="CN165" s="26">
        <f t="shared" si="3020"/>
        <v>192.88308650431358</v>
      </c>
      <c r="CO165" s="51">
        <v>1.0782608695652174</v>
      </c>
      <c r="CP165" s="26">
        <f t="shared" si="3091"/>
        <v>310291.6666548819</v>
      </c>
      <c r="CQ165" s="26">
        <f t="shared" si="3092"/>
        <v>-2649.8933164650221</v>
      </c>
      <c r="CR165" s="51">
        <v>0.78641999081631142</v>
      </c>
      <c r="CS165" s="26">
        <f t="shared" si="3021"/>
        <v>191.9746067732631</v>
      </c>
      <c r="CT165" s="51">
        <v>1.0782608695652174</v>
      </c>
      <c r="CU165" s="26">
        <f t="shared" si="3093"/>
        <v>317781.85133394017</v>
      </c>
      <c r="CV165" s="26">
        <f t="shared" si="3350"/>
        <v>-2649.8933164650221</v>
      </c>
      <c r="CW165" s="51">
        <v>0.78641999081631142</v>
      </c>
      <c r="CX165" s="26">
        <f t="shared" si="3338"/>
        <v>191.04690590925847</v>
      </c>
      <c r="CY165" s="51">
        <v>1.0782608695652174</v>
      </c>
      <c r="CZ165" s="26">
        <f t="shared" si="3023"/>
        <v>321961.84230410308</v>
      </c>
      <c r="DA165" s="26">
        <f t="shared" si="3351"/>
        <v>-2649.8933164650221</v>
      </c>
      <c r="DB165" s="51">
        <v>0.78641999081631142</v>
      </c>
      <c r="DC165" s="26">
        <f t="shared" si="3339"/>
        <v>190.09797341952719</v>
      </c>
      <c r="DD165" s="51">
        <v>1.0782608695652174</v>
      </c>
      <c r="DE165" s="26">
        <f t="shared" si="3025"/>
        <v>304402.11739303079</v>
      </c>
      <c r="DF165" s="26">
        <f t="shared" si="3352"/>
        <v>-2649.8933164650221</v>
      </c>
      <c r="DG165" s="51">
        <v>0.78641999081631142</v>
      </c>
      <c r="DH165" s="26">
        <f t="shared" si="3340"/>
        <v>189.12576468742472</v>
      </c>
      <c r="DI165" s="51">
        <v>1.0782608695652174</v>
      </c>
      <c r="DJ165" s="26">
        <f t="shared" si="3027"/>
        <v>313037.66871688137</v>
      </c>
      <c r="DK165" s="26">
        <f t="shared" si="3353"/>
        <v>-2649.8933164650221</v>
      </c>
      <c r="DL165" s="51">
        <v>0.78641999081631142</v>
      </c>
      <c r="DM165" s="26">
        <f t="shared" si="3341"/>
        <v>188.12816853523384</v>
      </c>
      <c r="DN165" s="51">
        <v>1.0782608695652174</v>
      </c>
      <c r="DO165" s="26">
        <f t="shared" si="3029"/>
        <v>312991.08129478327</v>
      </c>
      <c r="DP165" s="26">
        <f t="shared" si="3094"/>
        <v>-2649.8933164650221</v>
      </c>
      <c r="DQ165" s="51">
        <v>0.78641999081631142</v>
      </c>
      <c r="DR165" s="26">
        <f t="shared" si="3030"/>
        <v>187.09739117189238</v>
      </c>
      <c r="DS165" s="51">
        <v>1.0782608695652174</v>
      </c>
      <c r="DT165" s="26">
        <f t="shared" si="3095"/>
        <v>331644.15684970451</v>
      </c>
      <c r="DU165" s="26">
        <f t="shared" si="3096"/>
        <v>-2649.8933164650221</v>
      </c>
      <c r="DV165" s="51">
        <v>0.78641999081631142</v>
      </c>
      <c r="DW165" s="26">
        <f t="shared" si="3031"/>
        <v>186.03404869336396</v>
      </c>
      <c r="DX165" s="51">
        <v>1.0782608695652174</v>
      </c>
      <c r="DY165" s="26">
        <f t="shared" si="3097"/>
        <v>323726.84799586073</v>
      </c>
      <c r="DZ165" s="26">
        <f t="shared" si="3372"/>
        <v>-2649.8933164650221</v>
      </c>
      <c r="EA165" s="51">
        <v>0.78641999081631142</v>
      </c>
      <c r="EB165" s="26">
        <f t="shared" si="3364"/>
        <v>184.93919681690915</v>
      </c>
      <c r="EC165" s="51">
        <v>1.0782608695652174</v>
      </c>
      <c r="ED165" s="26">
        <f t="shared" si="3034"/>
        <v>330912.57548676914</v>
      </c>
      <c r="EE165" s="26">
        <f t="shared" si="3373"/>
        <v>-2649.8933164650221</v>
      </c>
      <c r="EF165" s="51">
        <v>0.78641999081631142</v>
      </c>
      <c r="EG165" s="26">
        <f t="shared" si="3365"/>
        <v>183.81004780564243</v>
      </c>
      <c r="EH165" s="51">
        <v>1.0782608695652174</v>
      </c>
      <c r="EI165" s="26">
        <f t="shared" si="3037"/>
        <v>366067.34393739176</v>
      </c>
      <c r="EJ165" s="26">
        <f t="shared" si="3374"/>
        <v>-2649.8933164650221</v>
      </c>
      <c r="EK165" s="51">
        <v>0.78641999081631142</v>
      </c>
      <c r="EL165" s="26">
        <f t="shared" si="3366"/>
        <v>182.65063113588076</v>
      </c>
      <c r="EM165" s="51">
        <v>1.0782608695652174</v>
      </c>
      <c r="EN165" s="26">
        <f t="shared" si="3040"/>
        <v>360295.77965693275</v>
      </c>
      <c r="EO165" s="26">
        <f t="shared" si="3375"/>
        <v>-2649.8933164650221</v>
      </c>
      <c r="EP165" s="51">
        <v>0.78641999081631142</v>
      </c>
      <c r="EQ165" s="26">
        <f t="shared" si="3367"/>
        <v>181.46272098115446</v>
      </c>
      <c r="ER165" s="51">
        <v>1.0782608695652174</v>
      </c>
      <c r="ES165" s="26">
        <f t="shared" si="3043"/>
        <v>352233.13391468744</v>
      </c>
      <c r="ET165" s="26">
        <f t="shared" si="3106"/>
        <v>-2649.8933164650221</v>
      </c>
      <c r="EU165" s="51">
        <v>0.78641999081631142</v>
      </c>
      <c r="EV165" s="26">
        <f t="shared" si="3044"/>
        <v>180.24985331087632</v>
      </c>
      <c r="EW165" s="51">
        <v>1.0782608695652174</v>
      </c>
      <c r="EX165" s="26">
        <f t="shared" si="3107"/>
        <v>362841.34381279547</v>
      </c>
      <c r="EY165" s="26">
        <f t="shared" si="3108"/>
        <v>-2649.8933164650221</v>
      </c>
      <c r="EZ165" s="51">
        <v>0.78641999081631142</v>
      </c>
      <c r="FA165" s="26">
        <f t="shared" si="3045"/>
        <v>179.01435386784891</v>
      </c>
      <c r="FB165" s="51">
        <v>1.0782608695652174</v>
      </c>
      <c r="FC165" s="26">
        <f t="shared" si="3109"/>
        <v>340213.6585718476</v>
      </c>
      <c r="FD165" s="26">
        <f t="shared" si="3376"/>
        <v>-2649.8933164650221</v>
      </c>
      <c r="FE165" s="51">
        <v>0.78641999081631142</v>
      </c>
      <c r="FF165" s="26">
        <f t="shared" si="3368"/>
        <v>177.75862206491695</v>
      </c>
      <c r="FG165" s="51">
        <v>1.0782608695652174</v>
      </c>
      <c r="FH165" s="26">
        <f t="shared" si="3048"/>
        <v>328581.15589440806</v>
      </c>
      <c r="FI165" s="26">
        <f t="shared" si="3377"/>
        <v>-2649.8933164650221</v>
      </c>
      <c r="FJ165" s="51">
        <v>0.78641999081631142</v>
      </c>
      <c r="FK165" s="26">
        <f t="shared" si="3369"/>
        <v>176.48597845982889</v>
      </c>
      <c r="FL165" s="51">
        <v>1.0782608695652174</v>
      </c>
      <c r="FM165" s="26">
        <f t="shared" si="3131"/>
        <v>308044.97621057025</v>
      </c>
      <c r="FN165" s="26">
        <f t="shared" si="3378"/>
        <v>-2649.8933164650221</v>
      </c>
      <c r="FO165" s="51">
        <v>0.78641999081631142</v>
      </c>
      <c r="FP165" s="26">
        <f t="shared" si="3370"/>
        <v>175.19981168432753</v>
      </c>
      <c r="FQ165" s="51">
        <v>1.0782608695652174</v>
      </c>
      <c r="FR165" s="26">
        <f t="shared" si="3053"/>
        <v>293587.5802328267</v>
      </c>
      <c r="FS165" s="26">
        <f t="shared" si="3379"/>
        <v>-2649.8933164650221</v>
      </c>
      <c r="FT165" s="51">
        <v>0.78641999081631142</v>
      </c>
      <c r="FU165" s="26">
        <f t="shared" si="3371"/>
        <v>173.90261752027448</v>
      </c>
      <c r="FV165" s="51">
        <v>1.0782608695652174</v>
      </c>
      <c r="FW165" s="26">
        <f t="shared" si="3056"/>
        <v>278912.83865132125</v>
      </c>
      <c r="FX165" s="26">
        <f t="shared" si="2986"/>
        <v>-2649.8933164650221</v>
      </c>
      <c r="FY165" s="51">
        <v>0.78641999081631142</v>
      </c>
      <c r="FZ165" s="26">
        <f t="shared" si="2987"/>
        <v>172.59584564046915</v>
      </c>
      <c r="GA165" s="51">
        <v>1.0782608695652174</v>
      </c>
      <c r="GB165" s="26">
        <f t="shared" si="3118"/>
        <v>260026.78302227129</v>
      </c>
      <c r="GC165" s="26">
        <f t="shared" si="2988"/>
        <v>-2649.8933164650221</v>
      </c>
      <c r="GD165" s="51">
        <v>0.78641999081631142</v>
      </c>
      <c r="GE165" s="26">
        <f t="shared" si="2989"/>
        <v>171.28090136769737</v>
      </c>
      <c r="GF165" s="51">
        <v>1.0782608695652174</v>
      </c>
      <c r="GG165" s="26">
        <f t="shared" si="3057"/>
        <v>241051.47268824614</v>
      </c>
      <c r="GH165" s="26">
        <f t="shared" si="2991"/>
        <v>-2649.8933164650221</v>
      </c>
      <c r="GI165" s="51">
        <v>0.78641999081631142</v>
      </c>
      <c r="GJ165" s="26">
        <f t="shared" si="2992"/>
        <v>169.96071780040282</v>
      </c>
      <c r="GK165" s="51">
        <v>1.0782608695652174</v>
      </c>
      <c r="GL165" s="26">
        <f t="shared" si="3058"/>
        <v>226381.69725550743</v>
      </c>
      <c r="GM165" s="26">
        <f t="shared" si="2994"/>
        <v>-2649.8933164650221</v>
      </c>
      <c r="GN165" s="51">
        <v>0.78641999081631142</v>
      </c>
      <c r="GO165" s="26">
        <f t="shared" si="2995"/>
        <v>168.63640202357644</v>
      </c>
      <c r="GP165" s="51">
        <v>1.0782608695652174</v>
      </c>
      <c r="GQ165" s="26">
        <f t="shared" si="3059"/>
        <v>217108.72234052248</v>
      </c>
    </row>
    <row r="166" spans="1:199" ht="15" x14ac:dyDescent="0.2">
      <c r="A166" s="6" t="s">
        <v>56</v>
      </c>
      <c r="B166" s="26">
        <v>345056</v>
      </c>
      <c r="C166" s="26">
        <f t="shared" si="2997"/>
        <v>-2654.6</v>
      </c>
      <c r="D166" s="51">
        <v>0.78641999081631142</v>
      </c>
      <c r="E166" s="26">
        <f t="shared" ref="E166:E169" si="3392">1296/5</f>
        <v>259.2</v>
      </c>
      <c r="F166" s="26">
        <f t="shared" ref="F166:F169" si="3393">-273/5</f>
        <v>-54.6</v>
      </c>
      <c r="G166" s="26">
        <f t="shared" ref="G166:G170" si="3394">E166+F166</f>
        <v>204.6</v>
      </c>
      <c r="H166" s="51">
        <f t="shared" si="3001"/>
        <v>1.0782608695652174</v>
      </c>
      <c r="I166" s="26">
        <v>365189</v>
      </c>
      <c r="J166" s="26">
        <f t="shared" si="3060"/>
        <v>-2649.8933164650221</v>
      </c>
      <c r="K166" s="51">
        <v>0.78641999081631142</v>
      </c>
      <c r="L166" s="26">
        <f t="shared" si="3002"/>
        <v>204.23723820867329</v>
      </c>
      <c r="M166" s="51">
        <v>1.0782608695652174</v>
      </c>
      <c r="N166" s="26">
        <f t="shared" si="3061"/>
        <v>362825.34392174362</v>
      </c>
      <c r="O166" s="26">
        <f t="shared" si="3003"/>
        <v>-2643.1559591962928</v>
      </c>
      <c r="P166" s="51">
        <v>0.78641999081631142</v>
      </c>
      <c r="Q166" s="26">
        <f t="shared" si="3004"/>
        <v>203.71796475987398</v>
      </c>
      <c r="R166" s="51">
        <v>1.0782608695652174</v>
      </c>
      <c r="S166" s="26">
        <f t="shared" si="3062"/>
        <v>374053.90592730721</v>
      </c>
      <c r="T166" s="26">
        <f t="shared" si="3005"/>
        <v>-2636.1630177056668</v>
      </c>
      <c r="U166" s="51">
        <v>0.78641999081631142</v>
      </c>
      <c r="V166" s="26">
        <f t="shared" si="3006"/>
        <v>203.17899247441403</v>
      </c>
      <c r="W166" s="51">
        <v>1.0782608695652174</v>
      </c>
      <c r="X166" s="26">
        <f t="shared" si="3063"/>
        <v>374637.21056961815</v>
      </c>
      <c r="Y166" s="26">
        <f t="shared" si="3064"/>
        <v>-2649.8933164650221</v>
      </c>
      <c r="Z166" s="51">
        <v>0.78641999081631142</v>
      </c>
      <c r="AA166" s="26">
        <f t="shared" si="3007"/>
        <v>202.62402360335022</v>
      </c>
      <c r="AB166" s="51">
        <v>1.0782608695652174</v>
      </c>
      <c r="AC166" s="26">
        <f t="shared" si="3065"/>
        <v>387770.3528443831</v>
      </c>
      <c r="AD166" s="26">
        <f t="shared" si="3066"/>
        <v>-2649.8933164650221</v>
      </c>
      <c r="AE166" s="51">
        <v>0.78641999081631142</v>
      </c>
      <c r="AF166" s="26">
        <f t="shared" si="3008"/>
        <v>202.02988523455798</v>
      </c>
      <c r="AG166" s="51">
        <v>1.0782608695652174</v>
      </c>
      <c r="AH166" s="26">
        <f t="shared" si="3067"/>
        <v>371482.95267236128</v>
      </c>
      <c r="AI166" s="26">
        <f t="shared" si="3068"/>
        <v>-2649.8933164650221</v>
      </c>
      <c r="AJ166" s="51">
        <v>0.78641999081631142</v>
      </c>
      <c r="AK166" s="26">
        <f t="shared" si="3009"/>
        <v>201.41036448816158</v>
      </c>
      <c r="AL166" s="51">
        <v>1.0782608695652174</v>
      </c>
      <c r="AM166" s="26">
        <f t="shared" si="3069"/>
        <v>356632.99019882298</v>
      </c>
      <c r="AN166" s="26">
        <f t="shared" si="3070"/>
        <v>-2649.8933164650221</v>
      </c>
      <c r="AO166" s="51">
        <v>0.78641999081631142</v>
      </c>
      <c r="AP166" s="26">
        <f t="shared" si="3010"/>
        <v>200.76533120173187</v>
      </c>
      <c r="AQ166" s="51">
        <v>1.0782608695652174</v>
      </c>
      <c r="AR166" s="26">
        <f t="shared" si="3071"/>
        <v>344322.46806671988</v>
      </c>
      <c r="AS166" s="26">
        <f t="shared" si="3072"/>
        <v>-2649.8933164650221</v>
      </c>
      <c r="AT166" s="51">
        <v>0.78641999081631142</v>
      </c>
      <c r="AU166" s="26">
        <f t="shared" si="3011"/>
        <v>200.09393510122771</v>
      </c>
      <c r="AV166" s="51">
        <v>1.0782608695652174</v>
      </c>
      <c r="AW166" s="26">
        <f t="shared" si="3073"/>
        <v>319016.10116370948</v>
      </c>
      <c r="AX166" s="26">
        <f t="shared" si="3074"/>
        <v>-2649.8933164650221</v>
      </c>
      <c r="AY166" s="51">
        <v>0.78641999081631142</v>
      </c>
      <c r="AZ166" s="26">
        <f t="shared" si="3012"/>
        <v>199.39625999912809</v>
      </c>
      <c r="BA166" s="51">
        <v>1.0782608695652174</v>
      </c>
      <c r="BB166" s="26">
        <f t="shared" si="3075"/>
        <v>302372.32222236658</v>
      </c>
      <c r="BC166" s="26">
        <f t="shared" si="3076"/>
        <v>-2649.8933164650221</v>
      </c>
      <c r="BD166" s="51">
        <v>0.78641999081631142</v>
      </c>
      <c r="BE166" s="26">
        <f t="shared" si="3013"/>
        <v>198.66900454608066</v>
      </c>
      <c r="BF166" s="51">
        <v>1.0782608695652174</v>
      </c>
      <c r="BG166" s="26">
        <f t="shared" si="3077"/>
        <v>302328.03689936391</v>
      </c>
      <c r="BH166" s="26">
        <f t="shared" si="3078"/>
        <v>-2649.8933164650221</v>
      </c>
      <c r="BI166" s="51">
        <v>0.78641999081631142</v>
      </c>
      <c r="BJ166" s="26">
        <f t="shared" si="3014"/>
        <v>197.91378180131588</v>
      </c>
      <c r="BK166" s="51">
        <v>1.0782608695652174</v>
      </c>
      <c r="BL166" s="26">
        <f t="shared" si="3079"/>
        <v>290023.97953182651</v>
      </c>
      <c r="BM166" s="26">
        <f t="shared" si="3080"/>
        <v>-2649.8933164650221</v>
      </c>
      <c r="BN166" s="51">
        <v>0.78641999081631142</v>
      </c>
      <c r="BO166" s="26">
        <f t="shared" si="3015"/>
        <v>197.13174498207397</v>
      </c>
      <c r="BP166" s="51">
        <v>1.0782608695652174</v>
      </c>
      <c r="BQ166" s="26">
        <f t="shared" si="3081"/>
        <v>291295.31838956609</v>
      </c>
      <c r="BR166" s="26">
        <f t="shared" si="3082"/>
        <v>-2649.8933164650221</v>
      </c>
      <c r="BS166" s="51">
        <v>0.78641999081631142</v>
      </c>
      <c r="BT166" s="26">
        <f t="shared" si="3016"/>
        <v>196.32519902203643</v>
      </c>
      <c r="BU166" s="51">
        <v>1.0782608695652174</v>
      </c>
      <c r="BV166" s="26">
        <f t="shared" si="3083"/>
        <v>285098.95493314171</v>
      </c>
      <c r="BW166" s="26">
        <f t="shared" si="3084"/>
        <v>-2649.8933164650221</v>
      </c>
      <c r="BX166" s="51">
        <v>0.78641999081631142</v>
      </c>
      <c r="BY166" s="26">
        <f t="shared" si="3017"/>
        <v>195.49617810082248</v>
      </c>
      <c r="BZ166" s="51">
        <v>1.0782608695652174</v>
      </c>
      <c r="CA166" s="26">
        <f t="shared" si="3085"/>
        <v>307830.26609662687</v>
      </c>
      <c r="CB166" s="26">
        <f t="shared" si="3086"/>
        <v>-2649.8933164650221</v>
      </c>
      <c r="CC166" s="51">
        <v>0.78641999081631142</v>
      </c>
      <c r="CD166" s="26">
        <f t="shared" si="3018"/>
        <v>194.64415665274851</v>
      </c>
      <c r="CE166" s="51">
        <v>1.0782608695652174</v>
      </c>
      <c r="CF166" s="26">
        <f t="shared" si="3087"/>
        <v>309561.209543815</v>
      </c>
      <c r="CG166" s="26">
        <f t="shared" si="3088"/>
        <v>-2649.8933164650221</v>
      </c>
      <c r="CH166" s="51">
        <v>0.78641999081631142</v>
      </c>
      <c r="CI166" s="26">
        <f t="shared" si="3019"/>
        <v>193.77188231847299</v>
      </c>
      <c r="CJ166" s="51">
        <v>1.0782608695652174</v>
      </c>
      <c r="CK166" s="26">
        <f t="shared" si="3089"/>
        <v>312646.06524950953</v>
      </c>
      <c r="CL166" s="26">
        <f t="shared" si="3090"/>
        <v>-2649.8933164650221</v>
      </c>
      <c r="CM166" s="51">
        <v>0.78641999081631142</v>
      </c>
      <c r="CN166" s="26">
        <f t="shared" si="3020"/>
        <v>192.88308650431358</v>
      </c>
      <c r="CO166" s="51">
        <v>1.0782608695652174</v>
      </c>
      <c r="CP166" s="26">
        <f t="shared" si="3091"/>
        <v>300248.30934214103</v>
      </c>
      <c r="CQ166" s="26">
        <f t="shared" si="3092"/>
        <v>-2649.8933164650221</v>
      </c>
      <c r="CR166" s="51">
        <v>0.78641999081631142</v>
      </c>
      <c r="CS166" s="26">
        <f t="shared" si="3021"/>
        <v>191.9746067732631</v>
      </c>
      <c r="CT166" s="51">
        <v>1.0782608695652174</v>
      </c>
      <c r="CU166" s="26">
        <f t="shared" si="3093"/>
        <v>307833.74794519017</v>
      </c>
      <c r="CV166" s="26">
        <f t="shared" si="3350"/>
        <v>-2649.8933164650221</v>
      </c>
      <c r="CW166" s="51">
        <v>0.78641999081631142</v>
      </c>
      <c r="CX166" s="26">
        <f t="shared" si="3338"/>
        <v>191.04690590925847</v>
      </c>
      <c r="CY166" s="51">
        <v>1.0782608695652174</v>
      </c>
      <c r="CZ166" s="26">
        <f t="shared" si="3023"/>
        <v>315323.0049233844</v>
      </c>
      <c r="DA166" s="26">
        <f t="shared" si="3351"/>
        <v>-2649.8933164650221</v>
      </c>
      <c r="DB166" s="51">
        <v>0.78641999081631142</v>
      </c>
      <c r="DC166" s="26">
        <f t="shared" si="3339"/>
        <v>190.09797341952719</v>
      </c>
      <c r="DD166" s="51">
        <v>1.0782608695652174</v>
      </c>
      <c r="DE166" s="26">
        <f t="shared" si="3025"/>
        <v>319502.04696105758</v>
      </c>
      <c r="DF166" s="26">
        <f t="shared" si="3352"/>
        <v>-2649.8933164650221</v>
      </c>
      <c r="DG166" s="51">
        <v>0.78641999081631142</v>
      </c>
      <c r="DH166" s="26">
        <f t="shared" si="3340"/>
        <v>189.12576468742472</v>
      </c>
      <c r="DI166" s="51">
        <v>1.0782608695652174</v>
      </c>
      <c r="DJ166" s="26">
        <f t="shared" si="3027"/>
        <v>301941.34984125319</v>
      </c>
      <c r="DK166" s="26">
        <f t="shared" si="3353"/>
        <v>-2649.8933164650221</v>
      </c>
      <c r="DL166" s="51">
        <v>0.78641999081631142</v>
      </c>
      <c r="DM166" s="26">
        <f t="shared" si="3341"/>
        <v>188.12816853523384</v>
      </c>
      <c r="DN166" s="51">
        <v>1.0782608695652174</v>
      </c>
      <c r="DO166" s="26">
        <f t="shared" si="3029"/>
        <v>310575.90356895159</v>
      </c>
      <c r="DP166" s="26">
        <f t="shared" si="3094"/>
        <v>-2649.8933164650221</v>
      </c>
      <c r="DQ166" s="51">
        <v>0.78641999081631142</v>
      </c>
      <c r="DR166" s="26">
        <f t="shared" si="3030"/>
        <v>187.09739117189238</v>
      </c>
      <c r="DS166" s="51">
        <v>1.0782608695652174</v>
      </c>
      <c r="DT166" s="26">
        <f t="shared" si="3095"/>
        <v>310528.28536949016</v>
      </c>
      <c r="DU166" s="26">
        <f t="shared" si="3096"/>
        <v>-2649.8933164650221</v>
      </c>
      <c r="DV166" s="51">
        <v>0.78641999081631142</v>
      </c>
      <c r="DW166" s="26">
        <f t="shared" si="3031"/>
        <v>186.03404869336396</v>
      </c>
      <c r="DX166" s="51">
        <v>1.0782608695652174</v>
      </c>
      <c r="DY166" s="26">
        <f t="shared" si="3097"/>
        <v>329180.29758193286</v>
      </c>
      <c r="DZ166" s="26">
        <f t="shared" si="3372"/>
        <v>-2649.8933164650221</v>
      </c>
      <c r="EA166" s="51">
        <v>0.78641999081631142</v>
      </c>
      <c r="EB166" s="26">
        <f t="shared" si="3364"/>
        <v>184.93919681690915</v>
      </c>
      <c r="EC166" s="51">
        <v>1.0782608695652174</v>
      </c>
      <c r="ED166" s="26">
        <f t="shared" si="3034"/>
        <v>321261.89387621265</v>
      </c>
      <c r="EE166" s="26">
        <f t="shared" si="3373"/>
        <v>-2649.8933164650221</v>
      </c>
      <c r="EF166" s="51">
        <v>0.78641999081631142</v>
      </c>
      <c r="EG166" s="26">
        <f t="shared" si="3365"/>
        <v>183.81004780564243</v>
      </c>
      <c r="EH166" s="51">
        <v>1.0782608695652174</v>
      </c>
      <c r="EI166" s="26">
        <f t="shared" si="3037"/>
        <v>328446.49221810978</v>
      </c>
      <c r="EJ166" s="26">
        <f t="shared" si="3374"/>
        <v>-2649.8933164650221</v>
      </c>
      <c r="EK166" s="51">
        <v>0.78641999081631142</v>
      </c>
      <c r="EL166" s="26">
        <f t="shared" si="3366"/>
        <v>182.65063113588076</v>
      </c>
      <c r="EM166" s="51">
        <v>1.0782608695652174</v>
      </c>
      <c r="EN166" s="26">
        <f t="shared" si="3040"/>
        <v>363600.1012520626</v>
      </c>
      <c r="EO166" s="26">
        <f t="shared" si="3375"/>
        <v>-2649.8933164650221</v>
      </c>
      <c r="EP166" s="51">
        <v>0.78641999081631142</v>
      </c>
      <c r="EQ166" s="26">
        <f t="shared" si="3367"/>
        <v>181.46272098115446</v>
      </c>
      <c r="ER166" s="51">
        <v>1.0782608695652174</v>
      </c>
      <c r="ES166" s="26">
        <f t="shared" si="3043"/>
        <v>357827.34906144888</v>
      </c>
      <c r="ET166" s="26">
        <f t="shared" si="3106"/>
        <v>-2649.8933164650221</v>
      </c>
      <c r="EU166" s="51">
        <v>0.78641999081631142</v>
      </c>
      <c r="EV166" s="26">
        <f t="shared" si="3044"/>
        <v>180.24985331087632</v>
      </c>
      <c r="EW166" s="51">
        <v>1.0782608695652174</v>
      </c>
      <c r="EX166" s="26">
        <f t="shared" si="3107"/>
        <v>349763.49045153329</v>
      </c>
      <c r="EY166" s="26">
        <f t="shared" si="3108"/>
        <v>-2649.8933164650221</v>
      </c>
      <c r="EZ166" s="51">
        <v>0.78641999081631142</v>
      </c>
      <c r="FA166" s="26">
        <f t="shared" si="3045"/>
        <v>179.01435386784891</v>
      </c>
      <c r="FB166" s="51">
        <v>1.0782608695652174</v>
      </c>
      <c r="FC166" s="26">
        <f t="shared" si="3109"/>
        <v>360370.4648501983</v>
      </c>
      <c r="FD166" s="26">
        <f t="shared" si="3376"/>
        <v>-2649.8933164650221</v>
      </c>
      <c r="FE166" s="51">
        <v>0.78641999081631142</v>
      </c>
      <c r="FF166" s="26">
        <f t="shared" si="3368"/>
        <v>177.75862206491695</v>
      </c>
      <c r="FG166" s="51">
        <v>1.0782608695652174</v>
      </c>
      <c r="FH166" s="26">
        <f t="shared" si="3048"/>
        <v>337741.52387744747</v>
      </c>
      <c r="FI166" s="26">
        <f t="shared" si="3377"/>
        <v>-2649.8933164650221</v>
      </c>
      <c r="FJ166" s="51">
        <v>0.78641999081631142</v>
      </c>
      <c r="FK166" s="26">
        <f t="shared" si="3369"/>
        <v>176.48597845982889</v>
      </c>
      <c r="FL166" s="51">
        <v>1.0782608695652174</v>
      </c>
      <c r="FM166" s="26">
        <f t="shared" si="3131"/>
        <v>326107.74855640286</v>
      </c>
      <c r="FN166" s="26">
        <f t="shared" si="3378"/>
        <v>-2649.8933164650221</v>
      </c>
      <c r="FO166" s="51">
        <v>0.78641999081631142</v>
      </c>
      <c r="FP166" s="26">
        <f t="shared" si="3370"/>
        <v>175.19981168432753</v>
      </c>
      <c r="FQ166" s="51">
        <v>1.0782608695652174</v>
      </c>
      <c r="FR166" s="26">
        <f t="shared" si="3053"/>
        <v>305570.28270578955</v>
      </c>
      <c r="FS166" s="26">
        <f t="shared" si="3379"/>
        <v>-2649.8933164650221</v>
      </c>
      <c r="FT166" s="51">
        <v>0.78641999081631142</v>
      </c>
      <c r="FU166" s="26">
        <f t="shared" si="3371"/>
        <v>173.90261752027448</v>
      </c>
      <c r="FV166" s="51">
        <v>1.0782608695652174</v>
      </c>
      <c r="FW166" s="26">
        <f t="shared" si="3056"/>
        <v>291111.58953388198</v>
      </c>
      <c r="FX166" s="26">
        <f t="shared" si="2986"/>
        <v>-2649.8933164650221</v>
      </c>
      <c r="FY166" s="51">
        <v>0.78641999081631142</v>
      </c>
      <c r="FZ166" s="26">
        <f t="shared" si="2987"/>
        <v>172.59584564046915</v>
      </c>
      <c r="GA166" s="51">
        <v>1.0782608695652174</v>
      </c>
      <c r="GB166" s="26">
        <f t="shared" si="3118"/>
        <v>276435.54118049669</v>
      </c>
      <c r="GC166" s="26">
        <f t="shared" si="2988"/>
        <v>-2649.8933164650221</v>
      </c>
      <c r="GD166" s="51">
        <v>0.78641999081631142</v>
      </c>
      <c r="GE166" s="26">
        <f t="shared" si="2989"/>
        <v>171.28090136769737</v>
      </c>
      <c r="GF166" s="51">
        <v>1.0782608695652174</v>
      </c>
      <c r="GG166" s="26">
        <f t="shared" si="3057"/>
        <v>257548.17060717396</v>
      </c>
      <c r="GH166" s="26">
        <f t="shared" si="2991"/>
        <v>-2649.8933164650221</v>
      </c>
      <c r="GI166" s="51">
        <v>0.78641999081631142</v>
      </c>
      <c r="GJ166" s="26">
        <f t="shared" si="2992"/>
        <v>169.96071780040282</v>
      </c>
      <c r="GK166" s="51">
        <v>1.0782608695652174</v>
      </c>
      <c r="GL166" s="26">
        <f t="shared" si="3058"/>
        <v>238571.54008958151</v>
      </c>
      <c r="GM166" s="26">
        <f t="shared" si="2994"/>
        <v>-2649.8933164650221</v>
      </c>
      <c r="GN166" s="51">
        <v>0.78641999081631142</v>
      </c>
      <c r="GO166" s="26">
        <f t="shared" si="2995"/>
        <v>168.63640202357644</v>
      </c>
      <c r="GP166" s="51">
        <v>1.0782608695652174</v>
      </c>
      <c r="GQ166" s="26">
        <f t="shared" si="3059"/>
        <v>223900.44034106599</v>
      </c>
    </row>
    <row r="167" spans="1:199" ht="15" x14ac:dyDescent="0.2">
      <c r="A167" s="6" t="s">
        <v>57</v>
      </c>
      <c r="B167" s="26">
        <v>355974</v>
      </c>
      <c r="C167" s="26">
        <f t="shared" si="2997"/>
        <v>-2654.6</v>
      </c>
      <c r="D167" s="51">
        <v>0.78641999081631142</v>
      </c>
      <c r="E167" s="26">
        <f t="shared" si="3392"/>
        <v>259.2</v>
      </c>
      <c r="F167" s="26">
        <f t="shared" si="3393"/>
        <v>-54.6</v>
      </c>
      <c r="G167" s="26">
        <f t="shared" si="3394"/>
        <v>204.6</v>
      </c>
      <c r="H167" s="51">
        <f t="shared" si="3001"/>
        <v>1.0782608695652174</v>
      </c>
      <c r="I167" s="26">
        <v>342681</v>
      </c>
      <c r="J167" s="26">
        <f t="shared" si="3060"/>
        <v>-2649.8933164650221</v>
      </c>
      <c r="K167" s="51">
        <v>0.78641999081631142</v>
      </c>
      <c r="L167" s="26">
        <f t="shared" si="3002"/>
        <v>204.23723820867329</v>
      </c>
      <c r="M167" s="51">
        <v>1.0782608695652174</v>
      </c>
      <c r="N167" s="26">
        <f t="shared" si="3061"/>
        <v>362743.34392174362</v>
      </c>
      <c r="O167" s="26">
        <f t="shared" si="3003"/>
        <v>-2643.1559591962928</v>
      </c>
      <c r="P167" s="51">
        <v>0.78641999081631142</v>
      </c>
      <c r="Q167" s="26">
        <f t="shared" si="3004"/>
        <v>203.71796475987398</v>
      </c>
      <c r="R167" s="51">
        <v>1.0782608695652174</v>
      </c>
      <c r="S167" s="26">
        <f t="shared" si="3062"/>
        <v>360385.90592730721</v>
      </c>
      <c r="T167" s="26">
        <f t="shared" si="3005"/>
        <v>-2636.1630177056668</v>
      </c>
      <c r="U167" s="51">
        <v>0.78641999081631142</v>
      </c>
      <c r="V167" s="26">
        <f t="shared" si="3006"/>
        <v>203.17899247441403</v>
      </c>
      <c r="W167" s="51">
        <v>1.0782608695652174</v>
      </c>
      <c r="X167" s="26">
        <f t="shared" si="3063"/>
        <v>371620.92190207593</v>
      </c>
      <c r="Y167" s="26">
        <f t="shared" si="3064"/>
        <v>-2649.8933164650221</v>
      </c>
      <c r="Z167" s="51">
        <v>0.78641999081631142</v>
      </c>
      <c r="AA167" s="26">
        <f t="shared" si="3007"/>
        <v>202.62402360335022</v>
      </c>
      <c r="AB167" s="51">
        <v>1.0782608695652174</v>
      </c>
      <c r="AC167" s="26">
        <f t="shared" si="3065"/>
        <v>372189.94127675646</v>
      </c>
      <c r="AD167" s="26">
        <f t="shared" si="3066"/>
        <v>-2649.8933164650221</v>
      </c>
      <c r="AE167" s="51">
        <v>0.78641999081631142</v>
      </c>
      <c r="AF167" s="26">
        <f t="shared" si="3008"/>
        <v>202.02988523455798</v>
      </c>
      <c r="AG167" s="51">
        <v>1.0782608695652174</v>
      </c>
      <c r="AH167" s="26">
        <f t="shared" si="3067"/>
        <v>385322.48941315262</v>
      </c>
      <c r="AI167" s="26">
        <f t="shared" si="3068"/>
        <v>-2649.8933164650221</v>
      </c>
      <c r="AJ167" s="51">
        <v>0.78641999081631142</v>
      </c>
      <c r="AK167" s="26">
        <f t="shared" si="3009"/>
        <v>201.41036448816158</v>
      </c>
      <c r="AL167" s="51">
        <v>1.0782608695652174</v>
      </c>
      <c r="AM167" s="26">
        <f t="shared" si="3069"/>
        <v>369034.4697203844</v>
      </c>
      <c r="AN167" s="26">
        <f t="shared" si="3070"/>
        <v>-2649.8933164650221</v>
      </c>
      <c r="AO167" s="51">
        <v>0.78641999081631142</v>
      </c>
      <c r="AP167" s="26">
        <f t="shared" si="3010"/>
        <v>200.76533120173187</v>
      </c>
      <c r="AQ167" s="51">
        <v>1.0782608695652174</v>
      </c>
      <c r="AR167" s="26">
        <f t="shared" si="3071"/>
        <v>354183.86221355968</v>
      </c>
      <c r="AS167" s="26">
        <f t="shared" si="3072"/>
        <v>-2649.8933164650221</v>
      </c>
      <c r="AT167" s="51">
        <v>0.78641999081631142</v>
      </c>
      <c r="AU167" s="26">
        <f t="shared" si="3011"/>
        <v>200.09393510122771</v>
      </c>
      <c r="AV167" s="51">
        <v>1.0782608695652174</v>
      </c>
      <c r="AW167" s="26">
        <f t="shared" si="3073"/>
        <v>341872.6686853561</v>
      </c>
      <c r="AX167" s="26">
        <f t="shared" si="3074"/>
        <v>-2649.8933164650221</v>
      </c>
      <c r="AY167" s="51">
        <v>0.78641999081631142</v>
      </c>
      <c r="AZ167" s="26">
        <f t="shared" si="3012"/>
        <v>199.39625999912809</v>
      </c>
      <c r="BA167" s="51">
        <v>1.0782608695652174</v>
      </c>
      <c r="BB167" s="26">
        <f t="shared" si="3075"/>
        <v>316565.60410724359</v>
      </c>
      <c r="BC167" s="26">
        <f t="shared" si="3076"/>
        <v>-2649.8933164650221</v>
      </c>
      <c r="BD167" s="51">
        <v>0.78641999081631142</v>
      </c>
      <c r="BE167" s="26">
        <f t="shared" si="3013"/>
        <v>198.66900454608066</v>
      </c>
      <c r="BF167" s="51">
        <v>1.0782608695652174</v>
      </c>
      <c r="BG167" s="26">
        <f t="shared" si="3077"/>
        <v>299921.09791044763</v>
      </c>
      <c r="BH167" s="26">
        <f t="shared" si="3078"/>
        <v>-2649.8933164650221</v>
      </c>
      <c r="BI167" s="51">
        <v>0.78641999081631142</v>
      </c>
      <c r="BJ167" s="26">
        <f t="shared" si="3014"/>
        <v>197.91378180131588</v>
      </c>
      <c r="BK167" s="51">
        <v>1.0782608695652174</v>
      </c>
      <c r="BL167" s="26">
        <f t="shared" si="3079"/>
        <v>299876.05736470019</v>
      </c>
      <c r="BM167" s="26">
        <f t="shared" si="3080"/>
        <v>-2649.8933164650221</v>
      </c>
      <c r="BN167" s="51">
        <v>0.78641999081631142</v>
      </c>
      <c r="BO167" s="26">
        <f t="shared" si="3015"/>
        <v>197.13174498207397</v>
      </c>
      <c r="BP167" s="51">
        <v>1.0782608695652174</v>
      </c>
      <c r="BQ167" s="26">
        <f t="shared" si="3081"/>
        <v>287571.21796034358</v>
      </c>
      <c r="BR167" s="26">
        <f t="shared" si="3082"/>
        <v>-2649.8933164650221</v>
      </c>
      <c r="BS167" s="51">
        <v>0.78641999081631142</v>
      </c>
      <c r="BT167" s="26">
        <f t="shared" si="3016"/>
        <v>196.32519902203643</v>
      </c>
      <c r="BU167" s="51">
        <v>1.0782608695652174</v>
      </c>
      <c r="BV167" s="26">
        <f t="shared" si="3083"/>
        <v>288841.75027212308</v>
      </c>
      <c r="BW167" s="26">
        <f t="shared" si="3084"/>
        <v>-2649.8933164650221</v>
      </c>
      <c r="BX167" s="51">
        <v>0.78641999081631142</v>
      </c>
      <c r="BY167" s="26">
        <f t="shared" si="3017"/>
        <v>195.49617810082248</v>
      </c>
      <c r="BZ167" s="51">
        <v>1.0782608695652174</v>
      </c>
      <c r="CA167" s="26">
        <f t="shared" si="3085"/>
        <v>282644.5577947775</v>
      </c>
      <c r="CB167" s="26">
        <f t="shared" si="3086"/>
        <v>-2649.8933164650221</v>
      </c>
      <c r="CC167" s="51">
        <v>0.78641999081631142</v>
      </c>
      <c r="CD167" s="26">
        <f t="shared" si="3018"/>
        <v>194.64415665274851</v>
      </c>
      <c r="CE167" s="51">
        <v>1.0782608695652174</v>
      </c>
      <c r="CF167" s="26">
        <f t="shared" si="3087"/>
        <v>305375.01693681459</v>
      </c>
      <c r="CG167" s="26">
        <f t="shared" si="3088"/>
        <v>-2649.8933164650221</v>
      </c>
      <c r="CH167" s="51">
        <v>0.78641999081631142</v>
      </c>
      <c r="CI167" s="26">
        <f t="shared" si="3019"/>
        <v>193.77188231847299</v>
      </c>
      <c r="CJ167" s="51">
        <v>1.0782608695652174</v>
      </c>
      <c r="CK167" s="26">
        <f t="shared" si="3089"/>
        <v>307105.08810966846</v>
      </c>
      <c r="CL167" s="26">
        <f t="shared" si="3090"/>
        <v>-2649.8933164650221</v>
      </c>
      <c r="CM167" s="51">
        <v>0.78641999081631142</v>
      </c>
      <c r="CN167" s="26">
        <f t="shared" si="3020"/>
        <v>192.88308650431358</v>
      </c>
      <c r="CO167" s="51">
        <v>1.0782608695652174</v>
      </c>
      <c r="CP167" s="26">
        <f t="shared" si="3091"/>
        <v>310189.0550195488</v>
      </c>
      <c r="CQ167" s="26">
        <f t="shared" si="3092"/>
        <v>-2649.8933164650221</v>
      </c>
      <c r="CR167" s="51">
        <v>0.78641999081631142</v>
      </c>
      <c r="CS167" s="26">
        <f t="shared" si="3021"/>
        <v>191.9746067732631</v>
      </c>
      <c r="CT167" s="51">
        <v>1.0782608695652174</v>
      </c>
      <c r="CU167" s="26">
        <f t="shared" si="3093"/>
        <v>297790.3906324493</v>
      </c>
      <c r="CV167" s="26">
        <f t="shared" si="3350"/>
        <v>-2649.8933164650221</v>
      </c>
      <c r="CW167" s="51">
        <v>0.78641999081631142</v>
      </c>
      <c r="CX167" s="26">
        <f t="shared" si="3338"/>
        <v>191.04690590925847</v>
      </c>
      <c r="CY167" s="51">
        <v>1.0782608695652174</v>
      </c>
      <c r="CZ167" s="26">
        <f t="shared" si="3023"/>
        <v>305374.90153463441</v>
      </c>
      <c r="DA167" s="26">
        <f t="shared" si="3351"/>
        <v>-2649.8933164650221</v>
      </c>
      <c r="DB167" s="51">
        <v>0.78641999081631142</v>
      </c>
      <c r="DC167" s="26">
        <f t="shared" si="3339"/>
        <v>190.09797341952719</v>
      </c>
      <c r="DD167" s="51">
        <v>1.0782608695652174</v>
      </c>
      <c r="DE167" s="26">
        <f t="shared" si="3025"/>
        <v>312863.20958033891</v>
      </c>
      <c r="DF167" s="26">
        <f t="shared" si="3352"/>
        <v>-2649.8933164650221</v>
      </c>
      <c r="DG167" s="51">
        <v>0.78641999081631142</v>
      </c>
      <c r="DH167" s="26">
        <f t="shared" si="3340"/>
        <v>189.12576468742472</v>
      </c>
      <c r="DI167" s="51">
        <v>1.0782608695652174</v>
      </c>
      <c r="DJ167" s="26">
        <f t="shared" si="3027"/>
        <v>317041.27940927999</v>
      </c>
      <c r="DK167" s="26">
        <f t="shared" si="3353"/>
        <v>-2649.8933164650221</v>
      </c>
      <c r="DL167" s="51">
        <v>0.78641999081631142</v>
      </c>
      <c r="DM167" s="26">
        <f t="shared" si="3341"/>
        <v>188.12816853523384</v>
      </c>
      <c r="DN167" s="51">
        <v>1.0782608695652174</v>
      </c>
      <c r="DO167" s="26">
        <f t="shared" si="3029"/>
        <v>299479.58469332341</v>
      </c>
      <c r="DP167" s="26">
        <f t="shared" si="3094"/>
        <v>-2649.8933164650221</v>
      </c>
      <c r="DQ167" s="51">
        <v>0.78641999081631142</v>
      </c>
      <c r="DR167" s="26">
        <f t="shared" si="3030"/>
        <v>187.09739117189238</v>
      </c>
      <c r="DS167" s="51">
        <v>1.0782608695652174</v>
      </c>
      <c r="DT167" s="26">
        <f t="shared" si="3095"/>
        <v>308113.10764365847</v>
      </c>
      <c r="DU167" s="26">
        <f t="shared" si="3096"/>
        <v>-2649.8933164650221</v>
      </c>
      <c r="DV167" s="51">
        <v>0.78641999081631142</v>
      </c>
      <c r="DW167" s="26">
        <f t="shared" si="3031"/>
        <v>186.03404869336396</v>
      </c>
      <c r="DX167" s="51">
        <v>1.0782608695652174</v>
      </c>
      <c r="DY167" s="26">
        <f t="shared" si="3097"/>
        <v>308064.42610171851</v>
      </c>
      <c r="DZ167" s="26">
        <f t="shared" si="3372"/>
        <v>-2649.8933164650221</v>
      </c>
      <c r="EA167" s="51">
        <v>0.78641999081631142</v>
      </c>
      <c r="EB167" s="26">
        <f t="shared" si="3364"/>
        <v>184.93919681690915</v>
      </c>
      <c r="EC167" s="51">
        <v>1.0782608695652174</v>
      </c>
      <c r="ED167" s="26">
        <f t="shared" si="3034"/>
        <v>326715.34346228477</v>
      </c>
      <c r="EE167" s="26">
        <f t="shared" si="3373"/>
        <v>-2649.8933164650221</v>
      </c>
      <c r="EF167" s="51">
        <v>0.78641999081631142</v>
      </c>
      <c r="EG167" s="26">
        <f t="shared" si="3365"/>
        <v>183.81004780564243</v>
      </c>
      <c r="EH167" s="51">
        <v>1.0782608695652174</v>
      </c>
      <c r="EI167" s="26">
        <f t="shared" si="3037"/>
        <v>318795.81060755329</v>
      </c>
      <c r="EJ167" s="26">
        <f t="shared" si="3374"/>
        <v>-2649.8933164650221</v>
      </c>
      <c r="EK167" s="51">
        <v>0.78641999081631142</v>
      </c>
      <c r="EL167" s="26">
        <f t="shared" si="3366"/>
        <v>182.65063113588076</v>
      </c>
      <c r="EM167" s="51">
        <v>1.0782608695652174</v>
      </c>
      <c r="EN167" s="26">
        <f t="shared" si="3040"/>
        <v>325979.24953278061</v>
      </c>
      <c r="EO167" s="26">
        <f t="shared" si="3375"/>
        <v>-2649.8933164650221</v>
      </c>
      <c r="EP167" s="51">
        <v>0.78641999081631142</v>
      </c>
      <c r="EQ167" s="26">
        <f t="shared" si="3367"/>
        <v>181.46272098115446</v>
      </c>
      <c r="ER167" s="51">
        <v>1.0782608695652174</v>
      </c>
      <c r="ES167" s="26">
        <f t="shared" si="3043"/>
        <v>361131.67065657873</v>
      </c>
      <c r="ET167" s="26">
        <f t="shared" si="3106"/>
        <v>-2649.8933164650221</v>
      </c>
      <c r="EU167" s="51">
        <v>0.78641999081631142</v>
      </c>
      <c r="EV167" s="26">
        <f t="shared" si="3044"/>
        <v>180.24985331087632</v>
      </c>
      <c r="EW167" s="51">
        <v>1.0782608695652174</v>
      </c>
      <c r="EX167" s="26">
        <f t="shared" si="3107"/>
        <v>355357.70559829473</v>
      </c>
      <c r="EY167" s="26">
        <f t="shared" si="3108"/>
        <v>-2649.8933164650221</v>
      </c>
      <c r="EZ167" s="51">
        <v>0.78641999081631142</v>
      </c>
      <c r="FA167" s="26">
        <f t="shared" si="3045"/>
        <v>179.01435386784891</v>
      </c>
      <c r="FB167" s="51">
        <v>1.0782608695652174</v>
      </c>
      <c r="FC167" s="26">
        <f t="shared" si="3109"/>
        <v>347292.61148893612</v>
      </c>
      <c r="FD167" s="26">
        <f t="shared" si="3376"/>
        <v>-2649.8933164650221</v>
      </c>
      <c r="FE167" s="51">
        <v>0.78641999081631142</v>
      </c>
      <c r="FF167" s="26">
        <f t="shared" si="3368"/>
        <v>177.75862206491695</v>
      </c>
      <c r="FG167" s="51">
        <v>1.0782608695652174</v>
      </c>
      <c r="FH167" s="26">
        <f t="shared" si="3048"/>
        <v>357898.33015579818</v>
      </c>
      <c r="FI167" s="26">
        <f t="shared" si="3377"/>
        <v>-2649.8933164650221</v>
      </c>
      <c r="FJ167" s="51">
        <v>0.78641999081631142</v>
      </c>
      <c r="FK167" s="26">
        <f t="shared" si="3369"/>
        <v>176.48597845982889</v>
      </c>
      <c r="FL167" s="51">
        <v>1.0782608695652174</v>
      </c>
      <c r="FM167" s="26">
        <f t="shared" si="3131"/>
        <v>335268.11653944227</v>
      </c>
      <c r="FN167" s="26">
        <f t="shared" si="3378"/>
        <v>-2649.8933164650221</v>
      </c>
      <c r="FO167" s="51">
        <v>0.78641999081631142</v>
      </c>
      <c r="FP167" s="26">
        <f t="shared" si="3370"/>
        <v>175.19981168432753</v>
      </c>
      <c r="FQ167" s="51">
        <v>1.0782608695652174</v>
      </c>
      <c r="FR167" s="26">
        <f t="shared" si="3053"/>
        <v>323633.05505162216</v>
      </c>
      <c r="FS167" s="26">
        <f t="shared" si="3379"/>
        <v>-2649.8933164650221</v>
      </c>
      <c r="FT167" s="51">
        <v>0.78641999081631142</v>
      </c>
      <c r="FU167" s="26">
        <f t="shared" si="3371"/>
        <v>173.90261752027448</v>
      </c>
      <c r="FV167" s="51">
        <v>1.0782608695652174</v>
      </c>
      <c r="FW167" s="26">
        <f t="shared" si="3056"/>
        <v>303094.29200684483</v>
      </c>
      <c r="FX167" s="26">
        <f t="shared" si="2986"/>
        <v>-2649.8933164650221</v>
      </c>
      <c r="FY167" s="51">
        <v>0.78641999081631142</v>
      </c>
      <c r="FZ167" s="26">
        <f t="shared" si="2987"/>
        <v>172.59584564046915</v>
      </c>
      <c r="GA167" s="51">
        <v>1.0782608695652174</v>
      </c>
      <c r="GB167" s="26">
        <f t="shared" si="3118"/>
        <v>288634.29206305742</v>
      </c>
      <c r="GC167" s="26">
        <f t="shared" si="2988"/>
        <v>-2649.8933164650221</v>
      </c>
      <c r="GD167" s="51">
        <v>0.78641999081631142</v>
      </c>
      <c r="GE167" s="26">
        <f t="shared" si="2989"/>
        <v>171.28090136769737</v>
      </c>
      <c r="GF167" s="51">
        <v>1.0782608695652174</v>
      </c>
      <c r="GG167" s="26">
        <f t="shared" si="3057"/>
        <v>273956.92876539938</v>
      </c>
      <c r="GH167" s="26">
        <f t="shared" si="2991"/>
        <v>-2649.8933164650221</v>
      </c>
      <c r="GI167" s="51">
        <v>0.78641999081631142</v>
      </c>
      <c r="GJ167" s="26">
        <f t="shared" si="2992"/>
        <v>169.96071780040282</v>
      </c>
      <c r="GK167" s="51">
        <v>1.0782608695652174</v>
      </c>
      <c r="GL167" s="26">
        <f t="shared" si="3058"/>
        <v>255068.23800850933</v>
      </c>
      <c r="GM167" s="26">
        <f t="shared" si="2994"/>
        <v>-2649.8933164650221</v>
      </c>
      <c r="GN167" s="51">
        <v>0.78641999081631142</v>
      </c>
      <c r="GO167" s="26">
        <f t="shared" si="2995"/>
        <v>168.63640202357644</v>
      </c>
      <c r="GP167" s="51">
        <v>1.0782608695652174</v>
      </c>
      <c r="GQ167" s="26">
        <f t="shared" si="3059"/>
        <v>236090.28317514007</v>
      </c>
    </row>
    <row r="168" spans="1:199" ht="15" x14ac:dyDescent="0.2">
      <c r="A168" s="6" t="s">
        <v>58</v>
      </c>
      <c r="B168" s="26">
        <v>326464</v>
      </c>
      <c r="C168" s="26">
        <f t="shared" si="2997"/>
        <v>-2654.6</v>
      </c>
      <c r="D168" s="51">
        <v>0.78641999081631142</v>
      </c>
      <c r="E168" s="26">
        <f t="shared" si="3392"/>
        <v>259.2</v>
      </c>
      <c r="F168" s="26">
        <f t="shared" si="3393"/>
        <v>-54.6</v>
      </c>
      <c r="G168" s="26">
        <f t="shared" si="3394"/>
        <v>204.6</v>
      </c>
      <c r="H168" s="51">
        <f t="shared" si="3001"/>
        <v>1.0782608695652174</v>
      </c>
      <c r="I168" s="26">
        <v>353371</v>
      </c>
      <c r="J168" s="26">
        <f t="shared" si="3060"/>
        <v>-2649.8933164650221</v>
      </c>
      <c r="K168" s="51">
        <v>0.78641999081631142</v>
      </c>
      <c r="L168" s="26">
        <f t="shared" si="3002"/>
        <v>204.23723820867329</v>
      </c>
      <c r="M168" s="51">
        <v>1.0782608695652174</v>
      </c>
      <c r="N168" s="26">
        <f t="shared" si="3061"/>
        <v>340235.34392174362</v>
      </c>
      <c r="O168" s="26">
        <f t="shared" si="3003"/>
        <v>-2643.1559591962928</v>
      </c>
      <c r="P168" s="51">
        <v>0.78641999081631142</v>
      </c>
      <c r="Q168" s="26">
        <f t="shared" si="3004"/>
        <v>203.71796475987398</v>
      </c>
      <c r="R168" s="51">
        <v>1.0782608695652174</v>
      </c>
      <c r="S168" s="26">
        <f t="shared" si="3062"/>
        <v>360303.90592730721</v>
      </c>
      <c r="T168" s="26">
        <f t="shared" si="3005"/>
        <v>-2636.1630177056668</v>
      </c>
      <c r="U168" s="51">
        <v>0.78641999081631142</v>
      </c>
      <c r="V168" s="26">
        <f t="shared" si="3006"/>
        <v>203.17899247441403</v>
      </c>
      <c r="W168" s="51">
        <v>1.0782608695652174</v>
      </c>
      <c r="X168" s="26">
        <f t="shared" si="3063"/>
        <v>357952.92190207593</v>
      </c>
      <c r="Y168" s="26">
        <f t="shared" si="3064"/>
        <v>-2649.8933164650221</v>
      </c>
      <c r="Z168" s="51">
        <v>0.78641999081631142</v>
      </c>
      <c r="AA168" s="26">
        <f t="shared" si="3007"/>
        <v>202.62402360335022</v>
      </c>
      <c r="AB168" s="51">
        <v>1.0782608695652174</v>
      </c>
      <c r="AC168" s="26">
        <f t="shared" si="3065"/>
        <v>369173.65260921424</v>
      </c>
      <c r="AD168" s="26">
        <f t="shared" si="3066"/>
        <v>-2649.8933164650221</v>
      </c>
      <c r="AE168" s="51">
        <v>0.78641999081631142</v>
      </c>
      <c r="AF168" s="26">
        <f t="shared" si="3008"/>
        <v>202.02988523455798</v>
      </c>
      <c r="AG168" s="51">
        <v>1.0782608695652174</v>
      </c>
      <c r="AH168" s="26">
        <f t="shared" si="3067"/>
        <v>369742.07784552599</v>
      </c>
      <c r="AI168" s="26">
        <f t="shared" si="3068"/>
        <v>-2649.8933164650221</v>
      </c>
      <c r="AJ168" s="51">
        <v>0.78641999081631142</v>
      </c>
      <c r="AK168" s="26">
        <f t="shared" si="3009"/>
        <v>201.41036448816158</v>
      </c>
      <c r="AL168" s="51">
        <v>1.0782608695652174</v>
      </c>
      <c r="AM168" s="26">
        <f t="shared" si="3069"/>
        <v>382874.00646117574</v>
      </c>
      <c r="AN168" s="26">
        <f t="shared" si="3070"/>
        <v>-2649.8933164650221</v>
      </c>
      <c r="AO168" s="51">
        <v>0.78641999081631142</v>
      </c>
      <c r="AP168" s="26">
        <f t="shared" si="3010"/>
        <v>200.76533120173187</v>
      </c>
      <c r="AQ168" s="51">
        <v>1.0782608695652174</v>
      </c>
      <c r="AR168" s="26">
        <f t="shared" si="3071"/>
        <v>366585.3417351211</v>
      </c>
      <c r="AS168" s="26">
        <f t="shared" si="3072"/>
        <v>-2649.8933164650221</v>
      </c>
      <c r="AT168" s="51">
        <v>0.78641999081631142</v>
      </c>
      <c r="AU168" s="26">
        <f t="shared" si="3011"/>
        <v>200.09393510122771</v>
      </c>
      <c r="AV168" s="51">
        <v>1.0782608695652174</v>
      </c>
      <c r="AW168" s="26">
        <f t="shared" si="3073"/>
        <v>351734.06283219589</v>
      </c>
      <c r="AX168" s="26">
        <f t="shared" si="3074"/>
        <v>-2649.8933164650221</v>
      </c>
      <c r="AY168" s="51">
        <v>0.78641999081631142</v>
      </c>
      <c r="AZ168" s="26">
        <f t="shared" si="3012"/>
        <v>199.39625999912809</v>
      </c>
      <c r="BA168" s="51">
        <v>1.0782608695652174</v>
      </c>
      <c r="BB168" s="26">
        <f t="shared" si="3075"/>
        <v>339422.17162889021</v>
      </c>
      <c r="BC168" s="26">
        <f t="shared" si="3076"/>
        <v>-2649.8933164650221</v>
      </c>
      <c r="BD168" s="51">
        <v>0.78641999081631142</v>
      </c>
      <c r="BE168" s="26">
        <f t="shared" si="3013"/>
        <v>198.66900454608066</v>
      </c>
      <c r="BF168" s="51">
        <v>1.0782608695652174</v>
      </c>
      <c r="BG168" s="26">
        <f t="shared" si="3077"/>
        <v>314114.37979532464</v>
      </c>
      <c r="BH168" s="26">
        <f t="shared" si="3078"/>
        <v>-2649.8933164650221</v>
      </c>
      <c r="BI168" s="51">
        <v>0.78641999081631142</v>
      </c>
      <c r="BJ168" s="26">
        <f t="shared" si="3014"/>
        <v>197.91378180131588</v>
      </c>
      <c r="BK168" s="51">
        <v>1.0782608695652174</v>
      </c>
      <c r="BL168" s="26">
        <f t="shared" si="3079"/>
        <v>297469.1183757839</v>
      </c>
      <c r="BM168" s="26">
        <f t="shared" si="3080"/>
        <v>-2649.8933164650221</v>
      </c>
      <c r="BN168" s="51">
        <v>0.78641999081631142</v>
      </c>
      <c r="BO168" s="26">
        <f t="shared" si="3015"/>
        <v>197.13174498207397</v>
      </c>
      <c r="BP168" s="51">
        <v>1.0782608695652174</v>
      </c>
      <c r="BQ168" s="26">
        <f t="shared" si="3081"/>
        <v>297423.29579321726</v>
      </c>
      <c r="BR168" s="26">
        <f t="shared" si="3082"/>
        <v>-2649.8933164650221</v>
      </c>
      <c r="BS168" s="51">
        <v>0.78641999081631142</v>
      </c>
      <c r="BT168" s="26">
        <f t="shared" si="3016"/>
        <v>196.32519902203643</v>
      </c>
      <c r="BU168" s="51">
        <v>1.0782608695652174</v>
      </c>
      <c r="BV168" s="26">
        <f t="shared" si="3083"/>
        <v>285117.64984290057</v>
      </c>
      <c r="BW168" s="26">
        <f t="shared" si="3084"/>
        <v>-2649.8933164650221</v>
      </c>
      <c r="BX168" s="51">
        <v>0.78641999081631142</v>
      </c>
      <c r="BY168" s="26">
        <f t="shared" si="3017"/>
        <v>195.49617810082248</v>
      </c>
      <c r="BZ168" s="51">
        <v>1.0782608695652174</v>
      </c>
      <c r="CA168" s="26">
        <f t="shared" si="3085"/>
        <v>286387.35313375888</v>
      </c>
      <c r="CB168" s="26">
        <f t="shared" si="3086"/>
        <v>-2649.8933164650221</v>
      </c>
      <c r="CC168" s="51">
        <v>0.78641999081631142</v>
      </c>
      <c r="CD168" s="26">
        <f t="shared" si="3018"/>
        <v>194.64415665274851</v>
      </c>
      <c r="CE168" s="51">
        <v>1.0782608695652174</v>
      </c>
      <c r="CF168" s="26">
        <f t="shared" si="3087"/>
        <v>280189.30863496521</v>
      </c>
      <c r="CG168" s="26">
        <f t="shared" si="3088"/>
        <v>-2649.8933164650221</v>
      </c>
      <c r="CH168" s="51">
        <v>0.78641999081631142</v>
      </c>
      <c r="CI168" s="26">
        <f t="shared" si="3019"/>
        <v>193.77188231847299</v>
      </c>
      <c r="CJ168" s="51">
        <v>1.0782608695652174</v>
      </c>
      <c r="CK168" s="26">
        <f t="shared" si="3089"/>
        <v>302918.89550266805</v>
      </c>
      <c r="CL168" s="26">
        <f t="shared" si="3090"/>
        <v>-2649.8933164650221</v>
      </c>
      <c r="CM168" s="51">
        <v>0.78641999081631142</v>
      </c>
      <c r="CN168" s="26">
        <f t="shared" si="3020"/>
        <v>192.88308650431358</v>
      </c>
      <c r="CO168" s="51">
        <v>1.0782608695652174</v>
      </c>
      <c r="CP168" s="26">
        <f t="shared" si="3091"/>
        <v>304648.07787970774</v>
      </c>
      <c r="CQ168" s="26">
        <f t="shared" si="3092"/>
        <v>-2649.8933164650221</v>
      </c>
      <c r="CR168" s="51">
        <v>0.78641999081631142</v>
      </c>
      <c r="CS168" s="26">
        <f t="shared" si="3021"/>
        <v>191.9746067732631</v>
      </c>
      <c r="CT168" s="51">
        <v>1.0782608695652174</v>
      </c>
      <c r="CU168" s="26">
        <f t="shared" si="3093"/>
        <v>307731.13630985707</v>
      </c>
      <c r="CV168" s="26">
        <f t="shared" si="3350"/>
        <v>-2649.8933164650221</v>
      </c>
      <c r="CW168" s="51">
        <v>0.78641999081631142</v>
      </c>
      <c r="CX168" s="26">
        <f t="shared" si="3338"/>
        <v>191.04690590925847</v>
      </c>
      <c r="CY168" s="51">
        <v>1.0782608695652174</v>
      </c>
      <c r="CZ168" s="26">
        <f t="shared" si="3023"/>
        <v>295331.54422189353</v>
      </c>
      <c r="DA168" s="26">
        <f t="shared" si="3351"/>
        <v>-2649.8933164650221</v>
      </c>
      <c r="DB168" s="51">
        <v>0.78641999081631142</v>
      </c>
      <c r="DC168" s="26">
        <f t="shared" si="3339"/>
        <v>190.09797341952719</v>
      </c>
      <c r="DD168" s="51">
        <v>1.0782608695652174</v>
      </c>
      <c r="DE168" s="26">
        <f t="shared" si="3025"/>
        <v>302915.10619158891</v>
      </c>
      <c r="DF168" s="26">
        <f t="shared" si="3352"/>
        <v>-2649.8933164650221</v>
      </c>
      <c r="DG168" s="51">
        <v>0.78641999081631142</v>
      </c>
      <c r="DH168" s="26">
        <f t="shared" si="3340"/>
        <v>189.12576468742472</v>
      </c>
      <c r="DI168" s="51">
        <v>1.0782608695652174</v>
      </c>
      <c r="DJ168" s="26">
        <f t="shared" si="3027"/>
        <v>310402.44202856132</v>
      </c>
      <c r="DK168" s="26">
        <f t="shared" si="3353"/>
        <v>-2649.8933164650221</v>
      </c>
      <c r="DL168" s="51">
        <v>0.78641999081631142</v>
      </c>
      <c r="DM168" s="26">
        <f t="shared" si="3341"/>
        <v>188.12816853523384</v>
      </c>
      <c r="DN168" s="51">
        <v>1.0782608695652174</v>
      </c>
      <c r="DO168" s="26">
        <f t="shared" si="3029"/>
        <v>314579.51426135021</v>
      </c>
      <c r="DP168" s="26">
        <f t="shared" si="3094"/>
        <v>-2649.8933164650221</v>
      </c>
      <c r="DQ168" s="51">
        <v>0.78641999081631142</v>
      </c>
      <c r="DR168" s="26">
        <f t="shared" si="3030"/>
        <v>187.09739117189238</v>
      </c>
      <c r="DS168" s="51">
        <v>1.0782608695652174</v>
      </c>
      <c r="DT168" s="26">
        <f t="shared" si="3095"/>
        <v>297016.7887680303</v>
      </c>
      <c r="DU168" s="26">
        <f t="shared" si="3096"/>
        <v>-2649.8933164650221</v>
      </c>
      <c r="DV168" s="51">
        <v>0.78641999081631142</v>
      </c>
      <c r="DW168" s="26">
        <f t="shared" si="3031"/>
        <v>186.03404869336396</v>
      </c>
      <c r="DX168" s="51">
        <v>1.0782608695652174</v>
      </c>
      <c r="DY168" s="26">
        <f t="shared" si="3097"/>
        <v>305649.24837588682</v>
      </c>
      <c r="DZ168" s="26">
        <f t="shared" si="3372"/>
        <v>-2649.8933164650221</v>
      </c>
      <c r="EA168" s="51">
        <v>0.78641999081631142</v>
      </c>
      <c r="EB168" s="26">
        <f t="shared" si="3364"/>
        <v>184.93919681690915</v>
      </c>
      <c r="EC168" s="51">
        <v>1.0782608695652174</v>
      </c>
      <c r="ED168" s="26">
        <f t="shared" si="3034"/>
        <v>305599.47198207042</v>
      </c>
      <c r="EE168" s="26">
        <f t="shared" si="3373"/>
        <v>-2649.8933164650221</v>
      </c>
      <c r="EF168" s="51">
        <v>0.78641999081631142</v>
      </c>
      <c r="EG168" s="26">
        <f t="shared" si="3365"/>
        <v>183.81004780564243</v>
      </c>
      <c r="EH168" s="51">
        <v>1.0782608695652174</v>
      </c>
      <c r="EI168" s="26">
        <f t="shared" si="3037"/>
        <v>324249.26019362541</v>
      </c>
      <c r="EJ168" s="26">
        <f t="shared" si="3374"/>
        <v>-2649.8933164650221</v>
      </c>
      <c r="EK168" s="51">
        <v>0.78641999081631142</v>
      </c>
      <c r="EL168" s="26">
        <f t="shared" si="3366"/>
        <v>182.65063113588076</v>
      </c>
      <c r="EM168" s="51">
        <v>1.0782608695652174</v>
      </c>
      <c r="EN168" s="26">
        <f t="shared" si="3040"/>
        <v>316328.56792222412</v>
      </c>
      <c r="EO168" s="26">
        <f t="shared" si="3375"/>
        <v>-2649.8933164650221</v>
      </c>
      <c r="EP168" s="51">
        <v>0.78641999081631142</v>
      </c>
      <c r="EQ168" s="26">
        <f t="shared" si="3367"/>
        <v>181.46272098115446</v>
      </c>
      <c r="ER168" s="51">
        <v>1.0782608695652174</v>
      </c>
      <c r="ES168" s="26">
        <f t="shared" si="3043"/>
        <v>323510.81893729675</v>
      </c>
      <c r="ET168" s="26">
        <f t="shared" si="3106"/>
        <v>-2649.8933164650221</v>
      </c>
      <c r="EU168" s="51">
        <v>0.78641999081631142</v>
      </c>
      <c r="EV168" s="26">
        <f t="shared" si="3044"/>
        <v>180.24985331087632</v>
      </c>
      <c r="EW168" s="51">
        <v>1.0782608695652174</v>
      </c>
      <c r="EX168" s="26">
        <f t="shared" si="3107"/>
        <v>358662.02719342458</v>
      </c>
      <c r="EY168" s="26">
        <f t="shared" si="3108"/>
        <v>-2649.8933164650221</v>
      </c>
      <c r="EZ168" s="51">
        <v>0.78641999081631142</v>
      </c>
      <c r="FA168" s="26">
        <f t="shared" si="3045"/>
        <v>179.01435386784891</v>
      </c>
      <c r="FB168" s="51">
        <v>1.0782608695652174</v>
      </c>
      <c r="FC168" s="26">
        <f t="shared" si="3109"/>
        <v>352886.82663569757</v>
      </c>
      <c r="FD168" s="26">
        <f t="shared" si="3376"/>
        <v>-2649.8933164650221</v>
      </c>
      <c r="FE168" s="51">
        <v>0.78641999081631142</v>
      </c>
      <c r="FF168" s="26">
        <f t="shared" si="3368"/>
        <v>177.75862206491695</v>
      </c>
      <c r="FG168" s="51">
        <v>1.0782608695652174</v>
      </c>
      <c r="FH168" s="26">
        <f t="shared" si="3048"/>
        <v>344820.47679453599</v>
      </c>
      <c r="FI168" s="26">
        <f t="shared" si="3377"/>
        <v>-2649.8933164650221</v>
      </c>
      <c r="FJ168" s="51">
        <v>0.78641999081631142</v>
      </c>
      <c r="FK168" s="26">
        <f t="shared" si="3369"/>
        <v>176.48597845982889</v>
      </c>
      <c r="FL168" s="51">
        <v>1.0782608695652174</v>
      </c>
      <c r="FM168" s="26">
        <f t="shared" si="3131"/>
        <v>355424.92281779298</v>
      </c>
      <c r="FN168" s="26">
        <f t="shared" si="3378"/>
        <v>-2649.8933164650221</v>
      </c>
      <c r="FO168" s="51">
        <v>0.78641999081631142</v>
      </c>
      <c r="FP168" s="26">
        <f t="shared" si="3370"/>
        <v>175.19981168432753</v>
      </c>
      <c r="FQ168" s="51">
        <v>1.0782608695652174</v>
      </c>
      <c r="FR168" s="26">
        <f t="shared" si="3053"/>
        <v>332793.42303466157</v>
      </c>
      <c r="FS168" s="26">
        <f t="shared" si="3379"/>
        <v>-2649.8933164650221</v>
      </c>
      <c r="FT168" s="51">
        <v>0.78641999081631142</v>
      </c>
      <c r="FU168" s="26">
        <f t="shared" si="3371"/>
        <v>173.90261752027448</v>
      </c>
      <c r="FV168" s="51">
        <v>1.0782608695652174</v>
      </c>
      <c r="FW168" s="26">
        <f t="shared" si="3056"/>
        <v>321157.06435267744</v>
      </c>
      <c r="FX168" s="26">
        <f t="shared" si="2986"/>
        <v>-2649.8933164650221</v>
      </c>
      <c r="FY168" s="51">
        <v>0.78641999081631142</v>
      </c>
      <c r="FZ168" s="26">
        <f t="shared" si="2987"/>
        <v>172.59584564046915</v>
      </c>
      <c r="GA168" s="51">
        <v>1.0782608695652174</v>
      </c>
      <c r="GB168" s="26">
        <f t="shared" si="3118"/>
        <v>300616.99453602027</v>
      </c>
      <c r="GC168" s="26">
        <f t="shared" si="2988"/>
        <v>-2649.8933164650221</v>
      </c>
      <c r="GD168" s="51">
        <v>0.78641999081631142</v>
      </c>
      <c r="GE168" s="26">
        <f t="shared" si="2989"/>
        <v>171.28090136769737</v>
      </c>
      <c r="GF168" s="51">
        <v>1.0782608695652174</v>
      </c>
      <c r="GG168" s="26">
        <f t="shared" si="3057"/>
        <v>286155.67964796012</v>
      </c>
      <c r="GH168" s="26">
        <f t="shared" si="2991"/>
        <v>-2649.8933164650221</v>
      </c>
      <c r="GI168" s="51">
        <v>0.78641999081631142</v>
      </c>
      <c r="GJ168" s="26">
        <f t="shared" si="2992"/>
        <v>169.96071780040282</v>
      </c>
      <c r="GK168" s="51">
        <v>1.0782608695652174</v>
      </c>
      <c r="GL168" s="26">
        <f t="shared" si="3058"/>
        <v>271476.99616673478</v>
      </c>
      <c r="GM168" s="26">
        <f t="shared" si="2994"/>
        <v>-2649.8933164650221</v>
      </c>
      <c r="GN168" s="51">
        <v>0.78641999081631142</v>
      </c>
      <c r="GO168" s="26">
        <f t="shared" si="2995"/>
        <v>168.63640202357644</v>
      </c>
      <c r="GP168" s="51">
        <v>1.0782608695652174</v>
      </c>
      <c r="GQ168" s="26">
        <f t="shared" si="3059"/>
        <v>252586.98109406789</v>
      </c>
    </row>
    <row r="169" spans="1:199" ht="15" x14ac:dyDescent="0.2">
      <c r="A169" s="6" t="s">
        <v>59</v>
      </c>
      <c r="B169" s="26">
        <v>341683</v>
      </c>
      <c r="C169" s="26">
        <f t="shared" si="2997"/>
        <v>-2654.6</v>
      </c>
      <c r="D169" s="51">
        <v>0.78641999081631142</v>
      </c>
      <c r="E169" s="26">
        <f t="shared" si="3392"/>
        <v>259.2</v>
      </c>
      <c r="F169" s="26">
        <f t="shared" si="3393"/>
        <v>-54.6</v>
      </c>
      <c r="G169" s="26">
        <f t="shared" si="3394"/>
        <v>204.6</v>
      </c>
      <c r="H169" s="51">
        <f t="shared" si="3001"/>
        <v>1.0782608695652174</v>
      </c>
      <c r="I169" s="26">
        <v>323827</v>
      </c>
      <c r="J169" s="26">
        <f t="shared" si="3060"/>
        <v>-2649.8933164650221</v>
      </c>
      <c r="K169" s="51">
        <v>0.78641999081631142</v>
      </c>
      <c r="L169" s="26">
        <f t="shared" si="3002"/>
        <v>204.23723820867329</v>
      </c>
      <c r="M169" s="51">
        <v>1.0782608695652174</v>
      </c>
      <c r="N169" s="26">
        <f t="shared" si="3061"/>
        <v>350925.34392174362</v>
      </c>
      <c r="O169" s="26">
        <f t="shared" si="3003"/>
        <v>-2643.1559591962928</v>
      </c>
      <c r="P169" s="51">
        <v>0.78641999081631142</v>
      </c>
      <c r="Q169" s="26">
        <f t="shared" si="3004"/>
        <v>203.71796475987398</v>
      </c>
      <c r="R169" s="51">
        <v>1.0782608695652174</v>
      </c>
      <c r="S169" s="26">
        <f t="shared" si="3062"/>
        <v>337795.90592730721</v>
      </c>
      <c r="T169" s="26">
        <f t="shared" si="3005"/>
        <v>-2636.1630177056668</v>
      </c>
      <c r="U169" s="51">
        <v>0.78641999081631142</v>
      </c>
      <c r="V169" s="26">
        <f t="shared" si="3006"/>
        <v>203.17899247441403</v>
      </c>
      <c r="W169" s="51">
        <v>1.0782608695652174</v>
      </c>
      <c r="X169" s="26">
        <f t="shared" si="3063"/>
        <v>357870.92190207593</v>
      </c>
      <c r="Y169" s="26">
        <f t="shared" si="3064"/>
        <v>-2649.8933164650221</v>
      </c>
      <c r="Z169" s="51">
        <v>0.78641999081631142</v>
      </c>
      <c r="AA169" s="26">
        <f t="shared" si="3007"/>
        <v>202.62402360335022</v>
      </c>
      <c r="AB169" s="51">
        <v>1.0782608695652174</v>
      </c>
      <c r="AC169" s="26">
        <f t="shared" si="3065"/>
        <v>355505.65260921424</v>
      </c>
      <c r="AD169" s="26">
        <f t="shared" si="3066"/>
        <v>-2649.8933164650221</v>
      </c>
      <c r="AE169" s="51">
        <v>0.78641999081631142</v>
      </c>
      <c r="AF169" s="26">
        <f t="shared" si="3008"/>
        <v>202.02988523455798</v>
      </c>
      <c r="AG169" s="51">
        <v>1.0782608695652174</v>
      </c>
      <c r="AH169" s="26">
        <f t="shared" si="3067"/>
        <v>366725.78917798377</v>
      </c>
      <c r="AI169" s="26">
        <f t="shared" si="3068"/>
        <v>-2649.8933164650221</v>
      </c>
      <c r="AJ169" s="51">
        <v>0.78641999081631142</v>
      </c>
      <c r="AK169" s="26">
        <f t="shared" si="3009"/>
        <v>201.41036448816158</v>
      </c>
      <c r="AL169" s="51">
        <v>1.0782608695652174</v>
      </c>
      <c r="AM169" s="26">
        <f t="shared" si="3069"/>
        <v>367293.5948935491</v>
      </c>
      <c r="AN169" s="26">
        <f t="shared" si="3070"/>
        <v>-2649.8933164650221</v>
      </c>
      <c r="AO169" s="51">
        <v>0.78641999081631142</v>
      </c>
      <c r="AP169" s="26">
        <f t="shared" si="3010"/>
        <v>200.76533120173187</v>
      </c>
      <c r="AQ169" s="51">
        <v>1.0782608695652174</v>
      </c>
      <c r="AR169" s="26">
        <f t="shared" si="3071"/>
        <v>380424.87847591244</v>
      </c>
      <c r="AS169" s="26">
        <f t="shared" si="3072"/>
        <v>-2649.8933164650221</v>
      </c>
      <c r="AT169" s="51">
        <v>0.78641999081631142</v>
      </c>
      <c r="AU169" s="26">
        <f t="shared" si="3011"/>
        <v>200.09393510122771</v>
      </c>
      <c r="AV169" s="51">
        <v>1.0782608695652174</v>
      </c>
      <c r="AW169" s="26">
        <f t="shared" si="3073"/>
        <v>364135.54235375731</v>
      </c>
      <c r="AX169" s="26">
        <f t="shared" si="3074"/>
        <v>-2649.8933164650221</v>
      </c>
      <c r="AY169" s="51">
        <v>0.78641999081631142</v>
      </c>
      <c r="AZ169" s="26">
        <f t="shared" si="3012"/>
        <v>199.39625999912809</v>
      </c>
      <c r="BA169" s="51">
        <v>1.0782608695652174</v>
      </c>
      <c r="BB169" s="26">
        <f t="shared" si="3075"/>
        <v>349283.56577573001</v>
      </c>
      <c r="BC169" s="26">
        <f t="shared" si="3076"/>
        <v>-2649.8933164650221</v>
      </c>
      <c r="BD169" s="51">
        <v>0.78641999081631142</v>
      </c>
      <c r="BE169" s="26">
        <f t="shared" si="3013"/>
        <v>198.66900454608066</v>
      </c>
      <c r="BF169" s="51">
        <v>1.0782608695652174</v>
      </c>
      <c r="BG169" s="26">
        <f t="shared" si="3077"/>
        <v>336970.94731697126</v>
      </c>
      <c r="BH169" s="26">
        <f t="shared" si="3078"/>
        <v>-2649.8933164650221</v>
      </c>
      <c r="BI169" s="51">
        <v>0.78641999081631142</v>
      </c>
      <c r="BJ169" s="26">
        <f t="shared" si="3014"/>
        <v>197.91378180131588</v>
      </c>
      <c r="BK169" s="51">
        <v>1.0782608695652174</v>
      </c>
      <c r="BL169" s="26">
        <f t="shared" si="3079"/>
        <v>311662.40026066091</v>
      </c>
      <c r="BM169" s="26">
        <f t="shared" si="3080"/>
        <v>-2649.8933164650221</v>
      </c>
      <c r="BN169" s="51">
        <v>0.78641999081631142</v>
      </c>
      <c r="BO169" s="26">
        <f t="shared" si="3015"/>
        <v>197.13174498207397</v>
      </c>
      <c r="BP169" s="51">
        <v>1.0782608695652174</v>
      </c>
      <c r="BQ169" s="26">
        <f t="shared" si="3081"/>
        <v>295016.35680430097</v>
      </c>
      <c r="BR169" s="26">
        <f t="shared" si="3082"/>
        <v>-2649.8933164650221</v>
      </c>
      <c r="BS169" s="51">
        <v>0.78641999081631142</v>
      </c>
      <c r="BT169" s="26">
        <f t="shared" si="3016"/>
        <v>196.32519902203643</v>
      </c>
      <c r="BU169" s="51">
        <v>1.0782608695652174</v>
      </c>
      <c r="BV169" s="26">
        <f t="shared" si="3083"/>
        <v>294969.72767577425</v>
      </c>
      <c r="BW169" s="26">
        <f t="shared" si="3084"/>
        <v>-2649.8933164650221</v>
      </c>
      <c r="BX169" s="51">
        <v>0.78641999081631142</v>
      </c>
      <c r="BY169" s="26">
        <f t="shared" si="3017"/>
        <v>195.49617810082248</v>
      </c>
      <c r="BZ169" s="51">
        <v>1.0782608695652174</v>
      </c>
      <c r="CA169" s="26">
        <f t="shared" si="3085"/>
        <v>282663.25270453637</v>
      </c>
      <c r="CB169" s="26">
        <f t="shared" si="3086"/>
        <v>-2649.8933164650221</v>
      </c>
      <c r="CC169" s="51">
        <v>0.78641999081631142</v>
      </c>
      <c r="CD169" s="26">
        <f t="shared" si="3018"/>
        <v>194.64415665274851</v>
      </c>
      <c r="CE169" s="51">
        <v>1.0782608695652174</v>
      </c>
      <c r="CF169" s="26">
        <f t="shared" si="3087"/>
        <v>283932.10397394659</v>
      </c>
      <c r="CG169" s="26">
        <f t="shared" si="3088"/>
        <v>-2649.8933164650221</v>
      </c>
      <c r="CH169" s="51">
        <v>0.78641999081631142</v>
      </c>
      <c r="CI169" s="26">
        <f t="shared" si="3019"/>
        <v>193.77188231847299</v>
      </c>
      <c r="CJ169" s="51">
        <v>1.0782608695652174</v>
      </c>
      <c r="CK169" s="26">
        <f t="shared" si="3089"/>
        <v>277733.18720081868</v>
      </c>
      <c r="CL169" s="26">
        <f t="shared" si="3090"/>
        <v>-2649.8933164650221</v>
      </c>
      <c r="CM169" s="51">
        <v>0.78641999081631142</v>
      </c>
      <c r="CN169" s="26">
        <f t="shared" si="3020"/>
        <v>192.88308650431358</v>
      </c>
      <c r="CO169" s="51">
        <v>1.0782608695652174</v>
      </c>
      <c r="CP169" s="26">
        <f t="shared" si="3091"/>
        <v>300461.88527270732</v>
      </c>
      <c r="CQ169" s="26">
        <f t="shared" si="3092"/>
        <v>-2649.8933164650221</v>
      </c>
      <c r="CR169" s="51">
        <v>0.78641999081631142</v>
      </c>
      <c r="CS169" s="26">
        <f t="shared" si="3021"/>
        <v>191.9746067732631</v>
      </c>
      <c r="CT169" s="51">
        <v>1.0782608695652174</v>
      </c>
      <c r="CU169" s="26">
        <f t="shared" si="3093"/>
        <v>302190.15917001601</v>
      </c>
      <c r="CV169" s="26">
        <f t="shared" si="3350"/>
        <v>-2649.8933164650221</v>
      </c>
      <c r="CW169" s="51">
        <v>0.78641999081631142</v>
      </c>
      <c r="CX169" s="26">
        <f t="shared" si="3338"/>
        <v>191.04690590925847</v>
      </c>
      <c r="CY169" s="51">
        <v>1.0782608695652174</v>
      </c>
      <c r="CZ169" s="26">
        <f t="shared" si="3023"/>
        <v>305272.28989930131</v>
      </c>
      <c r="DA169" s="26">
        <f t="shared" si="3351"/>
        <v>-2649.8933164650221</v>
      </c>
      <c r="DB169" s="51">
        <v>0.78641999081631142</v>
      </c>
      <c r="DC169" s="26">
        <f t="shared" si="3339"/>
        <v>190.09797341952719</v>
      </c>
      <c r="DD169" s="51">
        <v>1.0782608695652174</v>
      </c>
      <c r="DE169" s="26">
        <f t="shared" si="3025"/>
        <v>292871.74887884804</v>
      </c>
      <c r="DF169" s="26">
        <f t="shared" si="3352"/>
        <v>-2649.8933164650221</v>
      </c>
      <c r="DG169" s="51">
        <v>0.78641999081631142</v>
      </c>
      <c r="DH169" s="26">
        <f t="shared" si="3340"/>
        <v>189.12576468742472</v>
      </c>
      <c r="DI169" s="51">
        <v>1.0782608695652174</v>
      </c>
      <c r="DJ169" s="26">
        <f t="shared" si="3027"/>
        <v>300454.33863981132</v>
      </c>
      <c r="DK169" s="26">
        <f t="shared" si="3353"/>
        <v>-2649.8933164650221</v>
      </c>
      <c r="DL169" s="51">
        <v>0.78641999081631142</v>
      </c>
      <c r="DM169" s="26">
        <f t="shared" si="3341"/>
        <v>188.12816853523384</v>
      </c>
      <c r="DN169" s="51">
        <v>1.0782608695652174</v>
      </c>
      <c r="DO169" s="26">
        <f t="shared" si="3029"/>
        <v>307940.67688063154</v>
      </c>
      <c r="DP169" s="26">
        <f t="shared" si="3094"/>
        <v>-2649.8933164650221</v>
      </c>
      <c r="DQ169" s="51">
        <v>0.78641999081631142</v>
      </c>
      <c r="DR169" s="26">
        <f t="shared" si="3030"/>
        <v>187.09739117189238</v>
      </c>
      <c r="DS169" s="51">
        <v>1.0782608695652174</v>
      </c>
      <c r="DT169" s="26">
        <f t="shared" si="3095"/>
        <v>312116.71833605709</v>
      </c>
      <c r="DU169" s="26">
        <f t="shared" si="3096"/>
        <v>-2649.8933164650221</v>
      </c>
      <c r="DV169" s="51">
        <v>0.78641999081631142</v>
      </c>
      <c r="DW169" s="26">
        <f t="shared" si="3031"/>
        <v>186.03404869336396</v>
      </c>
      <c r="DX169" s="51">
        <v>1.0782608695652174</v>
      </c>
      <c r="DY169" s="26">
        <f t="shared" si="3097"/>
        <v>294552.92950025864</v>
      </c>
      <c r="DZ169" s="26">
        <f t="shared" si="3372"/>
        <v>-2649.8933164650221</v>
      </c>
      <c r="EA169" s="51">
        <v>0.78641999081631142</v>
      </c>
      <c r="EB169" s="26">
        <f t="shared" si="3364"/>
        <v>184.93919681690915</v>
      </c>
      <c r="EC169" s="51">
        <v>1.0782608695652174</v>
      </c>
      <c r="ED169" s="26">
        <f t="shared" si="3034"/>
        <v>303184.29425623873</v>
      </c>
      <c r="EE169" s="26">
        <f t="shared" si="3373"/>
        <v>-2649.8933164650221</v>
      </c>
      <c r="EF169" s="51">
        <v>0.78641999081631142</v>
      </c>
      <c r="EG169" s="26">
        <f t="shared" si="3365"/>
        <v>183.81004780564243</v>
      </c>
      <c r="EH169" s="51">
        <v>1.0782608695652174</v>
      </c>
      <c r="EI169" s="26">
        <f t="shared" si="3037"/>
        <v>303133.38871341106</v>
      </c>
      <c r="EJ169" s="26">
        <f t="shared" si="3374"/>
        <v>-2649.8933164650221</v>
      </c>
      <c r="EK169" s="51">
        <v>0.78641999081631142</v>
      </c>
      <c r="EL169" s="26">
        <f t="shared" si="3366"/>
        <v>182.65063113588076</v>
      </c>
      <c r="EM169" s="51">
        <v>1.0782608695652174</v>
      </c>
      <c r="EN169" s="26">
        <f t="shared" si="3040"/>
        <v>321782.01750829624</v>
      </c>
      <c r="EO169" s="26">
        <f t="shared" si="3375"/>
        <v>-2649.8933164650221</v>
      </c>
      <c r="EP169" s="51">
        <v>0.78641999081631142</v>
      </c>
      <c r="EQ169" s="26">
        <f t="shared" si="3367"/>
        <v>181.46272098115446</v>
      </c>
      <c r="ER169" s="51">
        <v>1.0782608695652174</v>
      </c>
      <c r="ES169" s="26">
        <f t="shared" si="3043"/>
        <v>313860.13732674025</v>
      </c>
      <c r="ET169" s="26">
        <f t="shared" si="3106"/>
        <v>-2649.8933164650221</v>
      </c>
      <c r="EU169" s="51">
        <v>0.78641999081631142</v>
      </c>
      <c r="EV169" s="26">
        <f t="shared" si="3044"/>
        <v>180.24985331087632</v>
      </c>
      <c r="EW169" s="51">
        <v>1.0782608695652174</v>
      </c>
      <c r="EX169" s="26">
        <f t="shared" si="3107"/>
        <v>321041.1754741426</v>
      </c>
      <c r="EY169" s="26">
        <f t="shared" si="3108"/>
        <v>-2649.8933164650221</v>
      </c>
      <c r="EZ169" s="51">
        <v>0.78641999081631142</v>
      </c>
      <c r="FA169" s="26">
        <f t="shared" si="3045"/>
        <v>179.01435386784891</v>
      </c>
      <c r="FB169" s="51">
        <v>1.0782608695652174</v>
      </c>
      <c r="FC169" s="26">
        <f t="shared" si="3109"/>
        <v>356191.14823082741</v>
      </c>
      <c r="FD169" s="26">
        <f t="shared" si="3376"/>
        <v>-2649.8933164650221</v>
      </c>
      <c r="FE169" s="51">
        <v>0.78641999081631142</v>
      </c>
      <c r="FF169" s="26">
        <f t="shared" si="3368"/>
        <v>177.75862206491695</v>
      </c>
      <c r="FG169" s="51">
        <v>1.0782608695652174</v>
      </c>
      <c r="FH169" s="26">
        <f t="shared" si="3048"/>
        <v>350414.69194129744</v>
      </c>
      <c r="FI169" s="26">
        <f t="shared" si="3377"/>
        <v>-2649.8933164650221</v>
      </c>
      <c r="FJ169" s="51">
        <v>0.78641999081631142</v>
      </c>
      <c r="FK169" s="26">
        <f t="shared" si="3369"/>
        <v>176.48597845982889</v>
      </c>
      <c r="FL169" s="51">
        <v>1.0782608695652174</v>
      </c>
      <c r="FM169" s="26">
        <f t="shared" si="3131"/>
        <v>342347.06945653079</v>
      </c>
      <c r="FN169" s="26">
        <f t="shared" si="3378"/>
        <v>-2649.8933164650221</v>
      </c>
      <c r="FO169" s="51">
        <v>0.78641999081631142</v>
      </c>
      <c r="FP169" s="26">
        <f t="shared" si="3370"/>
        <v>175.19981168432753</v>
      </c>
      <c r="FQ169" s="51">
        <v>1.0782608695652174</v>
      </c>
      <c r="FR169" s="26">
        <f t="shared" si="3053"/>
        <v>352950.22931301227</v>
      </c>
      <c r="FS169" s="26">
        <f t="shared" si="3379"/>
        <v>-2649.8933164650221</v>
      </c>
      <c r="FT169" s="51">
        <v>0.78641999081631142</v>
      </c>
      <c r="FU169" s="26">
        <f t="shared" si="3371"/>
        <v>173.90261752027448</v>
      </c>
      <c r="FV169" s="51">
        <v>1.0782608695652174</v>
      </c>
      <c r="FW169" s="26">
        <f t="shared" si="3056"/>
        <v>330317.43233571685</v>
      </c>
      <c r="FX169" s="26">
        <f t="shared" si="2986"/>
        <v>-2649.8933164650221</v>
      </c>
      <c r="FY169" s="51">
        <v>0.78641999081631142</v>
      </c>
      <c r="FZ169" s="26">
        <f t="shared" si="2987"/>
        <v>172.59584564046915</v>
      </c>
      <c r="GA169" s="51">
        <v>1.0782608695652174</v>
      </c>
      <c r="GB169" s="26">
        <f t="shared" si="3118"/>
        <v>318679.76688185288</v>
      </c>
      <c r="GC169" s="26">
        <f t="shared" si="2988"/>
        <v>-2649.8933164650221</v>
      </c>
      <c r="GD169" s="51">
        <v>0.78641999081631142</v>
      </c>
      <c r="GE169" s="26">
        <f t="shared" si="2989"/>
        <v>171.28090136769737</v>
      </c>
      <c r="GF169" s="51">
        <v>1.0782608695652174</v>
      </c>
      <c r="GG169" s="26">
        <f t="shared" si="3057"/>
        <v>298138.38212092296</v>
      </c>
      <c r="GH169" s="26">
        <f t="shared" si="2991"/>
        <v>-2649.8933164650221</v>
      </c>
      <c r="GI169" s="51">
        <v>0.78641999081631142</v>
      </c>
      <c r="GJ169" s="26">
        <f t="shared" si="2992"/>
        <v>169.96071780040282</v>
      </c>
      <c r="GK169" s="51">
        <v>1.0782608695652174</v>
      </c>
      <c r="GL169" s="26">
        <f t="shared" si="3058"/>
        <v>283675.74704929552</v>
      </c>
      <c r="GM169" s="26">
        <f t="shared" si="2994"/>
        <v>-2649.8933164650221</v>
      </c>
      <c r="GN169" s="51">
        <v>0.78641999081631142</v>
      </c>
      <c r="GO169" s="26">
        <f t="shared" si="2995"/>
        <v>168.63640202357644</v>
      </c>
      <c r="GP169" s="51">
        <v>1.0782608695652174</v>
      </c>
      <c r="GQ169" s="26">
        <f t="shared" si="3059"/>
        <v>268995.73925229331</v>
      </c>
    </row>
    <row r="170" spans="1:199" ht="15" x14ac:dyDescent="0.2">
      <c r="A170" s="6" t="s">
        <v>60</v>
      </c>
      <c r="B170" s="26">
        <v>338987</v>
      </c>
      <c r="C170" s="26">
        <f t="shared" si="2997"/>
        <v>-3798.4000000000005</v>
      </c>
      <c r="D170" s="51">
        <v>1.1252684747670751</v>
      </c>
      <c r="E170" s="26">
        <f>1079/5</f>
        <v>215.8</v>
      </c>
      <c r="F170" s="26">
        <f>-416/5</f>
        <v>-83.2</v>
      </c>
      <c r="G170" s="26">
        <f t="shared" si="3394"/>
        <v>132.60000000000002</v>
      </c>
      <c r="H170" s="51">
        <f t="shared" si="3001"/>
        <v>0.69881422924901204</v>
      </c>
      <c r="I170" s="26">
        <v>338670</v>
      </c>
      <c r="J170" s="26">
        <f t="shared" si="3060"/>
        <v>-3791.6653255709866</v>
      </c>
      <c r="K170" s="51">
        <v>1.1252684747670751</v>
      </c>
      <c r="L170" s="26">
        <f t="shared" si="3002"/>
        <v>132.36489631705811</v>
      </c>
      <c r="M170" s="51">
        <v>0.69881422924901204</v>
      </c>
      <c r="N170" s="26">
        <f t="shared" si="3061"/>
        <v>320167.6995707461</v>
      </c>
      <c r="O170" s="26">
        <f t="shared" si="3003"/>
        <v>-3782.0250114560386</v>
      </c>
      <c r="P170" s="51">
        <v>1.1252684747670751</v>
      </c>
      <c r="Q170" s="26">
        <f t="shared" si="3004"/>
        <v>132.02835839276293</v>
      </c>
      <c r="R170" s="51">
        <v>0.69881422924901204</v>
      </c>
      <c r="S170" s="26">
        <f t="shared" si="3062"/>
        <v>347275.34726868034</v>
      </c>
      <c r="T170" s="26">
        <f t="shared" si="3005"/>
        <v>-3772.0189883422008</v>
      </c>
      <c r="U170" s="51">
        <v>1.1252684747670751</v>
      </c>
      <c r="V170" s="26">
        <f t="shared" si="3006"/>
        <v>131.67905377374052</v>
      </c>
      <c r="W170" s="51">
        <v>0.69881422924901204</v>
      </c>
      <c r="X170" s="26">
        <f t="shared" si="3063"/>
        <v>334155.56599273876</v>
      </c>
      <c r="Y170" s="26">
        <f t="shared" si="3064"/>
        <v>-3791.6653255709866</v>
      </c>
      <c r="Z170" s="51">
        <v>1.1252684747670751</v>
      </c>
      <c r="AA170" s="26">
        <f t="shared" si="3007"/>
        <v>131.31938186610091</v>
      </c>
      <c r="AB170" s="51">
        <v>0.69881422924901204</v>
      </c>
      <c r="AC170" s="26">
        <f t="shared" si="3065"/>
        <v>354210.57595837105</v>
      </c>
      <c r="AD170" s="26">
        <f t="shared" si="3066"/>
        <v>-3791.6653255709866</v>
      </c>
      <c r="AE170" s="51">
        <v>1.1252684747670751</v>
      </c>
      <c r="AF170" s="26">
        <f t="shared" si="3008"/>
        <v>130.93432444820331</v>
      </c>
      <c r="AG170" s="51">
        <v>0.69881422924901204</v>
      </c>
      <c r="AH170" s="26">
        <f t="shared" si="3067"/>
        <v>351844.92160809151</v>
      </c>
      <c r="AI170" s="26">
        <f t="shared" si="3068"/>
        <v>-3791.6653255709866</v>
      </c>
      <c r="AJ170" s="51">
        <v>1.1252684747670751</v>
      </c>
      <c r="AK170" s="26">
        <f t="shared" si="3009"/>
        <v>130.53281686769421</v>
      </c>
      <c r="AL170" s="51">
        <v>0.69881422924901204</v>
      </c>
      <c r="AM170" s="26">
        <f t="shared" si="3069"/>
        <v>363064.65666928049</v>
      </c>
      <c r="AN170" s="26">
        <f t="shared" si="3070"/>
        <v>-3791.6653255709866</v>
      </c>
      <c r="AO170" s="51">
        <v>1.1252684747670751</v>
      </c>
      <c r="AP170" s="26">
        <f t="shared" si="3010"/>
        <v>130.11477476710485</v>
      </c>
      <c r="AQ170" s="51">
        <v>0.69881422924901204</v>
      </c>
      <c r="AR170" s="26">
        <f t="shared" si="3071"/>
        <v>363632.04434274521</v>
      </c>
      <c r="AS170" s="26">
        <f t="shared" si="3072"/>
        <v>-3791.6653255709866</v>
      </c>
      <c r="AT170" s="51">
        <v>1.1252684747670751</v>
      </c>
      <c r="AU170" s="26">
        <f t="shared" si="3011"/>
        <v>129.67964708906553</v>
      </c>
      <c r="AV170" s="51">
        <v>0.69881422924901204</v>
      </c>
      <c r="AW170" s="26">
        <f t="shared" si="3073"/>
        <v>376762.89279743051</v>
      </c>
      <c r="AX170" s="26">
        <f t="shared" si="3074"/>
        <v>-3791.6653255709866</v>
      </c>
      <c r="AY170" s="51">
        <v>1.1252684747670751</v>
      </c>
      <c r="AZ170" s="26">
        <f t="shared" si="3012"/>
        <v>129.22748815192762</v>
      </c>
      <c r="BA170" s="51">
        <v>0.69881422924901204</v>
      </c>
      <c r="BB170" s="26">
        <f t="shared" si="3075"/>
        <v>360473.10451633827</v>
      </c>
      <c r="BC170" s="26">
        <f t="shared" si="3076"/>
        <v>-3791.6653255709866</v>
      </c>
      <c r="BD170" s="51">
        <v>1.1252684747670751</v>
      </c>
      <c r="BE170" s="26">
        <f t="shared" si="3013"/>
        <v>128.75615837150684</v>
      </c>
      <c r="BF170" s="51">
        <v>0.69881422924901204</v>
      </c>
      <c r="BG170" s="26">
        <f t="shared" si="3077"/>
        <v>345620.65660853055</v>
      </c>
      <c r="BH170" s="26">
        <f t="shared" si="3078"/>
        <v>-3791.6653255709866</v>
      </c>
      <c r="BI170" s="51">
        <v>1.1252684747670751</v>
      </c>
      <c r="BJ170" s="26">
        <f t="shared" si="3014"/>
        <v>128.26670316155668</v>
      </c>
      <c r="BK170" s="51">
        <v>0.69881422924901204</v>
      </c>
      <c r="BL170" s="26">
        <f t="shared" si="3079"/>
        <v>333307.54869456188</v>
      </c>
      <c r="BM170" s="26">
        <f t="shared" si="3080"/>
        <v>-3791.6653255709866</v>
      </c>
      <c r="BN170" s="51">
        <v>1.1252684747670751</v>
      </c>
      <c r="BO170" s="26">
        <f t="shared" si="3015"/>
        <v>127.75986991506851</v>
      </c>
      <c r="BP170" s="51">
        <v>0.69881422924901204</v>
      </c>
      <c r="BQ170" s="26">
        <f t="shared" si="3081"/>
        <v>307998.49480500503</v>
      </c>
      <c r="BR170" s="26">
        <f t="shared" si="3082"/>
        <v>-3791.6653255709866</v>
      </c>
      <c r="BS170" s="51">
        <v>1.1252684747670751</v>
      </c>
      <c r="BT170" s="26">
        <f t="shared" si="3016"/>
        <v>127.23715244536676</v>
      </c>
      <c r="BU170" s="51">
        <v>0.69881422924901204</v>
      </c>
      <c r="BV170" s="26">
        <f t="shared" si="3083"/>
        <v>291351.92863117537</v>
      </c>
      <c r="BW170" s="26">
        <f t="shared" si="3084"/>
        <v>-3791.6653255709866</v>
      </c>
      <c r="BX170" s="51">
        <v>1.1252684747670751</v>
      </c>
      <c r="BY170" s="26">
        <f t="shared" si="3017"/>
        <v>126.69986909173542</v>
      </c>
      <c r="BZ170" s="51">
        <v>0.69881422924901204</v>
      </c>
      <c r="CA170" s="26">
        <f t="shared" si="3085"/>
        <v>291304.76221929502</v>
      </c>
      <c r="CB170" s="26">
        <f t="shared" si="3086"/>
        <v>-3791.6653255709866</v>
      </c>
      <c r="CC170" s="51">
        <v>1.1252684747670751</v>
      </c>
      <c r="CD170" s="26">
        <f t="shared" si="3018"/>
        <v>126.14767923829157</v>
      </c>
      <c r="CE170" s="51">
        <v>0.69881422924901204</v>
      </c>
      <c r="CF170" s="26">
        <f t="shared" si="3087"/>
        <v>278997.73505820369</v>
      </c>
      <c r="CG170" s="26">
        <f t="shared" si="3088"/>
        <v>-3791.6653255709866</v>
      </c>
      <c r="CH170" s="51">
        <v>1.1252684747670751</v>
      </c>
      <c r="CI170" s="26">
        <f t="shared" si="3019"/>
        <v>125.58236361402507</v>
      </c>
      <c r="CJ170" s="51">
        <v>0.69881422924901204</v>
      </c>
      <c r="CK170" s="26">
        <f t="shared" si="3089"/>
        <v>280266.02101198962</v>
      </c>
      <c r="CL170" s="26">
        <f t="shared" si="3090"/>
        <v>-3791.6653255709866</v>
      </c>
      <c r="CM170" s="51">
        <v>1.1252684747670751</v>
      </c>
      <c r="CN170" s="26">
        <f t="shared" si="3020"/>
        <v>125.00634052039095</v>
      </c>
      <c r="CO170" s="51">
        <v>0.69881422924901204</v>
      </c>
      <c r="CP170" s="26">
        <f t="shared" si="3091"/>
        <v>274066.52821576811</v>
      </c>
      <c r="CQ170" s="26">
        <f t="shared" si="3092"/>
        <v>-3791.6653255709866</v>
      </c>
      <c r="CR170" s="51">
        <v>1.1252684747670751</v>
      </c>
      <c r="CS170" s="26">
        <f t="shared" si="3021"/>
        <v>124.41756040144035</v>
      </c>
      <c r="CT170" s="51">
        <v>0.69881422924901204</v>
      </c>
      <c r="CU170" s="26">
        <f t="shared" si="3093"/>
        <v>296794.63750753779</v>
      </c>
      <c r="CV170" s="26">
        <f t="shared" si="3350"/>
        <v>-3791.6653255709866</v>
      </c>
      <c r="CW170" s="51">
        <v>1.1252684747670751</v>
      </c>
      <c r="CX170" s="26">
        <f t="shared" si="3338"/>
        <v>123.81632318459275</v>
      </c>
      <c r="CY170" s="51">
        <v>0.69881422924901204</v>
      </c>
      <c r="CZ170" s="26">
        <f t="shared" si="3023"/>
        <v>298522.31016762962</v>
      </c>
      <c r="DA170" s="26">
        <f t="shared" si="3351"/>
        <v>-3791.6653255709866</v>
      </c>
      <c r="DB170" s="51">
        <v>1.1252684747670751</v>
      </c>
      <c r="DC170" s="26">
        <f t="shared" si="3339"/>
        <v>123.20132588186368</v>
      </c>
      <c r="DD170" s="51">
        <v>0.69881422924901204</v>
      </c>
      <c r="DE170" s="26">
        <f t="shared" si="3025"/>
        <v>301603.82589961222</v>
      </c>
      <c r="DF170" s="26">
        <f t="shared" si="3352"/>
        <v>-3791.6653255709866</v>
      </c>
      <c r="DG170" s="51">
        <v>1.1252684747670751</v>
      </c>
      <c r="DH170" s="26">
        <f t="shared" si="3340"/>
        <v>122.57124338979727</v>
      </c>
      <c r="DI170" s="51">
        <v>0.69881422924901204</v>
      </c>
      <c r="DJ170" s="26">
        <f t="shared" si="3027"/>
        <v>289202.65479666687</v>
      </c>
      <c r="DK170" s="26">
        <f t="shared" si="3353"/>
        <v>-3791.6653255709866</v>
      </c>
      <c r="DL170" s="51">
        <v>1.1252684747670751</v>
      </c>
      <c r="DM170" s="26">
        <f t="shared" si="3341"/>
        <v>121.92470746711641</v>
      </c>
      <c r="DN170" s="51">
        <v>0.69881422924901204</v>
      </c>
      <c r="DO170" s="26">
        <f t="shared" si="3029"/>
        <v>296784.5980217075</v>
      </c>
      <c r="DP170" s="26">
        <f t="shared" si="3094"/>
        <v>-3791.6653255709866</v>
      </c>
      <c r="DQ170" s="51">
        <v>1.1252684747670751</v>
      </c>
      <c r="DR170" s="26">
        <f t="shared" si="3030"/>
        <v>121.25666700583056</v>
      </c>
      <c r="DS170" s="51">
        <v>0.69881422924901204</v>
      </c>
      <c r="DT170" s="26">
        <f t="shared" si="3095"/>
        <v>304270.2682220664</v>
      </c>
      <c r="DU170" s="26">
        <f t="shared" si="3096"/>
        <v>-3791.6653255709866</v>
      </c>
      <c r="DV170" s="51">
        <v>1.1252684747670751</v>
      </c>
      <c r="DW170" s="26">
        <f t="shared" si="3031"/>
        <v>120.56752129393972</v>
      </c>
      <c r="DX170" s="51">
        <v>0.69881422924901204</v>
      </c>
      <c r="DY170" s="26">
        <f t="shared" si="3097"/>
        <v>308445.62053178006</v>
      </c>
      <c r="DZ170" s="26">
        <f t="shared" si="3372"/>
        <v>-3791.6653255709866</v>
      </c>
      <c r="EA170" s="51">
        <v>1.1252684747670751</v>
      </c>
      <c r="EB170" s="26">
        <f t="shared" si="3364"/>
        <v>119.85795453529892</v>
      </c>
      <c r="EC170" s="51">
        <v>0.69881422924901204</v>
      </c>
      <c r="ED170" s="26">
        <f t="shared" si="3034"/>
        <v>290881.12212922296</v>
      </c>
      <c r="EE170" s="26">
        <f t="shared" si="3373"/>
        <v>-3791.6653255709866</v>
      </c>
      <c r="EF170" s="51">
        <v>1.1252684747670751</v>
      </c>
      <c r="EG170" s="26">
        <f t="shared" si="3365"/>
        <v>119.12616001480053</v>
      </c>
      <c r="EH170" s="51">
        <v>0.69881422924901204</v>
      </c>
      <c r="EI170" s="26">
        <f t="shared" si="3037"/>
        <v>299511.75509068259</v>
      </c>
      <c r="EJ170" s="26">
        <f t="shared" si="3374"/>
        <v>-3791.6653255709866</v>
      </c>
      <c r="EK170" s="51">
        <v>1.1252684747670751</v>
      </c>
      <c r="EL170" s="26">
        <f t="shared" si="3366"/>
        <v>118.37474921123068</v>
      </c>
      <c r="EM170" s="51">
        <v>0.69881422924901204</v>
      </c>
      <c r="EN170" s="26">
        <f t="shared" si="3040"/>
        <v>299460.09813705133</v>
      </c>
      <c r="EO170" s="26">
        <f t="shared" si="3375"/>
        <v>-3791.6653255709866</v>
      </c>
      <c r="EP170" s="51">
        <v>1.1252684747670751</v>
      </c>
      <c r="EQ170" s="26">
        <f t="shared" si="3367"/>
        <v>117.60487195552828</v>
      </c>
      <c r="ER170" s="51">
        <v>0.69881422924901204</v>
      </c>
      <c r="ES170" s="26">
        <f t="shared" si="3043"/>
        <v>318107.9570546808</v>
      </c>
      <c r="ET170" s="26">
        <f t="shared" si="3106"/>
        <v>-3791.6653255709866</v>
      </c>
      <c r="EU170" s="51">
        <v>1.1252684747670751</v>
      </c>
      <c r="EV170" s="26">
        <f t="shared" si="3044"/>
        <v>116.81881988769406</v>
      </c>
      <c r="EW170" s="51">
        <v>0.69881422924901204</v>
      </c>
      <c r="EX170" s="26">
        <f t="shared" si="3107"/>
        <v>310185.29082105699</v>
      </c>
      <c r="EY170" s="26">
        <f t="shared" si="3108"/>
        <v>-3791.6653255709866</v>
      </c>
      <c r="EZ170" s="51">
        <v>1.1252684747670751</v>
      </c>
      <c r="FA170" s="26">
        <f t="shared" si="3045"/>
        <v>116.01810030731559</v>
      </c>
      <c r="FB170" s="51">
        <v>0.69881422924901204</v>
      </c>
      <c r="FC170" s="26">
        <f t="shared" si="3109"/>
        <v>317365.52824887895</v>
      </c>
      <c r="FD170" s="26">
        <f t="shared" si="3376"/>
        <v>-3791.6653255709866</v>
      </c>
      <c r="FE170" s="51">
        <v>1.1252684747670751</v>
      </c>
      <c r="FF170" s="26">
        <f t="shared" si="3368"/>
        <v>115.20426825908113</v>
      </c>
      <c r="FG170" s="51">
        <v>0.69881422924901204</v>
      </c>
      <c r="FH170" s="26">
        <f t="shared" si="3048"/>
        <v>352514.6871735155</v>
      </c>
      <c r="FI170" s="26">
        <f t="shared" si="3377"/>
        <v>-3791.6653255709866</v>
      </c>
      <c r="FJ170" s="51">
        <v>1.1252684747670751</v>
      </c>
      <c r="FK170" s="26">
        <f t="shared" si="3369"/>
        <v>114.37947577601815</v>
      </c>
      <c r="FL170" s="51">
        <v>0.69881422924901204</v>
      </c>
      <c r="FM170" s="26">
        <f t="shared" si="3131"/>
        <v>346737.40609150246</v>
      </c>
      <c r="FN170" s="26">
        <f t="shared" si="3378"/>
        <v>-3791.6653255709866</v>
      </c>
      <c r="FO170" s="51">
        <v>1.1252684747670751</v>
      </c>
      <c r="FP170" s="26">
        <f t="shared" si="3370"/>
        <v>113.5459190094909</v>
      </c>
      <c r="FQ170" s="51">
        <v>0.69881422924901204</v>
      </c>
      <c r="FR170" s="26">
        <f t="shared" si="3053"/>
        <v>338668.95004996931</v>
      </c>
      <c r="FS170" s="26">
        <f t="shared" si="3379"/>
        <v>-3791.6653255709866</v>
      </c>
      <c r="FT170" s="51">
        <v>1.1252684747670751</v>
      </c>
      <c r="FU170" s="26">
        <f t="shared" si="3371"/>
        <v>112.70521546035387</v>
      </c>
      <c r="FV170" s="51">
        <v>0.69881422924901204</v>
      </c>
      <c r="FW170" s="26">
        <f t="shared" si="3056"/>
        <v>349271.26920290163</v>
      </c>
      <c r="FX170" s="26">
        <f t="shared" si="2986"/>
        <v>-3791.6653255709866</v>
      </c>
      <c r="FY170" s="51">
        <v>1.1252684747670751</v>
      </c>
      <c r="FZ170" s="26">
        <f t="shared" si="2987"/>
        <v>111.85830465262079</v>
      </c>
      <c r="GA170" s="51">
        <v>0.69881422924901204</v>
      </c>
      <c r="GB170" s="26">
        <f t="shared" si="3118"/>
        <v>326637.6253147985</v>
      </c>
      <c r="GC170" s="26">
        <f t="shared" si="2988"/>
        <v>-3791.6653255709866</v>
      </c>
      <c r="GD170" s="51">
        <v>1.1252684747670751</v>
      </c>
      <c r="GE170" s="26">
        <f t="shared" si="2989"/>
        <v>111.00609736733469</v>
      </c>
      <c r="GF170" s="51">
        <v>0.69881422924901204</v>
      </c>
      <c r="GG170" s="26">
        <f t="shared" si="3057"/>
        <v>314999.10765364923</v>
      </c>
      <c r="GH170" s="26">
        <f t="shared" si="2991"/>
        <v>-3791.6653255709866</v>
      </c>
      <c r="GI170" s="51">
        <v>1.1252684747670751</v>
      </c>
      <c r="GJ170" s="26">
        <f t="shared" si="2992"/>
        <v>110.15049452753381</v>
      </c>
      <c r="GK170" s="51">
        <v>0.69881422924901204</v>
      </c>
      <c r="GL170" s="26">
        <f t="shared" si="3058"/>
        <v>294456.86728987953</v>
      </c>
      <c r="GM170" s="26">
        <f t="shared" si="2994"/>
        <v>-3791.6653255709866</v>
      </c>
      <c r="GN170" s="51">
        <v>1.1252684747670751</v>
      </c>
      <c r="GO170" s="26">
        <f t="shared" si="2995"/>
        <v>109.29221362818299</v>
      </c>
      <c r="GP170" s="51">
        <v>0.69881422924901204</v>
      </c>
      <c r="GQ170" s="26">
        <f t="shared" si="3059"/>
        <v>279993.37393735274</v>
      </c>
    </row>
    <row r="171" spans="1:199" ht="15" x14ac:dyDescent="0.2">
      <c r="A171" s="6" t="s">
        <v>61</v>
      </c>
      <c r="B171" s="26">
        <v>336014</v>
      </c>
      <c r="C171" s="26">
        <f t="shared" si="2997"/>
        <v>-3798.4000000000005</v>
      </c>
      <c r="D171" s="51">
        <v>1.1252684747670751</v>
      </c>
      <c r="E171" s="26">
        <f t="shared" ref="E171:E174" si="3395">1079/5</f>
        <v>215.8</v>
      </c>
      <c r="F171" s="26">
        <f t="shared" ref="F171:F174" si="3396">-416/5</f>
        <v>-83.2</v>
      </c>
      <c r="G171" s="26">
        <f t="shared" ref="G171:G175" si="3397">E171+F171</f>
        <v>132.60000000000002</v>
      </c>
      <c r="H171" s="51">
        <f t="shared" si="3001"/>
        <v>0.69881422924901204</v>
      </c>
      <c r="I171" s="26">
        <v>335628</v>
      </c>
      <c r="J171" s="26">
        <f t="shared" si="3060"/>
        <v>-3791.6653255709866</v>
      </c>
      <c r="K171" s="51">
        <v>1.1252684747670751</v>
      </c>
      <c r="L171" s="26">
        <f t="shared" si="3002"/>
        <v>132.36489631705811</v>
      </c>
      <c r="M171" s="51">
        <v>0.69881422924901204</v>
      </c>
      <c r="N171" s="26">
        <f t="shared" si="3061"/>
        <v>335010.6995707461</v>
      </c>
      <c r="O171" s="26">
        <f t="shared" si="3003"/>
        <v>-3782.0250114560386</v>
      </c>
      <c r="P171" s="51">
        <v>1.1252684747670751</v>
      </c>
      <c r="Q171" s="26">
        <f t="shared" si="3004"/>
        <v>132.02835839276293</v>
      </c>
      <c r="R171" s="51">
        <v>0.69881422924901204</v>
      </c>
      <c r="S171" s="26">
        <f t="shared" si="3062"/>
        <v>316517.70291768282</v>
      </c>
      <c r="T171" s="26">
        <f t="shared" si="3005"/>
        <v>-3772.0189883422008</v>
      </c>
      <c r="U171" s="51">
        <v>1.1252684747670751</v>
      </c>
      <c r="V171" s="26">
        <f t="shared" si="3006"/>
        <v>131.67905377374052</v>
      </c>
      <c r="W171" s="51">
        <v>0.69881422924901204</v>
      </c>
      <c r="X171" s="26">
        <f t="shared" si="3063"/>
        <v>343635.0073341119</v>
      </c>
      <c r="Y171" s="26">
        <f t="shared" si="3064"/>
        <v>-3791.6653255709866</v>
      </c>
      <c r="Z171" s="51">
        <v>1.1252684747670751</v>
      </c>
      <c r="AA171" s="26">
        <f t="shared" si="3007"/>
        <v>131.31938186610091</v>
      </c>
      <c r="AB171" s="51">
        <v>0.69881422924901204</v>
      </c>
      <c r="AC171" s="26">
        <f t="shared" si="3065"/>
        <v>330495.22004903387</v>
      </c>
      <c r="AD171" s="26">
        <f t="shared" si="3066"/>
        <v>-3791.6653255709866</v>
      </c>
      <c r="AE171" s="51">
        <v>1.1252684747670751</v>
      </c>
      <c r="AF171" s="26">
        <f t="shared" si="3008"/>
        <v>130.93432444820331</v>
      </c>
      <c r="AG171" s="51">
        <v>0.69881422924901204</v>
      </c>
      <c r="AH171" s="26">
        <f t="shared" si="3067"/>
        <v>350549.84495724831</v>
      </c>
      <c r="AI171" s="26">
        <f t="shared" si="3068"/>
        <v>-3791.6653255709866</v>
      </c>
      <c r="AJ171" s="51">
        <v>1.1252684747670751</v>
      </c>
      <c r="AK171" s="26">
        <f t="shared" si="3009"/>
        <v>130.53281686769421</v>
      </c>
      <c r="AL171" s="51">
        <v>0.69881422924901204</v>
      </c>
      <c r="AM171" s="26">
        <f t="shared" si="3069"/>
        <v>348183.78909938823</v>
      </c>
      <c r="AN171" s="26">
        <f t="shared" si="3070"/>
        <v>-3791.6653255709866</v>
      </c>
      <c r="AO171" s="51">
        <v>1.1252684747670751</v>
      </c>
      <c r="AP171" s="26">
        <f t="shared" si="3010"/>
        <v>130.11477476710485</v>
      </c>
      <c r="AQ171" s="51">
        <v>0.69881422924901204</v>
      </c>
      <c r="AR171" s="26">
        <f t="shared" si="3071"/>
        <v>359403.1061184766</v>
      </c>
      <c r="AS171" s="26">
        <f t="shared" si="3072"/>
        <v>-3791.6653255709866</v>
      </c>
      <c r="AT171" s="51">
        <v>1.1252684747670751</v>
      </c>
      <c r="AU171" s="26">
        <f t="shared" si="3011"/>
        <v>129.67964708906553</v>
      </c>
      <c r="AV171" s="51">
        <v>0.69881422924901204</v>
      </c>
      <c r="AW171" s="26">
        <f t="shared" si="3073"/>
        <v>359970.05866426328</v>
      </c>
      <c r="AX171" s="26">
        <f t="shared" si="3074"/>
        <v>-3791.6653255709866</v>
      </c>
      <c r="AY171" s="51">
        <v>1.1252684747670751</v>
      </c>
      <c r="AZ171" s="26">
        <f t="shared" si="3012"/>
        <v>129.22748815192762</v>
      </c>
      <c r="BA171" s="51">
        <v>0.69881422924901204</v>
      </c>
      <c r="BB171" s="26">
        <f t="shared" si="3075"/>
        <v>373100.45496001147</v>
      </c>
      <c r="BC171" s="26">
        <f t="shared" si="3076"/>
        <v>-3791.6653255709866</v>
      </c>
      <c r="BD171" s="51">
        <v>1.1252684747670751</v>
      </c>
      <c r="BE171" s="26">
        <f t="shared" si="3013"/>
        <v>128.75615837150684</v>
      </c>
      <c r="BF171" s="51">
        <v>0.69881422924901204</v>
      </c>
      <c r="BG171" s="26">
        <f t="shared" si="3077"/>
        <v>356810.19534913881</v>
      </c>
      <c r="BH171" s="26">
        <f t="shared" si="3078"/>
        <v>-3791.6653255709866</v>
      </c>
      <c r="BI171" s="51">
        <v>1.1252684747670751</v>
      </c>
      <c r="BJ171" s="26">
        <f t="shared" si="3014"/>
        <v>128.26670316155668</v>
      </c>
      <c r="BK171" s="51">
        <v>0.69881422924901204</v>
      </c>
      <c r="BL171" s="26">
        <f t="shared" si="3079"/>
        <v>341957.25798612117</v>
      </c>
      <c r="BM171" s="26">
        <f t="shared" si="3080"/>
        <v>-3791.6653255709866</v>
      </c>
      <c r="BN171" s="51">
        <v>1.1252684747670751</v>
      </c>
      <c r="BO171" s="26">
        <f t="shared" si="3015"/>
        <v>127.75986991506851</v>
      </c>
      <c r="BP171" s="51">
        <v>0.69881422924901204</v>
      </c>
      <c r="BQ171" s="26">
        <f t="shared" si="3081"/>
        <v>329643.64323890599</v>
      </c>
      <c r="BR171" s="26">
        <f t="shared" si="3082"/>
        <v>-3791.6653255709866</v>
      </c>
      <c r="BS171" s="51">
        <v>1.1252684747670751</v>
      </c>
      <c r="BT171" s="26">
        <f t="shared" si="3016"/>
        <v>127.23715244536676</v>
      </c>
      <c r="BU171" s="51">
        <v>0.69881422924901204</v>
      </c>
      <c r="BV171" s="26">
        <f t="shared" si="3083"/>
        <v>304334.06663187942</v>
      </c>
      <c r="BW171" s="26">
        <f t="shared" si="3084"/>
        <v>-3791.6653255709866</v>
      </c>
      <c r="BX171" s="51">
        <v>1.1252684747670751</v>
      </c>
      <c r="BY171" s="26">
        <f t="shared" si="3017"/>
        <v>126.69986909173542</v>
      </c>
      <c r="BZ171" s="51">
        <v>0.69881422924901204</v>
      </c>
      <c r="CA171" s="26">
        <f t="shared" si="3085"/>
        <v>287686.96317469614</v>
      </c>
      <c r="CB171" s="26">
        <f t="shared" si="3086"/>
        <v>-3791.6653255709866</v>
      </c>
      <c r="CC171" s="51">
        <v>1.1252684747670751</v>
      </c>
      <c r="CD171" s="26">
        <f t="shared" si="3018"/>
        <v>126.14767923829157</v>
      </c>
      <c r="CE171" s="51">
        <v>0.69881422924901204</v>
      </c>
      <c r="CF171" s="26">
        <f t="shared" si="3087"/>
        <v>287639.24457296234</v>
      </c>
      <c r="CG171" s="26">
        <f t="shared" si="3088"/>
        <v>-3791.6653255709866</v>
      </c>
      <c r="CH171" s="51">
        <v>1.1252684747670751</v>
      </c>
      <c r="CI171" s="26">
        <f t="shared" si="3019"/>
        <v>125.58236361402507</v>
      </c>
      <c r="CJ171" s="51">
        <v>0.69881422924901204</v>
      </c>
      <c r="CK171" s="26">
        <f t="shared" si="3089"/>
        <v>275331.65209624672</v>
      </c>
      <c r="CL171" s="26">
        <f t="shared" si="3090"/>
        <v>-3791.6653255709866</v>
      </c>
      <c r="CM171" s="51">
        <v>1.1252684747670751</v>
      </c>
      <c r="CN171" s="26">
        <f t="shared" si="3020"/>
        <v>125.00634052039095</v>
      </c>
      <c r="CO171" s="51">
        <v>0.69881422924901204</v>
      </c>
      <c r="CP171" s="26">
        <f t="shared" si="3091"/>
        <v>276599.36202693905</v>
      </c>
      <c r="CQ171" s="26">
        <f t="shared" si="3092"/>
        <v>-3791.6653255709866</v>
      </c>
      <c r="CR171" s="51">
        <v>1.1252684747670751</v>
      </c>
      <c r="CS171" s="26">
        <f t="shared" si="3021"/>
        <v>124.41756040144035</v>
      </c>
      <c r="CT171" s="51">
        <v>0.69881422924901204</v>
      </c>
      <c r="CU171" s="26">
        <f t="shared" si="3093"/>
        <v>270399.28045059857</v>
      </c>
      <c r="CV171" s="26">
        <f t="shared" si="3350"/>
        <v>-3791.6653255709866</v>
      </c>
      <c r="CW171" s="51">
        <v>1.1252684747670751</v>
      </c>
      <c r="CX171" s="26">
        <f t="shared" si="3338"/>
        <v>123.81632318459275</v>
      </c>
      <c r="CY171" s="51">
        <v>0.69881422924901204</v>
      </c>
      <c r="CZ171" s="26">
        <f t="shared" si="3023"/>
        <v>293126.7885051514</v>
      </c>
      <c r="DA171" s="26">
        <f t="shared" si="3351"/>
        <v>-3791.6653255709866</v>
      </c>
      <c r="DB171" s="51">
        <v>1.1252684747670751</v>
      </c>
      <c r="DC171" s="26">
        <f t="shared" si="3339"/>
        <v>123.20132588186368</v>
      </c>
      <c r="DD171" s="51">
        <v>0.69881422924901204</v>
      </c>
      <c r="DE171" s="26">
        <f t="shared" si="3025"/>
        <v>294853.84616794053</v>
      </c>
      <c r="DF171" s="26">
        <f t="shared" si="3352"/>
        <v>-3791.6653255709866</v>
      </c>
      <c r="DG171" s="51">
        <v>1.1252684747670751</v>
      </c>
      <c r="DH171" s="26">
        <f t="shared" si="3340"/>
        <v>122.57124338979727</v>
      </c>
      <c r="DI171" s="51">
        <v>0.69881422924901204</v>
      </c>
      <c r="DJ171" s="26">
        <f t="shared" si="3027"/>
        <v>297934.73181743105</v>
      </c>
      <c r="DK171" s="26">
        <f t="shared" si="3353"/>
        <v>-3791.6653255709866</v>
      </c>
      <c r="DL171" s="51">
        <v>1.1252684747670751</v>
      </c>
      <c r="DM171" s="26">
        <f t="shared" si="3341"/>
        <v>121.92470746711641</v>
      </c>
      <c r="DN171" s="51">
        <v>0.69881422924901204</v>
      </c>
      <c r="DO171" s="26">
        <f t="shared" si="3029"/>
        <v>285532.91417856305</v>
      </c>
      <c r="DP171" s="26">
        <f t="shared" si="3094"/>
        <v>-3791.6653255709866</v>
      </c>
      <c r="DQ171" s="51">
        <v>1.1252684747670751</v>
      </c>
      <c r="DR171" s="26">
        <f t="shared" si="3030"/>
        <v>121.25666700583056</v>
      </c>
      <c r="DS171" s="51">
        <v>0.69881422924901204</v>
      </c>
      <c r="DT171" s="26">
        <f t="shared" si="3095"/>
        <v>293114.18936314236</v>
      </c>
      <c r="DU171" s="26">
        <f t="shared" si="3096"/>
        <v>-3791.6653255709866</v>
      </c>
      <c r="DV171" s="51">
        <v>1.1252684747670751</v>
      </c>
      <c r="DW171" s="26">
        <f t="shared" si="3031"/>
        <v>120.56752129393972</v>
      </c>
      <c r="DX171" s="51">
        <v>0.69881422924901204</v>
      </c>
      <c r="DY171" s="26">
        <f t="shared" si="3097"/>
        <v>300599.17041778937</v>
      </c>
      <c r="DZ171" s="26">
        <f t="shared" si="3372"/>
        <v>-3791.6653255709866</v>
      </c>
      <c r="EA171" s="51">
        <v>1.1252684747670751</v>
      </c>
      <c r="EB171" s="26">
        <f t="shared" si="3364"/>
        <v>119.85795453529892</v>
      </c>
      <c r="EC171" s="51">
        <v>0.69881422924901204</v>
      </c>
      <c r="ED171" s="26">
        <f t="shared" si="3034"/>
        <v>304773.81316074438</v>
      </c>
      <c r="EE171" s="26">
        <f t="shared" si="3373"/>
        <v>-3791.6653255709866</v>
      </c>
      <c r="EF171" s="51">
        <v>1.1252684747670751</v>
      </c>
      <c r="EG171" s="26">
        <f t="shared" si="3365"/>
        <v>119.12616001480053</v>
      </c>
      <c r="EH171" s="51">
        <v>0.69881422924901204</v>
      </c>
      <c r="EI171" s="26">
        <f t="shared" si="3037"/>
        <v>287208.58296366682</v>
      </c>
      <c r="EJ171" s="26">
        <f t="shared" si="3374"/>
        <v>-3791.6653255709866</v>
      </c>
      <c r="EK171" s="51">
        <v>1.1252684747670751</v>
      </c>
      <c r="EL171" s="26">
        <f t="shared" si="3366"/>
        <v>118.37474921123068</v>
      </c>
      <c r="EM171" s="51">
        <v>0.69881422924901204</v>
      </c>
      <c r="EN171" s="26">
        <f t="shared" si="3040"/>
        <v>295838.46451432287</v>
      </c>
      <c r="EO171" s="26">
        <f t="shared" si="3375"/>
        <v>-3791.6653255709866</v>
      </c>
      <c r="EP171" s="51">
        <v>1.1252684747670751</v>
      </c>
      <c r="EQ171" s="26">
        <f t="shared" si="3367"/>
        <v>117.60487195552828</v>
      </c>
      <c r="ER171" s="51">
        <v>0.69881422924901204</v>
      </c>
      <c r="ES171" s="26">
        <f t="shared" si="3043"/>
        <v>295786.03768343589</v>
      </c>
      <c r="ET171" s="26">
        <f t="shared" si="3106"/>
        <v>-3791.6653255709866</v>
      </c>
      <c r="EU171" s="51">
        <v>1.1252684747670751</v>
      </c>
      <c r="EV171" s="26">
        <f t="shared" si="3044"/>
        <v>116.81881988769406</v>
      </c>
      <c r="EW171" s="51">
        <v>0.69881422924901204</v>
      </c>
      <c r="EX171" s="26">
        <f t="shared" si="3107"/>
        <v>314433.11054899753</v>
      </c>
      <c r="EY171" s="26">
        <f t="shared" si="3108"/>
        <v>-3791.6653255709866</v>
      </c>
      <c r="EZ171" s="51">
        <v>1.1252684747670751</v>
      </c>
      <c r="FA171" s="26">
        <f t="shared" si="3045"/>
        <v>116.01810030731559</v>
      </c>
      <c r="FB171" s="51">
        <v>0.69881422924901204</v>
      </c>
      <c r="FC171" s="26">
        <f t="shared" si="3109"/>
        <v>306509.64359579334</v>
      </c>
      <c r="FD171" s="26">
        <f t="shared" si="3376"/>
        <v>-3791.6653255709866</v>
      </c>
      <c r="FE171" s="51">
        <v>1.1252684747670751</v>
      </c>
      <c r="FF171" s="26">
        <f t="shared" si="3368"/>
        <v>115.20426825908113</v>
      </c>
      <c r="FG171" s="51">
        <v>0.69881422924901204</v>
      </c>
      <c r="FH171" s="26">
        <f t="shared" si="3048"/>
        <v>313689.06719156704</v>
      </c>
      <c r="FI171" s="26">
        <f t="shared" si="3377"/>
        <v>-3791.6653255709866</v>
      </c>
      <c r="FJ171" s="51">
        <v>1.1252684747670751</v>
      </c>
      <c r="FK171" s="26">
        <f t="shared" si="3369"/>
        <v>114.37947577601815</v>
      </c>
      <c r="FL171" s="51">
        <v>0.69881422924901204</v>
      </c>
      <c r="FM171" s="26">
        <f t="shared" si="3131"/>
        <v>348837.40132372052</v>
      </c>
      <c r="FN171" s="26">
        <f t="shared" si="3378"/>
        <v>-3791.6653255709866</v>
      </c>
      <c r="FO171" s="51">
        <v>1.1252684747670751</v>
      </c>
      <c r="FP171" s="26">
        <f t="shared" si="3370"/>
        <v>113.5459190094909</v>
      </c>
      <c r="FQ171" s="51">
        <v>0.69881422924901204</v>
      </c>
      <c r="FR171" s="26">
        <f t="shared" si="3053"/>
        <v>343059.28668494098</v>
      </c>
      <c r="FS171" s="26">
        <f t="shared" si="3379"/>
        <v>-3791.6653255709866</v>
      </c>
      <c r="FT171" s="51">
        <v>1.1252684747670751</v>
      </c>
      <c r="FU171" s="26">
        <f t="shared" si="3371"/>
        <v>112.70521546035387</v>
      </c>
      <c r="FV171" s="51">
        <v>0.69881422924901204</v>
      </c>
      <c r="FW171" s="26">
        <f t="shared" si="3056"/>
        <v>334989.98993985867</v>
      </c>
      <c r="FX171" s="26">
        <f t="shared" si="2986"/>
        <v>-3791.6653255709866</v>
      </c>
      <c r="FY171" s="51">
        <v>1.1252684747670751</v>
      </c>
      <c r="FZ171" s="26">
        <f t="shared" si="2987"/>
        <v>111.85830465262079</v>
      </c>
      <c r="GA171" s="51">
        <v>0.69881422924901204</v>
      </c>
      <c r="GB171" s="26">
        <f t="shared" si="3118"/>
        <v>345591.46218198328</v>
      </c>
      <c r="GC171" s="26">
        <f t="shared" si="2988"/>
        <v>-3791.6653255709866</v>
      </c>
      <c r="GD171" s="51">
        <v>1.1252684747670751</v>
      </c>
      <c r="GE171" s="26">
        <f t="shared" si="2989"/>
        <v>111.00609736733469</v>
      </c>
      <c r="GF171" s="51">
        <v>0.69881422924901204</v>
      </c>
      <c r="GG171" s="26">
        <f t="shared" si="3057"/>
        <v>322956.96608659485</v>
      </c>
      <c r="GH171" s="26">
        <f t="shared" si="2991"/>
        <v>-3791.6653255709866</v>
      </c>
      <c r="GI171" s="51">
        <v>1.1252684747670751</v>
      </c>
      <c r="GJ171" s="26">
        <f t="shared" si="2992"/>
        <v>110.15049452753381</v>
      </c>
      <c r="GK171" s="51">
        <v>0.69881422924901204</v>
      </c>
      <c r="GL171" s="26">
        <f t="shared" si="3058"/>
        <v>311317.5928226058</v>
      </c>
      <c r="GM171" s="26">
        <f t="shared" si="2994"/>
        <v>-3791.6653255709866</v>
      </c>
      <c r="GN171" s="51">
        <v>1.1252684747670751</v>
      </c>
      <c r="GO171" s="26">
        <f t="shared" si="2995"/>
        <v>109.29221362818299</v>
      </c>
      <c r="GP171" s="51">
        <v>0.69881422924901204</v>
      </c>
      <c r="GQ171" s="26">
        <f t="shared" si="3059"/>
        <v>290774.49417793675</v>
      </c>
    </row>
    <row r="172" spans="1:199" ht="15" x14ac:dyDescent="0.2">
      <c r="A172" s="6" t="s">
        <v>62</v>
      </c>
      <c r="B172" s="26">
        <v>349845</v>
      </c>
      <c r="C172" s="26">
        <f t="shared" si="2997"/>
        <v>-3798.4000000000005</v>
      </c>
      <c r="D172" s="51">
        <v>1.1252684747670751</v>
      </c>
      <c r="E172" s="26">
        <f t="shared" si="3395"/>
        <v>215.8</v>
      </c>
      <c r="F172" s="26">
        <f t="shared" si="3396"/>
        <v>-83.2</v>
      </c>
      <c r="G172" s="26">
        <f t="shared" si="3397"/>
        <v>132.60000000000002</v>
      </c>
      <c r="H172" s="51">
        <f t="shared" si="3001"/>
        <v>0.69881422924901204</v>
      </c>
      <c r="I172" s="26">
        <v>332377</v>
      </c>
      <c r="J172" s="26">
        <f t="shared" si="3060"/>
        <v>-3791.6653255709866</v>
      </c>
      <c r="K172" s="51">
        <v>1.1252684747670751</v>
      </c>
      <c r="L172" s="26">
        <f t="shared" si="3002"/>
        <v>132.36489631705811</v>
      </c>
      <c r="M172" s="51">
        <v>0.69881422924901204</v>
      </c>
      <c r="N172" s="26">
        <f t="shared" si="3061"/>
        <v>331968.6995707461</v>
      </c>
      <c r="O172" s="26">
        <f t="shared" si="3003"/>
        <v>-3782.0250114560386</v>
      </c>
      <c r="P172" s="51">
        <v>1.1252684747670751</v>
      </c>
      <c r="Q172" s="26">
        <f t="shared" si="3004"/>
        <v>132.02835839276293</v>
      </c>
      <c r="R172" s="51">
        <v>0.69881422924901204</v>
      </c>
      <c r="S172" s="26">
        <f t="shared" si="3062"/>
        <v>331360.70291768282</v>
      </c>
      <c r="T172" s="26">
        <f t="shared" si="3005"/>
        <v>-3772.0189883422008</v>
      </c>
      <c r="U172" s="51">
        <v>1.1252684747670751</v>
      </c>
      <c r="V172" s="26">
        <f t="shared" si="3006"/>
        <v>131.67905377374052</v>
      </c>
      <c r="W172" s="51">
        <v>0.69881422924901204</v>
      </c>
      <c r="X172" s="26">
        <f t="shared" si="3063"/>
        <v>312877.36298311438</v>
      </c>
      <c r="Y172" s="26">
        <f t="shared" si="3064"/>
        <v>-3791.6653255709866</v>
      </c>
      <c r="Z172" s="51">
        <v>1.1252684747670751</v>
      </c>
      <c r="AA172" s="26">
        <f t="shared" si="3007"/>
        <v>131.31938186610091</v>
      </c>
      <c r="AB172" s="51">
        <v>0.69881422924901204</v>
      </c>
      <c r="AC172" s="26">
        <f t="shared" si="3065"/>
        <v>339974.66139040701</v>
      </c>
      <c r="AD172" s="26">
        <f t="shared" si="3066"/>
        <v>-3791.6653255709866</v>
      </c>
      <c r="AE172" s="51">
        <v>1.1252684747670751</v>
      </c>
      <c r="AF172" s="26">
        <f t="shared" si="3008"/>
        <v>130.93432444820331</v>
      </c>
      <c r="AG172" s="51">
        <v>0.69881422924901204</v>
      </c>
      <c r="AH172" s="26">
        <f t="shared" si="3067"/>
        <v>326834.48904791113</v>
      </c>
      <c r="AI172" s="26">
        <f t="shared" si="3068"/>
        <v>-3791.6653255709866</v>
      </c>
      <c r="AJ172" s="51">
        <v>1.1252684747670751</v>
      </c>
      <c r="AK172" s="26">
        <f t="shared" si="3009"/>
        <v>130.53281686769421</v>
      </c>
      <c r="AL172" s="51">
        <v>0.69881422924901204</v>
      </c>
      <c r="AM172" s="26">
        <f t="shared" si="3069"/>
        <v>346888.71244854503</v>
      </c>
      <c r="AN172" s="26">
        <f t="shared" si="3070"/>
        <v>-3791.6653255709866</v>
      </c>
      <c r="AO172" s="51">
        <v>1.1252684747670751</v>
      </c>
      <c r="AP172" s="26">
        <f t="shared" si="3010"/>
        <v>130.11477476710485</v>
      </c>
      <c r="AQ172" s="51">
        <v>0.69881422924901204</v>
      </c>
      <c r="AR172" s="26">
        <f t="shared" si="3071"/>
        <v>344522.23854858434</v>
      </c>
      <c r="AS172" s="26">
        <f t="shared" si="3072"/>
        <v>-3791.6653255709866</v>
      </c>
      <c r="AT172" s="51">
        <v>1.1252684747670751</v>
      </c>
      <c r="AU172" s="26">
        <f t="shared" si="3011"/>
        <v>129.67964708906553</v>
      </c>
      <c r="AV172" s="51">
        <v>0.69881422924901204</v>
      </c>
      <c r="AW172" s="26">
        <f t="shared" si="3073"/>
        <v>355741.12043999467</v>
      </c>
      <c r="AX172" s="26">
        <f t="shared" si="3074"/>
        <v>-3791.6653255709866</v>
      </c>
      <c r="AY172" s="51">
        <v>1.1252684747670751</v>
      </c>
      <c r="AZ172" s="26">
        <f t="shared" si="3012"/>
        <v>129.22748815192762</v>
      </c>
      <c r="BA172" s="51">
        <v>0.69881422924901204</v>
      </c>
      <c r="BB172" s="26">
        <f t="shared" si="3075"/>
        <v>356307.62082684424</v>
      </c>
      <c r="BC172" s="26">
        <f t="shared" si="3076"/>
        <v>-3791.6653255709866</v>
      </c>
      <c r="BD172" s="51">
        <v>1.1252684747670751</v>
      </c>
      <c r="BE172" s="26">
        <f t="shared" si="3013"/>
        <v>128.75615837150684</v>
      </c>
      <c r="BF172" s="51">
        <v>0.69881422924901204</v>
      </c>
      <c r="BG172" s="26">
        <f t="shared" si="3077"/>
        <v>369437.54579281202</v>
      </c>
      <c r="BH172" s="26">
        <f t="shared" si="3078"/>
        <v>-3791.6653255709866</v>
      </c>
      <c r="BI172" s="51">
        <v>1.1252684747670751</v>
      </c>
      <c r="BJ172" s="26">
        <f t="shared" si="3014"/>
        <v>128.26670316155668</v>
      </c>
      <c r="BK172" s="51">
        <v>0.69881422924901204</v>
      </c>
      <c r="BL172" s="26">
        <f t="shared" si="3079"/>
        <v>353146.79672672943</v>
      </c>
      <c r="BM172" s="26">
        <f t="shared" si="3080"/>
        <v>-3791.6653255709866</v>
      </c>
      <c r="BN172" s="51">
        <v>1.1252684747670751</v>
      </c>
      <c r="BO172" s="26">
        <f t="shared" si="3015"/>
        <v>127.75986991506851</v>
      </c>
      <c r="BP172" s="51">
        <v>0.69881422924901204</v>
      </c>
      <c r="BQ172" s="26">
        <f t="shared" si="3081"/>
        <v>338293.35253046529</v>
      </c>
      <c r="BR172" s="26">
        <f t="shared" si="3082"/>
        <v>-3791.6653255709866</v>
      </c>
      <c r="BS172" s="51">
        <v>1.1252684747670751</v>
      </c>
      <c r="BT172" s="26">
        <f t="shared" si="3016"/>
        <v>127.23715244536676</v>
      </c>
      <c r="BU172" s="51">
        <v>0.69881422924901204</v>
      </c>
      <c r="BV172" s="26">
        <f t="shared" si="3083"/>
        <v>325979.21506578039</v>
      </c>
      <c r="BW172" s="26">
        <f t="shared" si="3084"/>
        <v>-3791.6653255709866</v>
      </c>
      <c r="BX172" s="51">
        <v>1.1252684747670751</v>
      </c>
      <c r="BY172" s="26">
        <f t="shared" si="3017"/>
        <v>126.69986909173542</v>
      </c>
      <c r="BZ172" s="51">
        <v>0.69881422924901204</v>
      </c>
      <c r="CA172" s="26">
        <f t="shared" si="3085"/>
        <v>300669.1011754002</v>
      </c>
      <c r="CB172" s="26">
        <f t="shared" si="3086"/>
        <v>-3791.6653255709866</v>
      </c>
      <c r="CC172" s="51">
        <v>1.1252684747670751</v>
      </c>
      <c r="CD172" s="26">
        <f t="shared" si="3018"/>
        <v>126.14767923829157</v>
      </c>
      <c r="CE172" s="51">
        <v>0.69881422924901204</v>
      </c>
      <c r="CF172" s="26">
        <f t="shared" si="3087"/>
        <v>284021.44552836346</v>
      </c>
      <c r="CG172" s="26">
        <f t="shared" si="3088"/>
        <v>-3791.6653255709866</v>
      </c>
      <c r="CH172" s="51">
        <v>1.1252684747670751</v>
      </c>
      <c r="CI172" s="26">
        <f t="shared" si="3019"/>
        <v>125.58236361402507</v>
      </c>
      <c r="CJ172" s="51">
        <v>0.69881422924901204</v>
      </c>
      <c r="CK172" s="26">
        <f t="shared" si="3089"/>
        <v>283973.16161100537</v>
      </c>
      <c r="CL172" s="26">
        <f t="shared" si="3090"/>
        <v>-3791.6653255709866</v>
      </c>
      <c r="CM172" s="51">
        <v>1.1252684747670751</v>
      </c>
      <c r="CN172" s="26">
        <f t="shared" si="3020"/>
        <v>125.00634052039095</v>
      </c>
      <c r="CO172" s="51">
        <v>0.69881422924901204</v>
      </c>
      <c r="CP172" s="26">
        <f t="shared" si="3091"/>
        <v>271664.99311119615</v>
      </c>
      <c r="CQ172" s="26">
        <f t="shared" si="3092"/>
        <v>-3791.6653255709866</v>
      </c>
      <c r="CR172" s="51">
        <v>1.1252684747670751</v>
      </c>
      <c r="CS172" s="26">
        <f t="shared" si="3021"/>
        <v>124.41756040144035</v>
      </c>
      <c r="CT172" s="51">
        <v>0.69881422924901204</v>
      </c>
      <c r="CU172" s="26">
        <f t="shared" si="3093"/>
        <v>272932.11426176951</v>
      </c>
      <c r="CV172" s="26">
        <f t="shared" si="3350"/>
        <v>-3791.6653255709866</v>
      </c>
      <c r="CW172" s="51">
        <v>1.1252684747670751</v>
      </c>
      <c r="CX172" s="26">
        <f t="shared" si="3338"/>
        <v>123.81632318459275</v>
      </c>
      <c r="CY172" s="51">
        <v>0.69881422924901204</v>
      </c>
      <c r="CZ172" s="26">
        <f t="shared" si="3023"/>
        <v>266731.43144821218</v>
      </c>
      <c r="DA172" s="26">
        <f t="shared" si="3351"/>
        <v>-3791.6653255709866</v>
      </c>
      <c r="DB172" s="51">
        <v>1.1252684747670751</v>
      </c>
      <c r="DC172" s="26">
        <f t="shared" si="3339"/>
        <v>123.20132588186368</v>
      </c>
      <c r="DD172" s="51">
        <v>0.69881422924901204</v>
      </c>
      <c r="DE172" s="26">
        <f t="shared" si="3025"/>
        <v>289458.32450546231</v>
      </c>
      <c r="DF172" s="26">
        <f t="shared" si="3352"/>
        <v>-3791.6653255709866</v>
      </c>
      <c r="DG172" s="51">
        <v>1.1252684747670751</v>
      </c>
      <c r="DH172" s="26">
        <f t="shared" si="3340"/>
        <v>122.57124338979727</v>
      </c>
      <c r="DI172" s="51">
        <v>0.69881422924901204</v>
      </c>
      <c r="DJ172" s="26">
        <f t="shared" si="3027"/>
        <v>291184.75208575936</v>
      </c>
      <c r="DK172" s="26">
        <f t="shared" si="3353"/>
        <v>-3791.6653255709866</v>
      </c>
      <c r="DL172" s="51">
        <v>1.1252684747670751</v>
      </c>
      <c r="DM172" s="26">
        <f t="shared" si="3341"/>
        <v>121.92470746711641</v>
      </c>
      <c r="DN172" s="51">
        <v>0.69881422924901204</v>
      </c>
      <c r="DO172" s="26">
        <f t="shared" si="3029"/>
        <v>294264.99119932723</v>
      </c>
      <c r="DP172" s="26">
        <f t="shared" si="3094"/>
        <v>-3791.6653255709866</v>
      </c>
      <c r="DQ172" s="51">
        <v>1.1252684747670751</v>
      </c>
      <c r="DR172" s="26">
        <f t="shared" si="3030"/>
        <v>121.25666700583056</v>
      </c>
      <c r="DS172" s="51">
        <v>0.69881422924901204</v>
      </c>
      <c r="DT172" s="26">
        <f t="shared" si="3095"/>
        <v>281862.50551999791</v>
      </c>
      <c r="DU172" s="26">
        <f t="shared" si="3096"/>
        <v>-3791.6653255709866</v>
      </c>
      <c r="DV172" s="51">
        <v>1.1252684747670751</v>
      </c>
      <c r="DW172" s="26">
        <f t="shared" si="3031"/>
        <v>120.56752129393972</v>
      </c>
      <c r="DX172" s="51">
        <v>0.69881422924901204</v>
      </c>
      <c r="DY172" s="26">
        <f t="shared" si="3097"/>
        <v>289443.09155886533</v>
      </c>
      <c r="DZ172" s="26">
        <f t="shared" si="3372"/>
        <v>-3791.6653255709866</v>
      </c>
      <c r="EA172" s="51">
        <v>1.1252684747670751</v>
      </c>
      <c r="EB172" s="26">
        <f t="shared" si="3364"/>
        <v>119.85795453529892</v>
      </c>
      <c r="EC172" s="51">
        <v>0.69881422924901204</v>
      </c>
      <c r="ED172" s="26">
        <f t="shared" si="3034"/>
        <v>296927.36304675369</v>
      </c>
      <c r="EE172" s="26">
        <f t="shared" si="3373"/>
        <v>-3791.6653255709866</v>
      </c>
      <c r="EF172" s="51">
        <v>1.1252684747670751</v>
      </c>
      <c r="EG172" s="26">
        <f t="shared" si="3365"/>
        <v>119.12616001480053</v>
      </c>
      <c r="EH172" s="51">
        <v>0.69881422924901204</v>
      </c>
      <c r="EI172" s="26">
        <f t="shared" si="3037"/>
        <v>301101.27399518824</v>
      </c>
      <c r="EJ172" s="26">
        <f t="shared" si="3374"/>
        <v>-3791.6653255709866</v>
      </c>
      <c r="EK172" s="51">
        <v>1.1252684747670751</v>
      </c>
      <c r="EL172" s="26">
        <f t="shared" si="3366"/>
        <v>118.37474921123068</v>
      </c>
      <c r="EM172" s="51">
        <v>0.69881422924901204</v>
      </c>
      <c r="EN172" s="26">
        <f t="shared" si="3040"/>
        <v>283535.2923873071</v>
      </c>
      <c r="EO172" s="26">
        <f t="shared" si="3375"/>
        <v>-3791.6653255709866</v>
      </c>
      <c r="EP172" s="51">
        <v>1.1252684747670751</v>
      </c>
      <c r="EQ172" s="26">
        <f t="shared" si="3367"/>
        <v>117.60487195552828</v>
      </c>
      <c r="ER172" s="51">
        <v>0.69881422924901204</v>
      </c>
      <c r="ES172" s="26">
        <f t="shared" si="3043"/>
        <v>292164.40406070743</v>
      </c>
      <c r="ET172" s="26">
        <f t="shared" si="3106"/>
        <v>-3791.6653255709866</v>
      </c>
      <c r="EU172" s="51">
        <v>1.1252684747670751</v>
      </c>
      <c r="EV172" s="26">
        <f t="shared" si="3044"/>
        <v>116.81881988769406</v>
      </c>
      <c r="EW172" s="51">
        <v>0.69881422924901204</v>
      </c>
      <c r="EX172" s="26">
        <f t="shared" si="3107"/>
        <v>292111.19117775263</v>
      </c>
      <c r="EY172" s="26">
        <f t="shared" si="3108"/>
        <v>-3791.6653255709866</v>
      </c>
      <c r="EZ172" s="51">
        <v>1.1252684747670751</v>
      </c>
      <c r="FA172" s="26">
        <f t="shared" si="3045"/>
        <v>116.01810030731559</v>
      </c>
      <c r="FB172" s="51">
        <v>0.69881422924901204</v>
      </c>
      <c r="FC172" s="26">
        <f t="shared" si="3109"/>
        <v>310757.46332373389</v>
      </c>
      <c r="FD172" s="26">
        <f t="shared" si="3376"/>
        <v>-3791.6653255709866</v>
      </c>
      <c r="FE172" s="51">
        <v>1.1252684747670751</v>
      </c>
      <c r="FF172" s="26">
        <f t="shared" si="3368"/>
        <v>115.20426825908113</v>
      </c>
      <c r="FG172" s="51">
        <v>0.69881422924901204</v>
      </c>
      <c r="FH172" s="26">
        <f t="shared" si="3048"/>
        <v>302833.18253848143</v>
      </c>
      <c r="FI172" s="26">
        <f t="shared" si="3377"/>
        <v>-3791.6653255709866</v>
      </c>
      <c r="FJ172" s="51">
        <v>1.1252684747670751</v>
      </c>
      <c r="FK172" s="26">
        <f t="shared" si="3369"/>
        <v>114.37947577601815</v>
      </c>
      <c r="FL172" s="51">
        <v>0.69881422924901204</v>
      </c>
      <c r="FM172" s="26">
        <f t="shared" si="3131"/>
        <v>310011.78134177206</v>
      </c>
      <c r="FN172" s="26">
        <f t="shared" si="3378"/>
        <v>-3791.6653255709866</v>
      </c>
      <c r="FO172" s="51">
        <v>1.1252684747670751</v>
      </c>
      <c r="FP172" s="26">
        <f t="shared" si="3370"/>
        <v>113.5459190094909</v>
      </c>
      <c r="FQ172" s="51">
        <v>0.69881422924901204</v>
      </c>
      <c r="FR172" s="26">
        <f t="shared" si="3053"/>
        <v>345159.28191715904</v>
      </c>
      <c r="FS172" s="26">
        <f t="shared" si="3379"/>
        <v>-3791.6653255709866</v>
      </c>
      <c r="FT172" s="51">
        <v>1.1252684747670751</v>
      </c>
      <c r="FU172" s="26">
        <f t="shared" si="3371"/>
        <v>112.70521546035387</v>
      </c>
      <c r="FV172" s="51">
        <v>0.69881422924901204</v>
      </c>
      <c r="FW172" s="26">
        <f t="shared" si="3056"/>
        <v>339380.32657483034</v>
      </c>
      <c r="FX172" s="26">
        <f t="shared" si="2986"/>
        <v>-3791.6653255709866</v>
      </c>
      <c r="FY172" s="51">
        <v>1.1252684747670751</v>
      </c>
      <c r="FZ172" s="26">
        <f t="shared" si="2987"/>
        <v>111.85830465262079</v>
      </c>
      <c r="GA172" s="51">
        <v>0.69881422924901204</v>
      </c>
      <c r="GB172" s="26">
        <f t="shared" si="3118"/>
        <v>331310.18291894032</v>
      </c>
      <c r="GC172" s="26">
        <f t="shared" si="2988"/>
        <v>-3791.6653255709866</v>
      </c>
      <c r="GD172" s="51">
        <v>1.1252684747670751</v>
      </c>
      <c r="GE172" s="26">
        <f t="shared" si="2989"/>
        <v>111.00609736733469</v>
      </c>
      <c r="GF172" s="51">
        <v>0.69881422924901204</v>
      </c>
      <c r="GG172" s="26">
        <f t="shared" si="3057"/>
        <v>341910.80295377964</v>
      </c>
      <c r="GH172" s="26">
        <f t="shared" si="2991"/>
        <v>-3791.6653255709866</v>
      </c>
      <c r="GI172" s="51">
        <v>1.1252684747670751</v>
      </c>
      <c r="GJ172" s="26">
        <f t="shared" si="2992"/>
        <v>110.15049452753381</v>
      </c>
      <c r="GK172" s="51">
        <v>0.69881422924901204</v>
      </c>
      <c r="GL172" s="26">
        <f t="shared" si="3058"/>
        <v>319275.45125555142</v>
      </c>
      <c r="GM172" s="26">
        <f t="shared" si="2994"/>
        <v>-3791.6653255709866</v>
      </c>
      <c r="GN172" s="51">
        <v>1.1252684747670751</v>
      </c>
      <c r="GO172" s="26">
        <f t="shared" si="2995"/>
        <v>109.29221362818299</v>
      </c>
      <c r="GP172" s="51">
        <v>0.69881422924901204</v>
      </c>
      <c r="GQ172" s="26">
        <f t="shared" si="3059"/>
        <v>307635.21971066302</v>
      </c>
    </row>
    <row r="173" spans="1:199" ht="15" x14ac:dyDescent="0.2">
      <c r="A173" s="6" t="s">
        <v>63</v>
      </c>
      <c r="B173" s="26">
        <v>290886</v>
      </c>
      <c r="C173" s="26">
        <f t="shared" si="2997"/>
        <v>-3798.4000000000005</v>
      </c>
      <c r="D173" s="51">
        <v>1.1252684747670751</v>
      </c>
      <c r="E173" s="26">
        <f t="shared" si="3395"/>
        <v>215.8</v>
      </c>
      <c r="F173" s="26">
        <f t="shared" si="3396"/>
        <v>-83.2</v>
      </c>
      <c r="G173" s="26">
        <f t="shared" si="3397"/>
        <v>132.60000000000002</v>
      </c>
      <c r="H173" s="51">
        <f t="shared" si="3001"/>
        <v>0.69881422924901204</v>
      </c>
      <c r="I173" s="26">
        <v>345616</v>
      </c>
      <c r="J173" s="26">
        <f t="shared" si="3060"/>
        <v>-3791.6653255709866</v>
      </c>
      <c r="K173" s="51">
        <v>1.1252684747670751</v>
      </c>
      <c r="L173" s="26">
        <f t="shared" si="3002"/>
        <v>132.36489631705811</v>
      </c>
      <c r="M173" s="51">
        <v>0.69881422924901204</v>
      </c>
      <c r="N173" s="26">
        <f t="shared" si="3061"/>
        <v>328717.6995707461</v>
      </c>
      <c r="O173" s="26">
        <f t="shared" si="3003"/>
        <v>-3782.0250114560386</v>
      </c>
      <c r="P173" s="51">
        <v>1.1252684747670751</v>
      </c>
      <c r="Q173" s="26">
        <f t="shared" si="3004"/>
        <v>132.02835839276293</v>
      </c>
      <c r="R173" s="51">
        <v>0.69881422924901204</v>
      </c>
      <c r="S173" s="26">
        <f t="shared" si="3062"/>
        <v>328318.70291768282</v>
      </c>
      <c r="T173" s="26">
        <f t="shared" si="3005"/>
        <v>-3772.0189883422008</v>
      </c>
      <c r="U173" s="51">
        <v>1.1252684747670751</v>
      </c>
      <c r="V173" s="26">
        <f t="shared" si="3006"/>
        <v>131.67905377374052</v>
      </c>
      <c r="W173" s="51">
        <v>0.69881422924901204</v>
      </c>
      <c r="X173" s="26">
        <f t="shared" si="3063"/>
        <v>327720.36298311438</v>
      </c>
      <c r="Y173" s="26">
        <f t="shared" si="3064"/>
        <v>-3791.6653255709866</v>
      </c>
      <c r="Z173" s="51">
        <v>1.1252684747670751</v>
      </c>
      <c r="AA173" s="26">
        <f t="shared" si="3007"/>
        <v>131.31938186610091</v>
      </c>
      <c r="AB173" s="51">
        <v>0.69881422924901204</v>
      </c>
      <c r="AC173" s="26">
        <f t="shared" si="3065"/>
        <v>309217.01703940949</v>
      </c>
      <c r="AD173" s="26">
        <f t="shared" si="3066"/>
        <v>-3791.6653255709866</v>
      </c>
      <c r="AE173" s="51">
        <v>1.1252684747670751</v>
      </c>
      <c r="AF173" s="26">
        <f t="shared" si="3008"/>
        <v>130.93432444820331</v>
      </c>
      <c r="AG173" s="51">
        <v>0.69881422924901204</v>
      </c>
      <c r="AH173" s="26">
        <f t="shared" si="3067"/>
        <v>336313.93038928427</v>
      </c>
      <c r="AI173" s="26">
        <f t="shared" si="3068"/>
        <v>-3791.6653255709866</v>
      </c>
      <c r="AJ173" s="51">
        <v>1.1252684747670751</v>
      </c>
      <c r="AK173" s="26">
        <f t="shared" si="3009"/>
        <v>130.53281686769421</v>
      </c>
      <c r="AL173" s="51">
        <v>0.69881422924901204</v>
      </c>
      <c r="AM173" s="26">
        <f t="shared" si="3069"/>
        <v>323173.35653920786</v>
      </c>
      <c r="AN173" s="26">
        <f t="shared" si="3070"/>
        <v>-3791.6653255709866</v>
      </c>
      <c r="AO173" s="51">
        <v>1.1252684747670751</v>
      </c>
      <c r="AP173" s="26">
        <f t="shared" si="3010"/>
        <v>130.11477476710485</v>
      </c>
      <c r="AQ173" s="51">
        <v>0.69881422924901204</v>
      </c>
      <c r="AR173" s="26">
        <f t="shared" si="3071"/>
        <v>343227.16189774114</v>
      </c>
      <c r="AS173" s="26">
        <f t="shared" si="3072"/>
        <v>-3791.6653255709866</v>
      </c>
      <c r="AT173" s="51">
        <v>1.1252684747670751</v>
      </c>
      <c r="AU173" s="26">
        <f t="shared" si="3011"/>
        <v>129.67964708906553</v>
      </c>
      <c r="AV173" s="51">
        <v>0.69881422924901204</v>
      </c>
      <c r="AW173" s="26">
        <f t="shared" si="3073"/>
        <v>340860.25287010241</v>
      </c>
      <c r="AX173" s="26">
        <f t="shared" si="3074"/>
        <v>-3791.6653255709866</v>
      </c>
      <c r="AY173" s="51">
        <v>1.1252684747670751</v>
      </c>
      <c r="AZ173" s="26">
        <f t="shared" si="3012"/>
        <v>129.22748815192762</v>
      </c>
      <c r="BA173" s="51">
        <v>0.69881422924901204</v>
      </c>
      <c r="BB173" s="26">
        <f t="shared" si="3075"/>
        <v>352078.68260257563</v>
      </c>
      <c r="BC173" s="26">
        <f t="shared" si="3076"/>
        <v>-3791.6653255709866</v>
      </c>
      <c r="BD173" s="51">
        <v>1.1252684747670751</v>
      </c>
      <c r="BE173" s="26">
        <f t="shared" si="3013"/>
        <v>128.75615837150684</v>
      </c>
      <c r="BF173" s="51">
        <v>0.69881422924901204</v>
      </c>
      <c r="BG173" s="26">
        <f t="shared" si="3077"/>
        <v>352644.71165964479</v>
      </c>
      <c r="BH173" s="26">
        <f t="shared" si="3078"/>
        <v>-3791.6653255709866</v>
      </c>
      <c r="BI173" s="51">
        <v>1.1252684747670751</v>
      </c>
      <c r="BJ173" s="26">
        <f t="shared" si="3014"/>
        <v>128.26670316155668</v>
      </c>
      <c r="BK173" s="51">
        <v>0.69881422924901204</v>
      </c>
      <c r="BL173" s="26">
        <f t="shared" si="3079"/>
        <v>365774.14717040263</v>
      </c>
      <c r="BM173" s="26">
        <f t="shared" si="3080"/>
        <v>-3791.6653255709866</v>
      </c>
      <c r="BN173" s="51">
        <v>1.1252684747670751</v>
      </c>
      <c r="BO173" s="26">
        <f t="shared" si="3015"/>
        <v>127.75986991506851</v>
      </c>
      <c r="BP173" s="51">
        <v>0.69881422924901204</v>
      </c>
      <c r="BQ173" s="26">
        <f t="shared" si="3081"/>
        <v>349482.89127107355</v>
      </c>
      <c r="BR173" s="26">
        <f t="shared" si="3082"/>
        <v>-3791.6653255709866</v>
      </c>
      <c r="BS173" s="51">
        <v>1.1252684747670751</v>
      </c>
      <c r="BT173" s="26">
        <f t="shared" si="3016"/>
        <v>127.23715244536676</v>
      </c>
      <c r="BU173" s="51">
        <v>0.69881422924901204</v>
      </c>
      <c r="BV173" s="26">
        <f t="shared" si="3083"/>
        <v>334628.92435733968</v>
      </c>
      <c r="BW173" s="26">
        <f t="shared" si="3084"/>
        <v>-3791.6653255709866</v>
      </c>
      <c r="BX173" s="51">
        <v>1.1252684747670751</v>
      </c>
      <c r="BY173" s="26">
        <f t="shared" si="3017"/>
        <v>126.69986909173542</v>
      </c>
      <c r="BZ173" s="51">
        <v>0.69881422924901204</v>
      </c>
      <c r="CA173" s="26">
        <f t="shared" si="3085"/>
        <v>322314.24960930116</v>
      </c>
      <c r="CB173" s="26">
        <f t="shared" si="3086"/>
        <v>-3791.6653255709866</v>
      </c>
      <c r="CC173" s="51">
        <v>1.1252684747670751</v>
      </c>
      <c r="CD173" s="26">
        <f t="shared" si="3018"/>
        <v>126.14767923829157</v>
      </c>
      <c r="CE173" s="51">
        <v>0.69881422924901204</v>
      </c>
      <c r="CF173" s="26">
        <f t="shared" si="3087"/>
        <v>297003.58352906752</v>
      </c>
      <c r="CG173" s="26">
        <f t="shared" si="3088"/>
        <v>-3791.6653255709866</v>
      </c>
      <c r="CH173" s="51">
        <v>1.1252684747670751</v>
      </c>
      <c r="CI173" s="26">
        <f t="shared" si="3019"/>
        <v>125.58236361402507</v>
      </c>
      <c r="CJ173" s="51">
        <v>0.69881422924901204</v>
      </c>
      <c r="CK173" s="26">
        <f t="shared" si="3089"/>
        <v>280355.36256640649</v>
      </c>
      <c r="CL173" s="26">
        <f t="shared" si="3090"/>
        <v>-3791.6653255709866</v>
      </c>
      <c r="CM173" s="51">
        <v>1.1252684747670751</v>
      </c>
      <c r="CN173" s="26">
        <f t="shared" si="3020"/>
        <v>125.00634052039095</v>
      </c>
      <c r="CO173" s="51">
        <v>0.69881422924901204</v>
      </c>
      <c r="CP173" s="26">
        <f t="shared" si="3091"/>
        <v>280306.5026259548</v>
      </c>
      <c r="CQ173" s="26">
        <f t="shared" si="3092"/>
        <v>-3791.6653255709866</v>
      </c>
      <c r="CR173" s="51">
        <v>1.1252684747670751</v>
      </c>
      <c r="CS173" s="26">
        <f t="shared" si="3021"/>
        <v>124.41756040144035</v>
      </c>
      <c r="CT173" s="51">
        <v>0.69881422924901204</v>
      </c>
      <c r="CU173" s="26">
        <f t="shared" si="3093"/>
        <v>267997.74534602661</v>
      </c>
      <c r="CV173" s="26">
        <f t="shared" si="3350"/>
        <v>-3791.6653255709866</v>
      </c>
      <c r="CW173" s="51">
        <v>1.1252684747670751</v>
      </c>
      <c r="CX173" s="26">
        <f t="shared" si="3338"/>
        <v>123.81632318459275</v>
      </c>
      <c r="CY173" s="51">
        <v>0.69881422924901204</v>
      </c>
      <c r="CZ173" s="26">
        <f t="shared" si="3023"/>
        <v>269264.26525938313</v>
      </c>
      <c r="DA173" s="26">
        <f t="shared" si="3351"/>
        <v>-3791.6653255709866</v>
      </c>
      <c r="DB173" s="51">
        <v>1.1252684747670751</v>
      </c>
      <c r="DC173" s="26">
        <f t="shared" si="3339"/>
        <v>123.20132588186368</v>
      </c>
      <c r="DD173" s="51">
        <v>0.69881422924901204</v>
      </c>
      <c r="DE173" s="26">
        <f t="shared" si="3025"/>
        <v>263062.96744852309</v>
      </c>
      <c r="DF173" s="26">
        <f t="shared" si="3352"/>
        <v>-3791.6653255709866</v>
      </c>
      <c r="DG173" s="51">
        <v>1.1252684747670751</v>
      </c>
      <c r="DH173" s="26">
        <f t="shared" si="3340"/>
        <v>122.57124338979727</v>
      </c>
      <c r="DI173" s="51">
        <v>0.69881422924901204</v>
      </c>
      <c r="DJ173" s="26">
        <f t="shared" si="3027"/>
        <v>285789.23042328114</v>
      </c>
      <c r="DK173" s="26">
        <f t="shared" si="3353"/>
        <v>-3791.6653255709866</v>
      </c>
      <c r="DL173" s="51">
        <v>1.1252684747670751</v>
      </c>
      <c r="DM173" s="26">
        <f t="shared" si="3341"/>
        <v>121.92470746711641</v>
      </c>
      <c r="DN173" s="51">
        <v>0.69881422924901204</v>
      </c>
      <c r="DO173" s="26">
        <f t="shared" si="3029"/>
        <v>287515.01146765554</v>
      </c>
      <c r="DP173" s="26">
        <f t="shared" si="3094"/>
        <v>-3791.6653255709866</v>
      </c>
      <c r="DQ173" s="51">
        <v>1.1252684747670751</v>
      </c>
      <c r="DR173" s="26">
        <f t="shared" si="3030"/>
        <v>121.25666700583056</v>
      </c>
      <c r="DS173" s="51">
        <v>0.69881422924901204</v>
      </c>
      <c r="DT173" s="26">
        <f t="shared" si="3095"/>
        <v>290594.58254076209</v>
      </c>
      <c r="DU173" s="26">
        <f t="shared" si="3096"/>
        <v>-3791.6653255709866</v>
      </c>
      <c r="DV173" s="51">
        <v>1.1252684747670751</v>
      </c>
      <c r="DW173" s="26">
        <f t="shared" si="3031"/>
        <v>120.56752129393972</v>
      </c>
      <c r="DX173" s="51">
        <v>0.69881422924901204</v>
      </c>
      <c r="DY173" s="26">
        <f t="shared" si="3097"/>
        <v>278191.40771572088</v>
      </c>
      <c r="DZ173" s="26">
        <f t="shared" si="3372"/>
        <v>-3791.6653255709866</v>
      </c>
      <c r="EA173" s="51">
        <v>1.1252684747670751</v>
      </c>
      <c r="EB173" s="26">
        <f t="shared" si="3364"/>
        <v>119.85795453529892</v>
      </c>
      <c r="EC173" s="51">
        <v>0.69881422924901204</v>
      </c>
      <c r="ED173" s="26">
        <f t="shared" si="3034"/>
        <v>285771.28418782965</v>
      </c>
      <c r="EE173" s="26">
        <f t="shared" si="3373"/>
        <v>-3791.6653255709866</v>
      </c>
      <c r="EF173" s="51">
        <v>1.1252684747670751</v>
      </c>
      <c r="EG173" s="26">
        <f t="shared" si="3365"/>
        <v>119.12616001480053</v>
      </c>
      <c r="EH173" s="51">
        <v>0.69881422924901204</v>
      </c>
      <c r="EI173" s="26">
        <f t="shared" si="3037"/>
        <v>293254.82388119755</v>
      </c>
      <c r="EJ173" s="26">
        <f t="shared" si="3374"/>
        <v>-3791.6653255709866</v>
      </c>
      <c r="EK173" s="51">
        <v>1.1252684747670751</v>
      </c>
      <c r="EL173" s="26">
        <f t="shared" si="3366"/>
        <v>118.37474921123068</v>
      </c>
      <c r="EM173" s="51">
        <v>0.69881422924901204</v>
      </c>
      <c r="EN173" s="26">
        <f t="shared" si="3040"/>
        <v>297427.98341882852</v>
      </c>
      <c r="EO173" s="26">
        <f t="shared" si="3375"/>
        <v>-3791.6653255709866</v>
      </c>
      <c r="EP173" s="51">
        <v>1.1252684747670751</v>
      </c>
      <c r="EQ173" s="26">
        <f t="shared" si="3367"/>
        <v>117.60487195552828</v>
      </c>
      <c r="ER173" s="51">
        <v>0.69881422924901204</v>
      </c>
      <c r="ES173" s="26">
        <f t="shared" si="3043"/>
        <v>279861.23193369166</v>
      </c>
      <c r="ET173" s="26">
        <f t="shared" si="3106"/>
        <v>-3791.6653255709866</v>
      </c>
      <c r="EU173" s="51">
        <v>1.1252684747670751</v>
      </c>
      <c r="EV173" s="26">
        <f t="shared" si="3044"/>
        <v>116.81881988769406</v>
      </c>
      <c r="EW173" s="51">
        <v>0.69881422924901204</v>
      </c>
      <c r="EX173" s="26">
        <f t="shared" si="3107"/>
        <v>288489.55755502416</v>
      </c>
      <c r="EY173" s="26">
        <f t="shared" si="3108"/>
        <v>-3791.6653255709866</v>
      </c>
      <c r="EZ173" s="51">
        <v>1.1252684747670751</v>
      </c>
      <c r="FA173" s="26">
        <f t="shared" si="3045"/>
        <v>116.01810030731559</v>
      </c>
      <c r="FB173" s="51">
        <v>0.69881422924901204</v>
      </c>
      <c r="FC173" s="26">
        <f t="shared" si="3109"/>
        <v>288435.54395248898</v>
      </c>
      <c r="FD173" s="26">
        <f t="shared" si="3376"/>
        <v>-3791.6653255709866</v>
      </c>
      <c r="FE173" s="51">
        <v>1.1252684747670751</v>
      </c>
      <c r="FF173" s="26">
        <f t="shared" si="3368"/>
        <v>115.20426825908113</v>
      </c>
      <c r="FG173" s="51">
        <v>0.69881422924901204</v>
      </c>
      <c r="FH173" s="26">
        <f t="shared" si="3048"/>
        <v>307081.00226642197</v>
      </c>
      <c r="FI173" s="26">
        <f t="shared" si="3377"/>
        <v>-3791.6653255709866</v>
      </c>
      <c r="FJ173" s="51">
        <v>1.1252684747670751</v>
      </c>
      <c r="FK173" s="26">
        <f t="shared" si="3369"/>
        <v>114.37947577601815</v>
      </c>
      <c r="FL173" s="51">
        <v>0.69881422924901204</v>
      </c>
      <c r="FM173" s="26">
        <f t="shared" si="3131"/>
        <v>299155.89668868645</v>
      </c>
      <c r="FN173" s="26">
        <f t="shared" si="3378"/>
        <v>-3791.6653255709866</v>
      </c>
      <c r="FO173" s="51">
        <v>1.1252684747670751</v>
      </c>
      <c r="FP173" s="26">
        <f t="shared" si="3370"/>
        <v>113.5459190094909</v>
      </c>
      <c r="FQ173" s="51">
        <v>0.69881422924901204</v>
      </c>
      <c r="FR173" s="26">
        <f t="shared" si="3053"/>
        <v>306333.66193521058</v>
      </c>
      <c r="FS173" s="26">
        <f t="shared" si="3379"/>
        <v>-3791.6653255709866</v>
      </c>
      <c r="FT173" s="51">
        <v>1.1252684747670751</v>
      </c>
      <c r="FU173" s="26">
        <f t="shared" si="3371"/>
        <v>112.70521546035387</v>
      </c>
      <c r="FV173" s="51">
        <v>0.69881422924901204</v>
      </c>
      <c r="FW173" s="26">
        <f t="shared" si="3056"/>
        <v>341480.3218070484</v>
      </c>
      <c r="FX173" s="26">
        <f t="shared" si="2986"/>
        <v>-3791.6653255709866</v>
      </c>
      <c r="FY173" s="51">
        <v>1.1252684747670751</v>
      </c>
      <c r="FZ173" s="26">
        <f t="shared" si="2987"/>
        <v>111.85830465262079</v>
      </c>
      <c r="GA173" s="51">
        <v>0.69881422924901204</v>
      </c>
      <c r="GB173" s="26">
        <f t="shared" si="3118"/>
        <v>335700.51955391199</v>
      </c>
      <c r="GC173" s="26">
        <f t="shared" si="2988"/>
        <v>-3791.6653255709866</v>
      </c>
      <c r="GD173" s="51">
        <v>1.1252684747670751</v>
      </c>
      <c r="GE173" s="26">
        <f t="shared" si="2989"/>
        <v>111.00609736733469</v>
      </c>
      <c r="GF173" s="51">
        <v>0.69881422924901204</v>
      </c>
      <c r="GG173" s="26">
        <f t="shared" si="3057"/>
        <v>327629.52369073668</v>
      </c>
      <c r="GH173" s="26">
        <f t="shared" si="2991"/>
        <v>-3791.6653255709866</v>
      </c>
      <c r="GI173" s="51">
        <v>1.1252684747670751</v>
      </c>
      <c r="GJ173" s="26">
        <f t="shared" si="2992"/>
        <v>110.15049452753381</v>
      </c>
      <c r="GK173" s="51">
        <v>0.69881422924901204</v>
      </c>
      <c r="GL173" s="26">
        <f t="shared" si="3058"/>
        <v>338229.28812273621</v>
      </c>
      <c r="GM173" s="26">
        <f t="shared" si="2994"/>
        <v>-3791.6653255709866</v>
      </c>
      <c r="GN173" s="51">
        <v>1.1252684747670751</v>
      </c>
      <c r="GO173" s="26">
        <f t="shared" si="2995"/>
        <v>109.29221362818299</v>
      </c>
      <c r="GP173" s="51">
        <v>0.69881422924901204</v>
      </c>
      <c r="GQ173" s="26">
        <f t="shared" si="3059"/>
        <v>315593.07814360864</v>
      </c>
    </row>
    <row r="174" spans="1:199" ht="15" x14ac:dyDescent="0.2">
      <c r="A174" s="6" t="s">
        <v>64</v>
      </c>
      <c r="B174" s="26">
        <v>259997</v>
      </c>
      <c r="C174" s="26">
        <f t="shared" si="2997"/>
        <v>-3798.4000000000005</v>
      </c>
      <c r="D174" s="51">
        <v>1.1252684747670751</v>
      </c>
      <c r="E174" s="26">
        <f t="shared" si="3395"/>
        <v>215.8</v>
      </c>
      <c r="F174" s="26">
        <f t="shared" si="3396"/>
        <v>-83.2</v>
      </c>
      <c r="G174" s="26">
        <f t="shared" si="3397"/>
        <v>132.60000000000002</v>
      </c>
      <c r="H174" s="51">
        <f t="shared" si="3001"/>
        <v>0.69881422924901204</v>
      </c>
      <c r="I174" s="26">
        <v>287067</v>
      </c>
      <c r="J174" s="26">
        <f t="shared" si="3060"/>
        <v>-3791.6653255709866</v>
      </c>
      <c r="K174" s="51">
        <v>1.1252684747670751</v>
      </c>
      <c r="L174" s="26">
        <f t="shared" si="3002"/>
        <v>132.36489631705811</v>
      </c>
      <c r="M174" s="51">
        <v>0.69881422924901204</v>
      </c>
      <c r="N174" s="26">
        <f t="shared" si="3061"/>
        <v>341956.6995707461</v>
      </c>
      <c r="O174" s="26">
        <f t="shared" si="3003"/>
        <v>-3782.0250114560386</v>
      </c>
      <c r="P174" s="51">
        <v>1.1252684747670751</v>
      </c>
      <c r="Q174" s="26">
        <f t="shared" si="3004"/>
        <v>132.02835839276293</v>
      </c>
      <c r="R174" s="51">
        <v>0.69881422924901204</v>
      </c>
      <c r="S174" s="26">
        <f t="shared" si="3062"/>
        <v>325067.70291768282</v>
      </c>
      <c r="T174" s="26">
        <f t="shared" si="3005"/>
        <v>-3772.0189883422008</v>
      </c>
      <c r="U174" s="51">
        <v>1.1252684747670751</v>
      </c>
      <c r="V174" s="26">
        <f t="shared" si="3006"/>
        <v>131.67905377374052</v>
      </c>
      <c r="W174" s="51">
        <v>0.69881422924901204</v>
      </c>
      <c r="X174" s="26">
        <f t="shared" si="3063"/>
        <v>324678.36298311438</v>
      </c>
      <c r="Y174" s="26">
        <f t="shared" si="3064"/>
        <v>-3791.6653255709866</v>
      </c>
      <c r="Z174" s="51">
        <v>1.1252684747670751</v>
      </c>
      <c r="AA174" s="26">
        <f t="shared" si="3007"/>
        <v>131.31938186610091</v>
      </c>
      <c r="AB174" s="51">
        <v>0.69881422924901204</v>
      </c>
      <c r="AC174" s="26">
        <f t="shared" si="3065"/>
        <v>324060.01703940949</v>
      </c>
      <c r="AD174" s="26">
        <f t="shared" si="3066"/>
        <v>-3791.6653255709866</v>
      </c>
      <c r="AE174" s="51">
        <v>1.1252684747670751</v>
      </c>
      <c r="AF174" s="26">
        <f t="shared" si="3008"/>
        <v>130.93432444820331</v>
      </c>
      <c r="AG174" s="51">
        <v>0.69881422924901204</v>
      </c>
      <c r="AH174" s="26">
        <f t="shared" si="3067"/>
        <v>305556.28603828675</v>
      </c>
      <c r="AI174" s="26">
        <f t="shared" si="3068"/>
        <v>-3791.6653255709866</v>
      </c>
      <c r="AJ174" s="51">
        <v>1.1252684747670751</v>
      </c>
      <c r="AK174" s="26">
        <f t="shared" si="3009"/>
        <v>130.53281686769421</v>
      </c>
      <c r="AL174" s="51">
        <v>0.69881422924901204</v>
      </c>
      <c r="AM174" s="26">
        <f t="shared" si="3069"/>
        <v>332652.797880581</v>
      </c>
      <c r="AN174" s="26">
        <f t="shared" si="3070"/>
        <v>-3791.6653255709866</v>
      </c>
      <c r="AO174" s="51">
        <v>1.1252684747670751</v>
      </c>
      <c r="AP174" s="26">
        <f t="shared" si="3010"/>
        <v>130.11477476710485</v>
      </c>
      <c r="AQ174" s="51">
        <v>0.69881422924901204</v>
      </c>
      <c r="AR174" s="26">
        <f t="shared" si="3071"/>
        <v>319511.80598840397</v>
      </c>
      <c r="AS174" s="26">
        <f t="shared" si="3072"/>
        <v>-3791.6653255709866</v>
      </c>
      <c r="AT174" s="51">
        <v>1.1252684747670751</v>
      </c>
      <c r="AU174" s="26">
        <f t="shared" si="3011"/>
        <v>129.67964708906553</v>
      </c>
      <c r="AV174" s="51">
        <v>0.69881422924901204</v>
      </c>
      <c r="AW174" s="26">
        <f t="shared" si="3073"/>
        <v>339565.17621925921</v>
      </c>
      <c r="AX174" s="26">
        <f t="shared" si="3074"/>
        <v>-3791.6653255709866</v>
      </c>
      <c r="AY174" s="51">
        <v>1.1252684747670751</v>
      </c>
      <c r="AZ174" s="26">
        <f t="shared" si="3012"/>
        <v>129.22748815192762</v>
      </c>
      <c r="BA174" s="51">
        <v>0.69881422924901204</v>
      </c>
      <c r="BB174" s="26">
        <f t="shared" si="3075"/>
        <v>337197.81503268337</v>
      </c>
      <c r="BC174" s="26">
        <f t="shared" si="3076"/>
        <v>-3791.6653255709866</v>
      </c>
      <c r="BD174" s="51">
        <v>1.1252684747670751</v>
      </c>
      <c r="BE174" s="26">
        <f t="shared" si="3013"/>
        <v>128.75615837150684</v>
      </c>
      <c r="BF174" s="51">
        <v>0.69881422924901204</v>
      </c>
      <c r="BG174" s="26">
        <f t="shared" si="3077"/>
        <v>348415.77343537618</v>
      </c>
      <c r="BH174" s="26">
        <f t="shared" si="3078"/>
        <v>-3791.6653255709866</v>
      </c>
      <c r="BI174" s="51">
        <v>1.1252684747670751</v>
      </c>
      <c r="BJ174" s="26">
        <f t="shared" si="3014"/>
        <v>128.26670316155668</v>
      </c>
      <c r="BK174" s="51">
        <v>0.69881422924901204</v>
      </c>
      <c r="BL174" s="26">
        <f t="shared" si="3079"/>
        <v>348981.31303723541</v>
      </c>
      <c r="BM174" s="26">
        <f t="shared" si="3080"/>
        <v>-3791.6653255709866</v>
      </c>
      <c r="BN174" s="51">
        <v>1.1252684747670751</v>
      </c>
      <c r="BO174" s="26">
        <f t="shared" si="3015"/>
        <v>127.75986991506851</v>
      </c>
      <c r="BP174" s="51">
        <v>0.69881422924901204</v>
      </c>
      <c r="BQ174" s="26">
        <f t="shared" si="3081"/>
        <v>362110.24171474675</v>
      </c>
      <c r="BR174" s="26">
        <f t="shared" si="3082"/>
        <v>-3791.6653255709866</v>
      </c>
      <c r="BS174" s="51">
        <v>1.1252684747670751</v>
      </c>
      <c r="BT174" s="26">
        <f t="shared" si="3016"/>
        <v>127.23715244536676</v>
      </c>
      <c r="BU174" s="51">
        <v>0.69881422924901204</v>
      </c>
      <c r="BV174" s="26">
        <f t="shared" si="3083"/>
        <v>345818.46309794794</v>
      </c>
      <c r="BW174" s="26">
        <f t="shared" si="3084"/>
        <v>-3791.6653255709866</v>
      </c>
      <c r="BX174" s="51">
        <v>1.1252684747670751</v>
      </c>
      <c r="BY174" s="26">
        <f t="shared" si="3017"/>
        <v>126.69986909173542</v>
      </c>
      <c r="BZ174" s="51">
        <v>0.69881422924901204</v>
      </c>
      <c r="CA174" s="26">
        <f t="shared" si="3085"/>
        <v>330963.95890086045</v>
      </c>
      <c r="CB174" s="26">
        <f t="shared" si="3086"/>
        <v>-3791.6653255709866</v>
      </c>
      <c r="CC174" s="51">
        <v>1.1252684747670751</v>
      </c>
      <c r="CD174" s="26">
        <f t="shared" si="3018"/>
        <v>126.14767923829157</v>
      </c>
      <c r="CE174" s="51">
        <v>0.69881422924901204</v>
      </c>
      <c r="CF174" s="26">
        <f t="shared" si="3087"/>
        <v>318648.73196296848</v>
      </c>
      <c r="CG174" s="26">
        <f t="shared" si="3088"/>
        <v>-3791.6653255709866</v>
      </c>
      <c r="CH174" s="51">
        <v>1.1252684747670751</v>
      </c>
      <c r="CI174" s="26">
        <f t="shared" si="3019"/>
        <v>125.58236361402507</v>
      </c>
      <c r="CJ174" s="51">
        <v>0.69881422924901204</v>
      </c>
      <c r="CK174" s="26">
        <f t="shared" si="3089"/>
        <v>293337.50056711055</v>
      </c>
      <c r="CL174" s="26">
        <f t="shared" si="3090"/>
        <v>-3791.6653255709866</v>
      </c>
      <c r="CM174" s="51">
        <v>1.1252684747670751</v>
      </c>
      <c r="CN174" s="26">
        <f t="shared" si="3020"/>
        <v>125.00634052039095</v>
      </c>
      <c r="CO174" s="51">
        <v>0.69881422924901204</v>
      </c>
      <c r="CP174" s="26">
        <f t="shared" si="3091"/>
        <v>276688.70358135592</v>
      </c>
      <c r="CQ174" s="26">
        <f t="shared" si="3092"/>
        <v>-3791.6653255709866</v>
      </c>
      <c r="CR174" s="51">
        <v>1.1252684747670751</v>
      </c>
      <c r="CS174" s="26">
        <f t="shared" si="3021"/>
        <v>124.41756040144035</v>
      </c>
      <c r="CT174" s="51">
        <v>0.69881422924901204</v>
      </c>
      <c r="CU174" s="26">
        <f t="shared" si="3093"/>
        <v>276639.25486078527</v>
      </c>
      <c r="CV174" s="26">
        <f t="shared" si="3350"/>
        <v>-3791.6653255709866</v>
      </c>
      <c r="CW174" s="51">
        <v>1.1252684747670751</v>
      </c>
      <c r="CX174" s="26">
        <f t="shared" si="3338"/>
        <v>123.81632318459275</v>
      </c>
      <c r="CY174" s="51">
        <v>0.69881422924901204</v>
      </c>
      <c r="CZ174" s="26">
        <f t="shared" si="3023"/>
        <v>264329.89634364023</v>
      </c>
      <c r="DA174" s="26">
        <f t="shared" si="3351"/>
        <v>-3791.6653255709866</v>
      </c>
      <c r="DB174" s="51">
        <v>1.1252684747670751</v>
      </c>
      <c r="DC174" s="26">
        <f t="shared" si="3339"/>
        <v>123.20132588186368</v>
      </c>
      <c r="DD174" s="51">
        <v>0.69881422924901204</v>
      </c>
      <c r="DE174" s="26">
        <f t="shared" si="3025"/>
        <v>265595.80125969404</v>
      </c>
      <c r="DF174" s="26">
        <f t="shared" si="3352"/>
        <v>-3791.6653255709866</v>
      </c>
      <c r="DG174" s="51">
        <v>1.1252684747670751</v>
      </c>
      <c r="DH174" s="26">
        <f t="shared" si="3340"/>
        <v>122.57124338979727</v>
      </c>
      <c r="DI174" s="51">
        <v>0.69881422924901204</v>
      </c>
      <c r="DJ174" s="26">
        <f t="shared" si="3027"/>
        <v>259393.8733663419</v>
      </c>
      <c r="DK174" s="26">
        <f t="shared" si="3353"/>
        <v>-3791.6653255709866</v>
      </c>
      <c r="DL174" s="51">
        <v>1.1252684747670751</v>
      </c>
      <c r="DM174" s="26">
        <f t="shared" si="3341"/>
        <v>121.92470746711641</v>
      </c>
      <c r="DN174" s="51">
        <v>0.69881422924901204</v>
      </c>
      <c r="DO174" s="26">
        <f t="shared" si="3029"/>
        <v>282119.48980517732</v>
      </c>
      <c r="DP174" s="26">
        <f t="shared" si="3094"/>
        <v>-3791.6653255709866</v>
      </c>
      <c r="DQ174" s="51">
        <v>1.1252684747670751</v>
      </c>
      <c r="DR174" s="26">
        <f t="shared" si="3030"/>
        <v>121.25666700583056</v>
      </c>
      <c r="DS174" s="51">
        <v>0.69881422924901204</v>
      </c>
      <c r="DT174" s="26">
        <f t="shared" si="3095"/>
        <v>283844.6028090904</v>
      </c>
      <c r="DU174" s="26">
        <f t="shared" si="3096"/>
        <v>-3791.6653255709866</v>
      </c>
      <c r="DV174" s="51">
        <v>1.1252684747670751</v>
      </c>
      <c r="DW174" s="26">
        <f t="shared" si="3031"/>
        <v>120.56752129393972</v>
      </c>
      <c r="DX174" s="51">
        <v>0.69881422924901204</v>
      </c>
      <c r="DY174" s="26">
        <f t="shared" si="3097"/>
        <v>286923.48473648506</v>
      </c>
      <c r="DZ174" s="26">
        <f t="shared" si="3372"/>
        <v>-3791.6653255709866</v>
      </c>
      <c r="EA174" s="51">
        <v>1.1252684747670751</v>
      </c>
      <c r="EB174" s="26">
        <f t="shared" si="3364"/>
        <v>119.85795453529892</v>
      </c>
      <c r="EC174" s="51">
        <v>0.69881422924901204</v>
      </c>
      <c r="ED174" s="26">
        <f t="shared" si="3034"/>
        <v>274519.6003446852</v>
      </c>
      <c r="EE174" s="26">
        <f t="shared" si="3373"/>
        <v>-3791.6653255709866</v>
      </c>
      <c r="EF174" s="51">
        <v>1.1252684747670751</v>
      </c>
      <c r="EG174" s="26">
        <f t="shared" si="3365"/>
        <v>119.12616001480053</v>
      </c>
      <c r="EH174" s="51">
        <v>0.69881422924901204</v>
      </c>
      <c r="EI174" s="26">
        <f t="shared" si="3037"/>
        <v>282098.74502227351</v>
      </c>
      <c r="EJ174" s="26">
        <f t="shared" si="3374"/>
        <v>-3791.6653255709866</v>
      </c>
      <c r="EK174" s="51">
        <v>1.1252684747670751</v>
      </c>
      <c r="EL174" s="26">
        <f t="shared" si="3366"/>
        <v>118.37474921123068</v>
      </c>
      <c r="EM174" s="51">
        <v>0.69881422924901204</v>
      </c>
      <c r="EN174" s="26">
        <f t="shared" si="3040"/>
        <v>289581.53330483782</v>
      </c>
      <c r="EO174" s="26">
        <f t="shared" si="3375"/>
        <v>-3791.6653255709866</v>
      </c>
      <c r="EP174" s="51">
        <v>1.1252684747670751</v>
      </c>
      <c r="EQ174" s="26">
        <f t="shared" si="3367"/>
        <v>117.60487195552828</v>
      </c>
      <c r="ER174" s="51">
        <v>0.69881422924901204</v>
      </c>
      <c r="ES174" s="26">
        <f t="shared" si="3043"/>
        <v>293753.92296521307</v>
      </c>
      <c r="ET174" s="26">
        <f t="shared" si="3106"/>
        <v>-3791.6653255709866</v>
      </c>
      <c r="EU174" s="51">
        <v>1.1252684747670751</v>
      </c>
      <c r="EV174" s="26">
        <f t="shared" si="3044"/>
        <v>116.81881988769406</v>
      </c>
      <c r="EW174" s="51">
        <v>0.69881422924901204</v>
      </c>
      <c r="EX174" s="26">
        <f t="shared" si="3107"/>
        <v>276186.38542800839</v>
      </c>
      <c r="EY174" s="26">
        <f t="shared" si="3108"/>
        <v>-3791.6653255709866</v>
      </c>
      <c r="EZ174" s="51">
        <v>1.1252684747670751</v>
      </c>
      <c r="FA174" s="26">
        <f t="shared" si="3045"/>
        <v>116.01810030731559</v>
      </c>
      <c r="FB174" s="51">
        <v>0.69881422924901204</v>
      </c>
      <c r="FC174" s="26">
        <f t="shared" si="3109"/>
        <v>284813.91032976052</v>
      </c>
      <c r="FD174" s="26">
        <f t="shared" si="3376"/>
        <v>-3791.6653255709866</v>
      </c>
      <c r="FE174" s="51">
        <v>1.1252684747670751</v>
      </c>
      <c r="FF174" s="26">
        <f t="shared" si="3368"/>
        <v>115.20426825908113</v>
      </c>
      <c r="FG174" s="51">
        <v>0.69881422924901204</v>
      </c>
      <c r="FH174" s="26">
        <f t="shared" si="3048"/>
        <v>284759.08289517707</v>
      </c>
      <c r="FI174" s="26">
        <f t="shared" si="3377"/>
        <v>-3791.6653255709866</v>
      </c>
      <c r="FJ174" s="51">
        <v>1.1252684747670751</v>
      </c>
      <c r="FK174" s="26">
        <f t="shared" si="3369"/>
        <v>114.37947577601815</v>
      </c>
      <c r="FL174" s="51">
        <v>0.69881422924901204</v>
      </c>
      <c r="FM174" s="26">
        <f t="shared" si="3131"/>
        <v>303403.71641662699</v>
      </c>
      <c r="FN174" s="26">
        <f t="shared" si="3378"/>
        <v>-3791.6653255709866</v>
      </c>
      <c r="FO174" s="51">
        <v>1.1252684747670751</v>
      </c>
      <c r="FP174" s="26">
        <f t="shared" si="3370"/>
        <v>113.5459190094909</v>
      </c>
      <c r="FQ174" s="51">
        <v>0.69881422924901204</v>
      </c>
      <c r="FR174" s="26">
        <f t="shared" si="3053"/>
        <v>295477.77728212497</v>
      </c>
      <c r="FS174" s="26">
        <f t="shared" si="3379"/>
        <v>-3791.6653255709866</v>
      </c>
      <c r="FT174" s="51">
        <v>1.1252684747670751</v>
      </c>
      <c r="FU174" s="26">
        <f t="shared" si="3371"/>
        <v>112.70521546035387</v>
      </c>
      <c r="FV174" s="51">
        <v>0.69881422924901204</v>
      </c>
      <c r="FW174" s="26">
        <f t="shared" si="3056"/>
        <v>302654.70182509994</v>
      </c>
      <c r="FX174" s="26">
        <f t="shared" ref="FX174:FX190" si="3398">$J$103*FY174/100</f>
        <v>-3791.6653255709866</v>
      </c>
      <c r="FY174" s="51">
        <v>1.1252684747670751</v>
      </c>
      <c r="FZ174" s="26">
        <f t="shared" ref="FZ174:FZ190" si="3399">FZ$99*GA174/100</f>
        <v>111.85830465262079</v>
      </c>
      <c r="GA174" s="51">
        <v>0.69881422924901204</v>
      </c>
      <c r="GB174" s="26">
        <f t="shared" si="3118"/>
        <v>337800.51478613005</v>
      </c>
      <c r="GC174" s="26">
        <f t="shared" ref="GC174:GC190" si="3400">$J$103*GD174/100</f>
        <v>-3791.6653255709866</v>
      </c>
      <c r="GD174" s="51">
        <v>1.1252684747670751</v>
      </c>
      <c r="GE174" s="26">
        <f t="shared" ref="GE174:GE190" si="3401">GE$99*GF174/100</f>
        <v>111.00609736733469</v>
      </c>
      <c r="GF174" s="51">
        <v>0.69881422924901204</v>
      </c>
      <c r="GG174" s="26">
        <f t="shared" si="3057"/>
        <v>332019.86032570835</v>
      </c>
      <c r="GH174" s="26">
        <f t="shared" ref="GH174:GH190" si="3402">$J$103*GI174/100</f>
        <v>-3791.6653255709866</v>
      </c>
      <c r="GI174" s="51">
        <v>1.1252684747670751</v>
      </c>
      <c r="GJ174" s="26">
        <f t="shared" ref="GJ174:GJ190" si="3403">GJ$99*GK174/100</f>
        <v>110.15049452753381</v>
      </c>
      <c r="GK174" s="51">
        <v>0.69881422924901204</v>
      </c>
      <c r="GL174" s="26">
        <f t="shared" si="3058"/>
        <v>323948.00885969325</v>
      </c>
      <c r="GM174" s="26">
        <f t="shared" ref="GM174:GM190" si="3404">$J$103*GN174/100</f>
        <v>-3791.6653255709866</v>
      </c>
      <c r="GN174" s="51">
        <v>1.1252684747670751</v>
      </c>
      <c r="GO174" s="26">
        <f t="shared" ref="GO174:GO190" si="3405">GO$99*GP174/100</f>
        <v>109.29221362818299</v>
      </c>
      <c r="GP174" s="51">
        <v>0.69881422924901204</v>
      </c>
      <c r="GQ174" s="26">
        <f t="shared" si="3059"/>
        <v>334546.91501079343</v>
      </c>
    </row>
    <row r="175" spans="1:199" ht="15" x14ac:dyDescent="0.2">
      <c r="A175" s="6" t="s">
        <v>65</v>
      </c>
      <c r="B175" s="26">
        <v>252157</v>
      </c>
      <c r="C175" s="26">
        <f t="shared" ref="C175:C190" si="3406">$C$103*D175/100</f>
        <v>-3759.4</v>
      </c>
      <c r="D175" s="51">
        <v>1.1137148020322614</v>
      </c>
      <c r="E175" s="26">
        <f>558/5</f>
        <v>111.6</v>
      </c>
      <c r="F175" s="26">
        <f>-244/5</f>
        <v>-48.8</v>
      </c>
      <c r="G175" s="26">
        <f t="shared" si="3397"/>
        <v>62.8</v>
      </c>
      <c r="H175" s="51">
        <f t="shared" ref="H175:H190" si="3407">G175/G$99*100</f>
        <v>0.33096179183135704</v>
      </c>
      <c r="I175" s="26">
        <v>256176</v>
      </c>
      <c r="J175" s="26">
        <f t="shared" si="3060"/>
        <v>-3752.7344737130275</v>
      </c>
      <c r="K175" s="51">
        <v>1.1137148020322614</v>
      </c>
      <c r="L175" s="26">
        <f t="shared" ref="L175:L190" si="3408">L$99*M175/100</f>
        <v>62.688653761019957</v>
      </c>
      <c r="M175" s="51">
        <v>0.33096179183135704</v>
      </c>
      <c r="N175" s="26">
        <f t="shared" si="3061"/>
        <v>283376.95418004796</v>
      </c>
      <c r="O175" s="26">
        <f t="shared" ref="O175:O190" si="3409">$O$103*P175/100</f>
        <v>-3743.1931413405196</v>
      </c>
      <c r="P175" s="51">
        <v>1.1137148020322614</v>
      </c>
      <c r="Q175" s="26">
        <f t="shared" ref="Q175:Q190" si="3410">Q$99*R175/100</f>
        <v>62.529267775758001</v>
      </c>
      <c r="R175" s="51">
        <v>0.33096179183135704</v>
      </c>
      <c r="S175" s="26">
        <f t="shared" si="3062"/>
        <v>338276.03569718136</v>
      </c>
      <c r="T175" s="26">
        <f t="shared" ref="T175:T190" si="3411">$T$103*U175/100</f>
        <v>-3733.2898548793351</v>
      </c>
      <c r="U175" s="51">
        <v>1.1137148020322614</v>
      </c>
      <c r="V175" s="26">
        <f t="shared" ref="V175:V190" si="3412">V$99*W175/100</f>
        <v>62.363835422254162</v>
      </c>
      <c r="W175" s="51">
        <v>0.33096179183135704</v>
      </c>
      <c r="X175" s="26">
        <f t="shared" si="3063"/>
        <v>321396.77689822577</v>
      </c>
      <c r="Y175" s="26">
        <f t="shared" si="3064"/>
        <v>-3752.7344737130275</v>
      </c>
      <c r="Z175" s="51">
        <v>1.1137148020322614</v>
      </c>
      <c r="AA175" s="26">
        <f t="shared" ref="AA175:AA190" si="3413">AA$99*AB175/100</f>
        <v>62.193493070823031</v>
      </c>
      <c r="AB175" s="51">
        <v>0.33096179183135704</v>
      </c>
      <c r="AC175" s="26">
        <f t="shared" si="3065"/>
        <v>320987.82200247218</v>
      </c>
      <c r="AD175" s="26">
        <f t="shared" si="3066"/>
        <v>-3752.7344737130275</v>
      </c>
      <c r="AE175" s="51">
        <v>1.1137148020322614</v>
      </c>
      <c r="AF175" s="26">
        <f t="shared" ref="AF175:AF190" si="3414">AF$99*AG175/100</f>
        <v>62.011128019209394</v>
      </c>
      <c r="AG175" s="51">
        <v>0.33096179183135704</v>
      </c>
      <c r="AH175" s="26">
        <f t="shared" si="3067"/>
        <v>320369.29369371565</v>
      </c>
      <c r="AI175" s="26">
        <f t="shared" si="3068"/>
        <v>-3752.7344737130275</v>
      </c>
      <c r="AJ175" s="51">
        <v>1.1137148020322614</v>
      </c>
      <c r="AK175" s="26">
        <f t="shared" ref="AK175:AK190" si="3415">AK$99*AL175/100</f>
        <v>61.820972091185467</v>
      </c>
      <c r="AL175" s="51">
        <v>0.33096179183135704</v>
      </c>
      <c r="AM175" s="26">
        <f t="shared" si="3069"/>
        <v>301865.37253666489</v>
      </c>
      <c r="AN175" s="26">
        <f t="shared" si="3070"/>
        <v>-3752.7344737130275</v>
      </c>
      <c r="AO175" s="51">
        <v>1.1137148020322614</v>
      </c>
      <c r="AP175" s="26">
        <f t="shared" ref="AP175:AP190" si="3416">AP$99*AQ175/100</f>
        <v>61.62298533464692</v>
      </c>
      <c r="AQ175" s="51">
        <v>0.33096179183135704</v>
      </c>
      <c r="AR175" s="26">
        <f t="shared" si="3071"/>
        <v>328961.68639220262</v>
      </c>
      <c r="AS175" s="26">
        <f t="shared" si="3072"/>
        <v>-3752.7344737130275</v>
      </c>
      <c r="AT175" s="51">
        <v>1.1137148020322614</v>
      </c>
      <c r="AU175" s="26">
        <f t="shared" ref="AU175:AU190" si="3417">AU$99*AV175/100</f>
        <v>61.416906766163748</v>
      </c>
      <c r="AV175" s="51">
        <v>0.33096179183135704</v>
      </c>
      <c r="AW175" s="26">
        <f t="shared" si="3073"/>
        <v>315820.48842145712</v>
      </c>
      <c r="AX175" s="26">
        <f t="shared" si="3074"/>
        <v>-3752.7344737130275</v>
      </c>
      <c r="AY175" s="51">
        <v>1.1137148020322614</v>
      </c>
      <c r="AZ175" s="26">
        <f t="shared" ref="AZ175:AZ190" si="3418">AZ$99*BA175/100</f>
        <v>61.202762111169335</v>
      </c>
      <c r="BA175" s="51">
        <v>0.33096179183135704</v>
      </c>
      <c r="BB175" s="26">
        <f t="shared" si="3075"/>
        <v>335873.64450765733</v>
      </c>
      <c r="BC175" s="26">
        <f t="shared" si="3076"/>
        <v>-3752.7344737130275</v>
      </c>
      <c r="BD175" s="51">
        <v>1.1137148020322614</v>
      </c>
      <c r="BE175" s="26">
        <f t="shared" ref="BE175:BE190" si="3419">BE$99*BF175/100</f>
        <v>60.979538052267181</v>
      </c>
      <c r="BF175" s="51">
        <v>0.33096179183135704</v>
      </c>
      <c r="BG175" s="26">
        <f t="shared" si="3077"/>
        <v>333506.06009702262</v>
      </c>
      <c r="BH175" s="26">
        <f t="shared" si="3078"/>
        <v>-3752.7344737130275</v>
      </c>
      <c r="BI175" s="51">
        <v>1.1137148020322614</v>
      </c>
      <c r="BJ175" s="26">
        <f t="shared" ref="BJ175:BJ190" si="3420">BJ$99*BK175/100</f>
        <v>60.747729702456688</v>
      </c>
      <c r="BK175" s="51">
        <v>0.33096179183135704</v>
      </c>
      <c r="BL175" s="26">
        <f t="shared" si="3079"/>
        <v>344723.78669136559</v>
      </c>
      <c r="BM175" s="26">
        <f t="shared" si="3080"/>
        <v>-3752.7344737130275</v>
      </c>
      <c r="BN175" s="51">
        <v>1.1137148020322614</v>
      </c>
      <c r="BO175" s="26">
        <f t="shared" ref="BO175:BO190" si="3421">BO$99*BP175/100</f>
        <v>60.50769103066591</v>
      </c>
      <c r="BP175" s="51">
        <v>0.33096179183135704</v>
      </c>
      <c r="BQ175" s="26">
        <f t="shared" si="3081"/>
        <v>345289.08625455305</v>
      </c>
      <c r="BR175" s="26">
        <f t="shared" si="3082"/>
        <v>-3752.7344737130275</v>
      </c>
      <c r="BS175" s="51">
        <v>1.1137148020322614</v>
      </c>
      <c r="BT175" s="26">
        <f t="shared" ref="BT175:BT190" si="3422">BT$99*BU175/100</f>
        <v>60.260129514095254</v>
      </c>
      <c r="BU175" s="51">
        <v>0.33096179183135704</v>
      </c>
      <c r="BV175" s="26">
        <f t="shared" si="3083"/>
        <v>358417.76737054781</v>
      </c>
      <c r="BW175" s="26">
        <f t="shared" si="3084"/>
        <v>-3752.7344737130275</v>
      </c>
      <c r="BX175" s="51">
        <v>1.1137148020322614</v>
      </c>
      <c r="BY175" s="26">
        <f t="shared" ref="BY175:BY190" si="3423">BY$99*BZ175/100</f>
        <v>60.005669524592619</v>
      </c>
      <c r="BZ175" s="51">
        <v>0.33096179183135704</v>
      </c>
      <c r="CA175" s="26">
        <f t="shared" si="3085"/>
        <v>342125.73429375951</v>
      </c>
      <c r="CB175" s="26">
        <f t="shared" si="3086"/>
        <v>-3752.7344737130275</v>
      </c>
      <c r="CC175" s="51">
        <v>1.1137148020322614</v>
      </c>
      <c r="CD175" s="26">
        <f t="shared" ref="CD175:CD190" si="3424">CD$99*CE175/100</f>
        <v>59.744149744831894</v>
      </c>
      <c r="CE175" s="51">
        <v>0.33096179183135704</v>
      </c>
      <c r="CF175" s="26">
        <f t="shared" si="3087"/>
        <v>327270.96857689228</v>
      </c>
      <c r="CG175" s="26">
        <f t="shared" si="3088"/>
        <v>-3752.7344737130275</v>
      </c>
      <c r="CH175" s="51">
        <v>1.1137148020322614</v>
      </c>
      <c r="CI175" s="26">
        <f t="shared" ref="CI175:CI190" si="3425">CI$99*CJ175/100</f>
        <v>59.476413536657404</v>
      </c>
      <c r="CJ175" s="51">
        <v>0.33096179183135704</v>
      </c>
      <c r="CK175" s="26">
        <f t="shared" si="3089"/>
        <v>314955.47390279209</v>
      </c>
      <c r="CL175" s="26">
        <f t="shared" si="3090"/>
        <v>-3752.7344737130275</v>
      </c>
      <c r="CM175" s="51">
        <v>1.1137148020322614</v>
      </c>
      <c r="CN175" s="26">
        <f t="shared" ref="CN175:CN190" si="3426">CN$99*CO175/100</f>
        <v>59.203606219310331</v>
      </c>
      <c r="CO175" s="51">
        <v>0.33096179183135704</v>
      </c>
      <c r="CP175" s="26">
        <f t="shared" si="3091"/>
        <v>289643.96969961683</v>
      </c>
      <c r="CQ175" s="26">
        <f t="shared" si="3092"/>
        <v>-3752.7344737130275</v>
      </c>
      <c r="CR175" s="51">
        <v>1.1137148020322614</v>
      </c>
      <c r="CS175" s="26">
        <f t="shared" ref="CS175:CS190" si="3427">CS$99*CT175/100</f>
        <v>58.924757113200997</v>
      </c>
      <c r="CT175" s="51">
        <v>0.33096179183135704</v>
      </c>
      <c r="CU175" s="26">
        <f t="shared" si="3093"/>
        <v>272994.8938647561</v>
      </c>
      <c r="CV175" s="26">
        <f t="shared" si="3350"/>
        <v>-3752.7344737130275</v>
      </c>
      <c r="CW175" s="51">
        <v>1.1137148020322614</v>
      </c>
      <c r="CX175" s="26">
        <f t="shared" si="3338"/>
        <v>58.640008265402884</v>
      </c>
      <c r="CY175" s="51">
        <v>0.33096179183135704</v>
      </c>
      <c r="CZ175" s="26">
        <f t="shared" ref="CZ175:CZ189" si="3428">CU174+CV175+CX175</f>
        <v>272945.16039533762</v>
      </c>
      <c r="DA175" s="26">
        <f t="shared" si="3351"/>
        <v>-3752.7344737130275</v>
      </c>
      <c r="DB175" s="51">
        <v>1.1137148020322614</v>
      </c>
      <c r="DC175" s="26">
        <f t="shared" si="3339"/>
        <v>58.34874257451763</v>
      </c>
      <c r="DD175" s="51">
        <v>0.33096179183135704</v>
      </c>
      <c r="DE175" s="26">
        <f t="shared" ref="DE175:DE189" si="3429">CZ174+DA175+DC175</f>
        <v>260635.5106125017</v>
      </c>
      <c r="DF175" s="26">
        <f t="shared" si="3352"/>
        <v>-3752.7344737130275</v>
      </c>
      <c r="DG175" s="51">
        <v>1.1137148020322614</v>
      </c>
      <c r="DH175" s="26">
        <f t="shared" si="3340"/>
        <v>58.050332465152842</v>
      </c>
      <c r="DI175" s="51">
        <v>0.33096179183135704</v>
      </c>
      <c r="DJ175" s="26">
        <f t="shared" ref="DJ175:DJ189" si="3430">DE174+DF175+DH175</f>
        <v>261901.11711844616</v>
      </c>
      <c r="DK175" s="26">
        <f t="shared" si="3353"/>
        <v>-3752.7344737130275</v>
      </c>
      <c r="DL175" s="51">
        <v>1.1137148020322614</v>
      </c>
      <c r="DM175" s="26">
        <f t="shared" si="3341"/>
        <v>57.744129931635804</v>
      </c>
      <c r="DN175" s="51">
        <v>0.33096179183135704</v>
      </c>
      <c r="DO175" s="26">
        <f t="shared" ref="DO175:DO189" si="3431">DJ174+DK175+DM175</f>
        <v>255698.88302256051</v>
      </c>
      <c r="DP175" s="26">
        <f t="shared" si="3094"/>
        <v>-3752.7344737130275</v>
      </c>
      <c r="DQ175" s="51">
        <v>1.1137148020322614</v>
      </c>
      <c r="DR175" s="26">
        <f t="shared" ref="DR175:DR190" si="3432">DR$99*DS175/100</f>
        <v>57.427742744842817</v>
      </c>
      <c r="DS175" s="51">
        <v>0.33096179183135704</v>
      </c>
      <c r="DT175" s="26">
        <f t="shared" si="3095"/>
        <v>278424.18307420914</v>
      </c>
      <c r="DU175" s="26">
        <f t="shared" si="3096"/>
        <v>-3752.7344737130275</v>
      </c>
      <c r="DV175" s="51">
        <v>1.1137148020322614</v>
      </c>
      <c r="DW175" s="26">
        <f t="shared" ref="DW175:DW190" si="3433">DW$99*DX175/100</f>
        <v>57.101360009497832</v>
      </c>
      <c r="DX175" s="51">
        <v>0.33096179183135704</v>
      </c>
      <c r="DY175" s="26">
        <f t="shared" si="3097"/>
        <v>280148.96969538688</v>
      </c>
      <c r="DZ175" s="26">
        <f t="shared" si="3372"/>
        <v>-3752.7344737130275</v>
      </c>
      <c r="EA175" s="51">
        <v>1.1137148020322614</v>
      </c>
      <c r="EB175" s="26">
        <f t="shared" si="3364"/>
        <v>56.76530576784895</v>
      </c>
      <c r="EC175" s="51">
        <v>0.33096179183135704</v>
      </c>
      <c r="ED175" s="26">
        <f t="shared" ref="ED175:ED189" si="3434">DY174+DZ175+EB175</f>
        <v>283227.51556853985</v>
      </c>
      <c r="EE175" s="26">
        <f t="shared" si="3373"/>
        <v>-3752.7344737130275</v>
      </c>
      <c r="EF175" s="51">
        <v>1.1137148020322614</v>
      </c>
      <c r="EG175" s="26">
        <f t="shared" si="3365"/>
        <v>56.418724350900995</v>
      </c>
      <c r="EH175" s="51">
        <v>0.33096179183135704</v>
      </c>
      <c r="EI175" s="26">
        <f t="shared" ref="EI175:EI189" si="3435">ED174+EE175+EG175</f>
        <v>270823.28459532309</v>
      </c>
      <c r="EJ175" s="26">
        <f t="shared" si="3374"/>
        <v>-3752.7344737130275</v>
      </c>
      <c r="EK175" s="51">
        <v>1.1137148020322614</v>
      </c>
      <c r="EL175" s="26">
        <f t="shared" si="3366"/>
        <v>56.0628525676115</v>
      </c>
      <c r="EM175" s="51">
        <v>0.33096179183135704</v>
      </c>
      <c r="EN175" s="26">
        <f t="shared" ref="EN175:EN189" si="3436">EI174+EJ175+EL175</f>
        <v>278402.07340112806</v>
      </c>
      <c r="EO175" s="26">
        <f t="shared" si="3375"/>
        <v>-3752.7344737130275</v>
      </c>
      <c r="EP175" s="51">
        <v>1.1137148020322614</v>
      </c>
      <c r="EQ175" s="26">
        <f t="shared" si="3367"/>
        <v>55.698234983462854</v>
      </c>
      <c r="ER175" s="51">
        <v>0.33096179183135704</v>
      </c>
      <c r="ES175" s="26">
        <f t="shared" ref="ES175:ES189" si="3437">EN174+EO175+EQ175</f>
        <v>285884.49706610828</v>
      </c>
      <c r="ET175" s="26">
        <f t="shared" si="3106"/>
        <v>-3752.7344737130275</v>
      </c>
      <c r="EU175" s="51">
        <v>1.1137148020322614</v>
      </c>
      <c r="EV175" s="26">
        <f t="shared" ref="EV175:EV190" si="3438">EV$99*EW175/100</f>
        <v>55.325956930220102</v>
      </c>
      <c r="EW175" s="51">
        <v>0.33096179183135704</v>
      </c>
      <c r="EX175" s="26">
        <f t="shared" si="3107"/>
        <v>290056.51444843027</v>
      </c>
      <c r="EY175" s="26">
        <f t="shared" si="3108"/>
        <v>-3752.7344737130275</v>
      </c>
      <c r="EZ175" s="51">
        <v>1.1137148020322614</v>
      </c>
      <c r="FA175" s="26">
        <f t="shared" ref="FA175:FA190" si="3439">FA$99*FB175/100</f>
        <v>54.946732272242969</v>
      </c>
      <c r="FB175" s="51">
        <v>0.33096179183135704</v>
      </c>
      <c r="FC175" s="26">
        <f t="shared" si="3109"/>
        <v>272488.59768656758</v>
      </c>
      <c r="FD175" s="26">
        <f t="shared" si="3376"/>
        <v>-3752.7344737130275</v>
      </c>
      <c r="FE175" s="51">
        <v>1.1137148020322614</v>
      </c>
      <c r="FF175" s="26">
        <f t="shared" si="3368"/>
        <v>54.561297486201305</v>
      </c>
      <c r="FG175" s="51">
        <v>0.33096179183135704</v>
      </c>
      <c r="FH175" s="26">
        <f t="shared" ref="FH175:FH189" si="3440">FC174+FD175+FF175</f>
        <v>281115.73715353367</v>
      </c>
      <c r="FI175" s="26">
        <f t="shared" si="3377"/>
        <v>-3752.7344737130275</v>
      </c>
      <c r="FJ175" s="51">
        <v>1.1137148020322614</v>
      </c>
      <c r="FK175" s="26">
        <f t="shared" si="3369"/>
        <v>54.170671785323819</v>
      </c>
      <c r="FL175" s="51">
        <v>0.33096179183135704</v>
      </c>
      <c r="FM175" s="26">
        <f t="shared" ref="FM175:FM189" si="3441">FH174+FI175+FK175</f>
        <v>281060.51909324934</v>
      </c>
      <c r="FN175" s="26">
        <f t="shared" si="3378"/>
        <v>-3752.7344737130275</v>
      </c>
      <c r="FO175" s="51">
        <v>1.1137148020322614</v>
      </c>
      <c r="FP175" s="26">
        <f t="shared" si="3370"/>
        <v>53.775895277496431</v>
      </c>
      <c r="FQ175" s="51">
        <v>0.33096179183135704</v>
      </c>
      <c r="FR175" s="26">
        <f t="shared" ref="FR175:FR189" si="3442">FM174+FN175+FP175</f>
        <v>299704.75783819146</v>
      </c>
      <c r="FS175" s="26">
        <f t="shared" si="3379"/>
        <v>-3752.7344737130275</v>
      </c>
      <c r="FT175" s="51">
        <v>1.1137148020322614</v>
      </c>
      <c r="FU175" s="26">
        <f t="shared" si="3371"/>
        <v>53.377734018930781</v>
      </c>
      <c r="FV175" s="51">
        <v>0.33096179183135704</v>
      </c>
      <c r="FW175" s="26">
        <f t="shared" ref="FW175:FW189" si="3443">FR174+FS175+FU175</f>
        <v>291778.42054243089</v>
      </c>
      <c r="FX175" s="26">
        <f t="shared" si="3398"/>
        <v>-3752.7344737130275</v>
      </c>
      <c r="FY175" s="51">
        <v>1.1137148020322614</v>
      </c>
      <c r="FZ175" s="26">
        <f t="shared" si="3399"/>
        <v>52.976632972734421</v>
      </c>
      <c r="GA175" s="51">
        <v>0.33096179183135704</v>
      </c>
      <c r="GB175" s="26">
        <f t="shared" ref="GB175:GB189" si="3444">FW174+FX175+FZ175</f>
        <v>298954.94398435962</v>
      </c>
      <c r="GC175" s="26">
        <f t="shared" si="3400"/>
        <v>-3752.7344737130275</v>
      </c>
      <c r="GD175" s="51">
        <v>1.1137148020322614</v>
      </c>
      <c r="GE175" s="26">
        <f t="shared" si="3401"/>
        <v>52.573023489205255</v>
      </c>
      <c r="GF175" s="51">
        <v>0.33096179183135704</v>
      </c>
      <c r="GG175" s="26">
        <f t="shared" ref="GG175:GG189" si="3445">GB174+GC175+GE175</f>
        <v>334100.35333590623</v>
      </c>
      <c r="GH175" s="26">
        <f t="shared" si="3402"/>
        <v>-3752.7344737130275</v>
      </c>
      <c r="GI175" s="51">
        <v>1.1137148020322614</v>
      </c>
      <c r="GJ175" s="26">
        <f t="shared" si="3403"/>
        <v>52.167805854669098</v>
      </c>
      <c r="GK175" s="51">
        <v>0.33096179183135704</v>
      </c>
      <c r="GL175" s="26">
        <f t="shared" ref="GL175:GL189" si="3446">GG174+GH175+GJ175</f>
        <v>328319.29365785001</v>
      </c>
      <c r="GM175" s="26">
        <f t="shared" si="3404"/>
        <v>-3752.7344737130275</v>
      </c>
      <c r="GN175" s="51">
        <v>1.1137148020322614</v>
      </c>
      <c r="GO175" s="26">
        <f t="shared" si="3405"/>
        <v>51.761319878204304</v>
      </c>
      <c r="GP175" s="51">
        <v>0.33096179183135704</v>
      </c>
      <c r="GQ175" s="26">
        <f t="shared" ref="GQ175:GQ189" si="3447">GL174+GM175+GO175</f>
        <v>320247.03570585843</v>
      </c>
    </row>
    <row r="176" spans="1:199" ht="15" x14ac:dyDescent="0.2">
      <c r="A176" s="6" t="s">
        <v>66</v>
      </c>
      <c r="B176" s="26">
        <v>166960</v>
      </c>
      <c r="C176" s="26">
        <f t="shared" si="3406"/>
        <v>-3759.4</v>
      </c>
      <c r="D176" s="51">
        <v>1.1137148020322614</v>
      </c>
      <c r="E176" s="26">
        <f t="shared" ref="E176:E179" si="3448">558/5</f>
        <v>111.6</v>
      </c>
      <c r="F176" s="26">
        <f t="shared" ref="F176:F179" si="3449">-244/5</f>
        <v>-48.8</v>
      </c>
      <c r="G176" s="26">
        <f t="shared" ref="G176:G180" si="3450">E176+F176</f>
        <v>62.8</v>
      </c>
      <c r="H176" s="51">
        <f t="shared" si="3407"/>
        <v>0.33096179183135704</v>
      </c>
      <c r="I176" s="26">
        <v>248269</v>
      </c>
      <c r="J176" s="26">
        <f t="shared" ref="J176:J190" si="3451">$J$103*K176/100</f>
        <v>-3752.7344737130275</v>
      </c>
      <c r="K176" s="51">
        <v>1.1137148020322614</v>
      </c>
      <c r="L176" s="26">
        <f t="shared" si="3408"/>
        <v>62.688653761019957</v>
      </c>
      <c r="M176" s="51">
        <v>0.33096179183135704</v>
      </c>
      <c r="N176" s="26">
        <f t="shared" ref="N176:N189" si="3452">I175+J176+L176</f>
        <v>252485.95418004799</v>
      </c>
      <c r="O176" s="26">
        <f t="shared" si="3409"/>
        <v>-3743.1931413405196</v>
      </c>
      <c r="P176" s="51">
        <v>1.1137148020322614</v>
      </c>
      <c r="Q176" s="26">
        <f t="shared" si="3410"/>
        <v>62.529267775758001</v>
      </c>
      <c r="R176" s="51">
        <v>0.33096179183135704</v>
      </c>
      <c r="S176" s="26">
        <f t="shared" ref="S176:S189" si="3453">N175+O176+Q176</f>
        <v>279696.29030648322</v>
      </c>
      <c r="T176" s="26">
        <f t="shared" si="3411"/>
        <v>-3733.2898548793351</v>
      </c>
      <c r="U176" s="51">
        <v>1.1137148020322614</v>
      </c>
      <c r="V176" s="26">
        <f t="shared" si="3412"/>
        <v>62.363835422254162</v>
      </c>
      <c r="W176" s="51">
        <v>0.33096179183135704</v>
      </c>
      <c r="X176" s="26">
        <f t="shared" ref="X176:X189" si="3454">S175+T176+V176</f>
        <v>334605.10967772431</v>
      </c>
      <c r="Y176" s="26">
        <f t="shared" ref="Y176:Y190" si="3455">$J$103*Z176/100</f>
        <v>-3752.7344737130275</v>
      </c>
      <c r="Z176" s="51">
        <v>1.1137148020322614</v>
      </c>
      <c r="AA176" s="26">
        <f t="shared" si="3413"/>
        <v>62.193493070823031</v>
      </c>
      <c r="AB176" s="51">
        <v>0.33096179183135704</v>
      </c>
      <c r="AC176" s="26">
        <f t="shared" ref="AC176:AC189" si="3456">X175+Y176+AA176</f>
        <v>317706.23591758357</v>
      </c>
      <c r="AD176" s="26">
        <f t="shared" ref="AD176:AD190" si="3457">$J$103*AE176/100</f>
        <v>-3752.7344737130275</v>
      </c>
      <c r="AE176" s="51">
        <v>1.1137148020322614</v>
      </c>
      <c r="AF176" s="26">
        <f t="shared" si="3414"/>
        <v>62.011128019209394</v>
      </c>
      <c r="AG176" s="51">
        <v>0.33096179183135704</v>
      </c>
      <c r="AH176" s="26">
        <f t="shared" ref="AH176:AH189" si="3458">AC175+AD176+AF176</f>
        <v>317297.09865677834</v>
      </c>
      <c r="AI176" s="26">
        <f t="shared" ref="AI176:AI190" si="3459">$J$103*AJ176/100</f>
        <v>-3752.7344737130275</v>
      </c>
      <c r="AJ176" s="51">
        <v>1.1137148020322614</v>
      </c>
      <c r="AK176" s="26">
        <f t="shared" si="3415"/>
        <v>61.820972091185467</v>
      </c>
      <c r="AL176" s="51">
        <v>0.33096179183135704</v>
      </c>
      <c r="AM176" s="26">
        <f t="shared" ref="AM176:AM189" si="3460">AH175+AI176+AK176</f>
        <v>316678.38019209378</v>
      </c>
      <c r="AN176" s="26">
        <f t="shared" ref="AN176:AN190" si="3461">$J$103*AO176/100</f>
        <v>-3752.7344737130275</v>
      </c>
      <c r="AO176" s="51">
        <v>1.1137148020322614</v>
      </c>
      <c r="AP176" s="26">
        <f t="shared" si="3416"/>
        <v>61.62298533464692</v>
      </c>
      <c r="AQ176" s="51">
        <v>0.33096179183135704</v>
      </c>
      <c r="AR176" s="26">
        <f t="shared" ref="AR176:AR189" si="3462">AM175+AN176+AP176</f>
        <v>298174.26104828651</v>
      </c>
      <c r="AS176" s="26">
        <f t="shared" ref="AS176:AS190" si="3463">$J$103*AT176/100</f>
        <v>-3752.7344737130275</v>
      </c>
      <c r="AT176" s="51">
        <v>1.1137148020322614</v>
      </c>
      <c r="AU176" s="26">
        <f t="shared" si="3417"/>
        <v>61.416906766163748</v>
      </c>
      <c r="AV176" s="51">
        <v>0.33096179183135704</v>
      </c>
      <c r="AW176" s="26">
        <f t="shared" ref="AW176:AW189" si="3464">AR175+AS176+AU176</f>
        <v>325270.36882525578</v>
      </c>
      <c r="AX176" s="26">
        <f t="shared" ref="AX176:AX190" si="3465">$J$103*AY176/100</f>
        <v>-3752.7344737130275</v>
      </c>
      <c r="AY176" s="51">
        <v>1.1137148020322614</v>
      </c>
      <c r="AZ176" s="26">
        <f t="shared" si="3418"/>
        <v>61.202762111169335</v>
      </c>
      <c r="BA176" s="51">
        <v>0.33096179183135704</v>
      </c>
      <c r="BB176" s="26">
        <f t="shared" ref="BB176:BB189" si="3466">AW175+AX176+AZ176</f>
        <v>312128.95670985524</v>
      </c>
      <c r="BC176" s="26">
        <f t="shared" ref="BC176:BC190" si="3467">$J$103*BD176/100</f>
        <v>-3752.7344737130275</v>
      </c>
      <c r="BD176" s="51">
        <v>1.1137148020322614</v>
      </c>
      <c r="BE176" s="26">
        <f t="shared" si="3419"/>
        <v>60.979538052267181</v>
      </c>
      <c r="BF176" s="51">
        <v>0.33096179183135704</v>
      </c>
      <c r="BG176" s="26">
        <f t="shared" ref="BG176:BG189" si="3468">BB175+BC176+BE176</f>
        <v>332181.88957199658</v>
      </c>
      <c r="BH176" s="26">
        <f t="shared" ref="BH176:BH190" si="3469">$J$103*BI176/100</f>
        <v>-3752.7344737130275</v>
      </c>
      <c r="BI176" s="51">
        <v>1.1137148020322614</v>
      </c>
      <c r="BJ176" s="26">
        <f t="shared" si="3420"/>
        <v>60.747729702456688</v>
      </c>
      <c r="BK176" s="51">
        <v>0.33096179183135704</v>
      </c>
      <c r="BL176" s="26">
        <f t="shared" ref="BL176:BL189" si="3470">BG175+BH176+BJ176</f>
        <v>329814.07335301203</v>
      </c>
      <c r="BM176" s="26">
        <f t="shared" ref="BM176:BM190" si="3471">$J$103*BN176/100</f>
        <v>-3752.7344737130275</v>
      </c>
      <c r="BN176" s="51">
        <v>1.1137148020322614</v>
      </c>
      <c r="BO176" s="26">
        <f t="shared" si="3421"/>
        <v>60.50769103066591</v>
      </c>
      <c r="BP176" s="51">
        <v>0.33096179183135704</v>
      </c>
      <c r="BQ176" s="26">
        <f t="shared" ref="BQ176:BQ189" si="3472">BL175+BM176+BO176</f>
        <v>341031.55990868324</v>
      </c>
      <c r="BR176" s="26">
        <f t="shared" ref="BR176:BR190" si="3473">$J$103*BS176/100</f>
        <v>-3752.7344737130275</v>
      </c>
      <c r="BS176" s="51">
        <v>1.1137148020322614</v>
      </c>
      <c r="BT176" s="26">
        <f t="shared" si="3422"/>
        <v>60.260129514095254</v>
      </c>
      <c r="BU176" s="51">
        <v>0.33096179183135704</v>
      </c>
      <c r="BV176" s="26">
        <f t="shared" ref="BV176:BV189" si="3474">BQ175+BR176+BT176</f>
        <v>341596.61191035411</v>
      </c>
      <c r="BW176" s="26">
        <f t="shared" ref="BW176:BW190" si="3475">$J$103*BX176/100</f>
        <v>-3752.7344737130275</v>
      </c>
      <c r="BX176" s="51">
        <v>1.1137148020322614</v>
      </c>
      <c r="BY176" s="26">
        <f t="shared" si="3423"/>
        <v>60.005669524592619</v>
      </c>
      <c r="BZ176" s="51">
        <v>0.33096179183135704</v>
      </c>
      <c r="CA176" s="26">
        <f t="shared" ref="CA176:CA189" si="3476">BV175+BW176+BY176</f>
        <v>354725.03856635938</v>
      </c>
      <c r="CB176" s="26">
        <f t="shared" ref="CB176:CB190" si="3477">$J$103*CC176/100</f>
        <v>-3752.7344737130275</v>
      </c>
      <c r="CC176" s="51">
        <v>1.1137148020322614</v>
      </c>
      <c r="CD176" s="26">
        <f t="shared" si="3424"/>
        <v>59.744149744831894</v>
      </c>
      <c r="CE176" s="51">
        <v>0.33096179183135704</v>
      </c>
      <c r="CF176" s="26">
        <f t="shared" ref="CF176:CF189" si="3478">CA175+CB176+CD176</f>
        <v>338432.74396979134</v>
      </c>
      <c r="CG176" s="26">
        <f t="shared" ref="CG176:CG190" si="3479">$J$103*CH176/100</f>
        <v>-3752.7344737130275</v>
      </c>
      <c r="CH176" s="51">
        <v>1.1137148020322614</v>
      </c>
      <c r="CI176" s="26">
        <f t="shared" si="3425"/>
        <v>59.476413536657404</v>
      </c>
      <c r="CJ176" s="51">
        <v>0.33096179183135704</v>
      </c>
      <c r="CK176" s="26">
        <f t="shared" ref="CK176:CK189" si="3480">CF175+CG176+CI176</f>
        <v>323577.71051671589</v>
      </c>
      <c r="CL176" s="26">
        <f t="shared" ref="CL176:CL190" si="3481">$J$103*CM176/100</f>
        <v>-3752.7344737130275</v>
      </c>
      <c r="CM176" s="51">
        <v>1.1137148020322614</v>
      </c>
      <c r="CN176" s="26">
        <f t="shared" si="3426"/>
        <v>59.203606219310331</v>
      </c>
      <c r="CO176" s="51">
        <v>0.33096179183135704</v>
      </c>
      <c r="CP176" s="26">
        <f t="shared" ref="CP176:CP189" si="3482">CK175+CL176+CN176</f>
        <v>311261.94303529838</v>
      </c>
      <c r="CQ176" s="26">
        <f t="shared" ref="CQ176:CQ190" si="3483">$J$103*CR176/100</f>
        <v>-3752.7344737130275</v>
      </c>
      <c r="CR176" s="51">
        <v>1.1137148020322614</v>
      </c>
      <c r="CS176" s="26">
        <f t="shared" si="3427"/>
        <v>58.924757113200997</v>
      </c>
      <c r="CT176" s="51">
        <v>0.33096179183135704</v>
      </c>
      <c r="CU176" s="26">
        <f t="shared" ref="CU176:CU189" si="3484">CP175+CQ176+CS176</f>
        <v>285950.15998301702</v>
      </c>
      <c r="CV176" s="26">
        <f t="shared" si="3350"/>
        <v>-3752.7344737130275</v>
      </c>
      <c r="CW176" s="51">
        <v>1.1137148020322614</v>
      </c>
      <c r="CX176" s="26">
        <f t="shared" si="3338"/>
        <v>58.640008265402884</v>
      </c>
      <c r="CY176" s="51">
        <v>0.33096179183135704</v>
      </c>
      <c r="CZ176" s="26">
        <f t="shared" si="3428"/>
        <v>269300.79939930845</v>
      </c>
      <c r="DA176" s="26">
        <f t="shared" si="3351"/>
        <v>-3752.7344737130275</v>
      </c>
      <c r="DB176" s="51">
        <v>1.1137148020322614</v>
      </c>
      <c r="DC176" s="26">
        <f t="shared" si="3339"/>
        <v>58.34874257451763</v>
      </c>
      <c r="DD176" s="51">
        <v>0.33096179183135704</v>
      </c>
      <c r="DE176" s="26">
        <f t="shared" si="3429"/>
        <v>269250.7746641991</v>
      </c>
      <c r="DF176" s="26">
        <f t="shared" si="3352"/>
        <v>-3752.7344737130275</v>
      </c>
      <c r="DG176" s="51">
        <v>1.1137148020322614</v>
      </c>
      <c r="DH176" s="26">
        <f t="shared" si="3340"/>
        <v>58.050332465152842</v>
      </c>
      <c r="DI176" s="51">
        <v>0.33096179183135704</v>
      </c>
      <c r="DJ176" s="26">
        <f t="shared" si="3430"/>
        <v>256940.82647125382</v>
      </c>
      <c r="DK176" s="26">
        <f t="shared" si="3353"/>
        <v>-3752.7344737130275</v>
      </c>
      <c r="DL176" s="51">
        <v>1.1137148020322614</v>
      </c>
      <c r="DM176" s="26">
        <f t="shared" si="3341"/>
        <v>57.744129931635804</v>
      </c>
      <c r="DN176" s="51">
        <v>0.33096179183135704</v>
      </c>
      <c r="DO176" s="26">
        <f t="shared" si="3431"/>
        <v>258206.12677466476</v>
      </c>
      <c r="DP176" s="26">
        <f t="shared" ref="DP176:DP190" si="3485">$J$103*DQ176/100</f>
        <v>-3752.7344737130275</v>
      </c>
      <c r="DQ176" s="51">
        <v>1.1137148020322614</v>
      </c>
      <c r="DR176" s="26">
        <f t="shared" si="3432"/>
        <v>57.427742744842817</v>
      </c>
      <c r="DS176" s="51">
        <v>0.33096179183135704</v>
      </c>
      <c r="DT176" s="26">
        <f t="shared" ref="DT176:DT189" si="3486">DO175+DP176+DR176</f>
        <v>252003.57629159233</v>
      </c>
      <c r="DU176" s="26">
        <f t="shared" ref="DU176:DU190" si="3487">$J$103*DV176/100</f>
        <v>-3752.7344737130275</v>
      </c>
      <c r="DV176" s="51">
        <v>1.1137148020322614</v>
      </c>
      <c r="DW176" s="26">
        <f t="shared" si="3433"/>
        <v>57.101360009497832</v>
      </c>
      <c r="DX176" s="51">
        <v>0.33096179183135704</v>
      </c>
      <c r="DY176" s="26">
        <f t="shared" ref="DY176:DY189" si="3488">DT175+DU176+DW176</f>
        <v>274728.54996050562</v>
      </c>
      <c r="DZ176" s="26">
        <f t="shared" si="3372"/>
        <v>-3752.7344737130275</v>
      </c>
      <c r="EA176" s="51">
        <v>1.1137148020322614</v>
      </c>
      <c r="EB176" s="26">
        <f t="shared" si="3364"/>
        <v>56.76530576784895</v>
      </c>
      <c r="EC176" s="51">
        <v>0.33096179183135704</v>
      </c>
      <c r="ED176" s="26">
        <f t="shared" si="3434"/>
        <v>276453.00052744168</v>
      </c>
      <c r="EE176" s="26">
        <f t="shared" si="3373"/>
        <v>-3752.7344737130275</v>
      </c>
      <c r="EF176" s="51">
        <v>1.1137148020322614</v>
      </c>
      <c r="EG176" s="26">
        <f t="shared" si="3365"/>
        <v>56.418724350900995</v>
      </c>
      <c r="EH176" s="51">
        <v>0.33096179183135704</v>
      </c>
      <c r="EI176" s="26">
        <f t="shared" si="3435"/>
        <v>279531.19981917774</v>
      </c>
      <c r="EJ176" s="26">
        <f t="shared" si="3374"/>
        <v>-3752.7344737130275</v>
      </c>
      <c r="EK176" s="51">
        <v>1.1137148020322614</v>
      </c>
      <c r="EL176" s="26">
        <f t="shared" si="3366"/>
        <v>56.0628525676115</v>
      </c>
      <c r="EM176" s="51">
        <v>0.33096179183135704</v>
      </c>
      <c r="EN176" s="26">
        <f t="shared" si="3436"/>
        <v>267126.61297417764</v>
      </c>
      <c r="EO176" s="26">
        <f t="shared" si="3375"/>
        <v>-3752.7344737130275</v>
      </c>
      <c r="EP176" s="51">
        <v>1.1137148020322614</v>
      </c>
      <c r="EQ176" s="26">
        <f t="shared" si="3367"/>
        <v>55.698234983462854</v>
      </c>
      <c r="ER176" s="51">
        <v>0.33096179183135704</v>
      </c>
      <c r="ES176" s="26">
        <f t="shared" si="3437"/>
        <v>274705.03716239851</v>
      </c>
      <c r="ET176" s="26">
        <f t="shared" ref="ET176:ET190" si="3489">$J$103*EU176/100</f>
        <v>-3752.7344737130275</v>
      </c>
      <c r="EU176" s="51">
        <v>1.1137148020322614</v>
      </c>
      <c r="EV176" s="26">
        <f t="shared" si="3438"/>
        <v>55.325956930220102</v>
      </c>
      <c r="EW176" s="51">
        <v>0.33096179183135704</v>
      </c>
      <c r="EX176" s="26">
        <f t="shared" ref="EX176:EX189" si="3490">ES175+ET176+EV176</f>
        <v>282187.08854932548</v>
      </c>
      <c r="EY176" s="26">
        <f t="shared" ref="EY176:EY190" si="3491">$J$103*EZ176/100</f>
        <v>-3752.7344737130275</v>
      </c>
      <c r="EZ176" s="51">
        <v>1.1137148020322614</v>
      </c>
      <c r="FA176" s="26">
        <f t="shared" si="3439"/>
        <v>54.946732272242969</v>
      </c>
      <c r="FB176" s="51">
        <v>0.33096179183135704</v>
      </c>
      <c r="FC176" s="26">
        <f t="shared" ref="FC176:FC189" si="3492">EX175+EY176+FA176</f>
        <v>286358.72670698946</v>
      </c>
      <c r="FD176" s="26">
        <f t="shared" si="3376"/>
        <v>-3752.7344737130275</v>
      </c>
      <c r="FE176" s="51">
        <v>1.1137148020322614</v>
      </c>
      <c r="FF176" s="26">
        <f t="shared" si="3368"/>
        <v>54.561297486201305</v>
      </c>
      <c r="FG176" s="51">
        <v>0.33096179183135704</v>
      </c>
      <c r="FH176" s="26">
        <f t="shared" si="3440"/>
        <v>268790.42451034073</v>
      </c>
      <c r="FI176" s="26">
        <f t="shared" si="3377"/>
        <v>-3752.7344737130275</v>
      </c>
      <c r="FJ176" s="51">
        <v>1.1137148020322614</v>
      </c>
      <c r="FK176" s="26">
        <f t="shared" si="3369"/>
        <v>54.170671785323819</v>
      </c>
      <c r="FL176" s="51">
        <v>0.33096179183135704</v>
      </c>
      <c r="FM176" s="26">
        <f t="shared" si="3441"/>
        <v>277417.17335160595</v>
      </c>
      <c r="FN176" s="26">
        <f t="shared" si="3378"/>
        <v>-3752.7344737130275</v>
      </c>
      <c r="FO176" s="51">
        <v>1.1137148020322614</v>
      </c>
      <c r="FP176" s="26">
        <f t="shared" si="3370"/>
        <v>53.775895277496431</v>
      </c>
      <c r="FQ176" s="51">
        <v>0.33096179183135704</v>
      </c>
      <c r="FR176" s="26">
        <f t="shared" si="3442"/>
        <v>277361.56051481381</v>
      </c>
      <c r="FS176" s="26">
        <f t="shared" si="3379"/>
        <v>-3752.7344737130275</v>
      </c>
      <c r="FT176" s="51">
        <v>1.1137148020322614</v>
      </c>
      <c r="FU176" s="26">
        <f t="shared" si="3371"/>
        <v>53.377734018930781</v>
      </c>
      <c r="FV176" s="51">
        <v>0.33096179183135704</v>
      </c>
      <c r="FW176" s="26">
        <f t="shared" si="3443"/>
        <v>296005.40109849739</v>
      </c>
      <c r="FX176" s="26">
        <f t="shared" si="3398"/>
        <v>-3752.7344737130275</v>
      </c>
      <c r="FY176" s="51">
        <v>1.1137148020322614</v>
      </c>
      <c r="FZ176" s="26">
        <f t="shared" si="3399"/>
        <v>52.976632972734421</v>
      </c>
      <c r="GA176" s="51">
        <v>0.33096179183135704</v>
      </c>
      <c r="GB176" s="26">
        <f t="shared" si="3444"/>
        <v>288078.66270169057</v>
      </c>
      <c r="GC176" s="26">
        <f t="shared" si="3400"/>
        <v>-3752.7344737130275</v>
      </c>
      <c r="GD176" s="51">
        <v>1.1137148020322614</v>
      </c>
      <c r="GE176" s="26">
        <f t="shared" si="3401"/>
        <v>52.573023489205255</v>
      </c>
      <c r="GF176" s="51">
        <v>0.33096179183135704</v>
      </c>
      <c r="GG176" s="26">
        <f t="shared" si="3445"/>
        <v>295254.7825341358</v>
      </c>
      <c r="GH176" s="26">
        <f t="shared" si="3402"/>
        <v>-3752.7344737130275</v>
      </c>
      <c r="GI176" s="51">
        <v>1.1137148020322614</v>
      </c>
      <c r="GJ176" s="26">
        <f t="shared" si="3403"/>
        <v>52.167805854669098</v>
      </c>
      <c r="GK176" s="51">
        <v>0.33096179183135704</v>
      </c>
      <c r="GL176" s="26">
        <f t="shared" si="3446"/>
        <v>330399.78666804789</v>
      </c>
      <c r="GM176" s="26">
        <f t="shared" si="3404"/>
        <v>-3752.7344737130275</v>
      </c>
      <c r="GN176" s="51">
        <v>1.1137148020322614</v>
      </c>
      <c r="GO176" s="26">
        <f t="shared" si="3405"/>
        <v>51.761319878204304</v>
      </c>
      <c r="GP176" s="51">
        <v>0.33096179183135704</v>
      </c>
      <c r="GQ176" s="26">
        <f t="shared" si="3447"/>
        <v>324618.3205040152</v>
      </c>
    </row>
    <row r="177" spans="1:199" ht="15" x14ac:dyDescent="0.2">
      <c r="A177" s="6" t="s">
        <v>67</v>
      </c>
      <c r="B177" s="26">
        <v>193284</v>
      </c>
      <c r="C177" s="26">
        <f t="shared" si="3406"/>
        <v>-3759.4</v>
      </c>
      <c r="D177" s="51">
        <v>1.1137148020322614</v>
      </c>
      <c r="E177" s="26">
        <f t="shared" si="3448"/>
        <v>111.6</v>
      </c>
      <c r="F177" s="26">
        <f t="shared" si="3449"/>
        <v>-48.8</v>
      </c>
      <c r="G177" s="26">
        <f t="shared" si="3450"/>
        <v>62.8</v>
      </c>
      <c r="H177" s="51">
        <f t="shared" si="3407"/>
        <v>0.33096179183135704</v>
      </c>
      <c r="I177" s="26">
        <v>164270</v>
      </c>
      <c r="J177" s="26">
        <f t="shared" si="3451"/>
        <v>-3752.7344737130275</v>
      </c>
      <c r="K177" s="51">
        <v>1.1137148020322614</v>
      </c>
      <c r="L177" s="26">
        <f t="shared" si="3408"/>
        <v>62.688653761019957</v>
      </c>
      <c r="M177" s="51">
        <v>0.33096179183135704</v>
      </c>
      <c r="N177" s="26">
        <f t="shared" si="3452"/>
        <v>244578.95418004799</v>
      </c>
      <c r="O177" s="26">
        <f t="shared" si="3409"/>
        <v>-3743.1931413405196</v>
      </c>
      <c r="P177" s="51">
        <v>1.1137148020322614</v>
      </c>
      <c r="Q177" s="26">
        <f t="shared" si="3410"/>
        <v>62.529267775758001</v>
      </c>
      <c r="R177" s="51">
        <v>0.33096179183135704</v>
      </c>
      <c r="S177" s="26">
        <f t="shared" si="3453"/>
        <v>248805.29030648325</v>
      </c>
      <c r="T177" s="26">
        <f t="shared" si="3411"/>
        <v>-3733.2898548793351</v>
      </c>
      <c r="U177" s="51">
        <v>1.1137148020322614</v>
      </c>
      <c r="V177" s="26">
        <f t="shared" si="3412"/>
        <v>62.363835422254162</v>
      </c>
      <c r="W177" s="51">
        <v>0.33096179183135704</v>
      </c>
      <c r="X177" s="26">
        <f t="shared" si="3454"/>
        <v>276025.36428702617</v>
      </c>
      <c r="Y177" s="26">
        <f t="shared" si="3455"/>
        <v>-3752.7344737130275</v>
      </c>
      <c r="Z177" s="51">
        <v>1.1137148020322614</v>
      </c>
      <c r="AA177" s="26">
        <f t="shared" si="3413"/>
        <v>62.193493070823031</v>
      </c>
      <c r="AB177" s="51">
        <v>0.33096179183135704</v>
      </c>
      <c r="AC177" s="26">
        <f t="shared" si="3456"/>
        <v>330914.56869708211</v>
      </c>
      <c r="AD177" s="26">
        <f t="shared" si="3457"/>
        <v>-3752.7344737130275</v>
      </c>
      <c r="AE177" s="51">
        <v>1.1137148020322614</v>
      </c>
      <c r="AF177" s="26">
        <f t="shared" si="3414"/>
        <v>62.011128019209394</v>
      </c>
      <c r="AG177" s="51">
        <v>0.33096179183135704</v>
      </c>
      <c r="AH177" s="26">
        <f t="shared" si="3458"/>
        <v>314015.51257188973</v>
      </c>
      <c r="AI177" s="26">
        <f t="shared" si="3459"/>
        <v>-3752.7344737130275</v>
      </c>
      <c r="AJ177" s="51">
        <v>1.1137148020322614</v>
      </c>
      <c r="AK177" s="26">
        <f t="shared" si="3415"/>
        <v>61.820972091185467</v>
      </c>
      <c r="AL177" s="51">
        <v>0.33096179183135704</v>
      </c>
      <c r="AM177" s="26">
        <f t="shared" si="3460"/>
        <v>313606.18515515648</v>
      </c>
      <c r="AN177" s="26">
        <f t="shared" si="3461"/>
        <v>-3752.7344737130275</v>
      </c>
      <c r="AO177" s="51">
        <v>1.1137148020322614</v>
      </c>
      <c r="AP177" s="26">
        <f t="shared" si="3416"/>
        <v>61.62298533464692</v>
      </c>
      <c r="AQ177" s="51">
        <v>0.33096179183135704</v>
      </c>
      <c r="AR177" s="26">
        <f t="shared" si="3462"/>
        <v>312987.26870371541</v>
      </c>
      <c r="AS177" s="26">
        <f t="shared" si="3463"/>
        <v>-3752.7344737130275</v>
      </c>
      <c r="AT177" s="51">
        <v>1.1137148020322614</v>
      </c>
      <c r="AU177" s="26">
        <f t="shared" si="3417"/>
        <v>61.416906766163748</v>
      </c>
      <c r="AV177" s="51">
        <v>0.33096179183135704</v>
      </c>
      <c r="AW177" s="26">
        <f t="shared" si="3464"/>
        <v>294482.94348133967</v>
      </c>
      <c r="AX177" s="26">
        <f t="shared" si="3465"/>
        <v>-3752.7344737130275</v>
      </c>
      <c r="AY177" s="51">
        <v>1.1137148020322614</v>
      </c>
      <c r="AZ177" s="26">
        <f t="shared" si="3418"/>
        <v>61.202762111169335</v>
      </c>
      <c r="BA177" s="51">
        <v>0.33096179183135704</v>
      </c>
      <c r="BB177" s="26">
        <f t="shared" si="3466"/>
        <v>321578.83711365389</v>
      </c>
      <c r="BC177" s="26">
        <f t="shared" si="3467"/>
        <v>-3752.7344737130275</v>
      </c>
      <c r="BD177" s="51">
        <v>1.1137148020322614</v>
      </c>
      <c r="BE177" s="26">
        <f t="shared" si="3419"/>
        <v>60.979538052267181</v>
      </c>
      <c r="BF177" s="51">
        <v>0.33096179183135704</v>
      </c>
      <c r="BG177" s="26">
        <f t="shared" si="3468"/>
        <v>308437.20177419449</v>
      </c>
      <c r="BH177" s="26">
        <f t="shared" si="3469"/>
        <v>-3752.7344737130275</v>
      </c>
      <c r="BI177" s="51">
        <v>1.1137148020322614</v>
      </c>
      <c r="BJ177" s="26">
        <f t="shared" si="3420"/>
        <v>60.747729702456688</v>
      </c>
      <c r="BK177" s="51">
        <v>0.33096179183135704</v>
      </c>
      <c r="BL177" s="26">
        <f t="shared" si="3470"/>
        <v>328489.90282798599</v>
      </c>
      <c r="BM177" s="26">
        <f t="shared" si="3471"/>
        <v>-3752.7344737130275</v>
      </c>
      <c r="BN177" s="51">
        <v>1.1137148020322614</v>
      </c>
      <c r="BO177" s="26">
        <f t="shared" si="3421"/>
        <v>60.50769103066591</v>
      </c>
      <c r="BP177" s="51">
        <v>0.33096179183135704</v>
      </c>
      <c r="BQ177" s="26">
        <f t="shared" si="3472"/>
        <v>326121.84657032968</v>
      </c>
      <c r="BR177" s="26">
        <f t="shared" si="3473"/>
        <v>-3752.7344737130275</v>
      </c>
      <c r="BS177" s="51">
        <v>1.1137148020322614</v>
      </c>
      <c r="BT177" s="26">
        <f t="shared" si="3422"/>
        <v>60.260129514095254</v>
      </c>
      <c r="BU177" s="51">
        <v>0.33096179183135704</v>
      </c>
      <c r="BV177" s="26">
        <f t="shared" si="3474"/>
        <v>337339.0855644843</v>
      </c>
      <c r="BW177" s="26">
        <f t="shared" si="3475"/>
        <v>-3752.7344737130275</v>
      </c>
      <c r="BX177" s="51">
        <v>1.1137148020322614</v>
      </c>
      <c r="BY177" s="26">
        <f t="shared" si="3423"/>
        <v>60.005669524592619</v>
      </c>
      <c r="BZ177" s="51">
        <v>0.33096179183135704</v>
      </c>
      <c r="CA177" s="26">
        <f t="shared" si="3476"/>
        <v>337903.88310616568</v>
      </c>
      <c r="CB177" s="26">
        <f t="shared" si="3477"/>
        <v>-3752.7344737130275</v>
      </c>
      <c r="CC177" s="51">
        <v>1.1137148020322614</v>
      </c>
      <c r="CD177" s="26">
        <f t="shared" si="3424"/>
        <v>59.744149744831894</v>
      </c>
      <c r="CE177" s="51">
        <v>0.33096179183135704</v>
      </c>
      <c r="CF177" s="26">
        <f t="shared" si="3478"/>
        <v>351032.0482423912</v>
      </c>
      <c r="CG177" s="26">
        <f t="shared" si="3479"/>
        <v>-3752.7344737130275</v>
      </c>
      <c r="CH177" s="51">
        <v>1.1137148020322614</v>
      </c>
      <c r="CI177" s="26">
        <f t="shared" si="3425"/>
        <v>59.476413536657404</v>
      </c>
      <c r="CJ177" s="51">
        <v>0.33096179183135704</v>
      </c>
      <c r="CK177" s="26">
        <f t="shared" si="3480"/>
        <v>334739.48590961494</v>
      </c>
      <c r="CL177" s="26">
        <f t="shared" si="3481"/>
        <v>-3752.7344737130275</v>
      </c>
      <c r="CM177" s="51">
        <v>1.1137148020322614</v>
      </c>
      <c r="CN177" s="26">
        <f t="shared" si="3426"/>
        <v>59.203606219310331</v>
      </c>
      <c r="CO177" s="51">
        <v>0.33096179183135704</v>
      </c>
      <c r="CP177" s="26">
        <f t="shared" si="3482"/>
        <v>319884.17964922218</v>
      </c>
      <c r="CQ177" s="26">
        <f t="shared" si="3483"/>
        <v>-3752.7344737130275</v>
      </c>
      <c r="CR177" s="51">
        <v>1.1137148020322614</v>
      </c>
      <c r="CS177" s="26">
        <f t="shared" si="3427"/>
        <v>58.924757113200997</v>
      </c>
      <c r="CT177" s="51">
        <v>0.33096179183135704</v>
      </c>
      <c r="CU177" s="26">
        <f t="shared" si="3484"/>
        <v>307568.13331869856</v>
      </c>
      <c r="CV177" s="26">
        <f t="shared" si="3350"/>
        <v>-3752.7344737130275</v>
      </c>
      <c r="CW177" s="51">
        <v>1.1137148020322614</v>
      </c>
      <c r="CX177" s="26">
        <f t="shared" si="3338"/>
        <v>58.640008265402884</v>
      </c>
      <c r="CY177" s="51">
        <v>0.33096179183135704</v>
      </c>
      <c r="CZ177" s="26">
        <f t="shared" si="3428"/>
        <v>282256.06551756937</v>
      </c>
      <c r="DA177" s="26">
        <f t="shared" si="3351"/>
        <v>-3752.7344737130275</v>
      </c>
      <c r="DB177" s="51">
        <v>1.1137148020322614</v>
      </c>
      <c r="DC177" s="26">
        <f t="shared" si="3339"/>
        <v>58.34874257451763</v>
      </c>
      <c r="DD177" s="51">
        <v>0.33096179183135704</v>
      </c>
      <c r="DE177" s="26">
        <f t="shared" si="3429"/>
        <v>265606.41366816993</v>
      </c>
      <c r="DF177" s="26">
        <f t="shared" si="3352"/>
        <v>-3752.7344737130275</v>
      </c>
      <c r="DG177" s="51">
        <v>1.1137148020322614</v>
      </c>
      <c r="DH177" s="26">
        <f t="shared" si="3340"/>
        <v>58.050332465152842</v>
      </c>
      <c r="DI177" s="51">
        <v>0.33096179183135704</v>
      </c>
      <c r="DJ177" s="26">
        <f t="shared" si="3430"/>
        <v>265556.09052295121</v>
      </c>
      <c r="DK177" s="26">
        <f t="shared" si="3353"/>
        <v>-3752.7344737130275</v>
      </c>
      <c r="DL177" s="51">
        <v>1.1137148020322614</v>
      </c>
      <c r="DM177" s="26">
        <f t="shared" si="3341"/>
        <v>57.744129931635804</v>
      </c>
      <c r="DN177" s="51">
        <v>0.33096179183135704</v>
      </c>
      <c r="DO177" s="26">
        <f t="shared" si="3431"/>
        <v>253245.83612747243</v>
      </c>
      <c r="DP177" s="26">
        <f t="shared" si="3485"/>
        <v>-3752.7344737130275</v>
      </c>
      <c r="DQ177" s="51">
        <v>1.1137148020322614</v>
      </c>
      <c r="DR177" s="26">
        <f t="shared" si="3432"/>
        <v>57.427742744842817</v>
      </c>
      <c r="DS177" s="51">
        <v>0.33096179183135704</v>
      </c>
      <c r="DT177" s="26">
        <f t="shared" si="3486"/>
        <v>254510.82004369659</v>
      </c>
      <c r="DU177" s="26">
        <f t="shared" si="3487"/>
        <v>-3752.7344737130275</v>
      </c>
      <c r="DV177" s="51">
        <v>1.1137148020322614</v>
      </c>
      <c r="DW177" s="26">
        <f t="shared" si="3433"/>
        <v>57.101360009497832</v>
      </c>
      <c r="DX177" s="51">
        <v>0.33096179183135704</v>
      </c>
      <c r="DY177" s="26">
        <f t="shared" si="3488"/>
        <v>248307.94317788878</v>
      </c>
      <c r="DZ177" s="26">
        <f t="shared" si="3372"/>
        <v>-3752.7344737130275</v>
      </c>
      <c r="EA177" s="51">
        <v>1.1137148020322614</v>
      </c>
      <c r="EB177" s="26">
        <f t="shared" si="3364"/>
        <v>56.76530576784895</v>
      </c>
      <c r="EC177" s="51">
        <v>0.33096179183135704</v>
      </c>
      <c r="ED177" s="26">
        <f t="shared" si="3434"/>
        <v>271032.58079256042</v>
      </c>
      <c r="EE177" s="26">
        <f t="shared" si="3373"/>
        <v>-3752.7344737130275</v>
      </c>
      <c r="EF177" s="51">
        <v>1.1137148020322614</v>
      </c>
      <c r="EG177" s="26">
        <f t="shared" si="3365"/>
        <v>56.418724350900995</v>
      </c>
      <c r="EH177" s="51">
        <v>0.33096179183135704</v>
      </c>
      <c r="EI177" s="26">
        <f t="shared" si="3435"/>
        <v>272756.68477807957</v>
      </c>
      <c r="EJ177" s="26">
        <f t="shared" si="3374"/>
        <v>-3752.7344737130275</v>
      </c>
      <c r="EK177" s="51">
        <v>1.1137148020322614</v>
      </c>
      <c r="EL177" s="26">
        <f t="shared" si="3366"/>
        <v>56.0628525676115</v>
      </c>
      <c r="EM177" s="51">
        <v>0.33096179183135704</v>
      </c>
      <c r="EN177" s="26">
        <f t="shared" si="3436"/>
        <v>275834.52819803229</v>
      </c>
      <c r="EO177" s="26">
        <f t="shared" si="3375"/>
        <v>-3752.7344737130275</v>
      </c>
      <c r="EP177" s="51">
        <v>1.1137148020322614</v>
      </c>
      <c r="EQ177" s="26">
        <f t="shared" si="3367"/>
        <v>55.698234983462854</v>
      </c>
      <c r="ER177" s="51">
        <v>0.33096179183135704</v>
      </c>
      <c r="ES177" s="26">
        <f t="shared" si="3437"/>
        <v>263429.57673544809</v>
      </c>
      <c r="ET177" s="26">
        <f t="shared" si="3489"/>
        <v>-3752.7344737130275</v>
      </c>
      <c r="EU177" s="51">
        <v>1.1137148020322614</v>
      </c>
      <c r="EV177" s="26">
        <f t="shared" si="3438"/>
        <v>55.325956930220102</v>
      </c>
      <c r="EW177" s="51">
        <v>0.33096179183135704</v>
      </c>
      <c r="EX177" s="26">
        <f t="shared" si="3490"/>
        <v>271007.62864561571</v>
      </c>
      <c r="EY177" s="26">
        <f t="shared" si="3491"/>
        <v>-3752.7344737130275</v>
      </c>
      <c r="EZ177" s="51">
        <v>1.1137148020322614</v>
      </c>
      <c r="FA177" s="26">
        <f t="shared" si="3439"/>
        <v>54.946732272242969</v>
      </c>
      <c r="FB177" s="51">
        <v>0.33096179183135704</v>
      </c>
      <c r="FC177" s="26">
        <f t="shared" si="3492"/>
        <v>278489.30080788466</v>
      </c>
      <c r="FD177" s="26">
        <f t="shared" si="3376"/>
        <v>-3752.7344737130275</v>
      </c>
      <c r="FE177" s="51">
        <v>1.1137148020322614</v>
      </c>
      <c r="FF177" s="26">
        <f t="shared" si="3368"/>
        <v>54.561297486201305</v>
      </c>
      <c r="FG177" s="51">
        <v>0.33096179183135704</v>
      </c>
      <c r="FH177" s="26">
        <f t="shared" si="3440"/>
        <v>282660.55353076261</v>
      </c>
      <c r="FI177" s="26">
        <f t="shared" si="3377"/>
        <v>-3752.7344737130275</v>
      </c>
      <c r="FJ177" s="51">
        <v>1.1137148020322614</v>
      </c>
      <c r="FK177" s="26">
        <f t="shared" si="3369"/>
        <v>54.170671785323819</v>
      </c>
      <c r="FL177" s="51">
        <v>0.33096179183135704</v>
      </c>
      <c r="FM177" s="26">
        <f t="shared" si="3441"/>
        <v>265091.86070841301</v>
      </c>
      <c r="FN177" s="26">
        <f t="shared" si="3378"/>
        <v>-3752.7344737130275</v>
      </c>
      <c r="FO177" s="51">
        <v>1.1137148020322614</v>
      </c>
      <c r="FP177" s="26">
        <f t="shared" si="3370"/>
        <v>53.775895277496431</v>
      </c>
      <c r="FQ177" s="51">
        <v>0.33096179183135704</v>
      </c>
      <c r="FR177" s="26">
        <f t="shared" si="3442"/>
        <v>273718.21477317042</v>
      </c>
      <c r="FS177" s="26">
        <f t="shared" si="3379"/>
        <v>-3752.7344737130275</v>
      </c>
      <c r="FT177" s="51">
        <v>1.1137148020322614</v>
      </c>
      <c r="FU177" s="26">
        <f t="shared" si="3371"/>
        <v>53.377734018930781</v>
      </c>
      <c r="FV177" s="51">
        <v>0.33096179183135704</v>
      </c>
      <c r="FW177" s="26">
        <f t="shared" si="3443"/>
        <v>273662.20377511973</v>
      </c>
      <c r="FX177" s="26">
        <f t="shared" si="3398"/>
        <v>-3752.7344737130275</v>
      </c>
      <c r="FY177" s="51">
        <v>1.1137148020322614</v>
      </c>
      <c r="FZ177" s="26">
        <f t="shared" si="3399"/>
        <v>52.976632972734421</v>
      </c>
      <c r="GA177" s="51">
        <v>0.33096179183135704</v>
      </c>
      <c r="GB177" s="26">
        <f t="shared" si="3444"/>
        <v>292305.64325775707</v>
      </c>
      <c r="GC177" s="26">
        <f t="shared" si="3400"/>
        <v>-3752.7344737130275</v>
      </c>
      <c r="GD177" s="51">
        <v>1.1137148020322614</v>
      </c>
      <c r="GE177" s="26">
        <f t="shared" si="3401"/>
        <v>52.573023489205255</v>
      </c>
      <c r="GF177" s="51">
        <v>0.33096179183135704</v>
      </c>
      <c r="GG177" s="26">
        <f t="shared" si="3445"/>
        <v>284378.50125146675</v>
      </c>
      <c r="GH177" s="26">
        <f t="shared" si="3402"/>
        <v>-3752.7344737130275</v>
      </c>
      <c r="GI177" s="51">
        <v>1.1137148020322614</v>
      </c>
      <c r="GJ177" s="26">
        <f t="shared" si="3403"/>
        <v>52.167805854669098</v>
      </c>
      <c r="GK177" s="51">
        <v>0.33096179183135704</v>
      </c>
      <c r="GL177" s="26">
        <f t="shared" si="3446"/>
        <v>291554.21586627746</v>
      </c>
      <c r="GM177" s="26">
        <f t="shared" si="3404"/>
        <v>-3752.7344737130275</v>
      </c>
      <c r="GN177" s="51">
        <v>1.1137148020322614</v>
      </c>
      <c r="GO177" s="26">
        <f t="shared" si="3405"/>
        <v>51.761319878204304</v>
      </c>
      <c r="GP177" s="51">
        <v>0.33096179183135704</v>
      </c>
      <c r="GQ177" s="26">
        <f t="shared" si="3447"/>
        <v>326698.81351421308</v>
      </c>
    </row>
    <row r="178" spans="1:199" ht="15" x14ac:dyDescent="0.2">
      <c r="A178" s="6" t="s">
        <v>68</v>
      </c>
      <c r="B178" s="26">
        <v>173014</v>
      </c>
      <c r="C178" s="26">
        <f t="shared" si="3406"/>
        <v>-3759.4</v>
      </c>
      <c r="D178" s="51">
        <v>1.1137148020322614</v>
      </c>
      <c r="E178" s="26">
        <f t="shared" si="3448"/>
        <v>111.6</v>
      </c>
      <c r="F178" s="26">
        <f t="shared" si="3449"/>
        <v>-48.8</v>
      </c>
      <c r="G178" s="26">
        <f t="shared" si="3450"/>
        <v>62.8</v>
      </c>
      <c r="H178" s="51">
        <f t="shared" si="3407"/>
        <v>0.33096179183135704</v>
      </c>
      <c r="I178" s="26">
        <v>189500</v>
      </c>
      <c r="J178" s="26">
        <f t="shared" si="3451"/>
        <v>-3752.7344737130275</v>
      </c>
      <c r="K178" s="51">
        <v>1.1137148020322614</v>
      </c>
      <c r="L178" s="26">
        <f t="shared" si="3408"/>
        <v>62.688653761019957</v>
      </c>
      <c r="M178" s="51">
        <v>0.33096179183135704</v>
      </c>
      <c r="N178" s="26">
        <f t="shared" si="3452"/>
        <v>160579.95418004799</v>
      </c>
      <c r="O178" s="26">
        <f t="shared" si="3409"/>
        <v>-3743.1931413405196</v>
      </c>
      <c r="P178" s="51">
        <v>1.1137148020322614</v>
      </c>
      <c r="Q178" s="26">
        <f t="shared" si="3410"/>
        <v>62.529267775758001</v>
      </c>
      <c r="R178" s="51">
        <v>0.33096179183135704</v>
      </c>
      <c r="S178" s="26">
        <f t="shared" si="3453"/>
        <v>240898.29030648325</v>
      </c>
      <c r="T178" s="26">
        <f t="shared" si="3411"/>
        <v>-3733.2898548793351</v>
      </c>
      <c r="U178" s="51">
        <v>1.1137148020322614</v>
      </c>
      <c r="V178" s="26">
        <f t="shared" si="3412"/>
        <v>62.363835422254162</v>
      </c>
      <c r="W178" s="51">
        <v>0.33096179183135704</v>
      </c>
      <c r="X178" s="26">
        <f t="shared" si="3454"/>
        <v>245134.36428702617</v>
      </c>
      <c r="Y178" s="26">
        <f t="shared" si="3455"/>
        <v>-3752.7344737130275</v>
      </c>
      <c r="Z178" s="51">
        <v>1.1137148020322614</v>
      </c>
      <c r="AA178" s="26">
        <f t="shared" si="3413"/>
        <v>62.193493070823031</v>
      </c>
      <c r="AB178" s="51">
        <v>0.33096179183135704</v>
      </c>
      <c r="AC178" s="26">
        <f t="shared" si="3456"/>
        <v>272334.82330638397</v>
      </c>
      <c r="AD178" s="26">
        <f t="shared" si="3457"/>
        <v>-3752.7344737130275</v>
      </c>
      <c r="AE178" s="51">
        <v>1.1137148020322614</v>
      </c>
      <c r="AF178" s="26">
        <f t="shared" si="3414"/>
        <v>62.011128019209394</v>
      </c>
      <c r="AG178" s="51">
        <v>0.33096179183135704</v>
      </c>
      <c r="AH178" s="26">
        <f t="shared" si="3458"/>
        <v>327223.84535138827</v>
      </c>
      <c r="AI178" s="26">
        <f t="shared" si="3459"/>
        <v>-3752.7344737130275</v>
      </c>
      <c r="AJ178" s="51">
        <v>1.1137148020322614</v>
      </c>
      <c r="AK178" s="26">
        <f t="shared" si="3415"/>
        <v>61.820972091185467</v>
      </c>
      <c r="AL178" s="51">
        <v>0.33096179183135704</v>
      </c>
      <c r="AM178" s="26">
        <f t="shared" si="3460"/>
        <v>310324.59907026787</v>
      </c>
      <c r="AN178" s="26">
        <f t="shared" si="3461"/>
        <v>-3752.7344737130275</v>
      </c>
      <c r="AO178" s="51">
        <v>1.1137148020322614</v>
      </c>
      <c r="AP178" s="26">
        <f t="shared" si="3416"/>
        <v>61.62298533464692</v>
      </c>
      <c r="AQ178" s="51">
        <v>0.33096179183135704</v>
      </c>
      <c r="AR178" s="26">
        <f t="shared" si="3462"/>
        <v>309915.0736667781</v>
      </c>
      <c r="AS178" s="26">
        <f t="shared" si="3463"/>
        <v>-3752.7344737130275</v>
      </c>
      <c r="AT178" s="51">
        <v>1.1137148020322614</v>
      </c>
      <c r="AU178" s="26">
        <f t="shared" si="3417"/>
        <v>61.416906766163748</v>
      </c>
      <c r="AV178" s="51">
        <v>0.33096179183135704</v>
      </c>
      <c r="AW178" s="26">
        <f t="shared" si="3464"/>
        <v>309295.95113676856</v>
      </c>
      <c r="AX178" s="26">
        <f t="shared" si="3465"/>
        <v>-3752.7344737130275</v>
      </c>
      <c r="AY178" s="51">
        <v>1.1137148020322614</v>
      </c>
      <c r="AZ178" s="26">
        <f t="shared" si="3418"/>
        <v>61.202762111169335</v>
      </c>
      <c r="BA178" s="51">
        <v>0.33096179183135704</v>
      </c>
      <c r="BB178" s="26">
        <f t="shared" si="3466"/>
        <v>290791.41176973778</v>
      </c>
      <c r="BC178" s="26">
        <f t="shared" si="3467"/>
        <v>-3752.7344737130275</v>
      </c>
      <c r="BD178" s="51">
        <v>1.1137148020322614</v>
      </c>
      <c r="BE178" s="26">
        <f t="shared" si="3419"/>
        <v>60.979538052267181</v>
      </c>
      <c r="BF178" s="51">
        <v>0.33096179183135704</v>
      </c>
      <c r="BG178" s="26">
        <f t="shared" si="3468"/>
        <v>317887.08217799314</v>
      </c>
      <c r="BH178" s="26">
        <f t="shared" si="3469"/>
        <v>-3752.7344737130275</v>
      </c>
      <c r="BI178" s="51">
        <v>1.1137148020322614</v>
      </c>
      <c r="BJ178" s="26">
        <f t="shared" si="3420"/>
        <v>60.747729702456688</v>
      </c>
      <c r="BK178" s="51">
        <v>0.33096179183135704</v>
      </c>
      <c r="BL178" s="26">
        <f t="shared" si="3470"/>
        <v>304745.2150301839</v>
      </c>
      <c r="BM178" s="26">
        <f t="shared" si="3471"/>
        <v>-3752.7344737130275</v>
      </c>
      <c r="BN178" s="51">
        <v>1.1137148020322614</v>
      </c>
      <c r="BO178" s="26">
        <f t="shared" si="3421"/>
        <v>60.50769103066591</v>
      </c>
      <c r="BP178" s="51">
        <v>0.33096179183135704</v>
      </c>
      <c r="BQ178" s="26">
        <f t="shared" si="3472"/>
        <v>324797.67604530364</v>
      </c>
      <c r="BR178" s="26">
        <f t="shared" si="3473"/>
        <v>-3752.7344737130275</v>
      </c>
      <c r="BS178" s="51">
        <v>1.1137148020322614</v>
      </c>
      <c r="BT178" s="26">
        <f t="shared" si="3422"/>
        <v>60.260129514095254</v>
      </c>
      <c r="BU178" s="51">
        <v>0.33096179183135704</v>
      </c>
      <c r="BV178" s="26">
        <f t="shared" si="3474"/>
        <v>322429.37222613074</v>
      </c>
      <c r="BW178" s="26">
        <f t="shared" si="3475"/>
        <v>-3752.7344737130275</v>
      </c>
      <c r="BX178" s="51">
        <v>1.1137148020322614</v>
      </c>
      <c r="BY178" s="26">
        <f t="shared" si="3423"/>
        <v>60.005669524592619</v>
      </c>
      <c r="BZ178" s="51">
        <v>0.33096179183135704</v>
      </c>
      <c r="CA178" s="26">
        <f t="shared" si="3476"/>
        <v>333646.35676029586</v>
      </c>
      <c r="CB178" s="26">
        <f t="shared" si="3477"/>
        <v>-3752.7344737130275</v>
      </c>
      <c r="CC178" s="51">
        <v>1.1137148020322614</v>
      </c>
      <c r="CD178" s="26">
        <f t="shared" si="3424"/>
        <v>59.744149744831894</v>
      </c>
      <c r="CE178" s="51">
        <v>0.33096179183135704</v>
      </c>
      <c r="CF178" s="26">
        <f t="shared" si="3478"/>
        <v>334210.89278219751</v>
      </c>
      <c r="CG178" s="26">
        <f t="shared" si="3479"/>
        <v>-3752.7344737130275</v>
      </c>
      <c r="CH178" s="51">
        <v>1.1137148020322614</v>
      </c>
      <c r="CI178" s="26">
        <f t="shared" si="3425"/>
        <v>59.476413536657404</v>
      </c>
      <c r="CJ178" s="51">
        <v>0.33096179183135704</v>
      </c>
      <c r="CK178" s="26">
        <f t="shared" si="3480"/>
        <v>347338.79018221481</v>
      </c>
      <c r="CL178" s="26">
        <f t="shared" si="3481"/>
        <v>-3752.7344737130275</v>
      </c>
      <c r="CM178" s="51">
        <v>1.1137148020322614</v>
      </c>
      <c r="CN178" s="26">
        <f t="shared" si="3426"/>
        <v>59.203606219310331</v>
      </c>
      <c r="CO178" s="51">
        <v>0.33096179183135704</v>
      </c>
      <c r="CP178" s="26">
        <f t="shared" si="3482"/>
        <v>331045.95504212123</v>
      </c>
      <c r="CQ178" s="26">
        <f t="shared" si="3483"/>
        <v>-3752.7344737130275</v>
      </c>
      <c r="CR178" s="51">
        <v>1.1137148020322614</v>
      </c>
      <c r="CS178" s="26">
        <f t="shared" si="3427"/>
        <v>58.924757113200997</v>
      </c>
      <c r="CT178" s="51">
        <v>0.33096179183135704</v>
      </c>
      <c r="CU178" s="26">
        <f t="shared" si="3484"/>
        <v>316190.36993262236</v>
      </c>
      <c r="CV178" s="26">
        <f t="shared" si="3350"/>
        <v>-3752.7344737130275</v>
      </c>
      <c r="CW178" s="51">
        <v>1.1137148020322614</v>
      </c>
      <c r="CX178" s="26">
        <f t="shared" si="3338"/>
        <v>58.640008265402884</v>
      </c>
      <c r="CY178" s="51">
        <v>0.33096179183135704</v>
      </c>
      <c r="CZ178" s="26">
        <f t="shared" si="3428"/>
        <v>303874.03885325091</v>
      </c>
      <c r="DA178" s="26">
        <f t="shared" si="3351"/>
        <v>-3752.7344737130275</v>
      </c>
      <c r="DB178" s="51">
        <v>1.1137148020322614</v>
      </c>
      <c r="DC178" s="26">
        <f t="shared" si="3339"/>
        <v>58.34874257451763</v>
      </c>
      <c r="DD178" s="51">
        <v>0.33096179183135704</v>
      </c>
      <c r="DE178" s="26">
        <f t="shared" si="3429"/>
        <v>278561.67978643085</v>
      </c>
      <c r="DF178" s="26">
        <f t="shared" si="3352"/>
        <v>-3752.7344737130275</v>
      </c>
      <c r="DG178" s="51">
        <v>1.1137148020322614</v>
      </c>
      <c r="DH178" s="26">
        <f t="shared" si="3340"/>
        <v>58.050332465152842</v>
      </c>
      <c r="DI178" s="51">
        <v>0.33096179183135704</v>
      </c>
      <c r="DJ178" s="26">
        <f t="shared" si="3430"/>
        <v>261911.72952692205</v>
      </c>
      <c r="DK178" s="26">
        <f t="shared" si="3353"/>
        <v>-3752.7344737130275</v>
      </c>
      <c r="DL178" s="51">
        <v>1.1137148020322614</v>
      </c>
      <c r="DM178" s="26">
        <f t="shared" si="3341"/>
        <v>57.744129931635804</v>
      </c>
      <c r="DN178" s="51">
        <v>0.33096179183135704</v>
      </c>
      <c r="DO178" s="26">
        <f t="shared" si="3431"/>
        <v>261861.10017916982</v>
      </c>
      <c r="DP178" s="26">
        <f t="shared" si="3485"/>
        <v>-3752.7344737130275</v>
      </c>
      <c r="DQ178" s="51">
        <v>1.1137148020322614</v>
      </c>
      <c r="DR178" s="26">
        <f t="shared" si="3432"/>
        <v>57.427742744842817</v>
      </c>
      <c r="DS178" s="51">
        <v>0.33096179183135704</v>
      </c>
      <c r="DT178" s="26">
        <f t="shared" si="3486"/>
        <v>249550.52939650425</v>
      </c>
      <c r="DU178" s="26">
        <f t="shared" si="3487"/>
        <v>-3752.7344737130275</v>
      </c>
      <c r="DV178" s="51">
        <v>1.1137148020322614</v>
      </c>
      <c r="DW178" s="26">
        <f t="shared" si="3433"/>
        <v>57.101360009497832</v>
      </c>
      <c r="DX178" s="51">
        <v>0.33096179183135704</v>
      </c>
      <c r="DY178" s="26">
        <f t="shared" si="3488"/>
        <v>250815.18692999304</v>
      </c>
      <c r="DZ178" s="26">
        <f t="shared" si="3372"/>
        <v>-3752.7344737130275</v>
      </c>
      <c r="EA178" s="51">
        <v>1.1137148020322614</v>
      </c>
      <c r="EB178" s="26">
        <f t="shared" si="3364"/>
        <v>56.76530576784895</v>
      </c>
      <c r="EC178" s="51">
        <v>0.33096179183135704</v>
      </c>
      <c r="ED178" s="26">
        <f t="shared" si="3434"/>
        <v>244611.9740099436</v>
      </c>
      <c r="EE178" s="26">
        <f t="shared" si="3373"/>
        <v>-3752.7344737130275</v>
      </c>
      <c r="EF178" s="51">
        <v>1.1137148020322614</v>
      </c>
      <c r="EG178" s="26">
        <f t="shared" si="3365"/>
        <v>56.418724350900995</v>
      </c>
      <c r="EH178" s="51">
        <v>0.33096179183135704</v>
      </c>
      <c r="EI178" s="26">
        <f t="shared" si="3435"/>
        <v>267336.26504319831</v>
      </c>
      <c r="EJ178" s="26">
        <f t="shared" si="3374"/>
        <v>-3752.7344737130275</v>
      </c>
      <c r="EK178" s="51">
        <v>1.1137148020322614</v>
      </c>
      <c r="EL178" s="26">
        <f t="shared" si="3366"/>
        <v>56.0628525676115</v>
      </c>
      <c r="EM178" s="51">
        <v>0.33096179183135704</v>
      </c>
      <c r="EN178" s="26">
        <f t="shared" si="3436"/>
        <v>269060.01315693412</v>
      </c>
      <c r="EO178" s="26">
        <f t="shared" si="3375"/>
        <v>-3752.7344737130275</v>
      </c>
      <c r="EP178" s="51">
        <v>1.1137148020322614</v>
      </c>
      <c r="EQ178" s="26">
        <f t="shared" si="3367"/>
        <v>55.698234983462854</v>
      </c>
      <c r="ER178" s="51">
        <v>0.33096179183135704</v>
      </c>
      <c r="ES178" s="26">
        <f t="shared" si="3437"/>
        <v>272137.49195930274</v>
      </c>
      <c r="ET178" s="26">
        <f t="shared" si="3489"/>
        <v>-3752.7344737130275</v>
      </c>
      <c r="EU178" s="51">
        <v>1.1137148020322614</v>
      </c>
      <c r="EV178" s="26">
        <f t="shared" si="3438"/>
        <v>55.325956930220102</v>
      </c>
      <c r="EW178" s="51">
        <v>0.33096179183135704</v>
      </c>
      <c r="EX178" s="26">
        <f t="shared" si="3490"/>
        <v>259732.16821866529</v>
      </c>
      <c r="EY178" s="26">
        <f t="shared" si="3491"/>
        <v>-3752.7344737130275</v>
      </c>
      <c r="EZ178" s="51">
        <v>1.1137148020322614</v>
      </c>
      <c r="FA178" s="26">
        <f t="shared" si="3439"/>
        <v>54.946732272242969</v>
      </c>
      <c r="FB178" s="51">
        <v>0.33096179183135704</v>
      </c>
      <c r="FC178" s="26">
        <f t="shared" si="3492"/>
        <v>267309.8409041749</v>
      </c>
      <c r="FD178" s="26">
        <f t="shared" si="3376"/>
        <v>-3752.7344737130275</v>
      </c>
      <c r="FE178" s="51">
        <v>1.1137148020322614</v>
      </c>
      <c r="FF178" s="26">
        <f t="shared" si="3368"/>
        <v>54.561297486201305</v>
      </c>
      <c r="FG178" s="51">
        <v>0.33096179183135704</v>
      </c>
      <c r="FH178" s="26">
        <f t="shared" si="3440"/>
        <v>274791.12763165782</v>
      </c>
      <c r="FI178" s="26">
        <f t="shared" si="3377"/>
        <v>-3752.7344737130275</v>
      </c>
      <c r="FJ178" s="51">
        <v>1.1137148020322614</v>
      </c>
      <c r="FK178" s="26">
        <f t="shared" si="3369"/>
        <v>54.170671785323819</v>
      </c>
      <c r="FL178" s="51">
        <v>0.33096179183135704</v>
      </c>
      <c r="FM178" s="26">
        <f t="shared" si="3441"/>
        <v>278961.98972883489</v>
      </c>
      <c r="FN178" s="26">
        <f t="shared" si="3378"/>
        <v>-3752.7344737130275</v>
      </c>
      <c r="FO178" s="51">
        <v>1.1137148020322614</v>
      </c>
      <c r="FP178" s="26">
        <f t="shared" si="3370"/>
        <v>53.775895277496431</v>
      </c>
      <c r="FQ178" s="51">
        <v>0.33096179183135704</v>
      </c>
      <c r="FR178" s="26">
        <f t="shared" si="3442"/>
        <v>261392.90212997748</v>
      </c>
      <c r="FS178" s="26">
        <f t="shared" si="3379"/>
        <v>-3752.7344737130275</v>
      </c>
      <c r="FT178" s="51">
        <v>1.1137148020322614</v>
      </c>
      <c r="FU178" s="26">
        <f t="shared" si="3371"/>
        <v>53.377734018930781</v>
      </c>
      <c r="FV178" s="51">
        <v>0.33096179183135704</v>
      </c>
      <c r="FW178" s="26">
        <f t="shared" si="3443"/>
        <v>270018.85803347634</v>
      </c>
      <c r="FX178" s="26">
        <f t="shared" si="3398"/>
        <v>-3752.7344737130275</v>
      </c>
      <c r="FY178" s="51">
        <v>1.1137148020322614</v>
      </c>
      <c r="FZ178" s="26">
        <f t="shared" si="3399"/>
        <v>52.976632972734421</v>
      </c>
      <c r="GA178" s="51">
        <v>0.33096179183135704</v>
      </c>
      <c r="GB178" s="26">
        <f t="shared" si="3444"/>
        <v>269962.44593437942</v>
      </c>
      <c r="GC178" s="26">
        <f t="shared" si="3400"/>
        <v>-3752.7344737130275</v>
      </c>
      <c r="GD178" s="51">
        <v>1.1137148020322614</v>
      </c>
      <c r="GE178" s="26">
        <f t="shared" si="3401"/>
        <v>52.573023489205255</v>
      </c>
      <c r="GF178" s="51">
        <v>0.33096179183135704</v>
      </c>
      <c r="GG178" s="26">
        <f t="shared" si="3445"/>
        <v>288605.48180753324</v>
      </c>
      <c r="GH178" s="26">
        <f t="shared" si="3402"/>
        <v>-3752.7344737130275</v>
      </c>
      <c r="GI178" s="51">
        <v>1.1137148020322614</v>
      </c>
      <c r="GJ178" s="26">
        <f t="shared" si="3403"/>
        <v>52.167805854669098</v>
      </c>
      <c r="GK178" s="51">
        <v>0.33096179183135704</v>
      </c>
      <c r="GL178" s="26">
        <f t="shared" si="3446"/>
        <v>280677.93458360841</v>
      </c>
      <c r="GM178" s="26">
        <f t="shared" si="3404"/>
        <v>-3752.7344737130275</v>
      </c>
      <c r="GN178" s="51">
        <v>1.1137148020322614</v>
      </c>
      <c r="GO178" s="26">
        <f t="shared" si="3405"/>
        <v>51.761319878204304</v>
      </c>
      <c r="GP178" s="51">
        <v>0.33096179183135704</v>
      </c>
      <c r="GQ178" s="26">
        <f t="shared" si="3447"/>
        <v>287853.24271244265</v>
      </c>
    </row>
    <row r="179" spans="1:199" ht="15" x14ac:dyDescent="0.2">
      <c r="A179" s="6" t="s">
        <v>69</v>
      </c>
      <c r="B179" s="26">
        <v>223259</v>
      </c>
      <c r="C179" s="26">
        <f t="shared" si="3406"/>
        <v>-3759.4</v>
      </c>
      <c r="D179" s="51">
        <v>1.1137148020322614</v>
      </c>
      <c r="E179" s="26">
        <f t="shared" si="3448"/>
        <v>111.6</v>
      </c>
      <c r="F179" s="26">
        <f t="shared" si="3449"/>
        <v>-48.8</v>
      </c>
      <c r="G179" s="26">
        <f t="shared" si="3450"/>
        <v>62.8</v>
      </c>
      <c r="H179" s="51">
        <f t="shared" si="3407"/>
        <v>0.33096179183135704</v>
      </c>
      <c r="I179" s="26">
        <v>169271</v>
      </c>
      <c r="J179" s="26">
        <f t="shared" si="3451"/>
        <v>-3752.7344737130275</v>
      </c>
      <c r="K179" s="51">
        <v>1.1137148020322614</v>
      </c>
      <c r="L179" s="26">
        <f t="shared" si="3408"/>
        <v>62.688653761019957</v>
      </c>
      <c r="M179" s="51">
        <v>0.33096179183135704</v>
      </c>
      <c r="N179" s="26">
        <f t="shared" si="3452"/>
        <v>185809.95418004799</v>
      </c>
      <c r="O179" s="26">
        <f t="shared" si="3409"/>
        <v>-3743.1931413405196</v>
      </c>
      <c r="P179" s="51">
        <v>1.1137148020322614</v>
      </c>
      <c r="Q179" s="26">
        <f t="shared" si="3410"/>
        <v>62.529267775758001</v>
      </c>
      <c r="R179" s="51">
        <v>0.33096179183135704</v>
      </c>
      <c r="S179" s="26">
        <f t="shared" si="3453"/>
        <v>156899.29030648325</v>
      </c>
      <c r="T179" s="26">
        <f t="shared" si="3411"/>
        <v>-3733.2898548793351</v>
      </c>
      <c r="U179" s="51">
        <v>1.1137148020322614</v>
      </c>
      <c r="V179" s="26">
        <f t="shared" si="3412"/>
        <v>62.363835422254162</v>
      </c>
      <c r="W179" s="51">
        <v>0.33096179183135704</v>
      </c>
      <c r="X179" s="26">
        <f t="shared" si="3454"/>
        <v>237227.36428702617</v>
      </c>
      <c r="Y179" s="26">
        <f t="shared" si="3455"/>
        <v>-3752.7344737130275</v>
      </c>
      <c r="Z179" s="51">
        <v>1.1137148020322614</v>
      </c>
      <c r="AA179" s="26">
        <f t="shared" si="3413"/>
        <v>62.193493070823031</v>
      </c>
      <c r="AB179" s="51">
        <v>0.33096179183135704</v>
      </c>
      <c r="AC179" s="26">
        <f t="shared" si="3456"/>
        <v>241443.82330638397</v>
      </c>
      <c r="AD179" s="26">
        <f t="shared" si="3457"/>
        <v>-3752.7344737130275</v>
      </c>
      <c r="AE179" s="51">
        <v>1.1137148020322614</v>
      </c>
      <c r="AF179" s="26">
        <f t="shared" si="3414"/>
        <v>62.011128019209394</v>
      </c>
      <c r="AG179" s="51">
        <v>0.33096179183135704</v>
      </c>
      <c r="AH179" s="26">
        <f t="shared" si="3458"/>
        <v>268644.09996069013</v>
      </c>
      <c r="AI179" s="26">
        <f t="shared" si="3459"/>
        <v>-3752.7344737130275</v>
      </c>
      <c r="AJ179" s="51">
        <v>1.1137148020322614</v>
      </c>
      <c r="AK179" s="26">
        <f t="shared" si="3415"/>
        <v>61.820972091185467</v>
      </c>
      <c r="AL179" s="51">
        <v>0.33096179183135704</v>
      </c>
      <c r="AM179" s="26">
        <f t="shared" si="3460"/>
        <v>323532.93184976641</v>
      </c>
      <c r="AN179" s="26">
        <f t="shared" si="3461"/>
        <v>-3752.7344737130275</v>
      </c>
      <c r="AO179" s="51">
        <v>1.1137148020322614</v>
      </c>
      <c r="AP179" s="26">
        <f t="shared" si="3416"/>
        <v>61.62298533464692</v>
      </c>
      <c r="AQ179" s="51">
        <v>0.33096179183135704</v>
      </c>
      <c r="AR179" s="26">
        <f t="shared" si="3462"/>
        <v>306633.48758188949</v>
      </c>
      <c r="AS179" s="26">
        <f t="shared" si="3463"/>
        <v>-3752.7344737130275</v>
      </c>
      <c r="AT179" s="51">
        <v>1.1137148020322614</v>
      </c>
      <c r="AU179" s="26">
        <f t="shared" si="3417"/>
        <v>61.416906766163748</v>
      </c>
      <c r="AV179" s="51">
        <v>0.33096179183135704</v>
      </c>
      <c r="AW179" s="26">
        <f t="shared" si="3464"/>
        <v>306223.75609983125</v>
      </c>
      <c r="AX179" s="26">
        <f t="shared" si="3465"/>
        <v>-3752.7344737130275</v>
      </c>
      <c r="AY179" s="51">
        <v>1.1137148020322614</v>
      </c>
      <c r="AZ179" s="26">
        <f t="shared" si="3418"/>
        <v>61.202762111169335</v>
      </c>
      <c r="BA179" s="51">
        <v>0.33096179183135704</v>
      </c>
      <c r="BB179" s="26">
        <f t="shared" si="3466"/>
        <v>305604.41942516668</v>
      </c>
      <c r="BC179" s="26">
        <f t="shared" si="3467"/>
        <v>-3752.7344737130275</v>
      </c>
      <c r="BD179" s="51">
        <v>1.1137148020322614</v>
      </c>
      <c r="BE179" s="26">
        <f t="shared" si="3419"/>
        <v>60.979538052267181</v>
      </c>
      <c r="BF179" s="51">
        <v>0.33096179183135704</v>
      </c>
      <c r="BG179" s="26">
        <f t="shared" si="3468"/>
        <v>287099.65683407703</v>
      </c>
      <c r="BH179" s="26">
        <f t="shared" si="3469"/>
        <v>-3752.7344737130275</v>
      </c>
      <c r="BI179" s="51">
        <v>1.1137148020322614</v>
      </c>
      <c r="BJ179" s="26">
        <f t="shared" si="3420"/>
        <v>60.747729702456688</v>
      </c>
      <c r="BK179" s="51">
        <v>0.33096179183135704</v>
      </c>
      <c r="BL179" s="26">
        <f t="shared" si="3470"/>
        <v>314195.09543398255</v>
      </c>
      <c r="BM179" s="26">
        <f t="shared" si="3471"/>
        <v>-3752.7344737130275</v>
      </c>
      <c r="BN179" s="51">
        <v>1.1137148020322614</v>
      </c>
      <c r="BO179" s="26">
        <f t="shared" si="3421"/>
        <v>60.50769103066591</v>
      </c>
      <c r="BP179" s="51">
        <v>0.33096179183135704</v>
      </c>
      <c r="BQ179" s="26">
        <f t="shared" si="3472"/>
        <v>301052.98824750155</v>
      </c>
      <c r="BR179" s="26">
        <f t="shared" si="3473"/>
        <v>-3752.7344737130275</v>
      </c>
      <c r="BS179" s="51">
        <v>1.1137148020322614</v>
      </c>
      <c r="BT179" s="26">
        <f t="shared" si="3422"/>
        <v>60.260129514095254</v>
      </c>
      <c r="BU179" s="51">
        <v>0.33096179183135704</v>
      </c>
      <c r="BV179" s="26">
        <f t="shared" si="3474"/>
        <v>321105.2017011047</v>
      </c>
      <c r="BW179" s="26">
        <f t="shared" si="3475"/>
        <v>-3752.7344737130275</v>
      </c>
      <c r="BX179" s="51">
        <v>1.1137148020322614</v>
      </c>
      <c r="BY179" s="26">
        <f t="shared" si="3423"/>
        <v>60.005669524592619</v>
      </c>
      <c r="BZ179" s="51">
        <v>0.33096179183135704</v>
      </c>
      <c r="CA179" s="26">
        <f t="shared" si="3476"/>
        <v>318736.64342194231</v>
      </c>
      <c r="CB179" s="26">
        <f t="shared" si="3477"/>
        <v>-3752.7344737130275</v>
      </c>
      <c r="CC179" s="51">
        <v>1.1137148020322614</v>
      </c>
      <c r="CD179" s="26">
        <f t="shared" si="3424"/>
        <v>59.744149744831894</v>
      </c>
      <c r="CE179" s="51">
        <v>0.33096179183135704</v>
      </c>
      <c r="CF179" s="26">
        <f t="shared" si="3478"/>
        <v>329953.36643632769</v>
      </c>
      <c r="CG179" s="26">
        <f t="shared" si="3479"/>
        <v>-3752.7344737130275</v>
      </c>
      <c r="CH179" s="51">
        <v>1.1137148020322614</v>
      </c>
      <c r="CI179" s="26">
        <f t="shared" si="3425"/>
        <v>59.476413536657404</v>
      </c>
      <c r="CJ179" s="51">
        <v>0.33096179183135704</v>
      </c>
      <c r="CK179" s="26">
        <f t="shared" si="3480"/>
        <v>330517.63472202112</v>
      </c>
      <c r="CL179" s="26">
        <f t="shared" si="3481"/>
        <v>-3752.7344737130275</v>
      </c>
      <c r="CM179" s="51">
        <v>1.1137148020322614</v>
      </c>
      <c r="CN179" s="26">
        <f t="shared" si="3426"/>
        <v>59.203606219310331</v>
      </c>
      <c r="CO179" s="51">
        <v>0.33096179183135704</v>
      </c>
      <c r="CP179" s="26">
        <f t="shared" si="3482"/>
        <v>343645.2593147211</v>
      </c>
      <c r="CQ179" s="26">
        <f t="shared" si="3483"/>
        <v>-3752.7344737130275</v>
      </c>
      <c r="CR179" s="51">
        <v>1.1137148020322614</v>
      </c>
      <c r="CS179" s="26">
        <f t="shared" si="3427"/>
        <v>58.924757113200997</v>
      </c>
      <c r="CT179" s="51">
        <v>0.33096179183135704</v>
      </c>
      <c r="CU179" s="26">
        <f t="shared" si="3484"/>
        <v>327352.14532552141</v>
      </c>
      <c r="CV179" s="26">
        <f t="shared" si="3350"/>
        <v>-3752.7344737130275</v>
      </c>
      <c r="CW179" s="51">
        <v>1.1137148020322614</v>
      </c>
      <c r="CX179" s="26">
        <f t="shared" si="3338"/>
        <v>58.640008265402884</v>
      </c>
      <c r="CY179" s="51">
        <v>0.33096179183135704</v>
      </c>
      <c r="CZ179" s="26">
        <f t="shared" si="3428"/>
        <v>312496.27546717471</v>
      </c>
      <c r="DA179" s="26">
        <f t="shared" si="3351"/>
        <v>-3752.7344737130275</v>
      </c>
      <c r="DB179" s="51">
        <v>1.1137148020322614</v>
      </c>
      <c r="DC179" s="26">
        <f t="shared" si="3339"/>
        <v>58.34874257451763</v>
      </c>
      <c r="DD179" s="51">
        <v>0.33096179183135704</v>
      </c>
      <c r="DE179" s="26">
        <f t="shared" si="3429"/>
        <v>300179.65312211239</v>
      </c>
      <c r="DF179" s="26">
        <f t="shared" si="3352"/>
        <v>-3752.7344737130275</v>
      </c>
      <c r="DG179" s="51">
        <v>1.1137148020322614</v>
      </c>
      <c r="DH179" s="26">
        <f t="shared" si="3340"/>
        <v>58.050332465152842</v>
      </c>
      <c r="DI179" s="51">
        <v>0.33096179183135704</v>
      </c>
      <c r="DJ179" s="26">
        <f t="shared" si="3430"/>
        <v>274866.99564518296</v>
      </c>
      <c r="DK179" s="26">
        <f t="shared" si="3353"/>
        <v>-3752.7344737130275</v>
      </c>
      <c r="DL179" s="51">
        <v>1.1137148020322614</v>
      </c>
      <c r="DM179" s="26">
        <f t="shared" si="3341"/>
        <v>57.744129931635804</v>
      </c>
      <c r="DN179" s="51">
        <v>0.33096179183135704</v>
      </c>
      <c r="DO179" s="26">
        <f t="shared" si="3431"/>
        <v>258216.73918314066</v>
      </c>
      <c r="DP179" s="26">
        <f t="shared" si="3485"/>
        <v>-3752.7344737130275</v>
      </c>
      <c r="DQ179" s="51">
        <v>1.1137148020322614</v>
      </c>
      <c r="DR179" s="26">
        <f t="shared" si="3432"/>
        <v>57.427742744842817</v>
      </c>
      <c r="DS179" s="51">
        <v>0.33096179183135704</v>
      </c>
      <c r="DT179" s="26">
        <f t="shared" si="3486"/>
        <v>258165.79344820164</v>
      </c>
      <c r="DU179" s="26">
        <f t="shared" si="3487"/>
        <v>-3752.7344737130275</v>
      </c>
      <c r="DV179" s="51">
        <v>1.1137148020322614</v>
      </c>
      <c r="DW179" s="26">
        <f t="shared" si="3433"/>
        <v>57.101360009497832</v>
      </c>
      <c r="DX179" s="51">
        <v>0.33096179183135704</v>
      </c>
      <c r="DY179" s="26">
        <f t="shared" si="3488"/>
        <v>245854.89628280071</v>
      </c>
      <c r="DZ179" s="26">
        <f t="shared" si="3372"/>
        <v>-3752.7344737130275</v>
      </c>
      <c r="EA179" s="51">
        <v>1.1137148020322614</v>
      </c>
      <c r="EB179" s="26">
        <f t="shared" si="3364"/>
        <v>56.76530576784895</v>
      </c>
      <c r="EC179" s="51">
        <v>0.33096179183135704</v>
      </c>
      <c r="ED179" s="26">
        <f t="shared" si="3434"/>
        <v>247119.21776204786</v>
      </c>
      <c r="EE179" s="26">
        <f t="shared" si="3373"/>
        <v>-3752.7344737130275</v>
      </c>
      <c r="EF179" s="51">
        <v>1.1137148020322614</v>
      </c>
      <c r="EG179" s="26">
        <f t="shared" si="3365"/>
        <v>56.418724350900995</v>
      </c>
      <c r="EH179" s="51">
        <v>0.33096179183135704</v>
      </c>
      <c r="EI179" s="26">
        <f t="shared" si="3435"/>
        <v>240915.65826058146</v>
      </c>
      <c r="EJ179" s="26">
        <f t="shared" si="3374"/>
        <v>-3752.7344737130275</v>
      </c>
      <c r="EK179" s="51">
        <v>1.1137148020322614</v>
      </c>
      <c r="EL179" s="26">
        <f t="shared" si="3366"/>
        <v>56.0628525676115</v>
      </c>
      <c r="EM179" s="51">
        <v>0.33096179183135704</v>
      </c>
      <c r="EN179" s="26">
        <f t="shared" si="3436"/>
        <v>263639.59342205286</v>
      </c>
      <c r="EO179" s="26">
        <f t="shared" si="3375"/>
        <v>-3752.7344737130275</v>
      </c>
      <c r="EP179" s="51">
        <v>1.1137148020322614</v>
      </c>
      <c r="EQ179" s="26">
        <f t="shared" si="3367"/>
        <v>55.698234983462854</v>
      </c>
      <c r="ER179" s="51">
        <v>0.33096179183135704</v>
      </c>
      <c r="ES179" s="26">
        <f t="shared" si="3437"/>
        <v>265362.97691820457</v>
      </c>
      <c r="ET179" s="26">
        <f t="shared" si="3489"/>
        <v>-3752.7344737130275</v>
      </c>
      <c r="EU179" s="51">
        <v>1.1137148020322614</v>
      </c>
      <c r="EV179" s="26">
        <f t="shared" si="3438"/>
        <v>55.325956930220102</v>
      </c>
      <c r="EW179" s="51">
        <v>0.33096179183135704</v>
      </c>
      <c r="EX179" s="26">
        <f t="shared" si="3490"/>
        <v>268440.08344251994</v>
      </c>
      <c r="EY179" s="26">
        <f t="shared" si="3491"/>
        <v>-3752.7344737130275</v>
      </c>
      <c r="EZ179" s="51">
        <v>1.1137148020322614</v>
      </c>
      <c r="FA179" s="26">
        <f t="shared" si="3439"/>
        <v>54.946732272242969</v>
      </c>
      <c r="FB179" s="51">
        <v>0.33096179183135704</v>
      </c>
      <c r="FC179" s="26">
        <f t="shared" si="3492"/>
        <v>256034.38047722451</v>
      </c>
      <c r="FD179" s="26">
        <f t="shared" si="3376"/>
        <v>-3752.7344737130275</v>
      </c>
      <c r="FE179" s="51">
        <v>1.1137148020322614</v>
      </c>
      <c r="FF179" s="26">
        <f t="shared" si="3368"/>
        <v>54.561297486201305</v>
      </c>
      <c r="FG179" s="51">
        <v>0.33096179183135704</v>
      </c>
      <c r="FH179" s="26">
        <f t="shared" si="3440"/>
        <v>263611.66772794805</v>
      </c>
      <c r="FI179" s="26">
        <f t="shared" si="3377"/>
        <v>-3752.7344737130275</v>
      </c>
      <c r="FJ179" s="51">
        <v>1.1137148020322614</v>
      </c>
      <c r="FK179" s="26">
        <f t="shared" si="3369"/>
        <v>54.170671785323819</v>
      </c>
      <c r="FL179" s="51">
        <v>0.33096179183135704</v>
      </c>
      <c r="FM179" s="26">
        <f t="shared" si="3441"/>
        <v>271092.56382973009</v>
      </c>
      <c r="FN179" s="26">
        <f t="shared" si="3378"/>
        <v>-3752.7344737130275</v>
      </c>
      <c r="FO179" s="51">
        <v>1.1137148020322614</v>
      </c>
      <c r="FP179" s="26">
        <f t="shared" si="3370"/>
        <v>53.775895277496431</v>
      </c>
      <c r="FQ179" s="51">
        <v>0.33096179183135704</v>
      </c>
      <c r="FR179" s="26">
        <f t="shared" si="3442"/>
        <v>275263.03115039936</v>
      </c>
      <c r="FS179" s="26">
        <f t="shared" si="3379"/>
        <v>-3752.7344737130275</v>
      </c>
      <c r="FT179" s="51">
        <v>1.1137148020322614</v>
      </c>
      <c r="FU179" s="26">
        <f t="shared" si="3371"/>
        <v>53.377734018930781</v>
      </c>
      <c r="FV179" s="51">
        <v>0.33096179183135704</v>
      </c>
      <c r="FW179" s="26">
        <f t="shared" si="3443"/>
        <v>257693.54539028337</v>
      </c>
      <c r="FX179" s="26">
        <f t="shared" si="3398"/>
        <v>-3752.7344737130275</v>
      </c>
      <c r="FY179" s="51">
        <v>1.1137148020322614</v>
      </c>
      <c r="FZ179" s="26">
        <f t="shared" si="3399"/>
        <v>52.976632972734421</v>
      </c>
      <c r="GA179" s="51">
        <v>0.33096179183135704</v>
      </c>
      <c r="GB179" s="26">
        <f t="shared" si="3444"/>
        <v>266319.10019273602</v>
      </c>
      <c r="GC179" s="26">
        <f t="shared" si="3400"/>
        <v>-3752.7344737130275</v>
      </c>
      <c r="GD179" s="51">
        <v>1.1137148020322614</v>
      </c>
      <c r="GE179" s="26">
        <f t="shared" si="3401"/>
        <v>52.573023489205255</v>
      </c>
      <c r="GF179" s="51">
        <v>0.33096179183135704</v>
      </c>
      <c r="GG179" s="26">
        <f t="shared" si="3445"/>
        <v>266262.28448415559</v>
      </c>
      <c r="GH179" s="26">
        <f t="shared" si="3402"/>
        <v>-3752.7344737130275</v>
      </c>
      <c r="GI179" s="51">
        <v>1.1137148020322614</v>
      </c>
      <c r="GJ179" s="26">
        <f t="shared" si="3403"/>
        <v>52.167805854669098</v>
      </c>
      <c r="GK179" s="51">
        <v>0.33096179183135704</v>
      </c>
      <c r="GL179" s="26">
        <f t="shared" si="3446"/>
        <v>284904.91513967491</v>
      </c>
      <c r="GM179" s="26">
        <f t="shared" si="3404"/>
        <v>-3752.7344737130275</v>
      </c>
      <c r="GN179" s="51">
        <v>1.1137148020322614</v>
      </c>
      <c r="GO179" s="26">
        <f t="shared" si="3405"/>
        <v>51.761319878204304</v>
      </c>
      <c r="GP179" s="51">
        <v>0.33096179183135704</v>
      </c>
      <c r="GQ179" s="26">
        <f t="shared" si="3447"/>
        <v>276976.9614297736</v>
      </c>
    </row>
    <row r="180" spans="1:199" ht="15" x14ac:dyDescent="0.2">
      <c r="A180" s="6" t="s">
        <v>70</v>
      </c>
      <c r="B180" s="26">
        <v>290769</v>
      </c>
      <c r="C180" s="26">
        <f t="shared" si="3406"/>
        <v>-9508.6</v>
      </c>
      <c r="D180" s="51">
        <v>2.8169039119550887</v>
      </c>
      <c r="E180" s="26">
        <f>755/5</f>
        <v>151</v>
      </c>
      <c r="F180" s="26">
        <f>-433/5</f>
        <v>-86.6</v>
      </c>
      <c r="G180" s="26">
        <f t="shared" si="3450"/>
        <v>64.400000000000006</v>
      </c>
      <c r="H180" s="51">
        <f t="shared" si="3407"/>
        <v>0.33939393939393941</v>
      </c>
      <c r="I180" s="26">
        <v>217977</v>
      </c>
      <c r="J180" s="26">
        <f t="shared" si="3451"/>
        <v>-9491.7409737584967</v>
      </c>
      <c r="K180" s="51">
        <v>2.8169039119550887</v>
      </c>
      <c r="L180" s="26">
        <f t="shared" si="3408"/>
        <v>64.285816914166958</v>
      </c>
      <c r="M180" s="51">
        <v>0.33939393939393941</v>
      </c>
      <c r="N180" s="26">
        <f t="shared" si="3452"/>
        <v>159843.54484315566</v>
      </c>
      <c r="O180" s="26">
        <f t="shared" si="3409"/>
        <v>-9467.6082097543385</v>
      </c>
      <c r="P180" s="51">
        <v>2.8169039119550887</v>
      </c>
      <c r="Q180" s="26">
        <f t="shared" si="3410"/>
        <v>64.12237013947157</v>
      </c>
      <c r="R180" s="51">
        <v>0.33939393939393941</v>
      </c>
      <c r="S180" s="26">
        <f t="shared" si="3453"/>
        <v>176406.46834043312</v>
      </c>
      <c r="T180" s="26">
        <f t="shared" si="3411"/>
        <v>-9442.5599601281174</v>
      </c>
      <c r="U180" s="51">
        <v>2.8169039119550887</v>
      </c>
      <c r="V180" s="26">
        <f t="shared" si="3412"/>
        <v>63.952722948935801</v>
      </c>
      <c r="W180" s="51">
        <v>0.33939393939393941</v>
      </c>
      <c r="X180" s="26">
        <f t="shared" si="3454"/>
        <v>147520.68306930407</v>
      </c>
      <c r="Y180" s="26">
        <f t="shared" si="3455"/>
        <v>-9491.7409737584967</v>
      </c>
      <c r="Z180" s="51">
        <v>2.8169039119550887</v>
      </c>
      <c r="AA180" s="26">
        <f t="shared" si="3413"/>
        <v>63.77804066498414</v>
      </c>
      <c r="AB180" s="51">
        <v>0.33939393939393941</v>
      </c>
      <c r="AC180" s="26">
        <f t="shared" si="3456"/>
        <v>227799.40135393266</v>
      </c>
      <c r="AD180" s="26">
        <f t="shared" si="3457"/>
        <v>-9491.7409737584967</v>
      </c>
      <c r="AE180" s="51">
        <v>2.8169039119550887</v>
      </c>
      <c r="AF180" s="26">
        <f t="shared" si="3414"/>
        <v>63.591029370017274</v>
      </c>
      <c r="AG180" s="51">
        <v>0.33939393939393941</v>
      </c>
      <c r="AH180" s="26">
        <f t="shared" si="3458"/>
        <v>232015.67336199549</v>
      </c>
      <c r="AI180" s="26">
        <f t="shared" si="3459"/>
        <v>-9491.7409737584967</v>
      </c>
      <c r="AJ180" s="51">
        <v>2.8169039119550887</v>
      </c>
      <c r="AK180" s="26">
        <f t="shared" si="3415"/>
        <v>63.396028704973645</v>
      </c>
      <c r="AL180" s="51">
        <v>0.33939393939393941</v>
      </c>
      <c r="AM180" s="26">
        <f t="shared" si="3460"/>
        <v>259215.75501563659</v>
      </c>
      <c r="AN180" s="26">
        <f t="shared" si="3461"/>
        <v>-9491.7409737584967</v>
      </c>
      <c r="AO180" s="51">
        <v>2.8169039119550887</v>
      </c>
      <c r="AP180" s="26">
        <f t="shared" si="3416"/>
        <v>63.192997699860861</v>
      </c>
      <c r="AQ180" s="51">
        <v>0.33939393939393941</v>
      </c>
      <c r="AR180" s="26">
        <f t="shared" si="3462"/>
        <v>314104.38387370773</v>
      </c>
      <c r="AS180" s="26">
        <f t="shared" si="3463"/>
        <v>-9491.7409737584967</v>
      </c>
      <c r="AT180" s="51">
        <v>2.8169039119550887</v>
      </c>
      <c r="AU180" s="26">
        <f t="shared" si="3417"/>
        <v>62.981668721989578</v>
      </c>
      <c r="AV180" s="51">
        <v>0.33939393939393941</v>
      </c>
      <c r="AW180" s="26">
        <f t="shared" si="3464"/>
        <v>297204.72827685298</v>
      </c>
      <c r="AX180" s="26">
        <f t="shared" si="3465"/>
        <v>-9491.7409737584967</v>
      </c>
      <c r="AY180" s="51">
        <v>2.8169039119550887</v>
      </c>
      <c r="AZ180" s="26">
        <f t="shared" si="3418"/>
        <v>62.762068152218234</v>
      </c>
      <c r="BA180" s="51">
        <v>0.33939393939393941</v>
      </c>
      <c r="BB180" s="26">
        <f t="shared" si="3466"/>
        <v>296794.77719422494</v>
      </c>
      <c r="BC180" s="26">
        <f t="shared" si="3467"/>
        <v>-9491.7409737584967</v>
      </c>
      <c r="BD180" s="51">
        <v>2.8169039119550887</v>
      </c>
      <c r="BE180" s="26">
        <f t="shared" si="3419"/>
        <v>62.533156856146597</v>
      </c>
      <c r="BF180" s="51">
        <v>0.33939393939393941</v>
      </c>
      <c r="BG180" s="26">
        <f t="shared" si="3468"/>
        <v>296175.2116082643</v>
      </c>
      <c r="BH180" s="26">
        <f t="shared" si="3469"/>
        <v>-9491.7409737584967</v>
      </c>
      <c r="BI180" s="51">
        <v>2.8169039119550887</v>
      </c>
      <c r="BJ180" s="26">
        <f t="shared" si="3420"/>
        <v>62.295442561118008</v>
      </c>
      <c r="BK180" s="51">
        <v>0.33939393939393941</v>
      </c>
      <c r="BL180" s="26">
        <f t="shared" si="3470"/>
        <v>277670.21130287962</v>
      </c>
      <c r="BM180" s="26">
        <f t="shared" si="3471"/>
        <v>-9491.7409737584967</v>
      </c>
      <c r="BN180" s="51">
        <v>2.8169039119550887</v>
      </c>
      <c r="BO180" s="26">
        <f t="shared" si="3421"/>
        <v>62.049288254377153</v>
      </c>
      <c r="BP180" s="51">
        <v>0.33939393939393941</v>
      </c>
      <c r="BQ180" s="26">
        <f t="shared" si="3472"/>
        <v>304765.40374847845</v>
      </c>
      <c r="BR180" s="26">
        <f t="shared" si="3473"/>
        <v>-9491.7409737584967</v>
      </c>
      <c r="BS180" s="51">
        <v>2.8169039119550887</v>
      </c>
      <c r="BT180" s="26">
        <f t="shared" si="3422"/>
        <v>61.795419438021241</v>
      </c>
      <c r="BU180" s="51">
        <v>0.33939393939393941</v>
      </c>
      <c r="BV180" s="26">
        <f t="shared" si="3474"/>
        <v>291623.04269318108</v>
      </c>
      <c r="BW180" s="26">
        <f t="shared" si="3475"/>
        <v>-9491.7409737584967</v>
      </c>
      <c r="BX180" s="51">
        <v>2.8169039119550887</v>
      </c>
      <c r="BY180" s="26">
        <f t="shared" si="3423"/>
        <v>61.534476391461233</v>
      </c>
      <c r="BZ180" s="51">
        <v>0.33939393939393941</v>
      </c>
      <c r="CA180" s="26">
        <f t="shared" si="3476"/>
        <v>311674.99520373764</v>
      </c>
      <c r="CB180" s="26">
        <f t="shared" si="3477"/>
        <v>-9491.7409737584967</v>
      </c>
      <c r="CC180" s="51">
        <v>2.8169039119550887</v>
      </c>
      <c r="CD180" s="26">
        <f t="shared" si="3424"/>
        <v>61.266293687375381</v>
      </c>
      <c r="CE180" s="51">
        <v>0.33939393939393941</v>
      </c>
      <c r="CF180" s="26">
        <f t="shared" si="3478"/>
        <v>309306.1687418712</v>
      </c>
      <c r="CG180" s="26">
        <f t="shared" si="3479"/>
        <v>-9491.7409737584967</v>
      </c>
      <c r="CH180" s="51">
        <v>2.8169039119550887</v>
      </c>
      <c r="CI180" s="26">
        <f t="shared" si="3425"/>
        <v>60.991736174534033</v>
      </c>
      <c r="CJ180" s="51">
        <v>0.33939393939393941</v>
      </c>
      <c r="CK180" s="26">
        <f t="shared" si="3480"/>
        <v>320522.61719874374</v>
      </c>
      <c r="CL180" s="26">
        <f t="shared" si="3481"/>
        <v>-9491.7409737584967</v>
      </c>
      <c r="CM180" s="51">
        <v>2.8169039119550887</v>
      </c>
      <c r="CN180" s="26">
        <f t="shared" si="3426"/>
        <v>60.711978352286394</v>
      </c>
      <c r="CO180" s="51">
        <v>0.33939393939393941</v>
      </c>
      <c r="CP180" s="26">
        <f t="shared" si="3482"/>
        <v>321086.60572661489</v>
      </c>
      <c r="CQ180" s="26">
        <f t="shared" si="3483"/>
        <v>-9491.7409737584967</v>
      </c>
      <c r="CR180" s="51">
        <v>2.8169039119550887</v>
      </c>
      <c r="CS180" s="26">
        <f t="shared" si="3427"/>
        <v>60.426024810352622</v>
      </c>
      <c r="CT180" s="51">
        <v>0.33939393939393941</v>
      </c>
      <c r="CU180" s="26">
        <f t="shared" si="3484"/>
        <v>334213.94436577294</v>
      </c>
      <c r="CV180" s="26">
        <f t="shared" si="3350"/>
        <v>-9491.7409737584967</v>
      </c>
      <c r="CW180" s="51">
        <v>2.8169039119550887</v>
      </c>
      <c r="CX180" s="26">
        <f t="shared" si="3338"/>
        <v>60.134021214839905</v>
      </c>
      <c r="CY180" s="51">
        <v>0.33939393939393941</v>
      </c>
      <c r="CZ180" s="26">
        <f t="shared" si="3428"/>
        <v>317920.53837297775</v>
      </c>
      <c r="DA180" s="26">
        <f t="shared" si="3351"/>
        <v>-9491.7409737584967</v>
      </c>
      <c r="DB180" s="51">
        <v>2.8169039119550887</v>
      </c>
      <c r="DC180" s="26">
        <f t="shared" si="3339"/>
        <v>59.835334742021267</v>
      </c>
      <c r="DD180" s="51">
        <v>0.33939393939393941</v>
      </c>
      <c r="DE180" s="26">
        <f t="shared" si="3429"/>
        <v>303064.36982815823</v>
      </c>
      <c r="DF180" s="26">
        <f t="shared" si="3352"/>
        <v>-9491.7409737584967</v>
      </c>
      <c r="DG180" s="51">
        <v>2.8169039119550887</v>
      </c>
      <c r="DH180" s="26">
        <f t="shared" si="3340"/>
        <v>59.529321827322349</v>
      </c>
      <c r="DI180" s="51">
        <v>0.33939393939393941</v>
      </c>
      <c r="DJ180" s="26">
        <f t="shared" si="3430"/>
        <v>290747.44147018122</v>
      </c>
      <c r="DK180" s="26">
        <f t="shared" si="3353"/>
        <v>-9491.7409737584967</v>
      </c>
      <c r="DL180" s="51">
        <v>2.8169039119550887</v>
      </c>
      <c r="DM180" s="26">
        <f t="shared" si="3341"/>
        <v>59.215317955371759</v>
      </c>
      <c r="DN180" s="51">
        <v>0.33939393939393941</v>
      </c>
      <c r="DO180" s="26">
        <f t="shared" si="3431"/>
        <v>265434.46998937981</v>
      </c>
      <c r="DP180" s="26">
        <f t="shared" si="3485"/>
        <v>-9491.7409737584967</v>
      </c>
      <c r="DQ180" s="51">
        <v>2.8169039119550887</v>
      </c>
      <c r="DR180" s="26">
        <f t="shared" si="3432"/>
        <v>58.890869948533094</v>
      </c>
      <c r="DS180" s="51">
        <v>0.33939393939393941</v>
      </c>
      <c r="DT180" s="26">
        <f t="shared" si="3486"/>
        <v>248783.88907933072</v>
      </c>
      <c r="DU180" s="26">
        <f t="shared" si="3487"/>
        <v>-9491.7409737584967</v>
      </c>
      <c r="DV180" s="51">
        <v>2.8169039119550887</v>
      </c>
      <c r="DW180" s="26">
        <f t="shared" si="3433"/>
        <v>58.556171729485044</v>
      </c>
      <c r="DX180" s="51">
        <v>0.33939393939393941</v>
      </c>
      <c r="DY180" s="26">
        <f t="shared" si="3488"/>
        <v>248732.60864617265</v>
      </c>
      <c r="DZ180" s="26">
        <f t="shared" si="3372"/>
        <v>-9491.7409737584967</v>
      </c>
      <c r="EA180" s="51">
        <v>2.8169039119550887</v>
      </c>
      <c r="EB180" s="26">
        <f t="shared" si="3364"/>
        <v>58.211555596329184</v>
      </c>
      <c r="EC180" s="51">
        <v>0.33939393939393941</v>
      </c>
      <c r="ED180" s="26">
        <f t="shared" si="3434"/>
        <v>236421.36686463852</v>
      </c>
      <c r="EE180" s="26">
        <f t="shared" si="3373"/>
        <v>-9491.7409737584967</v>
      </c>
      <c r="EF180" s="51">
        <v>2.8169039119550887</v>
      </c>
      <c r="EG180" s="26">
        <f t="shared" si="3365"/>
        <v>57.856144079586372</v>
      </c>
      <c r="EH180" s="51">
        <v>0.33939393939393941</v>
      </c>
      <c r="EI180" s="26">
        <f t="shared" si="3435"/>
        <v>237685.33293236897</v>
      </c>
      <c r="EJ180" s="26">
        <f t="shared" si="3374"/>
        <v>-9491.7409737584967</v>
      </c>
      <c r="EK180" s="51">
        <v>2.8169039119550887</v>
      </c>
      <c r="EL180" s="26">
        <f t="shared" si="3366"/>
        <v>57.491205499270393</v>
      </c>
      <c r="EM180" s="51">
        <v>0.33939393939393941</v>
      </c>
      <c r="EN180" s="26">
        <f t="shared" si="3436"/>
        <v>231481.40849232225</v>
      </c>
      <c r="EO180" s="26">
        <f t="shared" si="3375"/>
        <v>-9491.7409737584967</v>
      </c>
      <c r="EP180" s="51">
        <v>2.8169039119550887</v>
      </c>
      <c r="EQ180" s="26">
        <f t="shared" si="3367"/>
        <v>57.117298295143449</v>
      </c>
      <c r="ER180" s="51">
        <v>0.33939393939393941</v>
      </c>
      <c r="ES180" s="26">
        <f t="shared" si="3437"/>
        <v>254204.96974658949</v>
      </c>
      <c r="ET180" s="26">
        <f t="shared" si="3489"/>
        <v>-9491.7409737584967</v>
      </c>
      <c r="EU180" s="51">
        <v>2.8169039119550887</v>
      </c>
      <c r="EV180" s="26">
        <f t="shared" si="3438"/>
        <v>56.73553545073527</v>
      </c>
      <c r="EW180" s="51">
        <v>0.33939393939393941</v>
      </c>
      <c r="EX180" s="26">
        <f t="shared" si="3490"/>
        <v>255927.97147989681</v>
      </c>
      <c r="EY180" s="26">
        <f t="shared" si="3491"/>
        <v>-9491.7409737584967</v>
      </c>
      <c r="EZ180" s="51">
        <v>2.8169039119550887</v>
      </c>
      <c r="FA180" s="26">
        <f t="shared" si="3439"/>
        <v>56.346649018032601</v>
      </c>
      <c r="FB180" s="51">
        <v>0.33939393939393941</v>
      </c>
      <c r="FC180" s="26">
        <f t="shared" si="3492"/>
        <v>259004.68911777946</v>
      </c>
      <c r="FD180" s="26">
        <f t="shared" si="3376"/>
        <v>-9491.7409737584967</v>
      </c>
      <c r="FE180" s="51">
        <v>2.8169039119550887</v>
      </c>
      <c r="FF180" s="26">
        <f t="shared" si="3368"/>
        <v>55.951394237442102</v>
      </c>
      <c r="FG180" s="51">
        <v>0.33939393939393941</v>
      </c>
      <c r="FH180" s="26">
        <f t="shared" si="3440"/>
        <v>246598.59089770346</v>
      </c>
      <c r="FI180" s="26">
        <f t="shared" si="3377"/>
        <v>-9491.7409737584967</v>
      </c>
      <c r="FJ180" s="51">
        <v>2.8169039119550887</v>
      </c>
      <c r="FK180" s="26">
        <f t="shared" si="3369"/>
        <v>55.550816289408502</v>
      </c>
      <c r="FL180" s="51">
        <v>0.33939393939393941</v>
      </c>
      <c r="FM180" s="26">
        <f t="shared" si="3441"/>
        <v>254175.47757047895</v>
      </c>
      <c r="FN180" s="26">
        <f t="shared" si="3378"/>
        <v>-9491.7409737584967</v>
      </c>
      <c r="FO180" s="51">
        <v>2.8169039119550887</v>
      </c>
      <c r="FP180" s="26">
        <f t="shared" si="3370"/>
        <v>55.1459817813817</v>
      </c>
      <c r="FQ180" s="51">
        <v>0.33939393939393941</v>
      </c>
      <c r="FR180" s="26">
        <f t="shared" si="3442"/>
        <v>261655.96883775297</v>
      </c>
      <c r="FS180" s="26">
        <f t="shared" si="3379"/>
        <v>-9491.7409737584967</v>
      </c>
      <c r="FT180" s="51">
        <v>2.8169039119550887</v>
      </c>
      <c r="FU180" s="26">
        <f t="shared" si="3371"/>
        <v>54.737676286929016</v>
      </c>
      <c r="FV180" s="51">
        <v>0.33939393939393941</v>
      </c>
      <c r="FW180" s="26">
        <f t="shared" si="3443"/>
        <v>265826.0278529278</v>
      </c>
      <c r="FX180" s="26">
        <f t="shared" si="3398"/>
        <v>-9491.7409737584967</v>
      </c>
      <c r="FY180" s="51">
        <v>2.8169039119550887</v>
      </c>
      <c r="FZ180" s="26">
        <f t="shared" si="3399"/>
        <v>54.326356105797721</v>
      </c>
      <c r="GA180" s="51">
        <v>0.33939393939393941</v>
      </c>
      <c r="GB180" s="26">
        <f t="shared" si="3444"/>
        <v>248256.13077263068</v>
      </c>
      <c r="GC180" s="26">
        <f t="shared" si="3400"/>
        <v>-9491.7409737584967</v>
      </c>
      <c r="GD180" s="51">
        <v>2.8169039119550887</v>
      </c>
      <c r="GE180" s="26">
        <f t="shared" si="3401"/>
        <v>53.912463578102205</v>
      </c>
      <c r="GF180" s="51">
        <v>0.33939393939393941</v>
      </c>
      <c r="GG180" s="26">
        <f t="shared" si="3445"/>
        <v>256881.27168255561</v>
      </c>
      <c r="GH180" s="26">
        <f t="shared" si="3402"/>
        <v>-9491.7409737584967</v>
      </c>
      <c r="GI180" s="51">
        <v>2.8169039119550887</v>
      </c>
      <c r="GJ180" s="26">
        <f t="shared" si="3403"/>
        <v>53.496921927399519</v>
      </c>
      <c r="GK180" s="51">
        <v>0.33939393939393941</v>
      </c>
      <c r="GL180" s="26">
        <f t="shared" si="3446"/>
        <v>256824.04043232449</v>
      </c>
      <c r="GM180" s="26">
        <f t="shared" si="3404"/>
        <v>-9491.7409737584967</v>
      </c>
      <c r="GN180" s="51">
        <v>2.8169039119550887</v>
      </c>
      <c r="GO180" s="26">
        <f t="shared" si="3405"/>
        <v>53.08007962032417</v>
      </c>
      <c r="GP180" s="51">
        <v>0.33939393939393941</v>
      </c>
      <c r="GQ180" s="26">
        <f t="shared" si="3447"/>
        <v>275466.25424553669</v>
      </c>
    </row>
    <row r="181" spans="1:199" ht="15" x14ac:dyDescent="0.2">
      <c r="A181" s="6" t="s">
        <v>71</v>
      </c>
      <c r="B181" s="26">
        <v>295455</v>
      </c>
      <c r="C181" s="26">
        <f t="shared" si="3406"/>
        <v>-9508.6</v>
      </c>
      <c r="D181" s="51">
        <v>2.8169039119550887</v>
      </c>
      <c r="E181" s="26">
        <f t="shared" ref="E181:E184" si="3493">755/5</f>
        <v>151</v>
      </c>
      <c r="F181" s="26">
        <f t="shared" ref="F181:F184" si="3494">-433/5</f>
        <v>-86.6</v>
      </c>
      <c r="G181" s="26">
        <f t="shared" ref="G181:G185" si="3495">E181+F181</f>
        <v>64.400000000000006</v>
      </c>
      <c r="H181" s="51">
        <f t="shared" si="3407"/>
        <v>0.33939393939393941</v>
      </c>
      <c r="I181" s="26">
        <v>283565</v>
      </c>
      <c r="J181" s="26">
        <f t="shared" si="3451"/>
        <v>-9491.7409737584967</v>
      </c>
      <c r="K181" s="51">
        <v>2.8169039119550887</v>
      </c>
      <c r="L181" s="26">
        <f t="shared" si="3408"/>
        <v>64.285816914166958</v>
      </c>
      <c r="M181" s="51">
        <v>0.33939393939393941</v>
      </c>
      <c r="N181" s="26">
        <f t="shared" si="3452"/>
        <v>208549.54484315566</v>
      </c>
      <c r="O181" s="26">
        <f t="shared" si="3409"/>
        <v>-9467.6082097543385</v>
      </c>
      <c r="P181" s="51">
        <v>2.8169039119550887</v>
      </c>
      <c r="Q181" s="26">
        <f t="shared" si="3410"/>
        <v>64.12237013947157</v>
      </c>
      <c r="R181" s="51">
        <v>0.33939393939393941</v>
      </c>
      <c r="S181" s="26">
        <f t="shared" si="3453"/>
        <v>150440.05900354078</v>
      </c>
      <c r="T181" s="26">
        <f t="shared" si="3411"/>
        <v>-9442.5599601281174</v>
      </c>
      <c r="U181" s="51">
        <v>2.8169039119550887</v>
      </c>
      <c r="V181" s="26">
        <f t="shared" si="3412"/>
        <v>63.952722948935801</v>
      </c>
      <c r="W181" s="51">
        <v>0.33939393939393941</v>
      </c>
      <c r="X181" s="26">
        <f t="shared" si="3454"/>
        <v>167027.86110325393</v>
      </c>
      <c r="Y181" s="26">
        <f t="shared" si="3455"/>
        <v>-9491.7409737584967</v>
      </c>
      <c r="Z181" s="51">
        <v>2.8169039119550887</v>
      </c>
      <c r="AA181" s="26">
        <f t="shared" si="3413"/>
        <v>63.77804066498414</v>
      </c>
      <c r="AB181" s="51">
        <v>0.33939393939393941</v>
      </c>
      <c r="AC181" s="26">
        <f t="shared" si="3456"/>
        <v>138092.72013621058</v>
      </c>
      <c r="AD181" s="26">
        <f t="shared" si="3457"/>
        <v>-9491.7409737584967</v>
      </c>
      <c r="AE181" s="51">
        <v>2.8169039119550887</v>
      </c>
      <c r="AF181" s="26">
        <f t="shared" si="3414"/>
        <v>63.591029370017274</v>
      </c>
      <c r="AG181" s="51">
        <v>0.33939393939393941</v>
      </c>
      <c r="AH181" s="26">
        <f t="shared" si="3458"/>
        <v>218371.2514095442</v>
      </c>
      <c r="AI181" s="26">
        <f t="shared" si="3459"/>
        <v>-9491.7409737584967</v>
      </c>
      <c r="AJ181" s="51">
        <v>2.8169039119550887</v>
      </c>
      <c r="AK181" s="26">
        <f t="shared" si="3415"/>
        <v>63.396028704973645</v>
      </c>
      <c r="AL181" s="51">
        <v>0.33939393939393941</v>
      </c>
      <c r="AM181" s="26">
        <f t="shared" si="3460"/>
        <v>222587.32841694195</v>
      </c>
      <c r="AN181" s="26">
        <f t="shared" si="3461"/>
        <v>-9491.7409737584967</v>
      </c>
      <c r="AO181" s="51">
        <v>2.8169039119550887</v>
      </c>
      <c r="AP181" s="26">
        <f t="shared" si="3416"/>
        <v>63.192997699860861</v>
      </c>
      <c r="AQ181" s="51">
        <v>0.33939393939393941</v>
      </c>
      <c r="AR181" s="26">
        <f t="shared" si="3462"/>
        <v>249787.20703957797</v>
      </c>
      <c r="AS181" s="26">
        <f t="shared" si="3463"/>
        <v>-9491.7409737584967</v>
      </c>
      <c r="AT181" s="51">
        <v>2.8169039119550887</v>
      </c>
      <c r="AU181" s="26">
        <f t="shared" si="3417"/>
        <v>62.981668721989578</v>
      </c>
      <c r="AV181" s="51">
        <v>0.33939393939393941</v>
      </c>
      <c r="AW181" s="26">
        <f t="shared" si="3464"/>
        <v>304675.62456867122</v>
      </c>
      <c r="AX181" s="26">
        <f t="shared" si="3465"/>
        <v>-9491.7409737584967</v>
      </c>
      <c r="AY181" s="51">
        <v>2.8169039119550887</v>
      </c>
      <c r="AZ181" s="26">
        <f t="shared" si="3418"/>
        <v>62.762068152218234</v>
      </c>
      <c r="BA181" s="51">
        <v>0.33939393939393941</v>
      </c>
      <c r="BB181" s="26">
        <f t="shared" si="3466"/>
        <v>287775.74937124667</v>
      </c>
      <c r="BC181" s="26">
        <f t="shared" si="3467"/>
        <v>-9491.7409737584967</v>
      </c>
      <c r="BD181" s="51">
        <v>2.8169039119550887</v>
      </c>
      <c r="BE181" s="26">
        <f t="shared" si="3419"/>
        <v>62.533156856146597</v>
      </c>
      <c r="BF181" s="51">
        <v>0.33939393939393941</v>
      </c>
      <c r="BG181" s="26">
        <f t="shared" si="3468"/>
        <v>287365.56937732256</v>
      </c>
      <c r="BH181" s="26">
        <f t="shared" si="3469"/>
        <v>-9491.7409737584967</v>
      </c>
      <c r="BI181" s="51">
        <v>2.8169039119550887</v>
      </c>
      <c r="BJ181" s="26">
        <f t="shared" si="3420"/>
        <v>62.295442561118008</v>
      </c>
      <c r="BK181" s="51">
        <v>0.33939393939393941</v>
      </c>
      <c r="BL181" s="26">
        <f t="shared" si="3470"/>
        <v>286745.76607706689</v>
      </c>
      <c r="BM181" s="26">
        <f t="shared" si="3471"/>
        <v>-9491.7409737584967</v>
      </c>
      <c r="BN181" s="51">
        <v>2.8169039119550887</v>
      </c>
      <c r="BO181" s="26">
        <f t="shared" si="3421"/>
        <v>62.049288254377153</v>
      </c>
      <c r="BP181" s="51">
        <v>0.33939393939393941</v>
      </c>
      <c r="BQ181" s="26">
        <f t="shared" si="3472"/>
        <v>268240.51961737551</v>
      </c>
      <c r="BR181" s="26">
        <f t="shared" si="3473"/>
        <v>-9491.7409737584967</v>
      </c>
      <c r="BS181" s="51">
        <v>2.8169039119550887</v>
      </c>
      <c r="BT181" s="26">
        <f t="shared" si="3422"/>
        <v>61.795419438021241</v>
      </c>
      <c r="BU181" s="51">
        <v>0.33939393939393941</v>
      </c>
      <c r="BV181" s="26">
        <f t="shared" si="3474"/>
        <v>295335.45819415798</v>
      </c>
      <c r="BW181" s="26">
        <f t="shared" si="3475"/>
        <v>-9491.7409737584967</v>
      </c>
      <c r="BX181" s="51">
        <v>2.8169039119550887</v>
      </c>
      <c r="BY181" s="26">
        <f t="shared" si="3423"/>
        <v>61.534476391461233</v>
      </c>
      <c r="BZ181" s="51">
        <v>0.33939393939393941</v>
      </c>
      <c r="CA181" s="26">
        <f t="shared" si="3476"/>
        <v>282192.83619581402</v>
      </c>
      <c r="CB181" s="26">
        <f t="shared" si="3477"/>
        <v>-9491.7409737584967</v>
      </c>
      <c r="CC181" s="51">
        <v>2.8169039119550887</v>
      </c>
      <c r="CD181" s="26">
        <f t="shared" si="3424"/>
        <v>61.266293687375381</v>
      </c>
      <c r="CE181" s="51">
        <v>0.33939393939393941</v>
      </c>
      <c r="CF181" s="26">
        <f t="shared" si="3478"/>
        <v>302244.52052366652</v>
      </c>
      <c r="CG181" s="26">
        <f t="shared" si="3479"/>
        <v>-9491.7409737584967</v>
      </c>
      <c r="CH181" s="51">
        <v>2.8169039119550887</v>
      </c>
      <c r="CI181" s="26">
        <f t="shared" si="3425"/>
        <v>60.991736174534033</v>
      </c>
      <c r="CJ181" s="51">
        <v>0.33939393939393941</v>
      </c>
      <c r="CK181" s="26">
        <f t="shared" si="3480"/>
        <v>299875.41950428725</v>
      </c>
      <c r="CL181" s="26">
        <f t="shared" si="3481"/>
        <v>-9491.7409737584967</v>
      </c>
      <c r="CM181" s="51">
        <v>2.8169039119550887</v>
      </c>
      <c r="CN181" s="26">
        <f t="shared" si="3426"/>
        <v>60.711978352286394</v>
      </c>
      <c r="CO181" s="51">
        <v>0.33939393939393941</v>
      </c>
      <c r="CP181" s="26">
        <f t="shared" si="3482"/>
        <v>311091.58820333751</v>
      </c>
      <c r="CQ181" s="26">
        <f t="shared" si="3483"/>
        <v>-9491.7409737584967</v>
      </c>
      <c r="CR181" s="51">
        <v>2.8169039119550887</v>
      </c>
      <c r="CS181" s="26">
        <f t="shared" si="3427"/>
        <v>60.426024810352622</v>
      </c>
      <c r="CT181" s="51">
        <v>0.33939393939393941</v>
      </c>
      <c r="CU181" s="26">
        <f t="shared" si="3484"/>
        <v>311655.29077766673</v>
      </c>
      <c r="CV181" s="26">
        <f t="shared" si="3350"/>
        <v>-9491.7409737584967</v>
      </c>
      <c r="CW181" s="51">
        <v>2.8169039119550887</v>
      </c>
      <c r="CX181" s="26">
        <f t="shared" si="3338"/>
        <v>60.134021214839905</v>
      </c>
      <c r="CY181" s="51">
        <v>0.33939393939393941</v>
      </c>
      <c r="CZ181" s="26">
        <f t="shared" si="3428"/>
        <v>324782.33741322928</v>
      </c>
      <c r="DA181" s="26">
        <f t="shared" si="3351"/>
        <v>-9491.7409737584967</v>
      </c>
      <c r="DB181" s="51">
        <v>2.8169039119550887</v>
      </c>
      <c r="DC181" s="26">
        <f t="shared" si="3339"/>
        <v>59.835334742021267</v>
      </c>
      <c r="DD181" s="51">
        <v>0.33939393939393941</v>
      </c>
      <c r="DE181" s="26">
        <f t="shared" si="3429"/>
        <v>308488.63273396128</v>
      </c>
      <c r="DF181" s="26">
        <f t="shared" si="3352"/>
        <v>-9491.7409737584967</v>
      </c>
      <c r="DG181" s="51">
        <v>2.8169039119550887</v>
      </c>
      <c r="DH181" s="26">
        <f t="shared" si="3340"/>
        <v>59.529321827322349</v>
      </c>
      <c r="DI181" s="51">
        <v>0.33939393939393941</v>
      </c>
      <c r="DJ181" s="26">
        <f t="shared" si="3430"/>
        <v>293632.15817622707</v>
      </c>
      <c r="DK181" s="26">
        <f t="shared" si="3353"/>
        <v>-9491.7409737584967</v>
      </c>
      <c r="DL181" s="51">
        <v>2.8169039119550887</v>
      </c>
      <c r="DM181" s="26">
        <f t="shared" si="3341"/>
        <v>59.215317955371759</v>
      </c>
      <c r="DN181" s="51">
        <v>0.33939393939393941</v>
      </c>
      <c r="DO181" s="26">
        <f t="shared" si="3431"/>
        <v>281314.91581437807</v>
      </c>
      <c r="DP181" s="26">
        <f t="shared" si="3485"/>
        <v>-9491.7409737584967</v>
      </c>
      <c r="DQ181" s="51">
        <v>2.8169039119550887</v>
      </c>
      <c r="DR181" s="26">
        <f t="shared" si="3432"/>
        <v>58.890869948533094</v>
      </c>
      <c r="DS181" s="51">
        <v>0.33939393939393941</v>
      </c>
      <c r="DT181" s="26">
        <f t="shared" si="3486"/>
        <v>256001.61988556985</v>
      </c>
      <c r="DU181" s="26">
        <f t="shared" si="3487"/>
        <v>-9491.7409737584967</v>
      </c>
      <c r="DV181" s="51">
        <v>2.8169039119550887</v>
      </c>
      <c r="DW181" s="26">
        <f t="shared" si="3433"/>
        <v>58.556171729485044</v>
      </c>
      <c r="DX181" s="51">
        <v>0.33939393939393941</v>
      </c>
      <c r="DY181" s="26">
        <f t="shared" si="3488"/>
        <v>239350.7042773017</v>
      </c>
      <c r="DZ181" s="26">
        <f t="shared" si="3372"/>
        <v>-9491.7409737584967</v>
      </c>
      <c r="EA181" s="51">
        <v>2.8169039119550887</v>
      </c>
      <c r="EB181" s="26">
        <f t="shared" si="3364"/>
        <v>58.211555596329184</v>
      </c>
      <c r="EC181" s="51">
        <v>0.33939393939393941</v>
      </c>
      <c r="ED181" s="26">
        <f t="shared" si="3434"/>
        <v>239299.07922801049</v>
      </c>
      <c r="EE181" s="26">
        <f t="shared" si="3373"/>
        <v>-9491.7409737584967</v>
      </c>
      <c r="EF181" s="51">
        <v>2.8169039119550887</v>
      </c>
      <c r="EG181" s="26">
        <f t="shared" si="3365"/>
        <v>57.856144079586372</v>
      </c>
      <c r="EH181" s="51">
        <v>0.33939393939393941</v>
      </c>
      <c r="EI181" s="26">
        <f t="shared" si="3435"/>
        <v>226987.4820349596</v>
      </c>
      <c r="EJ181" s="26">
        <f t="shared" si="3374"/>
        <v>-9491.7409737584967</v>
      </c>
      <c r="EK181" s="51">
        <v>2.8169039119550887</v>
      </c>
      <c r="EL181" s="26">
        <f t="shared" si="3366"/>
        <v>57.491205499270393</v>
      </c>
      <c r="EM181" s="51">
        <v>0.33939393939393941</v>
      </c>
      <c r="EN181" s="26">
        <f t="shared" si="3436"/>
        <v>228251.08316410973</v>
      </c>
      <c r="EO181" s="26">
        <f t="shared" si="3375"/>
        <v>-9491.7409737584967</v>
      </c>
      <c r="EP181" s="51">
        <v>2.8169039119550887</v>
      </c>
      <c r="EQ181" s="26">
        <f t="shared" si="3367"/>
        <v>57.117298295143449</v>
      </c>
      <c r="ER181" s="51">
        <v>0.33939393939393941</v>
      </c>
      <c r="ES181" s="26">
        <f t="shared" si="3437"/>
        <v>222046.78481685888</v>
      </c>
      <c r="ET181" s="26">
        <f t="shared" si="3489"/>
        <v>-9491.7409737584967</v>
      </c>
      <c r="EU181" s="51">
        <v>2.8169039119550887</v>
      </c>
      <c r="EV181" s="26">
        <f t="shared" si="3438"/>
        <v>56.73553545073527</v>
      </c>
      <c r="EW181" s="51">
        <v>0.33939393939393941</v>
      </c>
      <c r="EX181" s="26">
        <f t="shared" si="3490"/>
        <v>244769.96430828172</v>
      </c>
      <c r="EY181" s="26">
        <f t="shared" si="3491"/>
        <v>-9491.7409737584967</v>
      </c>
      <c r="EZ181" s="51">
        <v>2.8169039119550887</v>
      </c>
      <c r="FA181" s="26">
        <f t="shared" si="3439"/>
        <v>56.346649018032601</v>
      </c>
      <c r="FB181" s="51">
        <v>0.33939393939393941</v>
      </c>
      <c r="FC181" s="26">
        <f t="shared" si="3492"/>
        <v>246492.57715515632</v>
      </c>
      <c r="FD181" s="26">
        <f t="shared" si="3376"/>
        <v>-9491.7409737584967</v>
      </c>
      <c r="FE181" s="51">
        <v>2.8169039119550887</v>
      </c>
      <c r="FF181" s="26">
        <f t="shared" si="3368"/>
        <v>55.951394237442102</v>
      </c>
      <c r="FG181" s="51">
        <v>0.33939393939393941</v>
      </c>
      <c r="FH181" s="26">
        <f t="shared" si="3440"/>
        <v>249568.89953825841</v>
      </c>
      <c r="FI181" s="26">
        <f t="shared" si="3377"/>
        <v>-9491.7409737584967</v>
      </c>
      <c r="FJ181" s="51">
        <v>2.8169039119550887</v>
      </c>
      <c r="FK181" s="26">
        <f t="shared" si="3369"/>
        <v>55.550816289408502</v>
      </c>
      <c r="FL181" s="51">
        <v>0.33939393939393941</v>
      </c>
      <c r="FM181" s="26">
        <f t="shared" si="3441"/>
        <v>237162.40074023439</v>
      </c>
      <c r="FN181" s="26">
        <f t="shared" si="3378"/>
        <v>-9491.7409737584967</v>
      </c>
      <c r="FO181" s="51">
        <v>2.8169039119550887</v>
      </c>
      <c r="FP181" s="26">
        <f t="shared" si="3370"/>
        <v>55.1459817813817</v>
      </c>
      <c r="FQ181" s="51">
        <v>0.33939393939393941</v>
      </c>
      <c r="FR181" s="26">
        <f t="shared" si="3442"/>
        <v>244738.88257850186</v>
      </c>
      <c r="FS181" s="26">
        <f t="shared" si="3379"/>
        <v>-9491.7409737584967</v>
      </c>
      <c r="FT181" s="51">
        <v>2.8169039119550887</v>
      </c>
      <c r="FU181" s="26">
        <f t="shared" si="3371"/>
        <v>54.737676286929016</v>
      </c>
      <c r="FV181" s="51">
        <v>0.33939393939393941</v>
      </c>
      <c r="FW181" s="26">
        <f t="shared" si="3443"/>
        <v>252218.96554028141</v>
      </c>
      <c r="FX181" s="26">
        <f t="shared" si="3398"/>
        <v>-9491.7409737584967</v>
      </c>
      <c r="FY181" s="51">
        <v>2.8169039119550887</v>
      </c>
      <c r="FZ181" s="26">
        <f t="shared" si="3399"/>
        <v>54.326356105797721</v>
      </c>
      <c r="GA181" s="51">
        <v>0.33939393939393941</v>
      </c>
      <c r="GB181" s="26">
        <f t="shared" si="3444"/>
        <v>256388.61323527509</v>
      </c>
      <c r="GC181" s="26">
        <f t="shared" si="3400"/>
        <v>-9491.7409737584967</v>
      </c>
      <c r="GD181" s="51">
        <v>2.8169039119550887</v>
      </c>
      <c r="GE181" s="26">
        <f t="shared" si="3401"/>
        <v>53.912463578102205</v>
      </c>
      <c r="GF181" s="51">
        <v>0.33939393939393941</v>
      </c>
      <c r="GG181" s="26">
        <f t="shared" si="3445"/>
        <v>238818.30226245028</v>
      </c>
      <c r="GH181" s="26">
        <f t="shared" si="3402"/>
        <v>-9491.7409737584967</v>
      </c>
      <c r="GI181" s="51">
        <v>2.8169039119550887</v>
      </c>
      <c r="GJ181" s="26">
        <f t="shared" si="3403"/>
        <v>53.496921927399519</v>
      </c>
      <c r="GK181" s="51">
        <v>0.33939393939393941</v>
      </c>
      <c r="GL181" s="26">
        <f t="shared" si="3446"/>
        <v>247443.02763072451</v>
      </c>
      <c r="GM181" s="26">
        <f t="shared" si="3404"/>
        <v>-9491.7409737584967</v>
      </c>
      <c r="GN181" s="51">
        <v>2.8169039119550887</v>
      </c>
      <c r="GO181" s="26">
        <f t="shared" si="3405"/>
        <v>53.08007962032417</v>
      </c>
      <c r="GP181" s="51">
        <v>0.33939393939393941</v>
      </c>
      <c r="GQ181" s="26">
        <f t="shared" si="3447"/>
        <v>247385.37953818633</v>
      </c>
    </row>
    <row r="182" spans="1:199" ht="15" x14ac:dyDescent="0.2">
      <c r="A182" s="6" t="s">
        <v>72</v>
      </c>
      <c r="B182" s="26">
        <v>317885</v>
      </c>
      <c r="C182" s="26">
        <f t="shared" si="3406"/>
        <v>-9508.6</v>
      </c>
      <c r="D182" s="51">
        <v>2.8169039119550887</v>
      </c>
      <c r="E182" s="26">
        <f t="shared" si="3493"/>
        <v>151</v>
      </c>
      <c r="F182" s="26">
        <f t="shared" si="3494"/>
        <v>-86.6</v>
      </c>
      <c r="G182" s="26">
        <f t="shared" si="3495"/>
        <v>64.400000000000006</v>
      </c>
      <c r="H182" s="51">
        <f t="shared" si="3407"/>
        <v>0.33939393939393941</v>
      </c>
      <c r="I182" s="26">
        <v>287070</v>
      </c>
      <c r="J182" s="26">
        <f t="shared" si="3451"/>
        <v>-9491.7409737584967</v>
      </c>
      <c r="K182" s="51">
        <v>2.8169039119550887</v>
      </c>
      <c r="L182" s="26">
        <f t="shared" si="3408"/>
        <v>64.285816914166958</v>
      </c>
      <c r="M182" s="51">
        <v>0.33939393939393941</v>
      </c>
      <c r="N182" s="26">
        <f t="shared" si="3452"/>
        <v>274137.54484315566</v>
      </c>
      <c r="O182" s="26">
        <f t="shared" si="3409"/>
        <v>-9467.6082097543385</v>
      </c>
      <c r="P182" s="51">
        <v>2.8169039119550887</v>
      </c>
      <c r="Q182" s="26">
        <f t="shared" si="3410"/>
        <v>64.12237013947157</v>
      </c>
      <c r="R182" s="51">
        <v>0.33939393939393941</v>
      </c>
      <c r="S182" s="26">
        <f t="shared" si="3453"/>
        <v>199146.05900354078</v>
      </c>
      <c r="T182" s="26">
        <f t="shared" si="3411"/>
        <v>-9442.5599601281174</v>
      </c>
      <c r="U182" s="51">
        <v>2.8169039119550887</v>
      </c>
      <c r="V182" s="26">
        <f t="shared" si="3412"/>
        <v>63.952722948935801</v>
      </c>
      <c r="W182" s="51">
        <v>0.33939393939393941</v>
      </c>
      <c r="X182" s="26">
        <f t="shared" si="3454"/>
        <v>141061.4517663616</v>
      </c>
      <c r="Y182" s="26">
        <f t="shared" si="3455"/>
        <v>-9491.7409737584967</v>
      </c>
      <c r="Z182" s="51">
        <v>2.8169039119550887</v>
      </c>
      <c r="AA182" s="26">
        <f t="shared" si="3413"/>
        <v>63.77804066498414</v>
      </c>
      <c r="AB182" s="51">
        <v>0.33939393939393941</v>
      </c>
      <c r="AC182" s="26">
        <f t="shared" si="3456"/>
        <v>157599.89817016045</v>
      </c>
      <c r="AD182" s="26">
        <f t="shared" si="3457"/>
        <v>-9491.7409737584967</v>
      </c>
      <c r="AE182" s="51">
        <v>2.8169039119550887</v>
      </c>
      <c r="AF182" s="26">
        <f t="shared" si="3414"/>
        <v>63.591029370017274</v>
      </c>
      <c r="AG182" s="51">
        <v>0.33939393939393941</v>
      </c>
      <c r="AH182" s="26">
        <f t="shared" si="3458"/>
        <v>128664.5701918221</v>
      </c>
      <c r="AI182" s="26">
        <f t="shared" si="3459"/>
        <v>-9491.7409737584967</v>
      </c>
      <c r="AJ182" s="51">
        <v>2.8169039119550887</v>
      </c>
      <c r="AK182" s="26">
        <f t="shared" si="3415"/>
        <v>63.396028704973645</v>
      </c>
      <c r="AL182" s="51">
        <v>0.33939393939393941</v>
      </c>
      <c r="AM182" s="26">
        <f t="shared" si="3460"/>
        <v>208942.90646449066</v>
      </c>
      <c r="AN182" s="26">
        <f t="shared" si="3461"/>
        <v>-9491.7409737584967</v>
      </c>
      <c r="AO182" s="51">
        <v>2.8169039119550887</v>
      </c>
      <c r="AP182" s="26">
        <f t="shared" si="3416"/>
        <v>63.192997699860861</v>
      </c>
      <c r="AQ182" s="51">
        <v>0.33939393939393941</v>
      </c>
      <c r="AR182" s="26">
        <f t="shared" si="3462"/>
        <v>213158.78044088333</v>
      </c>
      <c r="AS182" s="26">
        <f t="shared" si="3463"/>
        <v>-9491.7409737584967</v>
      </c>
      <c r="AT182" s="51">
        <v>2.8169039119550887</v>
      </c>
      <c r="AU182" s="26">
        <f t="shared" si="3417"/>
        <v>62.981668721989578</v>
      </c>
      <c r="AV182" s="51">
        <v>0.33939393939393941</v>
      </c>
      <c r="AW182" s="26">
        <f t="shared" si="3464"/>
        <v>240358.44773454149</v>
      </c>
      <c r="AX182" s="26">
        <f t="shared" si="3465"/>
        <v>-9491.7409737584967</v>
      </c>
      <c r="AY182" s="51">
        <v>2.8169039119550887</v>
      </c>
      <c r="AZ182" s="26">
        <f t="shared" si="3418"/>
        <v>62.762068152218234</v>
      </c>
      <c r="BA182" s="51">
        <v>0.33939393939393941</v>
      </c>
      <c r="BB182" s="26">
        <f t="shared" si="3466"/>
        <v>295246.6456630649</v>
      </c>
      <c r="BC182" s="26">
        <f t="shared" si="3467"/>
        <v>-9491.7409737584967</v>
      </c>
      <c r="BD182" s="51">
        <v>2.8169039119550887</v>
      </c>
      <c r="BE182" s="26">
        <f t="shared" si="3419"/>
        <v>62.533156856146597</v>
      </c>
      <c r="BF182" s="51">
        <v>0.33939393939393941</v>
      </c>
      <c r="BG182" s="26">
        <f t="shared" si="3468"/>
        <v>278346.54155434429</v>
      </c>
      <c r="BH182" s="26">
        <f t="shared" si="3469"/>
        <v>-9491.7409737584967</v>
      </c>
      <c r="BI182" s="51">
        <v>2.8169039119550887</v>
      </c>
      <c r="BJ182" s="26">
        <f t="shared" si="3420"/>
        <v>62.295442561118008</v>
      </c>
      <c r="BK182" s="51">
        <v>0.33939393939393941</v>
      </c>
      <c r="BL182" s="26">
        <f t="shared" si="3470"/>
        <v>277936.12384612515</v>
      </c>
      <c r="BM182" s="26">
        <f t="shared" si="3471"/>
        <v>-9491.7409737584967</v>
      </c>
      <c r="BN182" s="51">
        <v>2.8169039119550887</v>
      </c>
      <c r="BO182" s="26">
        <f t="shared" si="3421"/>
        <v>62.049288254377153</v>
      </c>
      <c r="BP182" s="51">
        <v>0.33939393939393941</v>
      </c>
      <c r="BQ182" s="26">
        <f t="shared" si="3472"/>
        <v>277316.07439156278</v>
      </c>
      <c r="BR182" s="26">
        <f t="shared" si="3473"/>
        <v>-9491.7409737584967</v>
      </c>
      <c r="BS182" s="51">
        <v>2.8169039119550887</v>
      </c>
      <c r="BT182" s="26">
        <f t="shared" si="3422"/>
        <v>61.795419438021241</v>
      </c>
      <c r="BU182" s="51">
        <v>0.33939393939393941</v>
      </c>
      <c r="BV182" s="26">
        <f t="shared" si="3474"/>
        <v>258810.57406305501</v>
      </c>
      <c r="BW182" s="26">
        <f t="shared" si="3475"/>
        <v>-9491.7409737584967</v>
      </c>
      <c r="BX182" s="51">
        <v>2.8169039119550887</v>
      </c>
      <c r="BY182" s="26">
        <f t="shared" si="3423"/>
        <v>61.534476391461233</v>
      </c>
      <c r="BZ182" s="51">
        <v>0.33939393939393941</v>
      </c>
      <c r="CA182" s="26">
        <f t="shared" si="3476"/>
        <v>285905.25169679092</v>
      </c>
      <c r="CB182" s="26">
        <f t="shared" si="3477"/>
        <v>-9491.7409737584967</v>
      </c>
      <c r="CC182" s="51">
        <v>2.8169039119550887</v>
      </c>
      <c r="CD182" s="26">
        <f t="shared" si="3424"/>
        <v>61.266293687375381</v>
      </c>
      <c r="CE182" s="51">
        <v>0.33939393939393941</v>
      </c>
      <c r="CF182" s="26">
        <f t="shared" si="3478"/>
        <v>272762.3615157429</v>
      </c>
      <c r="CG182" s="26">
        <f t="shared" si="3479"/>
        <v>-9491.7409737584967</v>
      </c>
      <c r="CH182" s="51">
        <v>2.8169039119550887</v>
      </c>
      <c r="CI182" s="26">
        <f t="shared" si="3425"/>
        <v>60.991736174534033</v>
      </c>
      <c r="CJ182" s="51">
        <v>0.33939393939393941</v>
      </c>
      <c r="CK182" s="26">
        <f t="shared" si="3480"/>
        <v>292813.77128608257</v>
      </c>
      <c r="CL182" s="26">
        <f t="shared" si="3481"/>
        <v>-9491.7409737584967</v>
      </c>
      <c r="CM182" s="51">
        <v>2.8169039119550887</v>
      </c>
      <c r="CN182" s="26">
        <f t="shared" si="3426"/>
        <v>60.711978352286394</v>
      </c>
      <c r="CO182" s="51">
        <v>0.33939393939393941</v>
      </c>
      <c r="CP182" s="26">
        <f t="shared" si="3482"/>
        <v>290444.39050888101</v>
      </c>
      <c r="CQ182" s="26">
        <f t="shared" si="3483"/>
        <v>-9491.7409737584967</v>
      </c>
      <c r="CR182" s="51">
        <v>2.8169039119550887</v>
      </c>
      <c r="CS182" s="26">
        <f t="shared" si="3427"/>
        <v>60.426024810352622</v>
      </c>
      <c r="CT182" s="51">
        <v>0.33939393939393941</v>
      </c>
      <c r="CU182" s="26">
        <f t="shared" si="3484"/>
        <v>301660.27325438935</v>
      </c>
      <c r="CV182" s="26">
        <f t="shared" si="3350"/>
        <v>-9491.7409737584967</v>
      </c>
      <c r="CW182" s="51">
        <v>2.8169039119550887</v>
      </c>
      <c r="CX182" s="26">
        <f t="shared" si="3338"/>
        <v>60.134021214839905</v>
      </c>
      <c r="CY182" s="51">
        <v>0.33939393939393941</v>
      </c>
      <c r="CZ182" s="26">
        <f t="shared" si="3428"/>
        <v>302223.68382512307</v>
      </c>
      <c r="DA182" s="26">
        <f t="shared" si="3351"/>
        <v>-9491.7409737584967</v>
      </c>
      <c r="DB182" s="51">
        <v>2.8169039119550887</v>
      </c>
      <c r="DC182" s="26">
        <f t="shared" si="3339"/>
        <v>59.835334742021267</v>
      </c>
      <c r="DD182" s="51">
        <v>0.33939393939393941</v>
      </c>
      <c r="DE182" s="26">
        <f t="shared" si="3429"/>
        <v>315350.4317742128</v>
      </c>
      <c r="DF182" s="26">
        <f t="shared" si="3352"/>
        <v>-9491.7409737584967</v>
      </c>
      <c r="DG182" s="51">
        <v>2.8169039119550887</v>
      </c>
      <c r="DH182" s="26">
        <f t="shared" si="3340"/>
        <v>59.529321827322349</v>
      </c>
      <c r="DI182" s="51">
        <v>0.33939393939393941</v>
      </c>
      <c r="DJ182" s="26">
        <f t="shared" si="3430"/>
        <v>299056.42108203011</v>
      </c>
      <c r="DK182" s="26">
        <f t="shared" si="3353"/>
        <v>-9491.7409737584967</v>
      </c>
      <c r="DL182" s="51">
        <v>2.8169039119550887</v>
      </c>
      <c r="DM182" s="26">
        <f t="shared" si="3341"/>
        <v>59.215317955371759</v>
      </c>
      <c r="DN182" s="51">
        <v>0.33939393939393941</v>
      </c>
      <c r="DO182" s="26">
        <f t="shared" si="3431"/>
        <v>284199.63252042391</v>
      </c>
      <c r="DP182" s="26">
        <f t="shared" si="3485"/>
        <v>-9491.7409737584967</v>
      </c>
      <c r="DQ182" s="51">
        <v>2.8169039119550887</v>
      </c>
      <c r="DR182" s="26">
        <f t="shared" si="3432"/>
        <v>58.890869948533094</v>
      </c>
      <c r="DS182" s="51">
        <v>0.33939393939393941</v>
      </c>
      <c r="DT182" s="26">
        <f t="shared" si="3486"/>
        <v>271882.0657105681</v>
      </c>
      <c r="DU182" s="26">
        <f t="shared" si="3487"/>
        <v>-9491.7409737584967</v>
      </c>
      <c r="DV182" s="51">
        <v>2.8169039119550887</v>
      </c>
      <c r="DW182" s="26">
        <f t="shared" si="3433"/>
        <v>58.556171729485044</v>
      </c>
      <c r="DX182" s="51">
        <v>0.33939393939393941</v>
      </c>
      <c r="DY182" s="26">
        <f t="shared" si="3488"/>
        <v>246568.43508354083</v>
      </c>
      <c r="DZ182" s="26">
        <f t="shared" si="3372"/>
        <v>-9491.7409737584967</v>
      </c>
      <c r="EA182" s="51">
        <v>2.8169039119550887</v>
      </c>
      <c r="EB182" s="26">
        <f t="shared" si="3364"/>
        <v>58.211555596329184</v>
      </c>
      <c r="EC182" s="51">
        <v>0.33939393939393941</v>
      </c>
      <c r="ED182" s="26">
        <f t="shared" si="3434"/>
        <v>229917.17485913954</v>
      </c>
      <c r="EE182" s="26">
        <f t="shared" si="3373"/>
        <v>-9491.7409737584967</v>
      </c>
      <c r="EF182" s="51">
        <v>2.8169039119550887</v>
      </c>
      <c r="EG182" s="26">
        <f t="shared" si="3365"/>
        <v>57.856144079586372</v>
      </c>
      <c r="EH182" s="51">
        <v>0.33939393939393941</v>
      </c>
      <c r="EI182" s="26">
        <f t="shared" si="3435"/>
        <v>229865.19439833157</v>
      </c>
      <c r="EJ182" s="26">
        <f t="shared" si="3374"/>
        <v>-9491.7409737584967</v>
      </c>
      <c r="EK182" s="51">
        <v>2.8169039119550887</v>
      </c>
      <c r="EL182" s="26">
        <f t="shared" si="3366"/>
        <v>57.491205499270393</v>
      </c>
      <c r="EM182" s="51">
        <v>0.33939393939393941</v>
      </c>
      <c r="EN182" s="26">
        <f t="shared" si="3436"/>
        <v>217553.23226670036</v>
      </c>
      <c r="EO182" s="26">
        <f t="shared" si="3375"/>
        <v>-9491.7409737584967</v>
      </c>
      <c r="EP182" s="51">
        <v>2.8169039119550887</v>
      </c>
      <c r="EQ182" s="26">
        <f t="shared" si="3367"/>
        <v>57.117298295143449</v>
      </c>
      <c r="ER182" s="51">
        <v>0.33939393939393941</v>
      </c>
      <c r="ES182" s="26">
        <f t="shared" si="3437"/>
        <v>218816.45948864636</v>
      </c>
      <c r="ET182" s="26">
        <f t="shared" si="3489"/>
        <v>-9491.7409737584967</v>
      </c>
      <c r="EU182" s="51">
        <v>2.8169039119550887</v>
      </c>
      <c r="EV182" s="26">
        <f t="shared" si="3438"/>
        <v>56.73553545073527</v>
      </c>
      <c r="EW182" s="51">
        <v>0.33939393939393941</v>
      </c>
      <c r="EX182" s="26">
        <f t="shared" si="3490"/>
        <v>212611.77937855112</v>
      </c>
      <c r="EY182" s="26">
        <f t="shared" si="3491"/>
        <v>-9491.7409737584967</v>
      </c>
      <c r="EZ182" s="51">
        <v>2.8169039119550887</v>
      </c>
      <c r="FA182" s="26">
        <f t="shared" si="3439"/>
        <v>56.346649018032601</v>
      </c>
      <c r="FB182" s="51">
        <v>0.33939393939393941</v>
      </c>
      <c r="FC182" s="26">
        <f t="shared" si="3492"/>
        <v>235334.56998354124</v>
      </c>
      <c r="FD182" s="26">
        <f t="shared" si="3376"/>
        <v>-9491.7409737584967</v>
      </c>
      <c r="FE182" s="51">
        <v>2.8169039119550887</v>
      </c>
      <c r="FF182" s="26">
        <f t="shared" si="3368"/>
        <v>55.951394237442102</v>
      </c>
      <c r="FG182" s="51">
        <v>0.33939393939393941</v>
      </c>
      <c r="FH182" s="26">
        <f t="shared" si="3440"/>
        <v>237056.78757563527</v>
      </c>
      <c r="FI182" s="26">
        <f t="shared" si="3377"/>
        <v>-9491.7409737584967</v>
      </c>
      <c r="FJ182" s="51">
        <v>2.8169039119550887</v>
      </c>
      <c r="FK182" s="26">
        <f t="shared" si="3369"/>
        <v>55.550816289408502</v>
      </c>
      <c r="FL182" s="51">
        <v>0.33939393939393941</v>
      </c>
      <c r="FM182" s="26">
        <f t="shared" si="3441"/>
        <v>240132.70938078934</v>
      </c>
      <c r="FN182" s="26">
        <f t="shared" si="3378"/>
        <v>-9491.7409737584967</v>
      </c>
      <c r="FO182" s="51">
        <v>2.8169039119550887</v>
      </c>
      <c r="FP182" s="26">
        <f t="shared" si="3370"/>
        <v>55.1459817813817</v>
      </c>
      <c r="FQ182" s="51">
        <v>0.33939393939393941</v>
      </c>
      <c r="FR182" s="26">
        <f t="shared" si="3442"/>
        <v>227725.80574825729</v>
      </c>
      <c r="FS182" s="26">
        <f t="shared" si="3379"/>
        <v>-9491.7409737584967</v>
      </c>
      <c r="FT182" s="51">
        <v>2.8169039119550887</v>
      </c>
      <c r="FU182" s="26">
        <f t="shared" si="3371"/>
        <v>54.737676286929016</v>
      </c>
      <c r="FV182" s="51">
        <v>0.33939393939393941</v>
      </c>
      <c r="FW182" s="26">
        <f t="shared" si="3443"/>
        <v>235301.8792810303</v>
      </c>
      <c r="FX182" s="26">
        <f t="shared" si="3398"/>
        <v>-9491.7409737584967</v>
      </c>
      <c r="FY182" s="51">
        <v>2.8169039119550887</v>
      </c>
      <c r="FZ182" s="26">
        <f t="shared" si="3399"/>
        <v>54.326356105797721</v>
      </c>
      <c r="GA182" s="51">
        <v>0.33939393939393941</v>
      </c>
      <c r="GB182" s="26">
        <f t="shared" si="3444"/>
        <v>242781.55092262872</v>
      </c>
      <c r="GC182" s="26">
        <f t="shared" si="3400"/>
        <v>-9491.7409737584967</v>
      </c>
      <c r="GD182" s="51">
        <v>2.8169039119550887</v>
      </c>
      <c r="GE182" s="26">
        <f t="shared" si="3401"/>
        <v>53.912463578102205</v>
      </c>
      <c r="GF182" s="51">
        <v>0.33939393939393941</v>
      </c>
      <c r="GG182" s="26">
        <f t="shared" si="3445"/>
        <v>246950.78472509468</v>
      </c>
      <c r="GH182" s="26">
        <f t="shared" si="3402"/>
        <v>-9491.7409737584967</v>
      </c>
      <c r="GI182" s="51">
        <v>2.8169039119550887</v>
      </c>
      <c r="GJ182" s="26">
        <f t="shared" si="3403"/>
        <v>53.496921927399519</v>
      </c>
      <c r="GK182" s="51">
        <v>0.33939393939393941</v>
      </c>
      <c r="GL182" s="26">
        <f t="shared" si="3446"/>
        <v>229380.05821061917</v>
      </c>
      <c r="GM182" s="26">
        <f t="shared" si="3404"/>
        <v>-9491.7409737584967</v>
      </c>
      <c r="GN182" s="51">
        <v>2.8169039119550887</v>
      </c>
      <c r="GO182" s="26">
        <f t="shared" si="3405"/>
        <v>53.08007962032417</v>
      </c>
      <c r="GP182" s="51">
        <v>0.33939393939393941</v>
      </c>
      <c r="GQ182" s="26">
        <f t="shared" si="3447"/>
        <v>238004.36673658635</v>
      </c>
    </row>
    <row r="183" spans="1:199" ht="15" x14ac:dyDescent="0.2">
      <c r="A183" s="6" t="s">
        <v>73</v>
      </c>
      <c r="B183" s="26">
        <v>326236</v>
      </c>
      <c r="C183" s="26">
        <f t="shared" si="3406"/>
        <v>-9508.6</v>
      </c>
      <c r="D183" s="51">
        <v>2.8169039119550887</v>
      </c>
      <c r="E183" s="26">
        <f t="shared" si="3493"/>
        <v>151</v>
      </c>
      <c r="F183" s="26">
        <f t="shared" si="3494"/>
        <v>-86.6</v>
      </c>
      <c r="G183" s="26">
        <f t="shared" si="3495"/>
        <v>64.400000000000006</v>
      </c>
      <c r="H183" s="51">
        <f t="shared" si="3407"/>
        <v>0.33939393939393941</v>
      </c>
      <c r="I183" s="26">
        <v>307428</v>
      </c>
      <c r="J183" s="26">
        <f t="shared" si="3451"/>
        <v>-9491.7409737584967</v>
      </c>
      <c r="K183" s="51">
        <v>2.8169039119550887</v>
      </c>
      <c r="L183" s="26">
        <f t="shared" si="3408"/>
        <v>64.285816914166958</v>
      </c>
      <c r="M183" s="51">
        <v>0.33939393939393941</v>
      </c>
      <c r="N183" s="26">
        <f t="shared" si="3452"/>
        <v>277642.54484315566</v>
      </c>
      <c r="O183" s="26">
        <f t="shared" si="3409"/>
        <v>-9467.6082097543385</v>
      </c>
      <c r="P183" s="51">
        <v>2.8169039119550887</v>
      </c>
      <c r="Q183" s="26">
        <f t="shared" si="3410"/>
        <v>64.12237013947157</v>
      </c>
      <c r="R183" s="51">
        <v>0.33939393939393941</v>
      </c>
      <c r="S183" s="26">
        <f t="shared" si="3453"/>
        <v>264734.05900354078</v>
      </c>
      <c r="T183" s="26">
        <f t="shared" si="3411"/>
        <v>-9442.5599601281174</v>
      </c>
      <c r="U183" s="51">
        <v>2.8169039119550887</v>
      </c>
      <c r="V183" s="26">
        <f t="shared" si="3412"/>
        <v>63.952722948935801</v>
      </c>
      <c r="W183" s="51">
        <v>0.33939393939393941</v>
      </c>
      <c r="X183" s="26">
        <f t="shared" si="3454"/>
        <v>189767.4517663616</v>
      </c>
      <c r="Y183" s="26">
        <f t="shared" si="3455"/>
        <v>-9491.7409737584967</v>
      </c>
      <c r="Z183" s="51">
        <v>2.8169039119550887</v>
      </c>
      <c r="AA183" s="26">
        <f t="shared" si="3413"/>
        <v>63.77804066498414</v>
      </c>
      <c r="AB183" s="51">
        <v>0.33939393939393941</v>
      </c>
      <c r="AC183" s="26">
        <f t="shared" si="3456"/>
        <v>131633.48883326809</v>
      </c>
      <c r="AD183" s="26">
        <f t="shared" si="3457"/>
        <v>-9491.7409737584967</v>
      </c>
      <c r="AE183" s="51">
        <v>2.8169039119550887</v>
      </c>
      <c r="AF183" s="26">
        <f t="shared" si="3414"/>
        <v>63.591029370017274</v>
      </c>
      <c r="AG183" s="51">
        <v>0.33939393939393941</v>
      </c>
      <c r="AH183" s="26">
        <f t="shared" si="3458"/>
        <v>148171.748225772</v>
      </c>
      <c r="AI183" s="26">
        <f t="shared" si="3459"/>
        <v>-9491.7409737584967</v>
      </c>
      <c r="AJ183" s="51">
        <v>2.8169039119550887</v>
      </c>
      <c r="AK183" s="26">
        <f t="shared" si="3415"/>
        <v>63.396028704973645</v>
      </c>
      <c r="AL183" s="51">
        <v>0.33939393939393941</v>
      </c>
      <c r="AM183" s="26">
        <f t="shared" si="3460"/>
        <v>119236.22524676858</v>
      </c>
      <c r="AN183" s="26">
        <f t="shared" si="3461"/>
        <v>-9491.7409737584967</v>
      </c>
      <c r="AO183" s="51">
        <v>2.8169039119550887</v>
      </c>
      <c r="AP183" s="26">
        <f t="shared" si="3416"/>
        <v>63.192997699860861</v>
      </c>
      <c r="AQ183" s="51">
        <v>0.33939393939393941</v>
      </c>
      <c r="AR183" s="26">
        <f t="shared" si="3462"/>
        <v>199514.35848843204</v>
      </c>
      <c r="AS183" s="26">
        <f t="shared" si="3463"/>
        <v>-9491.7409737584967</v>
      </c>
      <c r="AT183" s="51">
        <v>2.8169039119550887</v>
      </c>
      <c r="AU183" s="26">
        <f t="shared" si="3417"/>
        <v>62.981668721989578</v>
      </c>
      <c r="AV183" s="51">
        <v>0.33939393939393941</v>
      </c>
      <c r="AW183" s="26">
        <f t="shared" si="3464"/>
        <v>203730.02113584685</v>
      </c>
      <c r="AX183" s="26">
        <f t="shared" si="3465"/>
        <v>-9491.7409737584967</v>
      </c>
      <c r="AY183" s="51">
        <v>2.8169039119550887</v>
      </c>
      <c r="AZ183" s="26">
        <f t="shared" si="3418"/>
        <v>62.762068152218234</v>
      </c>
      <c r="BA183" s="51">
        <v>0.33939393939393941</v>
      </c>
      <c r="BB183" s="26">
        <f t="shared" si="3466"/>
        <v>230929.46882893521</v>
      </c>
      <c r="BC183" s="26">
        <f t="shared" si="3467"/>
        <v>-9491.7409737584967</v>
      </c>
      <c r="BD183" s="51">
        <v>2.8169039119550887</v>
      </c>
      <c r="BE183" s="26">
        <f t="shared" si="3419"/>
        <v>62.533156856146597</v>
      </c>
      <c r="BF183" s="51">
        <v>0.33939393939393941</v>
      </c>
      <c r="BG183" s="26">
        <f t="shared" si="3468"/>
        <v>285817.43784616253</v>
      </c>
      <c r="BH183" s="26">
        <f t="shared" si="3469"/>
        <v>-9491.7409737584967</v>
      </c>
      <c r="BI183" s="51">
        <v>2.8169039119550887</v>
      </c>
      <c r="BJ183" s="26">
        <f t="shared" si="3420"/>
        <v>62.295442561118008</v>
      </c>
      <c r="BK183" s="51">
        <v>0.33939393939393941</v>
      </c>
      <c r="BL183" s="26">
        <f t="shared" si="3470"/>
        <v>268917.09602314688</v>
      </c>
      <c r="BM183" s="26">
        <f t="shared" si="3471"/>
        <v>-9491.7409737584967</v>
      </c>
      <c r="BN183" s="51">
        <v>2.8169039119550887</v>
      </c>
      <c r="BO183" s="26">
        <f t="shared" si="3421"/>
        <v>62.049288254377153</v>
      </c>
      <c r="BP183" s="51">
        <v>0.33939393939393941</v>
      </c>
      <c r="BQ183" s="26">
        <f t="shared" si="3472"/>
        <v>268506.43216062104</v>
      </c>
      <c r="BR183" s="26">
        <f t="shared" si="3473"/>
        <v>-9491.7409737584967</v>
      </c>
      <c r="BS183" s="51">
        <v>2.8169039119550887</v>
      </c>
      <c r="BT183" s="26">
        <f t="shared" si="3422"/>
        <v>61.795419438021241</v>
      </c>
      <c r="BU183" s="51">
        <v>0.33939393939393941</v>
      </c>
      <c r="BV183" s="26">
        <f t="shared" si="3474"/>
        <v>267886.12883724232</v>
      </c>
      <c r="BW183" s="26">
        <f t="shared" si="3475"/>
        <v>-9491.7409737584967</v>
      </c>
      <c r="BX183" s="51">
        <v>2.8169039119550887</v>
      </c>
      <c r="BY183" s="26">
        <f t="shared" si="3423"/>
        <v>61.534476391461233</v>
      </c>
      <c r="BZ183" s="51">
        <v>0.33939393939393941</v>
      </c>
      <c r="CA183" s="26">
        <f t="shared" si="3476"/>
        <v>249380.36756568798</v>
      </c>
      <c r="CB183" s="26">
        <f t="shared" si="3477"/>
        <v>-9491.7409737584967</v>
      </c>
      <c r="CC183" s="51">
        <v>2.8169039119550887</v>
      </c>
      <c r="CD183" s="26">
        <f t="shared" si="3424"/>
        <v>61.266293687375381</v>
      </c>
      <c r="CE183" s="51">
        <v>0.33939393939393941</v>
      </c>
      <c r="CF183" s="26">
        <f t="shared" si="3478"/>
        <v>276474.7770167198</v>
      </c>
      <c r="CG183" s="26">
        <f t="shared" si="3479"/>
        <v>-9491.7409737584967</v>
      </c>
      <c r="CH183" s="51">
        <v>2.8169039119550887</v>
      </c>
      <c r="CI183" s="26">
        <f t="shared" si="3425"/>
        <v>60.991736174534033</v>
      </c>
      <c r="CJ183" s="51">
        <v>0.33939393939393941</v>
      </c>
      <c r="CK183" s="26">
        <f t="shared" si="3480"/>
        <v>263331.61227815895</v>
      </c>
      <c r="CL183" s="26">
        <f t="shared" si="3481"/>
        <v>-9491.7409737584967</v>
      </c>
      <c r="CM183" s="51">
        <v>2.8169039119550887</v>
      </c>
      <c r="CN183" s="26">
        <f t="shared" si="3426"/>
        <v>60.711978352286394</v>
      </c>
      <c r="CO183" s="51">
        <v>0.33939393939393941</v>
      </c>
      <c r="CP183" s="26">
        <f t="shared" si="3482"/>
        <v>283382.74229067634</v>
      </c>
      <c r="CQ183" s="26">
        <f t="shared" si="3483"/>
        <v>-9491.7409737584967</v>
      </c>
      <c r="CR183" s="51">
        <v>2.8169039119550887</v>
      </c>
      <c r="CS183" s="26">
        <f t="shared" si="3427"/>
        <v>60.426024810352622</v>
      </c>
      <c r="CT183" s="51">
        <v>0.33939393939393941</v>
      </c>
      <c r="CU183" s="26">
        <f t="shared" si="3484"/>
        <v>281013.07555993285</v>
      </c>
      <c r="CV183" s="26">
        <f t="shared" si="3350"/>
        <v>-9491.7409737584967</v>
      </c>
      <c r="CW183" s="51">
        <v>2.8169039119550887</v>
      </c>
      <c r="CX183" s="26">
        <f t="shared" si="3338"/>
        <v>60.134021214839905</v>
      </c>
      <c r="CY183" s="51">
        <v>0.33939393939393941</v>
      </c>
      <c r="CZ183" s="26">
        <f t="shared" si="3428"/>
        <v>292228.66630184569</v>
      </c>
      <c r="DA183" s="26">
        <f t="shared" si="3351"/>
        <v>-9491.7409737584967</v>
      </c>
      <c r="DB183" s="51">
        <v>2.8169039119550887</v>
      </c>
      <c r="DC183" s="26">
        <f t="shared" si="3339"/>
        <v>59.835334742021267</v>
      </c>
      <c r="DD183" s="51">
        <v>0.33939393939393941</v>
      </c>
      <c r="DE183" s="26">
        <f t="shared" si="3429"/>
        <v>292791.77818610659</v>
      </c>
      <c r="DF183" s="26">
        <f t="shared" si="3352"/>
        <v>-9491.7409737584967</v>
      </c>
      <c r="DG183" s="51">
        <v>2.8169039119550887</v>
      </c>
      <c r="DH183" s="26">
        <f t="shared" si="3340"/>
        <v>59.529321827322349</v>
      </c>
      <c r="DI183" s="51">
        <v>0.33939393939393941</v>
      </c>
      <c r="DJ183" s="26">
        <f t="shared" si="3430"/>
        <v>305918.22012228164</v>
      </c>
      <c r="DK183" s="26">
        <f t="shared" si="3353"/>
        <v>-9491.7409737584967</v>
      </c>
      <c r="DL183" s="51">
        <v>2.8169039119550887</v>
      </c>
      <c r="DM183" s="26">
        <f t="shared" si="3341"/>
        <v>59.215317955371759</v>
      </c>
      <c r="DN183" s="51">
        <v>0.33939393939393941</v>
      </c>
      <c r="DO183" s="26">
        <f t="shared" si="3431"/>
        <v>289623.89542622695</v>
      </c>
      <c r="DP183" s="26">
        <f t="shared" si="3485"/>
        <v>-9491.7409737584967</v>
      </c>
      <c r="DQ183" s="51">
        <v>2.8169039119550887</v>
      </c>
      <c r="DR183" s="26">
        <f t="shared" si="3432"/>
        <v>58.890869948533094</v>
      </c>
      <c r="DS183" s="51">
        <v>0.33939393939393941</v>
      </c>
      <c r="DT183" s="26">
        <f t="shared" si="3486"/>
        <v>274766.78241661395</v>
      </c>
      <c r="DU183" s="26">
        <f t="shared" si="3487"/>
        <v>-9491.7409737584967</v>
      </c>
      <c r="DV183" s="51">
        <v>2.8169039119550887</v>
      </c>
      <c r="DW183" s="26">
        <f t="shared" si="3433"/>
        <v>58.556171729485044</v>
      </c>
      <c r="DX183" s="51">
        <v>0.33939393939393941</v>
      </c>
      <c r="DY183" s="26">
        <f t="shared" si="3488"/>
        <v>262448.88090853905</v>
      </c>
      <c r="DZ183" s="26">
        <f t="shared" si="3372"/>
        <v>-9491.7409737584967</v>
      </c>
      <c r="EA183" s="51">
        <v>2.8169039119550887</v>
      </c>
      <c r="EB183" s="26">
        <f t="shared" si="3364"/>
        <v>58.211555596329184</v>
      </c>
      <c r="EC183" s="51">
        <v>0.33939393939393941</v>
      </c>
      <c r="ED183" s="26">
        <f t="shared" si="3434"/>
        <v>237134.90566537867</v>
      </c>
      <c r="EE183" s="26">
        <f t="shared" si="3373"/>
        <v>-9491.7409737584967</v>
      </c>
      <c r="EF183" s="51">
        <v>2.8169039119550887</v>
      </c>
      <c r="EG183" s="26">
        <f t="shared" si="3365"/>
        <v>57.856144079586372</v>
      </c>
      <c r="EH183" s="51">
        <v>0.33939393939393941</v>
      </c>
      <c r="EI183" s="26">
        <f t="shared" si="3435"/>
        <v>220483.29002946062</v>
      </c>
      <c r="EJ183" s="26">
        <f t="shared" si="3374"/>
        <v>-9491.7409737584967</v>
      </c>
      <c r="EK183" s="51">
        <v>2.8169039119550887</v>
      </c>
      <c r="EL183" s="26">
        <f t="shared" si="3366"/>
        <v>57.491205499270393</v>
      </c>
      <c r="EM183" s="51">
        <v>0.33939393939393941</v>
      </c>
      <c r="EN183" s="26">
        <f t="shared" si="3436"/>
        <v>220430.94463007234</v>
      </c>
      <c r="EO183" s="26">
        <f t="shared" si="3375"/>
        <v>-9491.7409737584967</v>
      </c>
      <c r="EP183" s="51">
        <v>2.8169039119550887</v>
      </c>
      <c r="EQ183" s="26">
        <f t="shared" si="3367"/>
        <v>57.117298295143449</v>
      </c>
      <c r="ER183" s="51">
        <v>0.33939393939393941</v>
      </c>
      <c r="ES183" s="26">
        <f t="shared" si="3437"/>
        <v>208118.60859123699</v>
      </c>
      <c r="ET183" s="26">
        <f t="shared" si="3489"/>
        <v>-9491.7409737584967</v>
      </c>
      <c r="EU183" s="51">
        <v>2.8169039119550887</v>
      </c>
      <c r="EV183" s="26">
        <f t="shared" si="3438"/>
        <v>56.73553545073527</v>
      </c>
      <c r="EW183" s="51">
        <v>0.33939393939393941</v>
      </c>
      <c r="EX183" s="26">
        <f t="shared" si="3490"/>
        <v>209381.45405033859</v>
      </c>
      <c r="EY183" s="26">
        <f t="shared" si="3491"/>
        <v>-9491.7409737584967</v>
      </c>
      <c r="EZ183" s="51">
        <v>2.8169039119550887</v>
      </c>
      <c r="FA183" s="26">
        <f t="shared" si="3439"/>
        <v>56.346649018032601</v>
      </c>
      <c r="FB183" s="51">
        <v>0.33939393939393941</v>
      </c>
      <c r="FC183" s="26">
        <f t="shared" si="3492"/>
        <v>203176.38505381063</v>
      </c>
      <c r="FD183" s="26">
        <f t="shared" si="3376"/>
        <v>-9491.7409737584967</v>
      </c>
      <c r="FE183" s="51">
        <v>2.8169039119550887</v>
      </c>
      <c r="FF183" s="26">
        <f t="shared" si="3368"/>
        <v>55.951394237442102</v>
      </c>
      <c r="FG183" s="51">
        <v>0.33939393939393941</v>
      </c>
      <c r="FH183" s="26">
        <f t="shared" si="3440"/>
        <v>225898.78040402019</v>
      </c>
      <c r="FI183" s="26">
        <f t="shared" si="3377"/>
        <v>-9491.7409737584967</v>
      </c>
      <c r="FJ183" s="51">
        <v>2.8169039119550887</v>
      </c>
      <c r="FK183" s="26">
        <f t="shared" si="3369"/>
        <v>55.550816289408502</v>
      </c>
      <c r="FL183" s="51">
        <v>0.33939393939393941</v>
      </c>
      <c r="FM183" s="26">
        <f t="shared" si="3441"/>
        <v>227620.5974181662</v>
      </c>
      <c r="FN183" s="26">
        <f t="shared" si="3378"/>
        <v>-9491.7409737584967</v>
      </c>
      <c r="FO183" s="51">
        <v>2.8169039119550887</v>
      </c>
      <c r="FP183" s="26">
        <f t="shared" si="3370"/>
        <v>55.1459817813817</v>
      </c>
      <c r="FQ183" s="51">
        <v>0.33939393939393941</v>
      </c>
      <c r="FR183" s="26">
        <f t="shared" si="3442"/>
        <v>230696.11438881225</v>
      </c>
      <c r="FS183" s="26">
        <f t="shared" si="3379"/>
        <v>-9491.7409737584967</v>
      </c>
      <c r="FT183" s="51">
        <v>2.8169039119550887</v>
      </c>
      <c r="FU183" s="26">
        <f t="shared" si="3371"/>
        <v>54.737676286929016</v>
      </c>
      <c r="FV183" s="51">
        <v>0.33939393939393941</v>
      </c>
      <c r="FW183" s="26">
        <f t="shared" si="3443"/>
        <v>218288.80245078573</v>
      </c>
      <c r="FX183" s="26">
        <f t="shared" si="3398"/>
        <v>-9491.7409737584967</v>
      </c>
      <c r="FY183" s="51">
        <v>2.8169039119550887</v>
      </c>
      <c r="FZ183" s="26">
        <f t="shared" si="3399"/>
        <v>54.326356105797721</v>
      </c>
      <c r="GA183" s="51">
        <v>0.33939393939393941</v>
      </c>
      <c r="GB183" s="26">
        <f t="shared" si="3444"/>
        <v>225864.46466337761</v>
      </c>
      <c r="GC183" s="26">
        <f t="shared" si="3400"/>
        <v>-9491.7409737584967</v>
      </c>
      <c r="GD183" s="51">
        <v>2.8169039119550887</v>
      </c>
      <c r="GE183" s="26">
        <f t="shared" si="3401"/>
        <v>53.912463578102205</v>
      </c>
      <c r="GF183" s="51">
        <v>0.33939393939393941</v>
      </c>
      <c r="GG183" s="26">
        <f t="shared" si="3445"/>
        <v>233343.72241244832</v>
      </c>
      <c r="GH183" s="26">
        <f t="shared" si="3402"/>
        <v>-9491.7409737584967</v>
      </c>
      <c r="GI183" s="51">
        <v>2.8169039119550887</v>
      </c>
      <c r="GJ183" s="26">
        <f t="shared" si="3403"/>
        <v>53.496921927399519</v>
      </c>
      <c r="GK183" s="51">
        <v>0.33939393939393941</v>
      </c>
      <c r="GL183" s="26">
        <f t="shared" si="3446"/>
        <v>237512.54067326357</v>
      </c>
      <c r="GM183" s="26">
        <f t="shared" si="3404"/>
        <v>-9491.7409737584967</v>
      </c>
      <c r="GN183" s="51">
        <v>2.8169039119550887</v>
      </c>
      <c r="GO183" s="26">
        <f t="shared" si="3405"/>
        <v>53.08007962032417</v>
      </c>
      <c r="GP183" s="51">
        <v>0.33939393939393941</v>
      </c>
      <c r="GQ183" s="26">
        <f t="shared" si="3447"/>
        <v>219941.39731648102</v>
      </c>
    </row>
    <row r="184" spans="1:199" ht="15" x14ac:dyDescent="0.2">
      <c r="A184" s="6" t="s">
        <v>74</v>
      </c>
      <c r="B184" s="26">
        <v>325966</v>
      </c>
      <c r="C184" s="26">
        <f t="shared" si="3406"/>
        <v>-9508.6</v>
      </c>
      <c r="D184" s="51">
        <v>2.8169039119550887</v>
      </c>
      <c r="E184" s="26">
        <f t="shared" si="3493"/>
        <v>151</v>
      </c>
      <c r="F184" s="26">
        <f t="shared" si="3494"/>
        <v>-86.6</v>
      </c>
      <c r="G184" s="26">
        <f t="shared" si="3495"/>
        <v>64.400000000000006</v>
      </c>
      <c r="H184" s="51">
        <f t="shared" si="3407"/>
        <v>0.33939393939393941</v>
      </c>
      <c r="I184" s="26">
        <v>314494</v>
      </c>
      <c r="J184" s="26">
        <f t="shared" si="3451"/>
        <v>-9491.7409737584967</v>
      </c>
      <c r="K184" s="51">
        <v>2.8169039119550887</v>
      </c>
      <c r="L184" s="26">
        <f t="shared" si="3408"/>
        <v>64.285816914166958</v>
      </c>
      <c r="M184" s="51">
        <v>0.33939393939393941</v>
      </c>
      <c r="N184" s="26">
        <f t="shared" si="3452"/>
        <v>298000.54484315566</v>
      </c>
      <c r="O184" s="26">
        <f t="shared" si="3409"/>
        <v>-9467.6082097543385</v>
      </c>
      <c r="P184" s="51">
        <v>2.8169039119550887</v>
      </c>
      <c r="Q184" s="26">
        <f t="shared" si="3410"/>
        <v>64.12237013947157</v>
      </c>
      <c r="R184" s="51">
        <v>0.33939393939393941</v>
      </c>
      <c r="S184" s="26">
        <f t="shared" si="3453"/>
        <v>268239.05900354078</v>
      </c>
      <c r="T184" s="26">
        <f t="shared" si="3411"/>
        <v>-9442.5599601281174</v>
      </c>
      <c r="U184" s="51">
        <v>2.8169039119550887</v>
      </c>
      <c r="V184" s="26">
        <f t="shared" si="3412"/>
        <v>63.952722948935801</v>
      </c>
      <c r="W184" s="51">
        <v>0.33939393939393941</v>
      </c>
      <c r="X184" s="26">
        <f t="shared" si="3454"/>
        <v>255355.4517663616</v>
      </c>
      <c r="Y184" s="26">
        <f t="shared" si="3455"/>
        <v>-9491.7409737584967</v>
      </c>
      <c r="Z184" s="51">
        <v>2.8169039119550887</v>
      </c>
      <c r="AA184" s="26">
        <f t="shared" si="3413"/>
        <v>63.77804066498414</v>
      </c>
      <c r="AB184" s="51">
        <v>0.33939393939393941</v>
      </c>
      <c r="AC184" s="26">
        <f t="shared" si="3456"/>
        <v>180339.48883326809</v>
      </c>
      <c r="AD184" s="26">
        <f t="shared" si="3457"/>
        <v>-9491.7409737584967</v>
      </c>
      <c r="AE184" s="51">
        <v>2.8169039119550887</v>
      </c>
      <c r="AF184" s="26">
        <f t="shared" si="3414"/>
        <v>63.591029370017274</v>
      </c>
      <c r="AG184" s="51">
        <v>0.33939393939393941</v>
      </c>
      <c r="AH184" s="26">
        <f t="shared" si="3458"/>
        <v>122205.3388888796</v>
      </c>
      <c r="AI184" s="26">
        <f t="shared" si="3459"/>
        <v>-9491.7409737584967</v>
      </c>
      <c r="AJ184" s="51">
        <v>2.8169039119550887</v>
      </c>
      <c r="AK184" s="26">
        <f t="shared" si="3415"/>
        <v>63.396028704973645</v>
      </c>
      <c r="AL184" s="51">
        <v>0.33939393939393941</v>
      </c>
      <c r="AM184" s="26">
        <f t="shared" si="3460"/>
        <v>138743.40328071846</v>
      </c>
      <c r="AN184" s="26">
        <f t="shared" si="3461"/>
        <v>-9491.7409737584967</v>
      </c>
      <c r="AO184" s="51">
        <v>2.8169039119550887</v>
      </c>
      <c r="AP184" s="26">
        <f t="shared" si="3416"/>
        <v>63.192997699860861</v>
      </c>
      <c r="AQ184" s="51">
        <v>0.33939393939393941</v>
      </c>
      <c r="AR184" s="26">
        <f t="shared" si="3462"/>
        <v>109807.67727070994</v>
      </c>
      <c r="AS184" s="26">
        <f t="shared" si="3463"/>
        <v>-9491.7409737584967</v>
      </c>
      <c r="AT184" s="51">
        <v>2.8169039119550887</v>
      </c>
      <c r="AU184" s="26">
        <f t="shared" si="3417"/>
        <v>62.981668721989578</v>
      </c>
      <c r="AV184" s="51">
        <v>0.33939393939393941</v>
      </c>
      <c r="AW184" s="26">
        <f t="shared" si="3464"/>
        <v>190085.59918339556</v>
      </c>
      <c r="AX184" s="26">
        <f t="shared" si="3465"/>
        <v>-9491.7409737584967</v>
      </c>
      <c r="AY184" s="51">
        <v>2.8169039119550887</v>
      </c>
      <c r="AZ184" s="26">
        <f t="shared" si="3418"/>
        <v>62.762068152218234</v>
      </c>
      <c r="BA184" s="51">
        <v>0.33939393939393941</v>
      </c>
      <c r="BB184" s="26">
        <f t="shared" si="3466"/>
        <v>194301.04223024056</v>
      </c>
      <c r="BC184" s="26">
        <f t="shared" si="3467"/>
        <v>-9491.7409737584967</v>
      </c>
      <c r="BD184" s="51">
        <v>2.8169039119550887</v>
      </c>
      <c r="BE184" s="26">
        <f t="shared" si="3419"/>
        <v>62.533156856146597</v>
      </c>
      <c r="BF184" s="51">
        <v>0.33939393939393941</v>
      </c>
      <c r="BG184" s="26">
        <f t="shared" si="3468"/>
        <v>221500.26101203286</v>
      </c>
      <c r="BH184" s="26">
        <f t="shared" si="3469"/>
        <v>-9491.7409737584967</v>
      </c>
      <c r="BI184" s="51">
        <v>2.8169039119550887</v>
      </c>
      <c r="BJ184" s="26">
        <f t="shared" si="3420"/>
        <v>62.295442561118008</v>
      </c>
      <c r="BK184" s="51">
        <v>0.33939393939393941</v>
      </c>
      <c r="BL184" s="26">
        <f t="shared" si="3470"/>
        <v>276387.99231496511</v>
      </c>
      <c r="BM184" s="26">
        <f t="shared" si="3471"/>
        <v>-9491.7409737584967</v>
      </c>
      <c r="BN184" s="51">
        <v>2.8169039119550887</v>
      </c>
      <c r="BO184" s="26">
        <f t="shared" si="3421"/>
        <v>62.049288254377153</v>
      </c>
      <c r="BP184" s="51">
        <v>0.33939393939393941</v>
      </c>
      <c r="BQ184" s="26">
        <f t="shared" si="3472"/>
        <v>259487.40433764274</v>
      </c>
      <c r="BR184" s="26">
        <f t="shared" si="3473"/>
        <v>-9491.7409737584967</v>
      </c>
      <c r="BS184" s="51">
        <v>2.8169039119550887</v>
      </c>
      <c r="BT184" s="26">
        <f t="shared" si="3422"/>
        <v>61.795419438021241</v>
      </c>
      <c r="BU184" s="51">
        <v>0.33939393939393941</v>
      </c>
      <c r="BV184" s="26">
        <f t="shared" si="3474"/>
        <v>259076.48660630055</v>
      </c>
      <c r="BW184" s="26">
        <f t="shared" si="3475"/>
        <v>-9491.7409737584967</v>
      </c>
      <c r="BX184" s="51">
        <v>2.8169039119550887</v>
      </c>
      <c r="BY184" s="26">
        <f t="shared" si="3423"/>
        <v>61.534476391461233</v>
      </c>
      <c r="BZ184" s="51">
        <v>0.33939393939393941</v>
      </c>
      <c r="CA184" s="26">
        <f t="shared" si="3476"/>
        <v>258455.92233987525</v>
      </c>
      <c r="CB184" s="26">
        <f t="shared" si="3477"/>
        <v>-9491.7409737584967</v>
      </c>
      <c r="CC184" s="51">
        <v>2.8169039119550887</v>
      </c>
      <c r="CD184" s="26">
        <f t="shared" si="3424"/>
        <v>61.266293687375381</v>
      </c>
      <c r="CE184" s="51">
        <v>0.33939393939393941</v>
      </c>
      <c r="CF184" s="26">
        <f t="shared" si="3478"/>
        <v>239949.89288561683</v>
      </c>
      <c r="CG184" s="26">
        <f t="shared" si="3479"/>
        <v>-9491.7409737584967</v>
      </c>
      <c r="CH184" s="51">
        <v>2.8169039119550887</v>
      </c>
      <c r="CI184" s="26">
        <f t="shared" si="3425"/>
        <v>60.991736174534033</v>
      </c>
      <c r="CJ184" s="51">
        <v>0.33939393939393941</v>
      </c>
      <c r="CK184" s="26">
        <f t="shared" si="3480"/>
        <v>267044.02777913585</v>
      </c>
      <c r="CL184" s="26">
        <f t="shared" si="3481"/>
        <v>-9491.7409737584967</v>
      </c>
      <c r="CM184" s="51">
        <v>2.8169039119550887</v>
      </c>
      <c r="CN184" s="26">
        <f t="shared" si="3426"/>
        <v>60.711978352286394</v>
      </c>
      <c r="CO184" s="51">
        <v>0.33939393939393941</v>
      </c>
      <c r="CP184" s="26">
        <f t="shared" si="3482"/>
        <v>253900.58328275272</v>
      </c>
      <c r="CQ184" s="26">
        <f t="shared" si="3483"/>
        <v>-9491.7409737584967</v>
      </c>
      <c r="CR184" s="51">
        <v>2.8169039119550887</v>
      </c>
      <c r="CS184" s="26">
        <f t="shared" si="3427"/>
        <v>60.426024810352622</v>
      </c>
      <c r="CT184" s="51">
        <v>0.33939393939393941</v>
      </c>
      <c r="CU184" s="26">
        <f t="shared" si="3484"/>
        <v>273951.42734172818</v>
      </c>
      <c r="CV184" s="26">
        <f t="shared" si="3350"/>
        <v>-9491.7409737584967</v>
      </c>
      <c r="CW184" s="51">
        <v>2.8169039119550887</v>
      </c>
      <c r="CX184" s="26">
        <f t="shared" si="3338"/>
        <v>60.134021214839905</v>
      </c>
      <c r="CY184" s="51">
        <v>0.33939393939393941</v>
      </c>
      <c r="CZ184" s="26">
        <f t="shared" si="3428"/>
        <v>271581.46860738919</v>
      </c>
      <c r="DA184" s="26">
        <f t="shared" si="3351"/>
        <v>-9491.7409737584967</v>
      </c>
      <c r="DB184" s="51">
        <v>2.8169039119550887</v>
      </c>
      <c r="DC184" s="26">
        <f t="shared" si="3339"/>
        <v>59.835334742021267</v>
      </c>
      <c r="DD184" s="51">
        <v>0.33939393939393941</v>
      </c>
      <c r="DE184" s="26">
        <f t="shared" si="3429"/>
        <v>282796.76066282921</v>
      </c>
      <c r="DF184" s="26">
        <f t="shared" si="3352"/>
        <v>-9491.7409737584967</v>
      </c>
      <c r="DG184" s="51">
        <v>2.8169039119550887</v>
      </c>
      <c r="DH184" s="26">
        <f t="shared" si="3340"/>
        <v>59.529321827322349</v>
      </c>
      <c r="DI184" s="51">
        <v>0.33939393939393941</v>
      </c>
      <c r="DJ184" s="26">
        <f t="shared" si="3430"/>
        <v>283359.56653417542</v>
      </c>
      <c r="DK184" s="26">
        <f t="shared" si="3353"/>
        <v>-9491.7409737584967</v>
      </c>
      <c r="DL184" s="51">
        <v>2.8169039119550887</v>
      </c>
      <c r="DM184" s="26">
        <f t="shared" si="3341"/>
        <v>59.215317955371759</v>
      </c>
      <c r="DN184" s="51">
        <v>0.33939393939393941</v>
      </c>
      <c r="DO184" s="26">
        <f t="shared" si="3431"/>
        <v>296485.69446647848</v>
      </c>
      <c r="DP184" s="26">
        <f t="shared" si="3485"/>
        <v>-9491.7409737584967</v>
      </c>
      <c r="DQ184" s="51">
        <v>2.8169039119550887</v>
      </c>
      <c r="DR184" s="26">
        <f t="shared" si="3432"/>
        <v>58.890869948533094</v>
      </c>
      <c r="DS184" s="51">
        <v>0.33939393939393941</v>
      </c>
      <c r="DT184" s="26">
        <f t="shared" si="3486"/>
        <v>280191.04532241699</v>
      </c>
      <c r="DU184" s="26">
        <f t="shared" si="3487"/>
        <v>-9491.7409737584967</v>
      </c>
      <c r="DV184" s="51">
        <v>2.8169039119550887</v>
      </c>
      <c r="DW184" s="26">
        <f t="shared" si="3433"/>
        <v>58.556171729485044</v>
      </c>
      <c r="DX184" s="51">
        <v>0.33939393939393941</v>
      </c>
      <c r="DY184" s="26">
        <f t="shared" si="3488"/>
        <v>265333.5976145849</v>
      </c>
      <c r="DZ184" s="26">
        <f t="shared" si="3372"/>
        <v>-9491.7409737584967</v>
      </c>
      <c r="EA184" s="51">
        <v>2.8169039119550887</v>
      </c>
      <c r="EB184" s="26">
        <f t="shared" si="3364"/>
        <v>58.211555596329184</v>
      </c>
      <c r="EC184" s="51">
        <v>0.33939393939393941</v>
      </c>
      <c r="ED184" s="26">
        <f t="shared" si="3434"/>
        <v>253015.35149037687</v>
      </c>
      <c r="EE184" s="26">
        <f t="shared" si="3373"/>
        <v>-9491.7409737584967</v>
      </c>
      <c r="EF184" s="51">
        <v>2.8169039119550887</v>
      </c>
      <c r="EG184" s="26">
        <f t="shared" si="3365"/>
        <v>57.856144079586372</v>
      </c>
      <c r="EH184" s="51">
        <v>0.33939393939393941</v>
      </c>
      <c r="EI184" s="26">
        <f t="shared" si="3435"/>
        <v>227701.02083569975</v>
      </c>
      <c r="EJ184" s="26">
        <f t="shared" si="3374"/>
        <v>-9491.7409737584967</v>
      </c>
      <c r="EK184" s="51">
        <v>2.8169039119550887</v>
      </c>
      <c r="EL184" s="26">
        <f t="shared" si="3366"/>
        <v>57.491205499270393</v>
      </c>
      <c r="EM184" s="51">
        <v>0.33939393939393941</v>
      </c>
      <c r="EN184" s="26">
        <f t="shared" si="3436"/>
        <v>211049.04026120139</v>
      </c>
      <c r="EO184" s="26">
        <f t="shared" si="3375"/>
        <v>-9491.7409737584967</v>
      </c>
      <c r="EP184" s="51">
        <v>2.8169039119550887</v>
      </c>
      <c r="EQ184" s="26">
        <f t="shared" si="3367"/>
        <v>57.117298295143449</v>
      </c>
      <c r="ER184" s="51">
        <v>0.33939393939393941</v>
      </c>
      <c r="ES184" s="26">
        <f t="shared" si="3437"/>
        <v>210996.32095460896</v>
      </c>
      <c r="ET184" s="26">
        <f t="shared" si="3489"/>
        <v>-9491.7409737584967</v>
      </c>
      <c r="EU184" s="51">
        <v>2.8169039119550887</v>
      </c>
      <c r="EV184" s="26">
        <f t="shared" si="3438"/>
        <v>56.73553545073527</v>
      </c>
      <c r="EW184" s="51">
        <v>0.33939393939393941</v>
      </c>
      <c r="EX184" s="26">
        <f t="shared" si="3490"/>
        <v>198683.60315292922</v>
      </c>
      <c r="EY184" s="26">
        <f t="shared" si="3491"/>
        <v>-9491.7409737584967</v>
      </c>
      <c r="EZ184" s="51">
        <v>2.8169039119550887</v>
      </c>
      <c r="FA184" s="26">
        <f t="shared" si="3439"/>
        <v>56.346649018032601</v>
      </c>
      <c r="FB184" s="51">
        <v>0.33939393939393941</v>
      </c>
      <c r="FC184" s="26">
        <f t="shared" si="3492"/>
        <v>199946.05972559811</v>
      </c>
      <c r="FD184" s="26">
        <f t="shared" si="3376"/>
        <v>-9491.7409737584967</v>
      </c>
      <c r="FE184" s="51">
        <v>2.8169039119550887</v>
      </c>
      <c r="FF184" s="26">
        <f t="shared" si="3368"/>
        <v>55.951394237442102</v>
      </c>
      <c r="FG184" s="51">
        <v>0.33939393939393941</v>
      </c>
      <c r="FH184" s="26">
        <f t="shared" si="3440"/>
        <v>193740.59547428958</v>
      </c>
      <c r="FI184" s="26">
        <f t="shared" si="3377"/>
        <v>-9491.7409737584967</v>
      </c>
      <c r="FJ184" s="51">
        <v>2.8169039119550887</v>
      </c>
      <c r="FK184" s="26">
        <f t="shared" si="3369"/>
        <v>55.550816289408502</v>
      </c>
      <c r="FL184" s="51">
        <v>0.33939393939393941</v>
      </c>
      <c r="FM184" s="26">
        <f t="shared" si="3441"/>
        <v>216462.59024655112</v>
      </c>
      <c r="FN184" s="26">
        <f t="shared" si="3378"/>
        <v>-9491.7409737584967</v>
      </c>
      <c r="FO184" s="51">
        <v>2.8169039119550887</v>
      </c>
      <c r="FP184" s="26">
        <f t="shared" si="3370"/>
        <v>55.1459817813817</v>
      </c>
      <c r="FQ184" s="51">
        <v>0.33939393939393941</v>
      </c>
      <c r="FR184" s="26">
        <f t="shared" si="3442"/>
        <v>218184.00242618911</v>
      </c>
      <c r="FS184" s="26">
        <f t="shared" si="3379"/>
        <v>-9491.7409737584967</v>
      </c>
      <c r="FT184" s="51">
        <v>2.8169039119550887</v>
      </c>
      <c r="FU184" s="26">
        <f t="shared" si="3371"/>
        <v>54.737676286929016</v>
      </c>
      <c r="FV184" s="51">
        <v>0.33939393939393941</v>
      </c>
      <c r="FW184" s="26">
        <f t="shared" si="3443"/>
        <v>221259.11109134069</v>
      </c>
      <c r="FX184" s="26">
        <f t="shared" si="3398"/>
        <v>-9491.7409737584967</v>
      </c>
      <c r="FY184" s="51">
        <v>2.8169039119550887</v>
      </c>
      <c r="FZ184" s="26">
        <f t="shared" si="3399"/>
        <v>54.326356105797721</v>
      </c>
      <c r="GA184" s="51">
        <v>0.33939393939393941</v>
      </c>
      <c r="GB184" s="26">
        <f t="shared" si="3444"/>
        <v>208851.38783313305</v>
      </c>
      <c r="GC184" s="26">
        <f t="shared" si="3400"/>
        <v>-9491.7409737584967</v>
      </c>
      <c r="GD184" s="51">
        <v>2.8169039119550887</v>
      </c>
      <c r="GE184" s="26">
        <f t="shared" si="3401"/>
        <v>53.912463578102205</v>
      </c>
      <c r="GF184" s="51">
        <v>0.33939393939393941</v>
      </c>
      <c r="GG184" s="26">
        <f t="shared" si="3445"/>
        <v>216426.63615319721</v>
      </c>
      <c r="GH184" s="26">
        <f t="shared" si="3402"/>
        <v>-9491.7409737584967</v>
      </c>
      <c r="GI184" s="51">
        <v>2.8169039119550887</v>
      </c>
      <c r="GJ184" s="26">
        <f t="shared" si="3403"/>
        <v>53.496921927399519</v>
      </c>
      <c r="GK184" s="51">
        <v>0.33939393939393941</v>
      </c>
      <c r="GL184" s="26">
        <f t="shared" si="3446"/>
        <v>223905.47836061721</v>
      </c>
      <c r="GM184" s="26">
        <f t="shared" si="3404"/>
        <v>-9491.7409737584967</v>
      </c>
      <c r="GN184" s="51">
        <v>2.8169039119550887</v>
      </c>
      <c r="GO184" s="26">
        <f t="shared" si="3405"/>
        <v>53.08007962032417</v>
      </c>
      <c r="GP184" s="51">
        <v>0.33939393939393941</v>
      </c>
      <c r="GQ184" s="26">
        <f t="shared" si="3447"/>
        <v>228073.87977912542</v>
      </c>
    </row>
    <row r="185" spans="1:199" ht="15" x14ac:dyDescent="0.2">
      <c r="A185" s="6" t="s">
        <v>75</v>
      </c>
      <c r="B185" s="26">
        <v>255213</v>
      </c>
      <c r="C185" s="26">
        <f t="shared" si="3406"/>
        <v>-10261.4</v>
      </c>
      <c r="D185" s="51">
        <v>3.0399194205388751</v>
      </c>
      <c r="E185" s="26">
        <f>540/5</f>
        <v>108</v>
      </c>
      <c r="F185" s="26">
        <f>-331/5</f>
        <v>-66.2</v>
      </c>
      <c r="G185" s="26">
        <f t="shared" si="3495"/>
        <v>41.8</v>
      </c>
      <c r="H185" s="51">
        <f t="shared" si="3407"/>
        <v>0.22028985507246374</v>
      </c>
      <c r="I185" s="26">
        <v>312567</v>
      </c>
      <c r="J185" s="26">
        <f t="shared" si="3451"/>
        <v>-10243.206237314163</v>
      </c>
      <c r="K185" s="51">
        <v>3.0399194205388751</v>
      </c>
      <c r="L185" s="26">
        <f t="shared" si="3408"/>
        <v>41.725887375965506</v>
      </c>
      <c r="M185" s="51">
        <v>0.22028985507246374</v>
      </c>
      <c r="N185" s="26">
        <f t="shared" si="3452"/>
        <v>304292.51965006179</v>
      </c>
      <c r="O185" s="26">
        <f t="shared" si="3409"/>
        <v>-10217.162871881579</v>
      </c>
      <c r="P185" s="51">
        <v>3.0399194205388751</v>
      </c>
      <c r="Q185" s="26">
        <f t="shared" si="3410"/>
        <v>41.619799252017259</v>
      </c>
      <c r="R185" s="51">
        <v>0.22028985507246374</v>
      </c>
      <c r="S185" s="26">
        <f t="shared" si="3453"/>
        <v>287825.00177052611</v>
      </c>
      <c r="T185" s="26">
        <f t="shared" si="3411"/>
        <v>-10190.131541431827</v>
      </c>
      <c r="U185" s="51">
        <v>3.0399194205388751</v>
      </c>
      <c r="V185" s="26">
        <f t="shared" si="3412"/>
        <v>41.509686634557703</v>
      </c>
      <c r="W185" s="51">
        <v>0.22028985507246374</v>
      </c>
      <c r="X185" s="26">
        <f t="shared" si="3454"/>
        <v>258090.43714874351</v>
      </c>
      <c r="Y185" s="26">
        <f t="shared" si="3455"/>
        <v>-10243.206237314163</v>
      </c>
      <c r="Z185" s="51">
        <v>3.0399194205388751</v>
      </c>
      <c r="AA185" s="26">
        <f t="shared" si="3413"/>
        <v>41.396305897458639</v>
      </c>
      <c r="AB185" s="51">
        <v>0.22028985507246374</v>
      </c>
      <c r="AC185" s="26">
        <f t="shared" si="3456"/>
        <v>245153.64183494489</v>
      </c>
      <c r="AD185" s="26">
        <f t="shared" si="3457"/>
        <v>-10243.206237314163</v>
      </c>
      <c r="AE185" s="51">
        <v>3.0399194205388751</v>
      </c>
      <c r="AF185" s="26">
        <f t="shared" si="3414"/>
        <v>41.274922789855928</v>
      </c>
      <c r="AG185" s="51">
        <v>0.22028985507246374</v>
      </c>
      <c r="AH185" s="26">
        <f t="shared" si="3458"/>
        <v>170137.55751874379</v>
      </c>
      <c r="AI185" s="26">
        <f t="shared" si="3459"/>
        <v>-10243.206237314163</v>
      </c>
      <c r="AJ185" s="51">
        <v>3.0399194205388751</v>
      </c>
      <c r="AK185" s="26">
        <f t="shared" si="3415"/>
        <v>41.148354035215796</v>
      </c>
      <c r="AL185" s="51">
        <v>0.22028985507246374</v>
      </c>
      <c r="AM185" s="26">
        <f t="shared" si="3460"/>
        <v>112003.28100560066</v>
      </c>
      <c r="AN185" s="26">
        <f t="shared" si="3461"/>
        <v>-10243.206237314163</v>
      </c>
      <c r="AO185" s="51">
        <v>3.0399194205388751</v>
      </c>
      <c r="AP185" s="26">
        <f t="shared" si="3416"/>
        <v>41.016573041214023</v>
      </c>
      <c r="AQ185" s="51">
        <v>0.22028985507246374</v>
      </c>
      <c r="AR185" s="26">
        <f t="shared" si="3462"/>
        <v>128541.2136164455</v>
      </c>
      <c r="AS185" s="26">
        <f t="shared" si="3463"/>
        <v>-10243.206237314163</v>
      </c>
      <c r="AT185" s="51">
        <v>3.0399194205388751</v>
      </c>
      <c r="AU185" s="26">
        <f t="shared" si="3417"/>
        <v>40.879406095949747</v>
      </c>
      <c r="AV185" s="51">
        <v>0.22028985507246374</v>
      </c>
      <c r="AW185" s="26">
        <f t="shared" si="3464"/>
        <v>99605.350439491725</v>
      </c>
      <c r="AX185" s="26">
        <f t="shared" si="3465"/>
        <v>-10243.206237314163</v>
      </c>
      <c r="AY185" s="51">
        <v>3.0399194205388751</v>
      </c>
      <c r="AZ185" s="26">
        <f t="shared" si="3418"/>
        <v>40.73687032240251</v>
      </c>
      <c r="BA185" s="51">
        <v>0.22028985507246374</v>
      </c>
      <c r="BB185" s="26">
        <f t="shared" si="3466"/>
        <v>179883.12981640382</v>
      </c>
      <c r="BC185" s="26">
        <f t="shared" si="3467"/>
        <v>-10243.206237314163</v>
      </c>
      <c r="BD185" s="51">
        <v>3.0399194205388751</v>
      </c>
      <c r="BE185" s="26">
        <f t="shared" si="3419"/>
        <v>40.588291251349801</v>
      </c>
      <c r="BF185" s="51">
        <v>0.22028985507246374</v>
      </c>
      <c r="BG185" s="26">
        <f t="shared" si="3468"/>
        <v>184098.42428417777</v>
      </c>
      <c r="BH185" s="26">
        <f t="shared" si="3469"/>
        <v>-10243.206237314163</v>
      </c>
      <c r="BI185" s="51">
        <v>3.0399194205388751</v>
      </c>
      <c r="BJ185" s="26">
        <f t="shared" si="3420"/>
        <v>40.433998432526899</v>
      </c>
      <c r="BK185" s="51">
        <v>0.22028985507246374</v>
      </c>
      <c r="BL185" s="26">
        <f t="shared" si="3470"/>
        <v>211297.48877315124</v>
      </c>
      <c r="BM185" s="26">
        <f t="shared" si="3471"/>
        <v>-10243.206237314163</v>
      </c>
      <c r="BN185" s="51">
        <v>3.0399194205388751</v>
      </c>
      <c r="BO185" s="26">
        <f t="shared" si="3421"/>
        <v>40.274227469455965</v>
      </c>
      <c r="BP185" s="51">
        <v>0.22028985507246374</v>
      </c>
      <c r="BQ185" s="26">
        <f t="shared" si="3472"/>
        <v>266185.06030512042</v>
      </c>
      <c r="BR185" s="26">
        <f t="shared" si="3473"/>
        <v>-10243.206237314163</v>
      </c>
      <c r="BS185" s="51">
        <v>3.0399194205388751</v>
      </c>
      <c r="BT185" s="26">
        <f t="shared" si="3422"/>
        <v>40.109449262566578</v>
      </c>
      <c r="BU185" s="51">
        <v>0.22028985507246374</v>
      </c>
      <c r="BV185" s="26">
        <f t="shared" si="3474"/>
        <v>249284.30754959115</v>
      </c>
      <c r="BW185" s="26">
        <f t="shared" si="3475"/>
        <v>-10243.206237314163</v>
      </c>
      <c r="BX185" s="51">
        <v>3.0399194205388751</v>
      </c>
      <c r="BY185" s="26">
        <f t="shared" si="3423"/>
        <v>39.940079396942217</v>
      </c>
      <c r="BZ185" s="51">
        <v>0.22028985507246374</v>
      </c>
      <c r="CA185" s="26">
        <f t="shared" si="3476"/>
        <v>248873.22044838333</v>
      </c>
      <c r="CB185" s="26">
        <f t="shared" si="3477"/>
        <v>-10243.206237314163</v>
      </c>
      <c r="CC185" s="51">
        <v>3.0399194205388751</v>
      </c>
      <c r="CD185" s="26">
        <f t="shared" si="3424"/>
        <v>39.76601049894861</v>
      </c>
      <c r="CE185" s="51">
        <v>0.22028985507246374</v>
      </c>
      <c r="CF185" s="26">
        <f t="shared" si="3478"/>
        <v>248252.48211306005</v>
      </c>
      <c r="CG185" s="26">
        <f t="shared" si="3479"/>
        <v>-10243.206237314163</v>
      </c>
      <c r="CH185" s="51">
        <v>3.0399194205388751</v>
      </c>
      <c r="CI185" s="26">
        <f t="shared" si="3425"/>
        <v>39.587803914526738</v>
      </c>
      <c r="CJ185" s="51">
        <v>0.22028985507246374</v>
      </c>
      <c r="CK185" s="26">
        <f t="shared" si="3480"/>
        <v>229746.27445221721</v>
      </c>
      <c r="CL185" s="26">
        <f t="shared" si="3481"/>
        <v>-10243.206237314163</v>
      </c>
      <c r="CM185" s="51">
        <v>3.0399194205388751</v>
      </c>
      <c r="CN185" s="26">
        <f t="shared" si="3426"/>
        <v>39.406221973999543</v>
      </c>
      <c r="CO185" s="51">
        <v>0.22028985507246374</v>
      </c>
      <c r="CP185" s="26">
        <f t="shared" si="3482"/>
        <v>256840.2277637957</v>
      </c>
      <c r="CQ185" s="26">
        <f t="shared" si="3483"/>
        <v>-10243.206237314163</v>
      </c>
      <c r="CR185" s="51">
        <v>3.0399194205388751</v>
      </c>
      <c r="CS185" s="26">
        <f t="shared" si="3427"/>
        <v>39.220618588086012</v>
      </c>
      <c r="CT185" s="51">
        <v>0.22028985507246374</v>
      </c>
      <c r="CU185" s="26">
        <f t="shared" si="3484"/>
        <v>243696.59766402666</v>
      </c>
      <c r="CV185" s="26">
        <f t="shared" si="3350"/>
        <v>-10243.206237314163</v>
      </c>
      <c r="CW185" s="51">
        <v>3.0399194205388751</v>
      </c>
      <c r="CX185" s="26">
        <f t="shared" si="3338"/>
        <v>39.031088304042044</v>
      </c>
      <c r="CY185" s="51">
        <v>0.22028985507246374</v>
      </c>
      <c r="CZ185" s="26">
        <f t="shared" si="3428"/>
        <v>263747.25219271809</v>
      </c>
      <c r="DA185" s="26">
        <f t="shared" si="3351"/>
        <v>-10243.206237314163</v>
      </c>
      <c r="DB185" s="51">
        <v>3.0399194205388751</v>
      </c>
      <c r="DC185" s="26">
        <f t="shared" si="3339"/>
        <v>38.837220376032434</v>
      </c>
      <c r="DD185" s="51">
        <v>0.22028985507246374</v>
      </c>
      <c r="DE185" s="26">
        <f t="shared" si="3429"/>
        <v>261377.09959045108</v>
      </c>
      <c r="DF185" s="26">
        <f t="shared" si="3352"/>
        <v>-10243.206237314163</v>
      </c>
      <c r="DG185" s="51">
        <v>3.0399194205388751</v>
      </c>
      <c r="DH185" s="26">
        <f t="shared" si="3340"/>
        <v>38.638597086678161</v>
      </c>
      <c r="DI185" s="51">
        <v>0.22028985507246374</v>
      </c>
      <c r="DJ185" s="26">
        <f t="shared" si="3430"/>
        <v>272592.19302260171</v>
      </c>
      <c r="DK185" s="26">
        <f t="shared" si="3353"/>
        <v>-10243.206237314163</v>
      </c>
      <c r="DL185" s="51">
        <v>3.0399194205388751</v>
      </c>
      <c r="DM185" s="26">
        <f t="shared" si="3341"/>
        <v>38.434787120101539</v>
      </c>
      <c r="DN185" s="51">
        <v>0.22028985507246374</v>
      </c>
      <c r="DO185" s="26">
        <f t="shared" si="3431"/>
        <v>273154.79508398136</v>
      </c>
      <c r="DP185" s="26">
        <f t="shared" si="3485"/>
        <v>-10243.206237314163</v>
      </c>
      <c r="DQ185" s="51">
        <v>3.0399194205388751</v>
      </c>
      <c r="DR185" s="26">
        <f t="shared" si="3432"/>
        <v>38.224198196408118</v>
      </c>
      <c r="DS185" s="51">
        <v>0.22028985507246374</v>
      </c>
      <c r="DT185" s="26">
        <f t="shared" si="3486"/>
        <v>286280.71242736076</v>
      </c>
      <c r="DU185" s="26">
        <f t="shared" si="3487"/>
        <v>-10243.206237314163</v>
      </c>
      <c r="DV185" s="51">
        <v>3.0399194205388751</v>
      </c>
      <c r="DW185" s="26">
        <f t="shared" si="3433"/>
        <v>38.006956184665746</v>
      </c>
      <c r="DX185" s="51">
        <v>0.22028985507246374</v>
      </c>
      <c r="DY185" s="26">
        <f t="shared" si="3488"/>
        <v>269985.84604128753</v>
      </c>
      <c r="DZ185" s="26">
        <f t="shared" si="3372"/>
        <v>-10243.206237314163</v>
      </c>
      <c r="EA185" s="51">
        <v>3.0399194205388751</v>
      </c>
      <c r="EB185" s="26">
        <f t="shared" si="3364"/>
        <v>37.783276769045955</v>
      </c>
      <c r="EC185" s="51">
        <v>0.22028985507246374</v>
      </c>
      <c r="ED185" s="26">
        <f t="shared" si="3434"/>
        <v>255128.17465403979</v>
      </c>
      <c r="EE185" s="26">
        <f t="shared" si="3373"/>
        <v>-10243.206237314163</v>
      </c>
      <c r="EF185" s="51">
        <v>3.0399194205388751</v>
      </c>
      <c r="EG185" s="26">
        <f t="shared" si="3365"/>
        <v>37.552590411905435</v>
      </c>
      <c r="EH185" s="51">
        <v>0.22028985507246374</v>
      </c>
      <c r="EI185" s="26">
        <f t="shared" si="3435"/>
        <v>242809.69784347463</v>
      </c>
      <c r="EJ185" s="26">
        <f t="shared" si="3374"/>
        <v>-10243.206237314163</v>
      </c>
      <c r="EK185" s="51">
        <v>3.0399194205388751</v>
      </c>
      <c r="EL185" s="26">
        <f t="shared" si="3366"/>
        <v>37.315720339588538</v>
      </c>
      <c r="EM185" s="51">
        <v>0.22028985507246374</v>
      </c>
      <c r="EN185" s="26">
        <f t="shared" si="3436"/>
        <v>217495.13031872519</v>
      </c>
      <c r="EO185" s="26">
        <f t="shared" si="3375"/>
        <v>-10243.206237314163</v>
      </c>
      <c r="EP185" s="51">
        <v>3.0399194205388751</v>
      </c>
      <c r="EQ185" s="26">
        <f t="shared" si="3367"/>
        <v>37.073029017655209</v>
      </c>
      <c r="ER185" s="51">
        <v>0.22028985507246374</v>
      </c>
      <c r="ES185" s="26">
        <f t="shared" si="3437"/>
        <v>200842.90705290489</v>
      </c>
      <c r="ET185" s="26">
        <f t="shared" si="3489"/>
        <v>-10243.206237314163</v>
      </c>
      <c r="EU185" s="51">
        <v>3.0399194205388751</v>
      </c>
      <c r="EV185" s="26">
        <f t="shared" si="3438"/>
        <v>36.825238848458596</v>
      </c>
      <c r="EW185" s="51">
        <v>0.22028985507246374</v>
      </c>
      <c r="EX185" s="26">
        <f t="shared" si="3490"/>
        <v>200789.93995614327</v>
      </c>
      <c r="EY185" s="26">
        <f t="shared" si="3491"/>
        <v>-10243.206237314163</v>
      </c>
      <c r="EZ185" s="51">
        <v>3.0399194205388751</v>
      </c>
      <c r="FA185" s="26">
        <f t="shared" si="3439"/>
        <v>36.572824983754074</v>
      </c>
      <c r="FB185" s="51">
        <v>0.22028985507246374</v>
      </c>
      <c r="FC185" s="26">
        <f t="shared" si="3492"/>
        <v>188476.96974059881</v>
      </c>
      <c r="FD185" s="26">
        <f t="shared" si="3376"/>
        <v>-10243.206237314163</v>
      </c>
      <c r="FE185" s="51">
        <v>3.0399194205388751</v>
      </c>
      <c r="FF185" s="26">
        <f t="shared" si="3368"/>
        <v>36.316277626165828</v>
      </c>
      <c r="FG185" s="51">
        <v>0.22028985507246374</v>
      </c>
      <c r="FH185" s="26">
        <f t="shared" si="3440"/>
        <v>189739.16976591013</v>
      </c>
      <c r="FI185" s="26">
        <f t="shared" si="3377"/>
        <v>-10243.206237314163</v>
      </c>
      <c r="FJ185" s="51">
        <v>3.0399194205388751</v>
      </c>
      <c r="FK185" s="26">
        <f t="shared" si="3369"/>
        <v>36.056275169212341</v>
      </c>
      <c r="FL185" s="51">
        <v>0.22028985507246374</v>
      </c>
      <c r="FM185" s="26">
        <f t="shared" si="3441"/>
        <v>183533.44551214465</v>
      </c>
      <c r="FN185" s="26">
        <f t="shared" si="3378"/>
        <v>-10243.206237314163</v>
      </c>
      <c r="FO185" s="51">
        <v>3.0399194205388751</v>
      </c>
      <c r="FP185" s="26">
        <f t="shared" si="3370"/>
        <v>35.793509914002399</v>
      </c>
      <c r="FQ185" s="51">
        <v>0.22028985507246374</v>
      </c>
      <c r="FR185" s="26">
        <f t="shared" si="3442"/>
        <v>206255.17751915098</v>
      </c>
      <c r="FS185" s="26">
        <f t="shared" si="3379"/>
        <v>-10243.206237314163</v>
      </c>
      <c r="FT185" s="51">
        <v>3.0399194205388751</v>
      </c>
      <c r="FU185" s="26">
        <f t="shared" si="3371"/>
        <v>35.52849175145392</v>
      </c>
      <c r="FV185" s="51">
        <v>0.22028985507246374</v>
      </c>
      <c r="FW185" s="26">
        <f t="shared" si="3443"/>
        <v>207976.32468062642</v>
      </c>
      <c r="FX185" s="26">
        <f t="shared" si="3398"/>
        <v>-10243.206237314163</v>
      </c>
      <c r="FY185" s="51">
        <v>3.0399194205388751</v>
      </c>
      <c r="FZ185" s="26">
        <f t="shared" si="3399"/>
        <v>35.261516851278635</v>
      </c>
      <c r="GA185" s="51">
        <v>0.22028985507246374</v>
      </c>
      <c r="GB185" s="26">
        <f t="shared" si="3444"/>
        <v>211051.16637087782</v>
      </c>
      <c r="GC185" s="26">
        <f t="shared" si="3400"/>
        <v>-10243.206237314163</v>
      </c>
      <c r="GD185" s="51">
        <v>3.0399194205388751</v>
      </c>
      <c r="GE185" s="26">
        <f t="shared" si="3401"/>
        <v>34.992872322432788</v>
      </c>
      <c r="GF185" s="51">
        <v>0.22028985507246374</v>
      </c>
      <c r="GG185" s="26">
        <f t="shared" si="3445"/>
        <v>198643.17446814134</v>
      </c>
      <c r="GH185" s="26">
        <f t="shared" si="3402"/>
        <v>-10243.206237314163</v>
      </c>
      <c r="GI185" s="51">
        <v>3.0399194205388751</v>
      </c>
      <c r="GJ185" s="26">
        <f t="shared" si="3403"/>
        <v>34.723157400082293</v>
      </c>
      <c r="GK185" s="51">
        <v>0.22028985507246374</v>
      </c>
      <c r="GL185" s="26">
        <f t="shared" si="3446"/>
        <v>206218.15307328315</v>
      </c>
      <c r="GM185" s="26">
        <f t="shared" si="3404"/>
        <v>-10243.206237314163</v>
      </c>
      <c r="GN185" s="51">
        <v>3.0399194205388751</v>
      </c>
      <c r="GO185" s="26">
        <f t="shared" si="3405"/>
        <v>34.452598262881203</v>
      </c>
      <c r="GP185" s="51">
        <v>0.22028985507246374</v>
      </c>
      <c r="GQ185" s="26">
        <f t="shared" si="3447"/>
        <v>213696.72472156593</v>
      </c>
    </row>
    <row r="186" spans="1:199" ht="15" x14ac:dyDescent="0.2">
      <c r="A186" s="6" t="s">
        <v>76</v>
      </c>
      <c r="B186" s="26">
        <v>204152</v>
      </c>
      <c r="C186" s="26">
        <f t="shared" si="3406"/>
        <v>-10261.4</v>
      </c>
      <c r="D186" s="51">
        <v>3.0399194205388751</v>
      </c>
      <c r="E186" s="26">
        <f t="shared" ref="E186:E189" si="3496">540/5</f>
        <v>108</v>
      </c>
      <c r="F186" s="26">
        <f t="shared" ref="F186:F189" si="3497">-331/5</f>
        <v>-66.2</v>
      </c>
      <c r="G186" s="26">
        <f t="shared" ref="G186:G189" si="3498">E186+F186</f>
        <v>41.8</v>
      </c>
      <c r="H186" s="51">
        <f t="shared" si="3407"/>
        <v>0.22028985507246374</v>
      </c>
      <c r="I186" s="26">
        <v>243573</v>
      </c>
      <c r="J186" s="26">
        <f t="shared" si="3451"/>
        <v>-10243.206237314163</v>
      </c>
      <c r="K186" s="51">
        <v>3.0399194205388751</v>
      </c>
      <c r="L186" s="26">
        <f t="shared" si="3408"/>
        <v>41.725887375965506</v>
      </c>
      <c r="M186" s="51">
        <v>0.22028985507246374</v>
      </c>
      <c r="N186" s="26">
        <f t="shared" si="3452"/>
        <v>302365.51965006179</v>
      </c>
      <c r="O186" s="26">
        <f t="shared" si="3409"/>
        <v>-10217.162871881579</v>
      </c>
      <c r="P186" s="51">
        <v>3.0399194205388751</v>
      </c>
      <c r="Q186" s="26">
        <f t="shared" si="3410"/>
        <v>41.619799252017259</v>
      </c>
      <c r="R186" s="51">
        <v>0.22028985507246374</v>
      </c>
      <c r="S186" s="26">
        <f t="shared" si="3453"/>
        <v>294116.97657743224</v>
      </c>
      <c r="T186" s="26">
        <f t="shared" si="3411"/>
        <v>-10190.131541431827</v>
      </c>
      <c r="U186" s="51">
        <v>3.0399194205388751</v>
      </c>
      <c r="V186" s="26">
        <f t="shared" si="3412"/>
        <v>41.509686634557703</v>
      </c>
      <c r="W186" s="51">
        <v>0.22028985507246374</v>
      </c>
      <c r="X186" s="26">
        <f t="shared" si="3454"/>
        <v>277676.37991572887</v>
      </c>
      <c r="Y186" s="26">
        <f t="shared" si="3455"/>
        <v>-10243.206237314163</v>
      </c>
      <c r="Z186" s="51">
        <v>3.0399194205388751</v>
      </c>
      <c r="AA186" s="26">
        <f t="shared" si="3413"/>
        <v>41.396305897458639</v>
      </c>
      <c r="AB186" s="51">
        <v>0.22028985507246374</v>
      </c>
      <c r="AC186" s="26">
        <f t="shared" si="3456"/>
        <v>247888.62721732681</v>
      </c>
      <c r="AD186" s="26">
        <f t="shared" si="3457"/>
        <v>-10243.206237314163</v>
      </c>
      <c r="AE186" s="51">
        <v>3.0399194205388751</v>
      </c>
      <c r="AF186" s="26">
        <f t="shared" si="3414"/>
        <v>41.274922789855928</v>
      </c>
      <c r="AG186" s="51">
        <v>0.22028985507246374</v>
      </c>
      <c r="AH186" s="26">
        <f t="shared" si="3458"/>
        <v>234951.7105204206</v>
      </c>
      <c r="AI186" s="26">
        <f t="shared" si="3459"/>
        <v>-10243.206237314163</v>
      </c>
      <c r="AJ186" s="51">
        <v>3.0399194205388751</v>
      </c>
      <c r="AK186" s="26">
        <f t="shared" si="3415"/>
        <v>41.148354035215796</v>
      </c>
      <c r="AL186" s="51">
        <v>0.22028985507246374</v>
      </c>
      <c r="AM186" s="26">
        <f t="shared" si="3460"/>
        <v>159935.49963546486</v>
      </c>
      <c r="AN186" s="26">
        <f t="shared" si="3461"/>
        <v>-10243.206237314163</v>
      </c>
      <c r="AO186" s="51">
        <v>3.0399194205388751</v>
      </c>
      <c r="AP186" s="26">
        <f t="shared" si="3416"/>
        <v>41.016573041214023</v>
      </c>
      <c r="AQ186" s="51">
        <v>0.22028985507246374</v>
      </c>
      <c r="AR186" s="26">
        <f t="shared" si="3462"/>
        <v>101801.0913413277</v>
      </c>
      <c r="AS186" s="26">
        <f t="shared" si="3463"/>
        <v>-10243.206237314163</v>
      </c>
      <c r="AT186" s="51">
        <v>3.0399194205388751</v>
      </c>
      <c r="AU186" s="26">
        <f t="shared" si="3417"/>
        <v>40.879406095949747</v>
      </c>
      <c r="AV186" s="51">
        <v>0.22028985507246374</v>
      </c>
      <c r="AW186" s="26">
        <f t="shared" si="3464"/>
        <v>118338.88678522728</v>
      </c>
      <c r="AX186" s="26">
        <f t="shared" si="3465"/>
        <v>-10243.206237314163</v>
      </c>
      <c r="AY186" s="51">
        <v>3.0399194205388751</v>
      </c>
      <c r="AZ186" s="26">
        <f t="shared" si="3418"/>
        <v>40.73687032240251</v>
      </c>
      <c r="BA186" s="51">
        <v>0.22028985507246374</v>
      </c>
      <c r="BB186" s="26">
        <f t="shared" si="3466"/>
        <v>89402.881072499964</v>
      </c>
      <c r="BC186" s="26">
        <f t="shared" si="3467"/>
        <v>-10243.206237314163</v>
      </c>
      <c r="BD186" s="51">
        <v>3.0399194205388751</v>
      </c>
      <c r="BE186" s="26">
        <f t="shared" si="3419"/>
        <v>40.588291251349801</v>
      </c>
      <c r="BF186" s="51">
        <v>0.22028985507246374</v>
      </c>
      <c r="BG186" s="26">
        <f t="shared" si="3468"/>
        <v>169680.51187034103</v>
      </c>
      <c r="BH186" s="26">
        <f t="shared" si="3469"/>
        <v>-10243.206237314163</v>
      </c>
      <c r="BI186" s="51">
        <v>3.0399194205388751</v>
      </c>
      <c r="BJ186" s="26">
        <f t="shared" si="3420"/>
        <v>40.433998432526899</v>
      </c>
      <c r="BK186" s="51">
        <v>0.22028985507246374</v>
      </c>
      <c r="BL186" s="26">
        <f t="shared" si="3470"/>
        <v>173895.65204529616</v>
      </c>
      <c r="BM186" s="26">
        <f t="shared" si="3471"/>
        <v>-10243.206237314163</v>
      </c>
      <c r="BN186" s="51">
        <v>3.0399194205388751</v>
      </c>
      <c r="BO186" s="26">
        <f t="shared" si="3421"/>
        <v>40.274227469455965</v>
      </c>
      <c r="BP186" s="51">
        <v>0.22028985507246374</v>
      </c>
      <c r="BQ186" s="26">
        <f t="shared" si="3472"/>
        <v>201094.55676330655</v>
      </c>
      <c r="BR186" s="26">
        <f t="shared" si="3473"/>
        <v>-10243.206237314163</v>
      </c>
      <c r="BS186" s="51">
        <v>3.0399194205388751</v>
      </c>
      <c r="BT186" s="26">
        <f t="shared" si="3422"/>
        <v>40.109449262566578</v>
      </c>
      <c r="BU186" s="51">
        <v>0.22028985507246374</v>
      </c>
      <c r="BV186" s="26">
        <f t="shared" si="3474"/>
        <v>255981.96351706883</v>
      </c>
      <c r="BW186" s="26">
        <f t="shared" si="3475"/>
        <v>-10243.206237314163</v>
      </c>
      <c r="BX186" s="51">
        <v>3.0399194205388751</v>
      </c>
      <c r="BY186" s="26">
        <f t="shared" si="3423"/>
        <v>39.940079396942217</v>
      </c>
      <c r="BZ186" s="51">
        <v>0.22028985507246374</v>
      </c>
      <c r="CA186" s="26">
        <f t="shared" si="3476"/>
        <v>239081.04139167393</v>
      </c>
      <c r="CB186" s="26">
        <f t="shared" si="3477"/>
        <v>-10243.206237314163</v>
      </c>
      <c r="CC186" s="51">
        <v>3.0399194205388751</v>
      </c>
      <c r="CD186" s="26">
        <f t="shared" si="3424"/>
        <v>39.76601049894861</v>
      </c>
      <c r="CE186" s="51">
        <v>0.22028985507246374</v>
      </c>
      <c r="CF186" s="26">
        <f t="shared" si="3478"/>
        <v>238669.78022156813</v>
      </c>
      <c r="CG186" s="26">
        <f t="shared" si="3479"/>
        <v>-10243.206237314163</v>
      </c>
      <c r="CH186" s="51">
        <v>3.0399194205388751</v>
      </c>
      <c r="CI186" s="26">
        <f t="shared" si="3425"/>
        <v>39.587803914526738</v>
      </c>
      <c r="CJ186" s="51">
        <v>0.22028985507246374</v>
      </c>
      <c r="CK186" s="26">
        <f t="shared" si="3480"/>
        <v>238048.86367966043</v>
      </c>
      <c r="CL186" s="26">
        <f t="shared" si="3481"/>
        <v>-10243.206237314163</v>
      </c>
      <c r="CM186" s="51">
        <v>3.0399194205388751</v>
      </c>
      <c r="CN186" s="26">
        <f t="shared" si="3426"/>
        <v>39.406221973999543</v>
      </c>
      <c r="CO186" s="51">
        <v>0.22028985507246374</v>
      </c>
      <c r="CP186" s="26">
        <f t="shared" si="3482"/>
        <v>219542.47443687706</v>
      </c>
      <c r="CQ186" s="26">
        <f t="shared" si="3483"/>
        <v>-10243.206237314163</v>
      </c>
      <c r="CR186" s="51">
        <v>3.0399194205388751</v>
      </c>
      <c r="CS186" s="26">
        <f t="shared" si="3427"/>
        <v>39.220618588086012</v>
      </c>
      <c r="CT186" s="51">
        <v>0.22028985507246374</v>
      </c>
      <c r="CU186" s="26">
        <f t="shared" si="3484"/>
        <v>246636.24214506964</v>
      </c>
      <c r="CV186" s="26">
        <f t="shared" si="3350"/>
        <v>-10243.206237314163</v>
      </c>
      <c r="CW186" s="51">
        <v>3.0399194205388751</v>
      </c>
      <c r="CX186" s="26">
        <f t="shared" si="3338"/>
        <v>39.031088304042044</v>
      </c>
      <c r="CY186" s="51">
        <v>0.22028985507246374</v>
      </c>
      <c r="CZ186" s="26">
        <f t="shared" si="3428"/>
        <v>233492.42251501654</v>
      </c>
      <c r="DA186" s="26">
        <f t="shared" si="3351"/>
        <v>-10243.206237314163</v>
      </c>
      <c r="DB186" s="51">
        <v>3.0399194205388751</v>
      </c>
      <c r="DC186" s="26">
        <f t="shared" si="3339"/>
        <v>38.837220376032434</v>
      </c>
      <c r="DD186" s="51">
        <v>0.22028985507246374</v>
      </c>
      <c r="DE186" s="26">
        <f t="shared" si="3429"/>
        <v>253542.88317577998</v>
      </c>
      <c r="DF186" s="26">
        <f t="shared" si="3352"/>
        <v>-10243.206237314163</v>
      </c>
      <c r="DG186" s="51">
        <v>3.0399194205388751</v>
      </c>
      <c r="DH186" s="26">
        <f t="shared" si="3340"/>
        <v>38.638597086678161</v>
      </c>
      <c r="DI186" s="51">
        <v>0.22028985507246374</v>
      </c>
      <c r="DJ186" s="26">
        <f t="shared" si="3430"/>
        <v>251172.53195022361</v>
      </c>
      <c r="DK186" s="26">
        <f t="shared" si="3353"/>
        <v>-10243.206237314163</v>
      </c>
      <c r="DL186" s="51">
        <v>3.0399194205388751</v>
      </c>
      <c r="DM186" s="26">
        <f t="shared" si="3341"/>
        <v>38.434787120101539</v>
      </c>
      <c r="DN186" s="51">
        <v>0.22028985507246374</v>
      </c>
      <c r="DO186" s="26">
        <f t="shared" si="3431"/>
        <v>262387.42157240765</v>
      </c>
      <c r="DP186" s="26">
        <f t="shared" si="3485"/>
        <v>-10243.206237314163</v>
      </c>
      <c r="DQ186" s="51">
        <v>3.0399194205388751</v>
      </c>
      <c r="DR186" s="26">
        <f t="shared" si="3432"/>
        <v>38.224198196408118</v>
      </c>
      <c r="DS186" s="51">
        <v>0.22028985507246374</v>
      </c>
      <c r="DT186" s="26">
        <f t="shared" si="3486"/>
        <v>262949.81304486364</v>
      </c>
      <c r="DU186" s="26">
        <f t="shared" si="3487"/>
        <v>-10243.206237314163</v>
      </c>
      <c r="DV186" s="51">
        <v>3.0399194205388751</v>
      </c>
      <c r="DW186" s="26">
        <f t="shared" si="3433"/>
        <v>38.006956184665746</v>
      </c>
      <c r="DX186" s="51">
        <v>0.22028985507246374</v>
      </c>
      <c r="DY186" s="26">
        <f t="shared" si="3488"/>
        <v>276075.5131462313</v>
      </c>
      <c r="DZ186" s="26">
        <f t="shared" si="3372"/>
        <v>-10243.206237314163</v>
      </c>
      <c r="EA186" s="51">
        <v>3.0399194205388751</v>
      </c>
      <c r="EB186" s="26">
        <f t="shared" si="3364"/>
        <v>37.783276769045955</v>
      </c>
      <c r="EC186" s="51">
        <v>0.22028985507246374</v>
      </c>
      <c r="ED186" s="26">
        <f t="shared" si="3434"/>
        <v>259780.42308074242</v>
      </c>
      <c r="EE186" s="26">
        <f t="shared" si="3373"/>
        <v>-10243.206237314163</v>
      </c>
      <c r="EF186" s="51">
        <v>3.0399194205388751</v>
      </c>
      <c r="EG186" s="26">
        <f t="shared" si="3365"/>
        <v>37.552590411905435</v>
      </c>
      <c r="EH186" s="51">
        <v>0.22028985507246374</v>
      </c>
      <c r="EI186" s="26">
        <f t="shared" si="3435"/>
        <v>244922.52100713755</v>
      </c>
      <c r="EJ186" s="26">
        <f t="shared" si="3374"/>
        <v>-10243.206237314163</v>
      </c>
      <c r="EK186" s="51">
        <v>3.0399194205388751</v>
      </c>
      <c r="EL186" s="26">
        <f t="shared" si="3366"/>
        <v>37.315720339588538</v>
      </c>
      <c r="EM186" s="51">
        <v>0.22028985507246374</v>
      </c>
      <c r="EN186" s="26">
        <f t="shared" si="3436"/>
        <v>232603.80732650007</v>
      </c>
      <c r="EO186" s="26">
        <f t="shared" si="3375"/>
        <v>-10243.206237314163</v>
      </c>
      <c r="EP186" s="51">
        <v>3.0399194205388751</v>
      </c>
      <c r="EQ186" s="26">
        <f t="shared" si="3367"/>
        <v>37.073029017655209</v>
      </c>
      <c r="ER186" s="51">
        <v>0.22028985507246374</v>
      </c>
      <c r="ES186" s="26">
        <f t="shared" si="3437"/>
        <v>207288.9971104287</v>
      </c>
      <c r="ET186" s="26">
        <f t="shared" si="3489"/>
        <v>-10243.206237314163</v>
      </c>
      <c r="EU186" s="51">
        <v>3.0399194205388751</v>
      </c>
      <c r="EV186" s="26">
        <f t="shared" si="3438"/>
        <v>36.825238848458596</v>
      </c>
      <c r="EW186" s="51">
        <v>0.22028985507246374</v>
      </c>
      <c r="EX186" s="26">
        <f t="shared" si="3490"/>
        <v>190636.52605443919</v>
      </c>
      <c r="EY186" s="26">
        <f t="shared" si="3491"/>
        <v>-10243.206237314163</v>
      </c>
      <c r="EZ186" s="51">
        <v>3.0399194205388751</v>
      </c>
      <c r="FA186" s="26">
        <f t="shared" si="3439"/>
        <v>36.572824983754074</v>
      </c>
      <c r="FB186" s="51">
        <v>0.22028985507246374</v>
      </c>
      <c r="FC186" s="26">
        <f t="shared" si="3492"/>
        <v>190583.30654381285</v>
      </c>
      <c r="FD186" s="26">
        <f t="shared" si="3376"/>
        <v>-10243.206237314163</v>
      </c>
      <c r="FE186" s="51">
        <v>3.0399194205388751</v>
      </c>
      <c r="FF186" s="26">
        <f t="shared" si="3368"/>
        <v>36.316277626165828</v>
      </c>
      <c r="FG186" s="51">
        <v>0.22028985507246374</v>
      </c>
      <c r="FH186" s="26">
        <f t="shared" si="3440"/>
        <v>178270.07978091083</v>
      </c>
      <c r="FI186" s="26">
        <f t="shared" si="3377"/>
        <v>-10243.206237314163</v>
      </c>
      <c r="FJ186" s="51">
        <v>3.0399194205388751</v>
      </c>
      <c r="FK186" s="26">
        <f t="shared" si="3369"/>
        <v>36.056275169212341</v>
      </c>
      <c r="FL186" s="51">
        <v>0.22028985507246374</v>
      </c>
      <c r="FM186" s="26">
        <f t="shared" si="3441"/>
        <v>179532.0198037652</v>
      </c>
      <c r="FN186" s="26">
        <f t="shared" si="3378"/>
        <v>-10243.206237314163</v>
      </c>
      <c r="FO186" s="51">
        <v>3.0399194205388751</v>
      </c>
      <c r="FP186" s="26">
        <f t="shared" si="3370"/>
        <v>35.793509914002399</v>
      </c>
      <c r="FQ186" s="51">
        <v>0.22028985507246374</v>
      </c>
      <c r="FR186" s="26">
        <f t="shared" si="3442"/>
        <v>173326.03278474452</v>
      </c>
      <c r="FS186" s="26">
        <f t="shared" si="3379"/>
        <v>-10243.206237314163</v>
      </c>
      <c r="FT186" s="51">
        <v>3.0399194205388751</v>
      </c>
      <c r="FU186" s="26">
        <f t="shared" si="3371"/>
        <v>35.52849175145392</v>
      </c>
      <c r="FV186" s="51">
        <v>0.22028985507246374</v>
      </c>
      <c r="FW186" s="26">
        <f t="shared" si="3443"/>
        <v>196047.49977358829</v>
      </c>
      <c r="FX186" s="26">
        <f t="shared" si="3398"/>
        <v>-10243.206237314163</v>
      </c>
      <c r="FY186" s="51">
        <v>3.0399194205388751</v>
      </c>
      <c r="FZ186" s="26">
        <f t="shared" si="3399"/>
        <v>35.261516851278635</v>
      </c>
      <c r="GA186" s="51">
        <v>0.22028985507246374</v>
      </c>
      <c r="GB186" s="26">
        <f t="shared" si="3444"/>
        <v>197768.37996016355</v>
      </c>
      <c r="GC186" s="26">
        <f t="shared" si="3400"/>
        <v>-10243.206237314163</v>
      </c>
      <c r="GD186" s="51">
        <v>3.0399194205388751</v>
      </c>
      <c r="GE186" s="26">
        <f t="shared" si="3401"/>
        <v>34.992872322432788</v>
      </c>
      <c r="GF186" s="51">
        <v>0.22028985507246374</v>
      </c>
      <c r="GG186" s="26">
        <f t="shared" si="3445"/>
        <v>200842.95300588611</v>
      </c>
      <c r="GH186" s="26">
        <f t="shared" si="3402"/>
        <v>-10243.206237314163</v>
      </c>
      <c r="GI186" s="51">
        <v>3.0399194205388751</v>
      </c>
      <c r="GJ186" s="26">
        <f t="shared" si="3403"/>
        <v>34.723157400082293</v>
      </c>
      <c r="GK186" s="51">
        <v>0.22028985507246374</v>
      </c>
      <c r="GL186" s="26">
        <f t="shared" si="3446"/>
        <v>188434.69138822728</v>
      </c>
      <c r="GM186" s="26">
        <f t="shared" si="3404"/>
        <v>-10243.206237314163</v>
      </c>
      <c r="GN186" s="51">
        <v>3.0399194205388751</v>
      </c>
      <c r="GO186" s="26">
        <f t="shared" si="3405"/>
        <v>34.452598262881203</v>
      </c>
      <c r="GP186" s="51">
        <v>0.22028985507246374</v>
      </c>
      <c r="GQ186" s="26">
        <f t="shared" si="3447"/>
        <v>196009.39943423186</v>
      </c>
    </row>
    <row r="187" spans="1:199" ht="15" x14ac:dyDescent="0.2">
      <c r="A187" s="6" t="s">
        <v>77</v>
      </c>
      <c r="B187" s="26">
        <v>147673</v>
      </c>
      <c r="C187" s="26">
        <f t="shared" si="3406"/>
        <v>-10261.4</v>
      </c>
      <c r="D187" s="51">
        <v>3.0399194205388751</v>
      </c>
      <c r="E187" s="26">
        <f t="shared" si="3496"/>
        <v>108</v>
      </c>
      <c r="F187" s="26">
        <f t="shared" si="3497"/>
        <v>-66.2</v>
      </c>
      <c r="G187" s="26">
        <f t="shared" si="3498"/>
        <v>41.8</v>
      </c>
      <c r="H187" s="51">
        <f t="shared" si="3407"/>
        <v>0.22028985507246374</v>
      </c>
      <c r="I187" s="26">
        <v>193575</v>
      </c>
      <c r="J187" s="26">
        <f t="shared" si="3451"/>
        <v>-10243.206237314163</v>
      </c>
      <c r="K187" s="51">
        <v>3.0399194205388751</v>
      </c>
      <c r="L187" s="26">
        <f t="shared" si="3408"/>
        <v>41.725887375965506</v>
      </c>
      <c r="M187" s="51">
        <v>0.22028985507246374</v>
      </c>
      <c r="N187" s="26">
        <f t="shared" si="3452"/>
        <v>233371.51965006182</v>
      </c>
      <c r="O187" s="26">
        <f t="shared" si="3409"/>
        <v>-10217.162871881579</v>
      </c>
      <c r="P187" s="51">
        <v>3.0399194205388751</v>
      </c>
      <c r="Q187" s="26">
        <f t="shared" si="3410"/>
        <v>41.619799252017259</v>
      </c>
      <c r="R187" s="51">
        <v>0.22028985507246374</v>
      </c>
      <c r="S187" s="26">
        <f t="shared" si="3453"/>
        <v>292189.97657743224</v>
      </c>
      <c r="T187" s="26">
        <f t="shared" si="3411"/>
        <v>-10190.131541431827</v>
      </c>
      <c r="U187" s="51">
        <v>3.0399194205388751</v>
      </c>
      <c r="V187" s="26">
        <f t="shared" si="3412"/>
        <v>41.509686634557703</v>
      </c>
      <c r="W187" s="51">
        <v>0.22028985507246374</v>
      </c>
      <c r="X187" s="26">
        <f t="shared" si="3454"/>
        <v>283968.35472263501</v>
      </c>
      <c r="Y187" s="26">
        <f t="shared" si="3455"/>
        <v>-10243.206237314163</v>
      </c>
      <c r="Z187" s="51">
        <v>3.0399194205388751</v>
      </c>
      <c r="AA187" s="26">
        <f t="shared" si="3413"/>
        <v>41.396305897458639</v>
      </c>
      <c r="AB187" s="51">
        <v>0.22028985507246374</v>
      </c>
      <c r="AC187" s="26">
        <f t="shared" si="3456"/>
        <v>267474.56998431217</v>
      </c>
      <c r="AD187" s="26">
        <f t="shared" si="3457"/>
        <v>-10243.206237314163</v>
      </c>
      <c r="AE187" s="51">
        <v>3.0399194205388751</v>
      </c>
      <c r="AF187" s="26">
        <f t="shared" si="3414"/>
        <v>41.274922789855928</v>
      </c>
      <c r="AG187" s="51">
        <v>0.22028985507246374</v>
      </c>
      <c r="AH187" s="26">
        <f t="shared" si="3458"/>
        <v>237686.69590280252</v>
      </c>
      <c r="AI187" s="26">
        <f t="shared" si="3459"/>
        <v>-10243.206237314163</v>
      </c>
      <c r="AJ187" s="51">
        <v>3.0399194205388751</v>
      </c>
      <c r="AK187" s="26">
        <f t="shared" si="3415"/>
        <v>41.148354035215796</v>
      </c>
      <c r="AL187" s="51">
        <v>0.22028985507246374</v>
      </c>
      <c r="AM187" s="26">
        <f t="shared" si="3460"/>
        <v>224749.65263714167</v>
      </c>
      <c r="AN187" s="26">
        <f t="shared" si="3461"/>
        <v>-10243.206237314163</v>
      </c>
      <c r="AO187" s="51">
        <v>3.0399194205388751</v>
      </c>
      <c r="AP187" s="26">
        <f t="shared" si="3416"/>
        <v>41.016573041214023</v>
      </c>
      <c r="AQ187" s="51">
        <v>0.22028985507246374</v>
      </c>
      <c r="AR187" s="26">
        <f t="shared" si="3462"/>
        <v>149733.30997119192</v>
      </c>
      <c r="AS187" s="26">
        <f t="shared" si="3463"/>
        <v>-10243.206237314163</v>
      </c>
      <c r="AT187" s="51">
        <v>3.0399194205388751</v>
      </c>
      <c r="AU187" s="26">
        <f t="shared" si="3417"/>
        <v>40.879406095949747</v>
      </c>
      <c r="AV187" s="51">
        <v>0.22028985507246374</v>
      </c>
      <c r="AW187" s="26">
        <f t="shared" si="3464"/>
        <v>91598.764510109482</v>
      </c>
      <c r="AX187" s="26">
        <f t="shared" si="3465"/>
        <v>-10243.206237314163</v>
      </c>
      <c r="AY187" s="51">
        <v>3.0399194205388751</v>
      </c>
      <c r="AZ187" s="26">
        <f t="shared" si="3418"/>
        <v>40.73687032240251</v>
      </c>
      <c r="BA187" s="51">
        <v>0.22028985507246374</v>
      </c>
      <c r="BB187" s="26">
        <f t="shared" si="3466"/>
        <v>108136.41741823552</v>
      </c>
      <c r="BC187" s="26">
        <f t="shared" si="3467"/>
        <v>-10243.206237314163</v>
      </c>
      <c r="BD187" s="51">
        <v>3.0399194205388751</v>
      </c>
      <c r="BE187" s="26">
        <f t="shared" si="3419"/>
        <v>40.588291251349801</v>
      </c>
      <c r="BF187" s="51">
        <v>0.22028985507246374</v>
      </c>
      <c r="BG187" s="26">
        <f t="shared" si="3468"/>
        <v>79200.263126437145</v>
      </c>
      <c r="BH187" s="26">
        <f t="shared" si="3469"/>
        <v>-10243.206237314163</v>
      </c>
      <c r="BI187" s="51">
        <v>3.0399194205388751</v>
      </c>
      <c r="BJ187" s="26">
        <f t="shared" si="3420"/>
        <v>40.433998432526899</v>
      </c>
      <c r="BK187" s="51">
        <v>0.22028985507246374</v>
      </c>
      <c r="BL187" s="26">
        <f t="shared" si="3470"/>
        <v>159477.73963145941</v>
      </c>
      <c r="BM187" s="26">
        <f t="shared" si="3471"/>
        <v>-10243.206237314163</v>
      </c>
      <c r="BN187" s="51">
        <v>3.0399194205388751</v>
      </c>
      <c r="BO187" s="26">
        <f t="shared" si="3421"/>
        <v>40.274227469455965</v>
      </c>
      <c r="BP187" s="51">
        <v>0.22028985507246374</v>
      </c>
      <c r="BQ187" s="26">
        <f t="shared" si="3472"/>
        <v>163692.72003545146</v>
      </c>
      <c r="BR187" s="26">
        <f t="shared" si="3473"/>
        <v>-10243.206237314163</v>
      </c>
      <c r="BS187" s="51">
        <v>3.0399194205388751</v>
      </c>
      <c r="BT187" s="26">
        <f t="shared" si="3422"/>
        <v>40.109449262566578</v>
      </c>
      <c r="BU187" s="51">
        <v>0.22028985507246374</v>
      </c>
      <c r="BV187" s="26">
        <f t="shared" si="3474"/>
        <v>190891.45997525495</v>
      </c>
      <c r="BW187" s="26">
        <f t="shared" si="3475"/>
        <v>-10243.206237314163</v>
      </c>
      <c r="BX187" s="51">
        <v>3.0399194205388751</v>
      </c>
      <c r="BY187" s="26">
        <f t="shared" si="3423"/>
        <v>39.940079396942217</v>
      </c>
      <c r="BZ187" s="51">
        <v>0.22028985507246374</v>
      </c>
      <c r="CA187" s="26">
        <f t="shared" si="3476"/>
        <v>245778.69735915161</v>
      </c>
      <c r="CB187" s="26">
        <f t="shared" si="3477"/>
        <v>-10243.206237314163</v>
      </c>
      <c r="CC187" s="51">
        <v>3.0399194205388751</v>
      </c>
      <c r="CD187" s="26">
        <f t="shared" si="3424"/>
        <v>39.76601049894861</v>
      </c>
      <c r="CE187" s="51">
        <v>0.22028985507246374</v>
      </c>
      <c r="CF187" s="26">
        <f t="shared" si="3478"/>
        <v>228877.60116485873</v>
      </c>
      <c r="CG187" s="26">
        <f t="shared" si="3479"/>
        <v>-10243.206237314163</v>
      </c>
      <c r="CH187" s="51">
        <v>3.0399194205388751</v>
      </c>
      <c r="CI187" s="26">
        <f t="shared" si="3425"/>
        <v>39.587803914526738</v>
      </c>
      <c r="CJ187" s="51">
        <v>0.22028985507246374</v>
      </c>
      <c r="CK187" s="26">
        <f t="shared" si="3480"/>
        <v>228466.16178816851</v>
      </c>
      <c r="CL187" s="26">
        <f t="shared" si="3481"/>
        <v>-10243.206237314163</v>
      </c>
      <c r="CM187" s="51">
        <v>3.0399194205388751</v>
      </c>
      <c r="CN187" s="26">
        <f t="shared" si="3426"/>
        <v>39.406221973999543</v>
      </c>
      <c r="CO187" s="51">
        <v>0.22028985507246374</v>
      </c>
      <c r="CP187" s="26">
        <f t="shared" si="3482"/>
        <v>227845.06366432027</v>
      </c>
      <c r="CQ187" s="26">
        <f t="shared" si="3483"/>
        <v>-10243.206237314163</v>
      </c>
      <c r="CR187" s="51">
        <v>3.0399194205388751</v>
      </c>
      <c r="CS187" s="26">
        <f t="shared" si="3427"/>
        <v>39.220618588086012</v>
      </c>
      <c r="CT187" s="51">
        <v>0.22028985507246374</v>
      </c>
      <c r="CU187" s="26">
        <f t="shared" si="3484"/>
        <v>209338.488818151</v>
      </c>
      <c r="CV187" s="26">
        <f t="shared" si="3350"/>
        <v>-10243.206237314163</v>
      </c>
      <c r="CW187" s="51">
        <v>3.0399194205388751</v>
      </c>
      <c r="CX187" s="26">
        <f t="shared" si="3338"/>
        <v>39.031088304042044</v>
      </c>
      <c r="CY187" s="51">
        <v>0.22028985507246374</v>
      </c>
      <c r="CZ187" s="26">
        <f t="shared" si="3428"/>
        <v>236432.06699605953</v>
      </c>
      <c r="DA187" s="26">
        <f t="shared" si="3351"/>
        <v>-10243.206237314163</v>
      </c>
      <c r="DB187" s="51">
        <v>3.0399194205388751</v>
      </c>
      <c r="DC187" s="26">
        <f t="shared" si="3339"/>
        <v>38.837220376032434</v>
      </c>
      <c r="DD187" s="51">
        <v>0.22028985507246374</v>
      </c>
      <c r="DE187" s="26">
        <f t="shared" si="3429"/>
        <v>223288.05349807843</v>
      </c>
      <c r="DF187" s="26">
        <f t="shared" si="3352"/>
        <v>-10243.206237314163</v>
      </c>
      <c r="DG187" s="51">
        <v>3.0399194205388751</v>
      </c>
      <c r="DH187" s="26">
        <f t="shared" si="3340"/>
        <v>38.638597086678161</v>
      </c>
      <c r="DI187" s="51">
        <v>0.22028985507246374</v>
      </c>
      <c r="DJ187" s="26">
        <f t="shared" si="3430"/>
        <v>243338.31553555251</v>
      </c>
      <c r="DK187" s="26">
        <f t="shared" si="3353"/>
        <v>-10243.206237314163</v>
      </c>
      <c r="DL187" s="51">
        <v>3.0399194205388751</v>
      </c>
      <c r="DM187" s="26">
        <f t="shared" si="3341"/>
        <v>38.434787120101539</v>
      </c>
      <c r="DN187" s="51">
        <v>0.22028985507246374</v>
      </c>
      <c r="DO187" s="26">
        <f t="shared" si="3431"/>
        <v>240967.76050002954</v>
      </c>
      <c r="DP187" s="26">
        <f t="shared" si="3485"/>
        <v>-10243.206237314163</v>
      </c>
      <c r="DQ187" s="51">
        <v>3.0399194205388751</v>
      </c>
      <c r="DR187" s="26">
        <f t="shared" si="3432"/>
        <v>38.224198196408118</v>
      </c>
      <c r="DS187" s="51">
        <v>0.22028985507246374</v>
      </c>
      <c r="DT187" s="26">
        <f t="shared" si="3486"/>
        <v>252182.4395332899</v>
      </c>
      <c r="DU187" s="26">
        <f t="shared" si="3487"/>
        <v>-10243.206237314163</v>
      </c>
      <c r="DV187" s="51">
        <v>3.0399194205388751</v>
      </c>
      <c r="DW187" s="26">
        <f t="shared" si="3433"/>
        <v>38.006956184665746</v>
      </c>
      <c r="DX187" s="51">
        <v>0.22028985507246374</v>
      </c>
      <c r="DY187" s="26">
        <f t="shared" si="3488"/>
        <v>252744.61376373415</v>
      </c>
      <c r="DZ187" s="26">
        <f t="shared" si="3372"/>
        <v>-10243.206237314163</v>
      </c>
      <c r="EA187" s="51">
        <v>3.0399194205388751</v>
      </c>
      <c r="EB187" s="26">
        <f t="shared" si="3364"/>
        <v>37.783276769045955</v>
      </c>
      <c r="EC187" s="51">
        <v>0.22028985507246374</v>
      </c>
      <c r="ED187" s="26">
        <f t="shared" si="3434"/>
        <v>265870.09018568619</v>
      </c>
      <c r="EE187" s="26">
        <f t="shared" si="3373"/>
        <v>-10243.206237314163</v>
      </c>
      <c r="EF187" s="51">
        <v>3.0399194205388751</v>
      </c>
      <c r="EG187" s="26">
        <f t="shared" si="3365"/>
        <v>37.552590411905435</v>
      </c>
      <c r="EH187" s="51">
        <v>0.22028985507246374</v>
      </c>
      <c r="EI187" s="26">
        <f t="shared" si="3435"/>
        <v>249574.76943384018</v>
      </c>
      <c r="EJ187" s="26">
        <f t="shared" si="3374"/>
        <v>-10243.206237314163</v>
      </c>
      <c r="EK187" s="51">
        <v>3.0399194205388751</v>
      </c>
      <c r="EL187" s="26">
        <f t="shared" si="3366"/>
        <v>37.315720339588538</v>
      </c>
      <c r="EM187" s="51">
        <v>0.22028985507246374</v>
      </c>
      <c r="EN187" s="26">
        <f t="shared" si="3436"/>
        <v>234716.63049016299</v>
      </c>
      <c r="EO187" s="26">
        <f t="shared" si="3375"/>
        <v>-10243.206237314163</v>
      </c>
      <c r="EP187" s="51">
        <v>3.0399194205388751</v>
      </c>
      <c r="EQ187" s="26">
        <f t="shared" si="3367"/>
        <v>37.073029017655209</v>
      </c>
      <c r="ER187" s="51">
        <v>0.22028985507246374</v>
      </c>
      <c r="ES187" s="26">
        <f t="shared" si="3437"/>
        <v>222397.67411820358</v>
      </c>
      <c r="ET187" s="26">
        <f t="shared" si="3489"/>
        <v>-10243.206237314163</v>
      </c>
      <c r="EU187" s="51">
        <v>3.0399194205388751</v>
      </c>
      <c r="EV187" s="26">
        <f t="shared" si="3438"/>
        <v>36.825238848458596</v>
      </c>
      <c r="EW187" s="51">
        <v>0.22028985507246374</v>
      </c>
      <c r="EX187" s="26">
        <f t="shared" si="3490"/>
        <v>197082.616111963</v>
      </c>
      <c r="EY187" s="26">
        <f t="shared" si="3491"/>
        <v>-10243.206237314163</v>
      </c>
      <c r="EZ187" s="51">
        <v>3.0399194205388751</v>
      </c>
      <c r="FA187" s="26">
        <f t="shared" si="3439"/>
        <v>36.572824983754074</v>
      </c>
      <c r="FB187" s="51">
        <v>0.22028985507246374</v>
      </c>
      <c r="FC187" s="26">
        <f t="shared" si="3492"/>
        <v>180429.89264210878</v>
      </c>
      <c r="FD187" s="26">
        <f t="shared" si="3376"/>
        <v>-10243.206237314163</v>
      </c>
      <c r="FE187" s="51">
        <v>3.0399194205388751</v>
      </c>
      <c r="FF187" s="26">
        <f t="shared" si="3368"/>
        <v>36.316277626165828</v>
      </c>
      <c r="FG187" s="51">
        <v>0.22028985507246374</v>
      </c>
      <c r="FH187" s="26">
        <f t="shared" si="3440"/>
        <v>180376.41658412488</v>
      </c>
      <c r="FI187" s="26">
        <f t="shared" si="3377"/>
        <v>-10243.206237314163</v>
      </c>
      <c r="FJ187" s="51">
        <v>3.0399194205388751</v>
      </c>
      <c r="FK187" s="26">
        <f t="shared" si="3369"/>
        <v>36.056275169212341</v>
      </c>
      <c r="FL187" s="51">
        <v>0.22028985507246374</v>
      </c>
      <c r="FM187" s="26">
        <f t="shared" si="3441"/>
        <v>168062.9298187659</v>
      </c>
      <c r="FN187" s="26">
        <f t="shared" si="3378"/>
        <v>-10243.206237314163</v>
      </c>
      <c r="FO187" s="51">
        <v>3.0399194205388751</v>
      </c>
      <c r="FP187" s="26">
        <f t="shared" si="3370"/>
        <v>35.793509914002399</v>
      </c>
      <c r="FQ187" s="51">
        <v>0.22028985507246374</v>
      </c>
      <c r="FR187" s="26">
        <f t="shared" si="3442"/>
        <v>169324.60707636506</v>
      </c>
      <c r="FS187" s="26">
        <f t="shared" si="3379"/>
        <v>-10243.206237314163</v>
      </c>
      <c r="FT187" s="51">
        <v>3.0399194205388751</v>
      </c>
      <c r="FU187" s="26">
        <f t="shared" si="3371"/>
        <v>35.52849175145392</v>
      </c>
      <c r="FV187" s="51">
        <v>0.22028985507246374</v>
      </c>
      <c r="FW187" s="26">
        <f t="shared" si="3443"/>
        <v>163118.35503918183</v>
      </c>
      <c r="FX187" s="26">
        <f t="shared" si="3398"/>
        <v>-10243.206237314163</v>
      </c>
      <c r="FY187" s="51">
        <v>3.0399194205388751</v>
      </c>
      <c r="FZ187" s="26">
        <f t="shared" si="3399"/>
        <v>35.261516851278635</v>
      </c>
      <c r="GA187" s="51">
        <v>0.22028985507246374</v>
      </c>
      <c r="GB187" s="26">
        <f t="shared" si="3444"/>
        <v>185839.55505312543</v>
      </c>
      <c r="GC187" s="26">
        <f t="shared" si="3400"/>
        <v>-10243.206237314163</v>
      </c>
      <c r="GD187" s="51">
        <v>3.0399194205388751</v>
      </c>
      <c r="GE187" s="26">
        <f t="shared" si="3401"/>
        <v>34.992872322432788</v>
      </c>
      <c r="GF187" s="51">
        <v>0.22028985507246374</v>
      </c>
      <c r="GG187" s="26">
        <f t="shared" si="3445"/>
        <v>187560.16659517185</v>
      </c>
      <c r="GH187" s="26">
        <f t="shared" si="3402"/>
        <v>-10243.206237314163</v>
      </c>
      <c r="GI187" s="51">
        <v>3.0399194205388751</v>
      </c>
      <c r="GJ187" s="26">
        <f t="shared" si="3403"/>
        <v>34.723157400082293</v>
      </c>
      <c r="GK187" s="51">
        <v>0.22028985507246374</v>
      </c>
      <c r="GL187" s="26">
        <f t="shared" si="3446"/>
        <v>190634.46992597205</v>
      </c>
      <c r="GM187" s="26">
        <f t="shared" si="3404"/>
        <v>-10243.206237314163</v>
      </c>
      <c r="GN187" s="51">
        <v>3.0399194205388751</v>
      </c>
      <c r="GO187" s="26">
        <f t="shared" si="3405"/>
        <v>34.452598262881203</v>
      </c>
      <c r="GP187" s="51">
        <v>0.22028985507246374</v>
      </c>
      <c r="GQ187" s="26">
        <f t="shared" si="3447"/>
        <v>178225.937749176</v>
      </c>
    </row>
    <row r="188" spans="1:199" ht="15" x14ac:dyDescent="0.2">
      <c r="A188" s="6" t="s">
        <v>78</v>
      </c>
      <c r="B188" s="26">
        <v>123047</v>
      </c>
      <c r="C188" s="26">
        <f t="shared" si="3406"/>
        <v>-10261.4</v>
      </c>
      <c r="D188" s="51">
        <v>3.0399194205388751</v>
      </c>
      <c r="E188" s="26">
        <f t="shared" si="3496"/>
        <v>108</v>
      </c>
      <c r="F188" s="26">
        <f t="shared" si="3497"/>
        <v>-66.2</v>
      </c>
      <c r="G188" s="26">
        <f t="shared" si="3498"/>
        <v>41.8</v>
      </c>
      <c r="H188" s="51">
        <f t="shared" si="3407"/>
        <v>0.22028985507246374</v>
      </c>
      <c r="I188" s="26">
        <v>139130</v>
      </c>
      <c r="J188" s="26">
        <f t="shared" si="3451"/>
        <v>-10243.206237314163</v>
      </c>
      <c r="K188" s="51">
        <v>3.0399194205388751</v>
      </c>
      <c r="L188" s="26">
        <f t="shared" si="3408"/>
        <v>41.725887375965506</v>
      </c>
      <c r="M188" s="51">
        <v>0.22028985507246374</v>
      </c>
      <c r="N188" s="26">
        <f t="shared" si="3452"/>
        <v>183373.51965006182</v>
      </c>
      <c r="O188" s="26">
        <f t="shared" si="3409"/>
        <v>-10217.162871881579</v>
      </c>
      <c r="P188" s="51">
        <v>3.0399194205388751</v>
      </c>
      <c r="Q188" s="26">
        <f t="shared" si="3410"/>
        <v>41.619799252017259</v>
      </c>
      <c r="R188" s="51">
        <v>0.22028985507246374</v>
      </c>
      <c r="S188" s="26">
        <f t="shared" si="3453"/>
        <v>223195.97657743224</v>
      </c>
      <c r="T188" s="26">
        <f t="shared" si="3411"/>
        <v>-10190.131541431827</v>
      </c>
      <c r="U188" s="51">
        <v>3.0399194205388751</v>
      </c>
      <c r="V188" s="26">
        <f t="shared" si="3412"/>
        <v>41.509686634557703</v>
      </c>
      <c r="W188" s="51">
        <v>0.22028985507246374</v>
      </c>
      <c r="X188" s="26">
        <f t="shared" si="3454"/>
        <v>282041.35472263501</v>
      </c>
      <c r="Y188" s="26">
        <f t="shared" si="3455"/>
        <v>-10243.206237314163</v>
      </c>
      <c r="Z188" s="51">
        <v>3.0399194205388751</v>
      </c>
      <c r="AA188" s="26">
        <f t="shared" si="3413"/>
        <v>41.396305897458639</v>
      </c>
      <c r="AB188" s="51">
        <v>0.22028985507246374</v>
      </c>
      <c r="AC188" s="26">
        <f t="shared" si="3456"/>
        <v>273766.5447912183</v>
      </c>
      <c r="AD188" s="26">
        <f t="shared" si="3457"/>
        <v>-10243.206237314163</v>
      </c>
      <c r="AE188" s="51">
        <v>3.0399194205388751</v>
      </c>
      <c r="AF188" s="26">
        <f t="shared" si="3414"/>
        <v>41.274922789855928</v>
      </c>
      <c r="AG188" s="51">
        <v>0.22028985507246374</v>
      </c>
      <c r="AH188" s="26">
        <f t="shared" si="3458"/>
        <v>257272.63866978788</v>
      </c>
      <c r="AI188" s="26">
        <f t="shared" si="3459"/>
        <v>-10243.206237314163</v>
      </c>
      <c r="AJ188" s="51">
        <v>3.0399194205388751</v>
      </c>
      <c r="AK188" s="26">
        <f t="shared" si="3415"/>
        <v>41.148354035215796</v>
      </c>
      <c r="AL188" s="51">
        <v>0.22028985507246374</v>
      </c>
      <c r="AM188" s="26">
        <f t="shared" si="3460"/>
        <v>227484.63801952358</v>
      </c>
      <c r="AN188" s="26">
        <f t="shared" si="3461"/>
        <v>-10243.206237314163</v>
      </c>
      <c r="AO188" s="51">
        <v>3.0399194205388751</v>
      </c>
      <c r="AP188" s="26">
        <f t="shared" si="3416"/>
        <v>41.016573041214023</v>
      </c>
      <c r="AQ188" s="51">
        <v>0.22028985507246374</v>
      </c>
      <c r="AR188" s="26">
        <f t="shared" si="3462"/>
        <v>214547.46297286873</v>
      </c>
      <c r="AS188" s="26">
        <f t="shared" si="3463"/>
        <v>-10243.206237314163</v>
      </c>
      <c r="AT188" s="51">
        <v>3.0399194205388751</v>
      </c>
      <c r="AU188" s="26">
        <f t="shared" si="3417"/>
        <v>40.879406095949747</v>
      </c>
      <c r="AV188" s="51">
        <v>0.22028985507246374</v>
      </c>
      <c r="AW188" s="26">
        <f t="shared" si="3464"/>
        <v>139530.98313997372</v>
      </c>
      <c r="AX188" s="26">
        <f t="shared" si="3465"/>
        <v>-10243.206237314163</v>
      </c>
      <c r="AY188" s="51">
        <v>3.0399194205388751</v>
      </c>
      <c r="AZ188" s="26">
        <f t="shared" si="3418"/>
        <v>40.73687032240251</v>
      </c>
      <c r="BA188" s="51">
        <v>0.22028985507246374</v>
      </c>
      <c r="BB188" s="26">
        <f t="shared" si="3466"/>
        <v>81396.295143117721</v>
      </c>
      <c r="BC188" s="26">
        <f t="shared" si="3467"/>
        <v>-10243.206237314163</v>
      </c>
      <c r="BD188" s="51">
        <v>3.0399194205388751</v>
      </c>
      <c r="BE188" s="26">
        <f t="shared" si="3419"/>
        <v>40.588291251349801</v>
      </c>
      <c r="BF188" s="51">
        <v>0.22028985507246374</v>
      </c>
      <c r="BG188" s="26">
        <f t="shared" si="3468"/>
        <v>97933.799472172701</v>
      </c>
      <c r="BH188" s="26">
        <f t="shared" si="3469"/>
        <v>-10243.206237314163</v>
      </c>
      <c r="BI188" s="51">
        <v>3.0399194205388751</v>
      </c>
      <c r="BJ188" s="26">
        <f t="shared" si="3420"/>
        <v>40.433998432526899</v>
      </c>
      <c r="BK188" s="51">
        <v>0.22028985507246374</v>
      </c>
      <c r="BL188" s="26">
        <f t="shared" si="3470"/>
        <v>68997.490887555497</v>
      </c>
      <c r="BM188" s="26">
        <f t="shared" si="3471"/>
        <v>-10243.206237314163</v>
      </c>
      <c r="BN188" s="51">
        <v>3.0399194205388751</v>
      </c>
      <c r="BO188" s="26">
        <f t="shared" si="3421"/>
        <v>40.274227469455965</v>
      </c>
      <c r="BP188" s="51">
        <v>0.22028985507246374</v>
      </c>
      <c r="BQ188" s="26">
        <f t="shared" si="3472"/>
        <v>149274.80762161472</v>
      </c>
      <c r="BR188" s="26">
        <f t="shared" si="3473"/>
        <v>-10243.206237314163</v>
      </c>
      <c r="BS188" s="51">
        <v>3.0399194205388751</v>
      </c>
      <c r="BT188" s="26">
        <f t="shared" si="3422"/>
        <v>40.109449262566578</v>
      </c>
      <c r="BU188" s="51">
        <v>0.22028985507246374</v>
      </c>
      <c r="BV188" s="26">
        <f t="shared" si="3474"/>
        <v>153489.62324739987</v>
      </c>
      <c r="BW188" s="26">
        <f t="shared" si="3475"/>
        <v>-10243.206237314163</v>
      </c>
      <c r="BX188" s="51">
        <v>3.0399194205388751</v>
      </c>
      <c r="BY188" s="26">
        <f t="shared" si="3423"/>
        <v>39.940079396942217</v>
      </c>
      <c r="BZ188" s="51">
        <v>0.22028985507246374</v>
      </c>
      <c r="CA188" s="26">
        <f t="shared" si="3476"/>
        <v>180688.19381733774</v>
      </c>
      <c r="CB188" s="26">
        <f t="shared" si="3477"/>
        <v>-10243.206237314163</v>
      </c>
      <c r="CC188" s="51">
        <v>3.0399194205388751</v>
      </c>
      <c r="CD188" s="26">
        <f t="shared" si="3424"/>
        <v>39.76601049894861</v>
      </c>
      <c r="CE188" s="51">
        <v>0.22028985507246374</v>
      </c>
      <c r="CF188" s="26">
        <f t="shared" si="3478"/>
        <v>235575.25713233641</v>
      </c>
      <c r="CG188" s="26">
        <f t="shared" si="3479"/>
        <v>-10243.206237314163</v>
      </c>
      <c r="CH188" s="51">
        <v>3.0399194205388751</v>
      </c>
      <c r="CI188" s="26">
        <f t="shared" si="3425"/>
        <v>39.587803914526738</v>
      </c>
      <c r="CJ188" s="51">
        <v>0.22028985507246374</v>
      </c>
      <c r="CK188" s="26">
        <f t="shared" si="3480"/>
        <v>218673.98273145911</v>
      </c>
      <c r="CL188" s="26">
        <f t="shared" si="3481"/>
        <v>-10243.206237314163</v>
      </c>
      <c r="CM188" s="51">
        <v>3.0399194205388751</v>
      </c>
      <c r="CN188" s="26">
        <f t="shared" si="3426"/>
        <v>39.406221973999543</v>
      </c>
      <c r="CO188" s="51">
        <v>0.22028985507246374</v>
      </c>
      <c r="CP188" s="26">
        <f t="shared" si="3482"/>
        <v>218262.36177282836</v>
      </c>
      <c r="CQ188" s="26">
        <f t="shared" si="3483"/>
        <v>-10243.206237314163</v>
      </c>
      <c r="CR188" s="51">
        <v>3.0399194205388751</v>
      </c>
      <c r="CS188" s="26">
        <f t="shared" si="3427"/>
        <v>39.220618588086012</v>
      </c>
      <c r="CT188" s="51">
        <v>0.22028985507246374</v>
      </c>
      <c r="CU188" s="26">
        <f t="shared" si="3484"/>
        <v>217641.07804559421</v>
      </c>
      <c r="CV188" s="26">
        <f t="shared" si="3350"/>
        <v>-10243.206237314163</v>
      </c>
      <c r="CW188" s="51">
        <v>3.0399194205388751</v>
      </c>
      <c r="CX188" s="26">
        <f t="shared" si="3338"/>
        <v>39.031088304042044</v>
      </c>
      <c r="CY188" s="51">
        <v>0.22028985507246374</v>
      </c>
      <c r="CZ188" s="26">
        <f t="shared" si="3428"/>
        <v>199134.31366914089</v>
      </c>
      <c r="DA188" s="26">
        <f t="shared" si="3351"/>
        <v>-10243.206237314163</v>
      </c>
      <c r="DB188" s="51">
        <v>3.0399194205388751</v>
      </c>
      <c r="DC188" s="26">
        <f t="shared" si="3339"/>
        <v>38.837220376032434</v>
      </c>
      <c r="DD188" s="51">
        <v>0.22028985507246374</v>
      </c>
      <c r="DE188" s="26">
        <f t="shared" si="3429"/>
        <v>226227.69797912141</v>
      </c>
      <c r="DF188" s="26">
        <f t="shared" si="3352"/>
        <v>-10243.206237314163</v>
      </c>
      <c r="DG188" s="51">
        <v>3.0399194205388751</v>
      </c>
      <c r="DH188" s="26">
        <f t="shared" si="3340"/>
        <v>38.638597086678161</v>
      </c>
      <c r="DI188" s="51">
        <v>0.22028985507246374</v>
      </c>
      <c r="DJ188" s="26">
        <f t="shared" si="3430"/>
        <v>213083.48585785096</v>
      </c>
      <c r="DK188" s="26">
        <f t="shared" si="3353"/>
        <v>-10243.206237314163</v>
      </c>
      <c r="DL188" s="51">
        <v>3.0399194205388751</v>
      </c>
      <c r="DM188" s="26">
        <f t="shared" si="3341"/>
        <v>38.434787120101539</v>
      </c>
      <c r="DN188" s="51">
        <v>0.22028985507246374</v>
      </c>
      <c r="DO188" s="26">
        <f t="shared" si="3431"/>
        <v>233133.54408535844</v>
      </c>
      <c r="DP188" s="26">
        <f t="shared" si="3485"/>
        <v>-10243.206237314163</v>
      </c>
      <c r="DQ188" s="51">
        <v>3.0399194205388751</v>
      </c>
      <c r="DR188" s="26">
        <f t="shared" si="3432"/>
        <v>38.224198196408118</v>
      </c>
      <c r="DS188" s="51">
        <v>0.22028985507246374</v>
      </c>
      <c r="DT188" s="26">
        <f t="shared" si="3486"/>
        <v>230762.7784609118</v>
      </c>
      <c r="DU188" s="26">
        <f t="shared" si="3487"/>
        <v>-10243.206237314163</v>
      </c>
      <c r="DV188" s="51">
        <v>3.0399194205388751</v>
      </c>
      <c r="DW188" s="26">
        <f t="shared" si="3433"/>
        <v>38.006956184665746</v>
      </c>
      <c r="DX188" s="51">
        <v>0.22028985507246374</v>
      </c>
      <c r="DY188" s="26">
        <f t="shared" si="3488"/>
        <v>241977.24025216041</v>
      </c>
      <c r="DZ188" s="26">
        <f t="shared" si="3372"/>
        <v>-10243.206237314163</v>
      </c>
      <c r="EA188" s="51">
        <v>3.0399194205388751</v>
      </c>
      <c r="EB188" s="26">
        <f t="shared" si="3364"/>
        <v>37.783276769045955</v>
      </c>
      <c r="EC188" s="51">
        <v>0.22028985507246374</v>
      </c>
      <c r="ED188" s="26">
        <f t="shared" si="3434"/>
        <v>242539.19080318903</v>
      </c>
      <c r="EE188" s="26">
        <f t="shared" si="3373"/>
        <v>-10243.206237314163</v>
      </c>
      <c r="EF188" s="51">
        <v>3.0399194205388751</v>
      </c>
      <c r="EG188" s="26">
        <f t="shared" si="3365"/>
        <v>37.552590411905435</v>
      </c>
      <c r="EH188" s="51">
        <v>0.22028985507246374</v>
      </c>
      <c r="EI188" s="26">
        <f t="shared" si="3435"/>
        <v>255664.43653878395</v>
      </c>
      <c r="EJ188" s="26">
        <f t="shared" si="3374"/>
        <v>-10243.206237314163</v>
      </c>
      <c r="EK188" s="51">
        <v>3.0399194205388751</v>
      </c>
      <c r="EL188" s="26">
        <f t="shared" si="3366"/>
        <v>37.315720339588538</v>
      </c>
      <c r="EM188" s="51">
        <v>0.22028985507246374</v>
      </c>
      <c r="EN188" s="26">
        <f t="shared" si="3436"/>
        <v>239368.87891686562</v>
      </c>
      <c r="EO188" s="26">
        <f t="shared" si="3375"/>
        <v>-10243.206237314163</v>
      </c>
      <c r="EP188" s="51">
        <v>3.0399194205388751</v>
      </c>
      <c r="EQ188" s="26">
        <f t="shared" si="3367"/>
        <v>37.073029017655209</v>
      </c>
      <c r="ER188" s="51">
        <v>0.22028985507246374</v>
      </c>
      <c r="ES188" s="26">
        <f t="shared" si="3437"/>
        <v>224510.4972818665</v>
      </c>
      <c r="ET188" s="26">
        <f t="shared" si="3489"/>
        <v>-10243.206237314163</v>
      </c>
      <c r="EU188" s="51">
        <v>3.0399194205388751</v>
      </c>
      <c r="EV188" s="26">
        <f t="shared" si="3438"/>
        <v>36.825238848458596</v>
      </c>
      <c r="EW188" s="51">
        <v>0.22028985507246374</v>
      </c>
      <c r="EX188" s="26">
        <f t="shared" si="3490"/>
        <v>212191.29311973788</v>
      </c>
      <c r="EY188" s="26">
        <f t="shared" si="3491"/>
        <v>-10243.206237314163</v>
      </c>
      <c r="EZ188" s="51">
        <v>3.0399194205388751</v>
      </c>
      <c r="FA188" s="26">
        <f t="shared" si="3439"/>
        <v>36.572824983754074</v>
      </c>
      <c r="FB188" s="51">
        <v>0.22028985507246374</v>
      </c>
      <c r="FC188" s="26">
        <f t="shared" si="3492"/>
        <v>186875.98269963259</v>
      </c>
      <c r="FD188" s="26">
        <f t="shared" si="3376"/>
        <v>-10243.206237314163</v>
      </c>
      <c r="FE188" s="51">
        <v>3.0399194205388751</v>
      </c>
      <c r="FF188" s="26">
        <f t="shared" si="3368"/>
        <v>36.316277626165828</v>
      </c>
      <c r="FG188" s="51">
        <v>0.22028985507246374</v>
      </c>
      <c r="FH188" s="26">
        <f t="shared" si="3440"/>
        <v>170223.0026824208</v>
      </c>
      <c r="FI188" s="26">
        <f t="shared" si="3377"/>
        <v>-10243.206237314163</v>
      </c>
      <c r="FJ188" s="51">
        <v>3.0399194205388751</v>
      </c>
      <c r="FK188" s="26">
        <f t="shared" si="3369"/>
        <v>36.056275169212341</v>
      </c>
      <c r="FL188" s="51">
        <v>0.22028985507246374</v>
      </c>
      <c r="FM188" s="26">
        <f t="shared" si="3441"/>
        <v>170169.26662197994</v>
      </c>
      <c r="FN188" s="26">
        <f t="shared" si="3378"/>
        <v>-10243.206237314163</v>
      </c>
      <c r="FO188" s="51">
        <v>3.0399194205388751</v>
      </c>
      <c r="FP188" s="26">
        <f t="shared" si="3370"/>
        <v>35.793509914002399</v>
      </c>
      <c r="FQ188" s="51">
        <v>0.22028985507246374</v>
      </c>
      <c r="FR188" s="26">
        <f t="shared" si="3442"/>
        <v>157855.51709136576</v>
      </c>
      <c r="FS188" s="26">
        <f t="shared" si="3379"/>
        <v>-10243.206237314163</v>
      </c>
      <c r="FT188" s="51">
        <v>3.0399194205388751</v>
      </c>
      <c r="FU188" s="26">
        <f t="shared" si="3371"/>
        <v>35.52849175145392</v>
      </c>
      <c r="FV188" s="51">
        <v>0.22028985507246374</v>
      </c>
      <c r="FW188" s="26">
        <f t="shared" si="3443"/>
        <v>159116.92933080238</v>
      </c>
      <c r="FX188" s="26">
        <f t="shared" si="3398"/>
        <v>-10243.206237314163</v>
      </c>
      <c r="FY188" s="51">
        <v>3.0399194205388751</v>
      </c>
      <c r="FZ188" s="26">
        <f t="shared" si="3399"/>
        <v>35.261516851278635</v>
      </c>
      <c r="GA188" s="51">
        <v>0.22028985507246374</v>
      </c>
      <c r="GB188" s="26">
        <f t="shared" si="3444"/>
        <v>152910.41031871896</v>
      </c>
      <c r="GC188" s="26">
        <f t="shared" si="3400"/>
        <v>-10243.206237314163</v>
      </c>
      <c r="GD188" s="51">
        <v>3.0399194205388751</v>
      </c>
      <c r="GE188" s="26">
        <f t="shared" si="3401"/>
        <v>34.992872322432788</v>
      </c>
      <c r="GF188" s="51">
        <v>0.22028985507246374</v>
      </c>
      <c r="GG188" s="26">
        <f t="shared" si="3445"/>
        <v>175631.34168813372</v>
      </c>
      <c r="GH188" s="26">
        <f t="shared" si="3402"/>
        <v>-10243.206237314163</v>
      </c>
      <c r="GI188" s="51">
        <v>3.0399194205388751</v>
      </c>
      <c r="GJ188" s="26">
        <f t="shared" si="3403"/>
        <v>34.723157400082293</v>
      </c>
      <c r="GK188" s="51">
        <v>0.22028985507246374</v>
      </c>
      <c r="GL188" s="26">
        <f t="shared" si="3446"/>
        <v>177351.68351525778</v>
      </c>
      <c r="GM188" s="26">
        <f t="shared" si="3404"/>
        <v>-10243.206237314163</v>
      </c>
      <c r="GN188" s="51">
        <v>3.0399194205388751</v>
      </c>
      <c r="GO188" s="26">
        <f t="shared" si="3405"/>
        <v>34.452598262881203</v>
      </c>
      <c r="GP188" s="51">
        <v>0.22028985507246374</v>
      </c>
      <c r="GQ188" s="26">
        <f t="shared" si="3447"/>
        <v>180425.71628692077</v>
      </c>
    </row>
    <row r="189" spans="1:199" ht="15" x14ac:dyDescent="0.2">
      <c r="A189" s="6" t="s">
        <v>79</v>
      </c>
      <c r="B189" s="26">
        <v>153951</v>
      </c>
      <c r="C189" s="26">
        <f t="shared" si="3406"/>
        <v>-10261.4</v>
      </c>
      <c r="D189" s="51">
        <v>3.0399194205388751</v>
      </c>
      <c r="E189" s="26">
        <f t="shared" si="3496"/>
        <v>108</v>
      </c>
      <c r="F189" s="26">
        <f t="shared" si="3497"/>
        <v>-66.2</v>
      </c>
      <c r="G189" s="26">
        <f t="shared" si="3498"/>
        <v>41.8</v>
      </c>
      <c r="H189" s="51">
        <f t="shared" si="3407"/>
        <v>0.22028985507246374</v>
      </c>
      <c r="I189" s="26">
        <v>114835</v>
      </c>
      <c r="J189" s="26">
        <f t="shared" si="3451"/>
        <v>-10243.206237314163</v>
      </c>
      <c r="K189" s="51">
        <v>3.0399194205388751</v>
      </c>
      <c r="L189" s="26">
        <f t="shared" si="3408"/>
        <v>41.725887375965506</v>
      </c>
      <c r="M189" s="51">
        <v>0.22028985507246374</v>
      </c>
      <c r="N189" s="26">
        <f t="shared" si="3452"/>
        <v>128928.5196500618</v>
      </c>
      <c r="O189" s="26">
        <f t="shared" si="3409"/>
        <v>-10217.162871881579</v>
      </c>
      <c r="P189" s="51">
        <v>3.0399194205388751</v>
      </c>
      <c r="Q189" s="26">
        <f t="shared" si="3410"/>
        <v>41.619799252017259</v>
      </c>
      <c r="R189" s="51">
        <v>0.22028985507246374</v>
      </c>
      <c r="S189" s="26">
        <f t="shared" si="3453"/>
        <v>173197.97657743224</v>
      </c>
      <c r="T189" s="26">
        <f t="shared" si="3411"/>
        <v>-10190.131541431827</v>
      </c>
      <c r="U189" s="51">
        <v>3.0399194205388751</v>
      </c>
      <c r="V189" s="26">
        <f t="shared" si="3412"/>
        <v>41.509686634557703</v>
      </c>
      <c r="W189" s="51">
        <v>0.22028985507246374</v>
      </c>
      <c r="X189" s="26">
        <f t="shared" si="3454"/>
        <v>213047.35472263498</v>
      </c>
      <c r="Y189" s="26">
        <f t="shared" si="3455"/>
        <v>-10243.206237314163</v>
      </c>
      <c r="Z189" s="51">
        <v>3.0399194205388751</v>
      </c>
      <c r="AA189" s="26">
        <f t="shared" si="3413"/>
        <v>41.396305897458639</v>
      </c>
      <c r="AB189" s="51">
        <v>0.22028985507246374</v>
      </c>
      <c r="AC189" s="26">
        <f t="shared" si="3456"/>
        <v>271839.5447912183</v>
      </c>
      <c r="AD189" s="26">
        <f t="shared" si="3457"/>
        <v>-10243.206237314163</v>
      </c>
      <c r="AE189" s="51">
        <v>3.0399194205388751</v>
      </c>
      <c r="AF189" s="26">
        <f t="shared" si="3414"/>
        <v>41.274922789855928</v>
      </c>
      <c r="AG189" s="51">
        <v>0.22028985507246374</v>
      </c>
      <c r="AH189" s="26">
        <f t="shared" si="3458"/>
        <v>263564.61347669398</v>
      </c>
      <c r="AI189" s="26">
        <f t="shared" si="3459"/>
        <v>-10243.206237314163</v>
      </c>
      <c r="AJ189" s="51">
        <v>3.0399194205388751</v>
      </c>
      <c r="AK189" s="26">
        <f t="shared" si="3415"/>
        <v>41.148354035215796</v>
      </c>
      <c r="AL189" s="51">
        <v>0.22028985507246374</v>
      </c>
      <c r="AM189" s="26">
        <f t="shared" si="3460"/>
        <v>247070.58078650894</v>
      </c>
      <c r="AN189" s="26">
        <f t="shared" si="3461"/>
        <v>-10243.206237314163</v>
      </c>
      <c r="AO189" s="51">
        <v>3.0399194205388751</v>
      </c>
      <c r="AP189" s="26">
        <f t="shared" si="3416"/>
        <v>41.016573041214023</v>
      </c>
      <c r="AQ189" s="51">
        <v>0.22028985507246374</v>
      </c>
      <c r="AR189" s="26">
        <f t="shared" si="3462"/>
        <v>217282.44835525064</v>
      </c>
      <c r="AS189" s="26">
        <f t="shared" si="3463"/>
        <v>-10243.206237314163</v>
      </c>
      <c r="AT189" s="51">
        <v>3.0399194205388751</v>
      </c>
      <c r="AU189" s="26">
        <f t="shared" si="3417"/>
        <v>40.879406095949747</v>
      </c>
      <c r="AV189" s="51">
        <v>0.22028985507246374</v>
      </c>
      <c r="AW189" s="26">
        <f t="shared" si="3464"/>
        <v>204345.13614165052</v>
      </c>
      <c r="AX189" s="26">
        <f t="shared" si="3465"/>
        <v>-10243.206237314163</v>
      </c>
      <c r="AY189" s="51">
        <v>3.0399194205388751</v>
      </c>
      <c r="AZ189" s="26">
        <f t="shared" si="3418"/>
        <v>40.73687032240251</v>
      </c>
      <c r="BA189" s="51">
        <v>0.22028985507246374</v>
      </c>
      <c r="BB189" s="26">
        <f t="shared" si="3466"/>
        <v>129328.51377298195</v>
      </c>
      <c r="BC189" s="26">
        <f t="shared" si="3467"/>
        <v>-10243.206237314163</v>
      </c>
      <c r="BD189" s="51">
        <v>3.0399194205388751</v>
      </c>
      <c r="BE189" s="26">
        <f t="shared" si="3419"/>
        <v>40.588291251349801</v>
      </c>
      <c r="BF189" s="51">
        <v>0.22028985507246374</v>
      </c>
      <c r="BG189" s="26">
        <f t="shared" si="3468"/>
        <v>71193.677197054902</v>
      </c>
      <c r="BH189" s="26">
        <f t="shared" si="3469"/>
        <v>-10243.206237314163</v>
      </c>
      <c r="BI189" s="51">
        <v>3.0399194205388751</v>
      </c>
      <c r="BJ189" s="26">
        <f t="shared" si="3420"/>
        <v>40.433998432526899</v>
      </c>
      <c r="BK189" s="51">
        <v>0.22028985507246374</v>
      </c>
      <c r="BL189" s="26">
        <f t="shared" si="3470"/>
        <v>87731.027233291054</v>
      </c>
      <c r="BM189" s="26">
        <f t="shared" si="3471"/>
        <v>-10243.206237314163</v>
      </c>
      <c r="BN189" s="51">
        <v>3.0399194205388751</v>
      </c>
      <c r="BO189" s="26">
        <f t="shared" si="3421"/>
        <v>40.274227469455965</v>
      </c>
      <c r="BP189" s="51">
        <v>0.22028985507246374</v>
      </c>
      <c r="BQ189" s="26">
        <f t="shared" si="3472"/>
        <v>58794.558877710784</v>
      </c>
      <c r="BR189" s="26">
        <f t="shared" si="3473"/>
        <v>-10243.206237314163</v>
      </c>
      <c r="BS189" s="51">
        <v>3.0399194205388751</v>
      </c>
      <c r="BT189" s="26">
        <f t="shared" si="3422"/>
        <v>40.109449262566578</v>
      </c>
      <c r="BU189" s="51">
        <v>0.22028985507246374</v>
      </c>
      <c r="BV189" s="26">
        <f t="shared" si="3474"/>
        <v>139071.71083356312</v>
      </c>
      <c r="BW189" s="26">
        <f t="shared" si="3475"/>
        <v>-10243.206237314163</v>
      </c>
      <c r="BX189" s="51">
        <v>3.0399194205388751</v>
      </c>
      <c r="BY189" s="26">
        <f t="shared" si="3423"/>
        <v>39.940079396942217</v>
      </c>
      <c r="BZ189" s="51">
        <v>0.22028985507246374</v>
      </c>
      <c r="CA189" s="26">
        <f t="shared" si="3476"/>
        <v>143286.35708948266</v>
      </c>
      <c r="CB189" s="26">
        <f t="shared" si="3477"/>
        <v>-10243.206237314163</v>
      </c>
      <c r="CC189" s="51">
        <v>3.0399194205388751</v>
      </c>
      <c r="CD189" s="26">
        <f t="shared" si="3424"/>
        <v>39.76601049894861</v>
      </c>
      <c r="CE189" s="51">
        <v>0.22028985507246374</v>
      </c>
      <c r="CF189" s="26">
        <f t="shared" si="3478"/>
        <v>170484.75359052254</v>
      </c>
      <c r="CG189" s="26">
        <f t="shared" si="3479"/>
        <v>-10243.206237314163</v>
      </c>
      <c r="CH189" s="51">
        <v>3.0399194205388751</v>
      </c>
      <c r="CI189" s="26">
        <f t="shared" si="3425"/>
        <v>39.587803914526738</v>
      </c>
      <c r="CJ189" s="51">
        <v>0.22028985507246374</v>
      </c>
      <c r="CK189" s="26">
        <f t="shared" si="3480"/>
        <v>225371.63869893679</v>
      </c>
      <c r="CL189" s="26">
        <f t="shared" si="3481"/>
        <v>-10243.206237314163</v>
      </c>
      <c r="CM189" s="51">
        <v>3.0399194205388751</v>
      </c>
      <c r="CN189" s="26">
        <f t="shared" si="3426"/>
        <v>39.406221973999543</v>
      </c>
      <c r="CO189" s="51">
        <v>0.22028985507246374</v>
      </c>
      <c r="CP189" s="26">
        <f t="shared" si="3482"/>
        <v>208470.18271611896</v>
      </c>
      <c r="CQ189" s="26">
        <f t="shared" si="3483"/>
        <v>-10243.206237314163</v>
      </c>
      <c r="CR189" s="51">
        <v>3.0399194205388751</v>
      </c>
      <c r="CS189" s="26">
        <f t="shared" si="3427"/>
        <v>39.220618588086012</v>
      </c>
      <c r="CT189" s="51">
        <v>0.22028985507246374</v>
      </c>
      <c r="CU189" s="26">
        <f t="shared" si="3484"/>
        <v>208058.3761541023</v>
      </c>
      <c r="CV189" s="26">
        <f t="shared" si="3350"/>
        <v>-10243.206237314163</v>
      </c>
      <c r="CW189" s="51">
        <v>3.0399194205388751</v>
      </c>
      <c r="CX189" s="26">
        <f t="shared" si="3338"/>
        <v>39.031088304042044</v>
      </c>
      <c r="CY189" s="51">
        <v>0.22028985507246374</v>
      </c>
      <c r="CZ189" s="26">
        <f t="shared" si="3428"/>
        <v>207436.9028965841</v>
      </c>
      <c r="DA189" s="26">
        <f t="shared" si="3351"/>
        <v>-10243.206237314163</v>
      </c>
      <c r="DB189" s="51">
        <v>3.0399194205388751</v>
      </c>
      <c r="DC189" s="26">
        <f t="shared" si="3339"/>
        <v>38.837220376032434</v>
      </c>
      <c r="DD189" s="51">
        <v>0.22028985507246374</v>
      </c>
      <c r="DE189" s="26">
        <f t="shared" si="3429"/>
        <v>188929.94465220277</v>
      </c>
      <c r="DF189" s="26">
        <f t="shared" si="3352"/>
        <v>-10243.206237314163</v>
      </c>
      <c r="DG189" s="51">
        <v>3.0399194205388751</v>
      </c>
      <c r="DH189" s="26">
        <f t="shared" si="3340"/>
        <v>38.638597086678161</v>
      </c>
      <c r="DI189" s="51">
        <v>0.22028985507246374</v>
      </c>
      <c r="DJ189" s="26">
        <f t="shared" si="3430"/>
        <v>216023.13033889394</v>
      </c>
      <c r="DK189" s="26">
        <f t="shared" si="3353"/>
        <v>-10243.206237314163</v>
      </c>
      <c r="DL189" s="51">
        <v>3.0399194205388751</v>
      </c>
      <c r="DM189" s="26">
        <f t="shared" si="3341"/>
        <v>38.434787120101539</v>
      </c>
      <c r="DN189" s="51">
        <v>0.22028985507246374</v>
      </c>
      <c r="DO189" s="26">
        <f t="shared" si="3431"/>
        <v>202878.71440765689</v>
      </c>
      <c r="DP189" s="26">
        <f t="shared" si="3485"/>
        <v>-10243.206237314163</v>
      </c>
      <c r="DQ189" s="51">
        <v>3.0399194205388751</v>
      </c>
      <c r="DR189" s="26">
        <f t="shared" si="3432"/>
        <v>38.224198196408118</v>
      </c>
      <c r="DS189" s="51">
        <v>0.22028985507246374</v>
      </c>
      <c r="DT189" s="26">
        <f t="shared" si="3486"/>
        <v>222928.5620462407</v>
      </c>
      <c r="DU189" s="26">
        <f t="shared" si="3487"/>
        <v>-10243.206237314163</v>
      </c>
      <c r="DV189" s="51">
        <v>3.0399194205388751</v>
      </c>
      <c r="DW189" s="26">
        <f t="shared" si="3433"/>
        <v>38.006956184665746</v>
      </c>
      <c r="DX189" s="51">
        <v>0.22028985507246374</v>
      </c>
      <c r="DY189" s="26">
        <f t="shared" si="3488"/>
        <v>220557.5791797823</v>
      </c>
      <c r="DZ189" s="26">
        <f t="shared" si="3372"/>
        <v>-10243.206237314163</v>
      </c>
      <c r="EA189" s="51">
        <v>3.0399194205388751</v>
      </c>
      <c r="EB189" s="26">
        <f t="shared" si="3364"/>
        <v>37.783276769045955</v>
      </c>
      <c r="EC189" s="51">
        <v>0.22028985507246374</v>
      </c>
      <c r="ED189" s="26">
        <f t="shared" si="3434"/>
        <v>231771.8172916153</v>
      </c>
      <c r="EE189" s="26">
        <f t="shared" si="3373"/>
        <v>-10243.206237314163</v>
      </c>
      <c r="EF189" s="51">
        <v>3.0399194205388751</v>
      </c>
      <c r="EG189" s="26">
        <f t="shared" si="3365"/>
        <v>37.552590411905435</v>
      </c>
      <c r="EH189" s="51">
        <v>0.22028985507246374</v>
      </c>
      <c r="EI189" s="26">
        <f t="shared" si="3435"/>
        <v>232333.53715628679</v>
      </c>
      <c r="EJ189" s="26">
        <f t="shared" si="3374"/>
        <v>-10243.206237314163</v>
      </c>
      <c r="EK189" s="51">
        <v>3.0399194205388751</v>
      </c>
      <c r="EL189" s="26">
        <f t="shared" si="3366"/>
        <v>37.315720339588538</v>
      </c>
      <c r="EM189" s="51">
        <v>0.22028985507246374</v>
      </c>
      <c r="EN189" s="26">
        <f t="shared" si="3436"/>
        <v>245458.54602180939</v>
      </c>
      <c r="EO189" s="26">
        <f t="shared" si="3375"/>
        <v>-10243.206237314163</v>
      </c>
      <c r="EP189" s="51">
        <v>3.0399194205388751</v>
      </c>
      <c r="EQ189" s="26">
        <f t="shared" si="3367"/>
        <v>37.073029017655209</v>
      </c>
      <c r="ER189" s="51">
        <v>0.22028985507246374</v>
      </c>
      <c r="ES189" s="26">
        <f t="shared" si="3437"/>
        <v>229162.74570856913</v>
      </c>
      <c r="ET189" s="26">
        <f t="shared" si="3489"/>
        <v>-10243.206237314163</v>
      </c>
      <c r="EU189" s="51">
        <v>3.0399194205388751</v>
      </c>
      <c r="EV189" s="26">
        <f t="shared" si="3438"/>
        <v>36.825238848458596</v>
      </c>
      <c r="EW189" s="51">
        <v>0.22028985507246374</v>
      </c>
      <c r="EX189" s="26">
        <f t="shared" si="3490"/>
        <v>214304.1162834008</v>
      </c>
      <c r="EY189" s="26">
        <f t="shared" si="3491"/>
        <v>-10243.206237314163</v>
      </c>
      <c r="EZ189" s="51">
        <v>3.0399194205388751</v>
      </c>
      <c r="FA189" s="26">
        <f t="shared" si="3439"/>
        <v>36.572824983754074</v>
      </c>
      <c r="FB189" s="51">
        <v>0.22028985507246374</v>
      </c>
      <c r="FC189" s="26">
        <f t="shared" si="3492"/>
        <v>201984.65970740747</v>
      </c>
      <c r="FD189" s="26">
        <f t="shared" si="3376"/>
        <v>-10243.206237314163</v>
      </c>
      <c r="FE189" s="51">
        <v>3.0399194205388751</v>
      </c>
      <c r="FF189" s="26">
        <f t="shared" si="3368"/>
        <v>36.316277626165828</v>
      </c>
      <c r="FG189" s="51">
        <v>0.22028985507246374</v>
      </c>
      <c r="FH189" s="26">
        <f t="shared" si="3440"/>
        <v>176669.09273994461</v>
      </c>
      <c r="FI189" s="26">
        <f t="shared" si="3377"/>
        <v>-10243.206237314163</v>
      </c>
      <c r="FJ189" s="51">
        <v>3.0399194205388751</v>
      </c>
      <c r="FK189" s="26">
        <f t="shared" si="3369"/>
        <v>36.056275169212341</v>
      </c>
      <c r="FL189" s="51">
        <v>0.22028985507246374</v>
      </c>
      <c r="FM189" s="26">
        <f t="shared" si="3441"/>
        <v>160015.85272027587</v>
      </c>
      <c r="FN189" s="26">
        <f t="shared" si="3378"/>
        <v>-10243.206237314163</v>
      </c>
      <c r="FO189" s="51">
        <v>3.0399194205388751</v>
      </c>
      <c r="FP189" s="26">
        <f t="shared" si="3370"/>
        <v>35.793509914002399</v>
      </c>
      <c r="FQ189" s="51">
        <v>0.22028985507246374</v>
      </c>
      <c r="FR189" s="26">
        <f t="shared" si="3442"/>
        <v>159961.85389457981</v>
      </c>
      <c r="FS189" s="26">
        <f t="shared" si="3379"/>
        <v>-10243.206237314163</v>
      </c>
      <c r="FT189" s="51">
        <v>3.0399194205388751</v>
      </c>
      <c r="FU189" s="26">
        <f t="shared" si="3371"/>
        <v>35.52849175145392</v>
      </c>
      <c r="FV189" s="51">
        <v>0.22028985507246374</v>
      </c>
      <c r="FW189" s="26">
        <f t="shared" si="3443"/>
        <v>147647.83934580308</v>
      </c>
      <c r="FX189" s="26">
        <f t="shared" si="3398"/>
        <v>-10243.206237314163</v>
      </c>
      <c r="FY189" s="51">
        <v>3.0399194205388751</v>
      </c>
      <c r="FZ189" s="26">
        <f t="shared" si="3399"/>
        <v>35.261516851278635</v>
      </c>
      <c r="GA189" s="51">
        <v>0.22028985507246374</v>
      </c>
      <c r="GB189" s="26">
        <f t="shared" si="3444"/>
        <v>148908.98461033951</v>
      </c>
      <c r="GC189" s="26">
        <f t="shared" si="3400"/>
        <v>-10243.206237314163</v>
      </c>
      <c r="GD189" s="51">
        <v>3.0399194205388751</v>
      </c>
      <c r="GE189" s="26">
        <f t="shared" si="3401"/>
        <v>34.992872322432788</v>
      </c>
      <c r="GF189" s="51">
        <v>0.22028985507246374</v>
      </c>
      <c r="GG189" s="26">
        <f t="shared" si="3445"/>
        <v>142702.19695372725</v>
      </c>
      <c r="GH189" s="26">
        <f t="shared" si="3402"/>
        <v>-10243.206237314163</v>
      </c>
      <c r="GI189" s="51">
        <v>3.0399194205388751</v>
      </c>
      <c r="GJ189" s="26">
        <f t="shared" si="3403"/>
        <v>34.723157400082293</v>
      </c>
      <c r="GK189" s="51">
        <v>0.22028985507246374</v>
      </c>
      <c r="GL189" s="26">
        <f t="shared" si="3446"/>
        <v>165422.85860821966</v>
      </c>
      <c r="GM189" s="26">
        <f t="shared" si="3404"/>
        <v>-10243.206237314163</v>
      </c>
      <c r="GN189" s="51">
        <v>3.0399194205388751</v>
      </c>
      <c r="GO189" s="26">
        <f t="shared" si="3405"/>
        <v>34.452598262881203</v>
      </c>
      <c r="GP189" s="51">
        <v>0.22028985507246374</v>
      </c>
      <c r="GQ189" s="26">
        <f t="shared" si="3447"/>
        <v>167142.9298762065</v>
      </c>
    </row>
    <row r="190" spans="1:199" ht="15" x14ac:dyDescent="0.2">
      <c r="A190" s="6" t="s">
        <v>85</v>
      </c>
      <c r="B190" s="26">
        <v>1191133</v>
      </c>
      <c r="C190" s="26">
        <f t="shared" si="3406"/>
        <v>-157025</v>
      </c>
      <c r="D190" s="51">
        <v>46.518345158566753</v>
      </c>
      <c r="E190" s="26">
        <f>(427+214+51+8+1)</f>
        <v>701</v>
      </c>
      <c r="F190" s="26">
        <f>-(217+89+16)</f>
        <v>-322</v>
      </c>
      <c r="G190" s="26">
        <f t="shared" ref="G190" si="3499">E190+F190</f>
        <v>379</v>
      </c>
      <c r="H190" s="51">
        <f t="shared" si="3407"/>
        <v>1.9973649538866929</v>
      </c>
      <c r="I190" s="26">
        <v>1183465</v>
      </c>
      <c r="J190" s="26">
        <f t="shared" si="3451"/>
        <v>-156746.59007681764</v>
      </c>
      <c r="K190" s="51">
        <v>46.518345158566753</v>
      </c>
      <c r="L190" s="26">
        <f t="shared" si="3408"/>
        <v>378.32802190169684</v>
      </c>
      <c r="M190" s="51">
        <v>1.9973649538866929</v>
      </c>
      <c r="N190" s="26">
        <f>I189+J190+L190+I190</f>
        <v>1141931.737945084</v>
      </c>
      <c r="O190" s="26">
        <f t="shared" si="3409"/>
        <v>-156348.06166382803</v>
      </c>
      <c r="P190" s="51">
        <v>46.518345158566753</v>
      </c>
      <c r="Q190" s="26">
        <f t="shared" si="3410"/>
        <v>377.36612240465416</v>
      </c>
      <c r="R190" s="51">
        <v>1.9973649538866929</v>
      </c>
      <c r="S190" s="26">
        <f>N189+O190+Q190+N190</f>
        <v>1114889.5620537223</v>
      </c>
      <c r="T190" s="26">
        <f t="shared" si="3411"/>
        <v>-155934.41492323979</v>
      </c>
      <c r="U190" s="51">
        <v>46.518345158566753</v>
      </c>
      <c r="V190" s="26">
        <f t="shared" si="3412"/>
        <v>376.36773288271223</v>
      </c>
      <c r="W190" s="51">
        <v>1.9973649538866929</v>
      </c>
      <c r="X190" s="26">
        <f>S189+T190+V190+S190</f>
        <v>1132529.4914407975</v>
      </c>
      <c r="Y190" s="26">
        <f t="shared" si="3455"/>
        <v>-156746.59007681764</v>
      </c>
      <c r="Z190" s="51">
        <v>46.518345158566753</v>
      </c>
      <c r="AA190" s="26">
        <f t="shared" si="3413"/>
        <v>375.33971136690968</v>
      </c>
      <c r="AB190" s="51">
        <v>1.9973649538866929</v>
      </c>
      <c r="AC190" s="26">
        <f>X189+Y190+AA190+X190</f>
        <v>1189205.5957979816</v>
      </c>
      <c r="AD190" s="26">
        <f t="shared" si="3457"/>
        <v>-156746.59007681764</v>
      </c>
      <c r="AE190" s="51">
        <v>46.518345158566753</v>
      </c>
      <c r="AF190" s="26">
        <f t="shared" si="3414"/>
        <v>374.2391324726172</v>
      </c>
      <c r="AG190" s="51">
        <v>1.9973649538866929</v>
      </c>
      <c r="AH190" s="26">
        <f>AC189+AD190+AF190+AC190</f>
        <v>1304672.7896448548</v>
      </c>
      <c r="AI190" s="26">
        <f t="shared" si="3459"/>
        <v>-156746.59007681764</v>
      </c>
      <c r="AJ190" s="51">
        <v>46.518345158566753</v>
      </c>
      <c r="AK190" s="26">
        <f t="shared" si="3415"/>
        <v>373.09153539107155</v>
      </c>
      <c r="AL190" s="51">
        <v>1.9973649538866929</v>
      </c>
      <c r="AM190" s="26">
        <f>AH189+AI190+AK190+AH190</f>
        <v>1411863.9045801223</v>
      </c>
      <c r="AN190" s="26">
        <f t="shared" si="3461"/>
        <v>-156746.59007681764</v>
      </c>
      <c r="AO190" s="51">
        <v>46.518345158566753</v>
      </c>
      <c r="AP190" s="26">
        <f t="shared" si="3416"/>
        <v>371.89667901005066</v>
      </c>
      <c r="AQ190" s="51">
        <v>1.9973649538866929</v>
      </c>
      <c r="AR190" s="26">
        <f>AM189+AN190+AP190+AM190</f>
        <v>1502559.7919688236</v>
      </c>
      <c r="AS190" s="26">
        <f t="shared" si="3463"/>
        <v>-156746.59007681764</v>
      </c>
      <c r="AT190" s="51">
        <v>46.518345158566753</v>
      </c>
      <c r="AU190" s="26">
        <f t="shared" si="3417"/>
        <v>370.65298828624299</v>
      </c>
      <c r="AV190" s="51">
        <v>1.9973649538866929</v>
      </c>
      <c r="AW190" s="26">
        <f>AR189+AS190+AU190+AR190</f>
        <v>1563466.303235543</v>
      </c>
      <c r="AX190" s="26">
        <f t="shared" si="3465"/>
        <v>-156746.59007681764</v>
      </c>
      <c r="AY190" s="51">
        <v>46.518345158566753</v>
      </c>
      <c r="AZ190" s="26">
        <f t="shared" si="3418"/>
        <v>369.36061847345815</v>
      </c>
      <c r="BA190" s="51">
        <v>1.9973649538866929</v>
      </c>
      <c r="BB190" s="26">
        <f>AW189+AX190+AZ190+AW190</f>
        <v>1611434.2099188494</v>
      </c>
      <c r="BC190" s="26">
        <f t="shared" si="3467"/>
        <v>-156746.59007681764</v>
      </c>
      <c r="BD190" s="51">
        <v>46.518345158566753</v>
      </c>
      <c r="BE190" s="26">
        <f t="shared" si="3419"/>
        <v>368.01345416893724</v>
      </c>
      <c r="BF190" s="51">
        <v>1.9973649538866929</v>
      </c>
      <c r="BG190" s="26">
        <f>BB189+BC190+BE190+BB190</f>
        <v>1584384.1470691827</v>
      </c>
      <c r="BH190" s="26">
        <f t="shared" si="3469"/>
        <v>-156746.59007681764</v>
      </c>
      <c r="BI190" s="51">
        <v>46.518345158566753</v>
      </c>
      <c r="BJ190" s="26">
        <f t="shared" si="3420"/>
        <v>366.61448339539942</v>
      </c>
      <c r="BK190" s="51">
        <v>1.9973649538866929</v>
      </c>
      <c r="BL190" s="26">
        <f>BG189+BH190+BJ190+BG190</f>
        <v>1499197.8486728154</v>
      </c>
      <c r="BM190" s="26">
        <f t="shared" si="3471"/>
        <v>-156746.59007681764</v>
      </c>
      <c r="BN190" s="51">
        <v>46.518345158566753</v>
      </c>
      <c r="BO190" s="26">
        <f t="shared" si="3421"/>
        <v>365.16584236659844</v>
      </c>
      <c r="BP190" s="51">
        <v>1.9973649538866929</v>
      </c>
      <c r="BQ190" s="26">
        <f>BL189+BM190+BO190+BL190</f>
        <v>1430547.4516716553</v>
      </c>
      <c r="BR190" s="26">
        <f t="shared" si="3473"/>
        <v>-156746.59007681764</v>
      </c>
      <c r="BS190" s="51">
        <v>46.518345158566753</v>
      </c>
      <c r="BT190" s="26">
        <f t="shared" si="3422"/>
        <v>363.67180072996968</v>
      </c>
      <c r="BU190" s="51">
        <v>1.9973649538866929</v>
      </c>
      <c r="BV190" s="26">
        <f>BQ189+BR190+BT190+BQ190</f>
        <v>1332959.0922732784</v>
      </c>
      <c r="BW190" s="26">
        <f t="shared" si="3475"/>
        <v>-156746.59007681764</v>
      </c>
      <c r="BX190" s="51">
        <v>46.518345158566753</v>
      </c>
      <c r="BY190" s="26">
        <f t="shared" si="3423"/>
        <v>362.13612658950007</v>
      </c>
      <c r="BZ190" s="51">
        <v>1.9973649538866929</v>
      </c>
      <c r="CA190" s="26">
        <f>BV189+BW190+BY190+BV190</f>
        <v>1315646.3491566135</v>
      </c>
      <c r="CB190" s="26">
        <f t="shared" si="3477"/>
        <v>-156746.59007681764</v>
      </c>
      <c r="CC190" s="51">
        <v>46.518345158566753</v>
      </c>
      <c r="CD190" s="26">
        <f t="shared" si="3424"/>
        <v>360.55784638998864</v>
      </c>
      <c r="CE190" s="51">
        <v>1.9973649538866929</v>
      </c>
      <c r="CF190" s="26">
        <f>CA189+CB190+CD190+CA190</f>
        <v>1302546.6740156685</v>
      </c>
      <c r="CG190" s="26">
        <f t="shared" si="3479"/>
        <v>-156746.59007681764</v>
      </c>
      <c r="CH190" s="51">
        <v>46.518345158566753</v>
      </c>
      <c r="CI190" s="26">
        <f t="shared" si="3425"/>
        <v>358.94204984702475</v>
      </c>
      <c r="CJ190" s="51">
        <v>1.9973649538866929</v>
      </c>
      <c r="CK190" s="26">
        <f>CF189+CG190+CI190+CF190</f>
        <v>1316643.7795792203</v>
      </c>
      <c r="CL190" s="26">
        <f t="shared" si="3481"/>
        <v>-156746.59007681764</v>
      </c>
      <c r="CM190" s="51">
        <v>46.518345158566753</v>
      </c>
      <c r="CN190" s="26">
        <f t="shared" si="3426"/>
        <v>357.29564899870405</v>
      </c>
      <c r="CO190" s="51">
        <v>1.9973649538866929</v>
      </c>
      <c r="CP190" s="26">
        <f>CK189+CL190+CN190+CK190</f>
        <v>1385626.1238503382</v>
      </c>
      <c r="CQ190" s="26">
        <f t="shared" si="3483"/>
        <v>-156746.59007681764</v>
      </c>
      <c r="CR190" s="51">
        <v>46.518345158566753</v>
      </c>
      <c r="CS190" s="26">
        <f t="shared" si="3427"/>
        <v>355.61278576278943</v>
      </c>
      <c r="CT190" s="51">
        <v>1.9973649538866929</v>
      </c>
      <c r="CU190" s="26">
        <f>CP189+CQ190+CS190+CP190</f>
        <v>1437705.3292754022</v>
      </c>
      <c r="CV190" s="26">
        <f t="shared" si="3350"/>
        <v>-156746.59007681764</v>
      </c>
      <c r="CW190" s="51">
        <v>46.518345158566753</v>
      </c>
      <c r="CX190" s="26">
        <f t="shared" ref="CX190" si="3500">CX$99*CY190/100</f>
        <v>353.89431739789319</v>
      </c>
      <c r="CY190" s="51">
        <v>1.9973649538866929</v>
      </c>
      <c r="CZ190" s="26">
        <f t="shared" ref="CZ190" si="3501">CU189+CV190+CX190+CU190</f>
        <v>1489371.0096700848</v>
      </c>
      <c r="DA190" s="26">
        <f t="shared" si="3351"/>
        <v>-156746.59007681764</v>
      </c>
      <c r="DB190" s="51">
        <v>46.518345158566753</v>
      </c>
      <c r="DC190" s="26">
        <f t="shared" ref="DC190" si="3502">DC$99*DD190/100</f>
        <v>352.13651967742328</v>
      </c>
      <c r="DD190" s="51">
        <v>1.9973649538866929</v>
      </c>
      <c r="DE190" s="26">
        <f t="shared" ref="DE190" si="3503">CZ189+DA190+DC190+CZ190</f>
        <v>1540413.4590095286</v>
      </c>
      <c r="DF190" s="26">
        <f t="shared" si="3352"/>
        <v>-156746.59007681764</v>
      </c>
      <c r="DG190" s="51">
        <v>46.518345158566753</v>
      </c>
      <c r="DH190" s="26">
        <f t="shared" ref="DH190" si="3504">DH$99*DI190/100</f>
        <v>350.33560516390008</v>
      </c>
      <c r="DI190" s="51">
        <v>1.9973649538866929</v>
      </c>
      <c r="DJ190" s="26">
        <f t="shared" ref="DJ190" si="3505">DE189+DF190+DH190+DE190</f>
        <v>1572947.1491900776</v>
      </c>
      <c r="DK190" s="26">
        <f t="shared" si="3353"/>
        <v>-156746.59007681764</v>
      </c>
      <c r="DL190" s="51">
        <v>46.518345158566753</v>
      </c>
      <c r="DM190" s="26">
        <f t="shared" ref="DM190" si="3506">DM$99*DN190/100</f>
        <v>348.48766312245175</v>
      </c>
      <c r="DN190" s="51">
        <v>1.9973649538866929</v>
      </c>
      <c r="DO190" s="26">
        <f t="shared" ref="DO190" si="3507">DJ189+DK190+DM190+DJ190</f>
        <v>1632572.1771152762</v>
      </c>
      <c r="DP190" s="26">
        <f t="shared" si="3485"/>
        <v>-156746.59007681764</v>
      </c>
      <c r="DQ190" s="51">
        <v>46.518345158566753</v>
      </c>
      <c r="DR190" s="26">
        <f t="shared" si="3432"/>
        <v>346.578256374131</v>
      </c>
      <c r="DS190" s="51">
        <v>1.9973649538866929</v>
      </c>
      <c r="DT190" s="26">
        <f>DO189+DP190+DR190+DO190</f>
        <v>1679050.8797024896</v>
      </c>
      <c r="DU190" s="26">
        <f t="shared" si="3487"/>
        <v>-156746.59007681764</v>
      </c>
      <c r="DV190" s="51">
        <v>46.518345158566753</v>
      </c>
      <c r="DW190" s="26">
        <f t="shared" si="3433"/>
        <v>344.60852617196934</v>
      </c>
      <c r="DX190" s="51">
        <v>1.9973649538866929</v>
      </c>
      <c r="DY190" s="26">
        <f>DT189+DU190+DW190+DT190</f>
        <v>1745577.4601980846</v>
      </c>
      <c r="DZ190" s="26">
        <f t="shared" si="3372"/>
        <v>-156746.59007681764</v>
      </c>
      <c r="EA190" s="51">
        <v>46.518345158566753</v>
      </c>
      <c r="EB190" s="26">
        <f t="shared" si="3364"/>
        <v>342.58042812125393</v>
      </c>
      <c r="EC190" s="51">
        <v>1.9973649538866929</v>
      </c>
      <c r="ED190" s="26">
        <f t="shared" ref="ED190" si="3508">DY189+DZ190+EB190+DY190</f>
        <v>1809731.0297291705</v>
      </c>
      <c r="EE190" s="26">
        <f t="shared" si="3373"/>
        <v>-156746.59007681764</v>
      </c>
      <c r="EF190" s="51">
        <v>46.518345158566753</v>
      </c>
      <c r="EG190" s="26">
        <f t="shared" si="3365"/>
        <v>340.48879823234836</v>
      </c>
      <c r="EH190" s="51">
        <v>1.9973649538866929</v>
      </c>
      <c r="EI190" s="26">
        <f t="shared" ref="EI190" si="3509">ED189+EE190+EG190+ED190</f>
        <v>1885096.7457422004</v>
      </c>
      <c r="EJ190" s="26">
        <f t="shared" si="3374"/>
        <v>-156746.59007681764</v>
      </c>
      <c r="EK190" s="51">
        <v>46.518345158566753</v>
      </c>
      <c r="EL190" s="26">
        <f t="shared" si="3366"/>
        <v>338.34110068669992</v>
      </c>
      <c r="EM190" s="51">
        <v>1.9973649538866929</v>
      </c>
      <c r="EN190" s="26">
        <f t="shared" ref="EN190" si="3510">EI189+EJ190+EL190+EI190</f>
        <v>1961022.0339223563</v>
      </c>
      <c r="EO190" s="26">
        <f t="shared" si="3375"/>
        <v>-156746.59007681764</v>
      </c>
      <c r="EP190" s="51">
        <v>46.518345158566753</v>
      </c>
      <c r="EQ190" s="26">
        <f t="shared" si="3367"/>
        <v>336.14062195433792</v>
      </c>
      <c r="ER190" s="51">
        <v>1.9973649538866929</v>
      </c>
      <c r="ES190" s="26">
        <f t="shared" ref="ES190" si="3511">EN189+EO190+EQ190+EN190</f>
        <v>2050070.1304893023</v>
      </c>
      <c r="ET190" s="26">
        <f t="shared" si="3489"/>
        <v>-156746.59007681764</v>
      </c>
      <c r="EU190" s="51">
        <v>46.518345158566753</v>
      </c>
      <c r="EV190" s="26">
        <f t="shared" si="3438"/>
        <v>333.89391204702895</v>
      </c>
      <c r="EW190" s="51">
        <v>1.9973649538866929</v>
      </c>
      <c r="EX190" s="26">
        <f>ES189+ET190+EV190+ES190</f>
        <v>2122820.1800331008</v>
      </c>
      <c r="EY190" s="26">
        <f t="shared" si="3491"/>
        <v>-156746.59007681764</v>
      </c>
      <c r="EZ190" s="51">
        <v>46.518345158566753</v>
      </c>
      <c r="FA190" s="26">
        <f t="shared" si="3439"/>
        <v>331.60527915891851</v>
      </c>
      <c r="FB190" s="51">
        <v>1.9973649538866929</v>
      </c>
      <c r="FC190" s="26">
        <f>EX189+EY190+FA190+EX190</f>
        <v>2180709.3115188428</v>
      </c>
      <c r="FD190" s="26">
        <f t="shared" si="3376"/>
        <v>-156746.59007681764</v>
      </c>
      <c r="FE190" s="51">
        <v>46.518345158566753</v>
      </c>
      <c r="FF190" s="26">
        <f t="shared" si="3368"/>
        <v>329.27916795016392</v>
      </c>
      <c r="FG190" s="51">
        <v>1.9973649538866929</v>
      </c>
      <c r="FH190" s="26">
        <f t="shared" ref="FH190" si="3512">FC189+FD190+FF190+FC190</f>
        <v>2226276.6603173828</v>
      </c>
      <c r="FI190" s="26">
        <f t="shared" si="3377"/>
        <v>-156746.59007681764</v>
      </c>
      <c r="FJ190" s="51">
        <v>46.518345158566753</v>
      </c>
      <c r="FK190" s="26">
        <f t="shared" si="3369"/>
        <v>326.92172940505935</v>
      </c>
      <c r="FL190" s="51">
        <v>1.9973649538866929</v>
      </c>
      <c r="FM190" s="26">
        <f t="shared" ref="FM190" si="3513">FH189+FI190+FK190+FH190</f>
        <v>2246526.0847099149</v>
      </c>
      <c r="FN190" s="26">
        <f t="shared" si="3378"/>
        <v>-156746.59007681764</v>
      </c>
      <c r="FO190" s="51">
        <v>46.518345158566753</v>
      </c>
      <c r="FP190" s="26">
        <f t="shared" si="3370"/>
        <v>324.53924060782077</v>
      </c>
      <c r="FQ190" s="51">
        <v>1.9973649538866929</v>
      </c>
      <c r="FR190" s="26">
        <f t="shared" ref="FR190" si="3514">FM189+FN190+FP190+FM190</f>
        <v>2250119.8865939807</v>
      </c>
      <c r="FS190" s="26">
        <f t="shared" si="3379"/>
        <v>-156746.59007681764</v>
      </c>
      <c r="FT190" s="51">
        <v>46.518345158566753</v>
      </c>
      <c r="FU190" s="26">
        <f t="shared" si="3371"/>
        <v>322.13632473208219</v>
      </c>
      <c r="FV190" s="51">
        <v>1.9973649538866929</v>
      </c>
      <c r="FW190" s="26">
        <f t="shared" ref="FW190" si="3515">FR189+FS190+FU190+FR190</f>
        <v>2253657.2867364748</v>
      </c>
      <c r="FX190" s="26">
        <f t="shared" si="3398"/>
        <v>-156746.59007681764</v>
      </c>
      <c r="FY190" s="51">
        <v>46.518345158566753</v>
      </c>
      <c r="FZ190" s="26">
        <f t="shared" si="3399"/>
        <v>319.71566714436852</v>
      </c>
      <c r="GA190" s="51">
        <v>1.9973649538866929</v>
      </c>
      <c r="GB190" s="26">
        <f t="shared" ref="GB190" si="3516">FW189+FX190+FZ190+FW190</f>
        <v>2244878.2516726046</v>
      </c>
      <c r="GC190" s="26">
        <f t="shared" si="3400"/>
        <v>-156746.59007681764</v>
      </c>
      <c r="GD190" s="51">
        <v>46.518345158566753</v>
      </c>
      <c r="GE190" s="26">
        <f t="shared" si="3401"/>
        <v>317.27987105746479</v>
      </c>
      <c r="GF190" s="51">
        <v>1.9973649538866929</v>
      </c>
      <c r="GG190" s="26">
        <f t="shared" ref="GG190" si="3517">GB189+GC190+GE190+GB190</f>
        <v>2237357.9260771838</v>
      </c>
      <c r="GH190" s="26">
        <f t="shared" si="3402"/>
        <v>-156746.59007681764</v>
      </c>
      <c r="GI190" s="51">
        <v>46.518345158566753</v>
      </c>
      <c r="GJ190" s="26">
        <f t="shared" si="3403"/>
        <v>314.83436972801888</v>
      </c>
      <c r="GK190" s="51">
        <v>1.9973649538866929</v>
      </c>
      <c r="GL190" s="26">
        <f t="shared" ref="GL190" si="3518">GG189+GH190+GJ190+GG190</f>
        <v>2223628.3673238214</v>
      </c>
      <c r="GM190" s="26">
        <f t="shared" si="3404"/>
        <v>-156746.59007681764</v>
      </c>
      <c r="GN190" s="51">
        <v>46.518345158566753</v>
      </c>
      <c r="GO190" s="26">
        <f t="shared" si="3405"/>
        <v>312.38121391464063</v>
      </c>
      <c r="GP190" s="51">
        <v>1.9973649538866929</v>
      </c>
      <c r="GQ190" s="26">
        <f t="shared" ref="GQ190" si="3519">GL189+GM190+GO190+GL190</f>
        <v>2232617.0170691381</v>
      </c>
    </row>
    <row r="191" spans="1:199" x14ac:dyDescent="0.2">
      <c r="A191" s="13"/>
      <c r="B191" s="27" t="s">
        <v>82</v>
      </c>
      <c r="C191" s="27"/>
      <c r="D191" s="54"/>
      <c r="E191" s="54"/>
      <c r="F191" s="54"/>
      <c r="G191" s="54"/>
      <c r="H191" s="54"/>
      <c r="I191" s="27" t="s">
        <v>82</v>
      </c>
      <c r="J191" s="27"/>
      <c r="K191" s="54"/>
      <c r="L191" s="54"/>
      <c r="M191" s="54"/>
      <c r="N191" s="27" t="s">
        <v>82</v>
      </c>
      <c r="O191" s="27"/>
      <c r="P191" s="54"/>
      <c r="Q191" s="54"/>
      <c r="R191" s="54"/>
      <c r="S191" s="27" t="s">
        <v>82</v>
      </c>
      <c r="T191" s="27"/>
      <c r="U191" s="54"/>
      <c r="V191" s="54"/>
      <c r="W191" s="54"/>
      <c r="X191" s="27" t="s">
        <v>82</v>
      </c>
      <c r="Y191" s="27"/>
      <c r="Z191" s="54"/>
      <c r="AA191" s="54"/>
      <c r="AB191" s="54"/>
      <c r="AC191" s="27" t="s">
        <v>82</v>
      </c>
      <c r="AD191" s="27"/>
      <c r="AE191" s="54"/>
      <c r="AF191" s="54"/>
      <c r="AG191" s="54"/>
      <c r="AH191" s="27" t="s">
        <v>82</v>
      </c>
      <c r="AI191" s="27"/>
      <c r="AJ191" s="54"/>
      <c r="AK191" s="54"/>
      <c r="AL191" s="54"/>
      <c r="AM191" s="27" t="s">
        <v>82</v>
      </c>
      <c r="AN191" s="27"/>
      <c r="AO191" s="54"/>
      <c r="AP191" s="54"/>
      <c r="AQ191" s="54"/>
      <c r="AR191" s="27" t="s">
        <v>82</v>
      </c>
      <c r="AS191" s="27"/>
      <c r="AT191" s="54"/>
      <c r="AU191" s="54"/>
      <c r="AV191" s="54"/>
      <c r="AW191" s="27" t="s">
        <v>82</v>
      </c>
      <c r="AX191" s="27"/>
      <c r="AY191" s="54"/>
      <c r="AZ191" s="54"/>
      <c r="BA191" s="54"/>
      <c r="BB191" s="27" t="s">
        <v>82</v>
      </c>
      <c r="BC191" s="27"/>
      <c r="BD191" s="54"/>
      <c r="BE191" s="54"/>
      <c r="BF191" s="54"/>
      <c r="BG191" s="27" t="s">
        <v>82</v>
      </c>
      <c r="BH191" s="27"/>
      <c r="BI191" s="54"/>
      <c r="BJ191" s="54"/>
      <c r="BK191" s="54"/>
      <c r="BL191" s="27" t="s">
        <v>82</v>
      </c>
      <c r="BM191" s="27"/>
      <c r="BN191" s="54"/>
      <c r="BO191" s="54"/>
      <c r="BP191" s="54"/>
      <c r="BQ191" s="27" t="s">
        <v>82</v>
      </c>
      <c r="BR191" s="27"/>
      <c r="BS191" s="54"/>
      <c r="BT191" s="54"/>
      <c r="BU191" s="54"/>
      <c r="BV191" s="27" t="s">
        <v>82</v>
      </c>
      <c r="BW191" s="27"/>
      <c r="BX191" s="54"/>
      <c r="BY191" s="54"/>
      <c r="BZ191" s="54"/>
      <c r="CA191" s="27" t="s">
        <v>82</v>
      </c>
      <c r="CB191" s="27"/>
      <c r="CC191" s="54"/>
      <c r="CD191" s="54"/>
      <c r="CE191" s="54"/>
      <c r="CF191" s="27" t="s">
        <v>82</v>
      </c>
      <c r="CG191" s="27"/>
      <c r="CH191" s="54"/>
      <c r="CI191" s="54"/>
      <c r="CJ191" s="54"/>
      <c r="CK191" s="27" t="s">
        <v>82</v>
      </c>
      <c r="CL191" s="27"/>
      <c r="CM191" s="54"/>
      <c r="CN191" s="54"/>
      <c r="CO191" s="54"/>
      <c r="CP191" s="27" t="s">
        <v>82</v>
      </c>
      <c r="CQ191" s="27"/>
      <c r="CR191" s="54"/>
      <c r="CS191" s="54"/>
      <c r="CT191" s="54"/>
      <c r="CU191" s="27" t="s">
        <v>82</v>
      </c>
      <c r="CV191" s="27"/>
      <c r="CW191" s="54"/>
      <c r="CX191" s="54"/>
      <c r="CY191" s="54"/>
      <c r="CZ191" s="27" t="s">
        <v>82</v>
      </c>
      <c r="DA191" s="27"/>
      <c r="DB191" s="54"/>
      <c r="DC191" s="54"/>
      <c r="DD191" s="54"/>
      <c r="DE191" s="27" t="s">
        <v>82</v>
      </c>
      <c r="DF191" s="27"/>
      <c r="DG191" s="54"/>
      <c r="DH191" s="54"/>
      <c r="DI191" s="54"/>
      <c r="DJ191" s="27" t="s">
        <v>82</v>
      </c>
      <c r="DK191" s="27"/>
      <c r="DL191" s="54"/>
      <c r="DM191" s="54"/>
      <c r="DN191" s="54"/>
      <c r="DO191" s="27" t="s">
        <v>82</v>
      </c>
      <c r="DP191" s="27"/>
      <c r="DQ191" s="54"/>
      <c r="DR191" s="54"/>
      <c r="DS191" s="54"/>
      <c r="DT191" s="27" t="s">
        <v>82</v>
      </c>
      <c r="DU191" s="27"/>
      <c r="DV191" s="54"/>
      <c r="DW191" s="54"/>
      <c r="DX191" s="54"/>
      <c r="DY191" s="27" t="s">
        <v>82</v>
      </c>
      <c r="DZ191" s="27"/>
      <c r="EA191" s="54"/>
      <c r="EB191" s="54"/>
      <c r="EC191" s="54"/>
      <c r="ED191" s="27" t="s">
        <v>82</v>
      </c>
      <c r="EE191" s="27"/>
      <c r="EF191" s="54"/>
      <c r="EG191" s="54"/>
      <c r="EH191" s="54"/>
      <c r="EI191" s="27" t="s">
        <v>82</v>
      </c>
      <c r="EJ191" s="27"/>
      <c r="EK191" s="54"/>
      <c r="EL191" s="54"/>
      <c r="EM191" s="54"/>
      <c r="EN191" s="27" t="s">
        <v>82</v>
      </c>
      <c r="EO191" s="27"/>
      <c r="EP191" s="54"/>
      <c r="EQ191" s="54"/>
      <c r="ER191" s="54"/>
      <c r="ES191" s="27" t="s">
        <v>82</v>
      </c>
      <c r="ET191" s="27"/>
      <c r="EU191" s="54"/>
      <c r="EV191" s="54"/>
      <c r="EW191" s="54"/>
      <c r="EX191" s="27" t="s">
        <v>82</v>
      </c>
      <c r="EY191" s="27"/>
      <c r="EZ191" s="54"/>
      <c r="FA191" s="54"/>
      <c r="FB191" s="54"/>
      <c r="FC191" s="27" t="s">
        <v>82</v>
      </c>
      <c r="FD191" s="27"/>
      <c r="FE191" s="54"/>
      <c r="FF191" s="54"/>
      <c r="FG191" s="54"/>
      <c r="FH191" s="27" t="s">
        <v>82</v>
      </c>
      <c r="FI191" s="27"/>
      <c r="FJ191" s="54"/>
      <c r="FK191" s="54"/>
      <c r="FL191" s="54"/>
      <c r="FM191" s="27" t="s">
        <v>82</v>
      </c>
      <c r="FN191" s="27"/>
      <c r="FO191" s="54"/>
      <c r="FP191" s="54"/>
      <c r="FQ191" s="54"/>
      <c r="FR191" s="27" t="s">
        <v>82</v>
      </c>
      <c r="FS191" s="27"/>
      <c r="FT191" s="54"/>
      <c r="FU191" s="54"/>
      <c r="FV191" s="54"/>
      <c r="FW191" s="27" t="s">
        <v>82</v>
      </c>
      <c r="FX191" s="27"/>
      <c r="FY191" s="54"/>
      <c r="FZ191" s="54"/>
      <c r="GA191" s="54"/>
      <c r="GB191" s="27" t="s">
        <v>82</v>
      </c>
      <c r="GC191" s="27"/>
      <c r="GD191" s="54"/>
      <c r="GE191" s="54"/>
      <c r="GF191" s="54"/>
      <c r="GG191" s="27" t="s">
        <v>82</v>
      </c>
      <c r="GH191" s="27"/>
      <c r="GI191" s="54"/>
      <c r="GJ191" s="54"/>
      <c r="GK191" s="54"/>
      <c r="GL191" s="27" t="s">
        <v>82</v>
      </c>
      <c r="GM191" s="27"/>
      <c r="GN191" s="54"/>
      <c r="GO191" s="54"/>
      <c r="GP191" s="54"/>
      <c r="GQ191" s="27" t="s">
        <v>82</v>
      </c>
    </row>
    <row r="192" spans="1:199" ht="42.75" x14ac:dyDescent="0.2">
      <c r="A192" s="14" t="s">
        <v>89</v>
      </c>
      <c r="B192" s="28">
        <v>20976712</v>
      </c>
      <c r="C192" s="28">
        <f>C193+C195+C196</f>
        <v>-56836.000000000058</v>
      </c>
      <c r="D192" s="55">
        <f>C192/C6*100</f>
        <v>39.903393852591421</v>
      </c>
      <c r="E192" s="28">
        <v>50123</v>
      </c>
      <c r="F192" s="28">
        <v>-7254</v>
      </c>
      <c r="G192" s="28">
        <f>E192+F192</f>
        <v>42869</v>
      </c>
      <c r="H192" s="55">
        <f>G192/G6*100</f>
        <v>69.317961322036098</v>
      </c>
      <c r="I192" s="28">
        <v>20962744</v>
      </c>
      <c r="J192" s="28">
        <f>J193+J195+J196</f>
        <v>-74754.651298774115</v>
      </c>
      <c r="K192" s="55">
        <f>J192/J6*100</f>
        <v>42.21173466853444</v>
      </c>
      <c r="L192" s="28">
        <f>L6*M192/100</f>
        <v>42792.992007661851</v>
      </c>
      <c r="M192" s="55">
        <v>69.317961322036098</v>
      </c>
      <c r="N192" s="28">
        <f>N197+N198+N199</f>
        <v>20930782.340708882</v>
      </c>
      <c r="O192" s="28">
        <f>O193+O195+O196</f>
        <v>-76974.642881215317</v>
      </c>
      <c r="P192" s="55">
        <f>O192/O6*100</f>
        <v>42.453836625908309</v>
      </c>
      <c r="Q192" s="28">
        <f>Q6*R192/100</f>
        <v>42684.190768773406</v>
      </c>
      <c r="R192" s="55">
        <v>69.317961322036098</v>
      </c>
      <c r="S192" s="28">
        <f>S197+S198+S199</f>
        <v>20896491.888596453</v>
      </c>
      <c r="T192" s="28">
        <f>T193+T195+T196</f>
        <v>-78768.665750972665</v>
      </c>
      <c r="U192" s="55">
        <f>T192/T6*100</f>
        <v>42.645755386384096</v>
      </c>
      <c r="V192" s="28">
        <f>V6*W192/100</f>
        <v>42571.262113321871</v>
      </c>
      <c r="W192" s="55">
        <v>69.317961322036098</v>
      </c>
      <c r="X192" s="28">
        <f>X197+X198+X199</f>
        <v>20860294.484958798</v>
      </c>
      <c r="Y192" s="28">
        <f>Y193+Y195+Y196</f>
        <v>-80530.030017365265</v>
      </c>
      <c r="Z192" s="55">
        <f>Y192/Y6*100</f>
        <v>42.828374879813765</v>
      </c>
      <c r="AA192" s="28">
        <f>AA6*AB192/100</f>
        <v>42454.981758807531</v>
      </c>
      <c r="AB192" s="55">
        <v>69.317961322036098</v>
      </c>
      <c r="AC192" s="28">
        <f>AC197+AC198+AC199</f>
        <v>20819671.976874214</v>
      </c>
      <c r="AD192" s="28">
        <f>AD193+AD195+AD196</f>
        <v>-82405.96813928106</v>
      </c>
      <c r="AE192" s="55">
        <f>AD192/AD6*100</f>
        <v>43.016011042789906</v>
      </c>
      <c r="AF192" s="28">
        <f>AF6*AG192/100</f>
        <v>42330.494379864453</v>
      </c>
      <c r="AG192" s="55">
        <v>69.317961322036098</v>
      </c>
      <c r="AH192" s="28">
        <f>AH197+AH198+AH199</f>
        <v>20776110.827368457</v>
      </c>
      <c r="AI192" s="28">
        <f>AI193+AI195+AI196</f>
        <v>-84252.639226210857</v>
      </c>
      <c r="AJ192" s="55">
        <f>AI192/AI6*100</f>
        <v>43.195278064173721</v>
      </c>
      <c r="AK192" s="28">
        <f>AK6*AL192/100</f>
        <v>42200.688735303025</v>
      </c>
      <c r="AL192" s="55">
        <v>69.317961322036098</v>
      </c>
      <c r="AM192" s="28">
        <f>AM197+AM198+AM199</f>
        <v>20729594.90338482</v>
      </c>
      <c r="AN192" s="28">
        <f>AN193+AN195+AN196</f>
        <v>-86152.384881910781</v>
      </c>
      <c r="AO192" s="55">
        <f>AN192/AN6*100</f>
        <v>43.373408007068448</v>
      </c>
      <c r="AP192" s="28">
        <f>AP6*AQ192/100</f>
        <v>42065.537552722599</v>
      </c>
      <c r="AQ192" s="55">
        <v>69.317961322036098</v>
      </c>
      <c r="AR192" s="28">
        <f>AR197+AR198+AR199</f>
        <v>20680025.497448303</v>
      </c>
      <c r="AS192" s="28">
        <f>AS193+AS195+AS196</f>
        <v>-87996.622103357571</v>
      </c>
      <c r="AT192" s="55">
        <f>AS192/AS6*100</f>
        <v>43.541836518650932</v>
      </c>
      <c r="AU192" s="28">
        <f>AU6*AV192/100</f>
        <v>41924.862677685887</v>
      </c>
      <c r="AV192" s="55">
        <v>69.317961322036098</v>
      </c>
      <c r="AW192" s="28">
        <f>AW197+AW198+AW199</f>
        <v>20627410.964247569</v>
      </c>
      <c r="AX192" s="28">
        <f>AX193+AX195+AX196</f>
        <v>-90173.640515052539</v>
      </c>
      <c r="AY192" s="55">
        <f>AX192/AX6*100</f>
        <v>43.730189313790859</v>
      </c>
      <c r="AZ192" s="28">
        <f>AZ6*BA192/100</f>
        <v>41778.68167107831</v>
      </c>
      <c r="BA192" s="55">
        <v>69.317961322036098</v>
      </c>
      <c r="BB192" s="28">
        <f>BB197+BB198+BB199</f>
        <v>20571371.518757619</v>
      </c>
      <c r="BC192" s="28">
        <f>BC193+BC195+BC196</f>
        <v>-92114.204755569197</v>
      </c>
      <c r="BD192" s="55">
        <f>BC192/BC6*100</f>
        <v>43.895348997282042</v>
      </c>
      <c r="BE192" s="28">
        <f>BE6*BF192/100</f>
        <v>41626.30281469175</v>
      </c>
      <c r="BF192" s="55">
        <v>69.317961322036098</v>
      </c>
      <c r="BG192" s="28">
        <f>BG197+BG198+BG199</f>
        <v>20512090.706369139</v>
      </c>
      <c r="BH192" s="28">
        <f>BH193+BH195+BH196</f>
        <v>-93873.848835678189</v>
      </c>
      <c r="BI192" s="55">
        <f>BH192/BH6*100</f>
        <v>44.043352785408892</v>
      </c>
      <c r="BJ192" s="28">
        <f>BJ6*BK192/100</f>
        <v>41468.064086219994</v>
      </c>
      <c r="BK192" s="55">
        <v>69.317961322036098</v>
      </c>
      <c r="BL192" s="28">
        <f>BL197+BL198+BL199</f>
        <v>20449699.423654191</v>
      </c>
      <c r="BM192" s="28">
        <f>BM193+BM195+BM196</f>
        <v>-95322.524378025526</v>
      </c>
      <c r="BN192" s="55">
        <f>BM192/BM6*100</f>
        <v>44.16699427658812</v>
      </c>
      <c r="BO192" s="28">
        <f>BO6*BP192/100</f>
        <v>41304.207114548044</v>
      </c>
      <c r="BP192" s="55">
        <v>69.317961322036098</v>
      </c>
      <c r="BQ192" s="28">
        <f>BQ197+BQ198+BQ199</f>
        <v>20384460.678259742</v>
      </c>
      <c r="BR192" s="28">
        <f>BR193+BR195+BR196</f>
        <v>-96495.28908766518</v>
      </c>
      <c r="BS192" s="55">
        <f>BR192/BR6*100</f>
        <v>44.270421053091866</v>
      </c>
      <c r="BT192" s="28">
        <f>BT6*BU192/100</f>
        <v>41135.214842989641</v>
      </c>
      <c r="BU192" s="55">
        <v>69.317961322036098</v>
      </c>
      <c r="BV192" s="28">
        <f>BV197+BV198+BV199</f>
        <v>20316606.542838469</v>
      </c>
      <c r="BW192" s="28">
        <f>BW193+BW195+BW196</f>
        <v>-97689.185723338102</v>
      </c>
      <c r="BX192" s="55">
        <f>BW192/BW6*100</f>
        <v>44.373894163264332</v>
      </c>
      <c r="BY192" s="28">
        <f>BY6*BZ192/100</f>
        <v>40961.51348486881</v>
      </c>
      <c r="BZ192" s="55">
        <v>69.317961322036098</v>
      </c>
      <c r="CA192" s="28">
        <f>CA197+CA198+CA199</f>
        <v>20246075.685711805</v>
      </c>
      <c r="CB192" s="28">
        <f>CB193+CB195+CB196</f>
        <v>-98527.9924057069</v>
      </c>
      <c r="CC192" s="55">
        <f>CB192/CB6*100</f>
        <v>44.453911013592744</v>
      </c>
      <c r="CD192" s="28">
        <f>CD6*CE192/100</f>
        <v>40782.992920560486</v>
      </c>
      <c r="CE192" s="55">
        <v>69.317961322036098</v>
      </c>
      <c r="CF192" s="28">
        <f>CF197+CF198+CF199</f>
        <v>20173182.057029493</v>
      </c>
      <c r="CG192" s="28">
        <f>CG193+CG195+CG196</f>
        <v>-98903.69398630911</v>
      </c>
      <c r="CH192" s="55">
        <f>CG192/CG6*100</f>
        <v>44.504915743310427</v>
      </c>
      <c r="CI192" s="28">
        <f>CI6*CJ192/100</f>
        <v>40600.228851958069</v>
      </c>
      <c r="CJ192" s="55">
        <v>69.317961322036098</v>
      </c>
      <c r="CK192" s="28">
        <f>CK197+CK198+CK199</f>
        <v>20098352.53664659</v>
      </c>
      <c r="CL192" s="28">
        <f>CL193+CL195+CL196</f>
        <v>-99613.237169788772</v>
      </c>
      <c r="CM192" s="55">
        <f>CL192/CL6*100</f>
        <v>44.576596262561736</v>
      </c>
      <c r="CN192" s="28">
        <f>CN6*CO192/100</f>
        <v>40414.003105344185</v>
      </c>
      <c r="CO192" s="55">
        <v>69.317961322036098</v>
      </c>
      <c r="CP192" s="28">
        <f>CP197+CP198+CP199</f>
        <v>20021223.731879026</v>
      </c>
      <c r="CQ192" s="28">
        <f>CQ193+CQ195+CQ196</f>
        <v>-100235.44709946404</v>
      </c>
      <c r="CR192" s="55">
        <f>CQ192/CQ6*100</f>
        <v>44.642858505635473</v>
      </c>
      <c r="CS192" s="28">
        <f>CS6*CT192/100</f>
        <v>40223.653068245447</v>
      </c>
      <c r="CT192" s="55">
        <v>69.317961322036098</v>
      </c>
      <c r="CU192" s="28">
        <f>CU197+CU198+CU199</f>
        <v>19941847.768418655</v>
      </c>
      <c r="CV192" s="28">
        <f t="shared" ref="CV192" si="3520">CV193+CV195+CV196</f>
        <v>-101054.71617018981</v>
      </c>
      <c r="CW192" s="55">
        <f t="shared" ref="CW192" si="3521">CV192/CV6*100</f>
        <v>44.720762479406829</v>
      </c>
      <c r="CX192" s="28">
        <f t="shared" ref="CX192" si="3522">CX6*CY192/100</f>
        <v>40029.275705884662</v>
      </c>
      <c r="CY192" s="55">
        <v>69.317961322036098</v>
      </c>
      <c r="CZ192" s="28">
        <f t="shared" ref="CZ192" si="3523">CZ197+CZ198+CZ199</f>
        <v>19859993.207319193</v>
      </c>
      <c r="DA192" s="28">
        <f t="shared" ref="DA192" si="3524">DA193+DA195+DA196</f>
        <v>-102071.45670602241</v>
      </c>
      <c r="DB192" s="55">
        <f t="shared" ref="DB192" si="3525">DA192/DA6*100</f>
        <v>44.809784968307028</v>
      </c>
      <c r="DC192" s="28">
        <f t="shared" ref="DC192" si="3526">DC6*DD192/100</f>
        <v>39830.449767945807</v>
      </c>
      <c r="DD192" s="55">
        <v>69.317961322036098</v>
      </c>
      <c r="DE192" s="28">
        <f t="shared" ref="DE192" si="3527">DE197+DE198+DE199</f>
        <v>19775424.601250153</v>
      </c>
      <c r="DF192" s="28">
        <f t="shared" ref="DF192" si="3528">DF193+DF195+DF196</f>
        <v>-103289.74087972712</v>
      </c>
      <c r="DG192" s="55">
        <f t="shared" ref="DG192" si="3529">DF192/DF6*100</f>
        <v>44.909514605012809</v>
      </c>
      <c r="DH192" s="28">
        <f t="shared" ref="DH192" si="3530">DH6*DI192/100</f>
        <v>39626.746854277662</v>
      </c>
      <c r="DI192" s="55">
        <v>69.317961322036098</v>
      </c>
      <c r="DJ192" s="28">
        <f t="shared" ref="DJ192" si="3531">DJ197+DJ198+DJ199</f>
        <v>19687898.773612615</v>
      </c>
      <c r="DK192" s="28">
        <f t="shared" ref="DK192" si="3532">DK193+DK195+DK196</f>
        <v>-105357.46327289596</v>
      </c>
      <c r="DL192" s="55">
        <f t="shared" ref="DL192" si="3533">DK192/DK6*100</f>
        <v>45.054606426269224</v>
      </c>
      <c r="DM192" s="28">
        <f t="shared" ref="DM192" si="3534">DM6*DN192/100</f>
        <v>39417.724618460124</v>
      </c>
      <c r="DN192" s="55">
        <v>69.317961322036098</v>
      </c>
      <c r="DO192" s="28">
        <f t="shared" ref="DO192" si="3535">DO197+DO198+DO199</f>
        <v>19596520.877076205</v>
      </c>
      <c r="DP192" s="28">
        <f>DP193+DP195+DP196</f>
        <v>-107296.77440364071</v>
      </c>
      <c r="DQ192" s="55">
        <f>DP192/DP6*100</f>
        <v>45.189272700992575</v>
      </c>
      <c r="DR192" s="28">
        <f>DR6*DS192/100</f>
        <v>39201.750059373684</v>
      </c>
      <c r="DS192" s="55">
        <v>69.317961322036098</v>
      </c>
      <c r="DT192" s="28">
        <f>DT197+DT198+DT199</f>
        <v>19501359.973458134</v>
      </c>
      <c r="DU192" s="28">
        <f>DU193+DU195+DU196</f>
        <v>-109058.33979991562</v>
      </c>
      <c r="DV192" s="55">
        <f>DU192/DU6*100</f>
        <v>45.311887099941444</v>
      </c>
      <c r="DW192" s="28">
        <f>DW6*DX192/100</f>
        <v>38978.952265082204</v>
      </c>
      <c r="DX192" s="55">
        <v>69.317961322036098</v>
      </c>
      <c r="DY192" s="28">
        <f>DY197+DY198+DY199</f>
        <v>19402535.561025344</v>
      </c>
      <c r="DZ192" s="28">
        <f t="shared" ref="DZ192" si="3536">DZ193+DZ195+DZ196</f>
        <v>-111084.68914111159</v>
      </c>
      <c r="EA192" s="55">
        <f t="shared" ref="EA192" si="3537">DZ192/DZ6*100</f>
        <v>45.445136871954929</v>
      </c>
      <c r="EB192" s="28">
        <f t="shared" ref="EB192" si="3538">EB6*EC192/100</f>
        <v>38749.552435699312</v>
      </c>
      <c r="EC192" s="55">
        <v>69.317961322036098</v>
      </c>
      <c r="ED192" s="28">
        <f t="shared" ref="ED192" si="3539">ED197+ED198+ED199</f>
        <v>19299726.496669967</v>
      </c>
      <c r="EE192" s="28">
        <f t="shared" ref="EE192" si="3540">EE193+EE195+EE196</f>
        <v>-112589.30511365552</v>
      </c>
      <c r="EF192" s="55">
        <f t="shared" ref="EF192" si="3541">EE192/EE6*100</f>
        <v>45.550661729539335</v>
      </c>
      <c r="EG192" s="28">
        <f t="shared" ref="EG192" si="3542">EG6*EH192/100</f>
        <v>38512.96646813336</v>
      </c>
      <c r="EH192" s="55">
        <v>69.317961322036098</v>
      </c>
      <c r="EI192" s="28">
        <f t="shared" ref="EI192" si="3543">EI197+EI198+EI199</f>
        <v>19193393.168322906</v>
      </c>
      <c r="EJ192" s="28">
        <f t="shared" ref="EJ192" si="3544">EJ193+EJ195+EJ196</f>
        <v>-113837.79687590169</v>
      </c>
      <c r="EK192" s="55">
        <f t="shared" ref="EK192" si="3545">EJ192/EJ6*100</f>
        <v>45.642894850375413</v>
      </c>
      <c r="EL192" s="28">
        <f t="shared" ref="EL192" si="3546">EL6*EM192/100</f>
        <v>38270.038642053143</v>
      </c>
      <c r="EM192" s="55">
        <v>69.317961322036098</v>
      </c>
      <c r="EN192" s="28">
        <f t="shared" ref="EN192" si="3547">EN197+EN198+EN199</f>
        <v>19083737.562063962</v>
      </c>
      <c r="EO192" s="28">
        <f t="shared" ref="EO192" si="3548">EO193+EO195+EO196</f>
        <v>-114631.24525677069</v>
      </c>
      <c r="EP192" s="55">
        <f t="shared" ref="EP192" si="3549">EO192/EO6*100</f>
        <v>45.713640014389227</v>
      </c>
      <c r="EQ192" s="28">
        <f t="shared" ref="EQ192" si="3550">EQ6*ER192/100</f>
        <v>38021.140692771813</v>
      </c>
      <c r="ER192" s="55">
        <v>69.317961322036098</v>
      </c>
      <c r="ES192" s="28">
        <f t="shared" ref="ES192" si="3551">ES197+ES198+ES199</f>
        <v>18971163.756512653</v>
      </c>
      <c r="ET192" s="28">
        <f>ET193+ET195+ET196</f>
        <v>-115114.57144575159</v>
      </c>
      <c r="EU192" s="55">
        <f>ET192/ET6*100</f>
        <v>45.770419862111147</v>
      </c>
      <c r="EV192" s="28">
        <f>EV6*EW192/100</f>
        <v>37767.013497477798</v>
      </c>
      <c r="EW192" s="55">
        <v>69.317961322036098</v>
      </c>
      <c r="EX192" s="28">
        <f>EX197+EX198+EX199</f>
        <v>18855937.233697031</v>
      </c>
      <c r="EY192" s="28">
        <f>EY193+EY195+EY196</f>
        <v>-115283.37760268664</v>
      </c>
      <c r="EZ192" s="55">
        <f>EY192/EY6*100</f>
        <v>45.813504585926225</v>
      </c>
      <c r="FA192" s="28">
        <f>FA6*FB192/100</f>
        <v>37508.144359534781</v>
      </c>
      <c r="FB192" s="55">
        <v>69.317961322036098</v>
      </c>
      <c r="FC192" s="28">
        <f>FC197+FC198+FC199</f>
        <v>18738332.033416204</v>
      </c>
      <c r="FD192" s="28">
        <f t="shared" ref="FD192" si="3552">FD193+FD195+FD196</f>
        <v>-115036.22241901065</v>
      </c>
      <c r="FE192" s="55">
        <f t="shared" ref="FE192" si="3553">FD192/FD6*100</f>
        <v>45.838643787972288</v>
      </c>
      <c r="FF192" s="28">
        <f t="shared" ref="FF192" si="3554">FF6*FG192/100</f>
        <v>37245.036018088598</v>
      </c>
      <c r="FG192" s="55">
        <v>69.317961322036098</v>
      </c>
      <c r="FH192" s="28">
        <f t="shared" ref="FH192" si="3555">FH197+FH198+FH199</f>
        <v>18618727.92847836</v>
      </c>
      <c r="FI192" s="28">
        <f t="shared" ref="FI192" si="3556">FI193+FI195+FI196</f>
        <v>-114371.08170251525</v>
      </c>
      <c r="FJ192" s="55">
        <f t="shared" ref="FJ192" si="3557">FI192/FI6*100</f>
        <v>45.845748906806449</v>
      </c>
      <c r="FK192" s="28">
        <f t="shared" ref="FK192" si="3558">FK6*FL192/100</f>
        <v>36978.384216003935</v>
      </c>
      <c r="FL192" s="55">
        <v>69.317961322036098</v>
      </c>
      <c r="FM192" s="28">
        <f t="shared" ref="FM192" si="3559">FM197+FM198+FM199</f>
        <v>18497512.655186694</v>
      </c>
      <c r="FN192" s="28">
        <f t="shared" ref="FN192" si="3560">FN193+FN195+FN196</f>
        <v>-113396.2296092374</v>
      </c>
      <c r="FO192" s="55">
        <f t="shared" ref="FO192" si="3561">FN192/FN6*100</f>
        <v>45.839364494680204</v>
      </c>
      <c r="FP192" s="28">
        <f t="shared" ref="FP192" si="3562">FP6*FQ192/100</f>
        <v>36708.898959410748</v>
      </c>
      <c r="FQ192" s="55">
        <v>69.317961322036098</v>
      </c>
      <c r="FR192" s="28">
        <f t="shared" ref="FR192" si="3563">FR197+FR198+FR199</f>
        <v>18374971.736751445</v>
      </c>
      <c r="FS192" s="28">
        <f t="shared" ref="FS192" si="3564">FS193+FS195+FS196</f>
        <v>-112235.95856124396</v>
      </c>
      <c r="FT192" s="55">
        <f t="shared" ref="FT192" si="3565">FS192/FS6*100</f>
        <v>45.824719820383535</v>
      </c>
      <c r="FU192" s="28">
        <f t="shared" ref="FU192" si="3566">FU6*FV192/100</f>
        <v>36437.103179260252</v>
      </c>
      <c r="FV192" s="55">
        <v>69.317961322036098</v>
      </c>
      <c r="FW192" s="28">
        <f t="shared" ref="FW192" si="3567">FW197+FW198+FW199</f>
        <v>18251270.868031368</v>
      </c>
      <c r="FX192" s="28">
        <f t="shared" ref="FX192" si="3568">FX193+FX195+FX196</f>
        <v>-110897.8776697765</v>
      </c>
      <c r="FY192" s="55">
        <f t="shared" ref="FY192" si="3569">FX192/FX6*100</f>
        <v>45.801808820193415</v>
      </c>
      <c r="FZ192" s="28">
        <f t="shared" ref="FZ192" si="3570">FZ6*GA192/100</f>
        <v>36163.300619556561</v>
      </c>
      <c r="GA192" s="55">
        <v>69.317961322036098</v>
      </c>
      <c r="GB192" s="28">
        <f t="shared" ref="GB192" si="3571">GB197+GB198+GB199</f>
        <v>18126570.727725647</v>
      </c>
      <c r="GC192" s="28">
        <f t="shared" ref="GC192" si="3572">GC193+GC195+GC196</f>
        <v>-109209.25841467205</v>
      </c>
      <c r="GD192" s="55">
        <f t="shared" ref="GD192" si="3573">GC192/GC6*100</f>
        <v>45.762006309073534</v>
      </c>
      <c r="GE192" s="28">
        <f t="shared" ref="GE192" si="3574">GE6*GF192/100</f>
        <v>35887.785731827069</v>
      </c>
      <c r="GF192" s="55">
        <v>69.317961322036098</v>
      </c>
      <c r="GG192" s="28">
        <f t="shared" ref="GG192" si="3575">GG197+GG198+GG199</f>
        <v>18001207.236678787</v>
      </c>
      <c r="GH192" s="28">
        <f t="shared" ref="GH192" si="3576">GH193+GH195+GH196</f>
        <v>-107384.57867871446</v>
      </c>
      <c r="GI192" s="55">
        <f t="shared" ref="GI192" si="3577">GH192/GH6*100</f>
        <v>45.714575511861035</v>
      </c>
      <c r="GJ192" s="28">
        <f t="shared" ref="GJ192" si="3578">GJ6*GK192/100</f>
        <v>35611.173076175313</v>
      </c>
      <c r="GK192" s="55">
        <v>69.317961322036098</v>
      </c>
      <c r="GL192" s="28">
        <f t="shared" ref="GL192" si="3579">GL197+GL198+GL199</f>
        <v>17875307.084127724</v>
      </c>
      <c r="GM192" s="28">
        <f t="shared" ref="GM192" si="3580">GM193+GM195+GM196</f>
        <v>-105304.72754099476</v>
      </c>
      <c r="GN192" s="55">
        <f t="shared" ref="GN192" si="3581">GM192/GM6*100</f>
        <v>45.65299141913146</v>
      </c>
      <c r="GO192" s="28">
        <f t="shared" ref="GO192" si="3582">GO6*GP192/100</f>
        <v>35333.694615585046</v>
      </c>
      <c r="GP192" s="55">
        <v>69.317961322036098</v>
      </c>
      <c r="GQ192" s="28">
        <f t="shared" ref="GQ192" si="3583">GQ197+GQ198+GQ199</f>
        <v>17749118.050413605</v>
      </c>
    </row>
    <row r="193" spans="1:199" ht="28.5" x14ac:dyDescent="0.2">
      <c r="A193" s="34" t="s">
        <v>93</v>
      </c>
      <c r="B193" s="35"/>
      <c r="C193" s="35">
        <f>C8*D193/100</f>
        <v>270481.99999999994</v>
      </c>
      <c r="D193" s="56">
        <v>51.625106167749799</v>
      </c>
      <c r="E193" s="56"/>
      <c r="F193" s="56"/>
      <c r="G193" s="56"/>
      <c r="H193" s="56"/>
      <c r="I193" s="35"/>
      <c r="J193" s="35">
        <f>J8*K193/100</f>
        <v>251866.74044245938</v>
      </c>
      <c r="K193" s="56">
        <v>51.625106167749799</v>
      </c>
      <c r="L193" s="56"/>
      <c r="M193" s="56"/>
      <c r="N193" s="35"/>
      <c r="O193" s="35">
        <f>O8*P193/100</f>
        <v>248800.76352143977</v>
      </c>
      <c r="P193" s="56">
        <v>51.625106167749799</v>
      </c>
      <c r="Q193" s="56"/>
      <c r="R193" s="56"/>
      <c r="S193" s="35"/>
      <c r="T193" s="35">
        <f>T8*U193/100</f>
        <v>246131.9543212881</v>
      </c>
      <c r="U193" s="56">
        <v>51.625106167749799</v>
      </c>
      <c r="V193" s="56"/>
      <c r="W193" s="56"/>
      <c r="X193" s="35"/>
      <c r="Y193" s="35">
        <f>Y8*Z193/100</f>
        <v>243470.39451779836</v>
      </c>
      <c r="Z193" s="56">
        <v>51.625106167749799</v>
      </c>
      <c r="AA193" s="56"/>
      <c r="AB193" s="56"/>
      <c r="AC193" s="35"/>
      <c r="AD193" s="35">
        <f>AD8*AE193/100</f>
        <v>240630.78825113151</v>
      </c>
      <c r="AE193" s="56">
        <v>51.625106167749799</v>
      </c>
      <c r="AF193" s="56"/>
      <c r="AG193" s="56"/>
      <c r="AH193" s="35"/>
      <c r="AI193" s="35">
        <f>AI8*AJ193/100</f>
        <v>237779.98576679002</v>
      </c>
      <c r="AJ193" s="56">
        <v>51.625106167749799</v>
      </c>
      <c r="AK193" s="56"/>
      <c r="AL193" s="56"/>
      <c r="AM193" s="35"/>
      <c r="AN193" s="35">
        <f>AN8*AO193/100</f>
        <v>234834.90571491394</v>
      </c>
      <c r="AO193" s="56">
        <v>51.625106167749799</v>
      </c>
      <c r="AP193" s="56"/>
      <c r="AQ193" s="56"/>
      <c r="AR193" s="35"/>
      <c r="AS193" s="35">
        <f>AS8*AT193/100</f>
        <v>231903.46990346891</v>
      </c>
      <c r="AT193" s="56">
        <v>51.625106167749799</v>
      </c>
      <c r="AU193" s="56"/>
      <c r="AV193" s="56"/>
      <c r="AW193" s="35"/>
      <c r="AX193" s="35">
        <f>AX8*AY193/100</f>
        <v>228595.01764151466</v>
      </c>
      <c r="AY193" s="56">
        <v>51.625106167749799</v>
      </c>
      <c r="AZ193" s="56"/>
      <c r="BA193" s="56"/>
      <c r="BB193" s="35"/>
      <c r="BC193" s="35">
        <f>BC8*BD193/100</f>
        <v>225477.16967888793</v>
      </c>
      <c r="BD193" s="56">
        <v>51.625106167749799</v>
      </c>
      <c r="BE193" s="56"/>
      <c r="BF193" s="56"/>
      <c r="BG193" s="35"/>
      <c r="BH193" s="35">
        <f>BH8*BI193/100</f>
        <v>222496.61714635007</v>
      </c>
      <c r="BI193" s="56">
        <v>51.625106167749799</v>
      </c>
      <c r="BJ193" s="56"/>
      <c r="BK193" s="56"/>
      <c r="BL193" s="35"/>
      <c r="BM193" s="35">
        <f>BM8*BN193/100</f>
        <v>219786.0944895446</v>
      </c>
      <c r="BN193" s="56">
        <v>51.625106167749799</v>
      </c>
      <c r="BO193" s="56"/>
      <c r="BP193" s="56"/>
      <c r="BQ193" s="35"/>
      <c r="BR193" s="35">
        <f>BR8*BS193/100</f>
        <v>217314.00935813453</v>
      </c>
      <c r="BS193" s="56">
        <v>51.625106167749799</v>
      </c>
      <c r="BT193" s="56"/>
      <c r="BU193" s="56"/>
      <c r="BV193" s="35"/>
      <c r="BW193" s="35">
        <f>BW8*BX193/100</f>
        <v>214784.66034737471</v>
      </c>
      <c r="BX193" s="56">
        <v>51.625106167749799</v>
      </c>
      <c r="BY193" s="56"/>
      <c r="BZ193" s="56"/>
      <c r="CA193" s="35"/>
      <c r="CB193" s="35">
        <f>CB8*CC193/100</f>
        <v>212575.85503402859</v>
      </c>
      <c r="CC193" s="56">
        <v>51.625106167749799</v>
      </c>
      <c r="CD193" s="56"/>
      <c r="CE193" s="56"/>
      <c r="CF193" s="35"/>
      <c r="CG193" s="35">
        <f>CG8*CH193/100</f>
        <v>210800.7060812737</v>
      </c>
      <c r="CH193" s="56">
        <v>51.625106167749799</v>
      </c>
      <c r="CI193" s="56"/>
      <c r="CJ193" s="56"/>
      <c r="CK193" s="35"/>
      <c r="CL193" s="35">
        <f>CL8*CM193/100</f>
        <v>208663.10094402666</v>
      </c>
      <c r="CM193" s="56">
        <v>51.625106167749799</v>
      </c>
      <c r="CN193" s="56"/>
      <c r="CO193" s="56"/>
      <c r="CP193" s="35"/>
      <c r="CQ193" s="35">
        <f>CQ8*CR193/100</f>
        <v>206581.86704033631</v>
      </c>
      <c r="CR193" s="56">
        <v>51.625106167749799</v>
      </c>
      <c r="CS193" s="56"/>
      <c r="CT193" s="56"/>
      <c r="CU193" s="35"/>
      <c r="CV193" s="35">
        <f t="shared" ref="CV193" si="3584">CV8*CW193/100</f>
        <v>204271.51822427366</v>
      </c>
      <c r="CW193" s="56">
        <v>51.625106167749799</v>
      </c>
      <c r="CX193" s="56"/>
      <c r="CY193" s="56"/>
      <c r="CZ193" s="35"/>
      <c r="DA193" s="35">
        <f t="shared" ref="DA193" si="3585">DA8*DB193/100</f>
        <v>201728.4195321872</v>
      </c>
      <c r="DB193" s="56">
        <v>51.625106167749799</v>
      </c>
      <c r="DC193" s="56"/>
      <c r="DD193" s="56"/>
      <c r="DE193" s="35"/>
      <c r="DF193" s="35">
        <f t="shared" ref="DF193" si="3586">DF8*DG193/100</f>
        <v>198945.1978855035</v>
      </c>
      <c r="DG193" s="56">
        <v>51.625106167749799</v>
      </c>
      <c r="DH193" s="56"/>
      <c r="DI193" s="56"/>
      <c r="DJ193" s="35"/>
      <c r="DK193" s="35">
        <f t="shared" ref="DK193" si="3587">DK8*DL193/100</f>
        <v>195266.39716048434</v>
      </c>
      <c r="DL193" s="56">
        <v>51.625106167749799</v>
      </c>
      <c r="DM193" s="56"/>
      <c r="DN193" s="56"/>
      <c r="DO193" s="35"/>
      <c r="DP193" s="35">
        <f>DP8*DQ193/100</f>
        <v>191663.69362682223</v>
      </c>
      <c r="DQ193" s="56">
        <v>51.625106167749799</v>
      </c>
      <c r="DR193" s="56"/>
      <c r="DS193" s="56"/>
      <c r="DT193" s="35"/>
      <c r="DU193" s="35">
        <f>DU8*DV193/100</f>
        <v>188187.72680086235</v>
      </c>
      <c r="DV193" s="56">
        <v>51.625106167749799</v>
      </c>
      <c r="DW193" s="56"/>
      <c r="DX193" s="56"/>
      <c r="DY193" s="35"/>
      <c r="DZ193" s="35">
        <f t="shared" ref="DZ193" si="3588">DZ8*EA193/100</f>
        <v>184394.80256241921</v>
      </c>
      <c r="EA193" s="56">
        <v>51.625106167749799</v>
      </c>
      <c r="EB193" s="56"/>
      <c r="EC193" s="56"/>
      <c r="ED193" s="35"/>
      <c r="EE193" s="35">
        <f t="shared" ref="EE193" si="3589">EE8*EF193/100</f>
        <v>181072.04814236096</v>
      </c>
      <c r="EF193" s="56">
        <v>51.625106167749799</v>
      </c>
      <c r="EG193" s="56"/>
      <c r="EH193" s="56"/>
      <c r="EI193" s="35"/>
      <c r="EJ193" s="35">
        <f t="shared" ref="EJ193" si="3590">EJ8*EK193/100</f>
        <v>177958.59419173785</v>
      </c>
      <c r="EK193" s="56">
        <v>51.625106167749799</v>
      </c>
      <c r="EL193" s="56"/>
      <c r="EM193" s="56"/>
      <c r="EN193" s="35"/>
      <c r="EO193" s="35">
        <f t="shared" ref="EO193" si="3591">EO8*EP193/100</f>
        <v>175257.4848295573</v>
      </c>
      <c r="EP193" s="56">
        <v>51.625106167749799</v>
      </c>
      <c r="EQ193" s="56"/>
      <c r="ER193" s="56"/>
      <c r="ES193" s="35"/>
      <c r="ET193" s="35">
        <f>ET8*EU193/100</f>
        <v>172828.52697725635</v>
      </c>
      <c r="EU193" s="56">
        <v>51.625106167749799</v>
      </c>
      <c r="EV193" s="56"/>
      <c r="EW193" s="56"/>
      <c r="EX193" s="35"/>
      <c r="EY193" s="35">
        <f>EY8*EZ193/100</f>
        <v>170679.87173007146</v>
      </c>
      <c r="EZ193" s="56">
        <v>51.625106167749799</v>
      </c>
      <c r="FA193" s="56"/>
      <c r="FB193" s="56"/>
      <c r="FC193" s="35"/>
      <c r="FD193" s="35">
        <f t="shared" ref="FD193" si="3592">FD8*FE193/100</f>
        <v>168917.45777877801</v>
      </c>
      <c r="FE193" s="56">
        <v>51.625106167749799</v>
      </c>
      <c r="FF193" s="56"/>
      <c r="FG193" s="56"/>
      <c r="FH193" s="35"/>
      <c r="FI193" s="35">
        <f t="shared" ref="FI193" si="3593">FI8*FJ193/100</f>
        <v>167548.64053830286</v>
      </c>
      <c r="FJ193" s="56">
        <v>51.625106167749799</v>
      </c>
      <c r="FK193" s="56"/>
      <c r="FL193" s="56"/>
      <c r="FM193" s="35"/>
      <c r="FN193" s="35">
        <f t="shared" ref="FN193" si="3594">FN8*FO193/100</f>
        <v>166469.8744412571</v>
      </c>
      <c r="FO193" s="56">
        <v>51.625106167749799</v>
      </c>
      <c r="FP193" s="56"/>
      <c r="FQ193" s="56"/>
      <c r="FR193" s="35"/>
      <c r="FS193" s="35">
        <f t="shared" ref="FS193" si="3595">FS8*FT193/100</f>
        <v>165560.06232528805</v>
      </c>
      <c r="FT193" s="56">
        <v>51.625106167749799</v>
      </c>
      <c r="FU193" s="56"/>
      <c r="FV193" s="56"/>
      <c r="FW193" s="35"/>
      <c r="FX193" s="35">
        <f t="shared" ref="FX193" si="3596">FX8*FY193/100</f>
        <v>164813.86776130198</v>
      </c>
      <c r="FY193" s="56">
        <v>51.625106167749799</v>
      </c>
      <c r="FZ193" s="56"/>
      <c r="GA193" s="56"/>
      <c r="GB193" s="35"/>
      <c r="GC193" s="35">
        <f t="shared" ref="GC193" si="3597">GC8*GD193/100</f>
        <v>164407.38448503398</v>
      </c>
      <c r="GD193" s="56">
        <v>51.625106167749799</v>
      </c>
      <c r="GE193" s="56"/>
      <c r="GF193" s="56"/>
      <c r="GG193" s="35"/>
      <c r="GH193" s="35">
        <f t="shared" ref="GH193" si="3598">GH8*GI193/100</f>
        <v>164129.44838468413</v>
      </c>
      <c r="GI193" s="56">
        <v>51.625106167749799</v>
      </c>
      <c r="GJ193" s="56"/>
      <c r="GK193" s="56"/>
      <c r="GL193" s="35"/>
      <c r="GM193" s="35">
        <f t="shared" ref="GM193" si="3599">GM8*GN193/100</f>
        <v>164101.71199462592</v>
      </c>
      <c r="GN193" s="56">
        <v>51.625106167749799</v>
      </c>
      <c r="GO193" s="56"/>
      <c r="GP193" s="56"/>
      <c r="GQ193" s="35"/>
    </row>
    <row r="194" spans="1:199" ht="28.5" x14ac:dyDescent="0.2">
      <c r="A194" s="34" t="s">
        <v>94</v>
      </c>
      <c r="B194" s="35"/>
      <c r="C194" s="35">
        <f>D194/100*C9</f>
        <v>268747.99999999994</v>
      </c>
      <c r="D194" s="56">
        <v>51.61233327891992</v>
      </c>
      <c r="E194" s="56"/>
      <c r="F194" s="56"/>
      <c r="G194" s="56"/>
      <c r="H194" s="56"/>
      <c r="I194" s="35"/>
      <c r="J194" s="35">
        <f>K194/100*J9</f>
        <v>250252.07873511015</v>
      </c>
      <c r="K194" s="56">
        <v>51.612333278919898</v>
      </c>
      <c r="L194" s="56"/>
      <c r="M194" s="56"/>
      <c r="N194" s="35"/>
      <c r="O194" s="35">
        <f>P194/100*O9</f>
        <v>247205.75711086104</v>
      </c>
      <c r="P194" s="56">
        <v>51.61233327891992</v>
      </c>
      <c r="Q194" s="56"/>
      <c r="R194" s="56"/>
      <c r="S194" s="35"/>
      <c r="T194" s="35">
        <f>U194/100*T9</f>
        <v>244554.05705347323</v>
      </c>
      <c r="U194" s="56">
        <v>51.61233327891992</v>
      </c>
      <c r="V194" s="56"/>
      <c r="W194" s="56"/>
      <c r="X194" s="35"/>
      <c r="Y194" s="35">
        <f>Z194/100*Y9</f>
        <v>241909.55991847621</v>
      </c>
      <c r="Z194" s="56">
        <v>51.61233327891992</v>
      </c>
      <c r="AA194" s="56"/>
      <c r="AB194" s="56"/>
      <c r="AC194" s="35"/>
      <c r="AD194" s="35">
        <f>AE194/100*AD9</f>
        <v>239088.15773661502</v>
      </c>
      <c r="AE194" s="56">
        <v>51.61233327891992</v>
      </c>
      <c r="AF194" s="56"/>
      <c r="AG194" s="56"/>
      <c r="AH194" s="35"/>
      <c r="AI194" s="35">
        <f>AJ194/100*AI9</f>
        <v>236255.63111354286</v>
      </c>
      <c r="AJ194" s="56">
        <v>51.61233327891992</v>
      </c>
      <c r="AK194" s="56"/>
      <c r="AL194" s="56"/>
      <c r="AM194" s="35"/>
      <c r="AN194" s="35">
        <f>AO194/100*AN9</f>
        <v>233329.43131547279</v>
      </c>
      <c r="AO194" s="56">
        <v>51.61233327891992</v>
      </c>
      <c r="AP194" s="56"/>
      <c r="AQ194" s="56"/>
      <c r="AR194" s="35"/>
      <c r="AS194" s="35">
        <f>AT194/100*AS9</f>
        <v>230416.78828764011</v>
      </c>
      <c r="AT194" s="56">
        <v>51.61233327891992</v>
      </c>
      <c r="AU194" s="56"/>
      <c r="AV194" s="56"/>
      <c r="AW194" s="35"/>
      <c r="AX194" s="35">
        <f>AY194/100*AX9</f>
        <v>227129.54577798813</v>
      </c>
      <c r="AY194" s="56">
        <v>51.61233327891992</v>
      </c>
      <c r="AZ194" s="56"/>
      <c r="BA194" s="56"/>
      <c r="BB194" s="35"/>
      <c r="BC194" s="35">
        <f>BD194/100*BC9</f>
        <v>224031.68564585361</v>
      </c>
      <c r="BD194" s="56">
        <v>51.61233327891992</v>
      </c>
      <c r="BE194" s="56"/>
      <c r="BF194" s="56"/>
      <c r="BG194" s="35"/>
      <c r="BH194" s="35">
        <f>BI194/100*BH9</f>
        <v>221070.24077331318</v>
      </c>
      <c r="BI194" s="56">
        <v>51.61233327891992</v>
      </c>
      <c r="BJ194" s="56"/>
      <c r="BK194" s="56"/>
      <c r="BL194" s="35"/>
      <c r="BM194" s="35">
        <f>BN194/100*BM9</f>
        <v>218377.09467497337</v>
      </c>
      <c r="BN194" s="56">
        <v>51.61233327891992</v>
      </c>
      <c r="BO194" s="56"/>
      <c r="BP194" s="56"/>
      <c r="BQ194" s="35"/>
      <c r="BR194" s="35">
        <f>BS194/100*BR9</f>
        <v>215920.85753203524</v>
      </c>
      <c r="BS194" s="56">
        <v>51.61233327891992</v>
      </c>
      <c r="BT194" s="56"/>
      <c r="BU194" s="56"/>
      <c r="BV194" s="35"/>
      <c r="BW194" s="35">
        <f>BX194/100*BW9</f>
        <v>213407.72361575361</v>
      </c>
      <c r="BX194" s="56">
        <v>51.61233327891992</v>
      </c>
      <c r="BY194" s="56"/>
      <c r="BZ194" s="56"/>
      <c r="CA194" s="35"/>
      <c r="CB194" s="35">
        <f>CC194/100*CB9</f>
        <v>211213.07846246747</v>
      </c>
      <c r="CC194" s="56">
        <v>51.61233327891992</v>
      </c>
      <c r="CD194" s="56"/>
      <c r="CE194" s="56"/>
      <c r="CF194" s="35"/>
      <c r="CG194" s="35">
        <f>CH194/100*CG9</f>
        <v>209449.30959520472</v>
      </c>
      <c r="CH194" s="56">
        <v>51.61233327891992</v>
      </c>
      <c r="CI194" s="56"/>
      <c r="CJ194" s="56"/>
      <c r="CK194" s="35"/>
      <c r="CL194" s="35">
        <f>CM194/100*CL9</f>
        <v>207325.40816950958</v>
      </c>
      <c r="CM194" s="56">
        <v>51.61233327891992</v>
      </c>
      <c r="CN194" s="56"/>
      <c r="CO194" s="56"/>
      <c r="CP194" s="35"/>
      <c r="CQ194" s="35">
        <f>CR194/100*CQ9</f>
        <v>205257.51659391873</v>
      </c>
      <c r="CR194" s="56">
        <v>51.61233327891992</v>
      </c>
      <c r="CS194" s="56"/>
      <c r="CT194" s="56"/>
      <c r="CU194" s="35"/>
      <c r="CV194" s="35">
        <f t="shared" ref="CV194" si="3600">CW194/100*CV9</f>
        <v>202961.97891074861</v>
      </c>
      <c r="CW194" s="56">
        <v>51.61233327891992</v>
      </c>
      <c r="CX194" s="56"/>
      <c r="CY194" s="56"/>
      <c r="CZ194" s="35"/>
      <c r="DA194" s="35">
        <f t="shared" ref="DA194" si="3601">DB194/100*DA9</f>
        <v>200435.18345929214</v>
      </c>
      <c r="DB194" s="56">
        <v>51.61233327891992</v>
      </c>
      <c r="DC194" s="56"/>
      <c r="DD194" s="56"/>
      <c r="DE194" s="35"/>
      <c r="DF194" s="35">
        <f t="shared" ref="DF194" si="3602">DG194/100*DF9</f>
        <v>197669.80442814427</v>
      </c>
      <c r="DG194" s="56">
        <v>51.61233327891992</v>
      </c>
      <c r="DH194" s="56"/>
      <c r="DI194" s="56"/>
      <c r="DJ194" s="35"/>
      <c r="DK194" s="35">
        <f t="shared" ref="DK194" si="3603">DL194/100*DK9</f>
        <v>194014.58767713144</v>
      </c>
      <c r="DL194" s="56">
        <v>51.61233327891992</v>
      </c>
      <c r="DM194" s="56"/>
      <c r="DN194" s="56"/>
      <c r="DO194" s="35"/>
      <c r="DP194" s="35">
        <f>DQ194/100*DP9</f>
        <v>190434.98027529093</v>
      </c>
      <c r="DQ194" s="56">
        <v>51.61233327891992</v>
      </c>
      <c r="DR194" s="56"/>
      <c r="DS194" s="56"/>
      <c r="DT194" s="35"/>
      <c r="DU194" s="35">
        <f>DV194/100*DU9</f>
        <v>186981.29710028085</v>
      </c>
      <c r="DV194" s="56">
        <v>51.61233327891992</v>
      </c>
      <c r="DW194" s="56"/>
      <c r="DX194" s="56"/>
      <c r="DY194" s="35"/>
      <c r="DZ194" s="35">
        <f t="shared" ref="DZ194" si="3604">EA194/100*DZ9</f>
        <v>183212.68845632998</v>
      </c>
      <c r="EA194" s="56">
        <v>51.61233327891992</v>
      </c>
      <c r="EB194" s="56"/>
      <c r="EC194" s="56"/>
      <c r="ED194" s="35"/>
      <c r="EE194" s="35">
        <f t="shared" ref="EE194" si="3605">EF194/100*EE9</f>
        <v>179911.23547653164</v>
      </c>
      <c r="EF194" s="56">
        <v>51.61233327891992</v>
      </c>
      <c r="EG194" s="56"/>
      <c r="EH194" s="56"/>
      <c r="EI194" s="35"/>
      <c r="EJ194" s="35">
        <f t="shared" ref="EJ194" si="3606">EK194/100*EJ9</f>
        <v>176817.74118736616</v>
      </c>
      <c r="EK194" s="56">
        <v>51.61233327891992</v>
      </c>
      <c r="EL194" s="56"/>
      <c r="EM194" s="56"/>
      <c r="EN194" s="35"/>
      <c r="EO194" s="35">
        <f t="shared" ref="EO194" si="3607">EP194/100*EO9</f>
        <v>174133.94803711108</v>
      </c>
      <c r="EP194" s="56">
        <v>51.61233327891992</v>
      </c>
      <c r="EQ194" s="56"/>
      <c r="ER194" s="56"/>
      <c r="ES194" s="35"/>
      <c r="ET194" s="35">
        <f>EU194/100*ET9</f>
        <v>171720.56169387873</v>
      </c>
      <c r="EU194" s="56">
        <v>51.61233327891992</v>
      </c>
      <c r="EV194" s="56"/>
      <c r="EW194" s="56"/>
      <c r="EX194" s="35"/>
      <c r="EY194" s="35">
        <f>EZ194/100*EY9</f>
        <v>169585.68099804517</v>
      </c>
      <c r="EZ194" s="56">
        <v>51.61233327891992</v>
      </c>
      <c r="FA194" s="56"/>
      <c r="FB194" s="56"/>
      <c r="FC194" s="35"/>
      <c r="FD194" s="35">
        <f t="shared" ref="FD194" si="3608">FE194/100*FD9</f>
        <v>167834.56549097921</v>
      </c>
      <c r="FE194" s="56">
        <v>51.61233327891992</v>
      </c>
      <c r="FF194" s="56"/>
      <c r="FG194" s="56"/>
      <c r="FH194" s="35"/>
      <c r="FI194" s="35">
        <f t="shared" ref="FI194" si="3609">FJ194/100*FI9</f>
        <v>166474.52343367701</v>
      </c>
      <c r="FJ194" s="56">
        <v>51.61233327891992</v>
      </c>
      <c r="FK194" s="56"/>
      <c r="FL194" s="56"/>
      <c r="FM194" s="35"/>
      <c r="FN194" s="35">
        <f t="shared" ref="FN194" si="3610">FO194/100*FN9</f>
        <v>165402.673066374</v>
      </c>
      <c r="FO194" s="56">
        <v>51.61233327891992</v>
      </c>
      <c r="FP194" s="56"/>
      <c r="FQ194" s="56"/>
      <c r="FR194" s="35"/>
      <c r="FS194" s="35">
        <f t="shared" ref="FS194" si="3611">FT194/100*FS9</f>
        <v>164498.69355371714</v>
      </c>
      <c r="FT194" s="56">
        <v>51.61233327891992</v>
      </c>
      <c r="FU194" s="56"/>
      <c r="FV194" s="56"/>
      <c r="FW194" s="35"/>
      <c r="FX194" s="35">
        <f t="shared" ref="FX194" si="3612">FY194/100*FX9</f>
        <v>163757.28267727388</v>
      </c>
      <c r="FY194" s="56">
        <v>51.61233327891992</v>
      </c>
      <c r="FZ194" s="56"/>
      <c r="GA194" s="56"/>
      <c r="GB194" s="35"/>
      <c r="GC194" s="35">
        <f t="shared" ref="GC194" si="3613">GD194/100*GC9</f>
        <v>163353.40527496813</v>
      </c>
      <c r="GD194" s="56">
        <v>51.61233327891992</v>
      </c>
      <c r="GE194" s="56"/>
      <c r="GF194" s="56"/>
      <c r="GG194" s="35"/>
      <c r="GH194" s="35">
        <f t="shared" ref="GH194" si="3614">GI194/100*GH9</f>
        <v>163077.25096119926</v>
      </c>
      <c r="GI194" s="56">
        <v>51.61233327891992</v>
      </c>
      <c r="GJ194" s="56"/>
      <c r="GK194" s="56"/>
      <c r="GL194" s="35"/>
      <c r="GM194" s="35">
        <f t="shared" ref="GM194" si="3615">GN194/100*GM9</f>
        <v>163049.69238297458</v>
      </c>
      <c r="GN194" s="56">
        <v>51.61233327891992</v>
      </c>
      <c r="GO194" s="56"/>
      <c r="GP194" s="56"/>
      <c r="GQ194" s="35"/>
    </row>
    <row r="195" spans="1:199" ht="28.5" x14ac:dyDescent="0.2">
      <c r="A195" s="34" t="s">
        <v>95</v>
      </c>
      <c r="B195" s="35"/>
      <c r="C195" s="35">
        <f>C10*D195/100</f>
        <v>-1734</v>
      </c>
      <c r="D195" s="56">
        <v>53.684210526315788</v>
      </c>
      <c r="E195" s="56"/>
      <c r="F195" s="56"/>
      <c r="G195" s="56"/>
      <c r="H195" s="56"/>
      <c r="I195" s="35"/>
      <c r="J195" s="35">
        <f>J10*K195/100</f>
        <v>-1614.6617073491975</v>
      </c>
      <c r="K195" s="56">
        <v>53.684210526315802</v>
      </c>
      <c r="L195" s="56"/>
      <c r="M195" s="56"/>
      <c r="N195" s="35"/>
      <c r="O195" s="35">
        <f>O10*P195/100</f>
        <v>-1595.0064105788092</v>
      </c>
      <c r="P195" s="56">
        <v>53.684210526315788</v>
      </c>
      <c r="Q195" s="56"/>
      <c r="R195" s="56"/>
      <c r="S195" s="35"/>
      <c r="T195" s="35">
        <f>T10*U195/100</f>
        <v>-1577.8972678149171</v>
      </c>
      <c r="U195" s="56">
        <v>53.684210526315788</v>
      </c>
      <c r="V195" s="56"/>
      <c r="W195" s="56"/>
      <c r="X195" s="35"/>
      <c r="Y195" s="35">
        <f>Y10*Z195/100</f>
        <v>-1560.8345993221851</v>
      </c>
      <c r="Z195" s="56">
        <v>53.684210526315788</v>
      </c>
      <c r="AA195" s="56"/>
      <c r="AB195" s="56"/>
      <c r="AC195" s="35"/>
      <c r="AD195" s="35">
        <f>AD10*AE195/100</f>
        <v>-1542.6305145165406</v>
      </c>
      <c r="AE195" s="56">
        <v>53.684210526315788</v>
      </c>
      <c r="AF195" s="56"/>
      <c r="AG195" s="56"/>
      <c r="AH195" s="35"/>
      <c r="AI195" s="35">
        <f>AI10*AJ195/100</f>
        <v>-1524.3546532472212</v>
      </c>
      <c r="AJ195" s="56">
        <v>53.684210526315788</v>
      </c>
      <c r="AK195" s="56"/>
      <c r="AL195" s="56"/>
      <c r="AM195" s="35"/>
      <c r="AN195" s="35">
        <f>AN10*AO195/100</f>
        <v>-1505.4743994412261</v>
      </c>
      <c r="AO195" s="56">
        <v>53.684210526315788</v>
      </c>
      <c r="AP195" s="56"/>
      <c r="AQ195" s="56"/>
      <c r="AR195" s="35"/>
      <c r="AS195" s="35">
        <f>AS10*AT195/100</f>
        <v>-1486.6816158288386</v>
      </c>
      <c r="AT195" s="56">
        <v>53.684210526315788</v>
      </c>
      <c r="AU195" s="56"/>
      <c r="AV195" s="56"/>
      <c r="AW195" s="35"/>
      <c r="AX195" s="35">
        <f>AX10*AY195/100</f>
        <v>-1465.471863526546</v>
      </c>
      <c r="AY195" s="56">
        <v>53.684210526315788</v>
      </c>
      <c r="AZ195" s="56"/>
      <c r="BA195" s="56"/>
      <c r="BB195" s="35"/>
      <c r="BC195" s="35">
        <f>BC10*BD195/100</f>
        <v>-1445.4840330343332</v>
      </c>
      <c r="BD195" s="56">
        <v>53.684210526315788</v>
      </c>
      <c r="BE195" s="56"/>
      <c r="BF195" s="56"/>
      <c r="BG195" s="35"/>
      <c r="BH195" s="35">
        <f>BH10*BI195/100</f>
        <v>-1426.3763730369185</v>
      </c>
      <c r="BI195" s="56">
        <v>53.684210526315788</v>
      </c>
      <c r="BJ195" s="56"/>
      <c r="BK195" s="56"/>
      <c r="BL195" s="35"/>
      <c r="BM195" s="35">
        <f>BM10*BN195/100</f>
        <v>-1408.9998145712882</v>
      </c>
      <c r="BN195" s="56">
        <v>53.684210526315788</v>
      </c>
      <c r="BO195" s="56"/>
      <c r="BP195" s="56"/>
      <c r="BQ195" s="35"/>
      <c r="BR195" s="35">
        <f>BR10*BS195/100</f>
        <v>-1393.1518260993564</v>
      </c>
      <c r="BS195" s="56">
        <v>53.684210526315788</v>
      </c>
      <c r="BT195" s="56"/>
      <c r="BU195" s="56"/>
      <c r="BV195" s="35"/>
      <c r="BW195" s="35">
        <f>BW10*BX195/100</f>
        <v>-1376.9367316211376</v>
      </c>
      <c r="BX195" s="56">
        <v>53.684210526315788</v>
      </c>
      <c r="BY195" s="56"/>
      <c r="BZ195" s="56"/>
      <c r="CA195" s="35"/>
      <c r="CB195" s="35">
        <f>CB10*CC195/100</f>
        <v>-1362.7765715611624</v>
      </c>
      <c r="CC195" s="56">
        <v>53.684210526315788</v>
      </c>
      <c r="CD195" s="56"/>
      <c r="CE195" s="56"/>
      <c r="CF195" s="35"/>
      <c r="CG195" s="35">
        <f>CG10*CH195/100</f>
        <v>-1351.3964860690521</v>
      </c>
      <c r="CH195" s="56">
        <v>53.684210526315788</v>
      </c>
      <c r="CI195" s="56"/>
      <c r="CJ195" s="56"/>
      <c r="CK195" s="35"/>
      <c r="CL195" s="35">
        <f>CL10*CM195/100</f>
        <v>-1337.6927745171329</v>
      </c>
      <c r="CM195" s="56">
        <v>53.684210526315788</v>
      </c>
      <c r="CN195" s="56"/>
      <c r="CO195" s="56"/>
      <c r="CP195" s="35"/>
      <c r="CQ195" s="35">
        <f>CQ10*CR195/100</f>
        <v>-1324.350446417669</v>
      </c>
      <c r="CR195" s="56">
        <v>53.684210526315788</v>
      </c>
      <c r="CS195" s="56"/>
      <c r="CT195" s="56"/>
      <c r="CU195" s="35"/>
      <c r="CV195" s="35">
        <f t="shared" ref="CV195" si="3616">CV10*CW195/100</f>
        <v>-1309.5393135250824</v>
      </c>
      <c r="CW195" s="56">
        <v>53.684210526315788</v>
      </c>
      <c r="CX195" s="56"/>
      <c r="CY195" s="56"/>
      <c r="CZ195" s="35"/>
      <c r="DA195" s="35">
        <f t="shared" ref="DA195" si="3617">DA10*DB195/100</f>
        <v>-1293.2360728951032</v>
      </c>
      <c r="DB195" s="56">
        <v>53.684210526315788</v>
      </c>
      <c r="DC195" s="56"/>
      <c r="DD195" s="56"/>
      <c r="DE195" s="35"/>
      <c r="DF195" s="35">
        <f t="shared" ref="DF195" si="3618">DF10*DG195/100</f>
        <v>-1275.393457359321</v>
      </c>
      <c r="DG195" s="56">
        <v>53.684210526315788</v>
      </c>
      <c r="DH195" s="56"/>
      <c r="DI195" s="56"/>
      <c r="DJ195" s="35"/>
      <c r="DK195" s="35">
        <f t="shared" ref="DK195" si="3619">DK10*DL195/100</f>
        <v>-1251.8094833529797</v>
      </c>
      <c r="DL195" s="56">
        <v>53.684210526315788</v>
      </c>
      <c r="DM195" s="56"/>
      <c r="DN195" s="56"/>
      <c r="DO195" s="35"/>
      <c r="DP195" s="35">
        <f>DP10*DQ195/100</f>
        <v>-1228.7133515313792</v>
      </c>
      <c r="DQ195" s="56">
        <v>53.684210526315788</v>
      </c>
      <c r="DR195" s="56"/>
      <c r="DS195" s="56"/>
      <c r="DT195" s="35"/>
      <c r="DU195" s="35">
        <f>DU10*DV195/100</f>
        <v>-1206.4297005815397</v>
      </c>
      <c r="DV195" s="56">
        <v>53.684210526315788</v>
      </c>
      <c r="DW195" s="56"/>
      <c r="DX195" s="56"/>
      <c r="DY195" s="35"/>
      <c r="DZ195" s="35">
        <f t="shared" ref="DZ195" si="3620">DZ10*EA195/100</f>
        <v>-1182.1141060892614</v>
      </c>
      <c r="EA195" s="56">
        <v>53.684210526315788</v>
      </c>
      <c r="EB195" s="56"/>
      <c r="EC195" s="56"/>
      <c r="ED195" s="35"/>
      <c r="EE195" s="35">
        <f t="shared" ref="EE195" si="3621">EE10*EF195/100</f>
        <v>-1160.8126658293515</v>
      </c>
      <c r="EF195" s="56">
        <v>53.684210526315788</v>
      </c>
      <c r="EG195" s="56"/>
      <c r="EH195" s="56"/>
      <c r="EI195" s="35"/>
      <c r="EJ195" s="35">
        <f t="shared" ref="EJ195" si="3622">EJ10*EK195/100</f>
        <v>-1140.8530043717292</v>
      </c>
      <c r="EK195" s="56">
        <v>53.684210526315788</v>
      </c>
      <c r="EL195" s="56"/>
      <c r="EM195" s="56"/>
      <c r="EN195" s="35"/>
      <c r="EO195" s="35">
        <f t="shared" ref="EO195" si="3623">EO10*EP195/100</f>
        <v>-1123.5367924462737</v>
      </c>
      <c r="EP195" s="56">
        <v>53.684210526315788</v>
      </c>
      <c r="EQ195" s="56"/>
      <c r="ER195" s="56"/>
      <c r="ES195" s="35"/>
      <c r="ET195" s="35">
        <f>ET10*EU195/100</f>
        <v>-1107.9652833776856</v>
      </c>
      <c r="EU195" s="56">
        <v>53.684210526315788</v>
      </c>
      <c r="EV195" s="56"/>
      <c r="EW195" s="56"/>
      <c r="EX195" s="35"/>
      <c r="EY195" s="35">
        <f>EY10*EZ195/100</f>
        <v>-1094.1907320263253</v>
      </c>
      <c r="EZ195" s="56">
        <v>53.684210526315788</v>
      </c>
      <c r="FA195" s="56"/>
      <c r="FB195" s="56"/>
      <c r="FC195" s="35"/>
      <c r="FD195" s="35">
        <f t="shared" ref="FD195" si="3624">FD10*FE195/100</f>
        <v>-1082.8922877988248</v>
      </c>
      <c r="FE195" s="56">
        <v>53.684210526315788</v>
      </c>
      <c r="FF195" s="56"/>
      <c r="FG195" s="56"/>
      <c r="FH195" s="35"/>
      <c r="FI195" s="35">
        <f t="shared" ref="FI195" si="3625">FI10*FJ195/100</f>
        <v>-1074.1171046258819</v>
      </c>
      <c r="FJ195" s="56">
        <v>53.684210526315788</v>
      </c>
      <c r="FK195" s="56"/>
      <c r="FL195" s="56"/>
      <c r="FM195" s="35"/>
      <c r="FN195" s="35">
        <f t="shared" ref="FN195" si="3626">FN10*FO195/100</f>
        <v>-1067.2013748831364</v>
      </c>
      <c r="FO195" s="56">
        <v>53.684210526315788</v>
      </c>
      <c r="FP195" s="56"/>
      <c r="FQ195" s="56"/>
      <c r="FR195" s="35"/>
      <c r="FS195" s="35">
        <f t="shared" ref="FS195" si="3627">FS10*FT195/100</f>
        <v>-1061.3687715709366</v>
      </c>
      <c r="FT195" s="56">
        <v>53.684210526315788</v>
      </c>
      <c r="FU195" s="56"/>
      <c r="FV195" s="56"/>
      <c r="FW195" s="35"/>
      <c r="FX195" s="35">
        <f t="shared" ref="FX195:FX196" si="3628">FX10*FY195/100</f>
        <v>-1056.585084028136</v>
      </c>
      <c r="FY195" s="56">
        <v>53.684210526315788</v>
      </c>
      <c r="FZ195" s="56"/>
      <c r="GA195" s="56"/>
      <c r="GB195" s="35"/>
      <c r="GC195" s="35">
        <f t="shared" ref="GC195:GC196" si="3629">GC10*GD195/100</f>
        <v>-1053.9792100659176</v>
      </c>
      <c r="GD195" s="56">
        <v>53.684210526315788</v>
      </c>
      <c r="GE195" s="56"/>
      <c r="GF195" s="56"/>
      <c r="GG195" s="35"/>
      <c r="GH195" s="35">
        <f t="shared" ref="GH195:GH196" si="3630">GH10*GI195/100</f>
        <v>-1052.1974234849006</v>
      </c>
      <c r="GI195" s="56">
        <v>53.684210526315788</v>
      </c>
      <c r="GJ195" s="56"/>
      <c r="GK195" s="56"/>
      <c r="GL195" s="35"/>
      <c r="GM195" s="35">
        <f t="shared" ref="GM195:GM196" si="3631">GM10*GN195/100</f>
        <v>-1052.0196116513555</v>
      </c>
      <c r="GN195" s="56">
        <v>53.684210526315788</v>
      </c>
      <c r="GO195" s="56"/>
      <c r="GP195" s="56"/>
      <c r="GQ195" s="35"/>
    </row>
    <row r="196" spans="1:199" ht="15" x14ac:dyDescent="0.2">
      <c r="A196" s="34" t="s">
        <v>98</v>
      </c>
      <c r="B196" s="35"/>
      <c r="C196" s="35">
        <f>C11*D196/100</f>
        <v>-325584</v>
      </c>
      <c r="D196" s="56">
        <v>49.097398886206363</v>
      </c>
      <c r="E196" s="56"/>
      <c r="F196" s="56"/>
      <c r="G196" s="56"/>
      <c r="H196" s="56"/>
      <c r="I196" s="35"/>
      <c r="J196" s="35">
        <f>J11*K196/100</f>
        <v>-325006.73003388429</v>
      </c>
      <c r="K196" s="56">
        <v>49.097398886206399</v>
      </c>
      <c r="L196" s="56"/>
      <c r="M196" s="56"/>
      <c r="N196" s="35"/>
      <c r="O196" s="35">
        <f>O11*P196/100</f>
        <v>-324180.39999207627</v>
      </c>
      <c r="P196" s="56">
        <v>49.097398886206363</v>
      </c>
      <c r="Q196" s="56"/>
      <c r="R196" s="56"/>
      <c r="S196" s="35"/>
      <c r="T196" s="35">
        <f>T11*U196/100</f>
        <v>-323322.72280444583</v>
      </c>
      <c r="U196" s="56">
        <v>49.097398886206363</v>
      </c>
      <c r="V196" s="56"/>
      <c r="W196" s="56"/>
      <c r="X196" s="35"/>
      <c r="Y196" s="35">
        <f>Y11*Z196/100</f>
        <v>-322439.58993584145</v>
      </c>
      <c r="Z196" s="56">
        <v>49.097398886206363</v>
      </c>
      <c r="AA196" s="56"/>
      <c r="AB196" s="56"/>
      <c r="AC196" s="35"/>
      <c r="AD196" s="35">
        <f>AD11*AE196/100</f>
        <v>-321494.12587589602</v>
      </c>
      <c r="AE196" s="56">
        <v>49.097398886206363</v>
      </c>
      <c r="AF196" s="56"/>
      <c r="AG196" s="56"/>
      <c r="AH196" s="35"/>
      <c r="AI196" s="35">
        <f>AI11*AJ196/100</f>
        <v>-320508.27033975365</v>
      </c>
      <c r="AJ196" s="56">
        <v>49.097398886206363</v>
      </c>
      <c r="AK196" s="56"/>
      <c r="AL196" s="56"/>
      <c r="AM196" s="35"/>
      <c r="AN196" s="35">
        <f>AN11*AO196/100</f>
        <v>-319481.81619738351</v>
      </c>
      <c r="AO196" s="56">
        <v>49.097398886206363</v>
      </c>
      <c r="AP196" s="56"/>
      <c r="AQ196" s="56"/>
      <c r="AR196" s="35"/>
      <c r="AS196" s="35">
        <f>AS11*AT196/100</f>
        <v>-318413.41039099765</v>
      </c>
      <c r="AT196" s="56">
        <v>49.097398886206363</v>
      </c>
      <c r="AU196" s="56"/>
      <c r="AV196" s="56"/>
      <c r="AW196" s="35"/>
      <c r="AX196" s="35">
        <f>AX11*AY196/100</f>
        <v>-317303.18629304064</v>
      </c>
      <c r="AY196" s="56">
        <v>49.097398886206363</v>
      </c>
      <c r="AZ196" s="56"/>
      <c r="BA196" s="56"/>
      <c r="BB196" s="35"/>
      <c r="BC196" s="35">
        <f>BC11*BD196/100</f>
        <v>-316145.8904014228</v>
      </c>
      <c r="BD196" s="56">
        <v>49.097398886206363</v>
      </c>
      <c r="BE196" s="56"/>
      <c r="BF196" s="56"/>
      <c r="BG196" s="35"/>
      <c r="BH196" s="35">
        <f>BH11*BI196/100</f>
        <v>-314944.08960899134</v>
      </c>
      <c r="BI196" s="56">
        <v>49.097398886206363</v>
      </c>
      <c r="BJ196" s="56"/>
      <c r="BK196" s="56"/>
      <c r="BL196" s="35"/>
      <c r="BM196" s="35">
        <f>BM11*BN196/100</f>
        <v>-313699.61905299884</v>
      </c>
      <c r="BN196" s="56">
        <v>49.097398886206363</v>
      </c>
      <c r="BO196" s="56"/>
      <c r="BP196" s="56"/>
      <c r="BQ196" s="35"/>
      <c r="BR196" s="35">
        <f>BR11*BS196/100</f>
        <v>-312416.14661970036</v>
      </c>
      <c r="BS196" s="56">
        <v>49.097398886206363</v>
      </c>
      <c r="BT196" s="56"/>
      <c r="BU196" s="56"/>
      <c r="BV196" s="35"/>
      <c r="BW196" s="35">
        <f>BW11*BX196/100</f>
        <v>-311096.90933909168</v>
      </c>
      <c r="BX196" s="56">
        <v>49.097398886206363</v>
      </c>
      <c r="BY196" s="56"/>
      <c r="BZ196" s="56"/>
      <c r="CA196" s="35"/>
      <c r="CB196" s="35">
        <f>CB11*CC196/100</f>
        <v>-309741.07086817431</v>
      </c>
      <c r="CC196" s="56">
        <v>49.097398886206363</v>
      </c>
      <c r="CD196" s="56"/>
      <c r="CE196" s="56"/>
      <c r="CF196" s="35"/>
      <c r="CG196" s="35">
        <f>CG11*CH196/100</f>
        <v>-308353.00358151377</v>
      </c>
      <c r="CH196" s="56">
        <v>49.097398886206363</v>
      </c>
      <c r="CI196" s="56"/>
      <c r="CJ196" s="56"/>
      <c r="CK196" s="35"/>
      <c r="CL196" s="35">
        <f>CL11*CM196/100</f>
        <v>-306938.64533929829</v>
      </c>
      <c r="CM196" s="56">
        <v>49.097398886206363</v>
      </c>
      <c r="CN196" s="56"/>
      <c r="CO196" s="56"/>
      <c r="CP196" s="35"/>
      <c r="CQ196" s="35">
        <f>CQ11*CR196/100</f>
        <v>-305492.96369338268</v>
      </c>
      <c r="CR196" s="56">
        <v>49.097398886206363</v>
      </c>
      <c r="CS196" s="56"/>
      <c r="CT196" s="56"/>
      <c r="CU196" s="35"/>
      <c r="CV196" s="35">
        <f t="shared" ref="CV196" si="3632">CV11*CW196/100</f>
        <v>-304016.6950809384</v>
      </c>
      <c r="CW196" s="56">
        <v>49.097398886206363</v>
      </c>
      <c r="CX196" s="56"/>
      <c r="CY196" s="56"/>
      <c r="CZ196" s="35"/>
      <c r="DA196" s="35">
        <f t="shared" ref="DA196" si="3633">DA11*DB196/100</f>
        <v>-302506.64016531449</v>
      </c>
      <c r="DB196" s="56">
        <v>49.097398886206363</v>
      </c>
      <c r="DC196" s="56"/>
      <c r="DD196" s="56"/>
      <c r="DE196" s="35"/>
      <c r="DF196" s="35">
        <f t="shared" ref="DF196" si="3634">DF11*DG196/100</f>
        <v>-300959.5453078713</v>
      </c>
      <c r="DG196" s="56">
        <v>49.097398886206363</v>
      </c>
      <c r="DH196" s="56"/>
      <c r="DI196" s="56"/>
      <c r="DJ196" s="35"/>
      <c r="DK196" s="35">
        <f t="shared" ref="DK196" si="3635">DK11*DL196/100</f>
        <v>-299372.0509500273</v>
      </c>
      <c r="DL196" s="56">
        <v>49.097398886206363</v>
      </c>
      <c r="DM196" s="56"/>
      <c r="DN196" s="56"/>
      <c r="DO196" s="35"/>
      <c r="DP196" s="35">
        <f>DP11*DQ196/100</f>
        <v>-297731.75467893155</v>
      </c>
      <c r="DQ196" s="56">
        <v>49.097398886206363</v>
      </c>
      <c r="DR196" s="56"/>
      <c r="DS196" s="56"/>
      <c r="DT196" s="35"/>
      <c r="DU196" s="35">
        <f>DU11*DV196/100</f>
        <v>-296039.63690019643</v>
      </c>
      <c r="DV196" s="56">
        <v>49.097398886206363</v>
      </c>
      <c r="DW196" s="56"/>
      <c r="DX196" s="56"/>
      <c r="DY196" s="35"/>
      <c r="DZ196" s="35">
        <f t="shared" ref="DZ196" si="3636">DZ11*EA196/100</f>
        <v>-294297.37759744155</v>
      </c>
      <c r="EA196" s="56">
        <v>49.097398886206363</v>
      </c>
      <c r="EB196" s="56"/>
      <c r="EC196" s="56"/>
      <c r="ED196" s="35"/>
      <c r="EE196" s="35">
        <f t="shared" ref="EE196" si="3637">EE11*EF196/100</f>
        <v>-292500.54059018713</v>
      </c>
      <c r="EF196" s="56">
        <v>49.097398886206363</v>
      </c>
      <c r="EG196" s="56"/>
      <c r="EH196" s="56"/>
      <c r="EI196" s="35"/>
      <c r="EJ196" s="35">
        <f t="shared" ref="EJ196" si="3638">EJ11*EK196/100</f>
        <v>-290655.53806326783</v>
      </c>
      <c r="EK196" s="56">
        <v>49.097398886206363</v>
      </c>
      <c r="EL196" s="56"/>
      <c r="EM196" s="56"/>
      <c r="EN196" s="35"/>
      <c r="EO196" s="35">
        <f t="shared" ref="EO196" si="3639">EO11*EP196/100</f>
        <v>-288765.19329388172</v>
      </c>
      <c r="EP196" s="56">
        <v>49.097398886206363</v>
      </c>
      <c r="EQ196" s="56"/>
      <c r="ER196" s="56"/>
      <c r="ES196" s="35"/>
      <c r="ET196" s="35">
        <f>ET11*EU196/100</f>
        <v>-286835.13313963026</v>
      </c>
      <c r="EU196" s="56">
        <v>49.097398886206363</v>
      </c>
      <c r="EV196" s="56"/>
      <c r="EW196" s="56"/>
      <c r="EX196" s="35"/>
      <c r="EY196" s="35">
        <f>EY11*EZ196/100</f>
        <v>-284869.05860073178</v>
      </c>
      <c r="EZ196" s="56">
        <v>49.097398886206363</v>
      </c>
      <c r="FA196" s="56"/>
      <c r="FB196" s="56"/>
      <c r="FC196" s="35"/>
      <c r="FD196" s="35">
        <f t="shared" ref="FD196" si="3640">FD11*FE196/100</f>
        <v>-282870.78790998983</v>
      </c>
      <c r="FE196" s="56">
        <v>49.097398886206363</v>
      </c>
      <c r="FF196" s="56"/>
      <c r="FG196" s="56"/>
      <c r="FH196" s="35"/>
      <c r="FI196" s="35">
        <f t="shared" ref="FI196" si="3641">FI11*FJ196/100</f>
        <v>-280845.60513619223</v>
      </c>
      <c r="FJ196" s="56">
        <v>49.097398886206363</v>
      </c>
      <c r="FK196" s="56"/>
      <c r="FL196" s="56"/>
      <c r="FM196" s="35"/>
      <c r="FN196" s="35">
        <f t="shared" ref="FN196" si="3642">FN11*FO196/100</f>
        <v>-278798.90267561137</v>
      </c>
      <c r="FO196" s="56">
        <v>49.097398886206363</v>
      </c>
      <c r="FP196" s="56"/>
      <c r="FQ196" s="56"/>
      <c r="FR196" s="35"/>
      <c r="FS196" s="35">
        <f t="shared" ref="FS196" si="3643">FS11*FT196/100</f>
        <v>-276734.65211496106</v>
      </c>
      <c r="FT196" s="56">
        <v>49.097398886206363</v>
      </c>
      <c r="FU196" s="56"/>
      <c r="FV196" s="56"/>
      <c r="FW196" s="35"/>
      <c r="FX196" s="35">
        <f t="shared" si="3628"/>
        <v>-274655.16034705035</v>
      </c>
      <c r="FY196" s="56">
        <v>49.097398886206363</v>
      </c>
      <c r="FZ196" s="56"/>
      <c r="GA196" s="56"/>
      <c r="GB196" s="35"/>
      <c r="GC196" s="35">
        <f t="shared" si="3629"/>
        <v>-272562.66368964012</v>
      </c>
      <c r="GD196" s="56">
        <v>49.097398886206363</v>
      </c>
      <c r="GE196" s="56"/>
      <c r="GF196" s="56"/>
      <c r="GG196" s="35"/>
      <c r="GH196" s="35">
        <f t="shared" si="3630"/>
        <v>-270461.82963991369</v>
      </c>
      <c r="GI196" s="56">
        <v>49.097398886206363</v>
      </c>
      <c r="GJ196" s="56"/>
      <c r="GK196" s="56"/>
      <c r="GL196" s="35"/>
      <c r="GM196" s="35">
        <f t="shared" si="3631"/>
        <v>-268354.41992396931</v>
      </c>
      <c r="GN196" s="56">
        <v>49.097398886206363</v>
      </c>
      <c r="GO196" s="56"/>
      <c r="GP196" s="56"/>
      <c r="GQ196" s="35"/>
    </row>
    <row r="197" spans="1:199" ht="15" x14ac:dyDescent="0.2">
      <c r="A197" s="36" t="s">
        <v>125</v>
      </c>
      <c r="B197" s="37">
        <f>SUM(B202:B219)</f>
        <v>4095856</v>
      </c>
      <c r="C197" s="37"/>
      <c r="D197" s="56"/>
      <c r="E197" s="56"/>
      <c r="F197" s="56"/>
      <c r="G197" s="56"/>
      <c r="H197" s="56"/>
      <c r="I197" s="37">
        <f>SUM(I202:I219)</f>
        <v>4107366</v>
      </c>
      <c r="J197" s="37"/>
      <c r="K197" s="56"/>
      <c r="L197" s="56"/>
      <c r="M197" s="56"/>
      <c r="N197" s="37">
        <f>SUM(N202:N219)</f>
        <v>4112818.1216814653</v>
      </c>
      <c r="O197" s="37"/>
      <c r="P197" s="56"/>
      <c r="Q197" s="56"/>
      <c r="R197" s="56"/>
      <c r="S197" s="37">
        <f>SUM(S202:S219)</f>
        <v>4123988.968399188</v>
      </c>
      <c r="T197" s="37"/>
      <c r="U197" s="56"/>
      <c r="V197" s="56"/>
      <c r="W197" s="56"/>
      <c r="X197" s="37">
        <f>SUM(X202:X219)</f>
        <v>4148670.7757544732</v>
      </c>
      <c r="Y197" s="37"/>
      <c r="Z197" s="56"/>
      <c r="AA197" s="56"/>
      <c r="AB197" s="56"/>
      <c r="AC197" s="37">
        <f>SUM(AC202:AC219)</f>
        <v>4178866.3021053416</v>
      </c>
      <c r="AD197" s="37"/>
      <c r="AE197" s="56"/>
      <c r="AF197" s="56"/>
      <c r="AG197" s="56"/>
      <c r="AH197" s="37">
        <f>SUM(AH202:AH219)</f>
        <v>4217617.9887190517</v>
      </c>
      <c r="AI197" s="37"/>
      <c r="AJ197" s="56"/>
      <c r="AK197" s="56"/>
      <c r="AL197" s="56"/>
      <c r="AM197" s="37">
        <f>SUM(AM202:AM219)</f>
        <v>4255450.3575169472</v>
      </c>
      <c r="AN197" s="37"/>
      <c r="AO197" s="56"/>
      <c r="AP197" s="56"/>
      <c r="AQ197" s="56"/>
      <c r="AR197" s="37">
        <f>SUM(AR202:AR219)</f>
        <v>4295884.4442941658</v>
      </c>
      <c r="AS197" s="37"/>
      <c r="AT197" s="56"/>
      <c r="AU197" s="56"/>
      <c r="AV197" s="56"/>
      <c r="AW197" s="37">
        <f>SUM(AW202:AW219)</f>
        <v>4325368.4956629248</v>
      </c>
      <c r="AX197" s="37"/>
      <c r="AY197" s="56"/>
      <c r="AZ197" s="56"/>
      <c r="BA197" s="56"/>
      <c r="BB197" s="37">
        <f>SUM(BB202:BB219)</f>
        <v>4343045.2261354821</v>
      </c>
      <c r="BC197" s="37"/>
      <c r="BD197" s="56"/>
      <c r="BE197" s="56"/>
      <c r="BF197" s="56"/>
      <c r="BG197" s="37">
        <f>SUM(BG202:BG219)</f>
        <v>4347659.291097098</v>
      </c>
      <c r="BH197" s="37"/>
      <c r="BI197" s="56"/>
      <c r="BJ197" s="56"/>
      <c r="BK197" s="56"/>
      <c r="BL197" s="37">
        <f>SUM(BL202:BL219)</f>
        <v>4349640.4479068378</v>
      </c>
      <c r="BM197" s="37"/>
      <c r="BN197" s="56"/>
      <c r="BO197" s="56"/>
      <c r="BP197" s="56"/>
      <c r="BQ197" s="37">
        <f>SUM(BQ202:BQ219)</f>
        <v>4332396.3769543208</v>
      </c>
      <c r="BR197" s="37"/>
      <c r="BS197" s="56"/>
      <c r="BT197" s="56"/>
      <c r="BU197" s="56"/>
      <c r="BV197" s="37">
        <f>SUM(BV202:BV219)</f>
        <v>4305964.4069078285</v>
      </c>
      <c r="BW197" s="37"/>
      <c r="BX197" s="56"/>
      <c r="BY197" s="56"/>
      <c r="BZ197" s="56"/>
      <c r="CA197" s="37">
        <f>SUM(CA202:CA219)</f>
        <v>4256465.0691989698</v>
      </c>
      <c r="CB197" s="37"/>
      <c r="CC197" s="56"/>
      <c r="CD197" s="56"/>
      <c r="CE197" s="56"/>
      <c r="CF197" s="37">
        <f>SUM(CF202:CF219)</f>
        <v>4203235.8688812135</v>
      </c>
      <c r="CG197" s="37"/>
      <c r="CH197" s="56"/>
      <c r="CI197" s="56"/>
      <c r="CJ197" s="56"/>
      <c r="CK197" s="37">
        <f>SUM(CK202:CK219)</f>
        <v>4156066.0651215832</v>
      </c>
      <c r="CL197" s="37"/>
      <c r="CM197" s="56"/>
      <c r="CN197" s="56"/>
      <c r="CO197" s="56"/>
      <c r="CP197" s="37">
        <f>SUM(CP202:CP219)</f>
        <v>4104068.942944013</v>
      </c>
      <c r="CQ197" s="37"/>
      <c r="CR197" s="56"/>
      <c r="CS197" s="56"/>
      <c r="CT197" s="56"/>
      <c r="CU197" s="37">
        <f>SUM(CU202:CU219)</f>
        <v>4040178.3536869627</v>
      </c>
      <c r="CV197" s="37"/>
      <c r="CW197" s="56"/>
      <c r="CX197" s="56"/>
      <c r="CY197" s="56"/>
      <c r="CZ197" s="37">
        <f t="shared" ref="CZ197" si="3644">SUM(CZ202:CZ219)</f>
        <v>3992955.612193597</v>
      </c>
      <c r="DA197" s="37"/>
      <c r="DB197" s="56"/>
      <c r="DC197" s="56"/>
      <c r="DD197" s="56"/>
      <c r="DE197" s="37">
        <f t="shared" ref="DE197" si="3645">SUM(DE202:DE219)</f>
        <v>3946255.5439866269</v>
      </c>
      <c r="DF197" s="37"/>
      <c r="DG197" s="56"/>
      <c r="DH197" s="56"/>
      <c r="DI197" s="56"/>
      <c r="DJ197" s="37">
        <f t="shared" ref="DJ197" si="3646">SUM(DJ202:DJ219)</f>
        <v>3899445.2419210044</v>
      </c>
      <c r="DK197" s="37"/>
      <c r="DL197" s="56"/>
      <c r="DM197" s="56"/>
      <c r="DN197" s="56"/>
      <c r="DO197" s="37">
        <f t="shared" ref="DO197" si="3647">SUM(DO202:DO219)</f>
        <v>3851627.0333699086</v>
      </c>
      <c r="DP197" s="37"/>
      <c r="DQ197" s="56"/>
      <c r="DR197" s="56"/>
      <c r="DS197" s="56"/>
      <c r="DT197" s="37">
        <f>SUM(DT202:DT219)</f>
        <v>3803053.0793836308</v>
      </c>
      <c r="DU197" s="37"/>
      <c r="DV197" s="56"/>
      <c r="DW197" s="56"/>
      <c r="DX197" s="56"/>
      <c r="DY197" s="37">
        <f>SUM(DY202:DY219)</f>
        <v>3753860.3463938646</v>
      </c>
      <c r="DZ197" s="37"/>
      <c r="EA197" s="56"/>
      <c r="EB197" s="56"/>
      <c r="EC197" s="56"/>
      <c r="ED197" s="37">
        <f t="shared" ref="ED197" si="3648">SUM(ED202:ED219)</f>
        <v>3703827.5939020589</v>
      </c>
      <c r="EE197" s="37"/>
      <c r="EF197" s="56"/>
      <c r="EG197" s="56"/>
      <c r="EH197" s="56"/>
      <c r="EI197" s="37">
        <f t="shared" ref="EI197" si="3649">SUM(EI202:EI219)</f>
        <v>3653408.4245801447</v>
      </c>
      <c r="EJ197" s="37"/>
      <c r="EK197" s="56"/>
      <c r="EL197" s="56"/>
      <c r="EM197" s="56"/>
      <c r="EN197" s="37">
        <f t="shared" ref="EN197" si="3650">SUM(EN202:EN219)</f>
        <v>3603185.4819755028</v>
      </c>
      <c r="EO197" s="37"/>
      <c r="EP197" s="56"/>
      <c r="EQ197" s="56"/>
      <c r="ER197" s="56"/>
      <c r="ES197" s="37">
        <f t="shared" ref="ES197" si="3651">SUM(ES202:ES219)</f>
        <v>3553379.1421996555</v>
      </c>
      <c r="ET197" s="37"/>
      <c r="EU197" s="56"/>
      <c r="EV197" s="56"/>
      <c r="EW197" s="56"/>
      <c r="EX197" s="37">
        <f>SUM(EX202:EX219)</f>
        <v>3504123.5091127255</v>
      </c>
      <c r="EY197" s="37"/>
      <c r="EZ197" s="56"/>
      <c r="FA197" s="56"/>
      <c r="FB197" s="56"/>
      <c r="FC197" s="37">
        <f>SUM(FC202:FC219)</f>
        <v>3455428.878419769</v>
      </c>
      <c r="FD197" s="37"/>
      <c r="FE197" s="56"/>
      <c r="FF197" s="56"/>
      <c r="FG197" s="56"/>
      <c r="FH197" s="37">
        <f t="shared" ref="FH197" si="3652">SUM(FH202:FH219)</f>
        <v>3407442.1997727691</v>
      </c>
      <c r="FI197" s="37"/>
      <c r="FJ197" s="56"/>
      <c r="FK197" s="56"/>
      <c r="FL197" s="56"/>
      <c r="FM197" s="37">
        <f t="shared" ref="FM197" si="3653">SUM(FM202:FM219)</f>
        <v>3360611.5507117286</v>
      </c>
      <c r="FN197" s="37"/>
      <c r="FO197" s="56"/>
      <c r="FP197" s="56"/>
      <c r="FQ197" s="56"/>
      <c r="FR197" s="37">
        <f t="shared" ref="FR197" si="3654">SUM(FR202:FR219)</f>
        <v>3314906.7272420945</v>
      </c>
      <c r="FS197" s="37"/>
      <c r="FT197" s="56"/>
      <c r="FU197" s="56"/>
      <c r="FV197" s="56"/>
      <c r="FW197" s="37">
        <f t="shared" ref="FW197" si="3655">SUM(FW202:FW219)</f>
        <v>3270064.818098085</v>
      </c>
      <c r="FX197" s="37"/>
      <c r="FY197" s="56"/>
      <c r="FZ197" s="56"/>
      <c r="GA197" s="56"/>
      <c r="GB197" s="37">
        <f t="shared" ref="GB197" si="3656">SUM(GB202:GB219)</f>
        <v>3226608.6141319154</v>
      </c>
      <c r="GC197" s="37"/>
      <c r="GD197" s="56"/>
      <c r="GE197" s="56"/>
      <c r="GF197" s="56"/>
      <c r="GG197" s="37">
        <f t="shared" ref="GG197" si="3657">SUM(GG202:GG219)</f>
        <v>3184819.6565062664</v>
      </c>
      <c r="GH197" s="37"/>
      <c r="GI197" s="56"/>
      <c r="GJ197" s="56"/>
      <c r="GK197" s="56"/>
      <c r="GL197" s="37">
        <f t="shared" ref="GL197" si="3658">SUM(GL202:GL219)</f>
        <v>3145053.3470163518</v>
      </c>
      <c r="GM197" s="37"/>
      <c r="GN197" s="56"/>
      <c r="GO197" s="56"/>
      <c r="GP197" s="56"/>
      <c r="GQ197" s="37">
        <f t="shared" ref="GQ197" si="3659">SUM(GQ202:GQ219)</f>
        <v>3107789.5206450582</v>
      </c>
    </row>
    <row r="198" spans="1:199" ht="15" x14ac:dyDescent="0.2">
      <c r="A198" s="36" t="s">
        <v>128</v>
      </c>
      <c r="B198" s="37">
        <f>SUM(B220:B262)</f>
        <v>13728789</v>
      </c>
      <c r="C198" s="37"/>
      <c r="D198" s="56"/>
      <c r="E198" s="56"/>
      <c r="F198" s="56"/>
      <c r="G198" s="56"/>
      <c r="H198" s="56"/>
      <c r="I198" s="37">
        <f>SUM(I220:I262)</f>
        <v>13664782</v>
      </c>
      <c r="J198" s="37"/>
      <c r="K198" s="56"/>
      <c r="L198" s="56"/>
      <c r="M198" s="56"/>
      <c r="N198" s="37">
        <f>SUM(N220:N262)</f>
        <v>13588080.388156855</v>
      </c>
      <c r="O198" s="37"/>
      <c r="P198" s="56"/>
      <c r="Q198" s="56"/>
      <c r="R198" s="56"/>
      <c r="S198" s="37">
        <f>SUM(S220:S262)</f>
        <v>13517096.758592855</v>
      </c>
      <c r="T198" s="37"/>
      <c r="U198" s="56"/>
      <c r="V198" s="56"/>
      <c r="W198" s="56"/>
      <c r="X198" s="37">
        <f>SUM(X220:X262)</f>
        <v>13408887.870733246</v>
      </c>
      <c r="Y198" s="37"/>
      <c r="Z198" s="56"/>
      <c r="AA198" s="56"/>
      <c r="AB198" s="56"/>
      <c r="AC198" s="37">
        <f>SUM(AC220:AC262)</f>
        <v>13300780.792754296</v>
      </c>
      <c r="AD198" s="37"/>
      <c r="AE198" s="56"/>
      <c r="AF198" s="56"/>
      <c r="AG198" s="56"/>
      <c r="AH198" s="37">
        <f>SUM(AH220:AH262)</f>
        <v>13163984.273059303</v>
      </c>
      <c r="AI198" s="37"/>
      <c r="AJ198" s="56"/>
      <c r="AK198" s="56"/>
      <c r="AL198" s="56"/>
      <c r="AM198" s="37">
        <f>SUM(AM220:AM262)</f>
        <v>13025435.411925867</v>
      </c>
      <c r="AN198" s="37"/>
      <c r="AO198" s="56"/>
      <c r="AP198" s="56"/>
      <c r="AQ198" s="56"/>
      <c r="AR198" s="37">
        <f>SUM(AR220:AR262)</f>
        <v>12870297.323007833</v>
      </c>
      <c r="AS198" s="37"/>
      <c r="AT198" s="56"/>
      <c r="AU198" s="56"/>
      <c r="AV198" s="56"/>
      <c r="AW198" s="37">
        <f>SUM(AW220:AW262)</f>
        <v>12721862.06575468</v>
      </c>
      <c r="AX198" s="37"/>
      <c r="AY198" s="56"/>
      <c r="AZ198" s="56"/>
      <c r="BA198" s="56"/>
      <c r="BB198" s="37">
        <f>SUM(BB220:BB262)</f>
        <v>12566690.009416066</v>
      </c>
      <c r="BC198" s="37"/>
      <c r="BD198" s="56"/>
      <c r="BE198" s="56"/>
      <c r="BF198" s="56"/>
      <c r="BG198" s="37">
        <f>SUM(BG220:BG262)</f>
        <v>12434641.076551136</v>
      </c>
      <c r="BH198" s="37"/>
      <c r="BI198" s="56"/>
      <c r="BJ198" s="56"/>
      <c r="BK198" s="56"/>
      <c r="BL198" s="37">
        <f>SUM(BL220:BL262)</f>
        <v>12316258.751332864</v>
      </c>
      <c r="BM198" s="37"/>
      <c r="BN198" s="56"/>
      <c r="BO198" s="56"/>
      <c r="BP198" s="56"/>
      <c r="BQ198" s="37">
        <f>SUM(BQ220:BQ262)</f>
        <v>12224366.510755718</v>
      </c>
      <c r="BR198" s="37"/>
      <c r="BS198" s="56"/>
      <c r="BT198" s="56"/>
      <c r="BU198" s="56"/>
      <c r="BV198" s="37">
        <f>SUM(BV220:BV262)</f>
        <v>12158629.409763088</v>
      </c>
      <c r="BW198" s="37"/>
      <c r="BX198" s="56"/>
      <c r="BY198" s="56"/>
      <c r="BZ198" s="56"/>
      <c r="CA198" s="37">
        <f>SUM(CA220:CA262)</f>
        <v>12126544.984906394</v>
      </c>
      <c r="CB198" s="37"/>
      <c r="CC198" s="56"/>
      <c r="CD198" s="56"/>
      <c r="CE198" s="56"/>
      <c r="CF198" s="37">
        <f>SUM(CF220:CF262)</f>
        <v>12093769.275806226</v>
      </c>
      <c r="CG198" s="37"/>
      <c r="CH198" s="56"/>
      <c r="CI198" s="56"/>
      <c r="CJ198" s="56"/>
      <c r="CK198" s="37">
        <f>SUM(CK220:CK262)</f>
        <v>12062832.691619532</v>
      </c>
      <c r="CL198" s="37"/>
      <c r="CM198" s="56"/>
      <c r="CN198" s="56"/>
      <c r="CO198" s="56"/>
      <c r="CP198" s="37">
        <f>SUM(CP220:CP262)</f>
        <v>12031084.84464691</v>
      </c>
      <c r="CQ198" s="37"/>
      <c r="CR198" s="56"/>
      <c r="CS198" s="56"/>
      <c r="CT198" s="56"/>
      <c r="CU198" s="37">
        <f>SUM(CU220:CU262)</f>
        <v>12014361.914340967</v>
      </c>
      <c r="CV198" s="37"/>
      <c r="CW198" s="56"/>
      <c r="CX198" s="56"/>
      <c r="CY198" s="56"/>
      <c r="CZ198" s="37">
        <f t="shared" ref="CZ198" si="3660">SUM(CZ220:CZ262)</f>
        <v>11953786.753380533</v>
      </c>
      <c r="DA198" s="37"/>
      <c r="DB198" s="56"/>
      <c r="DC198" s="56"/>
      <c r="DD198" s="56"/>
      <c r="DE198" s="37">
        <f t="shared" ref="DE198" si="3661">SUM(DE220:DE262)</f>
        <v>11888032.823350029</v>
      </c>
      <c r="DF198" s="37"/>
      <c r="DG198" s="56"/>
      <c r="DH198" s="56"/>
      <c r="DI198" s="56"/>
      <c r="DJ198" s="37">
        <f t="shared" ref="DJ198" si="3662">SUM(DJ220:DJ262)</f>
        <v>11818495.779709632</v>
      </c>
      <c r="DK198" s="37"/>
      <c r="DL198" s="56"/>
      <c r="DM198" s="56"/>
      <c r="DN198" s="56"/>
      <c r="DO198" s="37">
        <f t="shared" ref="DO198" si="3663">SUM(DO220:DO262)</f>
        <v>11755867.962212512</v>
      </c>
      <c r="DP198" s="37"/>
      <c r="DQ198" s="56"/>
      <c r="DR198" s="56"/>
      <c r="DS198" s="56"/>
      <c r="DT198" s="37">
        <f>SUM(DT220:DT262)</f>
        <v>11682714.002537804</v>
      </c>
      <c r="DU198" s="37"/>
      <c r="DV198" s="56"/>
      <c r="DW198" s="56"/>
      <c r="DX198" s="56"/>
      <c r="DY198" s="37">
        <f>SUM(DY220:DY262)</f>
        <v>11598521.114449661</v>
      </c>
      <c r="DZ198" s="37"/>
      <c r="EA198" s="56"/>
      <c r="EB198" s="56"/>
      <c r="EC198" s="56"/>
      <c r="ED198" s="37">
        <f t="shared" ref="ED198" si="3664">SUM(ED220:ED262)</f>
        <v>11503233.153070228</v>
      </c>
      <c r="EE198" s="37"/>
      <c r="EF198" s="56"/>
      <c r="EG198" s="56"/>
      <c r="EH198" s="56"/>
      <c r="EI198" s="37">
        <f t="shared" ref="EI198" si="3665">SUM(EI220:EI262)</f>
        <v>11422618.911533186</v>
      </c>
      <c r="EJ198" s="37"/>
      <c r="EK198" s="56"/>
      <c r="EL198" s="56"/>
      <c r="EM198" s="56"/>
      <c r="EN198" s="37">
        <f t="shared" ref="EN198" si="3666">SUM(EN220:EN262)</f>
        <v>11327369.632065549</v>
      </c>
      <c r="EO198" s="37"/>
      <c r="EP198" s="56"/>
      <c r="EQ198" s="56"/>
      <c r="ER198" s="56"/>
      <c r="ES198" s="37">
        <f t="shared" ref="ES198" si="3667">SUM(ES220:ES262)</f>
        <v>11225125.004787564</v>
      </c>
      <c r="ET198" s="37"/>
      <c r="EU198" s="56"/>
      <c r="EV198" s="56"/>
      <c r="EW198" s="56"/>
      <c r="EX198" s="37">
        <f>SUM(EX220:EX262)</f>
        <v>11099399.871080479</v>
      </c>
      <c r="EY198" s="37"/>
      <c r="EZ198" s="56"/>
      <c r="FA198" s="56"/>
      <c r="FB198" s="56"/>
      <c r="FC198" s="37">
        <f>SUM(FC220:FC262)</f>
        <v>10978110.524356889</v>
      </c>
      <c r="FD198" s="37"/>
      <c r="FE198" s="56"/>
      <c r="FF198" s="56"/>
      <c r="FG198" s="56"/>
      <c r="FH198" s="37">
        <f t="shared" ref="FH198" si="3668">SUM(FH220:FH262)</f>
        <v>10839167.295877405</v>
      </c>
      <c r="FI198" s="37"/>
      <c r="FJ198" s="56"/>
      <c r="FK198" s="56"/>
      <c r="FL198" s="56"/>
      <c r="FM198" s="37">
        <f t="shared" ref="FM198" si="3669">SUM(FM220:FM262)</f>
        <v>10663653.449564461</v>
      </c>
      <c r="FN198" s="37"/>
      <c r="FO198" s="56"/>
      <c r="FP198" s="56"/>
      <c r="FQ198" s="56"/>
      <c r="FR198" s="37">
        <f t="shared" ref="FR198" si="3670">SUM(FR220:FR262)</f>
        <v>10491777.918298597</v>
      </c>
      <c r="FS198" s="37"/>
      <c r="FT198" s="56"/>
      <c r="FU198" s="56"/>
      <c r="FV198" s="56"/>
      <c r="FW198" s="37">
        <f t="shared" ref="FW198" si="3671">SUM(FW220:FW262)</f>
        <v>10326018.086339902</v>
      </c>
      <c r="FX198" s="37"/>
      <c r="FY198" s="56"/>
      <c r="FZ198" s="56"/>
      <c r="GA198" s="56"/>
      <c r="GB198" s="37">
        <f t="shared" ref="GB198" si="3672">SUM(GB220:GB262)</f>
        <v>10144656.781293502</v>
      </c>
      <c r="GC198" s="37"/>
      <c r="GD198" s="56"/>
      <c r="GE198" s="56"/>
      <c r="GF198" s="56"/>
      <c r="GG198" s="37">
        <f t="shared" ref="GG198" si="3673">SUM(GG220:GG262)</f>
        <v>9982288.489927182</v>
      </c>
      <c r="GH198" s="37"/>
      <c r="GI198" s="56"/>
      <c r="GJ198" s="56"/>
      <c r="GK198" s="56"/>
      <c r="GL198" s="37">
        <f t="shared" ref="GL198" si="3674">SUM(GL220:GL262)</f>
        <v>9828848.3794718012</v>
      </c>
      <c r="GM198" s="37"/>
      <c r="GN198" s="56"/>
      <c r="GO198" s="56"/>
      <c r="GP198" s="56"/>
      <c r="GQ198" s="37">
        <f t="shared" ref="GQ198" si="3675">SUM(GQ220:GQ262)</f>
        <v>9691646.0692572128</v>
      </c>
    </row>
    <row r="199" spans="1:199" ht="15" x14ac:dyDescent="0.2">
      <c r="A199" s="38" t="s">
        <v>86</v>
      </c>
      <c r="B199" s="39">
        <f>SUM(B263:B282)</f>
        <v>3152067</v>
      </c>
      <c r="C199" s="39"/>
      <c r="D199" s="57"/>
      <c r="E199" s="57"/>
      <c r="F199" s="57"/>
      <c r="G199" s="57"/>
      <c r="H199" s="57"/>
      <c r="I199" s="39">
        <f>SUM(I263:I282)</f>
        <v>3190596</v>
      </c>
      <c r="J199" s="39"/>
      <c r="K199" s="57"/>
      <c r="L199" s="57"/>
      <c r="M199" s="57"/>
      <c r="N199" s="39">
        <f>SUM(N263:N282)</f>
        <v>3229883.8308705622</v>
      </c>
      <c r="O199" s="39"/>
      <c r="P199" s="57"/>
      <c r="Q199" s="57"/>
      <c r="R199" s="57"/>
      <c r="S199" s="39">
        <f>SUM(S263:S282)</f>
        <v>3255406.1616044091</v>
      </c>
      <c r="T199" s="39"/>
      <c r="U199" s="57"/>
      <c r="V199" s="57"/>
      <c r="W199" s="57"/>
      <c r="X199" s="39">
        <f>SUM(X263:X282)</f>
        <v>3302735.8384710783</v>
      </c>
      <c r="Y199" s="39"/>
      <c r="Z199" s="57"/>
      <c r="AA199" s="57"/>
      <c r="AB199" s="57"/>
      <c r="AC199" s="39">
        <f>SUM(AC263:AC282)</f>
        <v>3340024.8820145777</v>
      </c>
      <c r="AD199" s="39"/>
      <c r="AE199" s="57"/>
      <c r="AF199" s="57"/>
      <c r="AG199" s="57"/>
      <c r="AH199" s="39">
        <f>SUM(AH263:AH282)</f>
        <v>3394508.5655901013</v>
      </c>
      <c r="AI199" s="39"/>
      <c r="AJ199" s="57"/>
      <c r="AK199" s="57"/>
      <c r="AL199" s="57"/>
      <c r="AM199" s="39">
        <f>SUM(AM263:AM282)</f>
        <v>3448709.1339420029</v>
      </c>
      <c r="AN199" s="39"/>
      <c r="AO199" s="57"/>
      <c r="AP199" s="57"/>
      <c r="AQ199" s="57"/>
      <c r="AR199" s="39">
        <f>SUM(AR263:AR282)</f>
        <v>3513843.7301463038</v>
      </c>
      <c r="AS199" s="39"/>
      <c r="AT199" s="57"/>
      <c r="AU199" s="57"/>
      <c r="AV199" s="57"/>
      <c r="AW199" s="39">
        <f>SUM(AW263:AW282)</f>
        <v>3580180.4028299637</v>
      </c>
      <c r="AX199" s="39"/>
      <c r="AY199" s="57"/>
      <c r="AZ199" s="57"/>
      <c r="BA199" s="57"/>
      <c r="BB199" s="39">
        <f>SUM(BB263:BB282)</f>
        <v>3661636.2832060731</v>
      </c>
      <c r="BC199" s="39"/>
      <c r="BD199" s="57"/>
      <c r="BE199" s="57"/>
      <c r="BF199" s="57"/>
      <c r="BG199" s="39">
        <f>SUM(BG263:BG282)</f>
        <v>3729790.338720907</v>
      </c>
      <c r="BH199" s="39"/>
      <c r="BI199" s="57"/>
      <c r="BJ199" s="57"/>
      <c r="BK199" s="57"/>
      <c r="BL199" s="39">
        <f>SUM(BL263:BL282)</f>
        <v>3783800.2244144883</v>
      </c>
      <c r="BM199" s="39"/>
      <c r="BN199" s="57"/>
      <c r="BO199" s="57"/>
      <c r="BP199" s="57"/>
      <c r="BQ199" s="39">
        <f>SUM(BQ263:BQ282)</f>
        <v>3827697.7905497039</v>
      </c>
      <c r="BR199" s="39"/>
      <c r="BS199" s="57"/>
      <c r="BT199" s="57"/>
      <c r="BU199" s="57"/>
      <c r="BV199" s="39">
        <f>SUM(BV263:BV282)</f>
        <v>3852012.7261675526</v>
      </c>
      <c r="BW199" s="39"/>
      <c r="BX199" s="57"/>
      <c r="BY199" s="57"/>
      <c r="BZ199" s="57"/>
      <c r="CA199" s="39">
        <f>SUM(CA263:CA282)</f>
        <v>3863065.6316064401</v>
      </c>
      <c r="CB199" s="39"/>
      <c r="CC199" s="57"/>
      <c r="CD199" s="57"/>
      <c r="CE199" s="57"/>
      <c r="CF199" s="39">
        <f>SUM(CF263:CF282)</f>
        <v>3876176.912342052</v>
      </c>
      <c r="CG199" s="39"/>
      <c r="CH199" s="57"/>
      <c r="CI199" s="57"/>
      <c r="CJ199" s="57"/>
      <c r="CK199" s="39">
        <f>SUM(CK263:CK282)</f>
        <v>3879453.7799054724</v>
      </c>
      <c r="CL199" s="39"/>
      <c r="CM199" s="57"/>
      <c r="CN199" s="57"/>
      <c r="CO199" s="57"/>
      <c r="CP199" s="39">
        <f>SUM(CP263:CP282)</f>
        <v>3886069.9442881038</v>
      </c>
      <c r="CQ199" s="39"/>
      <c r="CR199" s="57"/>
      <c r="CS199" s="57"/>
      <c r="CT199" s="57"/>
      <c r="CU199" s="39">
        <f>SUM(CU263:CU282)</f>
        <v>3887307.5003907266</v>
      </c>
      <c r="CV199" s="39"/>
      <c r="CW199" s="57"/>
      <c r="CX199" s="57"/>
      <c r="CY199" s="57"/>
      <c r="CZ199" s="39">
        <f t="shared" ref="CZ199" si="3676">SUM(CZ263:CZ282)</f>
        <v>3913250.8417450637</v>
      </c>
      <c r="DA199" s="39"/>
      <c r="DB199" s="57"/>
      <c r="DC199" s="57"/>
      <c r="DD199" s="57"/>
      <c r="DE199" s="39">
        <f t="shared" ref="DE199" si="3677">SUM(DE263:DE282)</f>
        <v>3941136.2339134952</v>
      </c>
      <c r="DF199" s="39"/>
      <c r="DG199" s="57"/>
      <c r="DH199" s="57"/>
      <c r="DI199" s="57"/>
      <c r="DJ199" s="39">
        <f t="shared" ref="DJ199" si="3678">SUM(DJ263:DJ282)</f>
        <v>3969957.7519819802</v>
      </c>
      <c r="DK199" s="39"/>
      <c r="DL199" s="57"/>
      <c r="DM199" s="57"/>
      <c r="DN199" s="57"/>
      <c r="DO199" s="39">
        <f t="shared" ref="DO199" si="3679">SUM(DO263:DO282)</f>
        <v>3989025.8814937845</v>
      </c>
      <c r="DP199" s="39"/>
      <c r="DQ199" s="57"/>
      <c r="DR199" s="57"/>
      <c r="DS199" s="57"/>
      <c r="DT199" s="39">
        <f>SUM(DT263:DT282)</f>
        <v>4015592.8915367001</v>
      </c>
      <c r="DU199" s="39"/>
      <c r="DV199" s="57"/>
      <c r="DW199" s="57"/>
      <c r="DX199" s="57"/>
      <c r="DY199" s="39">
        <f>SUM(DY263:DY282)</f>
        <v>4050154.1001818171</v>
      </c>
      <c r="DZ199" s="39"/>
      <c r="EA199" s="57"/>
      <c r="EB199" s="57"/>
      <c r="EC199" s="57"/>
      <c r="ED199" s="39">
        <f t="shared" ref="ED199" si="3680">SUM(ED263:ED282)</f>
        <v>4092665.7496976806</v>
      </c>
      <c r="EE199" s="39"/>
      <c r="EF199" s="57"/>
      <c r="EG199" s="57"/>
      <c r="EH199" s="57"/>
      <c r="EI199" s="39">
        <f t="shared" ref="EI199" si="3681">SUM(EI263:EI282)</f>
        <v>4117365.8322095769</v>
      </c>
      <c r="EJ199" s="39"/>
      <c r="EK199" s="57"/>
      <c r="EL199" s="57"/>
      <c r="EM199" s="57"/>
      <c r="EN199" s="39">
        <f t="shared" ref="EN199" si="3682">SUM(EN263:EN282)</f>
        <v>4153182.4480229095</v>
      </c>
      <c r="EO199" s="39"/>
      <c r="EP199" s="57"/>
      <c r="EQ199" s="57"/>
      <c r="ER199" s="57"/>
      <c r="ES199" s="39">
        <f t="shared" ref="ES199" si="3683">SUM(ES263:ES282)</f>
        <v>4192659.6095254337</v>
      </c>
      <c r="ET199" s="39"/>
      <c r="EU199" s="57"/>
      <c r="EV199" s="57"/>
      <c r="EW199" s="57"/>
      <c r="EX199" s="39">
        <f>SUM(EX263:EX282)</f>
        <v>4252413.853503827</v>
      </c>
      <c r="EY199" s="39"/>
      <c r="EZ199" s="57"/>
      <c r="FA199" s="57"/>
      <c r="FB199" s="57"/>
      <c r="FC199" s="39">
        <f>SUM(FC263:FC282)</f>
        <v>4304792.6306395438</v>
      </c>
      <c r="FD199" s="39"/>
      <c r="FE199" s="57"/>
      <c r="FF199" s="57"/>
      <c r="FG199" s="57"/>
      <c r="FH199" s="39">
        <f t="shared" ref="FH199" si="3684">SUM(FH263:FH282)</f>
        <v>4372118.4328281861</v>
      </c>
      <c r="FI199" s="39"/>
      <c r="FJ199" s="57"/>
      <c r="FK199" s="57"/>
      <c r="FL199" s="57"/>
      <c r="FM199" s="39">
        <f t="shared" ref="FM199" si="3685">SUM(FM263:FM282)</f>
        <v>4473247.6549105057</v>
      </c>
      <c r="FN199" s="39"/>
      <c r="FO199" s="57"/>
      <c r="FP199" s="57"/>
      <c r="FQ199" s="57"/>
      <c r="FR199" s="39">
        <f t="shared" ref="FR199" si="3686">SUM(FR263:FR282)</f>
        <v>4568287.0912107527</v>
      </c>
      <c r="FS199" s="39"/>
      <c r="FT199" s="57"/>
      <c r="FU199" s="57"/>
      <c r="FV199" s="57"/>
      <c r="FW199" s="39">
        <f t="shared" ref="FW199" si="3687">SUM(FW263:FW282)</f>
        <v>4655187.9635933805</v>
      </c>
      <c r="FX199" s="39"/>
      <c r="FY199" s="57"/>
      <c r="FZ199" s="57"/>
      <c r="GA199" s="57"/>
      <c r="GB199" s="39">
        <f t="shared" ref="GB199" si="3688">SUM(GB263:GB282)</f>
        <v>4755305.332300229</v>
      </c>
      <c r="GC199" s="39"/>
      <c r="GD199" s="57"/>
      <c r="GE199" s="57"/>
      <c r="GF199" s="57"/>
      <c r="GG199" s="39">
        <f t="shared" ref="GG199" si="3689">SUM(GG263:GG282)</f>
        <v>4834099.0902453382</v>
      </c>
      <c r="GH199" s="39"/>
      <c r="GI199" s="57"/>
      <c r="GJ199" s="57"/>
      <c r="GK199" s="57"/>
      <c r="GL199" s="39">
        <f t="shared" ref="GL199" si="3690">SUM(GL263:GL282)</f>
        <v>4901405.3576395717</v>
      </c>
      <c r="GM199" s="39"/>
      <c r="GN199" s="57"/>
      <c r="GO199" s="57"/>
      <c r="GP199" s="57"/>
      <c r="GQ199" s="39">
        <f t="shared" ref="GQ199" si="3691">SUM(GQ263:GQ282)</f>
        <v>4949682.4605113342</v>
      </c>
    </row>
    <row r="200" spans="1:199" ht="15" x14ac:dyDescent="0.2">
      <c r="A200" s="34"/>
      <c r="B200" s="35"/>
      <c r="C200" s="35"/>
      <c r="D200" s="56"/>
      <c r="E200" s="56"/>
      <c r="F200" s="56"/>
      <c r="G200" s="56"/>
      <c r="H200" s="56"/>
      <c r="I200" s="35"/>
      <c r="J200" s="35"/>
      <c r="K200" s="56"/>
      <c r="L200" s="56"/>
      <c r="M200" s="56"/>
      <c r="N200" s="35"/>
      <c r="O200" s="35"/>
      <c r="P200" s="56"/>
      <c r="Q200" s="56"/>
      <c r="R200" s="56"/>
      <c r="S200" s="35"/>
      <c r="T200" s="35"/>
      <c r="U200" s="56"/>
      <c r="V200" s="56"/>
      <c r="W200" s="56"/>
      <c r="X200" s="35"/>
      <c r="Y200" s="35"/>
      <c r="Z200" s="56"/>
      <c r="AA200" s="56"/>
      <c r="AB200" s="56"/>
      <c r="AC200" s="35"/>
      <c r="AD200" s="35"/>
      <c r="AE200" s="56"/>
      <c r="AF200" s="56"/>
      <c r="AG200" s="56"/>
      <c r="AH200" s="35"/>
      <c r="AI200" s="35"/>
      <c r="AJ200" s="56"/>
      <c r="AK200" s="56"/>
      <c r="AL200" s="56"/>
      <c r="AM200" s="35"/>
      <c r="AN200" s="35"/>
      <c r="AO200" s="56"/>
      <c r="AP200" s="56"/>
      <c r="AQ200" s="56"/>
      <c r="AR200" s="35"/>
      <c r="AS200" s="35"/>
      <c r="AT200" s="56"/>
      <c r="AU200" s="56"/>
      <c r="AV200" s="56"/>
      <c r="AW200" s="35"/>
      <c r="AX200" s="35"/>
      <c r="AY200" s="56"/>
      <c r="AZ200" s="56"/>
      <c r="BA200" s="56"/>
      <c r="BB200" s="35"/>
      <c r="BC200" s="35"/>
      <c r="BD200" s="56"/>
      <c r="BE200" s="56"/>
      <c r="BF200" s="56"/>
      <c r="BG200" s="35"/>
      <c r="BH200" s="35"/>
      <c r="BI200" s="56"/>
      <c r="BJ200" s="56"/>
      <c r="BK200" s="56"/>
      <c r="BL200" s="35"/>
      <c r="BM200" s="35"/>
      <c r="BN200" s="56"/>
      <c r="BO200" s="56"/>
      <c r="BP200" s="56"/>
      <c r="BQ200" s="35"/>
      <c r="BR200" s="35"/>
      <c r="BS200" s="56"/>
      <c r="BT200" s="56"/>
      <c r="BU200" s="56"/>
      <c r="BV200" s="35"/>
      <c r="BW200" s="35"/>
      <c r="BX200" s="56"/>
      <c r="BY200" s="56"/>
      <c r="BZ200" s="56"/>
      <c r="CA200" s="35"/>
      <c r="CB200" s="35"/>
      <c r="CC200" s="56"/>
      <c r="CD200" s="56"/>
      <c r="CE200" s="56"/>
      <c r="CF200" s="35"/>
      <c r="CG200" s="35"/>
      <c r="CH200" s="56"/>
      <c r="CI200" s="56"/>
      <c r="CJ200" s="56"/>
      <c r="CK200" s="35"/>
      <c r="CL200" s="35"/>
      <c r="CM200" s="56"/>
      <c r="CN200" s="56"/>
      <c r="CO200" s="56"/>
      <c r="CP200" s="35"/>
      <c r="CQ200" s="35"/>
      <c r="CR200" s="56"/>
      <c r="CS200" s="56"/>
      <c r="CT200" s="56"/>
      <c r="CU200" s="35"/>
      <c r="CV200" s="35"/>
      <c r="CW200" s="56"/>
      <c r="CX200" s="56"/>
      <c r="CY200" s="56"/>
      <c r="CZ200" s="35"/>
      <c r="DA200" s="35"/>
      <c r="DB200" s="56"/>
      <c r="DC200" s="56"/>
      <c r="DD200" s="56"/>
      <c r="DE200" s="35"/>
      <c r="DF200" s="35"/>
      <c r="DG200" s="56"/>
      <c r="DH200" s="56"/>
      <c r="DI200" s="56"/>
      <c r="DJ200" s="35"/>
      <c r="DK200" s="35"/>
      <c r="DL200" s="56"/>
      <c r="DM200" s="56"/>
      <c r="DN200" s="56"/>
      <c r="DO200" s="35"/>
      <c r="DP200" s="35"/>
      <c r="DQ200" s="56"/>
      <c r="DR200" s="56"/>
      <c r="DS200" s="56"/>
      <c r="DT200" s="35"/>
      <c r="DU200" s="35"/>
      <c r="DV200" s="56"/>
      <c r="DW200" s="56"/>
      <c r="DX200" s="56"/>
      <c r="DY200" s="35"/>
      <c r="DZ200" s="35"/>
      <c r="EA200" s="56"/>
      <c r="EB200" s="56"/>
      <c r="EC200" s="56"/>
      <c r="ED200" s="35"/>
      <c r="EE200" s="35"/>
      <c r="EF200" s="56"/>
      <c r="EG200" s="56"/>
      <c r="EH200" s="56"/>
      <c r="EI200" s="35"/>
      <c r="EJ200" s="35"/>
      <c r="EK200" s="56"/>
      <c r="EL200" s="56"/>
      <c r="EM200" s="56"/>
      <c r="EN200" s="35"/>
      <c r="EO200" s="35"/>
      <c r="EP200" s="56"/>
      <c r="EQ200" s="56"/>
      <c r="ER200" s="56"/>
      <c r="ES200" s="35"/>
      <c r="ET200" s="35"/>
      <c r="EU200" s="56"/>
      <c r="EV200" s="56"/>
      <c r="EW200" s="56"/>
      <c r="EX200" s="35"/>
      <c r="EY200" s="35"/>
      <c r="EZ200" s="56"/>
      <c r="FA200" s="56"/>
      <c r="FB200" s="56"/>
      <c r="FC200" s="35"/>
      <c r="FD200" s="35"/>
      <c r="FE200" s="56"/>
      <c r="FF200" s="56"/>
      <c r="FG200" s="56"/>
      <c r="FH200" s="35"/>
      <c r="FI200" s="35"/>
      <c r="FJ200" s="56"/>
      <c r="FK200" s="56"/>
      <c r="FL200" s="56"/>
      <c r="FM200" s="35"/>
      <c r="FN200" s="35"/>
      <c r="FO200" s="56"/>
      <c r="FP200" s="56"/>
      <c r="FQ200" s="56"/>
      <c r="FR200" s="35"/>
      <c r="FS200" s="35"/>
      <c r="FT200" s="56"/>
      <c r="FU200" s="56"/>
      <c r="FV200" s="56"/>
      <c r="FW200" s="35"/>
      <c r="FX200" s="35"/>
      <c r="FY200" s="56"/>
      <c r="FZ200" s="56"/>
      <c r="GA200" s="56"/>
      <c r="GB200" s="35"/>
      <c r="GC200" s="35"/>
      <c r="GD200" s="56"/>
      <c r="GE200" s="56"/>
      <c r="GF200" s="56"/>
      <c r="GG200" s="35"/>
      <c r="GH200" s="35"/>
      <c r="GI200" s="56"/>
      <c r="GJ200" s="56"/>
      <c r="GK200" s="56"/>
      <c r="GL200" s="35"/>
      <c r="GM200" s="35"/>
      <c r="GN200" s="56"/>
      <c r="GO200" s="56"/>
      <c r="GP200" s="56"/>
      <c r="GQ200" s="35"/>
    </row>
    <row r="201" spans="1:199" ht="15" x14ac:dyDescent="0.2">
      <c r="A201" s="34"/>
      <c r="B201" s="35"/>
      <c r="C201" s="35"/>
      <c r="D201" s="56"/>
      <c r="E201" s="56"/>
      <c r="F201" s="56"/>
      <c r="G201" s="56"/>
      <c r="H201" s="56"/>
      <c r="I201" s="35"/>
      <c r="J201" s="35"/>
      <c r="K201" s="56"/>
      <c r="L201" s="56"/>
      <c r="M201" s="56"/>
      <c r="N201" s="35"/>
      <c r="O201" s="35"/>
      <c r="P201" s="56"/>
      <c r="Q201" s="56"/>
      <c r="R201" s="56"/>
      <c r="S201" s="35"/>
      <c r="T201" s="35"/>
      <c r="U201" s="56"/>
      <c r="V201" s="56"/>
      <c r="W201" s="56"/>
      <c r="X201" s="35"/>
      <c r="Y201" s="35"/>
      <c r="Z201" s="56"/>
      <c r="AA201" s="56"/>
      <c r="AB201" s="56"/>
      <c r="AC201" s="35"/>
      <c r="AD201" s="35"/>
      <c r="AE201" s="56"/>
      <c r="AF201" s="56"/>
      <c r="AG201" s="56"/>
      <c r="AH201" s="35"/>
      <c r="AI201" s="35"/>
      <c r="AJ201" s="56"/>
      <c r="AK201" s="56"/>
      <c r="AL201" s="56"/>
      <c r="AM201" s="35"/>
      <c r="AN201" s="35"/>
      <c r="AO201" s="56"/>
      <c r="AP201" s="56"/>
      <c r="AQ201" s="56"/>
      <c r="AR201" s="35"/>
      <c r="AS201" s="35"/>
      <c r="AT201" s="56"/>
      <c r="AU201" s="56"/>
      <c r="AV201" s="56"/>
      <c r="AW201" s="35"/>
      <c r="AX201" s="35"/>
      <c r="AY201" s="56"/>
      <c r="AZ201" s="56"/>
      <c r="BA201" s="56"/>
      <c r="BB201" s="35"/>
      <c r="BC201" s="35"/>
      <c r="BD201" s="56"/>
      <c r="BE201" s="56"/>
      <c r="BF201" s="56"/>
      <c r="BG201" s="35"/>
      <c r="BH201" s="35"/>
      <c r="BI201" s="56"/>
      <c r="BJ201" s="56"/>
      <c r="BK201" s="56"/>
      <c r="BL201" s="35"/>
      <c r="BM201" s="35"/>
      <c r="BN201" s="56"/>
      <c r="BO201" s="56"/>
      <c r="BP201" s="56"/>
      <c r="BQ201" s="35"/>
      <c r="BR201" s="35"/>
      <c r="BS201" s="56"/>
      <c r="BT201" s="56"/>
      <c r="BU201" s="56"/>
      <c r="BV201" s="35"/>
      <c r="BW201" s="35"/>
      <c r="BX201" s="56"/>
      <c r="BY201" s="56"/>
      <c r="BZ201" s="56"/>
      <c r="CA201" s="35"/>
      <c r="CB201" s="35"/>
      <c r="CC201" s="56"/>
      <c r="CD201" s="56"/>
      <c r="CE201" s="56"/>
      <c r="CF201" s="35"/>
      <c r="CG201" s="35"/>
      <c r="CH201" s="56"/>
      <c r="CI201" s="56"/>
      <c r="CJ201" s="56"/>
      <c r="CK201" s="35"/>
      <c r="CL201" s="35"/>
      <c r="CM201" s="56"/>
      <c r="CN201" s="56"/>
      <c r="CO201" s="56"/>
      <c r="CP201" s="35"/>
      <c r="CQ201" s="35"/>
      <c r="CR201" s="56"/>
      <c r="CS201" s="56"/>
      <c r="CT201" s="56"/>
      <c r="CU201" s="35"/>
      <c r="CV201" s="35"/>
      <c r="CW201" s="56"/>
      <c r="CX201" s="56"/>
      <c r="CY201" s="56"/>
      <c r="CZ201" s="35"/>
      <c r="DA201" s="35"/>
      <c r="DB201" s="56"/>
      <c r="DC201" s="56"/>
      <c r="DD201" s="56"/>
      <c r="DE201" s="35"/>
      <c r="DF201" s="35"/>
      <c r="DG201" s="56"/>
      <c r="DH201" s="56"/>
      <c r="DI201" s="56"/>
      <c r="DJ201" s="35"/>
      <c r="DK201" s="35"/>
      <c r="DL201" s="56"/>
      <c r="DM201" s="56"/>
      <c r="DN201" s="56"/>
      <c r="DO201" s="35"/>
      <c r="DP201" s="35"/>
      <c r="DQ201" s="56"/>
      <c r="DR201" s="56"/>
      <c r="DS201" s="56"/>
      <c r="DT201" s="35"/>
      <c r="DU201" s="35"/>
      <c r="DV201" s="56"/>
      <c r="DW201" s="56"/>
      <c r="DX201" s="56"/>
      <c r="DY201" s="35"/>
      <c r="DZ201" s="35"/>
      <c r="EA201" s="56"/>
      <c r="EB201" s="56"/>
      <c r="EC201" s="56"/>
      <c r="ED201" s="35"/>
      <c r="EE201" s="35"/>
      <c r="EF201" s="56"/>
      <c r="EG201" s="56"/>
      <c r="EH201" s="56"/>
      <c r="EI201" s="35"/>
      <c r="EJ201" s="35"/>
      <c r="EK201" s="56"/>
      <c r="EL201" s="56"/>
      <c r="EM201" s="56"/>
      <c r="EN201" s="35"/>
      <c r="EO201" s="35"/>
      <c r="EP201" s="56"/>
      <c r="EQ201" s="56"/>
      <c r="ER201" s="56"/>
      <c r="ES201" s="35"/>
      <c r="ET201" s="35"/>
      <c r="EU201" s="56"/>
      <c r="EV201" s="56"/>
      <c r="EW201" s="56"/>
      <c r="EX201" s="35"/>
      <c r="EY201" s="35"/>
      <c r="EZ201" s="56"/>
      <c r="FA201" s="56"/>
      <c r="FB201" s="56"/>
      <c r="FC201" s="35"/>
      <c r="FD201" s="35"/>
      <c r="FE201" s="56"/>
      <c r="FF201" s="56"/>
      <c r="FG201" s="56"/>
      <c r="FH201" s="35"/>
      <c r="FI201" s="35"/>
      <c r="FJ201" s="56"/>
      <c r="FK201" s="56"/>
      <c r="FL201" s="56"/>
      <c r="FM201" s="35"/>
      <c r="FN201" s="35"/>
      <c r="FO201" s="56"/>
      <c r="FP201" s="56"/>
      <c r="FQ201" s="56"/>
      <c r="FR201" s="35"/>
      <c r="FS201" s="35"/>
      <c r="FT201" s="56"/>
      <c r="FU201" s="56"/>
      <c r="FV201" s="56"/>
      <c r="FW201" s="35"/>
      <c r="FX201" s="35"/>
      <c r="FY201" s="56"/>
      <c r="FZ201" s="56"/>
      <c r="GA201" s="56"/>
      <c r="GB201" s="35"/>
      <c r="GC201" s="35"/>
      <c r="GD201" s="56"/>
      <c r="GE201" s="56"/>
      <c r="GF201" s="56"/>
      <c r="GG201" s="35"/>
      <c r="GH201" s="35"/>
      <c r="GI201" s="56"/>
      <c r="GJ201" s="56"/>
      <c r="GK201" s="56"/>
      <c r="GL201" s="35"/>
      <c r="GM201" s="35"/>
      <c r="GN201" s="56"/>
      <c r="GO201" s="56"/>
      <c r="GP201" s="56"/>
      <c r="GQ201" s="35"/>
    </row>
    <row r="202" spans="1:199" ht="15" x14ac:dyDescent="0.2">
      <c r="A202" s="3" t="s">
        <v>0</v>
      </c>
      <c r="B202" s="29">
        <v>257319</v>
      </c>
      <c r="C202" s="29">
        <f>$C$196*D202/100</f>
        <v>-2496</v>
      </c>
      <c r="D202" s="56">
        <v>0.76662243844906386</v>
      </c>
      <c r="E202" s="29">
        <f>713/5</f>
        <v>142.6</v>
      </c>
      <c r="F202" s="29">
        <f>-188/5</f>
        <v>-37.6</v>
      </c>
      <c r="G202" s="29">
        <f t="shared" ref="G202" si="3692">E202+F202</f>
        <v>105</v>
      </c>
      <c r="H202" s="56">
        <f>G202/G$192*100</f>
        <v>0.24493223541486855</v>
      </c>
      <c r="I202" s="29">
        <v>266820</v>
      </c>
      <c r="J202" s="29">
        <f>J$196*K202/100</f>
        <v>-2491.57451890933</v>
      </c>
      <c r="K202" s="56">
        <v>0.76662243844906386</v>
      </c>
      <c r="L202" s="29">
        <f>L$192*M202/100</f>
        <v>104.81383192527221</v>
      </c>
      <c r="M202" s="56">
        <v>0.24493223541486855</v>
      </c>
      <c r="N202" s="29">
        <f>J194+J202+L202</f>
        <v>247865.31804812609</v>
      </c>
      <c r="O202" s="29">
        <f>O$196*P202/100</f>
        <v>-2485.2396873931839</v>
      </c>
      <c r="P202" s="56">
        <v>0.76662243844906386</v>
      </c>
      <c r="Q202" s="29">
        <f>Q$192*R202/100</f>
        <v>104.54734261870368</v>
      </c>
      <c r="R202" s="56">
        <v>0.24493223541486855</v>
      </c>
      <c r="S202" s="29">
        <f>O194+O202+Q202</f>
        <v>244825.06476608655</v>
      </c>
      <c r="T202" s="29">
        <f>T$196*U202/100</f>
        <v>-2478.66454162335</v>
      </c>
      <c r="U202" s="56">
        <v>0.76662243844906386</v>
      </c>
      <c r="V202" s="29">
        <f>V$192*W202/100</f>
        <v>104.27074393848227</v>
      </c>
      <c r="W202" s="56">
        <v>0.24493223541486855</v>
      </c>
      <c r="X202" s="29">
        <f>T194+T202+V202</f>
        <v>242179.66325578836</v>
      </c>
      <c r="Y202" s="29">
        <f>Y$196*Z202/100</f>
        <v>-2471.8942468913101</v>
      </c>
      <c r="Z202" s="56">
        <v>0.76662243844906386</v>
      </c>
      <c r="AA202" s="29">
        <f>AA$192*AB202/100</f>
        <v>103.98593586682196</v>
      </c>
      <c r="AB202" s="56">
        <v>0.24493223541486855</v>
      </c>
      <c r="AC202" s="29">
        <f>Y194+Y202+AA202</f>
        <v>239541.65160745173</v>
      </c>
      <c r="AD202" s="29">
        <f>AD$196*AE202/100</f>
        <v>-2464.6461072602965</v>
      </c>
      <c r="AE202" s="56">
        <v>0.76662243844906386</v>
      </c>
      <c r="AF202" s="29">
        <f>AF$192*AG202/100</f>
        <v>103.68102614676731</v>
      </c>
      <c r="AG202" s="56">
        <v>0.24493223541486855</v>
      </c>
      <c r="AH202" s="29">
        <f>AD194+AD202+AF202</f>
        <v>236727.19265550151</v>
      </c>
      <c r="AI202" s="29">
        <f>AI$196*AJ202/100</f>
        <v>-2457.0883175095373</v>
      </c>
      <c r="AJ202" s="56">
        <v>0.76662243844906386</v>
      </c>
      <c r="AK202" s="29">
        <f>AK$192*AL202/100</f>
        <v>103.36309027984834</v>
      </c>
      <c r="AL202" s="56">
        <v>0.24493223541486855</v>
      </c>
      <c r="AM202" s="29">
        <f>AI194+AI202+AK202</f>
        <v>233901.90588631318</v>
      </c>
      <c r="AN202" s="29">
        <f>AN$196*AO202/100</f>
        <v>-2449.2192897337377</v>
      </c>
      <c r="AO202" s="56">
        <v>0.76662243844906386</v>
      </c>
      <c r="AP202" s="29">
        <f>AP$192*AQ202/100</f>
        <v>103.03206146716445</v>
      </c>
      <c r="AQ202" s="56">
        <v>0.24493223541486855</v>
      </c>
      <c r="AR202" s="29">
        <f>AN194+AN202+AP202</f>
        <v>230983.2440872062</v>
      </c>
      <c r="AS202" s="29">
        <f>AS$196*AT202/100</f>
        <v>-2441.0286510882911</v>
      </c>
      <c r="AT202" s="56">
        <v>0.76662243844906386</v>
      </c>
      <c r="AU202" s="29">
        <f>AU$192*AV202/100</f>
        <v>102.68750335106995</v>
      </c>
      <c r="AV202" s="56">
        <v>0.24493223541486855</v>
      </c>
      <c r="AW202" s="29">
        <f>AS194+AS202+AU202</f>
        <v>228078.44713990288</v>
      </c>
      <c r="AX202" s="29">
        <f>AX$196*AY202/100</f>
        <v>-2432.517424036284</v>
      </c>
      <c r="AY202" s="56">
        <v>0.76662243844906386</v>
      </c>
      <c r="AZ202" s="29">
        <f>AZ$192*BA202/100</f>
        <v>102.32945894383407</v>
      </c>
      <c r="BA202" s="56">
        <v>0.24493223541486855</v>
      </c>
      <c r="BB202" s="29">
        <f>AX194+AX202+AZ202</f>
        <v>224799.35781289567</v>
      </c>
      <c r="BC202" s="29">
        <f>BC$196*BD202/100</f>
        <v>-2423.6453340518924</v>
      </c>
      <c r="BD202" s="56">
        <v>0.76662243844906386</v>
      </c>
      <c r="BE202" s="29">
        <f>BE$192*BF202/100</f>
        <v>101.95623400458686</v>
      </c>
      <c r="BF202" s="56">
        <v>0.24493223541486855</v>
      </c>
      <c r="BG202" s="29">
        <f>BC194+BC202+BE202</f>
        <v>221709.99654580629</v>
      </c>
      <c r="BH202" s="29">
        <f>BH$196*BI202/100</f>
        <v>-2414.4320595116542</v>
      </c>
      <c r="BI202" s="56">
        <v>0.76662243844906386</v>
      </c>
      <c r="BJ202" s="29">
        <f>BJ$192*BK202/100</f>
        <v>101.56865634964892</v>
      </c>
      <c r="BK202" s="56">
        <v>0.24493223541486855</v>
      </c>
      <c r="BL202" s="29">
        <f>BH194+BH202+BJ202</f>
        <v>218757.37737015117</v>
      </c>
      <c r="BM202" s="29">
        <f>BM$196*BN202/100</f>
        <v>-2404.8916689895241</v>
      </c>
      <c r="BN202" s="56">
        <v>0.76662243844906386</v>
      </c>
      <c r="BO202" s="29">
        <f>BO$192*BP202/100</f>
        <v>101.16731780604971</v>
      </c>
      <c r="BP202" s="56">
        <v>0.24493223541486855</v>
      </c>
      <c r="BQ202" s="29">
        <f>BM194+BM202+BO202</f>
        <v>216073.37032378989</v>
      </c>
      <c r="BR202" s="29">
        <f>BR$196*BS202/100</f>
        <v>-2395.0522813245493</v>
      </c>
      <c r="BS202" s="56">
        <v>0.76662243844906386</v>
      </c>
      <c r="BT202" s="29">
        <f>BT$192*BU202/100</f>
        <v>100.75340125764335</v>
      </c>
      <c r="BU202" s="56">
        <v>0.24493223541486855</v>
      </c>
      <c r="BV202" s="29">
        <f>BR194+BR202+BT202</f>
        <v>213626.55865196834</v>
      </c>
      <c r="BW202" s="29">
        <f>BW$196*BX202/100</f>
        <v>-2384.9387123150182</v>
      </c>
      <c r="BX202" s="56">
        <v>0.76662243844906386</v>
      </c>
      <c r="BY202" s="29">
        <f>BY$192*BZ202/100</f>
        <v>100.32795063825201</v>
      </c>
      <c r="BZ202" s="56">
        <v>0.24493223541486855</v>
      </c>
      <c r="CA202" s="29">
        <f>BW194+BW202+BY202</f>
        <v>211123.11285407684</v>
      </c>
      <c r="CB202" s="29">
        <f>CB$196*CC202/100</f>
        <v>-2374.5445503678407</v>
      </c>
      <c r="CC202" s="56">
        <v>0.76662243844906386</v>
      </c>
      <c r="CD202" s="29">
        <f>CD$192*CE202/100</f>
        <v>99.890696229416392</v>
      </c>
      <c r="CE202" s="56">
        <v>0.24493223541486855</v>
      </c>
      <c r="CF202" s="29">
        <f>CB194+CB202+CD202</f>
        <v>208938.42460832905</v>
      </c>
      <c r="CG202" s="29">
        <f>CG$196*CH202/100</f>
        <v>-2363.9033150875302</v>
      </c>
      <c r="CH202" s="56">
        <v>0.76662243844906386</v>
      </c>
      <c r="CI202" s="29">
        <f>CI$192*CJ202/100</f>
        <v>99.443048110653322</v>
      </c>
      <c r="CJ202" s="56">
        <v>0.24493223541486855</v>
      </c>
      <c r="CK202" s="29">
        <f>CG194+CG202+CI202</f>
        <v>207184.84932822784</v>
      </c>
      <c r="CL202" s="29">
        <f>CL$196*CM202/100</f>
        <v>-2353.0605274426525</v>
      </c>
      <c r="CM202" s="56">
        <v>0.76662243844906386</v>
      </c>
      <c r="CN202" s="29">
        <f>CN$192*CO202/100</f>
        <v>98.986921226553918</v>
      </c>
      <c r="CO202" s="56">
        <v>0.24493223541486855</v>
      </c>
      <c r="CP202" s="29">
        <f>CL194+CL202+CN202</f>
        <v>205071.33456329347</v>
      </c>
      <c r="CQ202" s="29">
        <f>CQ$196*CR202/100</f>
        <v>-2341.9776075565237</v>
      </c>
      <c r="CR202" s="56">
        <v>0.76662243844906386</v>
      </c>
      <c r="CS202" s="29">
        <f>CS$192*CT202/100</f>
        <v>98.520692625574938</v>
      </c>
      <c r="CT202" s="56">
        <v>0.24493223541486855</v>
      </c>
      <c r="CU202" s="29">
        <f>CQ194+CQ202+CS202</f>
        <v>203014.05967898777</v>
      </c>
      <c r="CV202" s="29">
        <f t="shared" ref="CV202" si="3693">CV$196*CW202/100</f>
        <v>-2330.6602011217451</v>
      </c>
      <c r="CW202" s="56">
        <v>0.76662243844906386</v>
      </c>
      <c r="CX202" s="29">
        <f t="shared" ref="CX202:CX217" si="3694">CX$192*CY202/100</f>
        <v>98.0445998068042</v>
      </c>
      <c r="CY202" s="56">
        <v>0.24493223541486855</v>
      </c>
      <c r="CZ202" s="29">
        <f t="shared" ref="CZ202" si="3695">CV194+CV202+CX202</f>
        <v>200729.36330943368</v>
      </c>
      <c r="DA202" s="29">
        <f t="shared" ref="DA202" si="3696">DA$196*DB202/100</f>
        <v>-2319.0837813056692</v>
      </c>
      <c r="DB202" s="56">
        <v>0.76662243844906386</v>
      </c>
      <c r="DC202" s="29">
        <f t="shared" ref="DC202:DC217" si="3697">DC$192*DD202/100</f>
        <v>97.557610992425992</v>
      </c>
      <c r="DD202" s="56">
        <v>0.24493223541486855</v>
      </c>
      <c r="DE202" s="29">
        <f t="shared" ref="DE202" si="3698">DA194+DA202+DC202</f>
        <v>198213.65728897889</v>
      </c>
      <c r="DF202" s="29">
        <f t="shared" ref="DF202" si="3699">DF$196*DG202/100</f>
        <v>-2307.2234049844178</v>
      </c>
      <c r="DG202" s="56">
        <v>0.76662243844906386</v>
      </c>
      <c r="DH202" s="29">
        <f t="shared" ref="DH202:DH217" si="3700">DH$192*DI202/100</f>
        <v>97.058676892373384</v>
      </c>
      <c r="DI202" s="56">
        <v>0.24493223541486855</v>
      </c>
      <c r="DJ202" s="29">
        <f t="shared" ref="DJ202" si="3701">DF194+DF202+DH202</f>
        <v>195459.63970005221</v>
      </c>
      <c r="DK202" s="29">
        <f t="shared" ref="DK202" si="3702">DK$196*DL202/100</f>
        <v>-2295.0533170280733</v>
      </c>
      <c r="DL202" s="56">
        <v>0.76662243844906386</v>
      </c>
      <c r="DM202" s="29">
        <f t="shared" ref="DM202:DM217" si="3703">DM$192*DN202/100</f>
        <v>96.546714057671338</v>
      </c>
      <c r="DN202" s="56">
        <v>0.24493223541486855</v>
      </c>
      <c r="DO202" s="29">
        <f t="shared" ref="DO202" si="3704">DK194+DK202+DM202</f>
        <v>191816.08107416105</v>
      </c>
      <c r="DP202" s="29">
        <f>DP$196*DQ202/100</f>
        <v>-2282.4784377568099</v>
      </c>
      <c r="DQ202" s="56">
        <v>0.76662243844906386</v>
      </c>
      <c r="DR202" s="29">
        <f>DR$192*DS202/100</f>
        <v>96.017722742173518</v>
      </c>
      <c r="DS202" s="56">
        <v>0.24493223541486855</v>
      </c>
      <c r="DT202" s="29">
        <f>DP194+DP202+DR202</f>
        <v>188248.5195602763</v>
      </c>
      <c r="DU202" s="29">
        <f>DU$196*DV202/100</f>
        <v>-2269.5062831800406</v>
      </c>
      <c r="DV202" s="56">
        <v>0.76662243844906386</v>
      </c>
      <c r="DW202" s="29">
        <f>DW$192*DX202/100</f>
        <v>95.472019124160383</v>
      </c>
      <c r="DX202" s="56">
        <v>0.24493223541486855</v>
      </c>
      <c r="DY202" s="29">
        <f>DU194+DU202+DW202</f>
        <v>184807.26283622498</v>
      </c>
      <c r="DZ202" s="29">
        <f t="shared" ref="DZ202" si="3705">DZ$196*EA202/100</f>
        <v>-2256.1497324291554</v>
      </c>
      <c r="EA202" s="56">
        <v>0.76662243844906386</v>
      </c>
      <c r="EB202" s="29">
        <f t="shared" ref="EB202" si="3706">EB$192*EC202/100</f>
        <v>94.910144994014971</v>
      </c>
      <c r="EC202" s="56">
        <v>0.24493223541486855</v>
      </c>
      <c r="ED202" s="29">
        <f t="shared" ref="ED202" si="3707">DZ194+DZ202+EB202</f>
        <v>181051.44886889483</v>
      </c>
      <c r="EE202" s="29">
        <f t="shared" ref="EE202" si="3708">EE$196*EF202/100</f>
        <v>-2242.3747767491864</v>
      </c>
      <c r="EF202" s="56">
        <v>0.76662243844906386</v>
      </c>
      <c r="EG202" s="29">
        <f t="shared" ref="EG202" si="3709">EG$192*EH202/100</f>
        <v>94.330669694977786</v>
      </c>
      <c r="EH202" s="56">
        <v>0.24493223541486855</v>
      </c>
      <c r="EI202" s="29">
        <f t="shared" ref="EI202" si="3710">EE194+EE202+EG202</f>
        <v>177763.19136947746</v>
      </c>
      <c r="EJ202" s="29">
        <f t="shared" ref="EJ202" si="3711">EJ$196*EK202/100</f>
        <v>-2228.2305733878707</v>
      </c>
      <c r="EK202" s="56">
        <v>0.76662243844906386</v>
      </c>
      <c r="EL202" s="29">
        <f t="shared" ref="EL202" si="3712">EL$192*EM202/100</f>
        <v>93.735661140114772</v>
      </c>
      <c r="EM202" s="56">
        <v>0.24493223541486855</v>
      </c>
      <c r="EN202" s="29">
        <f t="shared" ref="EN202" si="3713">EJ194+EJ202+EL202</f>
        <v>174683.24627511841</v>
      </c>
      <c r="EO202" s="29">
        <f t="shared" ref="EO202" si="3714">EO$196*EP202/100</f>
        <v>-2213.7387662217088</v>
      </c>
      <c r="EP202" s="56">
        <v>0.76662243844906386</v>
      </c>
      <c r="EQ202" s="29">
        <f t="shared" ref="EQ202" si="3715">EQ$192*ER202/100</f>
        <v>93.126029829038231</v>
      </c>
      <c r="ER202" s="56">
        <v>0.24493223541486855</v>
      </c>
      <c r="ES202" s="29">
        <f t="shared" ref="ES202" si="3716">EO194+EO202+EQ202</f>
        <v>172013.33530071841</v>
      </c>
      <c r="ET202" s="29">
        <f>ET$196*EU202/100</f>
        <v>-2198.9424920036527</v>
      </c>
      <c r="EU202" s="56">
        <v>0.76662243844906386</v>
      </c>
      <c r="EV202" s="29">
        <f>EV$192*EW202/100</f>
        <v>92.503590408807497</v>
      </c>
      <c r="EW202" s="56">
        <v>0.24493223541486855</v>
      </c>
      <c r="EX202" s="29">
        <f>ET194+ET202+EV202</f>
        <v>169614.12279228389</v>
      </c>
      <c r="EY202" s="29">
        <f>EY$196*EZ202/100</f>
        <v>-2183.8701234318228</v>
      </c>
      <c r="EZ202" s="56">
        <v>0.76662243844906386</v>
      </c>
      <c r="FA202" s="29">
        <f>FA$192*FB202/100</f>
        <v>91.869536442444485</v>
      </c>
      <c r="FB202" s="56">
        <v>0.24493223541486855</v>
      </c>
      <c r="FC202" s="29">
        <f>EY194+EY202+FA202</f>
        <v>167493.6804110558</v>
      </c>
      <c r="FD202" s="29">
        <f t="shared" ref="FD202" si="3717">FD$196*FE202/100</f>
        <v>-2168.5509319356438</v>
      </c>
      <c r="FE202" s="56">
        <v>0.76662243844906386</v>
      </c>
      <c r="FF202" s="29">
        <f t="shared" ref="FF202" si="3718">FF$192*FG202/100</f>
        <v>91.225099300177348</v>
      </c>
      <c r="FG202" s="56">
        <v>0.24493223541486855</v>
      </c>
      <c r="FH202" s="29">
        <f t="shared" ref="FH202" si="3719">FD194+FD202+FF202</f>
        <v>165757.23965834375</v>
      </c>
      <c r="FI202" s="29">
        <f t="shared" ref="FI202" si="3720">FI$196*FJ202/100</f>
        <v>-2153.0254263721063</v>
      </c>
      <c r="FJ202" s="56">
        <v>0.76662243844906386</v>
      </c>
      <c r="FK202" s="29">
        <f t="shared" ref="FK202" si="3721">FK$192*FL202/100</f>
        <v>90.571983080557345</v>
      </c>
      <c r="FL202" s="56">
        <v>0.24493223541486855</v>
      </c>
      <c r="FM202" s="29">
        <f t="shared" ref="FM202" si="3722">FI194+FI202+FK202</f>
        <v>164412.06999038547</v>
      </c>
      <c r="FN202" s="29">
        <f t="shared" ref="FN202" si="3723">FN$196*FO202/100</f>
        <v>-2137.3349460610043</v>
      </c>
      <c r="FO202" s="56">
        <v>0.76662243844906386</v>
      </c>
      <c r="FP202" s="29">
        <f t="shared" ref="FP202" si="3724">FP$192*FQ202/100</f>
        <v>89.91192681747016</v>
      </c>
      <c r="FQ202" s="56">
        <v>0.24493223541486855</v>
      </c>
      <c r="FR202" s="29">
        <f t="shared" ref="FR202" si="3725">FN194+FN202+FP202</f>
        <v>163355.25004713048</v>
      </c>
      <c r="FS202" s="29">
        <f t="shared" ref="FS202" si="3726">FS$196*FT202/100</f>
        <v>-2121.5099380772485</v>
      </c>
      <c r="FT202" s="56">
        <v>0.76662243844906386</v>
      </c>
      <c r="FU202" s="29">
        <f t="shared" ref="FU202" si="3727">FU$192*FV202/100</f>
        <v>89.246211337384267</v>
      </c>
      <c r="FV202" s="56">
        <v>0.24493223541486855</v>
      </c>
      <c r="FW202" s="29">
        <f t="shared" ref="FW202" si="3728">FS194+FS202+FU202</f>
        <v>162466.42982697728</v>
      </c>
      <c r="FX202" s="29">
        <f t="shared" ref="FX202" si="3729">FX$196*FY202/100</f>
        <v>-2105.5680875787434</v>
      </c>
      <c r="FY202" s="56">
        <v>0.76662243844906386</v>
      </c>
      <c r="FZ202" s="29">
        <f t="shared" ref="FZ202:FZ265" si="3730">FZ$192*GA202/100</f>
        <v>88.575580607278894</v>
      </c>
      <c r="GA202" s="56">
        <v>0.24493223541486855</v>
      </c>
      <c r="GB202" s="29">
        <f t="shared" ref="GB202" si="3731">FX194+FX202+FZ202</f>
        <v>161740.29017030241</v>
      </c>
      <c r="GC202" s="29">
        <f t="shared" ref="GC202" si="3732">GC$196*GD202/100</f>
        <v>-2089.5265386792403</v>
      </c>
      <c r="GD202" s="56">
        <v>0.76662243844906386</v>
      </c>
      <c r="GE202" s="29">
        <f t="shared" ref="GE202:GE265" si="3733">GE$192*GF202/100</f>
        <v>87.900755833862277</v>
      </c>
      <c r="GF202" s="56">
        <v>0.24493223541486855</v>
      </c>
      <c r="GG202" s="29">
        <f t="shared" ref="GG202" si="3734">GC194+GC202+GE202</f>
        <v>161351.77949212276</v>
      </c>
      <c r="GH202" s="29">
        <f t="shared" ref="GH202" si="3735">GH$196*GI202/100</f>
        <v>-2073.4210734594594</v>
      </c>
      <c r="GI202" s="56">
        <v>0.76662243844906386</v>
      </c>
      <c r="GJ202" s="29">
        <f t="shared" ref="GJ202:GJ265" si="3736">GJ$192*GK202/100</f>
        <v>87.223242272934002</v>
      </c>
      <c r="GK202" s="56">
        <v>0.24493223541486855</v>
      </c>
      <c r="GL202" s="29">
        <f t="shared" ref="GL202" si="3737">GH194+GH202+GJ202</f>
        <v>161091.05313001273</v>
      </c>
      <c r="GM202" s="29">
        <f t="shared" ref="GM202" si="3738">GM$196*GN202/100</f>
        <v>-2057.265197706974</v>
      </c>
      <c r="GN202" s="56">
        <v>0.76662243844906386</v>
      </c>
      <c r="GO202" s="29">
        <f t="shared" ref="GO202:GO265" si="3739">GO$192*GP202/100</f>
        <v>86.543608076615499</v>
      </c>
      <c r="GP202" s="56">
        <v>0.24493223541486855</v>
      </c>
      <c r="GQ202" s="29">
        <f t="shared" ref="GQ202" si="3740">GM194+GM202+GO202</f>
        <v>161078.97079334423</v>
      </c>
    </row>
    <row r="203" spans="1:199" ht="15" x14ac:dyDescent="0.2">
      <c r="A203" s="4" t="s">
        <v>1</v>
      </c>
      <c r="B203" s="29">
        <v>254290</v>
      </c>
      <c r="C203" s="29">
        <f>$C$196*D203/100</f>
        <v>-124.25</v>
      </c>
      <c r="D203" s="56">
        <v>3.8162194702442379E-2</v>
      </c>
      <c r="E203" s="29">
        <f t="shared" ref="E203:E206" si="3741">713/5</f>
        <v>142.6</v>
      </c>
      <c r="F203" s="29">
        <f t="shared" ref="F203:F206" si="3742">-188/5</f>
        <v>-37.6</v>
      </c>
      <c r="G203" s="29">
        <f t="shared" ref="G203:G206" si="3743">E203+F203</f>
        <v>105</v>
      </c>
      <c r="H203" s="56">
        <f t="shared" ref="H203:H266" si="3744">G203/G$192*100</f>
        <v>0.24493223541486855</v>
      </c>
      <c r="I203" s="29">
        <v>256967</v>
      </c>
      <c r="J203" s="29">
        <f>$J$196*K203/100</f>
        <v>-124.02970111157219</v>
      </c>
      <c r="K203" s="56">
        <v>3.8162194702442379E-2</v>
      </c>
      <c r="L203" s="29">
        <f t="shared" ref="L203:L266" si="3745">L$192*M203/100</f>
        <v>104.81383192527221</v>
      </c>
      <c r="M203" s="56">
        <v>0.24493223541486855</v>
      </c>
      <c r="N203" s="29">
        <f>I202+J203+L203</f>
        <v>266800.78413081373</v>
      </c>
      <c r="O203" s="29">
        <f t="shared" ref="O203:O266" si="3746">O$196*P203/100</f>
        <v>-123.71435543213265</v>
      </c>
      <c r="P203" s="56">
        <v>3.8162194702442379E-2</v>
      </c>
      <c r="Q203" s="29">
        <f t="shared" ref="Q203:Q266" si="3747">Q$192*R203/100</f>
        <v>104.54734261870368</v>
      </c>
      <c r="R203" s="56">
        <v>0.24493223541486855</v>
      </c>
      <c r="S203" s="29">
        <f>N202+O203+Q203</f>
        <v>247846.15103531265</v>
      </c>
      <c r="T203" s="29">
        <f t="shared" ref="T203:T266" si="3748">T$196*U203/100</f>
        <v>-123.38704699387068</v>
      </c>
      <c r="U203" s="56">
        <v>3.8162194702442379E-2</v>
      </c>
      <c r="V203" s="29">
        <f t="shared" ref="V203:V266" si="3749">V$192*W203/100</f>
        <v>104.27074393848227</v>
      </c>
      <c r="W203" s="56">
        <v>0.24493223541486855</v>
      </c>
      <c r="X203" s="29">
        <f>S202+T203+V203</f>
        <v>244805.94846303115</v>
      </c>
      <c r="Y203" s="29">
        <f>$J$196*Z203/100</f>
        <v>-124.02970111157219</v>
      </c>
      <c r="Z203" s="56">
        <v>3.8162194702442379E-2</v>
      </c>
      <c r="AA203" s="29">
        <f t="shared" ref="AA203:AA266" si="3750">AA$192*AB203/100</f>
        <v>103.98593586682196</v>
      </c>
      <c r="AB203" s="56">
        <v>0.24493223541486855</v>
      </c>
      <c r="AC203" s="29">
        <f>X202+Y203+AA203</f>
        <v>242159.61949054361</v>
      </c>
      <c r="AD203" s="29">
        <f>$J$196*AE203/100</f>
        <v>-124.02970111157219</v>
      </c>
      <c r="AE203" s="56">
        <v>3.8162194702442379E-2</v>
      </c>
      <c r="AF203" s="29">
        <f t="shared" ref="AF203:AF266" si="3751">AF$192*AG203/100</f>
        <v>103.68102614676731</v>
      </c>
      <c r="AG203" s="56">
        <v>0.24493223541486855</v>
      </c>
      <c r="AH203" s="29">
        <f>AC202+AD203+AF203</f>
        <v>239521.30293248693</v>
      </c>
      <c r="AI203" s="29">
        <f>$J$196*AJ203/100</f>
        <v>-124.02970111157219</v>
      </c>
      <c r="AJ203" s="56">
        <v>3.8162194702442379E-2</v>
      </c>
      <c r="AK203" s="29">
        <f t="shared" ref="AK203:AK266" si="3752">AK$192*AL203/100</f>
        <v>103.36309027984834</v>
      </c>
      <c r="AL203" s="56">
        <v>0.24493223541486855</v>
      </c>
      <c r="AM203" s="29">
        <f>AH202+AI203+AK203</f>
        <v>236706.52604466979</v>
      </c>
      <c r="AN203" s="29">
        <f>$J$196*AO203/100</f>
        <v>-124.02970111157219</v>
      </c>
      <c r="AO203" s="56">
        <v>3.8162194702442379E-2</v>
      </c>
      <c r="AP203" s="29">
        <f t="shared" ref="AP203:AP266" si="3753">AP$192*AQ203/100</f>
        <v>103.03206146716445</v>
      </c>
      <c r="AQ203" s="56">
        <v>0.24493223541486855</v>
      </c>
      <c r="AR203" s="29">
        <f>AM202+AN203+AP203</f>
        <v>233880.90824666875</v>
      </c>
      <c r="AS203" s="29">
        <f>$J$196*AT203/100</f>
        <v>-124.02970111157219</v>
      </c>
      <c r="AT203" s="56">
        <v>3.8162194702442379E-2</v>
      </c>
      <c r="AU203" s="29">
        <f t="shared" ref="AU203:AU266" si="3754">AU$192*AV203/100</f>
        <v>102.68750335106995</v>
      </c>
      <c r="AV203" s="56">
        <v>0.24493223541486855</v>
      </c>
      <c r="AW203" s="29">
        <f>AR202+AS203+AU203</f>
        <v>230961.9018894457</v>
      </c>
      <c r="AX203" s="29">
        <f>$J$196*AY203/100</f>
        <v>-124.02970111157219</v>
      </c>
      <c r="AY203" s="56">
        <v>3.8162194702442379E-2</v>
      </c>
      <c r="AZ203" s="29">
        <f t="shared" ref="AZ203:AZ266" si="3755">AZ$192*BA203/100</f>
        <v>102.32945894383407</v>
      </c>
      <c r="BA203" s="56">
        <v>0.24493223541486855</v>
      </c>
      <c r="BB203" s="29">
        <f>AW202+AX203+AZ203</f>
        <v>228056.74689773514</v>
      </c>
      <c r="BC203" s="29">
        <f>$J$196*BD203/100</f>
        <v>-124.02970111157219</v>
      </c>
      <c r="BD203" s="56">
        <v>3.8162194702442379E-2</v>
      </c>
      <c r="BE203" s="29">
        <f t="shared" ref="BE203:BE266" si="3756">BE$192*BF203/100</f>
        <v>101.95623400458686</v>
      </c>
      <c r="BF203" s="56">
        <v>0.24493223541486855</v>
      </c>
      <c r="BG203" s="29">
        <f>BB202+BC203+BE203</f>
        <v>224777.28434578868</v>
      </c>
      <c r="BH203" s="29">
        <f>$J$196*BI203/100</f>
        <v>-124.02970111157219</v>
      </c>
      <c r="BI203" s="56">
        <v>3.8162194702442379E-2</v>
      </c>
      <c r="BJ203" s="29">
        <f t="shared" ref="BJ203:BJ266" si="3757">BJ$192*BK203/100</f>
        <v>101.56865634964892</v>
      </c>
      <c r="BK203" s="56">
        <v>0.24493223541486855</v>
      </c>
      <c r="BL203" s="29">
        <f>BG202+BH203+BJ203</f>
        <v>221687.53550104436</v>
      </c>
      <c r="BM203" s="29">
        <f>$J$196*BN203/100</f>
        <v>-124.02970111157219</v>
      </c>
      <c r="BN203" s="56">
        <v>3.8162194702442379E-2</v>
      </c>
      <c r="BO203" s="29">
        <f t="shared" ref="BO203:BO266" si="3758">BO$192*BP203/100</f>
        <v>101.16731780604971</v>
      </c>
      <c r="BP203" s="56">
        <v>0.24493223541486855</v>
      </c>
      <c r="BQ203" s="29">
        <f>BL202+BM203+BO203</f>
        <v>218734.51498684564</v>
      </c>
      <c r="BR203" s="29">
        <f>$J$196*BS203/100</f>
        <v>-124.02970111157219</v>
      </c>
      <c r="BS203" s="56">
        <v>3.8162194702442379E-2</v>
      </c>
      <c r="BT203" s="29">
        <f t="shared" ref="BT203:BT266" si="3759">BT$192*BU203/100</f>
        <v>100.75340125764335</v>
      </c>
      <c r="BU203" s="56">
        <v>0.24493223541486855</v>
      </c>
      <c r="BV203" s="29">
        <f>BQ202+BR203+BT203</f>
        <v>216050.09402393596</v>
      </c>
      <c r="BW203" s="29">
        <f>$J$196*BX203/100</f>
        <v>-124.02970111157219</v>
      </c>
      <c r="BX203" s="56">
        <v>3.8162194702442379E-2</v>
      </c>
      <c r="BY203" s="29">
        <f t="shared" ref="BY203:BY266" si="3760">BY$192*BZ203/100</f>
        <v>100.32795063825201</v>
      </c>
      <c r="BZ203" s="56">
        <v>0.24493223541486855</v>
      </c>
      <c r="CA203" s="29">
        <f>BV202+BW203+BY203</f>
        <v>213602.85690149502</v>
      </c>
      <c r="CB203" s="29">
        <f>$J$196*CC203/100</f>
        <v>-124.02970111157219</v>
      </c>
      <c r="CC203" s="56">
        <v>3.8162194702442379E-2</v>
      </c>
      <c r="CD203" s="29">
        <f t="shared" ref="CD203:CD266" si="3761">CD$192*CE203/100</f>
        <v>99.890696229416392</v>
      </c>
      <c r="CE203" s="56">
        <v>0.24493223541486855</v>
      </c>
      <c r="CF203" s="29">
        <f>CA202+CB203+CD203</f>
        <v>211098.97384919468</v>
      </c>
      <c r="CG203" s="29">
        <f>$J$196*CH203/100</f>
        <v>-124.02970111157219</v>
      </c>
      <c r="CH203" s="56">
        <v>3.8162194702442379E-2</v>
      </c>
      <c r="CI203" s="29">
        <f t="shared" ref="CI203:CI266" si="3762">CI$192*CJ203/100</f>
        <v>99.443048110653322</v>
      </c>
      <c r="CJ203" s="56">
        <v>0.24493223541486855</v>
      </c>
      <c r="CK203" s="29">
        <f>CF202+CG203+CI203</f>
        <v>208913.83795532811</v>
      </c>
      <c r="CL203" s="29">
        <f>$J$196*CM203/100</f>
        <v>-124.02970111157219</v>
      </c>
      <c r="CM203" s="56">
        <v>3.8162194702442379E-2</v>
      </c>
      <c r="CN203" s="29">
        <f t="shared" ref="CN203:CN266" si="3763">CN$192*CO203/100</f>
        <v>98.986921226553918</v>
      </c>
      <c r="CO203" s="56">
        <v>0.24493223541486855</v>
      </c>
      <c r="CP203" s="29">
        <f>CK202+CL203+CN203</f>
        <v>207159.80654834281</v>
      </c>
      <c r="CQ203" s="29">
        <f>$J$196*CR203/100</f>
        <v>-124.02970111157219</v>
      </c>
      <c r="CR203" s="56">
        <v>3.8162194702442379E-2</v>
      </c>
      <c r="CS203" s="29">
        <f t="shared" ref="CS203:CS266" si="3764">CS$192*CT203/100</f>
        <v>98.520692625574938</v>
      </c>
      <c r="CT203" s="56">
        <v>0.24493223541486855</v>
      </c>
      <c r="CU203" s="29">
        <f>CP202+CQ203+CS203</f>
        <v>205045.82555480747</v>
      </c>
      <c r="CV203" s="29">
        <f t="shared" ref="CV203:CV218" si="3765">$J$196*CW203/100</f>
        <v>-124.02970111157219</v>
      </c>
      <c r="CW203" s="56">
        <v>3.8162194702442379E-2</v>
      </c>
      <c r="CX203" s="29">
        <f t="shared" si="3694"/>
        <v>98.0445998068042</v>
      </c>
      <c r="CY203" s="56">
        <v>0.24493223541486855</v>
      </c>
      <c r="CZ203" s="29">
        <f t="shared" ref="CZ203:CZ266" si="3766">CU202+CV203+CX203</f>
        <v>202988.074577683</v>
      </c>
      <c r="DA203" s="29">
        <f t="shared" ref="DA203:DA218" si="3767">$J$196*DB203/100</f>
        <v>-124.02970111157219</v>
      </c>
      <c r="DB203" s="56">
        <v>3.8162194702442379E-2</v>
      </c>
      <c r="DC203" s="29">
        <f t="shared" si="3697"/>
        <v>97.557610992425992</v>
      </c>
      <c r="DD203" s="56">
        <v>0.24493223541486855</v>
      </c>
      <c r="DE203" s="29">
        <f t="shared" ref="DE203:DE266" si="3768">CZ202+DA203+DC203</f>
        <v>200702.89121931454</v>
      </c>
      <c r="DF203" s="29">
        <f t="shared" ref="DF203:DF218" si="3769">$J$196*DG203/100</f>
        <v>-124.02970111157219</v>
      </c>
      <c r="DG203" s="56">
        <v>3.8162194702442379E-2</v>
      </c>
      <c r="DH203" s="29">
        <f t="shared" si="3700"/>
        <v>97.058676892373384</v>
      </c>
      <c r="DI203" s="56">
        <v>0.24493223541486855</v>
      </c>
      <c r="DJ203" s="29">
        <f t="shared" ref="DJ203:DJ266" si="3770">DE202+DF203+DH203</f>
        <v>198186.68626475969</v>
      </c>
      <c r="DK203" s="29">
        <f t="shared" ref="DK203:DK218" si="3771">$J$196*DL203/100</f>
        <v>-124.02970111157219</v>
      </c>
      <c r="DL203" s="56">
        <v>3.8162194702442379E-2</v>
      </c>
      <c r="DM203" s="29">
        <f t="shared" si="3703"/>
        <v>96.546714057671338</v>
      </c>
      <c r="DN203" s="56">
        <v>0.24493223541486855</v>
      </c>
      <c r="DO203" s="29">
        <f t="shared" ref="DO203:DO266" si="3772">DJ202+DK203+DM203</f>
        <v>195432.15671299832</v>
      </c>
      <c r="DP203" s="29">
        <f>$J$196*DQ203/100</f>
        <v>-124.02970111157219</v>
      </c>
      <c r="DQ203" s="56">
        <v>3.8162194702442379E-2</v>
      </c>
      <c r="DR203" s="29">
        <f t="shared" ref="DR203:DR266" si="3773">DR$192*DS203/100</f>
        <v>96.017722742173518</v>
      </c>
      <c r="DS203" s="56">
        <v>0.24493223541486855</v>
      </c>
      <c r="DT203" s="29">
        <f>DO202+DP203+DR203</f>
        <v>191788.06909579164</v>
      </c>
      <c r="DU203" s="29">
        <f>$J$196*DV203/100</f>
        <v>-124.02970111157219</v>
      </c>
      <c r="DV203" s="56">
        <v>3.8162194702442379E-2</v>
      </c>
      <c r="DW203" s="29">
        <f t="shared" ref="DW203:DW266" si="3774">DW$192*DX203/100</f>
        <v>95.472019124160383</v>
      </c>
      <c r="DX203" s="56">
        <v>0.24493223541486855</v>
      </c>
      <c r="DY203" s="29">
        <f>DT202+DU203+DW203</f>
        <v>188219.96187828889</v>
      </c>
      <c r="DZ203" s="29">
        <f t="shared" ref="DZ203" si="3775">$J$196*EA203/100</f>
        <v>-124.02970111157219</v>
      </c>
      <c r="EA203" s="56">
        <v>3.8162194702442379E-2</v>
      </c>
      <c r="EB203" s="29">
        <f t="shared" ref="EB203" si="3776">EB$192*EC203/100</f>
        <v>94.910144994014971</v>
      </c>
      <c r="EC203" s="56">
        <v>0.24493223541486855</v>
      </c>
      <c r="ED203" s="29">
        <f t="shared" ref="ED203:ED266" si="3777">DY202+DZ203+EB203</f>
        <v>184778.14328010741</v>
      </c>
      <c r="EE203" s="29">
        <f t="shared" ref="EE203" si="3778">$J$196*EF203/100</f>
        <v>-124.02970111157219</v>
      </c>
      <c r="EF203" s="56">
        <v>3.8162194702442379E-2</v>
      </c>
      <c r="EG203" s="29">
        <f t="shared" ref="EG203" si="3779">EG$192*EH203/100</f>
        <v>94.330669694977786</v>
      </c>
      <c r="EH203" s="56">
        <v>0.24493223541486855</v>
      </c>
      <c r="EI203" s="29">
        <f t="shared" ref="EI203:EI266" si="3780">ED202+EE203+EG203</f>
        <v>181021.74983747824</v>
      </c>
      <c r="EJ203" s="29">
        <f t="shared" ref="EJ203" si="3781">$J$196*EK203/100</f>
        <v>-124.02970111157219</v>
      </c>
      <c r="EK203" s="56">
        <v>3.8162194702442379E-2</v>
      </c>
      <c r="EL203" s="29">
        <f t="shared" ref="EL203" si="3782">EL$192*EM203/100</f>
        <v>93.735661140114772</v>
      </c>
      <c r="EM203" s="56">
        <v>0.24493223541486855</v>
      </c>
      <c r="EN203" s="29">
        <f t="shared" ref="EN203:EN266" si="3783">EI202+EJ203+EL203</f>
        <v>177732.897329506</v>
      </c>
      <c r="EO203" s="29">
        <f t="shared" ref="EO203" si="3784">$J$196*EP203/100</f>
        <v>-124.02970111157219</v>
      </c>
      <c r="EP203" s="56">
        <v>3.8162194702442379E-2</v>
      </c>
      <c r="EQ203" s="29">
        <f t="shared" ref="EQ203" si="3785">EQ$192*ER203/100</f>
        <v>93.126029829038231</v>
      </c>
      <c r="ER203" s="56">
        <v>0.24493223541486855</v>
      </c>
      <c r="ES203" s="29">
        <f t="shared" ref="ES203:ES266" si="3786">EN202+EO203+EQ203</f>
        <v>174652.34260383586</v>
      </c>
      <c r="ET203" s="29">
        <f>$J$196*EU203/100</f>
        <v>-124.02970111157219</v>
      </c>
      <c r="EU203" s="56">
        <v>3.8162194702442379E-2</v>
      </c>
      <c r="EV203" s="29">
        <f t="shared" ref="EV203:EV266" si="3787">EV$192*EW203/100</f>
        <v>92.503590408807497</v>
      </c>
      <c r="EW203" s="56">
        <v>0.24493223541486855</v>
      </c>
      <c r="EX203" s="29">
        <f>ES202+ET203+EV203</f>
        <v>171981.80919001563</v>
      </c>
      <c r="EY203" s="29">
        <f>$J$196*EZ203/100</f>
        <v>-124.02970111157219</v>
      </c>
      <c r="EZ203" s="56">
        <v>3.8162194702442379E-2</v>
      </c>
      <c r="FA203" s="29">
        <f t="shared" ref="FA203:FA266" si="3788">FA$192*FB203/100</f>
        <v>91.869536442444485</v>
      </c>
      <c r="FB203" s="56">
        <v>0.24493223541486855</v>
      </c>
      <c r="FC203" s="29">
        <f>EX202+EY203+FA203</f>
        <v>169581.96262761476</v>
      </c>
      <c r="FD203" s="29">
        <f t="shared" ref="FD203" si="3789">$J$196*FE203/100</f>
        <v>-124.02970111157219</v>
      </c>
      <c r="FE203" s="56">
        <v>3.8162194702442379E-2</v>
      </c>
      <c r="FF203" s="29">
        <f t="shared" ref="FF203" si="3790">FF$192*FG203/100</f>
        <v>91.225099300177348</v>
      </c>
      <c r="FG203" s="56">
        <v>0.24493223541486855</v>
      </c>
      <c r="FH203" s="29">
        <f t="shared" ref="FH203:FH266" si="3791">FC202+FD203+FF203</f>
        <v>167460.8758092444</v>
      </c>
      <c r="FI203" s="29">
        <f t="shared" ref="FI203" si="3792">$J$196*FJ203/100</f>
        <v>-124.02970111157219</v>
      </c>
      <c r="FJ203" s="56">
        <v>3.8162194702442379E-2</v>
      </c>
      <c r="FK203" s="29">
        <f t="shared" ref="FK203" si="3793">FK$192*FL203/100</f>
        <v>90.571983080557345</v>
      </c>
      <c r="FL203" s="56">
        <v>0.24493223541486855</v>
      </c>
      <c r="FM203" s="29">
        <f>FH202+FI203+FK203</f>
        <v>165723.78194031274</v>
      </c>
      <c r="FN203" s="29">
        <f t="shared" ref="FN203" si="3794">$J$196*FO203/100</f>
        <v>-124.02970111157219</v>
      </c>
      <c r="FO203" s="56">
        <v>3.8162194702442379E-2</v>
      </c>
      <c r="FP203" s="29">
        <f t="shared" ref="FP203" si="3795">FP$192*FQ203/100</f>
        <v>89.91192681747016</v>
      </c>
      <c r="FQ203" s="56">
        <v>0.24493223541486855</v>
      </c>
      <c r="FR203" s="29">
        <f t="shared" ref="FR203:FR266" si="3796">FM202+FN203+FP203</f>
        <v>164377.95221609136</v>
      </c>
      <c r="FS203" s="29">
        <f t="shared" ref="FS203" si="3797">$J$196*FT203/100</f>
        <v>-124.02970111157219</v>
      </c>
      <c r="FT203" s="56">
        <v>3.8162194702442379E-2</v>
      </c>
      <c r="FU203" s="29">
        <f t="shared" ref="FU203" si="3798">FU$192*FV203/100</f>
        <v>89.246211337384267</v>
      </c>
      <c r="FV203" s="56">
        <v>0.24493223541486855</v>
      </c>
      <c r="FW203" s="29">
        <f t="shared" ref="FW203:FW266" si="3799">FR202+FS203+FU203</f>
        <v>163320.4665573563</v>
      </c>
      <c r="FX203" s="29">
        <f t="shared" ref="FX203:FX266" si="3800">$J$196*FY203/100</f>
        <v>-124.02970111157219</v>
      </c>
      <c r="FY203" s="56">
        <v>3.8162194702442379E-2</v>
      </c>
      <c r="FZ203" s="29">
        <f t="shared" si="3730"/>
        <v>88.575580607278894</v>
      </c>
      <c r="GA203" s="56">
        <v>0.24493223541486855</v>
      </c>
      <c r="GB203" s="29">
        <f t="shared" ref="GB203:GB266" si="3801">FW202+FX203+FZ203</f>
        <v>162430.97570647299</v>
      </c>
      <c r="GC203" s="29">
        <f t="shared" ref="GC203:GC266" si="3802">$J$196*GD203/100</f>
        <v>-124.02970111157219</v>
      </c>
      <c r="GD203" s="56">
        <v>3.8162194702442379E-2</v>
      </c>
      <c r="GE203" s="29">
        <f t="shared" si="3733"/>
        <v>87.900755833862277</v>
      </c>
      <c r="GF203" s="56">
        <v>0.24493223541486855</v>
      </c>
      <c r="GG203" s="29">
        <f t="shared" ref="GG203:GG266" si="3803">GB202+GC203+GE203</f>
        <v>161704.1612250247</v>
      </c>
      <c r="GH203" s="29">
        <f t="shared" ref="GH203:GH266" si="3804">$J$196*GI203/100</f>
        <v>-124.02970111157219</v>
      </c>
      <c r="GI203" s="56">
        <v>3.8162194702442379E-2</v>
      </c>
      <c r="GJ203" s="29">
        <f t="shared" si="3736"/>
        <v>87.223242272934002</v>
      </c>
      <c r="GK203" s="56">
        <v>0.24493223541486855</v>
      </c>
      <c r="GL203" s="29">
        <f t="shared" ref="GL203:GL266" si="3805">GG202+GH203+GJ203</f>
        <v>161314.97303328413</v>
      </c>
      <c r="GM203" s="29">
        <f t="shared" ref="GM203:GM266" si="3806">$J$196*GN203/100</f>
        <v>-124.02970111157219</v>
      </c>
      <c r="GN203" s="56">
        <v>3.8162194702442379E-2</v>
      </c>
      <c r="GO203" s="29">
        <f t="shared" si="3739"/>
        <v>86.543608076615499</v>
      </c>
      <c r="GP203" s="56">
        <v>0.24493223541486855</v>
      </c>
      <c r="GQ203" s="29">
        <f t="shared" ref="GQ203:GQ266" si="3807">GL202+GM203+GO203</f>
        <v>161053.56703697777</v>
      </c>
    </row>
    <row r="204" spans="1:199" ht="15" x14ac:dyDescent="0.2">
      <c r="A204" s="4" t="s">
        <v>2</v>
      </c>
      <c r="B204" s="29">
        <v>262074</v>
      </c>
      <c r="C204" s="29">
        <f t="shared" ref="C204:C267" si="3808">$C$196*D204/100</f>
        <v>-124.25</v>
      </c>
      <c r="D204" s="56">
        <v>3.8162194702442379E-2</v>
      </c>
      <c r="E204" s="29">
        <f t="shared" si="3741"/>
        <v>142.6</v>
      </c>
      <c r="F204" s="29">
        <f t="shared" si="3742"/>
        <v>-37.6</v>
      </c>
      <c r="G204" s="29">
        <f t="shared" si="3743"/>
        <v>105</v>
      </c>
      <c r="H204" s="56">
        <f t="shared" si="3744"/>
        <v>0.24493223541486855</v>
      </c>
      <c r="I204" s="29">
        <v>254237</v>
      </c>
      <c r="J204" s="29">
        <f t="shared" ref="J204:J267" si="3809">$J$196*K204/100</f>
        <v>-124.02970111157219</v>
      </c>
      <c r="K204" s="56">
        <v>3.8162194702442379E-2</v>
      </c>
      <c r="L204" s="29">
        <f t="shared" si="3745"/>
        <v>104.81383192527221</v>
      </c>
      <c r="M204" s="56">
        <v>0.24493223541486855</v>
      </c>
      <c r="N204" s="29">
        <f t="shared" ref="N204:N267" si="3810">I203+J204+L204</f>
        <v>256947.7841308137</v>
      </c>
      <c r="O204" s="29">
        <f t="shared" si="3746"/>
        <v>-123.71435543213265</v>
      </c>
      <c r="P204" s="56">
        <v>3.8162194702442379E-2</v>
      </c>
      <c r="Q204" s="29">
        <f t="shared" si="3747"/>
        <v>104.54734261870368</v>
      </c>
      <c r="R204" s="56">
        <v>0.24493223541486855</v>
      </c>
      <c r="S204" s="29">
        <f t="shared" ref="S204:S267" si="3811">N203+O204+Q204</f>
        <v>266781.61711800029</v>
      </c>
      <c r="T204" s="29">
        <f t="shared" si="3748"/>
        <v>-123.38704699387068</v>
      </c>
      <c r="U204" s="56">
        <v>3.8162194702442379E-2</v>
      </c>
      <c r="V204" s="29">
        <f t="shared" si="3749"/>
        <v>104.27074393848227</v>
      </c>
      <c r="W204" s="56">
        <v>0.24493223541486855</v>
      </c>
      <c r="X204" s="29">
        <f>S203+T204+V204</f>
        <v>247827.03473225725</v>
      </c>
      <c r="Y204" s="29">
        <f t="shared" ref="Y204:Y267" si="3812">$J$196*Z204/100</f>
        <v>-124.02970111157219</v>
      </c>
      <c r="Z204" s="56">
        <v>3.8162194702442379E-2</v>
      </c>
      <c r="AA204" s="29">
        <f t="shared" si="3750"/>
        <v>103.98593586682196</v>
      </c>
      <c r="AB204" s="56">
        <v>0.24493223541486855</v>
      </c>
      <c r="AC204" s="29">
        <f t="shared" ref="AC204:AC267" si="3813">X203+Y204+AA204</f>
        <v>244785.90469778641</v>
      </c>
      <c r="AD204" s="29">
        <f t="shared" ref="AD204:AD267" si="3814">$J$196*AE204/100</f>
        <v>-124.02970111157219</v>
      </c>
      <c r="AE204" s="56">
        <v>3.8162194702442379E-2</v>
      </c>
      <c r="AF204" s="29">
        <f t="shared" si="3751"/>
        <v>103.68102614676731</v>
      </c>
      <c r="AG204" s="56">
        <v>0.24493223541486855</v>
      </c>
      <c r="AH204" s="29">
        <f t="shared" ref="AH204:AH267" si="3815">AC203+AD204+AF204</f>
        <v>242139.27081557881</v>
      </c>
      <c r="AI204" s="29">
        <f t="shared" ref="AI204:AI267" si="3816">$J$196*AJ204/100</f>
        <v>-124.02970111157219</v>
      </c>
      <c r="AJ204" s="56">
        <v>3.8162194702442379E-2</v>
      </c>
      <c r="AK204" s="29">
        <f t="shared" si="3752"/>
        <v>103.36309027984834</v>
      </c>
      <c r="AL204" s="56">
        <v>0.24493223541486855</v>
      </c>
      <c r="AM204" s="29">
        <f t="shared" ref="AM204:AM267" si="3817">AH203+AI204+AK204</f>
        <v>239500.63632165521</v>
      </c>
      <c r="AN204" s="29">
        <f t="shared" ref="AN204:AN267" si="3818">$J$196*AO204/100</f>
        <v>-124.02970111157219</v>
      </c>
      <c r="AO204" s="56">
        <v>3.8162194702442379E-2</v>
      </c>
      <c r="AP204" s="29">
        <f t="shared" si="3753"/>
        <v>103.03206146716445</v>
      </c>
      <c r="AQ204" s="56">
        <v>0.24493223541486855</v>
      </c>
      <c r="AR204" s="29">
        <f t="shared" ref="AR204:AR267" si="3819">AM203+AN204+AP204</f>
        <v>236685.52840502537</v>
      </c>
      <c r="AS204" s="29">
        <f t="shared" ref="AS204:AS267" si="3820">$J$196*AT204/100</f>
        <v>-124.02970111157219</v>
      </c>
      <c r="AT204" s="56">
        <v>3.8162194702442379E-2</v>
      </c>
      <c r="AU204" s="29">
        <f t="shared" si="3754"/>
        <v>102.68750335106995</v>
      </c>
      <c r="AV204" s="56">
        <v>0.24493223541486855</v>
      </c>
      <c r="AW204" s="29">
        <f t="shared" ref="AW204:AW267" si="3821">AR203+AS204+AU204</f>
        <v>233859.56604890825</v>
      </c>
      <c r="AX204" s="29">
        <f t="shared" ref="AX204:AX267" si="3822">$J$196*AY204/100</f>
        <v>-124.02970111157219</v>
      </c>
      <c r="AY204" s="56">
        <v>3.8162194702442379E-2</v>
      </c>
      <c r="AZ204" s="29">
        <f t="shared" si="3755"/>
        <v>102.32945894383407</v>
      </c>
      <c r="BA204" s="56">
        <v>0.24493223541486855</v>
      </c>
      <c r="BB204" s="29">
        <f t="shared" ref="BB204:BB267" si="3823">AW203+AX204+AZ204</f>
        <v>230940.20164727795</v>
      </c>
      <c r="BC204" s="29">
        <f t="shared" ref="BC204:BC267" si="3824">$J$196*BD204/100</f>
        <v>-124.02970111157219</v>
      </c>
      <c r="BD204" s="56">
        <v>3.8162194702442379E-2</v>
      </c>
      <c r="BE204" s="29">
        <f t="shared" si="3756"/>
        <v>101.95623400458686</v>
      </c>
      <c r="BF204" s="56">
        <v>0.24493223541486855</v>
      </c>
      <c r="BG204" s="29">
        <f t="shared" ref="BG204:BG267" si="3825">BB203+BC204+BE204</f>
        <v>228034.67343062814</v>
      </c>
      <c r="BH204" s="29">
        <f t="shared" ref="BH204:BH267" si="3826">$J$196*BI204/100</f>
        <v>-124.02970111157219</v>
      </c>
      <c r="BI204" s="56">
        <v>3.8162194702442379E-2</v>
      </c>
      <c r="BJ204" s="29">
        <f t="shared" si="3757"/>
        <v>101.56865634964892</v>
      </c>
      <c r="BK204" s="56">
        <v>0.24493223541486855</v>
      </c>
      <c r="BL204" s="29">
        <f t="shared" ref="BL204:BL267" si="3827">BG203+BH204+BJ204</f>
        <v>224754.82330102674</v>
      </c>
      <c r="BM204" s="29">
        <f t="shared" ref="BM204:BM267" si="3828">$J$196*BN204/100</f>
        <v>-124.02970111157219</v>
      </c>
      <c r="BN204" s="56">
        <v>3.8162194702442379E-2</v>
      </c>
      <c r="BO204" s="29">
        <f t="shared" si="3758"/>
        <v>101.16731780604971</v>
      </c>
      <c r="BP204" s="56">
        <v>0.24493223541486855</v>
      </c>
      <c r="BQ204" s="29">
        <f t="shared" ref="BQ204:BQ267" si="3829">BL203+BM204+BO204</f>
        <v>221664.67311773883</v>
      </c>
      <c r="BR204" s="29">
        <f t="shared" ref="BR204:BR267" si="3830">$J$196*BS204/100</f>
        <v>-124.02970111157219</v>
      </c>
      <c r="BS204" s="56">
        <v>3.8162194702442379E-2</v>
      </c>
      <c r="BT204" s="29">
        <f t="shared" si="3759"/>
        <v>100.75340125764335</v>
      </c>
      <c r="BU204" s="56">
        <v>0.24493223541486855</v>
      </c>
      <c r="BV204" s="29">
        <f t="shared" ref="BV204:BV267" si="3831">BQ203+BR204+BT204</f>
        <v>218711.23868699171</v>
      </c>
      <c r="BW204" s="29">
        <f t="shared" ref="BW204:BW267" si="3832">$J$196*BX204/100</f>
        <v>-124.02970111157219</v>
      </c>
      <c r="BX204" s="56">
        <v>3.8162194702442379E-2</v>
      </c>
      <c r="BY204" s="29">
        <f t="shared" si="3760"/>
        <v>100.32795063825201</v>
      </c>
      <c r="BZ204" s="56">
        <v>0.24493223541486855</v>
      </c>
      <c r="CA204" s="29">
        <f t="shared" ref="CA204:CA267" si="3833">BV203+BW204+BY204</f>
        <v>216026.39227346264</v>
      </c>
      <c r="CB204" s="29">
        <f t="shared" ref="CB204:CB267" si="3834">$J$196*CC204/100</f>
        <v>-124.02970111157219</v>
      </c>
      <c r="CC204" s="56">
        <v>3.8162194702442379E-2</v>
      </c>
      <c r="CD204" s="29">
        <f t="shared" si="3761"/>
        <v>99.890696229416392</v>
      </c>
      <c r="CE204" s="56">
        <v>0.24493223541486855</v>
      </c>
      <c r="CF204" s="29">
        <f t="shared" ref="CF204:CF267" si="3835">CA203+CB204+CD204</f>
        <v>213578.71789661286</v>
      </c>
      <c r="CG204" s="29">
        <f t="shared" ref="CG204:CG267" si="3836">$J$196*CH204/100</f>
        <v>-124.02970111157219</v>
      </c>
      <c r="CH204" s="56">
        <v>3.8162194702442379E-2</v>
      </c>
      <c r="CI204" s="29">
        <f t="shared" si="3762"/>
        <v>99.443048110653322</v>
      </c>
      <c r="CJ204" s="56">
        <v>0.24493223541486855</v>
      </c>
      <c r="CK204" s="29">
        <f t="shared" ref="CK204:CK267" si="3837">CF203+CG204+CI204</f>
        <v>211074.38719619374</v>
      </c>
      <c r="CL204" s="29">
        <f t="shared" ref="CL204:CL267" si="3838">$J$196*CM204/100</f>
        <v>-124.02970111157219</v>
      </c>
      <c r="CM204" s="56">
        <v>3.8162194702442379E-2</v>
      </c>
      <c r="CN204" s="29">
        <f t="shared" si="3763"/>
        <v>98.986921226553918</v>
      </c>
      <c r="CO204" s="56">
        <v>0.24493223541486855</v>
      </c>
      <c r="CP204" s="29">
        <f t="shared" ref="CP204:CP267" si="3839">CK203+CL204+CN204</f>
        <v>208888.79517544308</v>
      </c>
      <c r="CQ204" s="29">
        <f t="shared" ref="CQ204:CQ267" si="3840">$J$196*CR204/100</f>
        <v>-124.02970111157219</v>
      </c>
      <c r="CR204" s="56">
        <v>3.8162194702442379E-2</v>
      </c>
      <c r="CS204" s="29">
        <f t="shared" si="3764"/>
        <v>98.520692625574938</v>
      </c>
      <c r="CT204" s="56">
        <v>0.24493223541486855</v>
      </c>
      <c r="CU204" s="29">
        <f t="shared" ref="CU204:CU267" si="3841">CP203+CQ204+CS204</f>
        <v>207134.29753985681</v>
      </c>
      <c r="CV204" s="29">
        <f t="shared" si="3765"/>
        <v>-124.02970111157219</v>
      </c>
      <c r="CW204" s="56">
        <v>3.8162194702442379E-2</v>
      </c>
      <c r="CX204" s="29">
        <f t="shared" si="3694"/>
        <v>98.0445998068042</v>
      </c>
      <c r="CY204" s="56">
        <v>0.24493223541486855</v>
      </c>
      <c r="CZ204" s="29">
        <f t="shared" si="3766"/>
        <v>205019.84045350269</v>
      </c>
      <c r="DA204" s="29">
        <f t="shared" si="3767"/>
        <v>-124.02970111157219</v>
      </c>
      <c r="DB204" s="56">
        <v>3.8162194702442379E-2</v>
      </c>
      <c r="DC204" s="29">
        <f t="shared" si="3697"/>
        <v>97.557610992425992</v>
      </c>
      <c r="DD204" s="56">
        <v>0.24493223541486855</v>
      </c>
      <c r="DE204" s="29">
        <f t="shared" si="3768"/>
        <v>202961.60248756385</v>
      </c>
      <c r="DF204" s="29">
        <f t="shared" si="3769"/>
        <v>-124.02970111157219</v>
      </c>
      <c r="DG204" s="56">
        <v>3.8162194702442379E-2</v>
      </c>
      <c r="DH204" s="29">
        <f t="shared" si="3700"/>
        <v>97.058676892373384</v>
      </c>
      <c r="DI204" s="56">
        <v>0.24493223541486855</v>
      </c>
      <c r="DJ204" s="29">
        <f t="shared" si="3770"/>
        <v>200675.92019509533</v>
      </c>
      <c r="DK204" s="29">
        <f t="shared" si="3771"/>
        <v>-124.02970111157219</v>
      </c>
      <c r="DL204" s="56">
        <v>3.8162194702442379E-2</v>
      </c>
      <c r="DM204" s="29">
        <f t="shared" si="3703"/>
        <v>96.546714057671338</v>
      </c>
      <c r="DN204" s="56">
        <v>0.24493223541486855</v>
      </c>
      <c r="DO204" s="29">
        <f t="shared" si="3772"/>
        <v>198159.20327770579</v>
      </c>
      <c r="DP204" s="29">
        <f t="shared" ref="DP204:DP267" si="3842">$J$196*DQ204/100</f>
        <v>-124.02970111157219</v>
      </c>
      <c r="DQ204" s="56">
        <v>3.8162194702442379E-2</v>
      </c>
      <c r="DR204" s="29">
        <f t="shared" si="3773"/>
        <v>96.017722742173518</v>
      </c>
      <c r="DS204" s="56">
        <v>0.24493223541486855</v>
      </c>
      <c r="DT204" s="29">
        <f t="shared" ref="DT204:DT267" si="3843">DO203+DP204+DR204</f>
        <v>195404.14473462891</v>
      </c>
      <c r="DU204" s="29">
        <f t="shared" ref="DU204:DU267" si="3844">$J$196*DV204/100</f>
        <v>-124.02970111157219</v>
      </c>
      <c r="DV204" s="56">
        <v>3.8162194702442379E-2</v>
      </c>
      <c r="DW204" s="29">
        <f t="shared" si="3774"/>
        <v>95.472019124160383</v>
      </c>
      <c r="DX204" s="56">
        <v>0.24493223541486855</v>
      </c>
      <c r="DY204" s="29">
        <f t="shared" ref="DY204:DY267" si="3845">DT203+DU204+DW204</f>
        <v>191759.51141380423</v>
      </c>
      <c r="DZ204" s="29">
        <f t="shared" ref="DZ204" si="3846">$J$196*EA204/100</f>
        <v>-124.02970111157219</v>
      </c>
      <c r="EA204" s="56">
        <v>3.8162194702442379E-2</v>
      </c>
      <c r="EB204" s="29">
        <f t="shared" ref="EB204" si="3847">EB$192*EC204/100</f>
        <v>94.910144994014971</v>
      </c>
      <c r="EC204" s="56">
        <v>0.24493223541486855</v>
      </c>
      <c r="ED204" s="29">
        <f t="shared" si="3777"/>
        <v>188190.84232217132</v>
      </c>
      <c r="EE204" s="29">
        <f t="shared" ref="EE204" si="3848">$J$196*EF204/100</f>
        <v>-124.02970111157219</v>
      </c>
      <c r="EF204" s="56">
        <v>3.8162194702442379E-2</v>
      </c>
      <c r="EG204" s="29">
        <f t="shared" ref="EG204" si="3849">EG$192*EH204/100</f>
        <v>94.330669694977786</v>
      </c>
      <c r="EH204" s="56">
        <v>0.24493223541486855</v>
      </c>
      <c r="EI204" s="29">
        <f t="shared" si="3780"/>
        <v>184748.44424869082</v>
      </c>
      <c r="EJ204" s="29">
        <f t="shared" ref="EJ204" si="3850">$J$196*EK204/100</f>
        <v>-124.02970111157219</v>
      </c>
      <c r="EK204" s="56">
        <v>3.8162194702442379E-2</v>
      </c>
      <c r="EL204" s="29">
        <f t="shared" ref="EL204" si="3851">EL$192*EM204/100</f>
        <v>93.735661140114772</v>
      </c>
      <c r="EM204" s="56">
        <v>0.24493223541486855</v>
      </c>
      <c r="EN204" s="29">
        <f t="shared" si="3783"/>
        <v>180991.45579750679</v>
      </c>
      <c r="EO204" s="29">
        <f t="shared" ref="EO204" si="3852">$J$196*EP204/100</f>
        <v>-124.02970111157219</v>
      </c>
      <c r="EP204" s="56">
        <v>3.8162194702442379E-2</v>
      </c>
      <c r="EQ204" s="29">
        <f t="shared" ref="EQ204" si="3853">EQ$192*ER204/100</f>
        <v>93.126029829038231</v>
      </c>
      <c r="ER204" s="56">
        <v>0.24493223541486855</v>
      </c>
      <c r="ES204" s="29">
        <f t="shared" si="3786"/>
        <v>177701.99365822345</v>
      </c>
      <c r="ET204" s="29">
        <f t="shared" ref="ET204:ET267" si="3854">$J$196*EU204/100</f>
        <v>-124.02970111157219</v>
      </c>
      <c r="EU204" s="56">
        <v>3.8162194702442379E-2</v>
      </c>
      <c r="EV204" s="29">
        <f t="shared" si="3787"/>
        <v>92.503590408807497</v>
      </c>
      <c r="EW204" s="56">
        <v>0.24493223541486855</v>
      </c>
      <c r="EX204" s="29">
        <f t="shared" ref="EX204:EX267" si="3855">ES203+ET204+EV204</f>
        <v>174620.81649313308</v>
      </c>
      <c r="EY204" s="29">
        <f t="shared" ref="EY204:EY267" si="3856">$J$196*EZ204/100</f>
        <v>-124.02970111157219</v>
      </c>
      <c r="EZ204" s="56">
        <v>3.8162194702442379E-2</v>
      </c>
      <c r="FA204" s="29">
        <f t="shared" si="3788"/>
        <v>91.869536442444485</v>
      </c>
      <c r="FB204" s="56">
        <v>0.24493223541486855</v>
      </c>
      <c r="FC204" s="29">
        <f t="shared" ref="FC204:FC267" si="3857">EX203+EY204+FA204</f>
        <v>171949.6490253465</v>
      </c>
      <c r="FD204" s="29">
        <f t="shared" ref="FD204" si="3858">$J$196*FE204/100</f>
        <v>-124.02970111157219</v>
      </c>
      <c r="FE204" s="56">
        <v>3.8162194702442379E-2</v>
      </c>
      <c r="FF204" s="29">
        <f t="shared" ref="FF204" si="3859">FF$192*FG204/100</f>
        <v>91.225099300177348</v>
      </c>
      <c r="FG204" s="56">
        <v>0.24493223541486855</v>
      </c>
      <c r="FH204" s="29">
        <f t="shared" si="3791"/>
        <v>169549.15802580336</v>
      </c>
      <c r="FI204" s="29">
        <f t="shared" ref="FI204" si="3860">$J$196*FJ204/100</f>
        <v>-124.02970111157219</v>
      </c>
      <c r="FJ204" s="56">
        <v>3.8162194702442379E-2</v>
      </c>
      <c r="FK204" s="29">
        <f t="shared" ref="FK204" si="3861">FK$192*FL204/100</f>
        <v>90.571983080557345</v>
      </c>
      <c r="FL204" s="56">
        <v>0.24493223541486855</v>
      </c>
      <c r="FM204" s="29">
        <f>FH203+FI204+FK204</f>
        <v>167427.41809121339</v>
      </c>
      <c r="FN204" s="29">
        <f t="shared" ref="FN204" si="3862">$J$196*FO204/100</f>
        <v>-124.02970111157219</v>
      </c>
      <c r="FO204" s="56">
        <v>3.8162194702442379E-2</v>
      </c>
      <c r="FP204" s="29">
        <f t="shared" ref="FP204" si="3863">FP$192*FQ204/100</f>
        <v>89.91192681747016</v>
      </c>
      <c r="FQ204" s="56">
        <v>0.24493223541486855</v>
      </c>
      <c r="FR204" s="29">
        <f t="shared" si="3796"/>
        <v>165689.66416601863</v>
      </c>
      <c r="FS204" s="29">
        <f t="shared" ref="FS204" si="3864">$J$196*FT204/100</f>
        <v>-124.02970111157219</v>
      </c>
      <c r="FT204" s="56">
        <v>3.8162194702442379E-2</v>
      </c>
      <c r="FU204" s="29">
        <f t="shared" ref="FU204" si="3865">FU$192*FV204/100</f>
        <v>89.246211337384267</v>
      </c>
      <c r="FV204" s="56">
        <v>0.24493223541486855</v>
      </c>
      <c r="FW204" s="29">
        <f t="shared" si="3799"/>
        <v>164343.16872631718</v>
      </c>
      <c r="FX204" s="29">
        <f t="shared" si="3800"/>
        <v>-124.02970111157219</v>
      </c>
      <c r="FY204" s="56">
        <v>3.8162194702442379E-2</v>
      </c>
      <c r="FZ204" s="29">
        <f t="shared" si="3730"/>
        <v>88.575580607278894</v>
      </c>
      <c r="GA204" s="56">
        <v>0.24493223541486855</v>
      </c>
      <c r="GB204" s="29">
        <f t="shared" si="3801"/>
        <v>163285.012436852</v>
      </c>
      <c r="GC204" s="29">
        <f t="shared" si="3802"/>
        <v>-124.02970111157219</v>
      </c>
      <c r="GD204" s="56">
        <v>3.8162194702442379E-2</v>
      </c>
      <c r="GE204" s="29">
        <f t="shared" si="3733"/>
        <v>87.900755833862277</v>
      </c>
      <c r="GF204" s="56">
        <v>0.24493223541486855</v>
      </c>
      <c r="GG204" s="29">
        <f t="shared" si="3803"/>
        <v>162394.84676119528</v>
      </c>
      <c r="GH204" s="29">
        <f t="shared" si="3804"/>
        <v>-124.02970111157219</v>
      </c>
      <c r="GI204" s="56">
        <v>3.8162194702442379E-2</v>
      </c>
      <c r="GJ204" s="29">
        <f t="shared" si="3736"/>
        <v>87.223242272934002</v>
      </c>
      <c r="GK204" s="56">
        <v>0.24493223541486855</v>
      </c>
      <c r="GL204" s="29">
        <f t="shared" si="3805"/>
        <v>161667.35476618606</v>
      </c>
      <c r="GM204" s="29">
        <f t="shared" si="3806"/>
        <v>-124.02970111157219</v>
      </c>
      <c r="GN204" s="56">
        <v>3.8162194702442379E-2</v>
      </c>
      <c r="GO204" s="29">
        <f t="shared" si="3739"/>
        <v>86.543608076615499</v>
      </c>
      <c r="GP204" s="56">
        <v>0.24493223541486855</v>
      </c>
      <c r="GQ204" s="29">
        <f t="shared" si="3807"/>
        <v>161277.48694024916</v>
      </c>
    </row>
    <row r="205" spans="1:199" ht="15" x14ac:dyDescent="0.2">
      <c r="A205" s="4" t="s">
        <v>3</v>
      </c>
      <c r="B205" s="29">
        <v>260546</v>
      </c>
      <c r="C205" s="29">
        <f t="shared" si="3808"/>
        <v>-124.25</v>
      </c>
      <c r="D205" s="56">
        <v>3.8162194702442379E-2</v>
      </c>
      <c r="E205" s="29">
        <f t="shared" si="3741"/>
        <v>142.6</v>
      </c>
      <c r="F205" s="29">
        <f t="shared" si="3742"/>
        <v>-37.6</v>
      </c>
      <c r="G205" s="29">
        <f t="shared" si="3743"/>
        <v>105</v>
      </c>
      <c r="H205" s="56">
        <f t="shared" si="3744"/>
        <v>0.24493223541486855</v>
      </c>
      <c r="I205" s="29">
        <v>262034</v>
      </c>
      <c r="J205" s="29">
        <f t="shared" si="3809"/>
        <v>-124.02970111157219</v>
      </c>
      <c r="K205" s="56">
        <v>3.8162194702442379E-2</v>
      </c>
      <c r="L205" s="29">
        <f t="shared" si="3745"/>
        <v>104.81383192527221</v>
      </c>
      <c r="M205" s="56">
        <v>0.24493223541486855</v>
      </c>
      <c r="N205" s="29">
        <f t="shared" si="3810"/>
        <v>254217.7841308137</v>
      </c>
      <c r="O205" s="29">
        <f t="shared" si="3746"/>
        <v>-123.71435543213265</v>
      </c>
      <c r="P205" s="56">
        <v>3.8162194702442379E-2</v>
      </c>
      <c r="Q205" s="29">
        <f t="shared" si="3747"/>
        <v>104.54734261870368</v>
      </c>
      <c r="R205" s="56">
        <v>0.24493223541486855</v>
      </c>
      <c r="S205" s="29">
        <f t="shared" si="3811"/>
        <v>256928.61711800026</v>
      </c>
      <c r="T205" s="29">
        <f t="shared" si="3748"/>
        <v>-123.38704699387068</v>
      </c>
      <c r="U205" s="56">
        <v>3.8162194702442379E-2</v>
      </c>
      <c r="V205" s="29">
        <f t="shared" si="3749"/>
        <v>104.27074393848227</v>
      </c>
      <c r="W205" s="56">
        <v>0.24493223541486855</v>
      </c>
      <c r="X205" s="29">
        <f t="shared" ref="X205:X267" si="3866">S204+T205+V205</f>
        <v>266762.50081494485</v>
      </c>
      <c r="Y205" s="29">
        <f t="shared" si="3812"/>
        <v>-124.02970111157219</v>
      </c>
      <c r="Z205" s="56">
        <v>3.8162194702442379E-2</v>
      </c>
      <c r="AA205" s="29">
        <f t="shared" si="3750"/>
        <v>103.98593586682196</v>
      </c>
      <c r="AB205" s="56">
        <v>0.24493223541486855</v>
      </c>
      <c r="AC205" s="29">
        <f t="shared" si="3813"/>
        <v>247806.99096701251</v>
      </c>
      <c r="AD205" s="29">
        <f t="shared" si="3814"/>
        <v>-124.02970111157219</v>
      </c>
      <c r="AE205" s="56">
        <v>3.8162194702442379E-2</v>
      </c>
      <c r="AF205" s="29">
        <f t="shared" si="3751"/>
        <v>103.68102614676731</v>
      </c>
      <c r="AG205" s="56">
        <v>0.24493223541486855</v>
      </c>
      <c r="AH205" s="29">
        <f t="shared" si="3815"/>
        <v>244765.55602282161</v>
      </c>
      <c r="AI205" s="29">
        <f t="shared" si="3816"/>
        <v>-124.02970111157219</v>
      </c>
      <c r="AJ205" s="56">
        <v>3.8162194702442379E-2</v>
      </c>
      <c r="AK205" s="29">
        <f t="shared" si="3752"/>
        <v>103.36309027984834</v>
      </c>
      <c r="AL205" s="56">
        <v>0.24493223541486855</v>
      </c>
      <c r="AM205" s="29">
        <f t="shared" si="3817"/>
        <v>242118.6042047471</v>
      </c>
      <c r="AN205" s="29">
        <f t="shared" si="3818"/>
        <v>-124.02970111157219</v>
      </c>
      <c r="AO205" s="56">
        <v>3.8162194702442379E-2</v>
      </c>
      <c r="AP205" s="29">
        <f t="shared" si="3753"/>
        <v>103.03206146716445</v>
      </c>
      <c r="AQ205" s="56">
        <v>0.24493223541486855</v>
      </c>
      <c r="AR205" s="29">
        <f t="shared" si="3819"/>
        <v>239479.63868201079</v>
      </c>
      <c r="AS205" s="29">
        <f t="shared" si="3820"/>
        <v>-124.02970111157219</v>
      </c>
      <c r="AT205" s="56">
        <v>3.8162194702442379E-2</v>
      </c>
      <c r="AU205" s="29">
        <f t="shared" si="3754"/>
        <v>102.68750335106995</v>
      </c>
      <c r="AV205" s="56">
        <v>0.24493223541486855</v>
      </c>
      <c r="AW205" s="29">
        <f t="shared" si="3821"/>
        <v>236664.18620726487</v>
      </c>
      <c r="AX205" s="29">
        <f t="shared" si="3822"/>
        <v>-124.02970111157219</v>
      </c>
      <c r="AY205" s="56">
        <v>3.8162194702442379E-2</v>
      </c>
      <c r="AZ205" s="29">
        <f t="shared" si="3755"/>
        <v>102.32945894383407</v>
      </c>
      <c r="BA205" s="56">
        <v>0.24493223541486855</v>
      </c>
      <c r="BB205" s="29">
        <f t="shared" si="3823"/>
        <v>233837.8658067405</v>
      </c>
      <c r="BC205" s="29">
        <f t="shared" si="3824"/>
        <v>-124.02970111157219</v>
      </c>
      <c r="BD205" s="56">
        <v>3.8162194702442379E-2</v>
      </c>
      <c r="BE205" s="29">
        <f t="shared" si="3756"/>
        <v>101.95623400458686</v>
      </c>
      <c r="BF205" s="56">
        <v>0.24493223541486855</v>
      </c>
      <c r="BG205" s="29">
        <f t="shared" si="3825"/>
        <v>230918.12818017096</v>
      </c>
      <c r="BH205" s="29">
        <f t="shared" si="3826"/>
        <v>-124.02970111157219</v>
      </c>
      <c r="BI205" s="56">
        <v>3.8162194702442379E-2</v>
      </c>
      <c r="BJ205" s="29">
        <f t="shared" si="3757"/>
        <v>101.56865634964892</v>
      </c>
      <c r="BK205" s="56">
        <v>0.24493223541486855</v>
      </c>
      <c r="BL205" s="29">
        <f t="shared" si="3827"/>
        <v>228012.21238586621</v>
      </c>
      <c r="BM205" s="29">
        <f t="shared" si="3828"/>
        <v>-124.02970111157219</v>
      </c>
      <c r="BN205" s="56">
        <v>3.8162194702442379E-2</v>
      </c>
      <c r="BO205" s="29">
        <f t="shared" si="3758"/>
        <v>101.16731780604971</v>
      </c>
      <c r="BP205" s="56">
        <v>0.24493223541486855</v>
      </c>
      <c r="BQ205" s="29">
        <f t="shared" si="3829"/>
        <v>224731.96091772121</v>
      </c>
      <c r="BR205" s="29">
        <f t="shared" si="3830"/>
        <v>-124.02970111157219</v>
      </c>
      <c r="BS205" s="56">
        <v>3.8162194702442379E-2</v>
      </c>
      <c r="BT205" s="29">
        <f t="shared" si="3759"/>
        <v>100.75340125764335</v>
      </c>
      <c r="BU205" s="56">
        <v>0.24493223541486855</v>
      </c>
      <c r="BV205" s="29">
        <f t="shared" si="3831"/>
        <v>221641.3968178849</v>
      </c>
      <c r="BW205" s="29">
        <f t="shared" si="3832"/>
        <v>-124.02970111157219</v>
      </c>
      <c r="BX205" s="56">
        <v>3.8162194702442379E-2</v>
      </c>
      <c r="BY205" s="29">
        <f t="shared" si="3760"/>
        <v>100.32795063825201</v>
      </c>
      <c r="BZ205" s="56">
        <v>0.24493223541486855</v>
      </c>
      <c r="CA205" s="29">
        <f t="shared" si="3833"/>
        <v>218687.53693651839</v>
      </c>
      <c r="CB205" s="29">
        <f t="shared" si="3834"/>
        <v>-124.02970111157219</v>
      </c>
      <c r="CC205" s="56">
        <v>3.8162194702442379E-2</v>
      </c>
      <c r="CD205" s="29">
        <f t="shared" si="3761"/>
        <v>99.890696229416392</v>
      </c>
      <c r="CE205" s="56">
        <v>0.24493223541486855</v>
      </c>
      <c r="CF205" s="29">
        <f t="shared" si="3835"/>
        <v>216002.25326858048</v>
      </c>
      <c r="CG205" s="29">
        <f t="shared" si="3836"/>
        <v>-124.02970111157219</v>
      </c>
      <c r="CH205" s="56">
        <v>3.8162194702442379E-2</v>
      </c>
      <c r="CI205" s="29">
        <f t="shared" si="3762"/>
        <v>99.443048110653322</v>
      </c>
      <c r="CJ205" s="56">
        <v>0.24493223541486855</v>
      </c>
      <c r="CK205" s="29">
        <f t="shared" si="3837"/>
        <v>213554.13124361192</v>
      </c>
      <c r="CL205" s="29">
        <f t="shared" si="3838"/>
        <v>-124.02970111157219</v>
      </c>
      <c r="CM205" s="56">
        <v>3.8162194702442379E-2</v>
      </c>
      <c r="CN205" s="29">
        <f t="shared" si="3763"/>
        <v>98.986921226553918</v>
      </c>
      <c r="CO205" s="56">
        <v>0.24493223541486855</v>
      </c>
      <c r="CP205" s="29">
        <f t="shared" si="3839"/>
        <v>211049.34441630871</v>
      </c>
      <c r="CQ205" s="29">
        <f t="shared" si="3840"/>
        <v>-124.02970111157219</v>
      </c>
      <c r="CR205" s="56">
        <v>3.8162194702442379E-2</v>
      </c>
      <c r="CS205" s="29">
        <f t="shared" si="3764"/>
        <v>98.520692625574938</v>
      </c>
      <c r="CT205" s="56">
        <v>0.24493223541486855</v>
      </c>
      <c r="CU205" s="29">
        <f t="shared" si="3841"/>
        <v>208863.28616695708</v>
      </c>
      <c r="CV205" s="29">
        <f t="shared" si="3765"/>
        <v>-124.02970111157219</v>
      </c>
      <c r="CW205" s="56">
        <v>3.8162194702442379E-2</v>
      </c>
      <c r="CX205" s="29">
        <f t="shared" si="3694"/>
        <v>98.0445998068042</v>
      </c>
      <c r="CY205" s="56">
        <v>0.24493223541486855</v>
      </c>
      <c r="CZ205" s="29">
        <f t="shared" si="3766"/>
        <v>207108.31243855204</v>
      </c>
      <c r="DA205" s="29">
        <f t="shared" si="3767"/>
        <v>-124.02970111157219</v>
      </c>
      <c r="DB205" s="56">
        <v>3.8162194702442379E-2</v>
      </c>
      <c r="DC205" s="29">
        <f t="shared" si="3697"/>
        <v>97.557610992425992</v>
      </c>
      <c r="DD205" s="56">
        <v>0.24493223541486855</v>
      </c>
      <c r="DE205" s="29">
        <f t="shared" si="3768"/>
        <v>204993.36836338355</v>
      </c>
      <c r="DF205" s="29">
        <f t="shared" si="3769"/>
        <v>-124.02970111157219</v>
      </c>
      <c r="DG205" s="56">
        <v>3.8162194702442379E-2</v>
      </c>
      <c r="DH205" s="29">
        <f t="shared" si="3700"/>
        <v>97.058676892373384</v>
      </c>
      <c r="DI205" s="56">
        <v>0.24493223541486855</v>
      </c>
      <c r="DJ205" s="29">
        <f t="shared" si="3770"/>
        <v>202934.63146334465</v>
      </c>
      <c r="DK205" s="29">
        <f t="shared" si="3771"/>
        <v>-124.02970111157219</v>
      </c>
      <c r="DL205" s="56">
        <v>3.8162194702442379E-2</v>
      </c>
      <c r="DM205" s="29">
        <f t="shared" si="3703"/>
        <v>96.546714057671338</v>
      </c>
      <c r="DN205" s="56">
        <v>0.24493223541486855</v>
      </c>
      <c r="DO205" s="29">
        <f t="shared" si="3772"/>
        <v>200648.43720804143</v>
      </c>
      <c r="DP205" s="29">
        <f t="shared" si="3842"/>
        <v>-124.02970111157219</v>
      </c>
      <c r="DQ205" s="56">
        <v>3.8162194702442379E-2</v>
      </c>
      <c r="DR205" s="29">
        <f t="shared" si="3773"/>
        <v>96.017722742173518</v>
      </c>
      <c r="DS205" s="56">
        <v>0.24493223541486855</v>
      </c>
      <c r="DT205" s="29">
        <f t="shared" si="3843"/>
        <v>198131.19129933638</v>
      </c>
      <c r="DU205" s="29">
        <f t="shared" si="3844"/>
        <v>-124.02970111157219</v>
      </c>
      <c r="DV205" s="56">
        <v>3.8162194702442379E-2</v>
      </c>
      <c r="DW205" s="29">
        <f t="shared" si="3774"/>
        <v>95.472019124160383</v>
      </c>
      <c r="DX205" s="56">
        <v>0.24493223541486855</v>
      </c>
      <c r="DY205" s="29">
        <f t="shared" si="3845"/>
        <v>195375.58705264149</v>
      </c>
      <c r="DZ205" s="29">
        <f t="shared" ref="DZ205" si="3867">$J$196*EA205/100</f>
        <v>-124.02970111157219</v>
      </c>
      <c r="EA205" s="56">
        <v>3.8162194702442379E-2</v>
      </c>
      <c r="EB205" s="29">
        <f t="shared" ref="EB205" si="3868">EB$192*EC205/100</f>
        <v>94.910144994014971</v>
      </c>
      <c r="EC205" s="56">
        <v>0.24493223541486855</v>
      </c>
      <c r="ED205" s="29">
        <f t="shared" si="3777"/>
        <v>191730.39185768666</v>
      </c>
      <c r="EE205" s="29">
        <f t="shared" ref="EE205" si="3869">$J$196*EF205/100</f>
        <v>-124.02970111157219</v>
      </c>
      <c r="EF205" s="56">
        <v>3.8162194702442379E-2</v>
      </c>
      <c r="EG205" s="29">
        <f t="shared" ref="EG205" si="3870">EG$192*EH205/100</f>
        <v>94.330669694977786</v>
      </c>
      <c r="EH205" s="56">
        <v>0.24493223541486855</v>
      </c>
      <c r="EI205" s="29">
        <f t="shared" si="3780"/>
        <v>188161.14329075473</v>
      </c>
      <c r="EJ205" s="29">
        <f t="shared" ref="EJ205" si="3871">$J$196*EK205/100</f>
        <v>-124.02970111157219</v>
      </c>
      <c r="EK205" s="56">
        <v>3.8162194702442379E-2</v>
      </c>
      <c r="EL205" s="29">
        <f t="shared" ref="EL205" si="3872">EL$192*EM205/100</f>
        <v>93.735661140114772</v>
      </c>
      <c r="EM205" s="56">
        <v>0.24493223541486855</v>
      </c>
      <c r="EN205" s="29">
        <f t="shared" si="3783"/>
        <v>184718.15020871937</v>
      </c>
      <c r="EO205" s="29">
        <f t="shared" ref="EO205" si="3873">$J$196*EP205/100</f>
        <v>-124.02970111157219</v>
      </c>
      <c r="EP205" s="56">
        <v>3.8162194702442379E-2</v>
      </c>
      <c r="EQ205" s="29">
        <f t="shared" ref="EQ205" si="3874">EQ$192*ER205/100</f>
        <v>93.126029829038231</v>
      </c>
      <c r="ER205" s="56">
        <v>0.24493223541486855</v>
      </c>
      <c r="ES205" s="29">
        <f t="shared" si="3786"/>
        <v>180960.55212622424</v>
      </c>
      <c r="ET205" s="29">
        <f t="shared" si="3854"/>
        <v>-124.02970111157219</v>
      </c>
      <c r="EU205" s="56">
        <v>3.8162194702442379E-2</v>
      </c>
      <c r="EV205" s="29">
        <f t="shared" si="3787"/>
        <v>92.503590408807497</v>
      </c>
      <c r="EW205" s="56">
        <v>0.24493223541486855</v>
      </c>
      <c r="EX205" s="29">
        <f t="shared" si="3855"/>
        <v>177670.46754752067</v>
      </c>
      <c r="EY205" s="29">
        <f t="shared" si="3856"/>
        <v>-124.02970111157219</v>
      </c>
      <c r="EZ205" s="56">
        <v>3.8162194702442379E-2</v>
      </c>
      <c r="FA205" s="29">
        <f t="shared" si="3788"/>
        <v>91.869536442444485</v>
      </c>
      <c r="FB205" s="56">
        <v>0.24493223541486855</v>
      </c>
      <c r="FC205" s="29">
        <f t="shared" si="3857"/>
        <v>174588.65632846396</v>
      </c>
      <c r="FD205" s="29">
        <f t="shared" ref="FD205" si="3875">$J$196*FE205/100</f>
        <v>-124.02970111157219</v>
      </c>
      <c r="FE205" s="56">
        <v>3.8162194702442379E-2</v>
      </c>
      <c r="FF205" s="29">
        <f t="shared" ref="FF205" si="3876">FF$192*FG205/100</f>
        <v>91.225099300177348</v>
      </c>
      <c r="FG205" s="56">
        <v>0.24493223541486855</v>
      </c>
      <c r="FH205" s="29">
        <f t="shared" si="3791"/>
        <v>171916.84442353511</v>
      </c>
      <c r="FI205" s="29">
        <f t="shared" ref="FI205" si="3877">$J$196*FJ205/100</f>
        <v>-124.02970111157219</v>
      </c>
      <c r="FJ205" s="56">
        <v>3.8162194702442379E-2</v>
      </c>
      <c r="FK205" s="29">
        <f t="shared" ref="FK205" si="3878">FK$192*FL205/100</f>
        <v>90.571983080557345</v>
      </c>
      <c r="FL205" s="56">
        <v>0.24493223541486855</v>
      </c>
      <c r="FM205" s="29">
        <f>FH204+FI205+FK205</f>
        <v>169515.70030777235</v>
      </c>
      <c r="FN205" s="29">
        <f t="shared" ref="FN205" si="3879">$J$196*FO205/100</f>
        <v>-124.02970111157219</v>
      </c>
      <c r="FO205" s="56">
        <v>3.8162194702442379E-2</v>
      </c>
      <c r="FP205" s="29">
        <f t="shared" ref="FP205" si="3880">FP$192*FQ205/100</f>
        <v>89.91192681747016</v>
      </c>
      <c r="FQ205" s="56">
        <v>0.24493223541486855</v>
      </c>
      <c r="FR205" s="29">
        <f t="shared" si="3796"/>
        <v>167393.30031691928</v>
      </c>
      <c r="FS205" s="29">
        <f t="shared" ref="FS205" si="3881">$J$196*FT205/100</f>
        <v>-124.02970111157219</v>
      </c>
      <c r="FT205" s="56">
        <v>3.8162194702442379E-2</v>
      </c>
      <c r="FU205" s="29">
        <f t="shared" ref="FU205" si="3882">FU$192*FV205/100</f>
        <v>89.246211337384267</v>
      </c>
      <c r="FV205" s="56">
        <v>0.24493223541486855</v>
      </c>
      <c r="FW205" s="29">
        <f t="shared" si="3799"/>
        <v>165654.88067624444</v>
      </c>
      <c r="FX205" s="29">
        <f t="shared" si="3800"/>
        <v>-124.02970111157219</v>
      </c>
      <c r="FY205" s="56">
        <v>3.8162194702442379E-2</v>
      </c>
      <c r="FZ205" s="29">
        <f t="shared" si="3730"/>
        <v>88.575580607278894</v>
      </c>
      <c r="GA205" s="56">
        <v>0.24493223541486855</v>
      </c>
      <c r="GB205" s="29">
        <f t="shared" si="3801"/>
        <v>164307.71460581289</v>
      </c>
      <c r="GC205" s="29">
        <f t="shared" si="3802"/>
        <v>-124.02970111157219</v>
      </c>
      <c r="GD205" s="56">
        <v>3.8162194702442379E-2</v>
      </c>
      <c r="GE205" s="29">
        <f t="shared" si="3733"/>
        <v>87.900755833862277</v>
      </c>
      <c r="GF205" s="56">
        <v>0.24493223541486855</v>
      </c>
      <c r="GG205" s="29">
        <f t="shared" si="3803"/>
        <v>163248.88349157429</v>
      </c>
      <c r="GH205" s="29">
        <f t="shared" si="3804"/>
        <v>-124.02970111157219</v>
      </c>
      <c r="GI205" s="56">
        <v>3.8162194702442379E-2</v>
      </c>
      <c r="GJ205" s="29">
        <f t="shared" si="3736"/>
        <v>87.223242272934002</v>
      </c>
      <c r="GK205" s="56">
        <v>0.24493223541486855</v>
      </c>
      <c r="GL205" s="29">
        <f t="shared" si="3805"/>
        <v>162358.04030235665</v>
      </c>
      <c r="GM205" s="29">
        <f t="shared" si="3806"/>
        <v>-124.02970111157219</v>
      </c>
      <c r="GN205" s="56">
        <v>3.8162194702442379E-2</v>
      </c>
      <c r="GO205" s="29">
        <f t="shared" si="3739"/>
        <v>86.543608076615499</v>
      </c>
      <c r="GP205" s="56">
        <v>0.24493223541486855</v>
      </c>
      <c r="GQ205" s="29">
        <f t="shared" si="3807"/>
        <v>161629.8686731511</v>
      </c>
    </row>
    <row r="206" spans="1:199" ht="15" x14ac:dyDescent="0.2">
      <c r="A206" s="4" t="s">
        <v>4</v>
      </c>
      <c r="B206" s="29">
        <v>239939</v>
      </c>
      <c r="C206" s="29">
        <f t="shared" si="3808"/>
        <v>-124.25</v>
      </c>
      <c r="D206" s="56">
        <v>3.8162194702442379E-2</v>
      </c>
      <c r="E206" s="29">
        <f t="shared" si="3741"/>
        <v>142.6</v>
      </c>
      <c r="F206" s="29">
        <f t="shared" si="3742"/>
        <v>-37.6</v>
      </c>
      <c r="G206" s="29">
        <f t="shared" si="3743"/>
        <v>105</v>
      </c>
      <c r="H206" s="56">
        <f t="shared" si="3744"/>
        <v>0.24493223541486855</v>
      </c>
      <c r="I206" s="29">
        <v>260473</v>
      </c>
      <c r="J206" s="29">
        <f t="shared" si="3809"/>
        <v>-124.02970111157219</v>
      </c>
      <c r="K206" s="56">
        <v>3.8162194702442379E-2</v>
      </c>
      <c r="L206" s="29">
        <f t="shared" si="3745"/>
        <v>104.81383192527221</v>
      </c>
      <c r="M206" s="56">
        <v>0.24493223541486855</v>
      </c>
      <c r="N206" s="29">
        <f t="shared" si="3810"/>
        <v>262014.7841308137</v>
      </c>
      <c r="O206" s="29">
        <f t="shared" si="3746"/>
        <v>-123.71435543213265</v>
      </c>
      <c r="P206" s="56">
        <v>3.8162194702442379E-2</v>
      </c>
      <c r="Q206" s="29">
        <f t="shared" si="3747"/>
        <v>104.54734261870368</v>
      </c>
      <c r="R206" s="56">
        <v>0.24493223541486855</v>
      </c>
      <c r="S206" s="29">
        <f t="shared" si="3811"/>
        <v>254198.61711800026</v>
      </c>
      <c r="T206" s="29">
        <f t="shared" si="3748"/>
        <v>-123.38704699387068</v>
      </c>
      <c r="U206" s="56">
        <v>3.8162194702442379E-2</v>
      </c>
      <c r="V206" s="29">
        <f t="shared" si="3749"/>
        <v>104.27074393848227</v>
      </c>
      <c r="W206" s="56">
        <v>0.24493223541486855</v>
      </c>
      <c r="X206" s="29">
        <f t="shared" si="3866"/>
        <v>256909.50081494485</v>
      </c>
      <c r="Y206" s="29">
        <f t="shared" si="3812"/>
        <v>-124.02970111157219</v>
      </c>
      <c r="Z206" s="56">
        <v>3.8162194702442379E-2</v>
      </c>
      <c r="AA206" s="29">
        <f t="shared" si="3750"/>
        <v>103.98593586682196</v>
      </c>
      <c r="AB206" s="56">
        <v>0.24493223541486855</v>
      </c>
      <c r="AC206" s="29">
        <f t="shared" si="3813"/>
        <v>266742.45704970014</v>
      </c>
      <c r="AD206" s="29">
        <f t="shared" si="3814"/>
        <v>-124.02970111157219</v>
      </c>
      <c r="AE206" s="56">
        <v>3.8162194702442379E-2</v>
      </c>
      <c r="AF206" s="29">
        <f t="shared" si="3751"/>
        <v>103.68102614676731</v>
      </c>
      <c r="AG206" s="56">
        <v>0.24493223541486855</v>
      </c>
      <c r="AH206" s="29">
        <f t="shared" si="3815"/>
        <v>247786.64229204771</v>
      </c>
      <c r="AI206" s="29">
        <f t="shared" si="3816"/>
        <v>-124.02970111157219</v>
      </c>
      <c r="AJ206" s="56">
        <v>3.8162194702442379E-2</v>
      </c>
      <c r="AK206" s="29">
        <f t="shared" si="3752"/>
        <v>103.36309027984834</v>
      </c>
      <c r="AL206" s="56">
        <v>0.24493223541486855</v>
      </c>
      <c r="AM206" s="29">
        <f t="shared" si="3817"/>
        <v>244744.88941198989</v>
      </c>
      <c r="AN206" s="29">
        <f t="shared" si="3818"/>
        <v>-124.02970111157219</v>
      </c>
      <c r="AO206" s="56">
        <v>3.8162194702442379E-2</v>
      </c>
      <c r="AP206" s="29">
        <f t="shared" si="3753"/>
        <v>103.03206146716445</v>
      </c>
      <c r="AQ206" s="56">
        <v>0.24493223541486855</v>
      </c>
      <c r="AR206" s="29">
        <f t="shared" si="3819"/>
        <v>242097.60656510267</v>
      </c>
      <c r="AS206" s="29">
        <f t="shared" si="3820"/>
        <v>-124.02970111157219</v>
      </c>
      <c r="AT206" s="56">
        <v>3.8162194702442379E-2</v>
      </c>
      <c r="AU206" s="29">
        <f t="shared" si="3754"/>
        <v>102.68750335106995</v>
      </c>
      <c r="AV206" s="56">
        <v>0.24493223541486855</v>
      </c>
      <c r="AW206" s="29">
        <f t="shared" si="3821"/>
        <v>239458.29648425028</v>
      </c>
      <c r="AX206" s="29">
        <f t="shared" si="3822"/>
        <v>-124.02970111157219</v>
      </c>
      <c r="AY206" s="56">
        <v>3.8162194702442379E-2</v>
      </c>
      <c r="AZ206" s="29">
        <f t="shared" si="3755"/>
        <v>102.32945894383407</v>
      </c>
      <c r="BA206" s="56">
        <v>0.24493223541486855</v>
      </c>
      <c r="BB206" s="29">
        <f t="shared" si="3823"/>
        <v>236642.48596509712</v>
      </c>
      <c r="BC206" s="29">
        <f t="shared" si="3824"/>
        <v>-124.02970111157219</v>
      </c>
      <c r="BD206" s="56">
        <v>3.8162194702442379E-2</v>
      </c>
      <c r="BE206" s="29">
        <f t="shared" si="3756"/>
        <v>101.95623400458686</v>
      </c>
      <c r="BF206" s="56">
        <v>0.24493223541486855</v>
      </c>
      <c r="BG206" s="29">
        <f t="shared" si="3825"/>
        <v>233815.79233963351</v>
      </c>
      <c r="BH206" s="29">
        <f t="shared" si="3826"/>
        <v>-124.02970111157219</v>
      </c>
      <c r="BI206" s="56">
        <v>3.8162194702442379E-2</v>
      </c>
      <c r="BJ206" s="29">
        <f t="shared" si="3757"/>
        <v>101.56865634964892</v>
      </c>
      <c r="BK206" s="56">
        <v>0.24493223541486855</v>
      </c>
      <c r="BL206" s="29">
        <f t="shared" si="3827"/>
        <v>230895.66713540902</v>
      </c>
      <c r="BM206" s="29">
        <f t="shared" si="3828"/>
        <v>-124.02970111157219</v>
      </c>
      <c r="BN206" s="56">
        <v>3.8162194702442379E-2</v>
      </c>
      <c r="BO206" s="29">
        <f t="shared" si="3758"/>
        <v>101.16731780604971</v>
      </c>
      <c r="BP206" s="56">
        <v>0.24493223541486855</v>
      </c>
      <c r="BQ206" s="29">
        <f t="shared" si="3829"/>
        <v>227989.35000256068</v>
      </c>
      <c r="BR206" s="29">
        <f t="shared" si="3830"/>
        <v>-124.02970111157219</v>
      </c>
      <c r="BS206" s="56">
        <v>3.8162194702442379E-2</v>
      </c>
      <c r="BT206" s="29">
        <f t="shared" si="3759"/>
        <v>100.75340125764335</v>
      </c>
      <c r="BU206" s="56">
        <v>0.24493223541486855</v>
      </c>
      <c r="BV206" s="29">
        <f t="shared" si="3831"/>
        <v>224708.68461786729</v>
      </c>
      <c r="BW206" s="29">
        <f t="shared" si="3832"/>
        <v>-124.02970111157219</v>
      </c>
      <c r="BX206" s="56">
        <v>3.8162194702442379E-2</v>
      </c>
      <c r="BY206" s="29">
        <f t="shared" si="3760"/>
        <v>100.32795063825201</v>
      </c>
      <c r="BZ206" s="56">
        <v>0.24493223541486855</v>
      </c>
      <c r="CA206" s="29">
        <f t="shared" si="3833"/>
        <v>221617.69506741158</v>
      </c>
      <c r="CB206" s="29">
        <f t="shared" si="3834"/>
        <v>-124.02970111157219</v>
      </c>
      <c r="CC206" s="56">
        <v>3.8162194702442379E-2</v>
      </c>
      <c r="CD206" s="29">
        <f t="shared" si="3761"/>
        <v>99.890696229416392</v>
      </c>
      <c r="CE206" s="56">
        <v>0.24493223541486855</v>
      </c>
      <c r="CF206" s="29">
        <f t="shared" si="3835"/>
        <v>218663.39793163622</v>
      </c>
      <c r="CG206" s="29">
        <f t="shared" si="3836"/>
        <v>-124.02970111157219</v>
      </c>
      <c r="CH206" s="56">
        <v>3.8162194702442379E-2</v>
      </c>
      <c r="CI206" s="29">
        <f t="shared" si="3762"/>
        <v>99.443048110653322</v>
      </c>
      <c r="CJ206" s="56">
        <v>0.24493223541486855</v>
      </c>
      <c r="CK206" s="29">
        <f t="shared" si="3837"/>
        <v>215977.66661557954</v>
      </c>
      <c r="CL206" s="29">
        <f t="shared" si="3838"/>
        <v>-124.02970111157219</v>
      </c>
      <c r="CM206" s="56">
        <v>3.8162194702442379E-2</v>
      </c>
      <c r="CN206" s="29">
        <f t="shared" si="3763"/>
        <v>98.986921226553918</v>
      </c>
      <c r="CO206" s="56">
        <v>0.24493223541486855</v>
      </c>
      <c r="CP206" s="29">
        <f t="shared" si="3839"/>
        <v>213529.08846372689</v>
      </c>
      <c r="CQ206" s="29">
        <f t="shared" si="3840"/>
        <v>-124.02970111157219</v>
      </c>
      <c r="CR206" s="56">
        <v>3.8162194702442379E-2</v>
      </c>
      <c r="CS206" s="29">
        <f t="shared" si="3764"/>
        <v>98.520692625574938</v>
      </c>
      <c r="CT206" s="56">
        <v>0.24493223541486855</v>
      </c>
      <c r="CU206" s="29">
        <f t="shared" si="3841"/>
        <v>211023.83540782271</v>
      </c>
      <c r="CV206" s="29">
        <f t="shared" si="3765"/>
        <v>-124.02970111157219</v>
      </c>
      <c r="CW206" s="56">
        <v>3.8162194702442379E-2</v>
      </c>
      <c r="CX206" s="29">
        <f t="shared" si="3694"/>
        <v>98.0445998068042</v>
      </c>
      <c r="CY206" s="56">
        <v>0.24493223541486855</v>
      </c>
      <c r="CZ206" s="29">
        <f t="shared" si="3766"/>
        <v>208837.30106565231</v>
      </c>
      <c r="DA206" s="29">
        <f t="shared" si="3767"/>
        <v>-124.02970111157219</v>
      </c>
      <c r="DB206" s="56">
        <v>3.8162194702442379E-2</v>
      </c>
      <c r="DC206" s="29">
        <f t="shared" si="3697"/>
        <v>97.557610992425992</v>
      </c>
      <c r="DD206" s="56">
        <v>0.24493223541486855</v>
      </c>
      <c r="DE206" s="29">
        <f t="shared" si="3768"/>
        <v>207081.84034843289</v>
      </c>
      <c r="DF206" s="29">
        <f t="shared" si="3769"/>
        <v>-124.02970111157219</v>
      </c>
      <c r="DG206" s="56">
        <v>3.8162194702442379E-2</v>
      </c>
      <c r="DH206" s="29">
        <f t="shared" si="3700"/>
        <v>97.058676892373384</v>
      </c>
      <c r="DI206" s="56">
        <v>0.24493223541486855</v>
      </c>
      <c r="DJ206" s="29">
        <f t="shared" si="3770"/>
        <v>204966.39733916434</v>
      </c>
      <c r="DK206" s="29">
        <f t="shared" si="3771"/>
        <v>-124.02970111157219</v>
      </c>
      <c r="DL206" s="56">
        <v>3.8162194702442379E-2</v>
      </c>
      <c r="DM206" s="29">
        <f t="shared" si="3703"/>
        <v>96.546714057671338</v>
      </c>
      <c r="DN206" s="56">
        <v>0.24493223541486855</v>
      </c>
      <c r="DO206" s="29">
        <f t="shared" si="3772"/>
        <v>202907.14847629075</v>
      </c>
      <c r="DP206" s="29">
        <f t="shared" si="3842"/>
        <v>-124.02970111157219</v>
      </c>
      <c r="DQ206" s="56">
        <v>3.8162194702442379E-2</v>
      </c>
      <c r="DR206" s="29">
        <f t="shared" si="3773"/>
        <v>96.017722742173518</v>
      </c>
      <c r="DS206" s="56">
        <v>0.24493223541486855</v>
      </c>
      <c r="DT206" s="29">
        <f t="shared" si="3843"/>
        <v>200620.42522967202</v>
      </c>
      <c r="DU206" s="29">
        <f t="shared" si="3844"/>
        <v>-124.02970111157219</v>
      </c>
      <c r="DV206" s="56">
        <v>3.8162194702442379E-2</v>
      </c>
      <c r="DW206" s="29">
        <f t="shared" si="3774"/>
        <v>95.472019124160383</v>
      </c>
      <c r="DX206" s="56">
        <v>0.24493223541486855</v>
      </c>
      <c r="DY206" s="29">
        <f t="shared" si="3845"/>
        <v>198102.63361734897</v>
      </c>
      <c r="DZ206" s="29">
        <f t="shared" ref="DZ206" si="3883">$J$196*EA206/100</f>
        <v>-124.02970111157219</v>
      </c>
      <c r="EA206" s="56">
        <v>3.8162194702442379E-2</v>
      </c>
      <c r="EB206" s="29">
        <f t="shared" ref="EB206" si="3884">EB$192*EC206/100</f>
        <v>94.910144994014971</v>
      </c>
      <c r="EC206" s="56">
        <v>0.24493223541486855</v>
      </c>
      <c r="ED206" s="29">
        <f t="shared" si="3777"/>
        <v>195346.46749652392</v>
      </c>
      <c r="EE206" s="29">
        <f t="shared" ref="EE206" si="3885">$J$196*EF206/100</f>
        <v>-124.02970111157219</v>
      </c>
      <c r="EF206" s="56">
        <v>3.8162194702442379E-2</v>
      </c>
      <c r="EG206" s="29">
        <f t="shared" ref="EG206" si="3886">EG$192*EH206/100</f>
        <v>94.330669694977786</v>
      </c>
      <c r="EH206" s="56">
        <v>0.24493223541486855</v>
      </c>
      <c r="EI206" s="29">
        <f t="shared" si="3780"/>
        <v>191700.69282627007</v>
      </c>
      <c r="EJ206" s="29">
        <f t="shared" ref="EJ206" si="3887">$J$196*EK206/100</f>
        <v>-124.02970111157219</v>
      </c>
      <c r="EK206" s="56">
        <v>3.8162194702442379E-2</v>
      </c>
      <c r="EL206" s="29">
        <f t="shared" ref="EL206" si="3888">EL$192*EM206/100</f>
        <v>93.735661140114772</v>
      </c>
      <c r="EM206" s="56">
        <v>0.24493223541486855</v>
      </c>
      <c r="EN206" s="29">
        <f t="shared" si="3783"/>
        <v>188130.84925078327</v>
      </c>
      <c r="EO206" s="29">
        <f t="shared" ref="EO206" si="3889">$J$196*EP206/100</f>
        <v>-124.02970111157219</v>
      </c>
      <c r="EP206" s="56">
        <v>3.8162194702442379E-2</v>
      </c>
      <c r="EQ206" s="29">
        <f t="shared" ref="EQ206" si="3890">EQ$192*ER206/100</f>
        <v>93.126029829038231</v>
      </c>
      <c r="ER206" s="56">
        <v>0.24493223541486855</v>
      </c>
      <c r="ES206" s="29">
        <f t="shared" si="3786"/>
        <v>184687.24653743682</v>
      </c>
      <c r="ET206" s="29">
        <f t="shared" si="3854"/>
        <v>-124.02970111157219</v>
      </c>
      <c r="EU206" s="56">
        <v>3.8162194702442379E-2</v>
      </c>
      <c r="EV206" s="29">
        <f t="shared" si="3787"/>
        <v>92.503590408807497</v>
      </c>
      <c r="EW206" s="56">
        <v>0.24493223541486855</v>
      </c>
      <c r="EX206" s="29">
        <f t="shared" si="3855"/>
        <v>180929.02601552146</v>
      </c>
      <c r="EY206" s="29">
        <f t="shared" si="3856"/>
        <v>-124.02970111157219</v>
      </c>
      <c r="EZ206" s="56">
        <v>3.8162194702442379E-2</v>
      </c>
      <c r="FA206" s="29">
        <f t="shared" si="3788"/>
        <v>91.869536442444485</v>
      </c>
      <c r="FB206" s="56">
        <v>0.24493223541486855</v>
      </c>
      <c r="FC206" s="29">
        <f t="shared" si="3857"/>
        <v>177638.30738285155</v>
      </c>
      <c r="FD206" s="29">
        <f t="shared" ref="FD206" si="3891">$J$196*FE206/100</f>
        <v>-124.02970111157219</v>
      </c>
      <c r="FE206" s="56">
        <v>3.8162194702442379E-2</v>
      </c>
      <c r="FF206" s="29">
        <f t="shared" ref="FF206" si="3892">FF$192*FG206/100</f>
        <v>91.225099300177348</v>
      </c>
      <c r="FG206" s="56">
        <v>0.24493223541486855</v>
      </c>
      <c r="FH206" s="29">
        <f t="shared" si="3791"/>
        <v>174555.85172665256</v>
      </c>
      <c r="FI206" s="29">
        <f t="shared" ref="FI206" si="3893">$J$196*FJ206/100</f>
        <v>-124.02970111157219</v>
      </c>
      <c r="FJ206" s="56">
        <v>3.8162194702442379E-2</v>
      </c>
      <c r="FK206" s="29">
        <f t="shared" ref="FK206" si="3894">FK$192*FL206/100</f>
        <v>90.571983080557345</v>
      </c>
      <c r="FL206" s="56">
        <v>0.24493223541486855</v>
      </c>
      <c r="FM206" s="29">
        <f t="shared" ref="FM206:FM266" si="3895">FH205+FI206+FK206</f>
        <v>171883.38670550409</v>
      </c>
      <c r="FN206" s="29">
        <f t="shared" ref="FN206" si="3896">$J$196*FO206/100</f>
        <v>-124.02970111157219</v>
      </c>
      <c r="FO206" s="56">
        <v>3.8162194702442379E-2</v>
      </c>
      <c r="FP206" s="29">
        <f t="shared" ref="FP206" si="3897">FP$192*FQ206/100</f>
        <v>89.91192681747016</v>
      </c>
      <c r="FQ206" s="56">
        <v>0.24493223541486855</v>
      </c>
      <c r="FR206" s="29">
        <f t="shared" si="3796"/>
        <v>169481.58253347824</v>
      </c>
      <c r="FS206" s="29">
        <f t="shared" ref="FS206" si="3898">$J$196*FT206/100</f>
        <v>-124.02970111157219</v>
      </c>
      <c r="FT206" s="56">
        <v>3.8162194702442379E-2</v>
      </c>
      <c r="FU206" s="29">
        <f t="shared" ref="FU206" si="3899">FU$192*FV206/100</f>
        <v>89.246211337384267</v>
      </c>
      <c r="FV206" s="56">
        <v>0.24493223541486855</v>
      </c>
      <c r="FW206" s="29">
        <f t="shared" si="3799"/>
        <v>167358.5168271451</v>
      </c>
      <c r="FX206" s="29">
        <f t="shared" si="3800"/>
        <v>-124.02970111157219</v>
      </c>
      <c r="FY206" s="56">
        <v>3.8162194702442379E-2</v>
      </c>
      <c r="FZ206" s="29">
        <f t="shared" si="3730"/>
        <v>88.575580607278894</v>
      </c>
      <c r="GA206" s="56">
        <v>0.24493223541486855</v>
      </c>
      <c r="GB206" s="29">
        <f t="shared" si="3801"/>
        <v>165619.42655574015</v>
      </c>
      <c r="GC206" s="29">
        <f t="shared" si="3802"/>
        <v>-124.02970111157219</v>
      </c>
      <c r="GD206" s="56">
        <v>3.8162194702442379E-2</v>
      </c>
      <c r="GE206" s="29">
        <f t="shared" si="3733"/>
        <v>87.900755833862277</v>
      </c>
      <c r="GF206" s="56">
        <v>0.24493223541486855</v>
      </c>
      <c r="GG206" s="29">
        <f t="shared" si="3803"/>
        <v>164271.58566053517</v>
      </c>
      <c r="GH206" s="29">
        <f t="shared" si="3804"/>
        <v>-124.02970111157219</v>
      </c>
      <c r="GI206" s="56">
        <v>3.8162194702442379E-2</v>
      </c>
      <c r="GJ206" s="29">
        <f t="shared" si="3736"/>
        <v>87.223242272934002</v>
      </c>
      <c r="GK206" s="56">
        <v>0.24493223541486855</v>
      </c>
      <c r="GL206" s="29">
        <f t="shared" si="3805"/>
        <v>163212.07703273566</v>
      </c>
      <c r="GM206" s="29">
        <f t="shared" si="3806"/>
        <v>-124.02970111157219</v>
      </c>
      <c r="GN206" s="56">
        <v>3.8162194702442379E-2</v>
      </c>
      <c r="GO206" s="29">
        <f t="shared" si="3739"/>
        <v>86.543608076615499</v>
      </c>
      <c r="GP206" s="56">
        <v>0.24493223541486855</v>
      </c>
      <c r="GQ206" s="29">
        <f t="shared" si="3807"/>
        <v>162320.55420932168</v>
      </c>
    </row>
    <row r="207" spans="1:199" ht="15" x14ac:dyDescent="0.2">
      <c r="A207" s="4" t="s">
        <v>5</v>
      </c>
      <c r="B207" s="29">
        <v>233149</v>
      </c>
      <c r="C207" s="29">
        <f t="shared" si="3808"/>
        <v>-57.8</v>
      </c>
      <c r="D207" s="56">
        <v>1.7752715121136173E-2</v>
      </c>
      <c r="E207" s="29">
        <f>489/5</f>
        <v>97.8</v>
      </c>
      <c r="F207" s="29">
        <f>-258/5</f>
        <v>-51.6</v>
      </c>
      <c r="G207" s="29">
        <f t="shared" ref="G207" si="3900">E207+F207</f>
        <v>46.199999999999996</v>
      </c>
      <c r="H207" s="56">
        <f t="shared" si="3744"/>
        <v>0.10777018358254216</v>
      </c>
      <c r="I207" s="29">
        <v>239901</v>
      </c>
      <c r="J207" s="29">
        <f t="shared" si="3809"/>
        <v>-57.697518907435594</v>
      </c>
      <c r="K207" s="56">
        <v>1.7752715121136173E-2</v>
      </c>
      <c r="L207" s="29">
        <f t="shared" si="3745"/>
        <v>46.118086047119768</v>
      </c>
      <c r="M207" s="56">
        <v>0.10777018358254216</v>
      </c>
      <c r="N207" s="29">
        <f t="shared" si="3810"/>
        <v>260461.42056713969</v>
      </c>
      <c r="O207" s="29">
        <f t="shared" si="3746"/>
        <v>-57.550822889153054</v>
      </c>
      <c r="P207" s="56">
        <v>1.7752715121136173E-2</v>
      </c>
      <c r="Q207" s="29">
        <f t="shared" si="3747"/>
        <v>46.000830752229611</v>
      </c>
      <c r="R207" s="56">
        <v>0.10777018358254216</v>
      </c>
      <c r="S207" s="29">
        <f t="shared" si="3811"/>
        <v>262003.23413867678</v>
      </c>
      <c r="T207" s="29">
        <f t="shared" si="3748"/>
        <v>-57.398561901374052</v>
      </c>
      <c r="U207" s="56">
        <v>1.7752715121136173E-2</v>
      </c>
      <c r="V207" s="29">
        <f t="shared" si="3749"/>
        <v>45.879127332932192</v>
      </c>
      <c r="W207" s="56">
        <v>0.10777018358254216</v>
      </c>
      <c r="X207" s="29">
        <f t="shared" si="3866"/>
        <v>254187.09768343181</v>
      </c>
      <c r="Y207" s="29">
        <f t="shared" si="3812"/>
        <v>-57.697518907435594</v>
      </c>
      <c r="Z207" s="56">
        <v>1.7752715121136173E-2</v>
      </c>
      <c r="AA207" s="29">
        <f t="shared" si="3750"/>
        <v>45.753811781401666</v>
      </c>
      <c r="AB207" s="56">
        <v>0.10777018358254216</v>
      </c>
      <c r="AC207" s="29">
        <f t="shared" si="3813"/>
        <v>256897.55710781884</v>
      </c>
      <c r="AD207" s="29">
        <f t="shared" si="3814"/>
        <v>-57.697518907435594</v>
      </c>
      <c r="AE207" s="56">
        <v>1.7752715121136173E-2</v>
      </c>
      <c r="AF207" s="29">
        <f t="shared" si="3751"/>
        <v>45.619651504577611</v>
      </c>
      <c r="AG207" s="56">
        <v>0.10777018358254216</v>
      </c>
      <c r="AH207" s="29">
        <f t="shared" si="3815"/>
        <v>266730.37918229727</v>
      </c>
      <c r="AI207" s="29">
        <f t="shared" si="3816"/>
        <v>-57.697518907435594</v>
      </c>
      <c r="AJ207" s="56">
        <v>1.7752715121136173E-2</v>
      </c>
      <c r="AK207" s="29">
        <f t="shared" si="3752"/>
        <v>45.479759723133256</v>
      </c>
      <c r="AL207" s="56">
        <v>0.10777018358254216</v>
      </c>
      <c r="AM207" s="29">
        <f t="shared" si="3817"/>
        <v>247774.4245328634</v>
      </c>
      <c r="AN207" s="29">
        <f t="shared" si="3818"/>
        <v>-57.697518907435594</v>
      </c>
      <c r="AO207" s="56">
        <v>1.7752715121136173E-2</v>
      </c>
      <c r="AP207" s="29">
        <f t="shared" si="3753"/>
        <v>45.334107045552358</v>
      </c>
      <c r="AQ207" s="56">
        <v>0.10777018358254216</v>
      </c>
      <c r="AR207" s="29">
        <f t="shared" si="3819"/>
        <v>244732.52600012801</v>
      </c>
      <c r="AS207" s="29">
        <f t="shared" si="3820"/>
        <v>-57.697518907435594</v>
      </c>
      <c r="AT207" s="56">
        <v>1.7752715121136173E-2</v>
      </c>
      <c r="AU207" s="29">
        <f t="shared" si="3754"/>
        <v>45.182501474470783</v>
      </c>
      <c r="AV207" s="56">
        <v>0.10777018358254216</v>
      </c>
      <c r="AW207" s="29">
        <f t="shared" si="3821"/>
        <v>242085.09154766973</v>
      </c>
      <c r="AX207" s="29">
        <f t="shared" si="3822"/>
        <v>-57.697518907435594</v>
      </c>
      <c r="AY207" s="56">
        <v>1.7752715121136173E-2</v>
      </c>
      <c r="AZ207" s="29">
        <f t="shared" si="3755"/>
        <v>45.024961935286981</v>
      </c>
      <c r="BA207" s="56">
        <v>0.10777018358254216</v>
      </c>
      <c r="BB207" s="29">
        <f t="shared" si="3823"/>
        <v>239445.62392727815</v>
      </c>
      <c r="BC207" s="29">
        <f t="shared" si="3824"/>
        <v>-57.697518907435594</v>
      </c>
      <c r="BD207" s="56">
        <v>1.7752715121136173E-2</v>
      </c>
      <c r="BE207" s="29">
        <f t="shared" si="3756"/>
        <v>44.860742962018215</v>
      </c>
      <c r="BF207" s="56">
        <v>0.10777018358254216</v>
      </c>
      <c r="BG207" s="29">
        <f t="shared" si="3825"/>
        <v>236629.64918915171</v>
      </c>
      <c r="BH207" s="29">
        <f t="shared" si="3826"/>
        <v>-57.697518907435594</v>
      </c>
      <c r="BI207" s="56">
        <v>1.7752715121136173E-2</v>
      </c>
      <c r="BJ207" s="29">
        <f t="shared" si="3757"/>
        <v>44.690208793845521</v>
      </c>
      <c r="BK207" s="56">
        <v>0.10777018358254216</v>
      </c>
      <c r="BL207" s="29">
        <f t="shared" si="3827"/>
        <v>233802.78502951993</v>
      </c>
      <c r="BM207" s="29">
        <f t="shared" si="3828"/>
        <v>-57.697518907435594</v>
      </c>
      <c r="BN207" s="56">
        <v>1.7752715121136173E-2</v>
      </c>
      <c r="BO207" s="29">
        <f t="shared" si="3758"/>
        <v>44.513619834661867</v>
      </c>
      <c r="BP207" s="56">
        <v>0.10777018358254216</v>
      </c>
      <c r="BQ207" s="29">
        <f t="shared" si="3829"/>
        <v>230882.48323633627</v>
      </c>
      <c r="BR207" s="29">
        <f t="shared" si="3830"/>
        <v>-57.697518907435594</v>
      </c>
      <c r="BS207" s="56">
        <v>1.7752715121136173E-2</v>
      </c>
      <c r="BT207" s="29">
        <f t="shared" si="3759"/>
        <v>44.331496553363067</v>
      </c>
      <c r="BU207" s="56">
        <v>0.10777018358254216</v>
      </c>
      <c r="BV207" s="29">
        <f t="shared" si="3831"/>
        <v>227975.9839802066</v>
      </c>
      <c r="BW207" s="29">
        <f t="shared" si="3832"/>
        <v>-57.697518907435594</v>
      </c>
      <c r="BX207" s="56">
        <v>1.7752715121136173E-2</v>
      </c>
      <c r="BY207" s="29">
        <f t="shared" si="3760"/>
        <v>44.144298280830881</v>
      </c>
      <c r="BZ207" s="56">
        <v>0.10777018358254216</v>
      </c>
      <c r="CA207" s="29">
        <f t="shared" si="3833"/>
        <v>224695.13139724068</v>
      </c>
      <c r="CB207" s="29">
        <f t="shared" si="3834"/>
        <v>-57.697518907435594</v>
      </c>
      <c r="CC207" s="56">
        <v>1.7752715121136173E-2</v>
      </c>
      <c r="CD207" s="29">
        <f t="shared" si="3761"/>
        <v>43.951906340943204</v>
      </c>
      <c r="CE207" s="56">
        <v>0.10777018358254216</v>
      </c>
      <c r="CF207" s="29">
        <f t="shared" si="3835"/>
        <v>221603.9494548451</v>
      </c>
      <c r="CG207" s="29">
        <f t="shared" si="3836"/>
        <v>-57.697518907435594</v>
      </c>
      <c r="CH207" s="56">
        <v>1.7752715121136173E-2</v>
      </c>
      <c r="CI207" s="29">
        <f t="shared" si="3762"/>
        <v>43.754941168687452</v>
      </c>
      <c r="CJ207" s="56">
        <v>0.10777018358254216</v>
      </c>
      <c r="CK207" s="29">
        <f t="shared" si="3837"/>
        <v>218649.45535389747</v>
      </c>
      <c r="CL207" s="29">
        <f t="shared" si="3838"/>
        <v>-57.697518907435594</v>
      </c>
      <c r="CM207" s="56">
        <v>1.7752715121136173E-2</v>
      </c>
      <c r="CN207" s="29">
        <f t="shared" si="3763"/>
        <v>43.554245339683717</v>
      </c>
      <c r="CO207" s="56">
        <v>0.10777018358254216</v>
      </c>
      <c r="CP207" s="29">
        <f t="shared" si="3839"/>
        <v>215963.52334201179</v>
      </c>
      <c r="CQ207" s="29">
        <f t="shared" si="3840"/>
        <v>-57.697518907435594</v>
      </c>
      <c r="CR207" s="56">
        <v>1.7752715121136173E-2</v>
      </c>
      <c r="CS207" s="29">
        <f t="shared" si="3764"/>
        <v>43.349104755252966</v>
      </c>
      <c r="CT207" s="56">
        <v>0.10777018358254216</v>
      </c>
      <c r="CU207" s="29">
        <f t="shared" si="3841"/>
        <v>213514.74004957473</v>
      </c>
      <c r="CV207" s="29">
        <f t="shared" si="3765"/>
        <v>-57.697518907435594</v>
      </c>
      <c r="CW207" s="56">
        <v>1.7752715121136173E-2</v>
      </c>
      <c r="CX207" s="29">
        <f t="shared" si="3694"/>
        <v>43.139623914993848</v>
      </c>
      <c r="CY207" s="56">
        <v>0.10777018358254216</v>
      </c>
      <c r="CZ207" s="29">
        <f t="shared" si="3766"/>
        <v>211009.27751283027</v>
      </c>
      <c r="DA207" s="29">
        <f t="shared" si="3767"/>
        <v>-57.697518907435594</v>
      </c>
      <c r="DB207" s="56">
        <v>1.7752715121136173E-2</v>
      </c>
      <c r="DC207" s="29">
        <f t="shared" si="3697"/>
        <v>42.925348836667439</v>
      </c>
      <c r="DD207" s="56">
        <v>0.10777018358254216</v>
      </c>
      <c r="DE207" s="29">
        <f t="shared" si="3768"/>
        <v>208822.52889558155</v>
      </c>
      <c r="DF207" s="29">
        <f t="shared" si="3769"/>
        <v>-57.697518907435594</v>
      </c>
      <c r="DG207" s="56">
        <v>1.7752715121136173E-2</v>
      </c>
      <c r="DH207" s="29">
        <f t="shared" si="3700"/>
        <v>42.705817832644286</v>
      </c>
      <c r="DI207" s="56">
        <v>0.10777018358254216</v>
      </c>
      <c r="DJ207" s="29">
        <f t="shared" si="3770"/>
        <v>207066.8486473581</v>
      </c>
      <c r="DK207" s="29">
        <f t="shared" si="3771"/>
        <v>-57.697518907435594</v>
      </c>
      <c r="DL207" s="56">
        <v>1.7752715121136173E-2</v>
      </c>
      <c r="DM207" s="29">
        <f t="shared" si="3703"/>
        <v>42.480554185375397</v>
      </c>
      <c r="DN207" s="56">
        <v>0.10777018358254216</v>
      </c>
      <c r="DO207" s="29">
        <f t="shared" si="3772"/>
        <v>204951.18037444228</v>
      </c>
      <c r="DP207" s="29">
        <f t="shared" si="3842"/>
        <v>-57.697518907435594</v>
      </c>
      <c r="DQ207" s="56">
        <v>1.7752715121136173E-2</v>
      </c>
      <c r="DR207" s="29">
        <f t="shared" si="3773"/>
        <v>42.247798006556351</v>
      </c>
      <c r="DS207" s="56">
        <v>0.10777018358254216</v>
      </c>
      <c r="DT207" s="29">
        <f t="shared" si="3843"/>
        <v>202891.69875538987</v>
      </c>
      <c r="DU207" s="29">
        <f t="shared" si="3844"/>
        <v>-57.697518907435594</v>
      </c>
      <c r="DV207" s="56">
        <v>1.7752715121136173E-2</v>
      </c>
      <c r="DW207" s="29">
        <f t="shared" si="3774"/>
        <v>42.007688414630564</v>
      </c>
      <c r="DX207" s="56">
        <v>0.10777018358254216</v>
      </c>
      <c r="DY207" s="29">
        <f t="shared" si="3845"/>
        <v>200604.73539917922</v>
      </c>
      <c r="DZ207" s="29">
        <f t="shared" ref="DZ207" si="3901">$J$196*EA207/100</f>
        <v>-57.697518907435594</v>
      </c>
      <c r="EA207" s="56">
        <v>1.7752715121136173E-2</v>
      </c>
      <c r="EB207" s="29">
        <f t="shared" ref="EB207" si="3902">EB$192*EC207/100</f>
        <v>41.760463797366583</v>
      </c>
      <c r="EC207" s="56">
        <v>0.10777018358254216</v>
      </c>
      <c r="ED207" s="29">
        <f t="shared" si="3777"/>
        <v>198086.69656223891</v>
      </c>
      <c r="EE207" s="29">
        <f t="shared" ref="EE207" si="3903">$J$196*EF207/100</f>
        <v>-57.697518907435594</v>
      </c>
      <c r="EF207" s="56">
        <v>1.7752715121136173E-2</v>
      </c>
      <c r="EG207" s="29">
        <f t="shared" ref="EG207" si="3904">EG$192*EH207/100</f>
        <v>41.505494665790231</v>
      </c>
      <c r="EH207" s="56">
        <v>0.10777018358254216</v>
      </c>
      <c r="EI207" s="29">
        <f t="shared" si="3780"/>
        <v>195330.27547228229</v>
      </c>
      <c r="EJ207" s="29">
        <f t="shared" ref="EJ207" si="3905">$J$196*EK207/100</f>
        <v>-57.697518907435594</v>
      </c>
      <c r="EK207" s="56">
        <v>1.7752715121136173E-2</v>
      </c>
      <c r="EL207" s="29">
        <f t="shared" ref="EL207" si="3906">EL$192*EM207/100</f>
        <v>41.243690901650496</v>
      </c>
      <c r="EM207" s="56">
        <v>0.10777018358254216</v>
      </c>
      <c r="EN207" s="29">
        <f t="shared" si="3783"/>
        <v>191684.23899826428</v>
      </c>
      <c r="EO207" s="29">
        <f t="shared" ref="EO207" si="3907">$J$196*EP207/100</f>
        <v>-57.697518907435594</v>
      </c>
      <c r="EP207" s="56">
        <v>1.7752715121136173E-2</v>
      </c>
      <c r="EQ207" s="29">
        <f t="shared" ref="EQ207" si="3908">EQ$192*ER207/100</f>
        <v>40.97545312477682</v>
      </c>
      <c r="ER207" s="56">
        <v>0.10777018358254216</v>
      </c>
      <c r="ES207" s="29">
        <f t="shared" si="3786"/>
        <v>188114.12718500063</v>
      </c>
      <c r="ET207" s="29">
        <f t="shared" si="3854"/>
        <v>-57.697518907435594</v>
      </c>
      <c r="EU207" s="56">
        <v>1.7752715121136173E-2</v>
      </c>
      <c r="EV207" s="29">
        <f t="shared" si="3787"/>
        <v>40.701579779875296</v>
      </c>
      <c r="EW207" s="56">
        <v>0.10777018358254216</v>
      </c>
      <c r="EX207" s="29">
        <f t="shared" si="3855"/>
        <v>184670.25059830927</v>
      </c>
      <c r="EY207" s="29">
        <f t="shared" si="3856"/>
        <v>-57.697518907435594</v>
      </c>
      <c r="EZ207" s="56">
        <v>1.7752715121136173E-2</v>
      </c>
      <c r="FA207" s="29">
        <f t="shared" si="3788"/>
        <v>40.422596034675564</v>
      </c>
      <c r="FB207" s="56">
        <v>0.10777018358254216</v>
      </c>
      <c r="FC207" s="29">
        <f t="shared" si="3857"/>
        <v>180911.75109264872</v>
      </c>
      <c r="FD207" s="29">
        <f t="shared" ref="FD207" si="3909">$J$196*FE207/100</f>
        <v>-57.697518907435594</v>
      </c>
      <c r="FE207" s="56">
        <v>1.7752715121136173E-2</v>
      </c>
      <c r="FF207" s="29">
        <f t="shared" ref="FF207" si="3910">FF$192*FG207/100</f>
        <v>40.139043692078033</v>
      </c>
      <c r="FG207" s="56">
        <v>0.10777018358254216</v>
      </c>
      <c r="FH207" s="29">
        <f t="shared" si="3791"/>
        <v>177620.74890763621</v>
      </c>
      <c r="FI207" s="29">
        <f t="shared" ref="FI207" si="3911">$J$196*FJ207/100</f>
        <v>-57.697518907435594</v>
      </c>
      <c r="FJ207" s="56">
        <v>1.7752715121136173E-2</v>
      </c>
      <c r="FK207" s="29">
        <f t="shared" ref="FK207" si="3912">FK$192*FL207/100</f>
        <v>39.851672555445234</v>
      </c>
      <c r="FL207" s="56">
        <v>0.10777018358254216</v>
      </c>
      <c r="FM207" s="29">
        <f t="shared" si="3895"/>
        <v>174538.00588030057</v>
      </c>
      <c r="FN207" s="29">
        <f t="shared" ref="FN207" si="3913">$J$196*FO207/100</f>
        <v>-57.697518907435594</v>
      </c>
      <c r="FO207" s="56">
        <v>1.7752715121136173E-2</v>
      </c>
      <c r="FP207" s="29">
        <f t="shared" ref="FP207" si="3914">FP$192*FQ207/100</f>
        <v>39.561247799686868</v>
      </c>
      <c r="FQ207" s="56">
        <v>0.10777018358254216</v>
      </c>
      <c r="FR207" s="29">
        <f t="shared" si="3796"/>
        <v>171865.25043439635</v>
      </c>
      <c r="FS207" s="29">
        <f t="shared" ref="FS207" si="3915">$J$196*FT207/100</f>
        <v>-57.697518907435594</v>
      </c>
      <c r="FT207" s="56">
        <v>1.7752715121136173E-2</v>
      </c>
      <c r="FU207" s="29">
        <f t="shared" ref="FU207" si="3916">FU$192*FV207/100</f>
        <v>39.268332988449082</v>
      </c>
      <c r="FV207" s="56">
        <v>0.10777018358254216</v>
      </c>
      <c r="FW207" s="29">
        <f t="shared" si="3799"/>
        <v>169463.15334755927</v>
      </c>
      <c r="FX207" s="29">
        <f t="shared" si="3800"/>
        <v>-57.697518907435594</v>
      </c>
      <c r="FY207" s="56">
        <v>1.7752715121136173E-2</v>
      </c>
      <c r="FZ207" s="29">
        <f t="shared" si="3730"/>
        <v>38.973255467202712</v>
      </c>
      <c r="GA207" s="56">
        <v>0.10777018358254216</v>
      </c>
      <c r="GB207" s="29">
        <f t="shared" si="3801"/>
        <v>167339.79256370486</v>
      </c>
      <c r="GC207" s="29">
        <f t="shared" si="3802"/>
        <v>-57.697518907435594</v>
      </c>
      <c r="GD207" s="56">
        <v>1.7752715121136173E-2</v>
      </c>
      <c r="GE207" s="29">
        <f t="shared" si="3733"/>
        <v>38.676332566899404</v>
      </c>
      <c r="GF207" s="56">
        <v>0.10777018358254216</v>
      </c>
      <c r="GG207" s="29">
        <f t="shared" si="3803"/>
        <v>165600.40536939961</v>
      </c>
      <c r="GH207" s="29">
        <f t="shared" si="3804"/>
        <v>-57.697518907435594</v>
      </c>
      <c r="GI207" s="56">
        <v>1.7752715121136173E-2</v>
      </c>
      <c r="GJ207" s="29">
        <f t="shared" si="3736"/>
        <v>38.378226600090962</v>
      </c>
      <c r="GK207" s="56">
        <v>0.10777018358254216</v>
      </c>
      <c r="GL207" s="29">
        <f t="shared" si="3805"/>
        <v>164252.26636822784</v>
      </c>
      <c r="GM207" s="29">
        <f t="shared" si="3806"/>
        <v>-57.697518907435594</v>
      </c>
      <c r="GN207" s="56">
        <v>1.7752715121136173E-2</v>
      </c>
      <c r="GO207" s="29">
        <f t="shared" si="3739"/>
        <v>38.079187553710817</v>
      </c>
      <c r="GP207" s="56">
        <v>0.10777018358254216</v>
      </c>
      <c r="GQ207" s="29">
        <f t="shared" si="3807"/>
        <v>163192.45870138195</v>
      </c>
    </row>
    <row r="208" spans="1:199" ht="15" x14ac:dyDescent="0.2">
      <c r="A208" s="4" t="s">
        <v>6</v>
      </c>
      <c r="B208" s="29">
        <v>216621</v>
      </c>
      <c r="C208" s="29">
        <f t="shared" si="3808"/>
        <v>-57.8</v>
      </c>
      <c r="D208" s="56">
        <v>1.7752715121136173E-2</v>
      </c>
      <c r="E208" s="29">
        <f t="shared" ref="E208:E211" si="3917">489/5</f>
        <v>97.8</v>
      </c>
      <c r="F208" s="29">
        <f t="shared" ref="F208:F211" si="3918">-258/5</f>
        <v>-51.6</v>
      </c>
      <c r="G208" s="29">
        <f t="shared" ref="G208:G212" si="3919">E208+F208</f>
        <v>46.199999999999996</v>
      </c>
      <c r="H208" s="56">
        <f t="shared" si="3744"/>
        <v>0.10777018358254216</v>
      </c>
      <c r="I208" s="29">
        <v>233152</v>
      </c>
      <c r="J208" s="29">
        <f t="shared" si="3809"/>
        <v>-57.697518907435594</v>
      </c>
      <c r="K208" s="56">
        <v>1.7752715121136173E-2</v>
      </c>
      <c r="L208" s="29">
        <f t="shared" si="3745"/>
        <v>46.118086047119768</v>
      </c>
      <c r="M208" s="56">
        <v>0.10777018358254216</v>
      </c>
      <c r="N208" s="29">
        <f t="shared" si="3810"/>
        <v>239889.42056713969</v>
      </c>
      <c r="O208" s="29">
        <f t="shared" si="3746"/>
        <v>-57.550822889153054</v>
      </c>
      <c r="P208" s="56">
        <v>1.7752715121136173E-2</v>
      </c>
      <c r="Q208" s="29">
        <f t="shared" si="3747"/>
        <v>46.000830752229611</v>
      </c>
      <c r="R208" s="56">
        <v>0.10777018358254216</v>
      </c>
      <c r="S208" s="29">
        <f t="shared" si="3811"/>
        <v>260449.87057500277</v>
      </c>
      <c r="T208" s="29">
        <f t="shared" si="3748"/>
        <v>-57.398561901374052</v>
      </c>
      <c r="U208" s="56">
        <v>1.7752715121136173E-2</v>
      </c>
      <c r="V208" s="29">
        <f t="shared" si="3749"/>
        <v>45.879127332932192</v>
      </c>
      <c r="W208" s="56">
        <v>0.10777018358254216</v>
      </c>
      <c r="X208" s="29">
        <f t="shared" si="3866"/>
        <v>261991.71470410834</v>
      </c>
      <c r="Y208" s="29">
        <f t="shared" si="3812"/>
        <v>-57.697518907435594</v>
      </c>
      <c r="Z208" s="56">
        <v>1.7752715121136173E-2</v>
      </c>
      <c r="AA208" s="29">
        <f t="shared" si="3750"/>
        <v>45.753811781401666</v>
      </c>
      <c r="AB208" s="56">
        <v>0.10777018358254216</v>
      </c>
      <c r="AC208" s="29">
        <f t="shared" si="3813"/>
        <v>254175.1539763058</v>
      </c>
      <c r="AD208" s="29">
        <f t="shared" si="3814"/>
        <v>-57.697518907435594</v>
      </c>
      <c r="AE208" s="56">
        <v>1.7752715121136173E-2</v>
      </c>
      <c r="AF208" s="29">
        <f t="shared" si="3751"/>
        <v>45.619651504577611</v>
      </c>
      <c r="AG208" s="56">
        <v>0.10777018358254216</v>
      </c>
      <c r="AH208" s="29">
        <f t="shared" si="3815"/>
        <v>256885.479240416</v>
      </c>
      <c r="AI208" s="29">
        <f t="shared" si="3816"/>
        <v>-57.697518907435594</v>
      </c>
      <c r="AJ208" s="56">
        <v>1.7752715121136173E-2</v>
      </c>
      <c r="AK208" s="29">
        <f t="shared" si="3752"/>
        <v>45.479759723133256</v>
      </c>
      <c r="AL208" s="56">
        <v>0.10777018358254216</v>
      </c>
      <c r="AM208" s="29">
        <f t="shared" si="3817"/>
        <v>266718.16142311296</v>
      </c>
      <c r="AN208" s="29">
        <f t="shared" si="3818"/>
        <v>-57.697518907435594</v>
      </c>
      <c r="AO208" s="56">
        <v>1.7752715121136173E-2</v>
      </c>
      <c r="AP208" s="29">
        <f t="shared" si="3753"/>
        <v>45.334107045552358</v>
      </c>
      <c r="AQ208" s="56">
        <v>0.10777018358254216</v>
      </c>
      <c r="AR208" s="29">
        <f t="shared" si="3819"/>
        <v>247762.06112100152</v>
      </c>
      <c r="AS208" s="29">
        <f t="shared" si="3820"/>
        <v>-57.697518907435594</v>
      </c>
      <c r="AT208" s="56">
        <v>1.7752715121136173E-2</v>
      </c>
      <c r="AU208" s="29">
        <f t="shared" si="3754"/>
        <v>45.182501474470783</v>
      </c>
      <c r="AV208" s="56">
        <v>0.10777018358254216</v>
      </c>
      <c r="AW208" s="29">
        <f t="shared" si="3821"/>
        <v>244720.01098269506</v>
      </c>
      <c r="AX208" s="29">
        <f t="shared" si="3822"/>
        <v>-57.697518907435594</v>
      </c>
      <c r="AY208" s="56">
        <v>1.7752715121136173E-2</v>
      </c>
      <c r="AZ208" s="29">
        <f t="shared" si="3755"/>
        <v>45.024961935286981</v>
      </c>
      <c r="BA208" s="56">
        <v>0.10777018358254216</v>
      </c>
      <c r="BB208" s="29">
        <f t="shared" si="3823"/>
        <v>242072.4189906976</v>
      </c>
      <c r="BC208" s="29">
        <f t="shared" si="3824"/>
        <v>-57.697518907435594</v>
      </c>
      <c r="BD208" s="56">
        <v>1.7752715121136173E-2</v>
      </c>
      <c r="BE208" s="29">
        <f t="shared" si="3756"/>
        <v>44.860742962018215</v>
      </c>
      <c r="BF208" s="56">
        <v>0.10777018358254216</v>
      </c>
      <c r="BG208" s="29">
        <f t="shared" si="3825"/>
        <v>239432.78715133274</v>
      </c>
      <c r="BH208" s="29">
        <f t="shared" si="3826"/>
        <v>-57.697518907435594</v>
      </c>
      <c r="BI208" s="56">
        <v>1.7752715121136173E-2</v>
      </c>
      <c r="BJ208" s="29">
        <f t="shared" si="3757"/>
        <v>44.690208793845521</v>
      </c>
      <c r="BK208" s="56">
        <v>0.10777018358254216</v>
      </c>
      <c r="BL208" s="29">
        <f t="shared" si="3827"/>
        <v>236616.64187903813</v>
      </c>
      <c r="BM208" s="29">
        <f t="shared" si="3828"/>
        <v>-57.697518907435594</v>
      </c>
      <c r="BN208" s="56">
        <v>1.7752715121136173E-2</v>
      </c>
      <c r="BO208" s="29">
        <f t="shared" si="3758"/>
        <v>44.513619834661867</v>
      </c>
      <c r="BP208" s="56">
        <v>0.10777018358254216</v>
      </c>
      <c r="BQ208" s="29">
        <f t="shared" si="3829"/>
        <v>233789.60113044718</v>
      </c>
      <c r="BR208" s="29">
        <f t="shared" si="3830"/>
        <v>-57.697518907435594</v>
      </c>
      <c r="BS208" s="56">
        <v>1.7752715121136173E-2</v>
      </c>
      <c r="BT208" s="29">
        <f t="shared" si="3759"/>
        <v>44.331496553363067</v>
      </c>
      <c r="BU208" s="56">
        <v>0.10777018358254216</v>
      </c>
      <c r="BV208" s="29">
        <f t="shared" si="3831"/>
        <v>230869.11721398219</v>
      </c>
      <c r="BW208" s="29">
        <f t="shared" si="3832"/>
        <v>-57.697518907435594</v>
      </c>
      <c r="BX208" s="56">
        <v>1.7752715121136173E-2</v>
      </c>
      <c r="BY208" s="29">
        <f t="shared" si="3760"/>
        <v>44.144298280830881</v>
      </c>
      <c r="BZ208" s="56">
        <v>0.10777018358254216</v>
      </c>
      <c r="CA208" s="29">
        <f t="shared" si="3833"/>
        <v>227962.43075957999</v>
      </c>
      <c r="CB208" s="29">
        <f t="shared" si="3834"/>
        <v>-57.697518907435594</v>
      </c>
      <c r="CC208" s="56">
        <v>1.7752715121136173E-2</v>
      </c>
      <c r="CD208" s="29">
        <f t="shared" si="3761"/>
        <v>43.951906340943204</v>
      </c>
      <c r="CE208" s="56">
        <v>0.10777018358254216</v>
      </c>
      <c r="CF208" s="29">
        <f t="shared" si="3835"/>
        <v>224681.3857846742</v>
      </c>
      <c r="CG208" s="29">
        <f t="shared" si="3836"/>
        <v>-57.697518907435594</v>
      </c>
      <c r="CH208" s="56">
        <v>1.7752715121136173E-2</v>
      </c>
      <c r="CI208" s="29">
        <f t="shared" si="3762"/>
        <v>43.754941168687452</v>
      </c>
      <c r="CJ208" s="56">
        <v>0.10777018358254216</v>
      </c>
      <c r="CK208" s="29">
        <f t="shared" si="3837"/>
        <v>221590.00687710635</v>
      </c>
      <c r="CL208" s="29">
        <f t="shared" si="3838"/>
        <v>-57.697518907435594</v>
      </c>
      <c r="CM208" s="56">
        <v>1.7752715121136173E-2</v>
      </c>
      <c r="CN208" s="29">
        <f t="shared" si="3763"/>
        <v>43.554245339683717</v>
      </c>
      <c r="CO208" s="56">
        <v>0.10777018358254216</v>
      </c>
      <c r="CP208" s="29">
        <f t="shared" si="3839"/>
        <v>218635.31208032972</v>
      </c>
      <c r="CQ208" s="29">
        <f t="shared" si="3840"/>
        <v>-57.697518907435594</v>
      </c>
      <c r="CR208" s="56">
        <v>1.7752715121136173E-2</v>
      </c>
      <c r="CS208" s="29">
        <f t="shared" si="3764"/>
        <v>43.349104755252966</v>
      </c>
      <c r="CT208" s="56">
        <v>0.10777018358254216</v>
      </c>
      <c r="CU208" s="29">
        <f t="shared" si="3841"/>
        <v>215949.17492785963</v>
      </c>
      <c r="CV208" s="29">
        <f t="shared" si="3765"/>
        <v>-57.697518907435594</v>
      </c>
      <c r="CW208" s="56">
        <v>1.7752715121136173E-2</v>
      </c>
      <c r="CX208" s="29">
        <f t="shared" si="3694"/>
        <v>43.139623914993848</v>
      </c>
      <c r="CY208" s="56">
        <v>0.10777018358254216</v>
      </c>
      <c r="CZ208" s="29">
        <f t="shared" si="3766"/>
        <v>213500.18215458229</v>
      </c>
      <c r="DA208" s="29">
        <f t="shared" si="3767"/>
        <v>-57.697518907435594</v>
      </c>
      <c r="DB208" s="56">
        <v>1.7752715121136173E-2</v>
      </c>
      <c r="DC208" s="29">
        <f t="shared" si="3697"/>
        <v>42.925348836667439</v>
      </c>
      <c r="DD208" s="56">
        <v>0.10777018358254216</v>
      </c>
      <c r="DE208" s="29">
        <f t="shared" si="3768"/>
        <v>210994.50534275951</v>
      </c>
      <c r="DF208" s="29">
        <f t="shared" si="3769"/>
        <v>-57.697518907435594</v>
      </c>
      <c r="DG208" s="56">
        <v>1.7752715121136173E-2</v>
      </c>
      <c r="DH208" s="29">
        <f t="shared" si="3700"/>
        <v>42.705817832644286</v>
      </c>
      <c r="DI208" s="56">
        <v>0.10777018358254216</v>
      </c>
      <c r="DJ208" s="29">
        <f t="shared" si="3770"/>
        <v>208807.53719450676</v>
      </c>
      <c r="DK208" s="29">
        <f t="shared" si="3771"/>
        <v>-57.697518907435594</v>
      </c>
      <c r="DL208" s="56">
        <v>1.7752715121136173E-2</v>
      </c>
      <c r="DM208" s="29">
        <f t="shared" si="3703"/>
        <v>42.480554185375397</v>
      </c>
      <c r="DN208" s="56">
        <v>0.10777018358254216</v>
      </c>
      <c r="DO208" s="29">
        <f t="shared" si="3772"/>
        <v>207051.63168263604</v>
      </c>
      <c r="DP208" s="29">
        <f t="shared" si="3842"/>
        <v>-57.697518907435594</v>
      </c>
      <c r="DQ208" s="56">
        <v>1.7752715121136173E-2</v>
      </c>
      <c r="DR208" s="29">
        <f t="shared" si="3773"/>
        <v>42.247798006556351</v>
      </c>
      <c r="DS208" s="56">
        <v>0.10777018358254216</v>
      </c>
      <c r="DT208" s="29">
        <f t="shared" si="3843"/>
        <v>204935.7306535414</v>
      </c>
      <c r="DU208" s="29">
        <f t="shared" si="3844"/>
        <v>-57.697518907435594</v>
      </c>
      <c r="DV208" s="56">
        <v>1.7752715121136173E-2</v>
      </c>
      <c r="DW208" s="29">
        <f t="shared" si="3774"/>
        <v>42.007688414630564</v>
      </c>
      <c r="DX208" s="56">
        <v>0.10777018358254216</v>
      </c>
      <c r="DY208" s="29">
        <f t="shared" si="3845"/>
        <v>202876.00892489706</v>
      </c>
      <c r="DZ208" s="29">
        <f t="shared" ref="DZ208" si="3920">$J$196*EA208/100</f>
        <v>-57.697518907435594</v>
      </c>
      <c r="EA208" s="56">
        <v>1.7752715121136173E-2</v>
      </c>
      <c r="EB208" s="29">
        <f t="shared" ref="EB208" si="3921">EB$192*EC208/100</f>
        <v>41.760463797366583</v>
      </c>
      <c r="EC208" s="56">
        <v>0.10777018358254216</v>
      </c>
      <c r="ED208" s="29">
        <f t="shared" si="3777"/>
        <v>200588.79834406916</v>
      </c>
      <c r="EE208" s="29">
        <f t="shared" ref="EE208" si="3922">$J$196*EF208/100</f>
        <v>-57.697518907435594</v>
      </c>
      <c r="EF208" s="56">
        <v>1.7752715121136173E-2</v>
      </c>
      <c r="EG208" s="29">
        <f t="shared" ref="EG208" si="3923">EG$192*EH208/100</f>
        <v>41.505494665790231</v>
      </c>
      <c r="EH208" s="56">
        <v>0.10777018358254216</v>
      </c>
      <c r="EI208" s="29">
        <f t="shared" si="3780"/>
        <v>198070.50453799727</v>
      </c>
      <c r="EJ208" s="29">
        <f t="shared" ref="EJ208" si="3924">$J$196*EK208/100</f>
        <v>-57.697518907435594</v>
      </c>
      <c r="EK208" s="56">
        <v>1.7752715121136173E-2</v>
      </c>
      <c r="EL208" s="29">
        <f t="shared" ref="EL208" si="3925">EL$192*EM208/100</f>
        <v>41.243690901650496</v>
      </c>
      <c r="EM208" s="56">
        <v>0.10777018358254216</v>
      </c>
      <c r="EN208" s="29">
        <f t="shared" si="3783"/>
        <v>195313.8216442765</v>
      </c>
      <c r="EO208" s="29">
        <f t="shared" ref="EO208" si="3926">$J$196*EP208/100</f>
        <v>-57.697518907435594</v>
      </c>
      <c r="EP208" s="56">
        <v>1.7752715121136173E-2</v>
      </c>
      <c r="EQ208" s="29">
        <f t="shared" ref="EQ208" si="3927">EQ$192*ER208/100</f>
        <v>40.97545312477682</v>
      </c>
      <c r="ER208" s="56">
        <v>0.10777018358254216</v>
      </c>
      <c r="ES208" s="29">
        <f t="shared" si="3786"/>
        <v>191667.51693248164</v>
      </c>
      <c r="ET208" s="29">
        <f t="shared" si="3854"/>
        <v>-57.697518907435594</v>
      </c>
      <c r="EU208" s="56">
        <v>1.7752715121136173E-2</v>
      </c>
      <c r="EV208" s="29">
        <f t="shared" si="3787"/>
        <v>40.701579779875296</v>
      </c>
      <c r="EW208" s="56">
        <v>0.10777018358254216</v>
      </c>
      <c r="EX208" s="29">
        <f t="shared" si="3855"/>
        <v>188097.13124587308</v>
      </c>
      <c r="EY208" s="29">
        <f t="shared" si="3856"/>
        <v>-57.697518907435594</v>
      </c>
      <c r="EZ208" s="56">
        <v>1.7752715121136173E-2</v>
      </c>
      <c r="FA208" s="29">
        <f t="shared" si="3788"/>
        <v>40.422596034675564</v>
      </c>
      <c r="FB208" s="56">
        <v>0.10777018358254216</v>
      </c>
      <c r="FC208" s="29">
        <f t="shared" si="3857"/>
        <v>184652.97567543652</v>
      </c>
      <c r="FD208" s="29">
        <f t="shared" ref="FD208" si="3928">$J$196*FE208/100</f>
        <v>-57.697518907435594</v>
      </c>
      <c r="FE208" s="56">
        <v>1.7752715121136173E-2</v>
      </c>
      <c r="FF208" s="29">
        <f t="shared" ref="FF208" si="3929">FF$192*FG208/100</f>
        <v>40.139043692078033</v>
      </c>
      <c r="FG208" s="56">
        <v>0.10777018358254216</v>
      </c>
      <c r="FH208" s="29">
        <f t="shared" si="3791"/>
        <v>180894.19261743338</v>
      </c>
      <c r="FI208" s="29">
        <f t="shared" ref="FI208" si="3930">$J$196*FJ208/100</f>
        <v>-57.697518907435594</v>
      </c>
      <c r="FJ208" s="56">
        <v>1.7752715121136173E-2</v>
      </c>
      <c r="FK208" s="29">
        <f t="shared" ref="FK208" si="3931">FK$192*FL208/100</f>
        <v>39.851672555445234</v>
      </c>
      <c r="FL208" s="56">
        <v>0.10777018358254216</v>
      </c>
      <c r="FM208" s="29">
        <f t="shared" si="3895"/>
        <v>177602.90306128422</v>
      </c>
      <c r="FN208" s="29">
        <f t="shared" ref="FN208" si="3932">$J$196*FO208/100</f>
        <v>-57.697518907435594</v>
      </c>
      <c r="FO208" s="56">
        <v>1.7752715121136173E-2</v>
      </c>
      <c r="FP208" s="29">
        <f t="shared" ref="FP208" si="3933">FP$192*FQ208/100</f>
        <v>39.561247799686868</v>
      </c>
      <c r="FQ208" s="56">
        <v>0.10777018358254216</v>
      </c>
      <c r="FR208" s="29">
        <f t="shared" si="3796"/>
        <v>174519.86960919283</v>
      </c>
      <c r="FS208" s="29">
        <f t="shared" ref="FS208" si="3934">$J$196*FT208/100</f>
        <v>-57.697518907435594</v>
      </c>
      <c r="FT208" s="56">
        <v>1.7752715121136173E-2</v>
      </c>
      <c r="FU208" s="29">
        <f t="shared" ref="FU208" si="3935">FU$192*FV208/100</f>
        <v>39.268332988449082</v>
      </c>
      <c r="FV208" s="56">
        <v>0.10777018358254216</v>
      </c>
      <c r="FW208" s="29">
        <f t="shared" si="3799"/>
        <v>171846.82124847738</v>
      </c>
      <c r="FX208" s="29">
        <f t="shared" si="3800"/>
        <v>-57.697518907435594</v>
      </c>
      <c r="FY208" s="56">
        <v>1.7752715121136173E-2</v>
      </c>
      <c r="FZ208" s="29">
        <f t="shared" si="3730"/>
        <v>38.973255467202712</v>
      </c>
      <c r="GA208" s="56">
        <v>0.10777018358254216</v>
      </c>
      <c r="GB208" s="29">
        <f t="shared" si="3801"/>
        <v>169444.42908411904</v>
      </c>
      <c r="GC208" s="29">
        <f t="shared" si="3802"/>
        <v>-57.697518907435594</v>
      </c>
      <c r="GD208" s="56">
        <v>1.7752715121136173E-2</v>
      </c>
      <c r="GE208" s="29">
        <f t="shared" si="3733"/>
        <v>38.676332566899404</v>
      </c>
      <c r="GF208" s="56">
        <v>0.10777018358254216</v>
      </c>
      <c r="GG208" s="29">
        <f t="shared" si="3803"/>
        <v>167320.77137736432</v>
      </c>
      <c r="GH208" s="29">
        <f t="shared" si="3804"/>
        <v>-57.697518907435594</v>
      </c>
      <c r="GI208" s="56">
        <v>1.7752715121136173E-2</v>
      </c>
      <c r="GJ208" s="29">
        <f t="shared" si="3736"/>
        <v>38.378226600090962</v>
      </c>
      <c r="GK208" s="56">
        <v>0.10777018358254216</v>
      </c>
      <c r="GL208" s="29">
        <f t="shared" si="3805"/>
        <v>165581.08607709227</v>
      </c>
      <c r="GM208" s="29">
        <f t="shared" si="3806"/>
        <v>-57.697518907435594</v>
      </c>
      <c r="GN208" s="56">
        <v>1.7752715121136173E-2</v>
      </c>
      <c r="GO208" s="29">
        <f t="shared" si="3739"/>
        <v>38.079187553710817</v>
      </c>
      <c r="GP208" s="56">
        <v>0.10777018358254216</v>
      </c>
      <c r="GQ208" s="29">
        <f t="shared" si="3807"/>
        <v>164232.64803687413</v>
      </c>
    </row>
    <row r="209" spans="1:199" ht="15" x14ac:dyDescent="0.2">
      <c r="A209" s="4" t="s">
        <v>7</v>
      </c>
      <c r="B209" s="29">
        <v>216936</v>
      </c>
      <c r="C209" s="29">
        <f t="shared" si="3808"/>
        <v>-57.8</v>
      </c>
      <c r="D209" s="56">
        <v>1.7752715121136173E-2</v>
      </c>
      <c r="E209" s="29">
        <f t="shared" si="3917"/>
        <v>97.8</v>
      </c>
      <c r="F209" s="29">
        <f t="shared" si="3918"/>
        <v>-51.6</v>
      </c>
      <c r="G209" s="29">
        <f t="shared" si="3919"/>
        <v>46.199999999999996</v>
      </c>
      <c r="H209" s="56">
        <f t="shared" si="3744"/>
        <v>0.10777018358254216</v>
      </c>
      <c r="I209" s="29">
        <v>216603</v>
      </c>
      <c r="J209" s="29">
        <f t="shared" si="3809"/>
        <v>-57.697518907435594</v>
      </c>
      <c r="K209" s="56">
        <v>1.7752715121136173E-2</v>
      </c>
      <c r="L209" s="29">
        <f t="shared" si="3745"/>
        <v>46.118086047119768</v>
      </c>
      <c r="M209" s="56">
        <v>0.10777018358254216</v>
      </c>
      <c r="N209" s="29">
        <f t="shared" si="3810"/>
        <v>233140.42056713969</v>
      </c>
      <c r="O209" s="29">
        <f t="shared" si="3746"/>
        <v>-57.550822889153054</v>
      </c>
      <c r="P209" s="56">
        <v>1.7752715121136173E-2</v>
      </c>
      <c r="Q209" s="29">
        <f t="shared" si="3747"/>
        <v>46.000830752229611</v>
      </c>
      <c r="R209" s="56">
        <v>0.10777018358254216</v>
      </c>
      <c r="S209" s="29">
        <f t="shared" si="3811"/>
        <v>239877.87057500277</v>
      </c>
      <c r="T209" s="29">
        <f t="shared" si="3748"/>
        <v>-57.398561901374052</v>
      </c>
      <c r="U209" s="56">
        <v>1.7752715121136173E-2</v>
      </c>
      <c r="V209" s="29">
        <f t="shared" si="3749"/>
        <v>45.879127332932192</v>
      </c>
      <c r="W209" s="56">
        <v>0.10777018358254216</v>
      </c>
      <c r="X209" s="29">
        <f t="shared" si="3866"/>
        <v>260438.35114043433</v>
      </c>
      <c r="Y209" s="29">
        <f t="shared" si="3812"/>
        <v>-57.697518907435594</v>
      </c>
      <c r="Z209" s="56">
        <v>1.7752715121136173E-2</v>
      </c>
      <c r="AA209" s="29">
        <f t="shared" si="3750"/>
        <v>45.753811781401666</v>
      </c>
      <c r="AB209" s="56">
        <v>0.10777018358254216</v>
      </c>
      <c r="AC209" s="29">
        <f t="shared" si="3813"/>
        <v>261979.77099698232</v>
      </c>
      <c r="AD209" s="29">
        <f t="shared" si="3814"/>
        <v>-57.697518907435594</v>
      </c>
      <c r="AE209" s="56">
        <v>1.7752715121136173E-2</v>
      </c>
      <c r="AF209" s="29">
        <f t="shared" si="3751"/>
        <v>45.619651504577611</v>
      </c>
      <c r="AG209" s="56">
        <v>0.10777018358254216</v>
      </c>
      <c r="AH209" s="29">
        <f t="shared" si="3815"/>
        <v>254163.07610890295</v>
      </c>
      <c r="AI209" s="29">
        <f t="shared" si="3816"/>
        <v>-57.697518907435594</v>
      </c>
      <c r="AJ209" s="56">
        <v>1.7752715121136173E-2</v>
      </c>
      <c r="AK209" s="29">
        <f t="shared" si="3752"/>
        <v>45.479759723133256</v>
      </c>
      <c r="AL209" s="56">
        <v>0.10777018358254216</v>
      </c>
      <c r="AM209" s="29">
        <f t="shared" si="3817"/>
        <v>256873.26148123169</v>
      </c>
      <c r="AN209" s="29">
        <f t="shared" si="3818"/>
        <v>-57.697518907435594</v>
      </c>
      <c r="AO209" s="56">
        <v>1.7752715121136173E-2</v>
      </c>
      <c r="AP209" s="29">
        <f t="shared" si="3753"/>
        <v>45.334107045552358</v>
      </c>
      <c r="AQ209" s="56">
        <v>0.10777018358254216</v>
      </c>
      <c r="AR209" s="29">
        <f t="shared" si="3819"/>
        <v>266705.79801125108</v>
      </c>
      <c r="AS209" s="29">
        <f t="shared" si="3820"/>
        <v>-57.697518907435594</v>
      </c>
      <c r="AT209" s="56">
        <v>1.7752715121136173E-2</v>
      </c>
      <c r="AU209" s="29">
        <f t="shared" si="3754"/>
        <v>45.182501474470783</v>
      </c>
      <c r="AV209" s="56">
        <v>0.10777018358254216</v>
      </c>
      <c r="AW209" s="29">
        <f t="shared" si="3821"/>
        <v>247749.54610356857</v>
      </c>
      <c r="AX209" s="29">
        <f t="shared" si="3822"/>
        <v>-57.697518907435594</v>
      </c>
      <c r="AY209" s="56">
        <v>1.7752715121136173E-2</v>
      </c>
      <c r="AZ209" s="29">
        <f t="shared" si="3755"/>
        <v>45.024961935286981</v>
      </c>
      <c r="BA209" s="56">
        <v>0.10777018358254216</v>
      </c>
      <c r="BB209" s="29">
        <f t="shared" si="3823"/>
        <v>244707.33842572293</v>
      </c>
      <c r="BC209" s="29">
        <f t="shared" si="3824"/>
        <v>-57.697518907435594</v>
      </c>
      <c r="BD209" s="56">
        <v>1.7752715121136173E-2</v>
      </c>
      <c r="BE209" s="29">
        <f t="shared" si="3756"/>
        <v>44.860742962018215</v>
      </c>
      <c r="BF209" s="56">
        <v>0.10777018358254216</v>
      </c>
      <c r="BG209" s="29">
        <f t="shared" si="3825"/>
        <v>242059.58221475218</v>
      </c>
      <c r="BH209" s="29">
        <f t="shared" si="3826"/>
        <v>-57.697518907435594</v>
      </c>
      <c r="BI209" s="56">
        <v>1.7752715121136173E-2</v>
      </c>
      <c r="BJ209" s="29">
        <f t="shared" si="3757"/>
        <v>44.690208793845521</v>
      </c>
      <c r="BK209" s="56">
        <v>0.10777018358254216</v>
      </c>
      <c r="BL209" s="29">
        <f t="shared" si="3827"/>
        <v>239419.77984121916</v>
      </c>
      <c r="BM209" s="29">
        <f t="shared" si="3828"/>
        <v>-57.697518907435594</v>
      </c>
      <c r="BN209" s="56">
        <v>1.7752715121136173E-2</v>
      </c>
      <c r="BO209" s="29">
        <f t="shared" si="3758"/>
        <v>44.513619834661867</v>
      </c>
      <c r="BP209" s="56">
        <v>0.10777018358254216</v>
      </c>
      <c r="BQ209" s="29">
        <f t="shared" si="3829"/>
        <v>236603.45797996537</v>
      </c>
      <c r="BR209" s="29">
        <f t="shared" si="3830"/>
        <v>-57.697518907435594</v>
      </c>
      <c r="BS209" s="56">
        <v>1.7752715121136173E-2</v>
      </c>
      <c r="BT209" s="29">
        <f t="shared" si="3759"/>
        <v>44.331496553363067</v>
      </c>
      <c r="BU209" s="56">
        <v>0.10777018358254216</v>
      </c>
      <c r="BV209" s="29">
        <f t="shared" si="3831"/>
        <v>233776.2351080931</v>
      </c>
      <c r="BW209" s="29">
        <f t="shared" si="3832"/>
        <v>-57.697518907435594</v>
      </c>
      <c r="BX209" s="56">
        <v>1.7752715121136173E-2</v>
      </c>
      <c r="BY209" s="29">
        <f t="shared" si="3760"/>
        <v>44.144298280830881</v>
      </c>
      <c r="BZ209" s="56">
        <v>0.10777018358254216</v>
      </c>
      <c r="CA209" s="29">
        <f t="shared" si="3833"/>
        <v>230855.56399335558</v>
      </c>
      <c r="CB209" s="29">
        <f t="shared" si="3834"/>
        <v>-57.697518907435594</v>
      </c>
      <c r="CC209" s="56">
        <v>1.7752715121136173E-2</v>
      </c>
      <c r="CD209" s="29">
        <f t="shared" si="3761"/>
        <v>43.951906340943204</v>
      </c>
      <c r="CE209" s="56">
        <v>0.10777018358254216</v>
      </c>
      <c r="CF209" s="29">
        <f t="shared" si="3835"/>
        <v>227948.68514701352</v>
      </c>
      <c r="CG209" s="29">
        <f t="shared" si="3836"/>
        <v>-57.697518907435594</v>
      </c>
      <c r="CH209" s="56">
        <v>1.7752715121136173E-2</v>
      </c>
      <c r="CI209" s="29">
        <f t="shared" si="3762"/>
        <v>43.754941168687452</v>
      </c>
      <c r="CJ209" s="56">
        <v>0.10777018358254216</v>
      </c>
      <c r="CK209" s="29">
        <f t="shared" si="3837"/>
        <v>224667.44320693545</v>
      </c>
      <c r="CL209" s="29">
        <f t="shared" si="3838"/>
        <v>-57.697518907435594</v>
      </c>
      <c r="CM209" s="56">
        <v>1.7752715121136173E-2</v>
      </c>
      <c r="CN209" s="29">
        <f t="shared" si="3763"/>
        <v>43.554245339683717</v>
      </c>
      <c r="CO209" s="56">
        <v>0.10777018358254216</v>
      </c>
      <c r="CP209" s="29">
        <f t="shared" si="3839"/>
        <v>221575.8636035386</v>
      </c>
      <c r="CQ209" s="29">
        <f t="shared" si="3840"/>
        <v>-57.697518907435594</v>
      </c>
      <c r="CR209" s="56">
        <v>1.7752715121136173E-2</v>
      </c>
      <c r="CS209" s="29">
        <f t="shared" si="3764"/>
        <v>43.349104755252966</v>
      </c>
      <c r="CT209" s="56">
        <v>0.10777018358254216</v>
      </c>
      <c r="CU209" s="29">
        <f t="shared" si="3841"/>
        <v>218620.96366617756</v>
      </c>
      <c r="CV209" s="29">
        <f t="shared" si="3765"/>
        <v>-57.697518907435594</v>
      </c>
      <c r="CW209" s="56">
        <v>1.7752715121136173E-2</v>
      </c>
      <c r="CX209" s="29">
        <f t="shared" si="3694"/>
        <v>43.139623914993848</v>
      </c>
      <c r="CY209" s="56">
        <v>0.10777018358254216</v>
      </c>
      <c r="CZ209" s="29">
        <f t="shared" si="3766"/>
        <v>215934.61703286719</v>
      </c>
      <c r="DA209" s="29">
        <f t="shared" si="3767"/>
        <v>-57.697518907435594</v>
      </c>
      <c r="DB209" s="56">
        <v>1.7752715121136173E-2</v>
      </c>
      <c r="DC209" s="29">
        <f t="shared" si="3697"/>
        <v>42.925348836667439</v>
      </c>
      <c r="DD209" s="56">
        <v>0.10777018358254216</v>
      </c>
      <c r="DE209" s="29">
        <f t="shared" si="3768"/>
        <v>213485.40998451153</v>
      </c>
      <c r="DF209" s="29">
        <f t="shared" si="3769"/>
        <v>-57.697518907435594</v>
      </c>
      <c r="DG209" s="56">
        <v>1.7752715121136173E-2</v>
      </c>
      <c r="DH209" s="29">
        <f t="shared" si="3700"/>
        <v>42.705817832644286</v>
      </c>
      <c r="DI209" s="56">
        <v>0.10777018358254216</v>
      </c>
      <c r="DJ209" s="29">
        <f t="shared" si="3770"/>
        <v>210979.51364168472</v>
      </c>
      <c r="DK209" s="29">
        <f t="shared" si="3771"/>
        <v>-57.697518907435594</v>
      </c>
      <c r="DL209" s="56">
        <v>1.7752715121136173E-2</v>
      </c>
      <c r="DM209" s="29">
        <f t="shared" si="3703"/>
        <v>42.480554185375397</v>
      </c>
      <c r="DN209" s="56">
        <v>0.10777018358254216</v>
      </c>
      <c r="DO209" s="29">
        <f t="shared" si="3772"/>
        <v>208792.3202297847</v>
      </c>
      <c r="DP209" s="29">
        <f t="shared" si="3842"/>
        <v>-57.697518907435594</v>
      </c>
      <c r="DQ209" s="56">
        <v>1.7752715121136173E-2</v>
      </c>
      <c r="DR209" s="29">
        <f t="shared" si="3773"/>
        <v>42.247798006556351</v>
      </c>
      <c r="DS209" s="56">
        <v>0.10777018358254216</v>
      </c>
      <c r="DT209" s="29">
        <f t="shared" si="3843"/>
        <v>207036.18196173516</v>
      </c>
      <c r="DU209" s="29">
        <f t="shared" si="3844"/>
        <v>-57.697518907435594</v>
      </c>
      <c r="DV209" s="56">
        <v>1.7752715121136173E-2</v>
      </c>
      <c r="DW209" s="29">
        <f t="shared" si="3774"/>
        <v>42.007688414630564</v>
      </c>
      <c r="DX209" s="56">
        <v>0.10777018358254216</v>
      </c>
      <c r="DY209" s="29">
        <f t="shared" si="3845"/>
        <v>204920.04082304859</v>
      </c>
      <c r="DZ209" s="29">
        <f t="shared" ref="DZ209" si="3936">$J$196*EA209/100</f>
        <v>-57.697518907435594</v>
      </c>
      <c r="EA209" s="56">
        <v>1.7752715121136173E-2</v>
      </c>
      <c r="EB209" s="29">
        <f t="shared" ref="EB209" si="3937">EB$192*EC209/100</f>
        <v>41.760463797366583</v>
      </c>
      <c r="EC209" s="56">
        <v>0.10777018358254216</v>
      </c>
      <c r="ED209" s="29">
        <f t="shared" si="3777"/>
        <v>202860.071869787</v>
      </c>
      <c r="EE209" s="29">
        <f t="shared" ref="EE209" si="3938">$J$196*EF209/100</f>
        <v>-57.697518907435594</v>
      </c>
      <c r="EF209" s="56">
        <v>1.7752715121136173E-2</v>
      </c>
      <c r="EG209" s="29">
        <f t="shared" ref="EG209" si="3939">EG$192*EH209/100</f>
        <v>41.505494665790231</v>
      </c>
      <c r="EH209" s="56">
        <v>0.10777018358254216</v>
      </c>
      <c r="EI209" s="29">
        <f t="shared" si="3780"/>
        <v>200572.60631982752</v>
      </c>
      <c r="EJ209" s="29">
        <f t="shared" ref="EJ209" si="3940">$J$196*EK209/100</f>
        <v>-57.697518907435594</v>
      </c>
      <c r="EK209" s="56">
        <v>1.7752715121136173E-2</v>
      </c>
      <c r="EL209" s="29">
        <f t="shared" ref="EL209" si="3941">EL$192*EM209/100</f>
        <v>41.243690901650496</v>
      </c>
      <c r="EM209" s="56">
        <v>0.10777018358254216</v>
      </c>
      <c r="EN209" s="29">
        <f t="shared" si="3783"/>
        <v>198054.05070999148</v>
      </c>
      <c r="EO209" s="29">
        <f t="shared" ref="EO209" si="3942">$J$196*EP209/100</f>
        <v>-57.697518907435594</v>
      </c>
      <c r="EP209" s="56">
        <v>1.7752715121136173E-2</v>
      </c>
      <c r="EQ209" s="29">
        <f t="shared" ref="EQ209" si="3943">EQ$192*ER209/100</f>
        <v>40.97545312477682</v>
      </c>
      <c r="ER209" s="56">
        <v>0.10777018358254216</v>
      </c>
      <c r="ES209" s="29">
        <f t="shared" si="3786"/>
        <v>195297.09957849386</v>
      </c>
      <c r="ET209" s="29">
        <f t="shared" si="3854"/>
        <v>-57.697518907435594</v>
      </c>
      <c r="EU209" s="56">
        <v>1.7752715121136173E-2</v>
      </c>
      <c r="EV209" s="29">
        <f t="shared" si="3787"/>
        <v>40.701579779875296</v>
      </c>
      <c r="EW209" s="56">
        <v>0.10777018358254216</v>
      </c>
      <c r="EX209" s="29">
        <f t="shared" si="3855"/>
        <v>191650.52099335409</v>
      </c>
      <c r="EY209" s="29">
        <f t="shared" si="3856"/>
        <v>-57.697518907435594</v>
      </c>
      <c r="EZ209" s="56">
        <v>1.7752715121136173E-2</v>
      </c>
      <c r="FA209" s="29">
        <f t="shared" si="3788"/>
        <v>40.422596034675564</v>
      </c>
      <c r="FB209" s="56">
        <v>0.10777018358254216</v>
      </c>
      <c r="FC209" s="29">
        <f t="shared" si="3857"/>
        <v>188079.85632300033</v>
      </c>
      <c r="FD209" s="29">
        <f t="shared" ref="FD209" si="3944">$J$196*FE209/100</f>
        <v>-57.697518907435594</v>
      </c>
      <c r="FE209" s="56">
        <v>1.7752715121136173E-2</v>
      </c>
      <c r="FF209" s="29">
        <f t="shared" ref="FF209" si="3945">FF$192*FG209/100</f>
        <v>40.139043692078033</v>
      </c>
      <c r="FG209" s="56">
        <v>0.10777018358254216</v>
      </c>
      <c r="FH209" s="29">
        <f t="shared" si="3791"/>
        <v>184635.41720022119</v>
      </c>
      <c r="FI209" s="29">
        <f t="shared" ref="FI209" si="3946">$J$196*FJ209/100</f>
        <v>-57.697518907435594</v>
      </c>
      <c r="FJ209" s="56">
        <v>1.7752715121136173E-2</v>
      </c>
      <c r="FK209" s="29">
        <f t="shared" ref="FK209" si="3947">FK$192*FL209/100</f>
        <v>39.851672555445234</v>
      </c>
      <c r="FL209" s="56">
        <v>0.10777018358254216</v>
      </c>
      <c r="FM209" s="29">
        <f t="shared" si="3895"/>
        <v>180876.34677108139</v>
      </c>
      <c r="FN209" s="29">
        <f t="shared" ref="FN209" si="3948">$J$196*FO209/100</f>
        <v>-57.697518907435594</v>
      </c>
      <c r="FO209" s="56">
        <v>1.7752715121136173E-2</v>
      </c>
      <c r="FP209" s="29">
        <f t="shared" ref="FP209" si="3949">FP$192*FQ209/100</f>
        <v>39.561247799686868</v>
      </c>
      <c r="FQ209" s="56">
        <v>0.10777018358254216</v>
      </c>
      <c r="FR209" s="29">
        <f t="shared" si="3796"/>
        <v>177584.76679017648</v>
      </c>
      <c r="FS209" s="29">
        <f t="shared" ref="FS209" si="3950">$J$196*FT209/100</f>
        <v>-57.697518907435594</v>
      </c>
      <c r="FT209" s="56">
        <v>1.7752715121136173E-2</v>
      </c>
      <c r="FU209" s="29">
        <f t="shared" ref="FU209" si="3951">FU$192*FV209/100</f>
        <v>39.268332988449082</v>
      </c>
      <c r="FV209" s="56">
        <v>0.10777018358254216</v>
      </c>
      <c r="FW209" s="29">
        <f t="shared" si="3799"/>
        <v>174501.44042327386</v>
      </c>
      <c r="FX209" s="29">
        <f t="shared" si="3800"/>
        <v>-57.697518907435594</v>
      </c>
      <c r="FY209" s="56">
        <v>1.7752715121136173E-2</v>
      </c>
      <c r="FZ209" s="29">
        <f t="shared" si="3730"/>
        <v>38.973255467202712</v>
      </c>
      <c r="GA209" s="56">
        <v>0.10777018358254216</v>
      </c>
      <c r="GB209" s="29">
        <f t="shared" si="3801"/>
        <v>171828.09698503715</v>
      </c>
      <c r="GC209" s="29">
        <f t="shared" si="3802"/>
        <v>-57.697518907435594</v>
      </c>
      <c r="GD209" s="56">
        <v>1.7752715121136173E-2</v>
      </c>
      <c r="GE209" s="29">
        <f t="shared" si="3733"/>
        <v>38.676332566899404</v>
      </c>
      <c r="GF209" s="56">
        <v>0.10777018358254216</v>
      </c>
      <c r="GG209" s="29">
        <f t="shared" si="3803"/>
        <v>169425.4078977785</v>
      </c>
      <c r="GH209" s="29">
        <f t="shared" si="3804"/>
        <v>-57.697518907435594</v>
      </c>
      <c r="GI209" s="56">
        <v>1.7752715121136173E-2</v>
      </c>
      <c r="GJ209" s="29">
        <f t="shared" si="3736"/>
        <v>38.378226600090962</v>
      </c>
      <c r="GK209" s="56">
        <v>0.10777018358254216</v>
      </c>
      <c r="GL209" s="29">
        <f t="shared" si="3805"/>
        <v>167301.45208505698</v>
      </c>
      <c r="GM209" s="29">
        <f t="shared" si="3806"/>
        <v>-57.697518907435594</v>
      </c>
      <c r="GN209" s="56">
        <v>1.7752715121136173E-2</v>
      </c>
      <c r="GO209" s="29">
        <f t="shared" si="3739"/>
        <v>38.079187553710817</v>
      </c>
      <c r="GP209" s="56">
        <v>0.10777018358254216</v>
      </c>
      <c r="GQ209" s="29">
        <f t="shared" si="3807"/>
        <v>165561.46774573857</v>
      </c>
    </row>
    <row r="210" spans="1:199" ht="15" x14ac:dyDescent="0.2">
      <c r="A210" s="4" t="s">
        <v>8</v>
      </c>
      <c r="B210" s="29">
        <v>206936</v>
      </c>
      <c r="C210" s="29">
        <f t="shared" si="3808"/>
        <v>-57.8</v>
      </c>
      <c r="D210" s="56">
        <v>1.7752715121136173E-2</v>
      </c>
      <c r="E210" s="29">
        <f t="shared" si="3917"/>
        <v>97.8</v>
      </c>
      <c r="F210" s="29">
        <f t="shared" si="3918"/>
        <v>-51.6</v>
      </c>
      <c r="G210" s="29">
        <f t="shared" si="3919"/>
        <v>46.199999999999996</v>
      </c>
      <c r="H210" s="56">
        <f t="shared" si="3744"/>
        <v>0.10777018358254216</v>
      </c>
      <c r="I210" s="29">
        <v>216915</v>
      </c>
      <c r="J210" s="29">
        <f t="shared" si="3809"/>
        <v>-57.697518907435594</v>
      </c>
      <c r="K210" s="56">
        <v>1.7752715121136173E-2</v>
      </c>
      <c r="L210" s="29">
        <f t="shared" si="3745"/>
        <v>46.118086047119768</v>
      </c>
      <c r="M210" s="56">
        <v>0.10777018358254216</v>
      </c>
      <c r="N210" s="29">
        <f t="shared" si="3810"/>
        <v>216591.42056713969</v>
      </c>
      <c r="O210" s="29">
        <f t="shared" si="3746"/>
        <v>-57.550822889153054</v>
      </c>
      <c r="P210" s="56">
        <v>1.7752715121136173E-2</v>
      </c>
      <c r="Q210" s="29">
        <f t="shared" si="3747"/>
        <v>46.000830752229611</v>
      </c>
      <c r="R210" s="56">
        <v>0.10777018358254216</v>
      </c>
      <c r="S210" s="29">
        <f t="shared" si="3811"/>
        <v>233128.87057500277</v>
      </c>
      <c r="T210" s="29">
        <f t="shared" si="3748"/>
        <v>-57.398561901374052</v>
      </c>
      <c r="U210" s="56">
        <v>1.7752715121136173E-2</v>
      </c>
      <c r="V210" s="29">
        <f t="shared" si="3749"/>
        <v>45.879127332932192</v>
      </c>
      <c r="W210" s="56">
        <v>0.10777018358254216</v>
      </c>
      <c r="X210" s="29">
        <f t="shared" si="3866"/>
        <v>239866.35114043433</v>
      </c>
      <c r="Y210" s="29">
        <f t="shared" si="3812"/>
        <v>-57.697518907435594</v>
      </c>
      <c r="Z210" s="56">
        <v>1.7752715121136173E-2</v>
      </c>
      <c r="AA210" s="29">
        <f t="shared" si="3750"/>
        <v>45.753811781401666</v>
      </c>
      <c r="AB210" s="56">
        <v>0.10777018358254216</v>
      </c>
      <c r="AC210" s="29">
        <f t="shared" si="3813"/>
        <v>260426.40743330831</v>
      </c>
      <c r="AD210" s="29">
        <f t="shared" si="3814"/>
        <v>-57.697518907435594</v>
      </c>
      <c r="AE210" s="56">
        <v>1.7752715121136173E-2</v>
      </c>
      <c r="AF210" s="29">
        <f t="shared" si="3751"/>
        <v>45.619651504577611</v>
      </c>
      <c r="AG210" s="56">
        <v>0.10777018358254216</v>
      </c>
      <c r="AH210" s="29">
        <f t="shared" si="3815"/>
        <v>261967.69312957948</v>
      </c>
      <c r="AI210" s="29">
        <f t="shared" si="3816"/>
        <v>-57.697518907435594</v>
      </c>
      <c r="AJ210" s="56">
        <v>1.7752715121136173E-2</v>
      </c>
      <c r="AK210" s="29">
        <f t="shared" si="3752"/>
        <v>45.479759723133256</v>
      </c>
      <c r="AL210" s="56">
        <v>0.10777018358254216</v>
      </c>
      <c r="AM210" s="29">
        <f t="shared" si="3817"/>
        <v>254150.85834971865</v>
      </c>
      <c r="AN210" s="29">
        <f t="shared" si="3818"/>
        <v>-57.697518907435594</v>
      </c>
      <c r="AO210" s="56">
        <v>1.7752715121136173E-2</v>
      </c>
      <c r="AP210" s="29">
        <f t="shared" si="3753"/>
        <v>45.334107045552358</v>
      </c>
      <c r="AQ210" s="56">
        <v>0.10777018358254216</v>
      </c>
      <c r="AR210" s="29">
        <f t="shared" si="3819"/>
        <v>256860.89806936981</v>
      </c>
      <c r="AS210" s="29">
        <f t="shared" si="3820"/>
        <v>-57.697518907435594</v>
      </c>
      <c r="AT210" s="56">
        <v>1.7752715121136173E-2</v>
      </c>
      <c r="AU210" s="29">
        <f t="shared" si="3754"/>
        <v>45.182501474470783</v>
      </c>
      <c r="AV210" s="56">
        <v>0.10777018358254216</v>
      </c>
      <c r="AW210" s="29">
        <f t="shared" si="3821"/>
        <v>266693.28299381811</v>
      </c>
      <c r="AX210" s="29">
        <f t="shared" si="3822"/>
        <v>-57.697518907435594</v>
      </c>
      <c r="AY210" s="56">
        <v>1.7752715121136173E-2</v>
      </c>
      <c r="AZ210" s="29">
        <f t="shared" si="3755"/>
        <v>45.024961935286981</v>
      </c>
      <c r="BA210" s="56">
        <v>0.10777018358254216</v>
      </c>
      <c r="BB210" s="29">
        <f t="shared" si="3823"/>
        <v>247736.87354659644</v>
      </c>
      <c r="BC210" s="29">
        <f t="shared" si="3824"/>
        <v>-57.697518907435594</v>
      </c>
      <c r="BD210" s="56">
        <v>1.7752715121136173E-2</v>
      </c>
      <c r="BE210" s="29">
        <f t="shared" si="3756"/>
        <v>44.860742962018215</v>
      </c>
      <c r="BF210" s="56">
        <v>0.10777018358254216</v>
      </c>
      <c r="BG210" s="29">
        <f t="shared" si="3825"/>
        <v>244694.50164977752</v>
      </c>
      <c r="BH210" s="29">
        <f t="shared" si="3826"/>
        <v>-57.697518907435594</v>
      </c>
      <c r="BI210" s="56">
        <v>1.7752715121136173E-2</v>
      </c>
      <c r="BJ210" s="29">
        <f t="shared" si="3757"/>
        <v>44.690208793845521</v>
      </c>
      <c r="BK210" s="56">
        <v>0.10777018358254216</v>
      </c>
      <c r="BL210" s="29">
        <f t="shared" si="3827"/>
        <v>242046.5749046386</v>
      </c>
      <c r="BM210" s="29">
        <f t="shared" si="3828"/>
        <v>-57.697518907435594</v>
      </c>
      <c r="BN210" s="56">
        <v>1.7752715121136173E-2</v>
      </c>
      <c r="BO210" s="29">
        <f t="shared" si="3758"/>
        <v>44.513619834661867</v>
      </c>
      <c r="BP210" s="56">
        <v>0.10777018358254216</v>
      </c>
      <c r="BQ210" s="29">
        <f t="shared" si="3829"/>
        <v>239406.59594214641</v>
      </c>
      <c r="BR210" s="29">
        <f t="shared" si="3830"/>
        <v>-57.697518907435594</v>
      </c>
      <c r="BS210" s="56">
        <v>1.7752715121136173E-2</v>
      </c>
      <c r="BT210" s="29">
        <f t="shared" si="3759"/>
        <v>44.331496553363067</v>
      </c>
      <c r="BU210" s="56">
        <v>0.10777018358254216</v>
      </c>
      <c r="BV210" s="29">
        <f t="shared" si="3831"/>
        <v>236590.09195761129</v>
      </c>
      <c r="BW210" s="29">
        <f t="shared" si="3832"/>
        <v>-57.697518907435594</v>
      </c>
      <c r="BX210" s="56">
        <v>1.7752715121136173E-2</v>
      </c>
      <c r="BY210" s="29">
        <f t="shared" si="3760"/>
        <v>44.144298280830881</v>
      </c>
      <c r="BZ210" s="56">
        <v>0.10777018358254216</v>
      </c>
      <c r="CA210" s="29">
        <f t="shared" si="3833"/>
        <v>233762.68188746649</v>
      </c>
      <c r="CB210" s="29">
        <f t="shared" si="3834"/>
        <v>-57.697518907435594</v>
      </c>
      <c r="CC210" s="56">
        <v>1.7752715121136173E-2</v>
      </c>
      <c r="CD210" s="29">
        <f t="shared" si="3761"/>
        <v>43.951906340943204</v>
      </c>
      <c r="CE210" s="56">
        <v>0.10777018358254216</v>
      </c>
      <c r="CF210" s="29">
        <f t="shared" si="3835"/>
        <v>230841.8183807891</v>
      </c>
      <c r="CG210" s="29">
        <f t="shared" si="3836"/>
        <v>-57.697518907435594</v>
      </c>
      <c r="CH210" s="56">
        <v>1.7752715121136173E-2</v>
      </c>
      <c r="CI210" s="29">
        <f t="shared" si="3762"/>
        <v>43.754941168687452</v>
      </c>
      <c r="CJ210" s="56">
        <v>0.10777018358254216</v>
      </c>
      <c r="CK210" s="29">
        <f t="shared" si="3837"/>
        <v>227934.74256927476</v>
      </c>
      <c r="CL210" s="29">
        <f t="shared" si="3838"/>
        <v>-57.697518907435594</v>
      </c>
      <c r="CM210" s="56">
        <v>1.7752715121136173E-2</v>
      </c>
      <c r="CN210" s="29">
        <f t="shared" si="3763"/>
        <v>43.554245339683717</v>
      </c>
      <c r="CO210" s="56">
        <v>0.10777018358254216</v>
      </c>
      <c r="CP210" s="29">
        <f t="shared" si="3839"/>
        <v>224653.2999333677</v>
      </c>
      <c r="CQ210" s="29">
        <f t="shared" si="3840"/>
        <v>-57.697518907435594</v>
      </c>
      <c r="CR210" s="56">
        <v>1.7752715121136173E-2</v>
      </c>
      <c r="CS210" s="29">
        <f t="shared" si="3764"/>
        <v>43.349104755252966</v>
      </c>
      <c r="CT210" s="56">
        <v>0.10777018358254216</v>
      </c>
      <c r="CU210" s="29">
        <f t="shared" si="3841"/>
        <v>221561.51518938644</v>
      </c>
      <c r="CV210" s="29">
        <f t="shared" si="3765"/>
        <v>-57.697518907435594</v>
      </c>
      <c r="CW210" s="56">
        <v>1.7752715121136173E-2</v>
      </c>
      <c r="CX210" s="29">
        <f t="shared" si="3694"/>
        <v>43.139623914993848</v>
      </c>
      <c r="CY210" s="56">
        <v>0.10777018358254216</v>
      </c>
      <c r="CZ210" s="29">
        <f t="shared" si="3766"/>
        <v>218606.40577118512</v>
      </c>
      <c r="DA210" s="29">
        <f t="shared" si="3767"/>
        <v>-57.697518907435594</v>
      </c>
      <c r="DB210" s="56">
        <v>1.7752715121136173E-2</v>
      </c>
      <c r="DC210" s="29">
        <f t="shared" si="3697"/>
        <v>42.925348836667439</v>
      </c>
      <c r="DD210" s="56">
        <v>0.10777018358254216</v>
      </c>
      <c r="DE210" s="29">
        <f t="shared" si="3768"/>
        <v>215919.84486279642</v>
      </c>
      <c r="DF210" s="29">
        <f t="shared" si="3769"/>
        <v>-57.697518907435594</v>
      </c>
      <c r="DG210" s="56">
        <v>1.7752715121136173E-2</v>
      </c>
      <c r="DH210" s="29">
        <f t="shared" si="3700"/>
        <v>42.705817832644286</v>
      </c>
      <c r="DI210" s="56">
        <v>0.10777018358254216</v>
      </c>
      <c r="DJ210" s="29">
        <f t="shared" si="3770"/>
        <v>213470.41828343674</v>
      </c>
      <c r="DK210" s="29">
        <f t="shared" si="3771"/>
        <v>-57.697518907435594</v>
      </c>
      <c r="DL210" s="56">
        <v>1.7752715121136173E-2</v>
      </c>
      <c r="DM210" s="29">
        <f t="shared" si="3703"/>
        <v>42.480554185375397</v>
      </c>
      <c r="DN210" s="56">
        <v>0.10777018358254216</v>
      </c>
      <c r="DO210" s="29">
        <f t="shared" si="3772"/>
        <v>210964.29667696267</v>
      </c>
      <c r="DP210" s="29">
        <f t="shared" si="3842"/>
        <v>-57.697518907435594</v>
      </c>
      <c r="DQ210" s="56">
        <v>1.7752715121136173E-2</v>
      </c>
      <c r="DR210" s="29">
        <f t="shared" si="3773"/>
        <v>42.247798006556351</v>
      </c>
      <c r="DS210" s="56">
        <v>0.10777018358254216</v>
      </c>
      <c r="DT210" s="29">
        <f t="shared" si="3843"/>
        <v>208776.87050888382</v>
      </c>
      <c r="DU210" s="29">
        <f t="shared" si="3844"/>
        <v>-57.697518907435594</v>
      </c>
      <c r="DV210" s="56">
        <v>1.7752715121136173E-2</v>
      </c>
      <c r="DW210" s="29">
        <f t="shared" si="3774"/>
        <v>42.007688414630564</v>
      </c>
      <c r="DX210" s="56">
        <v>0.10777018358254216</v>
      </c>
      <c r="DY210" s="29">
        <f t="shared" si="3845"/>
        <v>207020.49213124235</v>
      </c>
      <c r="DZ210" s="29">
        <f t="shared" ref="DZ210" si="3952">$J$196*EA210/100</f>
        <v>-57.697518907435594</v>
      </c>
      <c r="EA210" s="56">
        <v>1.7752715121136173E-2</v>
      </c>
      <c r="EB210" s="29">
        <f t="shared" ref="EB210" si="3953">EB$192*EC210/100</f>
        <v>41.760463797366583</v>
      </c>
      <c r="EC210" s="56">
        <v>0.10777018358254216</v>
      </c>
      <c r="ED210" s="29">
        <f t="shared" si="3777"/>
        <v>204904.10376793853</v>
      </c>
      <c r="EE210" s="29">
        <f t="shared" ref="EE210" si="3954">$J$196*EF210/100</f>
        <v>-57.697518907435594</v>
      </c>
      <c r="EF210" s="56">
        <v>1.7752715121136173E-2</v>
      </c>
      <c r="EG210" s="29">
        <f t="shared" ref="EG210" si="3955">EG$192*EH210/100</f>
        <v>41.505494665790231</v>
      </c>
      <c r="EH210" s="56">
        <v>0.10777018358254216</v>
      </c>
      <c r="EI210" s="29">
        <f t="shared" si="3780"/>
        <v>202843.87984554537</v>
      </c>
      <c r="EJ210" s="29">
        <f t="shared" ref="EJ210" si="3956">$J$196*EK210/100</f>
        <v>-57.697518907435594</v>
      </c>
      <c r="EK210" s="56">
        <v>1.7752715121136173E-2</v>
      </c>
      <c r="EL210" s="29">
        <f t="shared" ref="EL210" si="3957">EL$192*EM210/100</f>
        <v>41.243690901650496</v>
      </c>
      <c r="EM210" s="56">
        <v>0.10777018358254216</v>
      </c>
      <c r="EN210" s="29">
        <f t="shared" si="3783"/>
        <v>200556.15249182173</v>
      </c>
      <c r="EO210" s="29">
        <f t="shared" ref="EO210" si="3958">$J$196*EP210/100</f>
        <v>-57.697518907435594</v>
      </c>
      <c r="EP210" s="56">
        <v>1.7752715121136173E-2</v>
      </c>
      <c r="EQ210" s="29">
        <f t="shared" ref="EQ210" si="3959">EQ$192*ER210/100</f>
        <v>40.97545312477682</v>
      </c>
      <c r="ER210" s="56">
        <v>0.10777018358254216</v>
      </c>
      <c r="ES210" s="29">
        <f t="shared" si="3786"/>
        <v>198037.32864420884</v>
      </c>
      <c r="ET210" s="29">
        <f t="shared" si="3854"/>
        <v>-57.697518907435594</v>
      </c>
      <c r="EU210" s="56">
        <v>1.7752715121136173E-2</v>
      </c>
      <c r="EV210" s="29">
        <f t="shared" si="3787"/>
        <v>40.701579779875296</v>
      </c>
      <c r="EW210" s="56">
        <v>0.10777018358254216</v>
      </c>
      <c r="EX210" s="29">
        <f t="shared" si="3855"/>
        <v>195280.10363936631</v>
      </c>
      <c r="EY210" s="29">
        <f t="shared" si="3856"/>
        <v>-57.697518907435594</v>
      </c>
      <c r="EZ210" s="56">
        <v>1.7752715121136173E-2</v>
      </c>
      <c r="FA210" s="29">
        <f t="shared" si="3788"/>
        <v>40.422596034675564</v>
      </c>
      <c r="FB210" s="56">
        <v>0.10777018358254216</v>
      </c>
      <c r="FC210" s="29">
        <f t="shared" si="3857"/>
        <v>191633.24607048134</v>
      </c>
      <c r="FD210" s="29">
        <f t="shared" ref="FD210" si="3960">$J$196*FE210/100</f>
        <v>-57.697518907435594</v>
      </c>
      <c r="FE210" s="56">
        <v>1.7752715121136173E-2</v>
      </c>
      <c r="FF210" s="29">
        <f t="shared" ref="FF210" si="3961">FF$192*FG210/100</f>
        <v>40.139043692078033</v>
      </c>
      <c r="FG210" s="56">
        <v>0.10777018358254216</v>
      </c>
      <c r="FH210" s="29">
        <f t="shared" si="3791"/>
        <v>188062.297847785</v>
      </c>
      <c r="FI210" s="29">
        <f t="shared" ref="FI210" si="3962">$J$196*FJ210/100</f>
        <v>-57.697518907435594</v>
      </c>
      <c r="FJ210" s="56">
        <v>1.7752715121136173E-2</v>
      </c>
      <c r="FK210" s="29">
        <f t="shared" ref="FK210" si="3963">FK$192*FL210/100</f>
        <v>39.851672555445234</v>
      </c>
      <c r="FL210" s="56">
        <v>0.10777018358254216</v>
      </c>
      <c r="FM210" s="29">
        <f>FH209+FI210+FK210</f>
        <v>184617.57135386919</v>
      </c>
      <c r="FN210" s="29">
        <f t="shared" ref="FN210" si="3964">$J$196*FO210/100</f>
        <v>-57.697518907435594</v>
      </c>
      <c r="FO210" s="56">
        <v>1.7752715121136173E-2</v>
      </c>
      <c r="FP210" s="29">
        <f t="shared" ref="FP210" si="3965">FP$192*FQ210/100</f>
        <v>39.561247799686868</v>
      </c>
      <c r="FQ210" s="56">
        <v>0.10777018358254216</v>
      </c>
      <c r="FR210" s="29">
        <f t="shared" si="3796"/>
        <v>180858.21049997365</v>
      </c>
      <c r="FS210" s="29">
        <f t="shared" ref="FS210" si="3966">$J$196*FT210/100</f>
        <v>-57.697518907435594</v>
      </c>
      <c r="FT210" s="56">
        <v>1.7752715121136173E-2</v>
      </c>
      <c r="FU210" s="29">
        <f t="shared" ref="FU210" si="3967">FU$192*FV210/100</f>
        <v>39.268332988449082</v>
      </c>
      <c r="FV210" s="56">
        <v>0.10777018358254216</v>
      </c>
      <c r="FW210" s="29">
        <f t="shared" si="3799"/>
        <v>177566.33760425751</v>
      </c>
      <c r="FX210" s="29">
        <f t="shared" si="3800"/>
        <v>-57.697518907435594</v>
      </c>
      <c r="FY210" s="56">
        <v>1.7752715121136173E-2</v>
      </c>
      <c r="FZ210" s="29">
        <f t="shared" si="3730"/>
        <v>38.973255467202712</v>
      </c>
      <c r="GA210" s="56">
        <v>0.10777018358254216</v>
      </c>
      <c r="GB210" s="29">
        <f t="shared" si="3801"/>
        <v>174482.71615983362</v>
      </c>
      <c r="GC210" s="29">
        <f t="shared" si="3802"/>
        <v>-57.697518907435594</v>
      </c>
      <c r="GD210" s="56">
        <v>1.7752715121136173E-2</v>
      </c>
      <c r="GE210" s="29">
        <f t="shared" si="3733"/>
        <v>38.676332566899404</v>
      </c>
      <c r="GF210" s="56">
        <v>0.10777018358254216</v>
      </c>
      <c r="GG210" s="29">
        <f t="shared" si="3803"/>
        <v>171809.07579869661</v>
      </c>
      <c r="GH210" s="29">
        <f t="shared" si="3804"/>
        <v>-57.697518907435594</v>
      </c>
      <c r="GI210" s="56">
        <v>1.7752715121136173E-2</v>
      </c>
      <c r="GJ210" s="29">
        <f t="shared" si="3736"/>
        <v>38.378226600090962</v>
      </c>
      <c r="GK210" s="56">
        <v>0.10777018358254216</v>
      </c>
      <c r="GL210" s="29">
        <f t="shared" si="3805"/>
        <v>169406.08860547116</v>
      </c>
      <c r="GM210" s="29">
        <f t="shared" si="3806"/>
        <v>-57.697518907435594</v>
      </c>
      <c r="GN210" s="56">
        <v>1.7752715121136173E-2</v>
      </c>
      <c r="GO210" s="29">
        <f t="shared" si="3739"/>
        <v>38.079187553710817</v>
      </c>
      <c r="GP210" s="56">
        <v>0.10777018358254216</v>
      </c>
      <c r="GQ210" s="29">
        <f t="shared" si="3807"/>
        <v>167281.83375370328</v>
      </c>
    </row>
    <row r="211" spans="1:199" ht="15" x14ac:dyDescent="0.2">
      <c r="A211" s="4" t="s">
        <v>9</v>
      </c>
      <c r="B211" s="29">
        <v>198393</v>
      </c>
      <c r="C211" s="29">
        <f t="shared" si="3808"/>
        <v>-57.8</v>
      </c>
      <c r="D211" s="56">
        <v>1.7752715121136173E-2</v>
      </c>
      <c r="E211" s="29">
        <f t="shared" si="3917"/>
        <v>97.8</v>
      </c>
      <c r="F211" s="29">
        <f t="shared" si="3918"/>
        <v>-51.6</v>
      </c>
      <c r="G211" s="29">
        <f t="shared" si="3919"/>
        <v>46.199999999999996</v>
      </c>
      <c r="H211" s="56">
        <f t="shared" si="3744"/>
        <v>0.10777018358254216</v>
      </c>
      <c r="I211" s="29">
        <v>206934</v>
      </c>
      <c r="J211" s="29">
        <f t="shared" si="3809"/>
        <v>-57.697518907435594</v>
      </c>
      <c r="K211" s="56">
        <v>1.7752715121136173E-2</v>
      </c>
      <c r="L211" s="29">
        <f t="shared" si="3745"/>
        <v>46.118086047119768</v>
      </c>
      <c r="M211" s="56">
        <v>0.10777018358254216</v>
      </c>
      <c r="N211" s="29">
        <f t="shared" si="3810"/>
        <v>216903.42056713969</v>
      </c>
      <c r="O211" s="29">
        <f t="shared" si="3746"/>
        <v>-57.550822889153054</v>
      </c>
      <c r="P211" s="56">
        <v>1.7752715121136173E-2</v>
      </c>
      <c r="Q211" s="29">
        <f t="shared" si="3747"/>
        <v>46.000830752229611</v>
      </c>
      <c r="R211" s="56">
        <v>0.10777018358254216</v>
      </c>
      <c r="S211" s="29">
        <f t="shared" si="3811"/>
        <v>216579.87057500277</v>
      </c>
      <c r="T211" s="29">
        <f t="shared" si="3748"/>
        <v>-57.398561901374052</v>
      </c>
      <c r="U211" s="56">
        <v>1.7752715121136173E-2</v>
      </c>
      <c r="V211" s="29">
        <f t="shared" si="3749"/>
        <v>45.879127332932192</v>
      </c>
      <c r="W211" s="56">
        <v>0.10777018358254216</v>
      </c>
      <c r="X211" s="29">
        <f t="shared" si="3866"/>
        <v>233117.35114043433</v>
      </c>
      <c r="Y211" s="29">
        <f t="shared" si="3812"/>
        <v>-57.697518907435594</v>
      </c>
      <c r="Z211" s="56">
        <v>1.7752715121136173E-2</v>
      </c>
      <c r="AA211" s="29">
        <f t="shared" si="3750"/>
        <v>45.753811781401666</v>
      </c>
      <c r="AB211" s="56">
        <v>0.10777018358254216</v>
      </c>
      <c r="AC211" s="29">
        <f t="shared" si="3813"/>
        <v>239854.40743330831</v>
      </c>
      <c r="AD211" s="29">
        <f t="shared" si="3814"/>
        <v>-57.697518907435594</v>
      </c>
      <c r="AE211" s="56">
        <v>1.7752715121136173E-2</v>
      </c>
      <c r="AF211" s="29">
        <f t="shared" si="3751"/>
        <v>45.619651504577611</v>
      </c>
      <c r="AG211" s="56">
        <v>0.10777018358254216</v>
      </c>
      <c r="AH211" s="29">
        <f t="shared" si="3815"/>
        <v>260414.32956590547</v>
      </c>
      <c r="AI211" s="29">
        <f t="shared" si="3816"/>
        <v>-57.697518907435594</v>
      </c>
      <c r="AJ211" s="56">
        <v>1.7752715121136173E-2</v>
      </c>
      <c r="AK211" s="29">
        <f t="shared" si="3752"/>
        <v>45.479759723133256</v>
      </c>
      <c r="AL211" s="56">
        <v>0.10777018358254216</v>
      </c>
      <c r="AM211" s="29">
        <f t="shared" si="3817"/>
        <v>261955.47537039517</v>
      </c>
      <c r="AN211" s="29">
        <f t="shared" si="3818"/>
        <v>-57.697518907435594</v>
      </c>
      <c r="AO211" s="56">
        <v>1.7752715121136173E-2</v>
      </c>
      <c r="AP211" s="29">
        <f t="shared" si="3753"/>
        <v>45.334107045552358</v>
      </c>
      <c r="AQ211" s="56">
        <v>0.10777018358254216</v>
      </c>
      <c r="AR211" s="29">
        <f t="shared" si="3819"/>
        <v>254138.49493785677</v>
      </c>
      <c r="AS211" s="29">
        <f t="shared" si="3820"/>
        <v>-57.697518907435594</v>
      </c>
      <c r="AT211" s="56">
        <v>1.7752715121136173E-2</v>
      </c>
      <c r="AU211" s="29">
        <f t="shared" si="3754"/>
        <v>45.182501474470783</v>
      </c>
      <c r="AV211" s="56">
        <v>0.10777018358254216</v>
      </c>
      <c r="AW211" s="29">
        <f t="shared" si="3821"/>
        <v>256848.38305193686</v>
      </c>
      <c r="AX211" s="29">
        <f t="shared" si="3822"/>
        <v>-57.697518907435594</v>
      </c>
      <c r="AY211" s="56">
        <v>1.7752715121136173E-2</v>
      </c>
      <c r="AZ211" s="29">
        <f t="shared" si="3755"/>
        <v>45.024961935286981</v>
      </c>
      <c r="BA211" s="56">
        <v>0.10777018358254216</v>
      </c>
      <c r="BB211" s="29">
        <f t="shared" si="3823"/>
        <v>266680.61043684598</v>
      </c>
      <c r="BC211" s="29">
        <f t="shared" si="3824"/>
        <v>-57.697518907435594</v>
      </c>
      <c r="BD211" s="56">
        <v>1.7752715121136173E-2</v>
      </c>
      <c r="BE211" s="29">
        <f t="shared" si="3756"/>
        <v>44.860742962018215</v>
      </c>
      <c r="BF211" s="56">
        <v>0.10777018358254216</v>
      </c>
      <c r="BG211" s="29">
        <f t="shared" si="3825"/>
        <v>247724.03677065103</v>
      </c>
      <c r="BH211" s="29">
        <f t="shared" si="3826"/>
        <v>-57.697518907435594</v>
      </c>
      <c r="BI211" s="56">
        <v>1.7752715121136173E-2</v>
      </c>
      <c r="BJ211" s="29">
        <f t="shared" si="3757"/>
        <v>44.690208793845521</v>
      </c>
      <c r="BK211" s="56">
        <v>0.10777018358254216</v>
      </c>
      <c r="BL211" s="29">
        <f t="shared" si="3827"/>
        <v>244681.49433966394</v>
      </c>
      <c r="BM211" s="29">
        <f t="shared" si="3828"/>
        <v>-57.697518907435594</v>
      </c>
      <c r="BN211" s="56">
        <v>1.7752715121136173E-2</v>
      </c>
      <c r="BO211" s="29">
        <f t="shared" si="3758"/>
        <v>44.513619834661867</v>
      </c>
      <c r="BP211" s="56">
        <v>0.10777018358254216</v>
      </c>
      <c r="BQ211" s="29">
        <f t="shared" si="3829"/>
        <v>242033.39100556585</v>
      </c>
      <c r="BR211" s="29">
        <f t="shared" si="3830"/>
        <v>-57.697518907435594</v>
      </c>
      <c r="BS211" s="56">
        <v>1.7752715121136173E-2</v>
      </c>
      <c r="BT211" s="29">
        <f t="shared" si="3759"/>
        <v>44.331496553363067</v>
      </c>
      <c r="BU211" s="56">
        <v>0.10777018358254216</v>
      </c>
      <c r="BV211" s="29">
        <f t="shared" si="3831"/>
        <v>239393.22991979233</v>
      </c>
      <c r="BW211" s="29">
        <f t="shared" si="3832"/>
        <v>-57.697518907435594</v>
      </c>
      <c r="BX211" s="56">
        <v>1.7752715121136173E-2</v>
      </c>
      <c r="BY211" s="29">
        <f t="shared" si="3760"/>
        <v>44.144298280830881</v>
      </c>
      <c r="BZ211" s="56">
        <v>0.10777018358254216</v>
      </c>
      <c r="CA211" s="29">
        <f t="shared" si="3833"/>
        <v>236576.53873698469</v>
      </c>
      <c r="CB211" s="29">
        <f t="shared" si="3834"/>
        <v>-57.697518907435594</v>
      </c>
      <c r="CC211" s="56">
        <v>1.7752715121136173E-2</v>
      </c>
      <c r="CD211" s="29">
        <f t="shared" si="3761"/>
        <v>43.951906340943204</v>
      </c>
      <c r="CE211" s="56">
        <v>0.10777018358254216</v>
      </c>
      <c r="CF211" s="29">
        <f t="shared" si="3835"/>
        <v>233748.93627490001</v>
      </c>
      <c r="CG211" s="29">
        <f t="shared" si="3836"/>
        <v>-57.697518907435594</v>
      </c>
      <c r="CH211" s="56">
        <v>1.7752715121136173E-2</v>
      </c>
      <c r="CI211" s="29">
        <f t="shared" si="3762"/>
        <v>43.754941168687452</v>
      </c>
      <c r="CJ211" s="56">
        <v>0.10777018358254216</v>
      </c>
      <c r="CK211" s="29">
        <f t="shared" si="3837"/>
        <v>230827.87580305035</v>
      </c>
      <c r="CL211" s="29">
        <f t="shared" si="3838"/>
        <v>-57.697518907435594</v>
      </c>
      <c r="CM211" s="56">
        <v>1.7752715121136173E-2</v>
      </c>
      <c r="CN211" s="29">
        <f t="shared" si="3763"/>
        <v>43.554245339683717</v>
      </c>
      <c r="CO211" s="56">
        <v>0.10777018358254216</v>
      </c>
      <c r="CP211" s="29">
        <f t="shared" si="3839"/>
        <v>227920.59929570701</v>
      </c>
      <c r="CQ211" s="29">
        <f t="shared" si="3840"/>
        <v>-57.697518907435594</v>
      </c>
      <c r="CR211" s="56">
        <v>1.7752715121136173E-2</v>
      </c>
      <c r="CS211" s="29">
        <f t="shared" si="3764"/>
        <v>43.349104755252966</v>
      </c>
      <c r="CT211" s="56">
        <v>0.10777018358254216</v>
      </c>
      <c r="CU211" s="29">
        <f t="shared" si="3841"/>
        <v>224638.95151921554</v>
      </c>
      <c r="CV211" s="29">
        <f t="shared" si="3765"/>
        <v>-57.697518907435594</v>
      </c>
      <c r="CW211" s="56">
        <v>1.7752715121136173E-2</v>
      </c>
      <c r="CX211" s="29">
        <f t="shared" si="3694"/>
        <v>43.139623914993848</v>
      </c>
      <c r="CY211" s="56">
        <v>0.10777018358254216</v>
      </c>
      <c r="CZ211" s="29">
        <f t="shared" si="3766"/>
        <v>221546.957294394</v>
      </c>
      <c r="DA211" s="29">
        <f t="shared" si="3767"/>
        <v>-57.697518907435594</v>
      </c>
      <c r="DB211" s="56">
        <v>1.7752715121136173E-2</v>
      </c>
      <c r="DC211" s="29">
        <f t="shared" si="3697"/>
        <v>42.925348836667439</v>
      </c>
      <c r="DD211" s="56">
        <v>0.10777018358254216</v>
      </c>
      <c r="DE211" s="29">
        <f t="shared" si="3768"/>
        <v>218591.63360111436</v>
      </c>
      <c r="DF211" s="29">
        <f t="shared" si="3769"/>
        <v>-57.697518907435594</v>
      </c>
      <c r="DG211" s="56">
        <v>1.7752715121136173E-2</v>
      </c>
      <c r="DH211" s="29">
        <f t="shared" si="3700"/>
        <v>42.705817832644286</v>
      </c>
      <c r="DI211" s="56">
        <v>0.10777018358254216</v>
      </c>
      <c r="DJ211" s="29">
        <f t="shared" si="3770"/>
        <v>215904.85316172164</v>
      </c>
      <c r="DK211" s="29">
        <f t="shared" si="3771"/>
        <v>-57.697518907435594</v>
      </c>
      <c r="DL211" s="56">
        <v>1.7752715121136173E-2</v>
      </c>
      <c r="DM211" s="29">
        <f t="shared" si="3703"/>
        <v>42.480554185375397</v>
      </c>
      <c r="DN211" s="56">
        <v>0.10777018358254216</v>
      </c>
      <c r="DO211" s="29">
        <f t="shared" si="3772"/>
        <v>213455.20131871468</v>
      </c>
      <c r="DP211" s="29">
        <f t="shared" si="3842"/>
        <v>-57.697518907435594</v>
      </c>
      <c r="DQ211" s="56">
        <v>1.7752715121136173E-2</v>
      </c>
      <c r="DR211" s="29">
        <f t="shared" si="3773"/>
        <v>42.247798006556351</v>
      </c>
      <c r="DS211" s="56">
        <v>0.10777018358254216</v>
      </c>
      <c r="DT211" s="29">
        <f t="shared" si="3843"/>
        <v>210948.84695606178</v>
      </c>
      <c r="DU211" s="29">
        <f t="shared" si="3844"/>
        <v>-57.697518907435594</v>
      </c>
      <c r="DV211" s="56">
        <v>1.7752715121136173E-2</v>
      </c>
      <c r="DW211" s="29">
        <f t="shared" si="3774"/>
        <v>42.007688414630564</v>
      </c>
      <c r="DX211" s="56">
        <v>0.10777018358254216</v>
      </c>
      <c r="DY211" s="29">
        <f t="shared" si="3845"/>
        <v>208761.18067839101</v>
      </c>
      <c r="DZ211" s="29">
        <f t="shared" ref="DZ211" si="3968">$J$196*EA211/100</f>
        <v>-57.697518907435594</v>
      </c>
      <c r="EA211" s="56">
        <v>1.7752715121136173E-2</v>
      </c>
      <c r="EB211" s="29">
        <f t="shared" ref="EB211" si="3969">EB$192*EC211/100</f>
        <v>41.760463797366583</v>
      </c>
      <c r="EC211" s="56">
        <v>0.10777018358254216</v>
      </c>
      <c r="ED211" s="29">
        <f t="shared" si="3777"/>
        <v>207004.5550761323</v>
      </c>
      <c r="EE211" s="29">
        <f t="shared" ref="EE211" si="3970">$J$196*EF211/100</f>
        <v>-57.697518907435594</v>
      </c>
      <c r="EF211" s="56">
        <v>1.7752715121136173E-2</v>
      </c>
      <c r="EG211" s="29">
        <f t="shared" ref="EG211" si="3971">EG$192*EH211/100</f>
        <v>41.505494665790231</v>
      </c>
      <c r="EH211" s="56">
        <v>0.10777018358254216</v>
      </c>
      <c r="EI211" s="29">
        <f t="shared" si="3780"/>
        <v>204887.9117436969</v>
      </c>
      <c r="EJ211" s="29">
        <f t="shared" ref="EJ211" si="3972">$J$196*EK211/100</f>
        <v>-57.697518907435594</v>
      </c>
      <c r="EK211" s="56">
        <v>1.7752715121136173E-2</v>
      </c>
      <c r="EL211" s="29">
        <f t="shared" ref="EL211" si="3973">EL$192*EM211/100</f>
        <v>41.243690901650496</v>
      </c>
      <c r="EM211" s="56">
        <v>0.10777018358254216</v>
      </c>
      <c r="EN211" s="29">
        <f t="shared" si="3783"/>
        <v>202827.42601753958</v>
      </c>
      <c r="EO211" s="29">
        <f t="shared" ref="EO211" si="3974">$J$196*EP211/100</f>
        <v>-57.697518907435594</v>
      </c>
      <c r="EP211" s="56">
        <v>1.7752715121136173E-2</v>
      </c>
      <c r="EQ211" s="29">
        <f t="shared" ref="EQ211" si="3975">EQ$192*ER211/100</f>
        <v>40.97545312477682</v>
      </c>
      <c r="ER211" s="56">
        <v>0.10777018358254216</v>
      </c>
      <c r="ES211" s="29">
        <f t="shared" si="3786"/>
        <v>200539.43042603909</v>
      </c>
      <c r="ET211" s="29">
        <f t="shared" si="3854"/>
        <v>-57.697518907435594</v>
      </c>
      <c r="EU211" s="56">
        <v>1.7752715121136173E-2</v>
      </c>
      <c r="EV211" s="29">
        <f t="shared" si="3787"/>
        <v>40.701579779875296</v>
      </c>
      <c r="EW211" s="56">
        <v>0.10777018358254216</v>
      </c>
      <c r="EX211" s="29">
        <f t="shared" si="3855"/>
        <v>198020.33270508129</v>
      </c>
      <c r="EY211" s="29">
        <f t="shared" si="3856"/>
        <v>-57.697518907435594</v>
      </c>
      <c r="EZ211" s="56">
        <v>1.7752715121136173E-2</v>
      </c>
      <c r="FA211" s="29">
        <f t="shared" si="3788"/>
        <v>40.422596034675564</v>
      </c>
      <c r="FB211" s="56">
        <v>0.10777018358254216</v>
      </c>
      <c r="FC211" s="29">
        <f t="shared" si="3857"/>
        <v>195262.82871649356</v>
      </c>
      <c r="FD211" s="29">
        <f t="shared" ref="FD211" si="3976">$J$196*FE211/100</f>
        <v>-57.697518907435594</v>
      </c>
      <c r="FE211" s="56">
        <v>1.7752715121136173E-2</v>
      </c>
      <c r="FF211" s="29">
        <f t="shared" ref="FF211" si="3977">FF$192*FG211/100</f>
        <v>40.139043692078033</v>
      </c>
      <c r="FG211" s="56">
        <v>0.10777018358254216</v>
      </c>
      <c r="FH211" s="29">
        <f t="shared" si="3791"/>
        <v>191615.687595266</v>
      </c>
      <c r="FI211" s="29">
        <f t="shared" ref="FI211" si="3978">$J$196*FJ211/100</f>
        <v>-57.697518907435594</v>
      </c>
      <c r="FJ211" s="56">
        <v>1.7752715121136173E-2</v>
      </c>
      <c r="FK211" s="29">
        <f t="shared" ref="FK211" si="3979">FK$192*FL211/100</f>
        <v>39.851672555445234</v>
      </c>
      <c r="FL211" s="56">
        <v>0.10777018358254216</v>
      </c>
      <c r="FM211" s="29">
        <f t="shared" si="3895"/>
        <v>188044.452001433</v>
      </c>
      <c r="FN211" s="29">
        <f t="shared" ref="FN211" si="3980">$J$196*FO211/100</f>
        <v>-57.697518907435594</v>
      </c>
      <c r="FO211" s="56">
        <v>1.7752715121136173E-2</v>
      </c>
      <c r="FP211" s="29">
        <f t="shared" ref="FP211" si="3981">FP$192*FQ211/100</f>
        <v>39.561247799686868</v>
      </c>
      <c r="FQ211" s="56">
        <v>0.10777018358254216</v>
      </c>
      <c r="FR211" s="29">
        <f t="shared" si="3796"/>
        <v>184599.43508276145</v>
      </c>
      <c r="FS211" s="29">
        <f t="shared" ref="FS211" si="3982">$J$196*FT211/100</f>
        <v>-57.697518907435594</v>
      </c>
      <c r="FT211" s="56">
        <v>1.7752715121136173E-2</v>
      </c>
      <c r="FU211" s="29">
        <f t="shared" ref="FU211" si="3983">FU$192*FV211/100</f>
        <v>39.268332988449082</v>
      </c>
      <c r="FV211" s="56">
        <v>0.10777018358254216</v>
      </c>
      <c r="FW211" s="29">
        <f t="shared" si="3799"/>
        <v>180839.78131405468</v>
      </c>
      <c r="FX211" s="29">
        <f t="shared" si="3800"/>
        <v>-57.697518907435594</v>
      </c>
      <c r="FY211" s="56">
        <v>1.7752715121136173E-2</v>
      </c>
      <c r="FZ211" s="29">
        <f t="shared" si="3730"/>
        <v>38.973255467202712</v>
      </c>
      <c r="GA211" s="56">
        <v>0.10777018358254216</v>
      </c>
      <c r="GB211" s="29">
        <f t="shared" si="3801"/>
        <v>177547.61334081728</v>
      </c>
      <c r="GC211" s="29">
        <f t="shared" si="3802"/>
        <v>-57.697518907435594</v>
      </c>
      <c r="GD211" s="56">
        <v>1.7752715121136173E-2</v>
      </c>
      <c r="GE211" s="29">
        <f t="shared" si="3733"/>
        <v>38.676332566899404</v>
      </c>
      <c r="GF211" s="56">
        <v>0.10777018358254216</v>
      </c>
      <c r="GG211" s="29">
        <f t="shared" si="3803"/>
        <v>174463.69497349308</v>
      </c>
      <c r="GH211" s="29">
        <f t="shared" si="3804"/>
        <v>-57.697518907435594</v>
      </c>
      <c r="GI211" s="56">
        <v>1.7752715121136173E-2</v>
      </c>
      <c r="GJ211" s="29">
        <f t="shared" si="3736"/>
        <v>38.378226600090962</v>
      </c>
      <c r="GK211" s="56">
        <v>0.10777018358254216</v>
      </c>
      <c r="GL211" s="29">
        <f t="shared" si="3805"/>
        <v>171789.75650638927</v>
      </c>
      <c r="GM211" s="29">
        <f t="shared" si="3806"/>
        <v>-57.697518907435594</v>
      </c>
      <c r="GN211" s="56">
        <v>1.7752715121136173E-2</v>
      </c>
      <c r="GO211" s="29">
        <f t="shared" si="3739"/>
        <v>38.079187553710817</v>
      </c>
      <c r="GP211" s="56">
        <v>0.10777018358254216</v>
      </c>
      <c r="GQ211" s="29">
        <f t="shared" si="3807"/>
        <v>169386.47027411746</v>
      </c>
    </row>
    <row r="212" spans="1:199" ht="15" x14ac:dyDescent="0.2">
      <c r="A212" s="4" t="s">
        <v>10</v>
      </c>
      <c r="B212" s="29">
        <v>190334</v>
      </c>
      <c r="C212" s="29">
        <f t="shared" si="3808"/>
        <v>-59.4</v>
      </c>
      <c r="D212" s="56">
        <v>1.8244139761167625E-2</v>
      </c>
      <c r="E212" s="29">
        <f>435/5</f>
        <v>87</v>
      </c>
      <c r="F212" s="29">
        <f>-206/5</f>
        <v>-41.2</v>
      </c>
      <c r="G212" s="29">
        <f t="shared" si="3919"/>
        <v>45.8</v>
      </c>
      <c r="H212" s="56">
        <f t="shared" si="3744"/>
        <v>0.10683710840000932</v>
      </c>
      <c r="I212" s="29">
        <v>198396</v>
      </c>
      <c r="J212" s="29">
        <f t="shared" si="3809"/>
        <v>-59.294682060582609</v>
      </c>
      <c r="K212" s="56">
        <v>1.8244139761167625E-2</v>
      </c>
      <c r="L212" s="29">
        <f t="shared" si="3745"/>
        <v>45.718795258833012</v>
      </c>
      <c r="M212" s="56">
        <v>0.10683710840000932</v>
      </c>
      <c r="N212" s="29">
        <f t="shared" si="3810"/>
        <v>206920.42411319827</v>
      </c>
      <c r="O212" s="29">
        <f t="shared" si="3746"/>
        <v>-59.143925252866637</v>
      </c>
      <c r="P212" s="56">
        <v>1.8244139761167625E-2</v>
      </c>
      <c r="Q212" s="29">
        <f t="shared" si="3747"/>
        <v>45.602555161301218</v>
      </c>
      <c r="R212" s="56">
        <v>0.10683710840000932</v>
      </c>
      <c r="S212" s="29">
        <f t="shared" si="3811"/>
        <v>216889.87919704814</v>
      </c>
      <c r="T212" s="29">
        <f t="shared" si="3748"/>
        <v>-58.98744942805569</v>
      </c>
      <c r="U212" s="56">
        <v>1.8244139761167625E-2</v>
      </c>
      <c r="V212" s="29">
        <f t="shared" si="3749"/>
        <v>45.481905451261781</v>
      </c>
      <c r="W212" s="56">
        <v>0.10683710840000932</v>
      </c>
      <c r="X212" s="29">
        <f t="shared" si="3866"/>
        <v>216566.36503102595</v>
      </c>
      <c r="Y212" s="29">
        <f t="shared" si="3812"/>
        <v>-59.294682060582609</v>
      </c>
      <c r="Z212" s="56">
        <v>1.8244139761167625E-2</v>
      </c>
      <c r="AA212" s="29">
        <f t="shared" si="3750"/>
        <v>45.357674882861382</v>
      </c>
      <c r="AB212" s="56">
        <v>0.10683710840000932</v>
      </c>
      <c r="AC212" s="29">
        <f t="shared" si="3813"/>
        <v>233103.41413325662</v>
      </c>
      <c r="AD212" s="29">
        <f t="shared" si="3814"/>
        <v>-59.294682060582609</v>
      </c>
      <c r="AE212" s="56">
        <v>1.8244139761167625E-2</v>
      </c>
      <c r="AF212" s="29">
        <f t="shared" si="3751"/>
        <v>45.224676166875632</v>
      </c>
      <c r="AG212" s="56">
        <v>0.10683710840000932</v>
      </c>
      <c r="AH212" s="29">
        <f t="shared" si="3815"/>
        <v>239840.3374274146</v>
      </c>
      <c r="AI212" s="29">
        <f t="shared" si="3816"/>
        <v>-59.294682060582609</v>
      </c>
      <c r="AJ212" s="56">
        <v>1.8244139761167625E-2</v>
      </c>
      <c r="AK212" s="29">
        <f t="shared" si="3752"/>
        <v>45.085995569686212</v>
      </c>
      <c r="AL212" s="56">
        <v>0.10683710840000932</v>
      </c>
      <c r="AM212" s="29">
        <f t="shared" si="3817"/>
        <v>260400.12087941458</v>
      </c>
      <c r="AN212" s="29">
        <f t="shared" si="3818"/>
        <v>-59.294682060582609</v>
      </c>
      <c r="AO212" s="56">
        <v>1.8244139761167625E-2</v>
      </c>
      <c r="AP212" s="29">
        <f t="shared" si="3753"/>
        <v>44.941603954248869</v>
      </c>
      <c r="AQ212" s="56">
        <v>0.10683710840000932</v>
      </c>
      <c r="AR212" s="29">
        <f t="shared" si="3819"/>
        <v>261941.12229228884</v>
      </c>
      <c r="AS212" s="29">
        <f t="shared" si="3820"/>
        <v>-59.294682060582609</v>
      </c>
      <c r="AT212" s="56">
        <v>1.8244139761167625E-2</v>
      </c>
      <c r="AU212" s="29">
        <f t="shared" si="3754"/>
        <v>44.791310985514322</v>
      </c>
      <c r="AV212" s="56">
        <v>0.10683710840000932</v>
      </c>
      <c r="AW212" s="29">
        <f t="shared" si="3821"/>
        <v>254123.99156678171</v>
      </c>
      <c r="AX212" s="29">
        <f t="shared" si="3822"/>
        <v>-59.294682060582609</v>
      </c>
      <c r="AY212" s="56">
        <v>1.8244139761167625E-2</v>
      </c>
      <c r="AZ212" s="29">
        <f t="shared" si="3755"/>
        <v>44.635135425024757</v>
      </c>
      <c r="BA212" s="56">
        <v>0.10683710840000932</v>
      </c>
      <c r="BB212" s="29">
        <f t="shared" si="3823"/>
        <v>256833.72350530131</v>
      </c>
      <c r="BC212" s="29">
        <f t="shared" si="3824"/>
        <v>-59.294682060582609</v>
      </c>
      <c r="BD212" s="56">
        <v>1.8244139761167625E-2</v>
      </c>
      <c r="BE212" s="29">
        <f t="shared" si="3756"/>
        <v>44.47233826104835</v>
      </c>
      <c r="BF212" s="56">
        <v>0.10683710840000932</v>
      </c>
      <c r="BG212" s="29">
        <f t="shared" si="3825"/>
        <v>266665.7880930464</v>
      </c>
      <c r="BH212" s="29">
        <f t="shared" si="3826"/>
        <v>-59.294682060582609</v>
      </c>
      <c r="BI212" s="56">
        <v>1.8244139761167625E-2</v>
      </c>
      <c r="BJ212" s="29">
        <f t="shared" si="3757"/>
        <v>44.303280579180189</v>
      </c>
      <c r="BK212" s="56">
        <v>0.10683710840000932</v>
      </c>
      <c r="BL212" s="29">
        <f t="shared" si="3827"/>
        <v>247709.04536916965</v>
      </c>
      <c r="BM212" s="29">
        <f t="shared" si="3828"/>
        <v>-59.294682060582609</v>
      </c>
      <c r="BN212" s="56">
        <v>1.8244139761167625E-2</v>
      </c>
      <c r="BO212" s="29">
        <f t="shared" si="3758"/>
        <v>44.128220528734055</v>
      </c>
      <c r="BP212" s="56">
        <v>0.10683710840000932</v>
      </c>
      <c r="BQ212" s="29">
        <f t="shared" si="3829"/>
        <v>244666.32787813211</v>
      </c>
      <c r="BR212" s="29">
        <f t="shared" si="3830"/>
        <v>-59.294682060582609</v>
      </c>
      <c r="BS212" s="56">
        <v>1.8244139761167625E-2</v>
      </c>
      <c r="BT212" s="29">
        <f t="shared" si="3759"/>
        <v>43.947674072381567</v>
      </c>
      <c r="BU212" s="56">
        <v>0.10683710840000932</v>
      </c>
      <c r="BV212" s="29">
        <f t="shared" si="3831"/>
        <v>242018.04399757765</v>
      </c>
      <c r="BW212" s="29">
        <f t="shared" si="3832"/>
        <v>-59.294682060582609</v>
      </c>
      <c r="BX212" s="56">
        <v>1.8244139761167625E-2</v>
      </c>
      <c r="BY212" s="29">
        <f t="shared" si="3760"/>
        <v>43.762096564113726</v>
      </c>
      <c r="BZ212" s="56">
        <v>0.10683710840000932</v>
      </c>
      <c r="CA212" s="29">
        <f t="shared" si="3833"/>
        <v>239377.69733429587</v>
      </c>
      <c r="CB212" s="29">
        <f t="shared" si="3834"/>
        <v>-59.294682060582609</v>
      </c>
      <c r="CC212" s="56">
        <v>1.8244139761167625E-2</v>
      </c>
      <c r="CD212" s="29">
        <f t="shared" si="3761"/>
        <v>43.571370355307337</v>
      </c>
      <c r="CE212" s="56">
        <v>0.10683710840000932</v>
      </c>
      <c r="CF212" s="29">
        <f t="shared" si="3835"/>
        <v>236560.81542527943</v>
      </c>
      <c r="CG212" s="29">
        <f t="shared" si="3836"/>
        <v>-59.294682060582609</v>
      </c>
      <c r="CH212" s="56">
        <v>1.8244139761167625E-2</v>
      </c>
      <c r="CI212" s="29">
        <f t="shared" si="3762"/>
        <v>43.3761105092183</v>
      </c>
      <c r="CJ212" s="56">
        <v>0.10683710840000932</v>
      </c>
      <c r="CK212" s="29">
        <f t="shared" si="3837"/>
        <v>233733.01770334865</v>
      </c>
      <c r="CL212" s="29">
        <f t="shared" si="3838"/>
        <v>-59.294682060582609</v>
      </c>
      <c r="CM212" s="56">
        <v>1.8244139761167625E-2</v>
      </c>
      <c r="CN212" s="29">
        <f t="shared" si="3763"/>
        <v>43.177152306439702</v>
      </c>
      <c r="CO212" s="56">
        <v>0.10683710840000932</v>
      </c>
      <c r="CP212" s="29">
        <f t="shared" si="3839"/>
        <v>230811.75827329623</v>
      </c>
      <c r="CQ212" s="29">
        <f t="shared" si="3840"/>
        <v>-59.294682060582609</v>
      </c>
      <c r="CR212" s="56">
        <v>1.8244139761167625E-2</v>
      </c>
      <c r="CS212" s="29">
        <f t="shared" si="3764"/>
        <v>42.973787830965065</v>
      </c>
      <c r="CT212" s="56">
        <v>0.10683710840000932</v>
      </c>
      <c r="CU212" s="29">
        <f t="shared" si="3841"/>
        <v>227904.27840147741</v>
      </c>
      <c r="CV212" s="29">
        <f t="shared" si="3765"/>
        <v>-59.294682060582609</v>
      </c>
      <c r="CW212" s="56">
        <v>1.8244139761167625E-2</v>
      </c>
      <c r="CX212" s="29">
        <f t="shared" si="3694"/>
        <v>42.766120677634589</v>
      </c>
      <c r="CY212" s="56">
        <v>0.10683710840000932</v>
      </c>
      <c r="CZ212" s="29">
        <f t="shared" si="3766"/>
        <v>224622.4229578326</v>
      </c>
      <c r="DA212" s="29">
        <f t="shared" si="3767"/>
        <v>-59.294682060582609</v>
      </c>
      <c r="DB212" s="56">
        <v>1.8244139761167625E-2</v>
      </c>
      <c r="DC212" s="29">
        <f t="shared" si="3697"/>
        <v>42.553700794791524</v>
      </c>
      <c r="DD212" s="56">
        <v>0.10683710840000932</v>
      </c>
      <c r="DE212" s="29">
        <f t="shared" si="3768"/>
        <v>221530.21631312821</v>
      </c>
      <c r="DF212" s="29">
        <f t="shared" si="3769"/>
        <v>-59.294682060582609</v>
      </c>
      <c r="DG212" s="56">
        <v>1.8244139761167625E-2</v>
      </c>
      <c r="DH212" s="29">
        <f t="shared" si="3700"/>
        <v>42.336070492101911</v>
      </c>
      <c r="DI212" s="56">
        <v>0.10683710840000932</v>
      </c>
      <c r="DJ212" s="29">
        <f t="shared" si="3770"/>
        <v>218574.67498954589</v>
      </c>
      <c r="DK212" s="29">
        <f t="shared" si="3771"/>
        <v>-59.294682060582609</v>
      </c>
      <c r="DL212" s="56">
        <v>1.8244139761167625E-2</v>
      </c>
      <c r="DM212" s="29">
        <f t="shared" si="3703"/>
        <v>42.112757179441402</v>
      </c>
      <c r="DN212" s="56">
        <v>0.10683710840000932</v>
      </c>
      <c r="DO212" s="29">
        <f t="shared" si="3772"/>
        <v>215887.67123684051</v>
      </c>
      <c r="DP212" s="29">
        <f t="shared" si="3842"/>
        <v>-59.294682060582609</v>
      </c>
      <c r="DQ212" s="56">
        <v>1.8244139761167625E-2</v>
      </c>
      <c r="DR212" s="29">
        <f t="shared" si="3773"/>
        <v>41.882016205633782</v>
      </c>
      <c r="DS212" s="56">
        <v>0.10683710840000932</v>
      </c>
      <c r="DT212" s="29">
        <f t="shared" si="3843"/>
        <v>213437.78865285974</v>
      </c>
      <c r="DU212" s="29">
        <f t="shared" si="3844"/>
        <v>-59.294682060582609</v>
      </c>
      <c r="DV212" s="56">
        <v>1.8244139761167625E-2</v>
      </c>
      <c r="DW212" s="29">
        <f t="shared" si="3774"/>
        <v>41.64398548463376</v>
      </c>
      <c r="DX212" s="56">
        <v>0.10683710840000932</v>
      </c>
      <c r="DY212" s="29">
        <f t="shared" si="3845"/>
        <v>210931.19625948585</v>
      </c>
      <c r="DZ212" s="29">
        <f t="shared" ref="DZ212" si="3984">$J$196*EA212/100</f>
        <v>-59.294682060582609</v>
      </c>
      <c r="EA212" s="56">
        <v>1.8244139761167625E-2</v>
      </c>
      <c r="EB212" s="29">
        <f t="shared" ref="EB212" si="3985">EB$192*EC212/100</f>
        <v>41.398901340246518</v>
      </c>
      <c r="EC212" s="56">
        <v>0.10683710840000932</v>
      </c>
      <c r="ED212" s="29">
        <f t="shared" si="3777"/>
        <v>208743.2848976707</v>
      </c>
      <c r="EE212" s="29">
        <f t="shared" ref="EE212" si="3986">$J$196*EF212/100</f>
        <v>-59.294682060582609</v>
      </c>
      <c r="EF212" s="56">
        <v>1.8244139761167625E-2</v>
      </c>
      <c r="EG212" s="29">
        <f t="shared" ref="EG212" si="3987">EG$192*EH212/100</f>
        <v>41.146139733618874</v>
      </c>
      <c r="EH212" s="56">
        <v>0.10683710840000932</v>
      </c>
      <c r="EI212" s="29">
        <f t="shared" si="3780"/>
        <v>206986.40653380533</v>
      </c>
      <c r="EJ212" s="29">
        <f t="shared" ref="EJ212" si="3988">$J$196*EK212/100</f>
        <v>-59.294682060582609</v>
      </c>
      <c r="EK212" s="56">
        <v>1.8244139761167625E-2</v>
      </c>
      <c r="EL212" s="29">
        <f t="shared" ref="EL212" si="3989">EL$192*EM212/100</f>
        <v>40.886602668735769</v>
      </c>
      <c r="EM212" s="56">
        <v>0.10683710840000932</v>
      </c>
      <c r="EN212" s="29">
        <f t="shared" si="3783"/>
        <v>204869.50366430506</v>
      </c>
      <c r="EO212" s="29">
        <f t="shared" ref="EO212" si="3990">$J$196*EP212/100</f>
        <v>-59.294682060582609</v>
      </c>
      <c r="EP212" s="56">
        <v>1.8244139761167625E-2</v>
      </c>
      <c r="EQ212" s="29">
        <f t="shared" ref="EQ212" si="3991">EQ$192*ER212/100</f>
        <v>40.62068729685668</v>
      </c>
      <c r="ER212" s="56">
        <v>0.10683710840000932</v>
      </c>
      <c r="ES212" s="29">
        <f t="shared" si="3786"/>
        <v>202808.75202277585</v>
      </c>
      <c r="ET212" s="29">
        <f t="shared" si="3854"/>
        <v>-59.294682060582609</v>
      </c>
      <c r="EU212" s="56">
        <v>1.8244139761167625E-2</v>
      </c>
      <c r="EV212" s="29">
        <f t="shared" si="3787"/>
        <v>40.349185149746503</v>
      </c>
      <c r="EW212" s="56">
        <v>0.10683710840000932</v>
      </c>
      <c r="EX212" s="29">
        <f t="shared" si="3855"/>
        <v>200520.48492912826</v>
      </c>
      <c r="EY212" s="29">
        <f t="shared" si="3856"/>
        <v>-59.294682060582609</v>
      </c>
      <c r="EZ212" s="56">
        <v>1.8244139761167625E-2</v>
      </c>
      <c r="FA212" s="29">
        <f t="shared" si="3788"/>
        <v>40.072616848228151</v>
      </c>
      <c r="FB212" s="56">
        <v>0.10683710840000932</v>
      </c>
      <c r="FC212" s="29">
        <f t="shared" si="3857"/>
        <v>198001.11063986894</v>
      </c>
      <c r="FD212" s="29">
        <f t="shared" ref="FD212" si="3992">$J$196*FE212/100</f>
        <v>-59.294682060582609</v>
      </c>
      <c r="FE212" s="56">
        <v>1.8244139761167625E-2</v>
      </c>
      <c r="FF212" s="29">
        <f t="shared" ref="FF212" si="3993">FF$192*FG212/100</f>
        <v>39.791519504267832</v>
      </c>
      <c r="FG212" s="56">
        <v>0.10683710840000932</v>
      </c>
      <c r="FH212" s="29">
        <f t="shared" si="3791"/>
        <v>195243.32555393726</v>
      </c>
      <c r="FI212" s="29">
        <f t="shared" ref="FI212" si="3994">$J$196*FJ212/100</f>
        <v>-59.294682060582609</v>
      </c>
      <c r="FJ212" s="56">
        <v>1.8244139761167625E-2</v>
      </c>
      <c r="FK212" s="29">
        <f t="shared" ref="FK212" si="3995">FK$192*FL212/100</f>
        <v>39.506636429424063</v>
      </c>
      <c r="FL212" s="56">
        <v>0.10683710840000932</v>
      </c>
      <c r="FM212" s="29">
        <f>FH211+FI212+FK212</f>
        <v>191595.89954963487</v>
      </c>
      <c r="FN212" s="29">
        <f t="shared" ref="FN212" si="3996">$J$196*FO212/100</f>
        <v>-59.294682060582609</v>
      </c>
      <c r="FO212" s="56">
        <v>1.8244139761167625E-2</v>
      </c>
      <c r="FP212" s="29">
        <f t="shared" ref="FP212" si="3997">FP$192*FQ212/100</f>
        <v>39.218726173715552</v>
      </c>
      <c r="FQ212" s="56">
        <v>0.10683710840000932</v>
      </c>
      <c r="FR212" s="29">
        <f t="shared" si="3796"/>
        <v>188024.37604554615</v>
      </c>
      <c r="FS212" s="29">
        <f t="shared" ref="FS212" si="3998">$J$196*FT212/100</f>
        <v>-59.294682060582609</v>
      </c>
      <c r="FT212" s="56">
        <v>1.8244139761167625E-2</v>
      </c>
      <c r="FU212" s="29">
        <f t="shared" ref="FU212" si="3999">FU$192*FV212/100</f>
        <v>38.928347421449516</v>
      </c>
      <c r="FV212" s="56">
        <v>0.10683710840000932</v>
      </c>
      <c r="FW212" s="29">
        <f t="shared" si="3799"/>
        <v>184579.06874812234</v>
      </c>
      <c r="FX212" s="29">
        <f t="shared" si="3800"/>
        <v>-59.294682060582609</v>
      </c>
      <c r="FY212" s="56">
        <v>1.8244139761167625E-2</v>
      </c>
      <c r="FZ212" s="29">
        <f t="shared" si="3730"/>
        <v>38.635824683936882</v>
      </c>
      <c r="GA212" s="56">
        <v>0.10683710840000932</v>
      </c>
      <c r="GB212" s="29">
        <f t="shared" si="3801"/>
        <v>180819.12245667804</v>
      </c>
      <c r="GC212" s="29">
        <f t="shared" si="3802"/>
        <v>-59.294682060582609</v>
      </c>
      <c r="GD212" s="56">
        <v>1.8244139761167625E-2</v>
      </c>
      <c r="GE212" s="29">
        <f t="shared" si="3733"/>
        <v>38.341472544675163</v>
      </c>
      <c r="GF212" s="56">
        <v>0.10683710840000932</v>
      </c>
      <c r="GG212" s="29">
        <f t="shared" si="3803"/>
        <v>177526.66013130138</v>
      </c>
      <c r="GH212" s="29">
        <f t="shared" si="3804"/>
        <v>-59.294682060582609</v>
      </c>
      <c r="GI212" s="56">
        <v>1.8244139761167625E-2</v>
      </c>
      <c r="GJ212" s="29">
        <f t="shared" si="3736"/>
        <v>38.045947581908351</v>
      </c>
      <c r="GK212" s="56">
        <v>0.10683710840000932</v>
      </c>
      <c r="GL212" s="29">
        <f t="shared" si="3805"/>
        <v>174442.44623901442</v>
      </c>
      <c r="GM212" s="29">
        <f t="shared" si="3806"/>
        <v>-59.294682060582609</v>
      </c>
      <c r="GN212" s="56">
        <v>1.8244139761167625E-2</v>
      </c>
      <c r="GO212" s="29">
        <f t="shared" si="3739"/>
        <v>37.749497618180847</v>
      </c>
      <c r="GP212" s="56">
        <v>0.10683710840000932</v>
      </c>
      <c r="GQ212" s="29">
        <f t="shared" si="3807"/>
        <v>171768.21132194687</v>
      </c>
    </row>
    <row r="213" spans="1:199" ht="15" x14ac:dyDescent="0.2">
      <c r="A213" s="4" t="s">
        <v>11</v>
      </c>
      <c r="B213" s="29">
        <v>195858</v>
      </c>
      <c r="C213" s="29">
        <f t="shared" si="3808"/>
        <v>-59.4</v>
      </c>
      <c r="D213" s="56">
        <v>1.8244139761167625E-2</v>
      </c>
      <c r="E213" s="29">
        <f t="shared" ref="E213:E216" si="4000">435/5</f>
        <v>87</v>
      </c>
      <c r="F213" s="29">
        <f t="shared" ref="F213:F216" si="4001">-206/5</f>
        <v>-41.2</v>
      </c>
      <c r="G213" s="29">
        <f t="shared" ref="G213:G217" si="4002">E213+F213</f>
        <v>45.8</v>
      </c>
      <c r="H213" s="56">
        <f t="shared" si="3744"/>
        <v>0.10683710840000932</v>
      </c>
      <c r="I213" s="29">
        <v>190341</v>
      </c>
      <c r="J213" s="29">
        <f t="shared" si="3809"/>
        <v>-59.294682060582609</v>
      </c>
      <c r="K213" s="56">
        <v>1.8244139761167625E-2</v>
      </c>
      <c r="L213" s="29">
        <f t="shared" si="3745"/>
        <v>45.718795258833012</v>
      </c>
      <c r="M213" s="56">
        <v>0.10683710840000932</v>
      </c>
      <c r="N213" s="29">
        <f t="shared" si="3810"/>
        <v>198382.42411319827</v>
      </c>
      <c r="O213" s="29">
        <f t="shared" si="3746"/>
        <v>-59.143925252866637</v>
      </c>
      <c r="P213" s="56">
        <v>1.8244139761167625E-2</v>
      </c>
      <c r="Q213" s="29">
        <f t="shared" si="3747"/>
        <v>45.602555161301218</v>
      </c>
      <c r="R213" s="56">
        <v>0.10683710840000932</v>
      </c>
      <c r="S213" s="29">
        <f t="shared" si="3811"/>
        <v>206906.88274310672</v>
      </c>
      <c r="T213" s="29">
        <f t="shared" si="3748"/>
        <v>-58.98744942805569</v>
      </c>
      <c r="U213" s="56">
        <v>1.8244139761167625E-2</v>
      </c>
      <c r="V213" s="29">
        <f t="shared" si="3749"/>
        <v>45.481905451261781</v>
      </c>
      <c r="W213" s="56">
        <v>0.10683710840000932</v>
      </c>
      <c r="X213" s="29">
        <f t="shared" si="3866"/>
        <v>216876.37365307132</v>
      </c>
      <c r="Y213" s="29">
        <f t="shared" si="3812"/>
        <v>-59.294682060582609</v>
      </c>
      <c r="Z213" s="56">
        <v>1.8244139761167625E-2</v>
      </c>
      <c r="AA213" s="29">
        <f t="shared" si="3750"/>
        <v>45.357674882861382</v>
      </c>
      <c r="AB213" s="56">
        <v>0.10683710840000932</v>
      </c>
      <c r="AC213" s="29">
        <f t="shared" si="3813"/>
        <v>216552.42802384825</v>
      </c>
      <c r="AD213" s="29">
        <f t="shared" si="3814"/>
        <v>-59.294682060582609</v>
      </c>
      <c r="AE213" s="56">
        <v>1.8244139761167625E-2</v>
      </c>
      <c r="AF213" s="29">
        <f t="shared" si="3751"/>
        <v>45.224676166875632</v>
      </c>
      <c r="AG213" s="56">
        <v>0.10683710840000932</v>
      </c>
      <c r="AH213" s="29">
        <f t="shared" si="3815"/>
        <v>233089.34412736291</v>
      </c>
      <c r="AI213" s="29">
        <f t="shared" si="3816"/>
        <v>-59.294682060582609</v>
      </c>
      <c r="AJ213" s="56">
        <v>1.8244139761167625E-2</v>
      </c>
      <c r="AK213" s="29">
        <f t="shared" si="3752"/>
        <v>45.085995569686212</v>
      </c>
      <c r="AL213" s="56">
        <v>0.10683710840000932</v>
      </c>
      <c r="AM213" s="29">
        <f t="shared" si="3817"/>
        <v>239826.12874092371</v>
      </c>
      <c r="AN213" s="29">
        <f t="shared" si="3818"/>
        <v>-59.294682060582609</v>
      </c>
      <c r="AO213" s="56">
        <v>1.8244139761167625E-2</v>
      </c>
      <c r="AP213" s="29">
        <f t="shared" si="3753"/>
        <v>44.941603954248869</v>
      </c>
      <c r="AQ213" s="56">
        <v>0.10683710840000932</v>
      </c>
      <c r="AR213" s="29">
        <f t="shared" si="3819"/>
        <v>260385.76780130825</v>
      </c>
      <c r="AS213" s="29">
        <f t="shared" si="3820"/>
        <v>-59.294682060582609</v>
      </c>
      <c r="AT213" s="56">
        <v>1.8244139761167625E-2</v>
      </c>
      <c r="AU213" s="29">
        <f t="shared" si="3754"/>
        <v>44.791310985514322</v>
      </c>
      <c r="AV213" s="56">
        <v>0.10683710840000932</v>
      </c>
      <c r="AW213" s="29">
        <f t="shared" si="3821"/>
        <v>261926.61892121378</v>
      </c>
      <c r="AX213" s="29">
        <f t="shared" si="3822"/>
        <v>-59.294682060582609</v>
      </c>
      <c r="AY213" s="56">
        <v>1.8244139761167625E-2</v>
      </c>
      <c r="AZ213" s="29">
        <f t="shared" si="3755"/>
        <v>44.635135425024757</v>
      </c>
      <c r="BA213" s="56">
        <v>0.10683710840000932</v>
      </c>
      <c r="BB213" s="29">
        <f t="shared" si="3823"/>
        <v>254109.33202014616</v>
      </c>
      <c r="BC213" s="29">
        <f t="shared" si="3824"/>
        <v>-59.294682060582609</v>
      </c>
      <c r="BD213" s="56">
        <v>1.8244139761167625E-2</v>
      </c>
      <c r="BE213" s="29">
        <f t="shared" si="3756"/>
        <v>44.47233826104835</v>
      </c>
      <c r="BF213" s="56">
        <v>0.10683710840000932</v>
      </c>
      <c r="BG213" s="29">
        <f t="shared" si="3825"/>
        <v>256818.9011615018</v>
      </c>
      <c r="BH213" s="29">
        <f t="shared" si="3826"/>
        <v>-59.294682060582609</v>
      </c>
      <c r="BI213" s="56">
        <v>1.8244139761167625E-2</v>
      </c>
      <c r="BJ213" s="29">
        <f t="shared" si="3757"/>
        <v>44.303280579180189</v>
      </c>
      <c r="BK213" s="56">
        <v>0.10683710840000932</v>
      </c>
      <c r="BL213" s="29">
        <f t="shared" si="3827"/>
        <v>266650.79669156496</v>
      </c>
      <c r="BM213" s="29">
        <f t="shared" si="3828"/>
        <v>-59.294682060582609</v>
      </c>
      <c r="BN213" s="56">
        <v>1.8244139761167625E-2</v>
      </c>
      <c r="BO213" s="29">
        <f t="shared" si="3758"/>
        <v>44.128220528734055</v>
      </c>
      <c r="BP213" s="56">
        <v>0.10683710840000932</v>
      </c>
      <c r="BQ213" s="29">
        <f t="shared" si="3829"/>
        <v>247693.87890763782</v>
      </c>
      <c r="BR213" s="29">
        <f t="shared" si="3830"/>
        <v>-59.294682060582609</v>
      </c>
      <c r="BS213" s="56">
        <v>1.8244139761167625E-2</v>
      </c>
      <c r="BT213" s="29">
        <f t="shared" si="3759"/>
        <v>43.947674072381567</v>
      </c>
      <c r="BU213" s="56">
        <v>0.10683710840000932</v>
      </c>
      <c r="BV213" s="29">
        <f t="shared" si="3831"/>
        <v>244650.98087014392</v>
      </c>
      <c r="BW213" s="29">
        <f t="shared" si="3832"/>
        <v>-59.294682060582609</v>
      </c>
      <c r="BX213" s="56">
        <v>1.8244139761167625E-2</v>
      </c>
      <c r="BY213" s="29">
        <f t="shared" si="3760"/>
        <v>43.762096564113726</v>
      </c>
      <c r="BZ213" s="56">
        <v>0.10683710840000932</v>
      </c>
      <c r="CA213" s="29">
        <f t="shared" si="3833"/>
        <v>242002.51141208119</v>
      </c>
      <c r="CB213" s="29">
        <f t="shared" si="3834"/>
        <v>-59.294682060582609</v>
      </c>
      <c r="CC213" s="56">
        <v>1.8244139761167625E-2</v>
      </c>
      <c r="CD213" s="29">
        <f t="shared" si="3761"/>
        <v>43.571370355307337</v>
      </c>
      <c r="CE213" s="56">
        <v>0.10683710840000932</v>
      </c>
      <c r="CF213" s="29">
        <f t="shared" si="3835"/>
        <v>239361.97402259061</v>
      </c>
      <c r="CG213" s="29">
        <f t="shared" si="3836"/>
        <v>-59.294682060582609</v>
      </c>
      <c r="CH213" s="56">
        <v>1.8244139761167625E-2</v>
      </c>
      <c r="CI213" s="29">
        <f t="shared" si="3762"/>
        <v>43.3761105092183</v>
      </c>
      <c r="CJ213" s="56">
        <v>0.10683710840000932</v>
      </c>
      <c r="CK213" s="29">
        <f t="shared" si="3837"/>
        <v>236544.89685372807</v>
      </c>
      <c r="CL213" s="29">
        <f t="shared" si="3838"/>
        <v>-59.294682060582609</v>
      </c>
      <c r="CM213" s="56">
        <v>1.8244139761167625E-2</v>
      </c>
      <c r="CN213" s="29">
        <f t="shared" si="3763"/>
        <v>43.177152306439702</v>
      </c>
      <c r="CO213" s="56">
        <v>0.10683710840000932</v>
      </c>
      <c r="CP213" s="29">
        <f t="shared" si="3839"/>
        <v>233716.90017359453</v>
      </c>
      <c r="CQ213" s="29">
        <f t="shared" si="3840"/>
        <v>-59.294682060582609</v>
      </c>
      <c r="CR213" s="56">
        <v>1.8244139761167625E-2</v>
      </c>
      <c r="CS213" s="29">
        <f t="shared" si="3764"/>
        <v>42.973787830965065</v>
      </c>
      <c r="CT213" s="56">
        <v>0.10683710840000932</v>
      </c>
      <c r="CU213" s="29">
        <f t="shared" si="3841"/>
        <v>230795.43737906663</v>
      </c>
      <c r="CV213" s="29">
        <f t="shared" si="3765"/>
        <v>-59.294682060582609</v>
      </c>
      <c r="CW213" s="56">
        <v>1.8244139761167625E-2</v>
      </c>
      <c r="CX213" s="29">
        <f t="shared" si="3694"/>
        <v>42.766120677634589</v>
      </c>
      <c r="CY213" s="56">
        <v>0.10683710840000932</v>
      </c>
      <c r="CZ213" s="29">
        <f t="shared" si="3766"/>
        <v>227887.74984009448</v>
      </c>
      <c r="DA213" s="29">
        <f t="shared" si="3767"/>
        <v>-59.294682060582609</v>
      </c>
      <c r="DB213" s="56">
        <v>1.8244139761167625E-2</v>
      </c>
      <c r="DC213" s="29">
        <f t="shared" si="3697"/>
        <v>42.553700794791524</v>
      </c>
      <c r="DD213" s="56">
        <v>0.10683710840000932</v>
      </c>
      <c r="DE213" s="29">
        <f t="shared" si="3768"/>
        <v>224605.68197656682</v>
      </c>
      <c r="DF213" s="29">
        <f t="shared" si="3769"/>
        <v>-59.294682060582609</v>
      </c>
      <c r="DG213" s="56">
        <v>1.8244139761167625E-2</v>
      </c>
      <c r="DH213" s="29">
        <f t="shared" si="3700"/>
        <v>42.336070492101911</v>
      </c>
      <c r="DI213" s="56">
        <v>0.10683710840000932</v>
      </c>
      <c r="DJ213" s="29">
        <f t="shared" si="3770"/>
        <v>221513.25770155975</v>
      </c>
      <c r="DK213" s="29">
        <f t="shared" si="3771"/>
        <v>-59.294682060582609</v>
      </c>
      <c r="DL213" s="56">
        <v>1.8244139761167625E-2</v>
      </c>
      <c r="DM213" s="29">
        <f t="shared" si="3703"/>
        <v>42.112757179441402</v>
      </c>
      <c r="DN213" s="56">
        <v>0.10683710840000932</v>
      </c>
      <c r="DO213" s="29">
        <f t="shared" si="3772"/>
        <v>218557.49306466477</v>
      </c>
      <c r="DP213" s="29">
        <f t="shared" si="3842"/>
        <v>-59.294682060582609</v>
      </c>
      <c r="DQ213" s="56">
        <v>1.8244139761167625E-2</v>
      </c>
      <c r="DR213" s="29">
        <f t="shared" si="3773"/>
        <v>41.882016205633782</v>
      </c>
      <c r="DS213" s="56">
        <v>0.10683710840000932</v>
      </c>
      <c r="DT213" s="29">
        <f t="shared" si="3843"/>
        <v>215870.25857098558</v>
      </c>
      <c r="DU213" s="29">
        <f t="shared" si="3844"/>
        <v>-59.294682060582609</v>
      </c>
      <c r="DV213" s="56">
        <v>1.8244139761167625E-2</v>
      </c>
      <c r="DW213" s="29">
        <f t="shared" si="3774"/>
        <v>41.64398548463376</v>
      </c>
      <c r="DX213" s="56">
        <v>0.10683710840000932</v>
      </c>
      <c r="DY213" s="29">
        <f t="shared" si="3845"/>
        <v>213420.13795628381</v>
      </c>
      <c r="DZ213" s="29">
        <f t="shared" ref="DZ213" si="4003">$J$196*EA213/100</f>
        <v>-59.294682060582609</v>
      </c>
      <c r="EA213" s="56">
        <v>1.8244139761167625E-2</v>
      </c>
      <c r="EB213" s="29">
        <f t="shared" ref="EB213" si="4004">EB$192*EC213/100</f>
        <v>41.398901340246518</v>
      </c>
      <c r="EC213" s="56">
        <v>0.10683710840000932</v>
      </c>
      <c r="ED213" s="29">
        <f t="shared" si="3777"/>
        <v>210913.30047876554</v>
      </c>
      <c r="EE213" s="29">
        <f t="shared" ref="EE213" si="4005">$J$196*EF213/100</f>
        <v>-59.294682060582609</v>
      </c>
      <c r="EF213" s="56">
        <v>1.8244139761167625E-2</v>
      </c>
      <c r="EG213" s="29">
        <f t="shared" ref="EG213" si="4006">EG$192*EH213/100</f>
        <v>41.146139733618874</v>
      </c>
      <c r="EH213" s="56">
        <v>0.10683710840000932</v>
      </c>
      <c r="EI213" s="29">
        <f t="shared" si="3780"/>
        <v>208725.13635534374</v>
      </c>
      <c r="EJ213" s="29">
        <f t="shared" ref="EJ213" si="4007">$J$196*EK213/100</f>
        <v>-59.294682060582609</v>
      </c>
      <c r="EK213" s="56">
        <v>1.8244139761167625E-2</v>
      </c>
      <c r="EL213" s="29">
        <f t="shared" ref="EL213" si="4008">EL$192*EM213/100</f>
        <v>40.886602668735769</v>
      </c>
      <c r="EM213" s="56">
        <v>0.10683710840000932</v>
      </c>
      <c r="EN213" s="29">
        <f t="shared" si="3783"/>
        <v>206967.99845441349</v>
      </c>
      <c r="EO213" s="29">
        <f t="shared" ref="EO213" si="4009">$J$196*EP213/100</f>
        <v>-59.294682060582609</v>
      </c>
      <c r="EP213" s="56">
        <v>1.8244139761167625E-2</v>
      </c>
      <c r="EQ213" s="29">
        <f t="shared" ref="EQ213" si="4010">EQ$192*ER213/100</f>
        <v>40.62068729685668</v>
      </c>
      <c r="ER213" s="56">
        <v>0.10683710840000932</v>
      </c>
      <c r="ES213" s="29">
        <f t="shared" si="3786"/>
        <v>204850.82966954133</v>
      </c>
      <c r="ET213" s="29">
        <f t="shared" si="3854"/>
        <v>-59.294682060582609</v>
      </c>
      <c r="EU213" s="56">
        <v>1.8244139761167625E-2</v>
      </c>
      <c r="EV213" s="29">
        <f t="shared" si="3787"/>
        <v>40.349185149746503</v>
      </c>
      <c r="EW213" s="56">
        <v>0.10683710840000932</v>
      </c>
      <c r="EX213" s="29">
        <f t="shared" si="3855"/>
        <v>202789.80652586502</v>
      </c>
      <c r="EY213" s="29">
        <f t="shared" si="3856"/>
        <v>-59.294682060582609</v>
      </c>
      <c r="EZ213" s="56">
        <v>1.8244139761167625E-2</v>
      </c>
      <c r="FA213" s="29">
        <f t="shared" si="3788"/>
        <v>40.072616848228151</v>
      </c>
      <c r="FB213" s="56">
        <v>0.10683710840000932</v>
      </c>
      <c r="FC213" s="29">
        <f t="shared" si="3857"/>
        <v>200501.26286391591</v>
      </c>
      <c r="FD213" s="29">
        <f t="shared" ref="FD213" si="4011">$J$196*FE213/100</f>
        <v>-59.294682060582609</v>
      </c>
      <c r="FE213" s="56">
        <v>1.8244139761167625E-2</v>
      </c>
      <c r="FF213" s="29">
        <f t="shared" ref="FF213" si="4012">FF$192*FG213/100</f>
        <v>39.791519504267832</v>
      </c>
      <c r="FG213" s="56">
        <v>0.10683710840000932</v>
      </c>
      <c r="FH213" s="29">
        <f t="shared" si="3791"/>
        <v>197981.60747731265</v>
      </c>
      <c r="FI213" s="29">
        <f t="shared" ref="FI213" si="4013">$J$196*FJ213/100</f>
        <v>-59.294682060582609</v>
      </c>
      <c r="FJ213" s="56">
        <v>1.8244139761167625E-2</v>
      </c>
      <c r="FK213" s="29">
        <f t="shared" ref="FK213" si="4014">FK$192*FL213/100</f>
        <v>39.506636429424063</v>
      </c>
      <c r="FL213" s="56">
        <v>0.10683710840000932</v>
      </c>
      <c r="FM213" s="29">
        <f>FH212+FI213+FK213</f>
        <v>195223.53750830612</v>
      </c>
      <c r="FN213" s="29">
        <f t="shared" ref="FN213" si="4015">$J$196*FO213/100</f>
        <v>-59.294682060582609</v>
      </c>
      <c r="FO213" s="56">
        <v>1.8244139761167625E-2</v>
      </c>
      <c r="FP213" s="29">
        <f t="shared" ref="FP213" si="4016">FP$192*FQ213/100</f>
        <v>39.218726173715552</v>
      </c>
      <c r="FQ213" s="56">
        <v>0.10683710840000932</v>
      </c>
      <c r="FR213" s="29">
        <f t="shared" si="3796"/>
        <v>191575.82359374801</v>
      </c>
      <c r="FS213" s="29">
        <f t="shared" ref="FS213" si="4017">$J$196*FT213/100</f>
        <v>-59.294682060582609</v>
      </c>
      <c r="FT213" s="56">
        <v>1.8244139761167625E-2</v>
      </c>
      <c r="FU213" s="29">
        <f t="shared" ref="FU213" si="4018">FU$192*FV213/100</f>
        <v>38.928347421449516</v>
      </c>
      <c r="FV213" s="56">
        <v>0.10683710840000932</v>
      </c>
      <c r="FW213" s="29">
        <f t="shared" si="3799"/>
        <v>188004.00971090703</v>
      </c>
      <c r="FX213" s="29">
        <f t="shared" si="3800"/>
        <v>-59.294682060582609</v>
      </c>
      <c r="FY213" s="56">
        <v>1.8244139761167625E-2</v>
      </c>
      <c r="FZ213" s="29">
        <f t="shared" si="3730"/>
        <v>38.635824683936882</v>
      </c>
      <c r="GA213" s="56">
        <v>0.10683710840000932</v>
      </c>
      <c r="GB213" s="29">
        <f t="shared" si="3801"/>
        <v>184558.40989074571</v>
      </c>
      <c r="GC213" s="29">
        <f t="shared" si="3802"/>
        <v>-59.294682060582609</v>
      </c>
      <c r="GD213" s="56">
        <v>1.8244139761167625E-2</v>
      </c>
      <c r="GE213" s="29">
        <f t="shared" si="3733"/>
        <v>38.341472544675163</v>
      </c>
      <c r="GF213" s="56">
        <v>0.10683710840000932</v>
      </c>
      <c r="GG213" s="29">
        <f t="shared" si="3803"/>
        <v>180798.16924716215</v>
      </c>
      <c r="GH213" s="29">
        <f t="shared" si="3804"/>
        <v>-59.294682060582609</v>
      </c>
      <c r="GI213" s="56">
        <v>1.8244139761167625E-2</v>
      </c>
      <c r="GJ213" s="29">
        <f t="shared" si="3736"/>
        <v>38.045947581908351</v>
      </c>
      <c r="GK213" s="56">
        <v>0.10683710840000932</v>
      </c>
      <c r="GL213" s="29">
        <f t="shared" si="3805"/>
        <v>177505.41139682272</v>
      </c>
      <c r="GM213" s="29">
        <f t="shared" si="3806"/>
        <v>-59.294682060582609</v>
      </c>
      <c r="GN213" s="56">
        <v>1.8244139761167625E-2</v>
      </c>
      <c r="GO213" s="29">
        <f t="shared" si="3739"/>
        <v>37.749497618180847</v>
      </c>
      <c r="GP213" s="56">
        <v>0.10683710840000932</v>
      </c>
      <c r="GQ213" s="29">
        <f t="shared" si="3807"/>
        <v>174420.90105457202</v>
      </c>
    </row>
    <row r="214" spans="1:199" ht="15" x14ac:dyDescent="0.2">
      <c r="A214" s="4" t="s">
        <v>12</v>
      </c>
      <c r="B214" s="29">
        <v>197795</v>
      </c>
      <c r="C214" s="29">
        <f t="shared" si="3808"/>
        <v>-59.4</v>
      </c>
      <c r="D214" s="56">
        <v>1.8244139761167625E-2</v>
      </c>
      <c r="E214" s="29">
        <f t="shared" si="4000"/>
        <v>87</v>
      </c>
      <c r="F214" s="29">
        <f t="shared" si="4001"/>
        <v>-41.2</v>
      </c>
      <c r="G214" s="29">
        <f t="shared" si="4002"/>
        <v>45.8</v>
      </c>
      <c r="H214" s="56">
        <f t="shared" si="3744"/>
        <v>0.10683710840000932</v>
      </c>
      <c r="I214" s="29">
        <v>195851</v>
      </c>
      <c r="J214" s="29">
        <f t="shared" si="3809"/>
        <v>-59.294682060582609</v>
      </c>
      <c r="K214" s="56">
        <v>1.8244139761167625E-2</v>
      </c>
      <c r="L214" s="29">
        <f t="shared" si="3745"/>
        <v>45.718795258833012</v>
      </c>
      <c r="M214" s="56">
        <v>0.10683710840000932</v>
      </c>
      <c r="N214" s="29">
        <f t="shared" si="3810"/>
        <v>190327.42411319827</v>
      </c>
      <c r="O214" s="29">
        <f t="shared" si="3746"/>
        <v>-59.143925252866637</v>
      </c>
      <c r="P214" s="56">
        <v>1.8244139761167625E-2</v>
      </c>
      <c r="Q214" s="29">
        <f t="shared" si="3747"/>
        <v>45.602555161301218</v>
      </c>
      <c r="R214" s="56">
        <v>0.10683710840000932</v>
      </c>
      <c r="S214" s="29">
        <f t="shared" si="3811"/>
        <v>198368.88274310672</v>
      </c>
      <c r="T214" s="29">
        <f t="shared" si="3748"/>
        <v>-58.98744942805569</v>
      </c>
      <c r="U214" s="56">
        <v>1.8244139761167625E-2</v>
      </c>
      <c r="V214" s="29">
        <f t="shared" si="3749"/>
        <v>45.481905451261781</v>
      </c>
      <c r="W214" s="56">
        <v>0.10683710840000932</v>
      </c>
      <c r="X214" s="29">
        <f t="shared" si="3866"/>
        <v>206893.3771991299</v>
      </c>
      <c r="Y214" s="29">
        <f t="shared" si="3812"/>
        <v>-59.294682060582609</v>
      </c>
      <c r="Z214" s="56">
        <v>1.8244139761167625E-2</v>
      </c>
      <c r="AA214" s="29">
        <f t="shared" si="3750"/>
        <v>45.357674882861382</v>
      </c>
      <c r="AB214" s="56">
        <v>0.10683710840000932</v>
      </c>
      <c r="AC214" s="29">
        <f t="shared" si="3813"/>
        <v>216862.43664589361</v>
      </c>
      <c r="AD214" s="29">
        <f t="shared" si="3814"/>
        <v>-59.294682060582609</v>
      </c>
      <c r="AE214" s="56">
        <v>1.8244139761167625E-2</v>
      </c>
      <c r="AF214" s="29">
        <f t="shared" si="3751"/>
        <v>45.224676166875632</v>
      </c>
      <c r="AG214" s="56">
        <v>0.10683710840000932</v>
      </c>
      <c r="AH214" s="29">
        <f t="shared" si="3815"/>
        <v>216538.35801795454</v>
      </c>
      <c r="AI214" s="29">
        <f t="shared" si="3816"/>
        <v>-59.294682060582609</v>
      </c>
      <c r="AJ214" s="56">
        <v>1.8244139761167625E-2</v>
      </c>
      <c r="AK214" s="29">
        <f t="shared" si="3752"/>
        <v>45.085995569686212</v>
      </c>
      <c r="AL214" s="56">
        <v>0.10683710840000932</v>
      </c>
      <c r="AM214" s="29">
        <f t="shared" si="3817"/>
        <v>233075.13544087202</v>
      </c>
      <c r="AN214" s="29">
        <f t="shared" si="3818"/>
        <v>-59.294682060582609</v>
      </c>
      <c r="AO214" s="56">
        <v>1.8244139761167625E-2</v>
      </c>
      <c r="AP214" s="29">
        <f t="shared" si="3753"/>
        <v>44.941603954248869</v>
      </c>
      <c r="AQ214" s="56">
        <v>0.10683710840000932</v>
      </c>
      <c r="AR214" s="29">
        <f t="shared" si="3819"/>
        <v>239811.77566281738</v>
      </c>
      <c r="AS214" s="29">
        <f t="shared" si="3820"/>
        <v>-59.294682060582609</v>
      </c>
      <c r="AT214" s="56">
        <v>1.8244139761167625E-2</v>
      </c>
      <c r="AU214" s="29">
        <f t="shared" si="3754"/>
        <v>44.791310985514322</v>
      </c>
      <c r="AV214" s="56">
        <v>0.10683710840000932</v>
      </c>
      <c r="AW214" s="29">
        <f t="shared" si="3821"/>
        <v>260371.26443023319</v>
      </c>
      <c r="AX214" s="29">
        <f t="shared" si="3822"/>
        <v>-59.294682060582609</v>
      </c>
      <c r="AY214" s="56">
        <v>1.8244139761167625E-2</v>
      </c>
      <c r="AZ214" s="29">
        <f t="shared" si="3755"/>
        <v>44.635135425024757</v>
      </c>
      <c r="BA214" s="56">
        <v>0.10683710840000932</v>
      </c>
      <c r="BB214" s="29">
        <f t="shared" si="3823"/>
        <v>261911.95937457823</v>
      </c>
      <c r="BC214" s="29">
        <f t="shared" si="3824"/>
        <v>-59.294682060582609</v>
      </c>
      <c r="BD214" s="56">
        <v>1.8244139761167625E-2</v>
      </c>
      <c r="BE214" s="29">
        <f t="shared" si="3756"/>
        <v>44.47233826104835</v>
      </c>
      <c r="BF214" s="56">
        <v>0.10683710840000932</v>
      </c>
      <c r="BG214" s="29">
        <f t="shared" si="3825"/>
        <v>254094.50967634664</v>
      </c>
      <c r="BH214" s="29">
        <f t="shared" si="3826"/>
        <v>-59.294682060582609</v>
      </c>
      <c r="BI214" s="56">
        <v>1.8244139761167625E-2</v>
      </c>
      <c r="BJ214" s="29">
        <f t="shared" si="3757"/>
        <v>44.303280579180189</v>
      </c>
      <c r="BK214" s="56">
        <v>0.10683710840000932</v>
      </c>
      <c r="BL214" s="29">
        <f t="shared" si="3827"/>
        <v>256803.90976002041</v>
      </c>
      <c r="BM214" s="29">
        <f t="shared" si="3828"/>
        <v>-59.294682060582609</v>
      </c>
      <c r="BN214" s="56">
        <v>1.8244139761167625E-2</v>
      </c>
      <c r="BO214" s="29">
        <f t="shared" si="3758"/>
        <v>44.128220528734055</v>
      </c>
      <c r="BP214" s="56">
        <v>0.10683710840000932</v>
      </c>
      <c r="BQ214" s="29">
        <f t="shared" si="3829"/>
        <v>266635.63023003307</v>
      </c>
      <c r="BR214" s="29">
        <f t="shared" si="3830"/>
        <v>-59.294682060582609</v>
      </c>
      <c r="BS214" s="56">
        <v>1.8244139761167625E-2</v>
      </c>
      <c r="BT214" s="29">
        <f t="shared" si="3759"/>
        <v>43.947674072381567</v>
      </c>
      <c r="BU214" s="56">
        <v>0.10683710840000932</v>
      </c>
      <c r="BV214" s="29">
        <f t="shared" si="3831"/>
        <v>247678.53189964962</v>
      </c>
      <c r="BW214" s="29">
        <f t="shared" si="3832"/>
        <v>-59.294682060582609</v>
      </c>
      <c r="BX214" s="56">
        <v>1.8244139761167625E-2</v>
      </c>
      <c r="BY214" s="29">
        <f t="shared" si="3760"/>
        <v>43.762096564113726</v>
      </c>
      <c r="BZ214" s="56">
        <v>0.10683710840000932</v>
      </c>
      <c r="CA214" s="29">
        <f t="shared" si="3833"/>
        <v>244635.44828464746</v>
      </c>
      <c r="CB214" s="29">
        <f t="shared" si="3834"/>
        <v>-59.294682060582609</v>
      </c>
      <c r="CC214" s="56">
        <v>1.8244139761167625E-2</v>
      </c>
      <c r="CD214" s="29">
        <f t="shared" si="3761"/>
        <v>43.571370355307337</v>
      </c>
      <c r="CE214" s="56">
        <v>0.10683710840000932</v>
      </c>
      <c r="CF214" s="29">
        <f t="shared" si="3835"/>
        <v>241986.78810037594</v>
      </c>
      <c r="CG214" s="29">
        <f t="shared" si="3836"/>
        <v>-59.294682060582609</v>
      </c>
      <c r="CH214" s="56">
        <v>1.8244139761167625E-2</v>
      </c>
      <c r="CI214" s="29">
        <f t="shared" si="3762"/>
        <v>43.3761105092183</v>
      </c>
      <c r="CJ214" s="56">
        <v>0.10683710840000932</v>
      </c>
      <c r="CK214" s="29">
        <f t="shared" si="3837"/>
        <v>239346.05545103925</v>
      </c>
      <c r="CL214" s="29">
        <f t="shared" si="3838"/>
        <v>-59.294682060582609</v>
      </c>
      <c r="CM214" s="56">
        <v>1.8244139761167625E-2</v>
      </c>
      <c r="CN214" s="29">
        <f t="shared" si="3763"/>
        <v>43.177152306439702</v>
      </c>
      <c r="CO214" s="56">
        <v>0.10683710840000932</v>
      </c>
      <c r="CP214" s="29">
        <f t="shared" si="3839"/>
        <v>236528.77932397395</v>
      </c>
      <c r="CQ214" s="29">
        <f t="shared" si="3840"/>
        <v>-59.294682060582609</v>
      </c>
      <c r="CR214" s="56">
        <v>1.8244139761167625E-2</v>
      </c>
      <c r="CS214" s="29">
        <f t="shared" si="3764"/>
        <v>42.973787830965065</v>
      </c>
      <c r="CT214" s="56">
        <v>0.10683710840000932</v>
      </c>
      <c r="CU214" s="29">
        <f t="shared" si="3841"/>
        <v>233700.57927936493</v>
      </c>
      <c r="CV214" s="29">
        <f t="shared" si="3765"/>
        <v>-59.294682060582609</v>
      </c>
      <c r="CW214" s="56">
        <v>1.8244139761167625E-2</v>
      </c>
      <c r="CX214" s="29">
        <f t="shared" si="3694"/>
        <v>42.766120677634589</v>
      </c>
      <c r="CY214" s="56">
        <v>0.10683710840000932</v>
      </c>
      <c r="CZ214" s="29">
        <f t="shared" si="3766"/>
        <v>230778.9088176837</v>
      </c>
      <c r="DA214" s="29">
        <f t="shared" si="3767"/>
        <v>-59.294682060582609</v>
      </c>
      <c r="DB214" s="56">
        <v>1.8244139761167625E-2</v>
      </c>
      <c r="DC214" s="29">
        <f t="shared" si="3697"/>
        <v>42.553700794791524</v>
      </c>
      <c r="DD214" s="56">
        <v>0.10683710840000932</v>
      </c>
      <c r="DE214" s="29">
        <f t="shared" si="3768"/>
        <v>227871.00885882869</v>
      </c>
      <c r="DF214" s="29">
        <f t="shared" si="3769"/>
        <v>-59.294682060582609</v>
      </c>
      <c r="DG214" s="56">
        <v>1.8244139761167625E-2</v>
      </c>
      <c r="DH214" s="29">
        <f t="shared" si="3700"/>
        <v>42.336070492101911</v>
      </c>
      <c r="DI214" s="56">
        <v>0.10683710840000932</v>
      </c>
      <c r="DJ214" s="29">
        <f t="shared" si="3770"/>
        <v>224588.72336499835</v>
      </c>
      <c r="DK214" s="29">
        <f t="shared" si="3771"/>
        <v>-59.294682060582609</v>
      </c>
      <c r="DL214" s="56">
        <v>1.8244139761167625E-2</v>
      </c>
      <c r="DM214" s="29">
        <f t="shared" si="3703"/>
        <v>42.112757179441402</v>
      </c>
      <c r="DN214" s="56">
        <v>0.10683710840000932</v>
      </c>
      <c r="DO214" s="29">
        <f t="shared" si="3772"/>
        <v>221496.07577667863</v>
      </c>
      <c r="DP214" s="29">
        <f t="shared" si="3842"/>
        <v>-59.294682060582609</v>
      </c>
      <c r="DQ214" s="56">
        <v>1.8244139761167625E-2</v>
      </c>
      <c r="DR214" s="29">
        <f t="shared" si="3773"/>
        <v>41.882016205633782</v>
      </c>
      <c r="DS214" s="56">
        <v>0.10683710840000932</v>
      </c>
      <c r="DT214" s="29">
        <f t="shared" si="3843"/>
        <v>218540.08039880983</v>
      </c>
      <c r="DU214" s="29">
        <f t="shared" si="3844"/>
        <v>-59.294682060582609</v>
      </c>
      <c r="DV214" s="56">
        <v>1.8244139761167625E-2</v>
      </c>
      <c r="DW214" s="29">
        <f t="shared" si="3774"/>
        <v>41.64398548463376</v>
      </c>
      <c r="DX214" s="56">
        <v>0.10683710840000932</v>
      </c>
      <c r="DY214" s="29">
        <f t="shared" si="3845"/>
        <v>215852.60787440964</v>
      </c>
      <c r="DZ214" s="29">
        <f t="shared" ref="DZ214" si="4019">$J$196*EA214/100</f>
        <v>-59.294682060582609</v>
      </c>
      <c r="EA214" s="56">
        <v>1.8244139761167625E-2</v>
      </c>
      <c r="EB214" s="29">
        <f t="shared" ref="EB214" si="4020">EB$192*EC214/100</f>
        <v>41.398901340246518</v>
      </c>
      <c r="EC214" s="56">
        <v>0.10683710840000932</v>
      </c>
      <c r="ED214" s="29">
        <f t="shared" si="3777"/>
        <v>213402.2421755635</v>
      </c>
      <c r="EE214" s="29">
        <f t="shared" ref="EE214" si="4021">$J$196*EF214/100</f>
        <v>-59.294682060582609</v>
      </c>
      <c r="EF214" s="56">
        <v>1.8244139761167625E-2</v>
      </c>
      <c r="EG214" s="29">
        <f t="shared" ref="EG214" si="4022">EG$192*EH214/100</f>
        <v>41.146139733618874</v>
      </c>
      <c r="EH214" s="56">
        <v>0.10683710840000932</v>
      </c>
      <c r="EI214" s="29">
        <f t="shared" si="3780"/>
        <v>210895.15193643857</v>
      </c>
      <c r="EJ214" s="29">
        <f t="shared" ref="EJ214" si="4023">$J$196*EK214/100</f>
        <v>-59.294682060582609</v>
      </c>
      <c r="EK214" s="56">
        <v>1.8244139761167625E-2</v>
      </c>
      <c r="EL214" s="29">
        <f t="shared" ref="EL214" si="4024">EL$192*EM214/100</f>
        <v>40.886602668735769</v>
      </c>
      <c r="EM214" s="56">
        <v>0.10683710840000932</v>
      </c>
      <c r="EN214" s="29">
        <f t="shared" si="3783"/>
        <v>208706.7282759519</v>
      </c>
      <c r="EO214" s="29">
        <f t="shared" ref="EO214" si="4025">$J$196*EP214/100</f>
        <v>-59.294682060582609</v>
      </c>
      <c r="EP214" s="56">
        <v>1.8244139761167625E-2</v>
      </c>
      <c r="EQ214" s="29">
        <f t="shared" ref="EQ214" si="4026">EQ$192*ER214/100</f>
        <v>40.62068729685668</v>
      </c>
      <c r="ER214" s="56">
        <v>0.10683710840000932</v>
      </c>
      <c r="ES214" s="29">
        <f t="shared" si="3786"/>
        <v>206949.32445964977</v>
      </c>
      <c r="ET214" s="29">
        <f t="shared" si="3854"/>
        <v>-59.294682060582609</v>
      </c>
      <c r="EU214" s="56">
        <v>1.8244139761167625E-2</v>
      </c>
      <c r="EV214" s="29">
        <f t="shared" si="3787"/>
        <v>40.349185149746503</v>
      </c>
      <c r="EW214" s="56">
        <v>0.10683710840000932</v>
      </c>
      <c r="EX214" s="29">
        <f t="shared" si="3855"/>
        <v>204831.8841726305</v>
      </c>
      <c r="EY214" s="29">
        <f t="shared" si="3856"/>
        <v>-59.294682060582609</v>
      </c>
      <c r="EZ214" s="56">
        <v>1.8244139761167625E-2</v>
      </c>
      <c r="FA214" s="29">
        <f t="shared" si="3788"/>
        <v>40.072616848228151</v>
      </c>
      <c r="FB214" s="56">
        <v>0.10683710840000932</v>
      </c>
      <c r="FC214" s="29">
        <f t="shared" si="3857"/>
        <v>202770.58446065267</v>
      </c>
      <c r="FD214" s="29">
        <f t="shared" ref="FD214" si="4027">$J$196*FE214/100</f>
        <v>-59.294682060582609</v>
      </c>
      <c r="FE214" s="56">
        <v>1.8244139761167625E-2</v>
      </c>
      <c r="FF214" s="29">
        <f t="shared" ref="FF214" si="4028">FF$192*FG214/100</f>
        <v>39.791519504267832</v>
      </c>
      <c r="FG214" s="56">
        <v>0.10683710840000932</v>
      </c>
      <c r="FH214" s="29">
        <f t="shared" si="3791"/>
        <v>200481.75970135961</v>
      </c>
      <c r="FI214" s="29">
        <f t="shared" ref="FI214" si="4029">$J$196*FJ214/100</f>
        <v>-59.294682060582609</v>
      </c>
      <c r="FJ214" s="56">
        <v>1.8244139761167625E-2</v>
      </c>
      <c r="FK214" s="29">
        <f t="shared" ref="FK214" si="4030">FK$192*FL214/100</f>
        <v>39.506636429424063</v>
      </c>
      <c r="FL214" s="56">
        <v>0.10683710840000932</v>
      </c>
      <c r="FM214" s="29">
        <f>FH213+FI214+FK214</f>
        <v>197961.81943168151</v>
      </c>
      <c r="FN214" s="29">
        <f t="shared" ref="FN214" si="4031">$J$196*FO214/100</f>
        <v>-59.294682060582609</v>
      </c>
      <c r="FO214" s="56">
        <v>1.8244139761167625E-2</v>
      </c>
      <c r="FP214" s="29">
        <f t="shared" ref="FP214" si="4032">FP$192*FQ214/100</f>
        <v>39.218726173715552</v>
      </c>
      <c r="FQ214" s="56">
        <v>0.10683710840000932</v>
      </c>
      <c r="FR214" s="29">
        <f t="shared" si="3796"/>
        <v>195203.46155241926</v>
      </c>
      <c r="FS214" s="29">
        <f t="shared" ref="FS214" si="4033">$J$196*FT214/100</f>
        <v>-59.294682060582609</v>
      </c>
      <c r="FT214" s="56">
        <v>1.8244139761167625E-2</v>
      </c>
      <c r="FU214" s="29">
        <f t="shared" ref="FU214" si="4034">FU$192*FV214/100</f>
        <v>38.928347421449516</v>
      </c>
      <c r="FV214" s="56">
        <v>0.10683710840000932</v>
      </c>
      <c r="FW214" s="29">
        <f t="shared" si="3799"/>
        <v>191555.45725910889</v>
      </c>
      <c r="FX214" s="29">
        <f t="shared" si="3800"/>
        <v>-59.294682060582609</v>
      </c>
      <c r="FY214" s="56">
        <v>1.8244139761167625E-2</v>
      </c>
      <c r="FZ214" s="29">
        <f t="shared" si="3730"/>
        <v>38.635824683936882</v>
      </c>
      <c r="GA214" s="56">
        <v>0.10683710840000932</v>
      </c>
      <c r="GB214" s="29">
        <f t="shared" si="3801"/>
        <v>187983.3508535304</v>
      </c>
      <c r="GC214" s="29">
        <f t="shared" si="3802"/>
        <v>-59.294682060582609</v>
      </c>
      <c r="GD214" s="56">
        <v>1.8244139761167625E-2</v>
      </c>
      <c r="GE214" s="29">
        <f t="shared" si="3733"/>
        <v>38.341472544675163</v>
      </c>
      <c r="GF214" s="56">
        <v>0.10683710840000932</v>
      </c>
      <c r="GG214" s="29">
        <f t="shared" si="3803"/>
        <v>184537.45668122981</v>
      </c>
      <c r="GH214" s="29">
        <f t="shared" si="3804"/>
        <v>-59.294682060582609</v>
      </c>
      <c r="GI214" s="56">
        <v>1.8244139761167625E-2</v>
      </c>
      <c r="GJ214" s="29">
        <f t="shared" si="3736"/>
        <v>38.045947581908351</v>
      </c>
      <c r="GK214" s="56">
        <v>0.10683710840000932</v>
      </c>
      <c r="GL214" s="29">
        <f t="shared" si="3805"/>
        <v>180776.92051268349</v>
      </c>
      <c r="GM214" s="29">
        <f t="shared" si="3806"/>
        <v>-59.294682060582609</v>
      </c>
      <c r="GN214" s="56">
        <v>1.8244139761167625E-2</v>
      </c>
      <c r="GO214" s="29">
        <f t="shared" si="3739"/>
        <v>37.749497618180847</v>
      </c>
      <c r="GP214" s="56">
        <v>0.10683710840000932</v>
      </c>
      <c r="GQ214" s="29">
        <f t="shared" si="3807"/>
        <v>177483.86621238032</v>
      </c>
    </row>
    <row r="215" spans="1:199" ht="15" x14ac:dyDescent="0.2">
      <c r="A215" s="4" t="s">
        <v>13</v>
      </c>
      <c r="B215" s="29">
        <v>209116</v>
      </c>
      <c r="C215" s="29">
        <f t="shared" si="3808"/>
        <v>-59.4</v>
      </c>
      <c r="D215" s="56">
        <v>1.8244139761167625E-2</v>
      </c>
      <c r="E215" s="29">
        <f t="shared" si="4000"/>
        <v>87</v>
      </c>
      <c r="F215" s="29">
        <f t="shared" si="4001"/>
        <v>-41.2</v>
      </c>
      <c r="G215" s="29">
        <f t="shared" si="4002"/>
        <v>45.8</v>
      </c>
      <c r="H215" s="56">
        <f t="shared" si="3744"/>
        <v>0.10683710840000932</v>
      </c>
      <c r="I215" s="29">
        <v>197747</v>
      </c>
      <c r="J215" s="29">
        <f t="shared" si="3809"/>
        <v>-59.294682060582609</v>
      </c>
      <c r="K215" s="56">
        <v>1.8244139761167625E-2</v>
      </c>
      <c r="L215" s="29">
        <f t="shared" si="3745"/>
        <v>45.718795258833012</v>
      </c>
      <c r="M215" s="56">
        <v>0.10683710840000932</v>
      </c>
      <c r="N215" s="29">
        <f t="shared" si="3810"/>
        <v>195837.42411319827</v>
      </c>
      <c r="O215" s="29">
        <f t="shared" si="3746"/>
        <v>-59.143925252866637</v>
      </c>
      <c r="P215" s="56">
        <v>1.8244139761167625E-2</v>
      </c>
      <c r="Q215" s="29">
        <f t="shared" si="3747"/>
        <v>45.602555161301218</v>
      </c>
      <c r="R215" s="56">
        <v>0.10683710840000932</v>
      </c>
      <c r="S215" s="29">
        <f t="shared" si="3811"/>
        <v>190313.88274310672</v>
      </c>
      <c r="T215" s="29">
        <f t="shared" si="3748"/>
        <v>-58.98744942805569</v>
      </c>
      <c r="U215" s="56">
        <v>1.8244139761167625E-2</v>
      </c>
      <c r="V215" s="29">
        <f t="shared" si="3749"/>
        <v>45.481905451261781</v>
      </c>
      <c r="W215" s="56">
        <v>0.10683710840000932</v>
      </c>
      <c r="X215" s="29">
        <f t="shared" si="3866"/>
        <v>198355.3771991299</v>
      </c>
      <c r="Y215" s="29">
        <f t="shared" si="3812"/>
        <v>-59.294682060582609</v>
      </c>
      <c r="Z215" s="56">
        <v>1.8244139761167625E-2</v>
      </c>
      <c r="AA215" s="29">
        <f t="shared" si="3750"/>
        <v>45.357674882861382</v>
      </c>
      <c r="AB215" s="56">
        <v>0.10683710840000932</v>
      </c>
      <c r="AC215" s="29">
        <f t="shared" si="3813"/>
        <v>206879.44019195219</v>
      </c>
      <c r="AD215" s="29">
        <f t="shared" si="3814"/>
        <v>-59.294682060582609</v>
      </c>
      <c r="AE215" s="56">
        <v>1.8244139761167625E-2</v>
      </c>
      <c r="AF215" s="29">
        <f t="shared" si="3751"/>
        <v>45.224676166875632</v>
      </c>
      <c r="AG215" s="56">
        <v>0.10683710840000932</v>
      </c>
      <c r="AH215" s="29">
        <f t="shared" si="3815"/>
        <v>216848.36663999991</v>
      </c>
      <c r="AI215" s="29">
        <f t="shared" si="3816"/>
        <v>-59.294682060582609</v>
      </c>
      <c r="AJ215" s="56">
        <v>1.8244139761167625E-2</v>
      </c>
      <c r="AK215" s="29">
        <f t="shared" si="3752"/>
        <v>45.085995569686212</v>
      </c>
      <c r="AL215" s="56">
        <v>0.10683710840000932</v>
      </c>
      <c r="AM215" s="29">
        <f t="shared" si="3817"/>
        <v>216524.14933146365</v>
      </c>
      <c r="AN215" s="29">
        <f t="shared" si="3818"/>
        <v>-59.294682060582609</v>
      </c>
      <c r="AO215" s="56">
        <v>1.8244139761167625E-2</v>
      </c>
      <c r="AP215" s="29">
        <f t="shared" si="3753"/>
        <v>44.941603954248869</v>
      </c>
      <c r="AQ215" s="56">
        <v>0.10683710840000932</v>
      </c>
      <c r="AR215" s="29">
        <f t="shared" si="3819"/>
        <v>233060.78236276569</v>
      </c>
      <c r="AS215" s="29">
        <f t="shared" si="3820"/>
        <v>-59.294682060582609</v>
      </c>
      <c r="AT215" s="56">
        <v>1.8244139761167625E-2</v>
      </c>
      <c r="AU215" s="29">
        <f t="shared" si="3754"/>
        <v>44.791310985514322</v>
      </c>
      <c r="AV215" s="56">
        <v>0.10683710840000932</v>
      </c>
      <c r="AW215" s="29">
        <f t="shared" si="3821"/>
        <v>239797.27229174232</v>
      </c>
      <c r="AX215" s="29">
        <f t="shared" si="3822"/>
        <v>-59.294682060582609</v>
      </c>
      <c r="AY215" s="56">
        <v>1.8244139761167625E-2</v>
      </c>
      <c r="AZ215" s="29">
        <f t="shared" si="3755"/>
        <v>44.635135425024757</v>
      </c>
      <c r="BA215" s="56">
        <v>0.10683710840000932</v>
      </c>
      <c r="BB215" s="29">
        <f t="shared" si="3823"/>
        <v>260356.60488359764</v>
      </c>
      <c r="BC215" s="29">
        <f t="shared" si="3824"/>
        <v>-59.294682060582609</v>
      </c>
      <c r="BD215" s="56">
        <v>1.8244139761167625E-2</v>
      </c>
      <c r="BE215" s="29">
        <f t="shared" si="3756"/>
        <v>44.47233826104835</v>
      </c>
      <c r="BF215" s="56">
        <v>0.10683710840000932</v>
      </c>
      <c r="BG215" s="29">
        <f t="shared" si="3825"/>
        <v>261897.13703077871</v>
      </c>
      <c r="BH215" s="29">
        <f t="shared" si="3826"/>
        <v>-59.294682060582609</v>
      </c>
      <c r="BI215" s="56">
        <v>1.8244139761167625E-2</v>
      </c>
      <c r="BJ215" s="29">
        <f t="shared" si="3757"/>
        <v>44.303280579180189</v>
      </c>
      <c r="BK215" s="56">
        <v>0.10683710840000932</v>
      </c>
      <c r="BL215" s="29">
        <f t="shared" si="3827"/>
        <v>254079.51827486526</v>
      </c>
      <c r="BM215" s="29">
        <f t="shared" si="3828"/>
        <v>-59.294682060582609</v>
      </c>
      <c r="BN215" s="56">
        <v>1.8244139761167625E-2</v>
      </c>
      <c r="BO215" s="29">
        <f t="shared" si="3758"/>
        <v>44.128220528734055</v>
      </c>
      <c r="BP215" s="56">
        <v>0.10683710840000932</v>
      </c>
      <c r="BQ215" s="29">
        <f t="shared" si="3829"/>
        <v>256788.74329848858</v>
      </c>
      <c r="BR215" s="29">
        <f t="shared" si="3830"/>
        <v>-59.294682060582609</v>
      </c>
      <c r="BS215" s="56">
        <v>1.8244139761167625E-2</v>
      </c>
      <c r="BT215" s="29">
        <f t="shared" si="3759"/>
        <v>43.947674072381567</v>
      </c>
      <c r="BU215" s="56">
        <v>0.10683710840000932</v>
      </c>
      <c r="BV215" s="29">
        <f t="shared" si="3831"/>
        <v>266620.28322204488</v>
      </c>
      <c r="BW215" s="29">
        <f t="shared" si="3832"/>
        <v>-59.294682060582609</v>
      </c>
      <c r="BX215" s="56">
        <v>1.8244139761167625E-2</v>
      </c>
      <c r="BY215" s="29">
        <f t="shared" si="3760"/>
        <v>43.762096564113726</v>
      </c>
      <c r="BZ215" s="56">
        <v>0.10683710840000932</v>
      </c>
      <c r="CA215" s="29">
        <f t="shared" si="3833"/>
        <v>247662.99931415316</v>
      </c>
      <c r="CB215" s="29">
        <f t="shared" si="3834"/>
        <v>-59.294682060582609</v>
      </c>
      <c r="CC215" s="56">
        <v>1.8244139761167625E-2</v>
      </c>
      <c r="CD215" s="29">
        <f t="shared" si="3761"/>
        <v>43.571370355307337</v>
      </c>
      <c r="CE215" s="56">
        <v>0.10683710840000932</v>
      </c>
      <c r="CF215" s="29">
        <f t="shared" si="3835"/>
        <v>244619.7249729422</v>
      </c>
      <c r="CG215" s="29">
        <f t="shared" si="3836"/>
        <v>-59.294682060582609</v>
      </c>
      <c r="CH215" s="56">
        <v>1.8244139761167625E-2</v>
      </c>
      <c r="CI215" s="29">
        <f t="shared" si="3762"/>
        <v>43.3761105092183</v>
      </c>
      <c r="CJ215" s="56">
        <v>0.10683710840000932</v>
      </c>
      <c r="CK215" s="29">
        <f t="shared" si="3837"/>
        <v>241970.86952882458</v>
      </c>
      <c r="CL215" s="29">
        <f t="shared" si="3838"/>
        <v>-59.294682060582609</v>
      </c>
      <c r="CM215" s="56">
        <v>1.8244139761167625E-2</v>
      </c>
      <c r="CN215" s="29">
        <f t="shared" si="3763"/>
        <v>43.177152306439702</v>
      </c>
      <c r="CO215" s="56">
        <v>0.10683710840000932</v>
      </c>
      <c r="CP215" s="29">
        <f t="shared" si="3839"/>
        <v>239329.93792128513</v>
      </c>
      <c r="CQ215" s="29">
        <f t="shared" si="3840"/>
        <v>-59.294682060582609</v>
      </c>
      <c r="CR215" s="56">
        <v>1.8244139761167625E-2</v>
      </c>
      <c r="CS215" s="29">
        <f t="shared" si="3764"/>
        <v>42.973787830965065</v>
      </c>
      <c r="CT215" s="56">
        <v>0.10683710840000932</v>
      </c>
      <c r="CU215" s="29">
        <f t="shared" si="3841"/>
        <v>236512.45842974435</v>
      </c>
      <c r="CV215" s="29">
        <f t="shared" si="3765"/>
        <v>-59.294682060582609</v>
      </c>
      <c r="CW215" s="56">
        <v>1.8244139761167625E-2</v>
      </c>
      <c r="CX215" s="29">
        <f t="shared" si="3694"/>
        <v>42.766120677634589</v>
      </c>
      <c r="CY215" s="56">
        <v>0.10683710840000932</v>
      </c>
      <c r="CZ215" s="29">
        <f t="shared" si="3766"/>
        <v>233684.050717982</v>
      </c>
      <c r="DA215" s="29">
        <f t="shared" si="3767"/>
        <v>-59.294682060582609</v>
      </c>
      <c r="DB215" s="56">
        <v>1.8244139761167625E-2</v>
      </c>
      <c r="DC215" s="29">
        <f t="shared" si="3697"/>
        <v>42.553700794791524</v>
      </c>
      <c r="DD215" s="56">
        <v>0.10683710840000932</v>
      </c>
      <c r="DE215" s="29">
        <f t="shared" si="3768"/>
        <v>230762.16783641791</v>
      </c>
      <c r="DF215" s="29">
        <f t="shared" si="3769"/>
        <v>-59.294682060582609</v>
      </c>
      <c r="DG215" s="56">
        <v>1.8244139761167625E-2</v>
      </c>
      <c r="DH215" s="29">
        <f t="shared" si="3700"/>
        <v>42.336070492101911</v>
      </c>
      <c r="DI215" s="56">
        <v>0.10683710840000932</v>
      </c>
      <c r="DJ215" s="29">
        <f t="shared" si="3770"/>
        <v>227854.05024726022</v>
      </c>
      <c r="DK215" s="29">
        <f t="shared" si="3771"/>
        <v>-59.294682060582609</v>
      </c>
      <c r="DL215" s="56">
        <v>1.8244139761167625E-2</v>
      </c>
      <c r="DM215" s="29">
        <f t="shared" si="3703"/>
        <v>42.112757179441402</v>
      </c>
      <c r="DN215" s="56">
        <v>0.10683710840000932</v>
      </c>
      <c r="DO215" s="29">
        <f t="shared" si="3772"/>
        <v>224571.54144011723</v>
      </c>
      <c r="DP215" s="29">
        <f t="shared" si="3842"/>
        <v>-59.294682060582609</v>
      </c>
      <c r="DQ215" s="56">
        <v>1.8244139761167625E-2</v>
      </c>
      <c r="DR215" s="29">
        <f t="shared" si="3773"/>
        <v>41.882016205633782</v>
      </c>
      <c r="DS215" s="56">
        <v>0.10683710840000932</v>
      </c>
      <c r="DT215" s="29">
        <f t="shared" si="3843"/>
        <v>221478.66311082369</v>
      </c>
      <c r="DU215" s="29">
        <f t="shared" si="3844"/>
        <v>-59.294682060582609</v>
      </c>
      <c r="DV215" s="56">
        <v>1.8244139761167625E-2</v>
      </c>
      <c r="DW215" s="29">
        <f t="shared" si="3774"/>
        <v>41.64398548463376</v>
      </c>
      <c r="DX215" s="56">
        <v>0.10683710840000932</v>
      </c>
      <c r="DY215" s="29">
        <f t="shared" si="3845"/>
        <v>218522.4297022339</v>
      </c>
      <c r="DZ215" s="29">
        <f t="shared" ref="DZ215" si="4035">$J$196*EA215/100</f>
        <v>-59.294682060582609</v>
      </c>
      <c r="EA215" s="56">
        <v>1.8244139761167625E-2</v>
      </c>
      <c r="EB215" s="29">
        <f t="shared" ref="EB215" si="4036">EB$192*EC215/100</f>
        <v>41.398901340246518</v>
      </c>
      <c r="EC215" s="56">
        <v>0.10683710840000932</v>
      </c>
      <c r="ED215" s="29">
        <f t="shared" si="3777"/>
        <v>215834.71209368933</v>
      </c>
      <c r="EE215" s="29">
        <f t="shared" ref="EE215" si="4037">$J$196*EF215/100</f>
        <v>-59.294682060582609</v>
      </c>
      <c r="EF215" s="56">
        <v>1.8244139761167625E-2</v>
      </c>
      <c r="EG215" s="29">
        <f t="shared" ref="EG215" si="4038">EG$192*EH215/100</f>
        <v>41.146139733618874</v>
      </c>
      <c r="EH215" s="56">
        <v>0.10683710840000932</v>
      </c>
      <c r="EI215" s="29">
        <f t="shared" si="3780"/>
        <v>213384.09363323654</v>
      </c>
      <c r="EJ215" s="29">
        <f t="shared" ref="EJ215" si="4039">$J$196*EK215/100</f>
        <v>-59.294682060582609</v>
      </c>
      <c r="EK215" s="56">
        <v>1.8244139761167625E-2</v>
      </c>
      <c r="EL215" s="29">
        <f t="shared" ref="EL215" si="4040">EL$192*EM215/100</f>
        <v>40.886602668735769</v>
      </c>
      <c r="EM215" s="56">
        <v>0.10683710840000932</v>
      </c>
      <c r="EN215" s="29">
        <f t="shared" si="3783"/>
        <v>210876.74385704673</v>
      </c>
      <c r="EO215" s="29">
        <f t="shared" ref="EO215" si="4041">$J$196*EP215/100</f>
        <v>-59.294682060582609</v>
      </c>
      <c r="EP215" s="56">
        <v>1.8244139761167625E-2</v>
      </c>
      <c r="EQ215" s="29">
        <f t="shared" ref="EQ215" si="4042">EQ$192*ER215/100</f>
        <v>40.62068729685668</v>
      </c>
      <c r="ER215" s="56">
        <v>0.10683710840000932</v>
      </c>
      <c r="ES215" s="29">
        <f t="shared" si="3786"/>
        <v>208688.05428118818</v>
      </c>
      <c r="ET215" s="29">
        <f t="shared" si="3854"/>
        <v>-59.294682060582609</v>
      </c>
      <c r="EU215" s="56">
        <v>1.8244139761167625E-2</v>
      </c>
      <c r="EV215" s="29">
        <f t="shared" si="3787"/>
        <v>40.349185149746503</v>
      </c>
      <c r="EW215" s="56">
        <v>0.10683710840000932</v>
      </c>
      <c r="EX215" s="29">
        <f t="shared" si="3855"/>
        <v>206930.37896273893</v>
      </c>
      <c r="EY215" s="29">
        <f t="shared" si="3856"/>
        <v>-59.294682060582609</v>
      </c>
      <c r="EZ215" s="56">
        <v>1.8244139761167625E-2</v>
      </c>
      <c r="FA215" s="29">
        <f t="shared" si="3788"/>
        <v>40.072616848228151</v>
      </c>
      <c r="FB215" s="56">
        <v>0.10683710840000932</v>
      </c>
      <c r="FC215" s="29">
        <f t="shared" si="3857"/>
        <v>204812.66210741815</v>
      </c>
      <c r="FD215" s="29">
        <f t="shared" ref="FD215" si="4043">$J$196*FE215/100</f>
        <v>-59.294682060582609</v>
      </c>
      <c r="FE215" s="56">
        <v>1.8244139761167625E-2</v>
      </c>
      <c r="FF215" s="29">
        <f t="shared" ref="FF215" si="4044">FF$192*FG215/100</f>
        <v>39.791519504267832</v>
      </c>
      <c r="FG215" s="56">
        <v>0.10683710840000932</v>
      </c>
      <c r="FH215" s="29">
        <f t="shared" si="3791"/>
        <v>202751.08129809637</v>
      </c>
      <c r="FI215" s="29">
        <f t="shared" ref="FI215" si="4045">$J$196*FJ215/100</f>
        <v>-59.294682060582609</v>
      </c>
      <c r="FJ215" s="56">
        <v>1.8244139761167625E-2</v>
      </c>
      <c r="FK215" s="29">
        <f t="shared" ref="FK215" si="4046">FK$192*FL215/100</f>
        <v>39.506636429424063</v>
      </c>
      <c r="FL215" s="56">
        <v>0.10683710840000932</v>
      </c>
      <c r="FM215" s="29">
        <f t="shared" si="3895"/>
        <v>200461.97165572847</v>
      </c>
      <c r="FN215" s="29">
        <f t="shared" ref="FN215" si="4047">$J$196*FO215/100</f>
        <v>-59.294682060582609</v>
      </c>
      <c r="FO215" s="56">
        <v>1.8244139761167625E-2</v>
      </c>
      <c r="FP215" s="29">
        <f t="shared" ref="FP215" si="4048">FP$192*FQ215/100</f>
        <v>39.218726173715552</v>
      </c>
      <c r="FQ215" s="56">
        <v>0.10683710840000932</v>
      </c>
      <c r="FR215" s="29">
        <f t="shared" si="3796"/>
        <v>197941.74347579465</v>
      </c>
      <c r="FS215" s="29">
        <f t="shared" ref="FS215" si="4049">$J$196*FT215/100</f>
        <v>-59.294682060582609</v>
      </c>
      <c r="FT215" s="56">
        <v>1.8244139761167625E-2</v>
      </c>
      <c r="FU215" s="29">
        <f t="shared" ref="FU215" si="4050">FU$192*FV215/100</f>
        <v>38.928347421449516</v>
      </c>
      <c r="FV215" s="56">
        <v>0.10683710840000932</v>
      </c>
      <c r="FW215" s="29">
        <f t="shared" si="3799"/>
        <v>195183.09521778015</v>
      </c>
      <c r="FX215" s="29">
        <f t="shared" si="3800"/>
        <v>-59.294682060582609</v>
      </c>
      <c r="FY215" s="56">
        <v>1.8244139761167625E-2</v>
      </c>
      <c r="FZ215" s="29">
        <f t="shared" si="3730"/>
        <v>38.635824683936882</v>
      </c>
      <c r="GA215" s="56">
        <v>0.10683710840000932</v>
      </c>
      <c r="GB215" s="29">
        <f t="shared" si="3801"/>
        <v>191534.79840173226</v>
      </c>
      <c r="GC215" s="29">
        <f t="shared" si="3802"/>
        <v>-59.294682060582609</v>
      </c>
      <c r="GD215" s="56">
        <v>1.8244139761167625E-2</v>
      </c>
      <c r="GE215" s="29">
        <f t="shared" si="3733"/>
        <v>38.341472544675163</v>
      </c>
      <c r="GF215" s="56">
        <v>0.10683710840000932</v>
      </c>
      <c r="GG215" s="29">
        <f t="shared" si="3803"/>
        <v>187962.39764401451</v>
      </c>
      <c r="GH215" s="29">
        <f t="shared" si="3804"/>
        <v>-59.294682060582609</v>
      </c>
      <c r="GI215" s="56">
        <v>1.8244139761167625E-2</v>
      </c>
      <c r="GJ215" s="29">
        <f t="shared" si="3736"/>
        <v>38.045947581908351</v>
      </c>
      <c r="GK215" s="56">
        <v>0.10683710840000932</v>
      </c>
      <c r="GL215" s="29">
        <f t="shared" si="3805"/>
        <v>184516.20794675115</v>
      </c>
      <c r="GM215" s="29">
        <f t="shared" si="3806"/>
        <v>-59.294682060582609</v>
      </c>
      <c r="GN215" s="56">
        <v>1.8244139761167625E-2</v>
      </c>
      <c r="GO215" s="29">
        <f t="shared" si="3739"/>
        <v>37.749497618180847</v>
      </c>
      <c r="GP215" s="56">
        <v>0.10683710840000932</v>
      </c>
      <c r="GQ215" s="29">
        <f t="shared" si="3807"/>
        <v>180755.37532824109</v>
      </c>
    </row>
    <row r="216" spans="1:199" ht="15" x14ac:dyDescent="0.2">
      <c r="A216" s="4" t="s">
        <v>14</v>
      </c>
      <c r="B216" s="29">
        <v>218826</v>
      </c>
      <c r="C216" s="29">
        <f t="shared" si="3808"/>
        <v>-59.4</v>
      </c>
      <c r="D216" s="56">
        <v>1.8244139761167625E-2</v>
      </c>
      <c r="E216" s="29">
        <f t="shared" si="4000"/>
        <v>87</v>
      </c>
      <c r="F216" s="29">
        <f t="shared" si="4001"/>
        <v>-41.2</v>
      </c>
      <c r="G216" s="29">
        <f t="shared" si="4002"/>
        <v>45.8</v>
      </c>
      <c r="H216" s="56">
        <f t="shared" si="3744"/>
        <v>0.10683710840000932</v>
      </c>
      <c r="I216" s="29">
        <v>209108</v>
      </c>
      <c r="J216" s="29">
        <f t="shared" si="3809"/>
        <v>-59.294682060582609</v>
      </c>
      <c r="K216" s="56">
        <v>1.8244139761167625E-2</v>
      </c>
      <c r="L216" s="29">
        <f t="shared" si="3745"/>
        <v>45.718795258833012</v>
      </c>
      <c r="M216" s="56">
        <v>0.10683710840000932</v>
      </c>
      <c r="N216" s="29">
        <f t="shared" si="3810"/>
        <v>197733.42411319827</v>
      </c>
      <c r="O216" s="29">
        <f t="shared" si="3746"/>
        <v>-59.143925252866637</v>
      </c>
      <c r="P216" s="56">
        <v>1.8244139761167625E-2</v>
      </c>
      <c r="Q216" s="29">
        <f t="shared" si="3747"/>
        <v>45.602555161301218</v>
      </c>
      <c r="R216" s="56">
        <v>0.10683710840000932</v>
      </c>
      <c r="S216" s="29">
        <f t="shared" si="3811"/>
        <v>195823.88274310672</v>
      </c>
      <c r="T216" s="29">
        <f t="shared" si="3748"/>
        <v>-58.98744942805569</v>
      </c>
      <c r="U216" s="56">
        <v>1.8244139761167625E-2</v>
      </c>
      <c r="V216" s="29">
        <f t="shared" si="3749"/>
        <v>45.481905451261781</v>
      </c>
      <c r="W216" s="56">
        <v>0.10683710840000932</v>
      </c>
      <c r="X216" s="29">
        <f t="shared" si="3866"/>
        <v>190300.3771991299</v>
      </c>
      <c r="Y216" s="29">
        <f t="shared" si="3812"/>
        <v>-59.294682060582609</v>
      </c>
      <c r="Z216" s="56">
        <v>1.8244139761167625E-2</v>
      </c>
      <c r="AA216" s="29">
        <f t="shared" si="3750"/>
        <v>45.357674882861382</v>
      </c>
      <c r="AB216" s="56">
        <v>0.10683710840000932</v>
      </c>
      <c r="AC216" s="29">
        <f t="shared" si="3813"/>
        <v>198341.44019195219</v>
      </c>
      <c r="AD216" s="29">
        <f t="shared" si="3814"/>
        <v>-59.294682060582609</v>
      </c>
      <c r="AE216" s="56">
        <v>1.8244139761167625E-2</v>
      </c>
      <c r="AF216" s="29">
        <f t="shared" si="3751"/>
        <v>45.224676166875632</v>
      </c>
      <c r="AG216" s="56">
        <v>0.10683710840000932</v>
      </c>
      <c r="AH216" s="29">
        <f t="shared" si="3815"/>
        <v>206865.37018605848</v>
      </c>
      <c r="AI216" s="29">
        <f t="shared" si="3816"/>
        <v>-59.294682060582609</v>
      </c>
      <c r="AJ216" s="56">
        <v>1.8244139761167625E-2</v>
      </c>
      <c r="AK216" s="29">
        <f t="shared" si="3752"/>
        <v>45.085995569686212</v>
      </c>
      <c r="AL216" s="56">
        <v>0.10683710840000932</v>
      </c>
      <c r="AM216" s="29">
        <f t="shared" si="3817"/>
        <v>216834.15795350901</v>
      </c>
      <c r="AN216" s="29">
        <f t="shared" si="3818"/>
        <v>-59.294682060582609</v>
      </c>
      <c r="AO216" s="56">
        <v>1.8244139761167625E-2</v>
      </c>
      <c r="AP216" s="29">
        <f t="shared" si="3753"/>
        <v>44.941603954248869</v>
      </c>
      <c r="AQ216" s="56">
        <v>0.10683710840000932</v>
      </c>
      <c r="AR216" s="29">
        <f t="shared" si="3819"/>
        <v>216509.79625335732</v>
      </c>
      <c r="AS216" s="29">
        <f t="shared" si="3820"/>
        <v>-59.294682060582609</v>
      </c>
      <c r="AT216" s="56">
        <v>1.8244139761167625E-2</v>
      </c>
      <c r="AU216" s="29">
        <f t="shared" si="3754"/>
        <v>44.791310985514322</v>
      </c>
      <c r="AV216" s="56">
        <v>0.10683710840000932</v>
      </c>
      <c r="AW216" s="29">
        <f t="shared" si="3821"/>
        <v>233046.27899169063</v>
      </c>
      <c r="AX216" s="29">
        <f t="shared" si="3822"/>
        <v>-59.294682060582609</v>
      </c>
      <c r="AY216" s="56">
        <v>1.8244139761167625E-2</v>
      </c>
      <c r="AZ216" s="29">
        <f t="shared" si="3755"/>
        <v>44.635135425024757</v>
      </c>
      <c r="BA216" s="56">
        <v>0.10683710840000932</v>
      </c>
      <c r="BB216" s="29">
        <f t="shared" si="3823"/>
        <v>239782.61274510677</v>
      </c>
      <c r="BC216" s="29">
        <f t="shared" si="3824"/>
        <v>-59.294682060582609</v>
      </c>
      <c r="BD216" s="56">
        <v>1.8244139761167625E-2</v>
      </c>
      <c r="BE216" s="29">
        <f t="shared" si="3756"/>
        <v>44.47233826104835</v>
      </c>
      <c r="BF216" s="56">
        <v>0.10683710840000932</v>
      </c>
      <c r="BG216" s="29">
        <f t="shared" si="3825"/>
        <v>260341.78253979812</v>
      </c>
      <c r="BH216" s="29">
        <f t="shared" si="3826"/>
        <v>-59.294682060582609</v>
      </c>
      <c r="BI216" s="56">
        <v>1.8244139761167625E-2</v>
      </c>
      <c r="BJ216" s="29">
        <f t="shared" si="3757"/>
        <v>44.303280579180189</v>
      </c>
      <c r="BK216" s="56">
        <v>0.10683710840000932</v>
      </c>
      <c r="BL216" s="29">
        <f t="shared" si="3827"/>
        <v>261882.14562929733</v>
      </c>
      <c r="BM216" s="29">
        <f t="shared" si="3828"/>
        <v>-59.294682060582609</v>
      </c>
      <c r="BN216" s="56">
        <v>1.8244139761167625E-2</v>
      </c>
      <c r="BO216" s="29">
        <f t="shared" si="3758"/>
        <v>44.128220528734055</v>
      </c>
      <c r="BP216" s="56">
        <v>0.10683710840000932</v>
      </c>
      <c r="BQ216" s="29">
        <f t="shared" si="3829"/>
        <v>254064.35181333343</v>
      </c>
      <c r="BR216" s="29">
        <f t="shared" si="3830"/>
        <v>-59.294682060582609</v>
      </c>
      <c r="BS216" s="56">
        <v>1.8244139761167625E-2</v>
      </c>
      <c r="BT216" s="29">
        <f t="shared" si="3759"/>
        <v>43.947674072381567</v>
      </c>
      <c r="BU216" s="56">
        <v>0.10683710840000932</v>
      </c>
      <c r="BV216" s="29">
        <f t="shared" si="3831"/>
        <v>256773.39629050039</v>
      </c>
      <c r="BW216" s="29">
        <f t="shared" si="3832"/>
        <v>-59.294682060582609</v>
      </c>
      <c r="BX216" s="56">
        <v>1.8244139761167625E-2</v>
      </c>
      <c r="BY216" s="29">
        <f t="shared" si="3760"/>
        <v>43.762096564113726</v>
      </c>
      <c r="BZ216" s="56">
        <v>0.10683710840000932</v>
      </c>
      <c r="CA216" s="29">
        <f t="shared" si="3833"/>
        <v>266604.75063654839</v>
      </c>
      <c r="CB216" s="29">
        <f t="shared" si="3834"/>
        <v>-59.294682060582609</v>
      </c>
      <c r="CC216" s="56">
        <v>1.8244139761167625E-2</v>
      </c>
      <c r="CD216" s="29">
        <f t="shared" si="3761"/>
        <v>43.571370355307337</v>
      </c>
      <c r="CE216" s="56">
        <v>0.10683710840000932</v>
      </c>
      <c r="CF216" s="29">
        <f t="shared" si="3835"/>
        <v>247647.27600244791</v>
      </c>
      <c r="CG216" s="29">
        <f t="shared" si="3836"/>
        <v>-59.294682060582609</v>
      </c>
      <c r="CH216" s="56">
        <v>1.8244139761167625E-2</v>
      </c>
      <c r="CI216" s="29">
        <f t="shared" si="3762"/>
        <v>43.3761105092183</v>
      </c>
      <c r="CJ216" s="56">
        <v>0.10683710840000932</v>
      </c>
      <c r="CK216" s="29">
        <f t="shared" si="3837"/>
        <v>244603.80640139084</v>
      </c>
      <c r="CL216" s="29">
        <f t="shared" si="3838"/>
        <v>-59.294682060582609</v>
      </c>
      <c r="CM216" s="56">
        <v>1.8244139761167625E-2</v>
      </c>
      <c r="CN216" s="29">
        <f t="shared" si="3763"/>
        <v>43.177152306439702</v>
      </c>
      <c r="CO216" s="56">
        <v>0.10683710840000932</v>
      </c>
      <c r="CP216" s="29">
        <f t="shared" si="3839"/>
        <v>241954.75199907046</v>
      </c>
      <c r="CQ216" s="29">
        <f t="shared" si="3840"/>
        <v>-59.294682060582609</v>
      </c>
      <c r="CR216" s="56">
        <v>1.8244139761167625E-2</v>
      </c>
      <c r="CS216" s="29">
        <f t="shared" si="3764"/>
        <v>42.973787830965065</v>
      </c>
      <c r="CT216" s="56">
        <v>0.10683710840000932</v>
      </c>
      <c r="CU216" s="29">
        <f t="shared" si="3841"/>
        <v>239313.61702705553</v>
      </c>
      <c r="CV216" s="29">
        <f t="shared" si="3765"/>
        <v>-59.294682060582609</v>
      </c>
      <c r="CW216" s="56">
        <v>1.8244139761167625E-2</v>
      </c>
      <c r="CX216" s="29">
        <f t="shared" si="3694"/>
        <v>42.766120677634589</v>
      </c>
      <c r="CY216" s="56">
        <v>0.10683710840000932</v>
      </c>
      <c r="CZ216" s="29">
        <f t="shared" si="3766"/>
        <v>236495.92986836142</v>
      </c>
      <c r="DA216" s="29">
        <f t="shared" si="3767"/>
        <v>-59.294682060582609</v>
      </c>
      <c r="DB216" s="56">
        <v>1.8244139761167625E-2</v>
      </c>
      <c r="DC216" s="29">
        <f t="shared" si="3697"/>
        <v>42.553700794791524</v>
      </c>
      <c r="DD216" s="56">
        <v>0.10683710840000932</v>
      </c>
      <c r="DE216" s="29">
        <f t="shared" si="3768"/>
        <v>233667.30973671621</v>
      </c>
      <c r="DF216" s="29">
        <f t="shared" si="3769"/>
        <v>-59.294682060582609</v>
      </c>
      <c r="DG216" s="56">
        <v>1.8244139761167625E-2</v>
      </c>
      <c r="DH216" s="29">
        <f t="shared" si="3700"/>
        <v>42.336070492101911</v>
      </c>
      <c r="DI216" s="56">
        <v>0.10683710840000932</v>
      </c>
      <c r="DJ216" s="29">
        <f t="shared" si="3770"/>
        <v>230745.20922484944</v>
      </c>
      <c r="DK216" s="29">
        <f t="shared" si="3771"/>
        <v>-59.294682060582609</v>
      </c>
      <c r="DL216" s="56">
        <v>1.8244139761167625E-2</v>
      </c>
      <c r="DM216" s="29">
        <f t="shared" si="3703"/>
        <v>42.112757179441402</v>
      </c>
      <c r="DN216" s="56">
        <v>0.10683710840000932</v>
      </c>
      <c r="DO216" s="29">
        <f t="shared" si="3772"/>
        <v>227836.8683223791</v>
      </c>
      <c r="DP216" s="29">
        <f t="shared" si="3842"/>
        <v>-59.294682060582609</v>
      </c>
      <c r="DQ216" s="56">
        <v>1.8244139761167625E-2</v>
      </c>
      <c r="DR216" s="29">
        <f t="shared" si="3773"/>
        <v>41.882016205633782</v>
      </c>
      <c r="DS216" s="56">
        <v>0.10683710840000932</v>
      </c>
      <c r="DT216" s="29">
        <f t="shared" si="3843"/>
        <v>224554.1287742623</v>
      </c>
      <c r="DU216" s="29">
        <f t="shared" si="3844"/>
        <v>-59.294682060582609</v>
      </c>
      <c r="DV216" s="56">
        <v>1.8244139761167625E-2</v>
      </c>
      <c r="DW216" s="29">
        <f t="shared" si="3774"/>
        <v>41.64398548463376</v>
      </c>
      <c r="DX216" s="56">
        <v>0.10683710840000932</v>
      </c>
      <c r="DY216" s="29">
        <f t="shared" si="3845"/>
        <v>221461.01241424776</v>
      </c>
      <c r="DZ216" s="29">
        <f t="shared" ref="DZ216" si="4051">$J$196*EA216/100</f>
        <v>-59.294682060582609</v>
      </c>
      <c r="EA216" s="56">
        <v>1.8244139761167625E-2</v>
      </c>
      <c r="EB216" s="29">
        <f t="shared" ref="EB216" si="4052">EB$192*EC216/100</f>
        <v>41.398901340246518</v>
      </c>
      <c r="EC216" s="56">
        <v>0.10683710840000932</v>
      </c>
      <c r="ED216" s="29">
        <f t="shared" si="3777"/>
        <v>218504.53392151359</v>
      </c>
      <c r="EE216" s="29">
        <f t="shared" ref="EE216" si="4053">$J$196*EF216/100</f>
        <v>-59.294682060582609</v>
      </c>
      <c r="EF216" s="56">
        <v>1.8244139761167625E-2</v>
      </c>
      <c r="EG216" s="29">
        <f t="shared" ref="EG216" si="4054">EG$192*EH216/100</f>
        <v>41.146139733618874</v>
      </c>
      <c r="EH216" s="56">
        <v>0.10683710840000932</v>
      </c>
      <c r="EI216" s="29">
        <f t="shared" si="3780"/>
        <v>215816.56355136237</v>
      </c>
      <c r="EJ216" s="29">
        <f t="shared" ref="EJ216" si="4055">$J$196*EK216/100</f>
        <v>-59.294682060582609</v>
      </c>
      <c r="EK216" s="56">
        <v>1.8244139761167625E-2</v>
      </c>
      <c r="EL216" s="29">
        <f t="shared" ref="EL216" si="4056">EL$192*EM216/100</f>
        <v>40.886602668735769</v>
      </c>
      <c r="EM216" s="56">
        <v>0.10683710840000932</v>
      </c>
      <c r="EN216" s="29">
        <f t="shared" si="3783"/>
        <v>213365.6855538447</v>
      </c>
      <c r="EO216" s="29">
        <f t="shared" ref="EO216" si="4057">$J$196*EP216/100</f>
        <v>-59.294682060582609</v>
      </c>
      <c r="EP216" s="56">
        <v>1.8244139761167625E-2</v>
      </c>
      <c r="EQ216" s="29">
        <f t="shared" ref="EQ216" si="4058">EQ$192*ER216/100</f>
        <v>40.62068729685668</v>
      </c>
      <c r="ER216" s="56">
        <v>0.10683710840000932</v>
      </c>
      <c r="ES216" s="29">
        <f t="shared" si="3786"/>
        <v>210858.06986228301</v>
      </c>
      <c r="ET216" s="29">
        <f t="shared" si="3854"/>
        <v>-59.294682060582609</v>
      </c>
      <c r="EU216" s="56">
        <v>1.8244139761167625E-2</v>
      </c>
      <c r="EV216" s="29">
        <f t="shared" si="3787"/>
        <v>40.349185149746503</v>
      </c>
      <c r="EW216" s="56">
        <v>0.10683710840000932</v>
      </c>
      <c r="EX216" s="29">
        <f t="shared" si="3855"/>
        <v>208669.10878427734</v>
      </c>
      <c r="EY216" s="29">
        <f t="shared" si="3856"/>
        <v>-59.294682060582609</v>
      </c>
      <c r="EZ216" s="56">
        <v>1.8244139761167625E-2</v>
      </c>
      <c r="FA216" s="29">
        <f t="shared" si="3788"/>
        <v>40.072616848228151</v>
      </c>
      <c r="FB216" s="56">
        <v>0.10683710840000932</v>
      </c>
      <c r="FC216" s="29">
        <f t="shared" si="3857"/>
        <v>206911.15689752658</v>
      </c>
      <c r="FD216" s="29">
        <f t="shared" ref="FD216" si="4059">$J$196*FE216/100</f>
        <v>-59.294682060582609</v>
      </c>
      <c r="FE216" s="56">
        <v>1.8244139761167625E-2</v>
      </c>
      <c r="FF216" s="29">
        <f t="shared" ref="FF216" si="4060">FF$192*FG216/100</f>
        <v>39.791519504267832</v>
      </c>
      <c r="FG216" s="56">
        <v>0.10683710840000932</v>
      </c>
      <c r="FH216" s="29">
        <f t="shared" si="3791"/>
        <v>204793.15894486185</v>
      </c>
      <c r="FI216" s="29">
        <f t="shared" ref="FI216" si="4061">$J$196*FJ216/100</f>
        <v>-59.294682060582609</v>
      </c>
      <c r="FJ216" s="56">
        <v>1.8244139761167625E-2</v>
      </c>
      <c r="FK216" s="29">
        <f t="shared" ref="FK216" si="4062">FK$192*FL216/100</f>
        <v>39.506636429424063</v>
      </c>
      <c r="FL216" s="56">
        <v>0.10683710840000932</v>
      </c>
      <c r="FM216" s="29">
        <f>FH215+FI216+FK216</f>
        <v>202731.29325246523</v>
      </c>
      <c r="FN216" s="29">
        <f t="shared" ref="FN216" si="4063">$J$196*FO216/100</f>
        <v>-59.294682060582609</v>
      </c>
      <c r="FO216" s="56">
        <v>1.8244139761167625E-2</v>
      </c>
      <c r="FP216" s="29">
        <f t="shared" ref="FP216" si="4064">FP$192*FQ216/100</f>
        <v>39.218726173715552</v>
      </c>
      <c r="FQ216" s="56">
        <v>0.10683710840000932</v>
      </c>
      <c r="FR216" s="29">
        <f t="shared" si="3796"/>
        <v>200441.89569984161</v>
      </c>
      <c r="FS216" s="29">
        <f t="shared" ref="FS216" si="4065">$J$196*FT216/100</f>
        <v>-59.294682060582609</v>
      </c>
      <c r="FT216" s="56">
        <v>1.8244139761167625E-2</v>
      </c>
      <c r="FU216" s="29">
        <f t="shared" ref="FU216" si="4066">FU$192*FV216/100</f>
        <v>38.928347421449516</v>
      </c>
      <c r="FV216" s="56">
        <v>0.10683710840000932</v>
      </c>
      <c r="FW216" s="29">
        <f t="shared" si="3799"/>
        <v>197921.37714115554</v>
      </c>
      <c r="FX216" s="29">
        <f t="shared" si="3800"/>
        <v>-59.294682060582609</v>
      </c>
      <c r="FY216" s="56">
        <v>1.8244139761167625E-2</v>
      </c>
      <c r="FZ216" s="29">
        <f t="shared" si="3730"/>
        <v>38.635824683936882</v>
      </c>
      <c r="GA216" s="56">
        <v>0.10683710840000932</v>
      </c>
      <c r="GB216" s="29">
        <f t="shared" si="3801"/>
        <v>195162.43636040352</v>
      </c>
      <c r="GC216" s="29">
        <f t="shared" si="3802"/>
        <v>-59.294682060582609</v>
      </c>
      <c r="GD216" s="56">
        <v>1.8244139761167625E-2</v>
      </c>
      <c r="GE216" s="29">
        <f t="shared" si="3733"/>
        <v>38.341472544675163</v>
      </c>
      <c r="GF216" s="56">
        <v>0.10683710840000932</v>
      </c>
      <c r="GG216" s="29">
        <f t="shared" si="3803"/>
        <v>191513.84519221637</v>
      </c>
      <c r="GH216" s="29">
        <f t="shared" si="3804"/>
        <v>-59.294682060582609</v>
      </c>
      <c r="GI216" s="56">
        <v>1.8244139761167625E-2</v>
      </c>
      <c r="GJ216" s="29">
        <f t="shared" si="3736"/>
        <v>38.045947581908351</v>
      </c>
      <c r="GK216" s="56">
        <v>0.10683710840000932</v>
      </c>
      <c r="GL216" s="29">
        <f t="shared" si="3805"/>
        <v>187941.14890953584</v>
      </c>
      <c r="GM216" s="29">
        <f t="shared" si="3806"/>
        <v>-59.294682060582609</v>
      </c>
      <c r="GN216" s="56">
        <v>1.8244139761167625E-2</v>
      </c>
      <c r="GO216" s="29">
        <f t="shared" si="3739"/>
        <v>37.749497618180847</v>
      </c>
      <c r="GP216" s="56">
        <v>0.10683710840000932</v>
      </c>
      <c r="GQ216" s="29">
        <f t="shared" si="3807"/>
        <v>184494.66276230876</v>
      </c>
    </row>
    <row r="217" spans="1:199" ht="15" x14ac:dyDescent="0.2">
      <c r="A217" s="4" t="s">
        <v>15</v>
      </c>
      <c r="B217" s="29">
        <v>236412</v>
      </c>
      <c r="C217" s="29">
        <f t="shared" si="3808"/>
        <v>-198.6</v>
      </c>
      <c r="D217" s="56">
        <v>6.0998083443903874E-2</v>
      </c>
      <c r="E217" s="29">
        <f>8957/5</f>
        <v>1791.4</v>
      </c>
      <c r="F217" s="29">
        <f>-485/5</f>
        <v>-97</v>
      </c>
      <c r="G217" s="29">
        <f t="shared" si="4002"/>
        <v>1694.4</v>
      </c>
      <c r="H217" s="56">
        <f t="shared" si="3744"/>
        <v>3.9525064732090791</v>
      </c>
      <c r="I217" s="29">
        <v>218770</v>
      </c>
      <c r="J217" s="29">
        <f t="shared" si="3809"/>
        <v>-198.24787638437215</v>
      </c>
      <c r="K217" s="56">
        <v>6.0998083443903874E-2</v>
      </c>
      <c r="L217" s="29">
        <f t="shared" si="3745"/>
        <v>1691.3957791826783</v>
      </c>
      <c r="M217" s="56">
        <v>3.9525064732090791</v>
      </c>
      <c r="N217" s="29">
        <f t="shared" si="3810"/>
        <v>210601.14790279829</v>
      </c>
      <c r="O217" s="29">
        <f t="shared" si="3746"/>
        <v>-197.74383089594804</v>
      </c>
      <c r="P217" s="56">
        <v>6.0998083443903874E-2</v>
      </c>
      <c r="Q217" s="29">
        <f t="shared" si="3747"/>
        <v>1687.095403172681</v>
      </c>
      <c r="R217" s="56">
        <v>3.9525064732090791</v>
      </c>
      <c r="S217" s="29">
        <f t="shared" si="3811"/>
        <v>199222.775685475</v>
      </c>
      <c r="T217" s="29">
        <f t="shared" si="3748"/>
        <v>-197.22066424935787</v>
      </c>
      <c r="U217" s="56">
        <v>6.0998083443903874E-2</v>
      </c>
      <c r="V217" s="29">
        <f t="shared" si="3749"/>
        <v>1682.6318907558511</v>
      </c>
      <c r="W217" s="56">
        <v>3.9525064732090791</v>
      </c>
      <c r="X217" s="29">
        <f t="shared" si="3866"/>
        <v>197309.29396961321</v>
      </c>
      <c r="Y217" s="29">
        <f t="shared" si="3812"/>
        <v>-198.24787638437215</v>
      </c>
      <c r="Z217" s="56">
        <v>6.0998083443903874E-2</v>
      </c>
      <c r="AA217" s="29">
        <f t="shared" si="3750"/>
        <v>1678.0359022166015</v>
      </c>
      <c r="AB217" s="56">
        <v>3.9525064732090791</v>
      </c>
      <c r="AC217" s="29">
        <f t="shared" si="3813"/>
        <v>191780.16522496211</v>
      </c>
      <c r="AD217" s="29">
        <f t="shared" si="3814"/>
        <v>-198.24787638437215</v>
      </c>
      <c r="AE217" s="56">
        <v>6.0998083443903874E-2</v>
      </c>
      <c r="AF217" s="29">
        <f t="shared" si="3751"/>
        <v>1673.1155305055479</v>
      </c>
      <c r="AG217" s="56">
        <v>3.9525064732090791</v>
      </c>
      <c r="AH217" s="29">
        <f t="shared" si="3815"/>
        <v>199816.30784607335</v>
      </c>
      <c r="AI217" s="29">
        <f t="shared" si="3816"/>
        <v>-198.24787638437215</v>
      </c>
      <c r="AJ217" s="56">
        <v>6.0998083443903874E-2</v>
      </c>
      <c r="AK217" s="29">
        <f t="shared" si="3752"/>
        <v>1667.9849540016667</v>
      </c>
      <c r="AL217" s="56">
        <v>3.9525064732090791</v>
      </c>
      <c r="AM217" s="29">
        <f t="shared" si="3817"/>
        <v>208335.10726367577</v>
      </c>
      <c r="AN217" s="29">
        <f t="shared" si="3818"/>
        <v>-198.24787638437215</v>
      </c>
      <c r="AO217" s="56">
        <v>6.0998083443903874E-2</v>
      </c>
      <c r="AP217" s="29">
        <f t="shared" si="3753"/>
        <v>1662.6430947615568</v>
      </c>
      <c r="AQ217" s="56">
        <v>3.9525064732090791</v>
      </c>
      <c r="AR217" s="29">
        <f t="shared" si="3819"/>
        <v>218298.55317188619</v>
      </c>
      <c r="AS217" s="29">
        <f t="shared" si="3820"/>
        <v>-198.24787638437215</v>
      </c>
      <c r="AT217" s="56">
        <v>6.0998083443903874E-2</v>
      </c>
      <c r="AU217" s="29">
        <f t="shared" si="3754"/>
        <v>1657.082911219552</v>
      </c>
      <c r="AV217" s="56">
        <v>3.9525064732090791</v>
      </c>
      <c r="AW217" s="29">
        <f t="shared" si="3821"/>
        <v>217968.6312881925</v>
      </c>
      <c r="AX217" s="29">
        <f t="shared" si="3822"/>
        <v>-198.24787638437215</v>
      </c>
      <c r="AY217" s="56">
        <v>6.0998083443903874E-2</v>
      </c>
      <c r="AZ217" s="29">
        <f t="shared" si="3755"/>
        <v>1651.3050974707853</v>
      </c>
      <c r="BA217" s="56">
        <v>3.9525064732090791</v>
      </c>
      <c r="BB217" s="29">
        <f t="shared" si="3823"/>
        <v>234499.33621277704</v>
      </c>
      <c r="BC217" s="29">
        <f t="shared" si="3824"/>
        <v>-198.24787638437215</v>
      </c>
      <c r="BD217" s="56">
        <v>6.0998083443903874E-2</v>
      </c>
      <c r="BE217" s="29">
        <f t="shared" si="3756"/>
        <v>1645.2823133083045</v>
      </c>
      <c r="BF217" s="56">
        <v>3.9525064732090791</v>
      </c>
      <c r="BG217" s="29">
        <f t="shared" si="3825"/>
        <v>241229.64718203069</v>
      </c>
      <c r="BH217" s="29">
        <f t="shared" si="3826"/>
        <v>-198.24787638437215</v>
      </c>
      <c r="BI217" s="56">
        <v>6.0998083443903874E-2</v>
      </c>
      <c r="BJ217" s="29">
        <f t="shared" si="3757"/>
        <v>1639.0279173223346</v>
      </c>
      <c r="BK217" s="56">
        <v>3.9525064732090791</v>
      </c>
      <c r="BL217" s="29">
        <f t="shared" si="3827"/>
        <v>261782.56258073606</v>
      </c>
      <c r="BM217" s="29">
        <f t="shared" si="3828"/>
        <v>-198.24787638437215</v>
      </c>
      <c r="BN217" s="56">
        <v>6.0998083443903874E-2</v>
      </c>
      <c r="BO217" s="29">
        <f t="shared" si="3758"/>
        <v>1632.5514599101964</v>
      </c>
      <c r="BP217" s="56">
        <v>3.9525064732090791</v>
      </c>
      <c r="BQ217" s="29">
        <f t="shared" si="3829"/>
        <v>263316.44921282312</v>
      </c>
      <c r="BR217" s="29">
        <f t="shared" si="3830"/>
        <v>-198.24787638437215</v>
      </c>
      <c r="BS217" s="56">
        <v>6.0998083443903874E-2</v>
      </c>
      <c r="BT217" s="29">
        <f t="shared" si="3759"/>
        <v>1625.8720294376274</v>
      </c>
      <c r="BU217" s="56">
        <v>3.9525064732090791</v>
      </c>
      <c r="BV217" s="29">
        <f t="shared" si="3831"/>
        <v>255491.97596638667</v>
      </c>
      <c r="BW217" s="29">
        <f t="shared" si="3832"/>
        <v>-198.24787638437215</v>
      </c>
      <c r="BX217" s="56">
        <v>6.0998083443903874E-2</v>
      </c>
      <c r="BY217" s="29">
        <f t="shared" si="3760"/>
        <v>1619.0064720138498</v>
      </c>
      <c r="BZ217" s="56">
        <v>3.9525064732090791</v>
      </c>
      <c r="CA217" s="29">
        <f t="shared" si="3833"/>
        <v>258194.15488612987</v>
      </c>
      <c r="CB217" s="29">
        <f t="shared" si="3834"/>
        <v>-198.24787638437215</v>
      </c>
      <c r="CC217" s="56">
        <v>6.0998083443903874E-2</v>
      </c>
      <c r="CD217" s="29">
        <f t="shared" si="3761"/>
        <v>1611.9504351535536</v>
      </c>
      <c r="CE217" s="56">
        <v>3.9525064732090791</v>
      </c>
      <c r="CF217" s="29">
        <f t="shared" si="3835"/>
        <v>268018.45319531759</v>
      </c>
      <c r="CG217" s="29">
        <f t="shared" si="3836"/>
        <v>-198.24787638437215</v>
      </c>
      <c r="CH217" s="56">
        <v>6.0998083443903874E-2</v>
      </c>
      <c r="CI217" s="29">
        <f t="shared" si="3762"/>
        <v>1604.7266735113431</v>
      </c>
      <c r="CJ217" s="56">
        <v>3.9525064732090791</v>
      </c>
      <c r="CK217" s="29">
        <f t="shared" si="3837"/>
        <v>249053.75479957488</v>
      </c>
      <c r="CL217" s="29">
        <f t="shared" si="3838"/>
        <v>-198.24787638437215</v>
      </c>
      <c r="CM217" s="56">
        <v>6.0998083443903874E-2</v>
      </c>
      <c r="CN217" s="29">
        <f t="shared" si="3763"/>
        <v>1597.3660888216473</v>
      </c>
      <c r="CO217" s="56">
        <v>3.9525064732090791</v>
      </c>
      <c r="CP217" s="29">
        <f t="shared" si="3839"/>
        <v>246002.9246138281</v>
      </c>
      <c r="CQ217" s="29">
        <f t="shared" si="3840"/>
        <v>-198.24787638437215</v>
      </c>
      <c r="CR217" s="56">
        <v>6.0998083443903874E-2</v>
      </c>
      <c r="CS217" s="29">
        <f t="shared" si="3764"/>
        <v>1589.8424912835637</v>
      </c>
      <c r="CT217" s="56">
        <v>3.9525064732090791</v>
      </c>
      <c r="CU217" s="29">
        <f t="shared" si="3841"/>
        <v>243346.34661396965</v>
      </c>
      <c r="CV217" s="29">
        <f t="shared" si="3765"/>
        <v>-198.24787638437215</v>
      </c>
      <c r="CW217" s="56">
        <v>6.0998083443903874E-2</v>
      </c>
      <c r="CX217" s="29">
        <f t="shared" si="3694"/>
        <v>1582.1597134538006</v>
      </c>
      <c r="CY217" s="56">
        <v>3.9525064732090791</v>
      </c>
      <c r="CZ217" s="29">
        <f t="shared" si="3766"/>
        <v>240697.52886412494</v>
      </c>
      <c r="DA217" s="29">
        <f t="shared" si="3767"/>
        <v>-198.24787638437215</v>
      </c>
      <c r="DB217" s="56">
        <v>6.0998083443903874E-2</v>
      </c>
      <c r="DC217" s="29">
        <f t="shared" si="3697"/>
        <v>1574.3011053863488</v>
      </c>
      <c r="DD217" s="56">
        <v>3.9525064732090791</v>
      </c>
      <c r="DE217" s="29">
        <f t="shared" si="3768"/>
        <v>237871.98309736338</v>
      </c>
      <c r="DF217" s="29">
        <f t="shared" si="3769"/>
        <v>-198.24787638437215</v>
      </c>
      <c r="DG217" s="56">
        <v>6.0998083443903874E-2</v>
      </c>
      <c r="DH217" s="29">
        <f t="shared" si="3700"/>
        <v>1566.2497345374995</v>
      </c>
      <c r="DI217" s="56">
        <v>3.9525064732090791</v>
      </c>
      <c r="DJ217" s="29">
        <f t="shared" si="3770"/>
        <v>235035.31159486933</v>
      </c>
      <c r="DK217" s="29">
        <f t="shared" si="3771"/>
        <v>-198.24787638437215</v>
      </c>
      <c r="DL217" s="56">
        <v>6.0998083443903874E-2</v>
      </c>
      <c r="DM217" s="29">
        <f t="shared" si="3703"/>
        <v>1557.9881171363654</v>
      </c>
      <c r="DN217" s="56">
        <v>3.9525064732090791</v>
      </c>
      <c r="DO217" s="29">
        <f t="shared" si="3772"/>
        <v>232104.94946560141</v>
      </c>
      <c r="DP217" s="29">
        <f t="shared" si="3842"/>
        <v>-198.24787638437215</v>
      </c>
      <c r="DQ217" s="56">
        <v>6.0998083443903874E-2</v>
      </c>
      <c r="DR217" s="29">
        <f t="shared" si="3773"/>
        <v>1549.4517087079889</v>
      </c>
      <c r="DS217" s="56">
        <v>3.9525064732090791</v>
      </c>
      <c r="DT217" s="29">
        <f t="shared" si="3843"/>
        <v>229188.07215470271</v>
      </c>
      <c r="DU217" s="29">
        <f t="shared" si="3844"/>
        <v>-198.24787638437215</v>
      </c>
      <c r="DV217" s="56">
        <v>6.0998083443903874E-2</v>
      </c>
      <c r="DW217" s="29">
        <f t="shared" si="3774"/>
        <v>1540.6456114664511</v>
      </c>
      <c r="DX217" s="56">
        <v>3.9525064732090791</v>
      </c>
      <c r="DY217" s="29">
        <f t="shared" si="3845"/>
        <v>225896.52650934437</v>
      </c>
      <c r="DZ217" s="29">
        <f t="shared" ref="DZ217" si="4067">$J$196*EA217/100</f>
        <v>-198.24787638437215</v>
      </c>
      <c r="EA217" s="56">
        <v>6.0998083443903874E-2</v>
      </c>
      <c r="EB217" s="29">
        <f t="shared" ref="EB217:EB232" si="4068">EB$192*EC217/100</f>
        <v>1531.5785683605616</v>
      </c>
      <c r="EC217" s="56">
        <v>3.9525064732090791</v>
      </c>
      <c r="ED217" s="29">
        <f t="shared" si="3777"/>
        <v>222794.34310622394</v>
      </c>
      <c r="EE217" s="29">
        <f t="shared" ref="EE217" si="4069">$J$196*EF217/100</f>
        <v>-198.24787638437215</v>
      </c>
      <c r="EF217" s="56">
        <v>6.0998083443903874E-2</v>
      </c>
      <c r="EG217" s="29">
        <f t="shared" ref="EG217:EG232" si="4070">EG$192*EH217/100</f>
        <v>1522.227492677813</v>
      </c>
      <c r="EH217" s="56">
        <v>3.9525064732090791</v>
      </c>
      <c r="EI217" s="29">
        <f t="shared" si="3780"/>
        <v>219828.51353780701</v>
      </c>
      <c r="EJ217" s="29">
        <f t="shared" ref="EJ217" si="4071">$J$196*EK217/100</f>
        <v>-198.24787638437215</v>
      </c>
      <c r="EK217" s="56">
        <v>6.0998083443903874E-2</v>
      </c>
      <c r="EL217" s="29">
        <f t="shared" ref="EL217:EL232" si="4072">EL$192*EM217/100</f>
        <v>1512.6257546267664</v>
      </c>
      <c r="EM217" s="56">
        <v>3.9525064732090791</v>
      </c>
      <c r="EN217" s="29">
        <f t="shared" si="3783"/>
        <v>217130.94142960475</v>
      </c>
      <c r="EO217" s="29">
        <f t="shared" ref="EO217" si="4073">$J$196*EP217/100</f>
        <v>-198.24787638437215</v>
      </c>
      <c r="EP217" s="56">
        <v>6.0998083443903874E-2</v>
      </c>
      <c r="EQ217" s="29">
        <f t="shared" ref="EQ217:EQ232" si="4074">EQ$192*ER217/100</f>
        <v>1502.7880470697373</v>
      </c>
      <c r="ER217" s="56">
        <v>3.9525064732090791</v>
      </c>
      <c r="ES217" s="29">
        <f t="shared" si="3786"/>
        <v>214670.22572453006</v>
      </c>
      <c r="ET217" s="29">
        <f t="shared" si="3854"/>
        <v>-198.24787638437215</v>
      </c>
      <c r="EU217" s="56">
        <v>6.0998083443903874E-2</v>
      </c>
      <c r="EV217" s="29">
        <f t="shared" si="3787"/>
        <v>1492.7436532255565</v>
      </c>
      <c r="EW217" s="56">
        <v>3.9525064732090791</v>
      </c>
      <c r="EX217" s="29">
        <f t="shared" si="3855"/>
        <v>212152.56563912419</v>
      </c>
      <c r="EY217" s="29">
        <f t="shared" si="3856"/>
        <v>-198.24787638437215</v>
      </c>
      <c r="EZ217" s="56">
        <v>6.0998083443903874E-2</v>
      </c>
      <c r="FA217" s="29">
        <f t="shared" si="3788"/>
        <v>1482.5118337912181</v>
      </c>
      <c r="FB217" s="56">
        <v>3.9525064732090791</v>
      </c>
      <c r="FC217" s="29">
        <f t="shared" si="3857"/>
        <v>209953.37274168417</v>
      </c>
      <c r="FD217" s="29">
        <f t="shared" ref="FD217" si="4075">$J$196*FE217/100</f>
        <v>-198.24787638437215</v>
      </c>
      <c r="FE217" s="56">
        <v>6.0998083443903874E-2</v>
      </c>
      <c r="FF217" s="29">
        <f t="shared" ref="FF217:FF232" si="4076">FF$192*FG217/100</f>
        <v>1472.1124595640049</v>
      </c>
      <c r="FG217" s="56">
        <v>3.9525064732090791</v>
      </c>
      <c r="FH217" s="29">
        <f t="shared" si="3791"/>
        <v>208185.0214807062</v>
      </c>
      <c r="FI217" s="29">
        <f t="shared" ref="FI217" si="4077">$J$196*FJ217/100</f>
        <v>-198.24787638437215</v>
      </c>
      <c r="FJ217" s="56">
        <v>6.0998083443903874E-2</v>
      </c>
      <c r="FK217" s="29">
        <f t="shared" ref="FK217:FK232" si="4078">FK$192*FL217/100</f>
        <v>1461.5730298256799</v>
      </c>
      <c r="FL217" s="56">
        <v>3.9525064732090791</v>
      </c>
      <c r="FM217" s="29">
        <f t="shared" si="3895"/>
        <v>206056.48409830313</v>
      </c>
      <c r="FN217" s="29">
        <f t="shared" ref="FN217" si="4079">$J$196*FO217/100</f>
        <v>-198.24787638437215</v>
      </c>
      <c r="FO217" s="56">
        <v>6.0998083443903874E-2</v>
      </c>
      <c r="FP217" s="29">
        <f t="shared" ref="FP217:FP232" si="4080">FP$192*FQ217/100</f>
        <v>1450.9216076144903</v>
      </c>
      <c r="FQ217" s="56">
        <v>3.9525064732090791</v>
      </c>
      <c r="FR217" s="29">
        <f t="shared" si="3796"/>
        <v>203983.96698369534</v>
      </c>
      <c r="FS217" s="29">
        <f t="shared" ref="FS217" si="4081">$J$196*FT217/100</f>
        <v>-198.24787638437215</v>
      </c>
      <c r="FT217" s="56">
        <v>6.0998083443903874E-2</v>
      </c>
      <c r="FU217" s="29">
        <f t="shared" ref="FU217:FU232" si="4082">FU$192*FV217/100</f>
        <v>1440.1788618101325</v>
      </c>
      <c r="FV217" s="56">
        <v>3.9525064732090791</v>
      </c>
      <c r="FW217" s="29">
        <f t="shared" si="3799"/>
        <v>201683.82668526736</v>
      </c>
      <c r="FX217" s="29">
        <f t="shared" si="3800"/>
        <v>-198.24787638437215</v>
      </c>
      <c r="FY217" s="56">
        <v>6.0998083443903874E-2</v>
      </c>
      <c r="FZ217" s="29">
        <f t="shared" si="3730"/>
        <v>1429.3567979140321</v>
      </c>
      <c r="GA217" s="56">
        <v>3.9525064732090791</v>
      </c>
      <c r="GB217" s="29">
        <f t="shared" si="3801"/>
        <v>199152.48606268517</v>
      </c>
      <c r="GC217" s="29">
        <f t="shared" si="3802"/>
        <v>-198.24787638437215</v>
      </c>
      <c r="GD217" s="56">
        <v>6.0998083443903874E-2</v>
      </c>
      <c r="GE217" s="29">
        <f t="shared" si="3733"/>
        <v>1418.4670541418693</v>
      </c>
      <c r="GF217" s="56">
        <v>3.9525064732090791</v>
      </c>
      <c r="GG217" s="29">
        <f t="shared" si="3803"/>
        <v>196382.65553816099</v>
      </c>
      <c r="GH217" s="29">
        <f t="shared" si="3804"/>
        <v>-198.24787638437215</v>
      </c>
      <c r="GI217" s="56">
        <v>6.0998083443903874E-2</v>
      </c>
      <c r="GJ217" s="29">
        <f t="shared" si="3736"/>
        <v>1407.5339210215179</v>
      </c>
      <c r="GK217" s="56">
        <v>3.9525064732090791</v>
      </c>
      <c r="GL217" s="29">
        <f t="shared" si="3805"/>
        <v>192723.13123685351</v>
      </c>
      <c r="GM217" s="29">
        <f t="shared" si="3806"/>
        <v>-198.24787638437215</v>
      </c>
      <c r="GN217" s="56">
        <v>6.0998083443903874E-2</v>
      </c>
      <c r="GO217" s="29">
        <f t="shared" si="3739"/>
        <v>1396.5665669049267</v>
      </c>
      <c r="GP217" s="56">
        <v>3.9525064732090791</v>
      </c>
      <c r="GQ217" s="29">
        <f t="shared" si="3807"/>
        <v>189139.46760005638</v>
      </c>
    </row>
    <row r="218" spans="1:199" ht="15" x14ac:dyDescent="0.2">
      <c r="A218" s="4" t="s">
        <v>16</v>
      </c>
      <c r="B218" s="29">
        <v>245609</v>
      </c>
      <c r="C218" s="29">
        <f t="shared" si="3808"/>
        <v>-198.6</v>
      </c>
      <c r="D218" s="56">
        <v>6.0998083443903874E-2</v>
      </c>
      <c r="E218" s="29">
        <f t="shared" ref="E218:E221" si="4083">8957/5</f>
        <v>1791.4</v>
      </c>
      <c r="F218" s="29">
        <f t="shared" ref="F218:F221" si="4084">-485/5</f>
        <v>-97</v>
      </c>
      <c r="G218" s="29">
        <f t="shared" ref="G218:G222" si="4085">E218+F218</f>
        <v>1694.4</v>
      </c>
      <c r="H218" s="56">
        <f t="shared" si="3744"/>
        <v>3.9525064732090791</v>
      </c>
      <c r="I218" s="29">
        <v>236427</v>
      </c>
      <c r="J218" s="29">
        <f t="shared" si="3809"/>
        <v>-198.24787638437215</v>
      </c>
      <c r="K218" s="56">
        <v>6.0998083443903874E-2</v>
      </c>
      <c r="L218" s="29">
        <f t="shared" si="3745"/>
        <v>1691.3957791826783</v>
      </c>
      <c r="M218" s="56">
        <v>3.9525064732090791</v>
      </c>
      <c r="N218" s="29">
        <f t="shared" si="3810"/>
        <v>220263.14790279829</v>
      </c>
      <c r="O218" s="29">
        <f t="shared" si="3746"/>
        <v>-197.74383089594804</v>
      </c>
      <c r="P218" s="56">
        <v>6.0998083443903874E-2</v>
      </c>
      <c r="Q218" s="29">
        <f t="shared" si="3747"/>
        <v>1687.095403172681</v>
      </c>
      <c r="R218" s="56">
        <v>3.9525064732090791</v>
      </c>
      <c r="S218" s="29">
        <f t="shared" si="3811"/>
        <v>212090.49947507502</v>
      </c>
      <c r="T218" s="29">
        <f t="shared" si="3748"/>
        <v>-197.22066424935787</v>
      </c>
      <c r="U218" s="56">
        <v>6.0998083443903874E-2</v>
      </c>
      <c r="V218" s="29">
        <f t="shared" si="3749"/>
        <v>1682.6318907558511</v>
      </c>
      <c r="W218" s="56">
        <v>3.9525064732090791</v>
      </c>
      <c r="X218" s="29">
        <f t="shared" si="3866"/>
        <v>200708.18691198149</v>
      </c>
      <c r="Y218" s="29">
        <f t="shared" si="3812"/>
        <v>-198.24787638437215</v>
      </c>
      <c r="Z218" s="56">
        <v>6.0998083443903874E-2</v>
      </c>
      <c r="AA218" s="29">
        <f t="shared" si="3750"/>
        <v>1678.0359022166015</v>
      </c>
      <c r="AB218" s="56">
        <v>3.9525064732090791</v>
      </c>
      <c r="AC218" s="29">
        <f t="shared" si="3813"/>
        <v>198789.08199544542</v>
      </c>
      <c r="AD218" s="29">
        <f t="shared" si="3814"/>
        <v>-198.24787638437215</v>
      </c>
      <c r="AE218" s="56">
        <v>6.0998083443903874E-2</v>
      </c>
      <c r="AF218" s="29">
        <f t="shared" si="3751"/>
        <v>1673.1155305055479</v>
      </c>
      <c r="AG218" s="56">
        <v>3.9525064732090791</v>
      </c>
      <c r="AH218" s="29">
        <f t="shared" si="3815"/>
        <v>193255.03287908327</v>
      </c>
      <c r="AI218" s="29">
        <f t="shared" si="3816"/>
        <v>-198.24787638437215</v>
      </c>
      <c r="AJ218" s="56">
        <v>6.0998083443903874E-2</v>
      </c>
      <c r="AK218" s="29">
        <f t="shared" si="3752"/>
        <v>1667.9849540016667</v>
      </c>
      <c r="AL218" s="56">
        <v>3.9525064732090791</v>
      </c>
      <c r="AM218" s="29">
        <f t="shared" si="3817"/>
        <v>201286.04492369064</v>
      </c>
      <c r="AN218" s="29">
        <f t="shared" si="3818"/>
        <v>-198.24787638437215</v>
      </c>
      <c r="AO218" s="56">
        <v>6.0998083443903874E-2</v>
      </c>
      <c r="AP218" s="29">
        <f t="shared" si="3753"/>
        <v>1662.6430947615568</v>
      </c>
      <c r="AQ218" s="56">
        <v>3.9525064732090791</v>
      </c>
      <c r="AR218" s="29">
        <f t="shared" si="3819"/>
        <v>209799.50248205295</v>
      </c>
      <c r="AS218" s="29">
        <f t="shared" si="3820"/>
        <v>-198.24787638437215</v>
      </c>
      <c r="AT218" s="56">
        <v>6.0998083443903874E-2</v>
      </c>
      <c r="AU218" s="29">
        <f t="shared" si="3754"/>
        <v>1657.082911219552</v>
      </c>
      <c r="AV218" s="56">
        <v>3.9525064732090791</v>
      </c>
      <c r="AW218" s="29">
        <f t="shared" si="3821"/>
        <v>219757.38820672137</v>
      </c>
      <c r="AX218" s="29">
        <f t="shared" si="3822"/>
        <v>-198.24787638437215</v>
      </c>
      <c r="AY218" s="56">
        <v>6.0998083443903874E-2</v>
      </c>
      <c r="AZ218" s="29">
        <f t="shared" si="3755"/>
        <v>1651.3050974707853</v>
      </c>
      <c r="BA218" s="56">
        <v>3.9525064732090791</v>
      </c>
      <c r="BB218" s="29">
        <f t="shared" si="3823"/>
        <v>219421.6885092789</v>
      </c>
      <c r="BC218" s="29">
        <f t="shared" si="3824"/>
        <v>-198.24787638437215</v>
      </c>
      <c r="BD218" s="56">
        <v>6.0998083443903874E-2</v>
      </c>
      <c r="BE218" s="29">
        <f t="shared" si="3756"/>
        <v>1645.2823133083045</v>
      </c>
      <c r="BF218" s="56">
        <v>3.9525064732090791</v>
      </c>
      <c r="BG218" s="29">
        <f t="shared" si="3825"/>
        <v>235946.37064970096</v>
      </c>
      <c r="BH218" s="29">
        <f t="shared" si="3826"/>
        <v>-198.24787638437215</v>
      </c>
      <c r="BI218" s="56">
        <v>6.0998083443903874E-2</v>
      </c>
      <c r="BJ218" s="29">
        <f t="shared" si="3757"/>
        <v>1639.0279173223346</v>
      </c>
      <c r="BK218" s="56">
        <v>3.9525064732090791</v>
      </c>
      <c r="BL218" s="29">
        <f t="shared" si="3827"/>
        <v>242670.42722296863</v>
      </c>
      <c r="BM218" s="29">
        <f t="shared" si="3828"/>
        <v>-198.24787638437215</v>
      </c>
      <c r="BN218" s="56">
        <v>6.0998083443903874E-2</v>
      </c>
      <c r="BO218" s="29">
        <f t="shared" si="3758"/>
        <v>1632.5514599101964</v>
      </c>
      <c r="BP218" s="56">
        <v>3.9525064732090791</v>
      </c>
      <c r="BQ218" s="29">
        <f t="shared" si="3829"/>
        <v>263216.86616426188</v>
      </c>
      <c r="BR218" s="29">
        <f t="shared" si="3830"/>
        <v>-198.24787638437215</v>
      </c>
      <c r="BS218" s="56">
        <v>6.0998083443903874E-2</v>
      </c>
      <c r="BT218" s="29">
        <f t="shared" si="3759"/>
        <v>1625.8720294376274</v>
      </c>
      <c r="BU218" s="56">
        <v>3.9525064732090791</v>
      </c>
      <c r="BV218" s="29">
        <f t="shared" si="3831"/>
        <v>264744.07336587639</v>
      </c>
      <c r="BW218" s="29">
        <f t="shared" si="3832"/>
        <v>-198.24787638437215</v>
      </c>
      <c r="BX218" s="56">
        <v>6.0998083443903874E-2</v>
      </c>
      <c r="BY218" s="29">
        <f t="shared" si="3760"/>
        <v>1619.0064720138498</v>
      </c>
      <c r="BZ218" s="56">
        <v>3.9525064732090791</v>
      </c>
      <c r="CA218" s="29">
        <f t="shared" si="3833"/>
        <v>256912.73456201615</v>
      </c>
      <c r="CB218" s="29">
        <f t="shared" si="3834"/>
        <v>-198.24787638437215</v>
      </c>
      <c r="CC218" s="56">
        <v>6.0998083443903874E-2</v>
      </c>
      <c r="CD218" s="29">
        <f t="shared" si="3761"/>
        <v>1611.9504351535536</v>
      </c>
      <c r="CE218" s="56">
        <v>3.9525064732090791</v>
      </c>
      <c r="CF218" s="29">
        <f t="shared" si="3835"/>
        <v>259607.85744489904</v>
      </c>
      <c r="CG218" s="29">
        <f t="shared" si="3836"/>
        <v>-198.24787638437215</v>
      </c>
      <c r="CH218" s="56">
        <v>6.0998083443903874E-2</v>
      </c>
      <c r="CI218" s="29">
        <f t="shared" si="3762"/>
        <v>1604.7266735113431</v>
      </c>
      <c r="CJ218" s="56">
        <v>3.9525064732090791</v>
      </c>
      <c r="CK218" s="29">
        <f t="shared" si="3837"/>
        <v>269424.93199244456</v>
      </c>
      <c r="CL218" s="29">
        <f t="shared" si="3838"/>
        <v>-198.24787638437215</v>
      </c>
      <c r="CM218" s="56">
        <v>6.0998083443903874E-2</v>
      </c>
      <c r="CN218" s="29">
        <f t="shared" si="3763"/>
        <v>1597.3660888216473</v>
      </c>
      <c r="CO218" s="56">
        <v>3.9525064732090791</v>
      </c>
      <c r="CP218" s="29">
        <f t="shared" si="3839"/>
        <v>250452.87301201213</v>
      </c>
      <c r="CQ218" s="29">
        <f t="shared" si="3840"/>
        <v>-198.24787638437215</v>
      </c>
      <c r="CR218" s="56">
        <v>6.0998083443903874E-2</v>
      </c>
      <c r="CS218" s="29">
        <f t="shared" si="3764"/>
        <v>1589.8424912835637</v>
      </c>
      <c r="CT218" s="56">
        <v>3.9525064732090791</v>
      </c>
      <c r="CU218" s="29">
        <f t="shared" si="3841"/>
        <v>247394.51922872729</v>
      </c>
      <c r="CV218" s="29">
        <f t="shared" si="3765"/>
        <v>-198.24787638437215</v>
      </c>
      <c r="CW218" s="56">
        <v>6.0998083443903874E-2</v>
      </c>
      <c r="CX218" s="29">
        <f t="shared" ref="CX218:CX281" si="4086">CX$192*CY218/100</f>
        <v>1582.1597134538006</v>
      </c>
      <c r="CY218" s="56">
        <v>3.9525064732090791</v>
      </c>
      <c r="CZ218" s="29">
        <f t="shared" si="3766"/>
        <v>244730.25845103906</v>
      </c>
      <c r="DA218" s="29">
        <f t="shared" si="3767"/>
        <v>-198.24787638437215</v>
      </c>
      <c r="DB218" s="56">
        <v>6.0998083443903874E-2</v>
      </c>
      <c r="DC218" s="29">
        <f t="shared" ref="DC218:DC281" si="4087">DC$192*DD218/100</f>
        <v>1574.3011053863488</v>
      </c>
      <c r="DD218" s="56">
        <v>3.9525064732090791</v>
      </c>
      <c r="DE218" s="29">
        <f t="shared" si="3768"/>
        <v>242073.5820931269</v>
      </c>
      <c r="DF218" s="29">
        <f t="shared" si="3769"/>
        <v>-198.24787638437215</v>
      </c>
      <c r="DG218" s="56">
        <v>6.0998083443903874E-2</v>
      </c>
      <c r="DH218" s="29">
        <f t="shared" ref="DH218:DH281" si="4088">DH$192*DI218/100</f>
        <v>1566.2497345374995</v>
      </c>
      <c r="DI218" s="56">
        <v>3.9525064732090791</v>
      </c>
      <c r="DJ218" s="29">
        <f t="shared" si="3770"/>
        <v>239239.9849555165</v>
      </c>
      <c r="DK218" s="29">
        <f t="shared" si="3771"/>
        <v>-198.24787638437215</v>
      </c>
      <c r="DL218" s="56">
        <v>6.0998083443903874E-2</v>
      </c>
      <c r="DM218" s="29">
        <f t="shared" ref="DM218:DM281" si="4089">DM$192*DN218/100</f>
        <v>1557.9881171363654</v>
      </c>
      <c r="DN218" s="56">
        <v>3.9525064732090791</v>
      </c>
      <c r="DO218" s="29">
        <f t="shared" si="3772"/>
        <v>236395.0518356213</v>
      </c>
      <c r="DP218" s="29">
        <f t="shared" si="3842"/>
        <v>-198.24787638437215</v>
      </c>
      <c r="DQ218" s="56">
        <v>6.0998083443903874E-2</v>
      </c>
      <c r="DR218" s="29">
        <f t="shared" si="3773"/>
        <v>1549.4517087079889</v>
      </c>
      <c r="DS218" s="56">
        <v>3.9525064732090791</v>
      </c>
      <c r="DT218" s="29">
        <f t="shared" si="3843"/>
        <v>233456.15329792502</v>
      </c>
      <c r="DU218" s="29">
        <f t="shared" si="3844"/>
        <v>-198.24787638437215</v>
      </c>
      <c r="DV218" s="56">
        <v>6.0998083443903874E-2</v>
      </c>
      <c r="DW218" s="29">
        <f t="shared" si="3774"/>
        <v>1540.6456114664511</v>
      </c>
      <c r="DX218" s="56">
        <v>3.9525064732090791</v>
      </c>
      <c r="DY218" s="29">
        <f t="shared" si="3845"/>
        <v>230530.46988978478</v>
      </c>
      <c r="DZ218" s="29">
        <f t="shared" ref="DZ218:DZ233" si="4090">$J$196*EA218/100</f>
        <v>-198.24787638437215</v>
      </c>
      <c r="EA218" s="56">
        <v>6.0998083443903874E-2</v>
      </c>
      <c r="EB218" s="29">
        <f t="shared" si="4068"/>
        <v>1531.5785683605616</v>
      </c>
      <c r="EC218" s="56">
        <v>3.9525064732090791</v>
      </c>
      <c r="ED218" s="29">
        <f t="shared" si="3777"/>
        <v>227229.85720132056</v>
      </c>
      <c r="EE218" s="29">
        <f t="shared" ref="EE218:EE233" si="4091">$J$196*EF218/100</f>
        <v>-198.24787638437215</v>
      </c>
      <c r="EF218" s="56">
        <v>6.0998083443903874E-2</v>
      </c>
      <c r="EG218" s="29">
        <f t="shared" si="4070"/>
        <v>1522.227492677813</v>
      </c>
      <c r="EH218" s="56">
        <v>3.9525064732090791</v>
      </c>
      <c r="EI218" s="29">
        <f t="shared" si="3780"/>
        <v>224118.32272251736</v>
      </c>
      <c r="EJ218" s="29">
        <f t="shared" ref="EJ218:EJ233" si="4092">$J$196*EK218/100</f>
        <v>-198.24787638437215</v>
      </c>
      <c r="EK218" s="56">
        <v>6.0998083443903874E-2</v>
      </c>
      <c r="EL218" s="29">
        <f t="shared" si="4072"/>
        <v>1512.6257546267664</v>
      </c>
      <c r="EM218" s="56">
        <v>3.9525064732090791</v>
      </c>
      <c r="EN218" s="29">
        <f t="shared" si="3783"/>
        <v>221142.89141604939</v>
      </c>
      <c r="EO218" s="29">
        <f t="shared" ref="EO218:EO233" si="4093">$J$196*EP218/100</f>
        <v>-198.24787638437215</v>
      </c>
      <c r="EP218" s="56">
        <v>6.0998083443903874E-2</v>
      </c>
      <c r="EQ218" s="29">
        <f t="shared" si="4074"/>
        <v>1502.7880470697373</v>
      </c>
      <c r="ER218" s="56">
        <v>3.9525064732090791</v>
      </c>
      <c r="ES218" s="29">
        <f t="shared" si="3786"/>
        <v>218435.48160029011</v>
      </c>
      <c r="ET218" s="29">
        <f t="shared" si="3854"/>
        <v>-198.24787638437215</v>
      </c>
      <c r="EU218" s="56">
        <v>6.0998083443903874E-2</v>
      </c>
      <c r="EV218" s="29">
        <f t="shared" si="3787"/>
        <v>1492.7436532255565</v>
      </c>
      <c r="EW218" s="56">
        <v>3.9525064732090791</v>
      </c>
      <c r="EX218" s="29">
        <f t="shared" si="3855"/>
        <v>215964.72150137124</v>
      </c>
      <c r="EY218" s="29">
        <f t="shared" si="3856"/>
        <v>-198.24787638437215</v>
      </c>
      <c r="EZ218" s="56">
        <v>6.0998083443903874E-2</v>
      </c>
      <c r="FA218" s="29">
        <f t="shared" si="3788"/>
        <v>1482.5118337912181</v>
      </c>
      <c r="FB218" s="56">
        <v>3.9525064732090791</v>
      </c>
      <c r="FC218" s="29">
        <f t="shared" si="3857"/>
        <v>213436.82959653102</v>
      </c>
      <c r="FD218" s="29">
        <f t="shared" ref="FD218:FD233" si="4094">$J$196*FE218/100</f>
        <v>-198.24787638437215</v>
      </c>
      <c r="FE218" s="56">
        <v>6.0998083443903874E-2</v>
      </c>
      <c r="FF218" s="29">
        <f t="shared" si="4076"/>
        <v>1472.1124595640049</v>
      </c>
      <c r="FG218" s="56">
        <v>3.9525064732090791</v>
      </c>
      <c r="FH218" s="29">
        <f t="shared" si="3791"/>
        <v>211227.23732486379</v>
      </c>
      <c r="FI218" s="29">
        <f t="shared" ref="FI218:FI233" si="4095">$J$196*FJ218/100</f>
        <v>-198.24787638437215</v>
      </c>
      <c r="FJ218" s="56">
        <v>6.0998083443903874E-2</v>
      </c>
      <c r="FK218" s="29">
        <f t="shared" si="4078"/>
        <v>1461.5730298256799</v>
      </c>
      <c r="FL218" s="56">
        <v>3.9525064732090791</v>
      </c>
      <c r="FM218" s="29">
        <f t="shared" si="3895"/>
        <v>209448.34663414749</v>
      </c>
      <c r="FN218" s="29">
        <f t="shared" ref="FN218:FN233" si="4096">$J$196*FO218/100</f>
        <v>-198.24787638437215</v>
      </c>
      <c r="FO218" s="56">
        <v>6.0998083443903874E-2</v>
      </c>
      <c r="FP218" s="29">
        <f t="shared" si="4080"/>
        <v>1450.9216076144903</v>
      </c>
      <c r="FQ218" s="56">
        <v>3.9525064732090791</v>
      </c>
      <c r="FR218" s="29">
        <f t="shared" si="3796"/>
        <v>207309.15782953324</v>
      </c>
      <c r="FS218" s="29">
        <f t="shared" ref="FS218:FS233" si="4097">$J$196*FT218/100</f>
        <v>-198.24787638437215</v>
      </c>
      <c r="FT218" s="56">
        <v>6.0998083443903874E-2</v>
      </c>
      <c r="FU218" s="29">
        <f t="shared" si="4082"/>
        <v>1440.1788618101325</v>
      </c>
      <c r="FV218" s="56">
        <v>3.9525064732090791</v>
      </c>
      <c r="FW218" s="29">
        <f t="shared" si="3799"/>
        <v>205225.89796912108</v>
      </c>
      <c r="FX218" s="29">
        <f t="shared" si="3800"/>
        <v>-198.24787638437215</v>
      </c>
      <c r="FY218" s="56">
        <v>6.0998083443903874E-2</v>
      </c>
      <c r="FZ218" s="29">
        <f t="shared" si="3730"/>
        <v>1429.3567979140321</v>
      </c>
      <c r="GA218" s="56">
        <v>3.9525064732090791</v>
      </c>
      <c r="GB218" s="29">
        <f t="shared" si="3801"/>
        <v>202914.93560679699</v>
      </c>
      <c r="GC218" s="29">
        <f t="shared" si="3802"/>
        <v>-198.24787638437215</v>
      </c>
      <c r="GD218" s="56">
        <v>6.0998083443903874E-2</v>
      </c>
      <c r="GE218" s="29">
        <f t="shared" si="3733"/>
        <v>1418.4670541418693</v>
      </c>
      <c r="GF218" s="56">
        <v>3.9525064732090791</v>
      </c>
      <c r="GG218" s="29">
        <f t="shared" si="3803"/>
        <v>200372.70524044265</v>
      </c>
      <c r="GH218" s="29">
        <f t="shared" si="3804"/>
        <v>-198.24787638437215</v>
      </c>
      <c r="GI218" s="56">
        <v>6.0998083443903874E-2</v>
      </c>
      <c r="GJ218" s="29">
        <f t="shared" si="3736"/>
        <v>1407.5339210215179</v>
      </c>
      <c r="GK218" s="56">
        <v>3.9525064732090791</v>
      </c>
      <c r="GL218" s="29">
        <f t="shared" si="3805"/>
        <v>197591.94158279814</v>
      </c>
      <c r="GM218" s="29">
        <f t="shared" si="3806"/>
        <v>-198.24787638437215</v>
      </c>
      <c r="GN218" s="56">
        <v>6.0998083443903874E-2</v>
      </c>
      <c r="GO218" s="29">
        <f t="shared" si="3739"/>
        <v>1396.5665669049267</v>
      </c>
      <c r="GP218" s="56">
        <v>3.9525064732090791</v>
      </c>
      <c r="GQ218" s="29">
        <f t="shared" si="3807"/>
        <v>193921.44992737405</v>
      </c>
    </row>
    <row r="219" spans="1:199" ht="15" x14ac:dyDescent="0.2">
      <c r="A219" s="4" t="s">
        <v>17</v>
      </c>
      <c r="B219" s="29">
        <v>255703</v>
      </c>
      <c r="C219" s="29">
        <f t="shared" si="3808"/>
        <v>-198.6</v>
      </c>
      <c r="D219" s="56">
        <v>6.0998083443903874E-2</v>
      </c>
      <c r="E219" s="29">
        <f t="shared" si="4083"/>
        <v>1791.4</v>
      </c>
      <c r="F219" s="29">
        <f t="shared" si="4084"/>
        <v>-97</v>
      </c>
      <c r="G219" s="29">
        <f t="shared" si="4085"/>
        <v>1694.4</v>
      </c>
      <c r="H219" s="56">
        <f t="shared" si="3744"/>
        <v>3.9525064732090791</v>
      </c>
      <c r="I219" s="29">
        <v>246690</v>
      </c>
      <c r="J219" s="29">
        <f t="shared" si="3809"/>
        <v>-198.24787638437215</v>
      </c>
      <c r="K219" s="56">
        <v>6.0998083443903874E-2</v>
      </c>
      <c r="L219" s="29">
        <f t="shared" si="3745"/>
        <v>1691.3957791826783</v>
      </c>
      <c r="M219" s="56">
        <v>3.9525064732090791</v>
      </c>
      <c r="N219" s="29">
        <f t="shared" si="3810"/>
        <v>237920.14790279829</v>
      </c>
      <c r="O219" s="29">
        <f t="shared" si="3746"/>
        <v>-197.74383089594804</v>
      </c>
      <c r="P219" s="56">
        <v>6.0998083443903874E-2</v>
      </c>
      <c r="Q219" s="29">
        <f t="shared" si="3747"/>
        <v>1687.095403172681</v>
      </c>
      <c r="R219" s="56">
        <v>3.9525064732090791</v>
      </c>
      <c r="S219" s="29">
        <f t="shared" si="3811"/>
        <v>221752.49947507502</v>
      </c>
      <c r="T219" s="29">
        <f t="shared" si="3748"/>
        <v>-197.22066424935787</v>
      </c>
      <c r="U219" s="56">
        <v>6.0998083443903874E-2</v>
      </c>
      <c r="V219" s="29">
        <f t="shared" si="3749"/>
        <v>1682.6318907558511</v>
      </c>
      <c r="W219" s="56">
        <v>3.9525064732090791</v>
      </c>
      <c r="X219" s="29">
        <f t="shared" si="3866"/>
        <v>213575.91070158151</v>
      </c>
      <c r="Y219" s="29">
        <f t="shared" si="3812"/>
        <v>-198.24787638437215</v>
      </c>
      <c r="Z219" s="56">
        <v>6.0998083443903874E-2</v>
      </c>
      <c r="AA219" s="29">
        <f t="shared" si="3750"/>
        <v>1678.0359022166015</v>
      </c>
      <c r="AB219" s="56">
        <v>3.9525064732090791</v>
      </c>
      <c r="AC219" s="29">
        <f t="shared" si="3813"/>
        <v>202187.97493781371</v>
      </c>
      <c r="AD219" s="29">
        <f t="shared" si="3814"/>
        <v>-198.24787638437215</v>
      </c>
      <c r="AE219" s="56">
        <v>6.0998083443903874E-2</v>
      </c>
      <c r="AF219" s="29">
        <f t="shared" si="3751"/>
        <v>1673.1155305055479</v>
      </c>
      <c r="AG219" s="56">
        <v>3.9525064732090791</v>
      </c>
      <c r="AH219" s="29">
        <f t="shared" si="3815"/>
        <v>200263.94964956658</v>
      </c>
      <c r="AI219" s="29">
        <f t="shared" si="3816"/>
        <v>-198.24787638437215</v>
      </c>
      <c r="AJ219" s="56">
        <v>6.0998083443903874E-2</v>
      </c>
      <c r="AK219" s="29">
        <f t="shared" si="3752"/>
        <v>1667.9849540016667</v>
      </c>
      <c r="AL219" s="56">
        <v>3.9525064732090791</v>
      </c>
      <c r="AM219" s="29">
        <f t="shared" si="3817"/>
        <v>194724.76995670056</v>
      </c>
      <c r="AN219" s="29">
        <f t="shared" si="3818"/>
        <v>-198.24787638437215</v>
      </c>
      <c r="AO219" s="56">
        <v>6.0998083443903874E-2</v>
      </c>
      <c r="AP219" s="29">
        <f t="shared" si="3753"/>
        <v>1662.6430947615568</v>
      </c>
      <c r="AQ219" s="56">
        <v>3.9525064732090791</v>
      </c>
      <c r="AR219" s="29">
        <f t="shared" si="3819"/>
        <v>202750.44014206782</v>
      </c>
      <c r="AS219" s="29">
        <f t="shared" si="3820"/>
        <v>-198.24787638437215</v>
      </c>
      <c r="AT219" s="56">
        <v>6.0998083443903874E-2</v>
      </c>
      <c r="AU219" s="29">
        <f t="shared" si="3754"/>
        <v>1657.082911219552</v>
      </c>
      <c r="AV219" s="56">
        <v>3.9525064732090791</v>
      </c>
      <c r="AW219" s="29">
        <f t="shared" si="3821"/>
        <v>211258.33751688813</v>
      </c>
      <c r="AX219" s="29">
        <f t="shared" si="3822"/>
        <v>-198.24787638437215</v>
      </c>
      <c r="AY219" s="56">
        <v>6.0998083443903874E-2</v>
      </c>
      <c r="AZ219" s="29">
        <f t="shared" si="3755"/>
        <v>1651.3050974707853</v>
      </c>
      <c r="BA219" s="56">
        <v>3.9525064732090791</v>
      </c>
      <c r="BB219" s="29">
        <f t="shared" si="3823"/>
        <v>221210.44542780778</v>
      </c>
      <c r="BC219" s="29">
        <f t="shared" si="3824"/>
        <v>-198.24787638437215</v>
      </c>
      <c r="BD219" s="56">
        <v>6.0998083443903874E-2</v>
      </c>
      <c r="BE219" s="29">
        <f t="shared" si="3756"/>
        <v>1645.2823133083045</v>
      </c>
      <c r="BF219" s="56">
        <v>3.9525064732090791</v>
      </c>
      <c r="BG219" s="29">
        <f t="shared" si="3825"/>
        <v>220868.72294620282</v>
      </c>
      <c r="BH219" s="29">
        <f t="shared" si="3826"/>
        <v>-198.24787638437215</v>
      </c>
      <c r="BI219" s="56">
        <v>6.0998083443903874E-2</v>
      </c>
      <c r="BJ219" s="29">
        <f t="shared" si="3757"/>
        <v>1639.0279173223346</v>
      </c>
      <c r="BK219" s="56">
        <v>3.9525064732090791</v>
      </c>
      <c r="BL219" s="29">
        <f t="shared" si="3827"/>
        <v>237387.1506906389</v>
      </c>
      <c r="BM219" s="29">
        <f t="shared" si="3828"/>
        <v>-198.24787638437215</v>
      </c>
      <c r="BN219" s="56">
        <v>6.0998083443903874E-2</v>
      </c>
      <c r="BO219" s="29">
        <f t="shared" si="3758"/>
        <v>1632.5514599101964</v>
      </c>
      <c r="BP219" s="56">
        <v>3.9525064732090791</v>
      </c>
      <c r="BQ219" s="29">
        <f t="shared" si="3829"/>
        <v>244104.73080649445</v>
      </c>
      <c r="BR219" s="29">
        <f t="shared" si="3830"/>
        <v>-198.24787638437215</v>
      </c>
      <c r="BS219" s="56">
        <v>6.0998083443903874E-2</v>
      </c>
      <c r="BT219" s="29">
        <f t="shared" si="3759"/>
        <v>1625.8720294376274</v>
      </c>
      <c r="BU219" s="56">
        <v>3.9525064732090791</v>
      </c>
      <c r="BV219" s="29">
        <f t="shared" si="3831"/>
        <v>264644.49031731515</v>
      </c>
      <c r="BW219" s="29">
        <f t="shared" si="3832"/>
        <v>-198.24787638437215</v>
      </c>
      <c r="BX219" s="56">
        <v>6.0998083443903874E-2</v>
      </c>
      <c r="BY219" s="29">
        <f t="shared" si="3760"/>
        <v>1619.0064720138498</v>
      </c>
      <c r="BZ219" s="56">
        <v>3.9525064732090791</v>
      </c>
      <c r="CA219" s="29">
        <f t="shared" si="3833"/>
        <v>266164.83196150587</v>
      </c>
      <c r="CB219" s="29">
        <f t="shared" si="3834"/>
        <v>-198.24787638437215</v>
      </c>
      <c r="CC219" s="56">
        <v>6.0998083443903874E-2</v>
      </c>
      <c r="CD219" s="29">
        <f t="shared" si="3761"/>
        <v>1611.9504351535536</v>
      </c>
      <c r="CE219" s="56">
        <v>3.9525064732090791</v>
      </c>
      <c r="CF219" s="29">
        <f t="shared" si="3835"/>
        <v>258326.43712078533</v>
      </c>
      <c r="CG219" s="29">
        <f t="shared" si="3836"/>
        <v>-198.24787638437215</v>
      </c>
      <c r="CH219" s="56">
        <v>6.0998083443903874E-2</v>
      </c>
      <c r="CI219" s="29">
        <f t="shared" si="3762"/>
        <v>1604.7266735113431</v>
      </c>
      <c r="CJ219" s="56">
        <v>3.9525064732090791</v>
      </c>
      <c r="CK219" s="29">
        <f t="shared" si="3837"/>
        <v>261014.33624202601</v>
      </c>
      <c r="CL219" s="29">
        <f t="shared" si="3838"/>
        <v>-198.24787638437215</v>
      </c>
      <c r="CM219" s="56">
        <v>6.0998083443903874E-2</v>
      </c>
      <c r="CN219" s="29">
        <f t="shared" si="3763"/>
        <v>1597.3660888216473</v>
      </c>
      <c r="CO219" s="56">
        <v>3.9525064732090791</v>
      </c>
      <c r="CP219" s="29">
        <f t="shared" si="3839"/>
        <v>270824.05020488187</v>
      </c>
      <c r="CQ219" s="29">
        <f t="shared" si="3840"/>
        <v>-198.24787638437215</v>
      </c>
      <c r="CR219" s="56">
        <v>6.0998083443903874E-2</v>
      </c>
      <c r="CS219" s="29">
        <f t="shared" si="3764"/>
        <v>1589.8424912835637</v>
      </c>
      <c r="CT219" s="56">
        <v>3.9525064732090791</v>
      </c>
      <c r="CU219" s="29">
        <f t="shared" si="3841"/>
        <v>251844.46762691133</v>
      </c>
      <c r="CV219" s="29">
        <f t="shared" ref="CV219:CV282" si="4098">$J$196*CW219/100</f>
        <v>-198.24787638437215</v>
      </c>
      <c r="CW219" s="56">
        <v>6.0998083443903874E-2</v>
      </c>
      <c r="CX219" s="29">
        <f t="shared" si="4086"/>
        <v>1582.1597134538006</v>
      </c>
      <c r="CY219" s="56">
        <v>3.9525064732090791</v>
      </c>
      <c r="CZ219" s="29">
        <f t="shared" si="3766"/>
        <v>248778.4310657967</v>
      </c>
      <c r="DA219" s="29">
        <f t="shared" ref="DA219:DA282" si="4099">$J$196*DB219/100</f>
        <v>-198.24787638437215</v>
      </c>
      <c r="DB219" s="56">
        <v>6.0998083443903874E-2</v>
      </c>
      <c r="DC219" s="29">
        <f t="shared" si="4087"/>
        <v>1574.3011053863488</v>
      </c>
      <c r="DD219" s="56">
        <v>3.9525064732090791</v>
      </c>
      <c r="DE219" s="29">
        <f t="shared" si="3768"/>
        <v>246106.31168004102</v>
      </c>
      <c r="DF219" s="29">
        <f t="shared" ref="DF219:DF282" si="4100">$J$196*DG219/100</f>
        <v>-198.24787638437215</v>
      </c>
      <c r="DG219" s="56">
        <v>6.0998083443903874E-2</v>
      </c>
      <c r="DH219" s="29">
        <f t="shared" si="4088"/>
        <v>1566.2497345374995</v>
      </c>
      <c r="DI219" s="56">
        <v>3.9525064732090791</v>
      </c>
      <c r="DJ219" s="29">
        <f t="shared" si="3770"/>
        <v>243441.58395128002</v>
      </c>
      <c r="DK219" s="29">
        <f t="shared" ref="DK219:DK282" si="4101">$J$196*DL219/100</f>
        <v>-198.24787638437215</v>
      </c>
      <c r="DL219" s="56">
        <v>6.0998083443903874E-2</v>
      </c>
      <c r="DM219" s="29">
        <f t="shared" si="4089"/>
        <v>1557.9881171363654</v>
      </c>
      <c r="DN219" s="56">
        <v>3.9525064732090791</v>
      </c>
      <c r="DO219" s="29">
        <f t="shared" si="3772"/>
        <v>240599.72519626847</v>
      </c>
      <c r="DP219" s="29">
        <f t="shared" si="3842"/>
        <v>-198.24787638437215</v>
      </c>
      <c r="DQ219" s="56">
        <v>6.0998083443903874E-2</v>
      </c>
      <c r="DR219" s="29">
        <f t="shared" si="3773"/>
        <v>1549.4517087079889</v>
      </c>
      <c r="DS219" s="56">
        <v>3.9525064732090791</v>
      </c>
      <c r="DT219" s="29">
        <f t="shared" si="3843"/>
        <v>237746.2556679449</v>
      </c>
      <c r="DU219" s="29">
        <f t="shared" si="3844"/>
        <v>-198.24787638437215</v>
      </c>
      <c r="DV219" s="56">
        <v>6.0998083443903874E-2</v>
      </c>
      <c r="DW219" s="29">
        <f t="shared" si="3774"/>
        <v>1540.6456114664511</v>
      </c>
      <c r="DX219" s="56">
        <v>3.9525064732090791</v>
      </c>
      <c r="DY219" s="29">
        <f t="shared" si="3845"/>
        <v>234798.5510330071</v>
      </c>
      <c r="DZ219" s="29">
        <f t="shared" si="4090"/>
        <v>-198.24787638437215</v>
      </c>
      <c r="EA219" s="56">
        <v>6.0998083443903874E-2</v>
      </c>
      <c r="EB219" s="29">
        <f t="shared" si="4068"/>
        <v>1531.5785683605616</v>
      </c>
      <c r="EC219" s="56">
        <v>3.9525064732090791</v>
      </c>
      <c r="ED219" s="29">
        <f t="shared" si="3777"/>
        <v>231863.80058176097</v>
      </c>
      <c r="EE219" s="29">
        <f t="shared" si="4091"/>
        <v>-198.24787638437215</v>
      </c>
      <c r="EF219" s="56">
        <v>6.0998083443903874E-2</v>
      </c>
      <c r="EG219" s="29">
        <f t="shared" si="4070"/>
        <v>1522.227492677813</v>
      </c>
      <c r="EH219" s="56">
        <v>3.9525064732090791</v>
      </c>
      <c r="EI219" s="29">
        <f t="shared" si="3780"/>
        <v>228553.83681761398</v>
      </c>
      <c r="EJ219" s="29">
        <f t="shared" si="4092"/>
        <v>-198.24787638437215</v>
      </c>
      <c r="EK219" s="56">
        <v>6.0998083443903874E-2</v>
      </c>
      <c r="EL219" s="29">
        <f t="shared" si="4072"/>
        <v>1512.6257546267664</v>
      </c>
      <c r="EM219" s="56">
        <v>3.9525064732090791</v>
      </c>
      <c r="EN219" s="29">
        <f t="shared" si="3783"/>
        <v>225432.70060075974</v>
      </c>
      <c r="EO219" s="29">
        <f t="shared" si="4093"/>
        <v>-198.24787638437215</v>
      </c>
      <c r="EP219" s="56">
        <v>6.0998083443903874E-2</v>
      </c>
      <c r="EQ219" s="29">
        <f t="shared" si="4074"/>
        <v>1502.7880470697373</v>
      </c>
      <c r="ER219" s="56">
        <v>3.9525064732090791</v>
      </c>
      <c r="ES219" s="29">
        <f t="shared" si="3786"/>
        <v>222447.43158673475</v>
      </c>
      <c r="ET219" s="29">
        <f t="shared" si="3854"/>
        <v>-198.24787638437215</v>
      </c>
      <c r="EU219" s="56">
        <v>6.0998083443903874E-2</v>
      </c>
      <c r="EV219" s="29">
        <f t="shared" si="3787"/>
        <v>1492.7436532255565</v>
      </c>
      <c r="EW219" s="56">
        <v>3.9525064732090791</v>
      </c>
      <c r="EX219" s="29">
        <f t="shared" si="3855"/>
        <v>219729.97737713129</v>
      </c>
      <c r="EY219" s="29">
        <f t="shared" si="3856"/>
        <v>-198.24787638437215</v>
      </c>
      <c r="EZ219" s="56">
        <v>6.0998083443903874E-2</v>
      </c>
      <c r="FA219" s="29">
        <f t="shared" si="3788"/>
        <v>1482.5118337912181</v>
      </c>
      <c r="FB219" s="56">
        <v>3.9525064732090791</v>
      </c>
      <c r="FC219" s="29">
        <f t="shared" si="3857"/>
        <v>217248.98545877807</v>
      </c>
      <c r="FD219" s="29">
        <f t="shared" si="4094"/>
        <v>-198.24787638437215</v>
      </c>
      <c r="FE219" s="56">
        <v>6.0998083443903874E-2</v>
      </c>
      <c r="FF219" s="29">
        <f t="shared" si="4076"/>
        <v>1472.1124595640049</v>
      </c>
      <c r="FG219" s="56">
        <v>3.9525064732090791</v>
      </c>
      <c r="FH219" s="29">
        <f t="shared" si="3791"/>
        <v>214710.69417971064</v>
      </c>
      <c r="FI219" s="29">
        <f t="shared" si="4095"/>
        <v>-198.24787638437215</v>
      </c>
      <c r="FJ219" s="56">
        <v>6.0998083443903874E-2</v>
      </c>
      <c r="FK219" s="29">
        <f t="shared" si="4078"/>
        <v>1461.5730298256799</v>
      </c>
      <c r="FL219" s="56">
        <v>3.9525064732090791</v>
      </c>
      <c r="FM219" s="29">
        <f t="shared" si="3895"/>
        <v>212490.56247830507</v>
      </c>
      <c r="FN219" s="29">
        <f t="shared" si="4096"/>
        <v>-198.24787638437215</v>
      </c>
      <c r="FO219" s="56">
        <v>6.0998083443903874E-2</v>
      </c>
      <c r="FP219" s="29">
        <f t="shared" si="4080"/>
        <v>1450.9216076144903</v>
      </c>
      <c r="FQ219" s="56">
        <v>3.9525064732090791</v>
      </c>
      <c r="FR219" s="29">
        <f t="shared" si="3796"/>
        <v>210701.0203653776</v>
      </c>
      <c r="FS219" s="29">
        <f t="shared" si="4097"/>
        <v>-198.24787638437215</v>
      </c>
      <c r="FT219" s="56">
        <v>6.0998083443903874E-2</v>
      </c>
      <c r="FU219" s="29">
        <f t="shared" si="4082"/>
        <v>1440.1788618101325</v>
      </c>
      <c r="FV219" s="56">
        <v>3.9525064732090791</v>
      </c>
      <c r="FW219" s="29">
        <f t="shared" si="3799"/>
        <v>208551.08881495899</v>
      </c>
      <c r="FX219" s="29">
        <f t="shared" si="3800"/>
        <v>-198.24787638437215</v>
      </c>
      <c r="FY219" s="56">
        <v>6.0998083443903874E-2</v>
      </c>
      <c r="FZ219" s="29">
        <f t="shared" si="3730"/>
        <v>1429.3567979140321</v>
      </c>
      <c r="GA219" s="56">
        <v>3.9525064732090791</v>
      </c>
      <c r="GB219" s="29">
        <f t="shared" si="3801"/>
        <v>206457.00689065072</v>
      </c>
      <c r="GC219" s="29">
        <f t="shared" si="3802"/>
        <v>-198.24787638437215</v>
      </c>
      <c r="GD219" s="56">
        <v>6.0998083443903874E-2</v>
      </c>
      <c r="GE219" s="29">
        <f t="shared" si="3733"/>
        <v>1418.4670541418693</v>
      </c>
      <c r="GF219" s="56">
        <v>3.9525064732090791</v>
      </c>
      <c r="GG219" s="29">
        <f t="shared" si="3803"/>
        <v>204135.15478455447</v>
      </c>
      <c r="GH219" s="29">
        <f t="shared" si="3804"/>
        <v>-198.24787638437215</v>
      </c>
      <c r="GI219" s="56">
        <v>6.0998083443903874E-2</v>
      </c>
      <c r="GJ219" s="29">
        <f t="shared" si="3736"/>
        <v>1407.5339210215179</v>
      </c>
      <c r="GK219" s="56">
        <v>3.9525064732090791</v>
      </c>
      <c r="GL219" s="29">
        <f t="shared" si="3805"/>
        <v>201581.9912850798</v>
      </c>
      <c r="GM219" s="29">
        <f t="shared" si="3806"/>
        <v>-198.24787638437215</v>
      </c>
      <c r="GN219" s="56">
        <v>6.0998083443903874E-2</v>
      </c>
      <c r="GO219" s="29">
        <f t="shared" si="3739"/>
        <v>1396.5665669049267</v>
      </c>
      <c r="GP219" s="56">
        <v>3.9525064732090791</v>
      </c>
      <c r="GQ219" s="29">
        <f t="shared" si="3807"/>
        <v>198790.26027331868</v>
      </c>
    </row>
    <row r="220" spans="1:199" ht="15" x14ac:dyDescent="0.2">
      <c r="A220" s="4" t="s">
        <v>18</v>
      </c>
      <c r="B220" s="29">
        <v>270496</v>
      </c>
      <c r="C220" s="29">
        <f t="shared" si="3808"/>
        <v>-198.6</v>
      </c>
      <c r="D220" s="56">
        <v>6.0998083443903874E-2</v>
      </c>
      <c r="E220" s="29">
        <f t="shared" si="4083"/>
        <v>1791.4</v>
      </c>
      <c r="F220" s="29">
        <f t="shared" si="4084"/>
        <v>-97</v>
      </c>
      <c r="G220" s="29">
        <f t="shared" si="4085"/>
        <v>1694.4</v>
      </c>
      <c r="H220" s="56">
        <f t="shared" si="3744"/>
        <v>3.9525064732090791</v>
      </c>
      <c r="I220" s="29">
        <v>258319</v>
      </c>
      <c r="J220" s="29">
        <f t="shared" si="3809"/>
        <v>-198.24787638437215</v>
      </c>
      <c r="K220" s="56">
        <v>6.0998083443903874E-2</v>
      </c>
      <c r="L220" s="29">
        <f t="shared" si="3745"/>
        <v>1691.3957791826783</v>
      </c>
      <c r="M220" s="56">
        <v>3.9525064732090791</v>
      </c>
      <c r="N220" s="29">
        <f t="shared" si="3810"/>
        <v>248183.14790279829</v>
      </c>
      <c r="O220" s="29">
        <f t="shared" si="3746"/>
        <v>-197.74383089594804</v>
      </c>
      <c r="P220" s="56">
        <v>6.0998083443903874E-2</v>
      </c>
      <c r="Q220" s="29">
        <f t="shared" si="3747"/>
        <v>1687.095403172681</v>
      </c>
      <c r="R220" s="56">
        <v>3.9525064732090791</v>
      </c>
      <c r="S220" s="29">
        <f t="shared" si="3811"/>
        <v>239409.49947507502</v>
      </c>
      <c r="T220" s="29">
        <f t="shared" si="3748"/>
        <v>-197.22066424935787</v>
      </c>
      <c r="U220" s="56">
        <v>6.0998083443903874E-2</v>
      </c>
      <c r="V220" s="29">
        <f t="shared" si="3749"/>
        <v>1682.6318907558511</v>
      </c>
      <c r="W220" s="56">
        <v>3.9525064732090791</v>
      </c>
      <c r="X220" s="29">
        <f t="shared" si="3866"/>
        <v>223237.91070158151</v>
      </c>
      <c r="Y220" s="29">
        <f t="shared" si="3812"/>
        <v>-198.24787638437215</v>
      </c>
      <c r="Z220" s="56">
        <v>6.0998083443903874E-2</v>
      </c>
      <c r="AA220" s="29">
        <f t="shared" si="3750"/>
        <v>1678.0359022166015</v>
      </c>
      <c r="AB220" s="56">
        <v>3.9525064732090791</v>
      </c>
      <c r="AC220" s="29">
        <f t="shared" si="3813"/>
        <v>215055.69872741372</v>
      </c>
      <c r="AD220" s="29">
        <f t="shared" si="3814"/>
        <v>-198.24787638437215</v>
      </c>
      <c r="AE220" s="56">
        <v>6.0998083443903874E-2</v>
      </c>
      <c r="AF220" s="29">
        <f t="shared" si="3751"/>
        <v>1673.1155305055479</v>
      </c>
      <c r="AG220" s="56">
        <v>3.9525064732090791</v>
      </c>
      <c r="AH220" s="29">
        <f t="shared" si="3815"/>
        <v>203662.84259193487</v>
      </c>
      <c r="AI220" s="29">
        <f t="shared" si="3816"/>
        <v>-198.24787638437215</v>
      </c>
      <c r="AJ220" s="56">
        <v>6.0998083443903874E-2</v>
      </c>
      <c r="AK220" s="29">
        <f t="shared" si="3752"/>
        <v>1667.9849540016667</v>
      </c>
      <c r="AL220" s="56">
        <v>3.9525064732090791</v>
      </c>
      <c r="AM220" s="29">
        <f t="shared" si="3817"/>
        <v>201733.68672718387</v>
      </c>
      <c r="AN220" s="29">
        <f t="shared" si="3818"/>
        <v>-198.24787638437215</v>
      </c>
      <c r="AO220" s="56">
        <v>6.0998083443903874E-2</v>
      </c>
      <c r="AP220" s="29">
        <f t="shared" si="3753"/>
        <v>1662.6430947615568</v>
      </c>
      <c r="AQ220" s="56">
        <v>3.9525064732090791</v>
      </c>
      <c r="AR220" s="29">
        <f t="shared" si="3819"/>
        <v>196189.16517507774</v>
      </c>
      <c r="AS220" s="29">
        <f t="shared" si="3820"/>
        <v>-198.24787638437215</v>
      </c>
      <c r="AT220" s="56">
        <v>6.0998083443903874E-2</v>
      </c>
      <c r="AU220" s="29">
        <f t="shared" si="3754"/>
        <v>1657.082911219552</v>
      </c>
      <c r="AV220" s="56">
        <v>3.9525064732090791</v>
      </c>
      <c r="AW220" s="29">
        <f t="shared" si="3821"/>
        <v>204209.275176903</v>
      </c>
      <c r="AX220" s="29">
        <f t="shared" si="3822"/>
        <v>-198.24787638437215</v>
      </c>
      <c r="AY220" s="56">
        <v>6.0998083443903874E-2</v>
      </c>
      <c r="AZ220" s="29">
        <f t="shared" si="3755"/>
        <v>1651.3050974707853</v>
      </c>
      <c r="BA220" s="56">
        <v>3.9525064732090791</v>
      </c>
      <c r="BB220" s="29">
        <f t="shared" si="3823"/>
        <v>212711.39473797454</v>
      </c>
      <c r="BC220" s="29">
        <f t="shared" si="3824"/>
        <v>-198.24787638437215</v>
      </c>
      <c r="BD220" s="56">
        <v>6.0998083443903874E-2</v>
      </c>
      <c r="BE220" s="29">
        <f t="shared" si="3756"/>
        <v>1645.2823133083045</v>
      </c>
      <c r="BF220" s="56">
        <v>3.9525064732090791</v>
      </c>
      <c r="BG220" s="29">
        <f t="shared" si="3825"/>
        <v>222657.47986473169</v>
      </c>
      <c r="BH220" s="29">
        <f t="shared" si="3826"/>
        <v>-198.24787638437215</v>
      </c>
      <c r="BI220" s="56">
        <v>6.0998083443903874E-2</v>
      </c>
      <c r="BJ220" s="29">
        <f t="shared" si="3757"/>
        <v>1639.0279173223346</v>
      </c>
      <c r="BK220" s="56">
        <v>3.9525064732090791</v>
      </c>
      <c r="BL220" s="29">
        <f t="shared" si="3827"/>
        <v>222309.50298714076</v>
      </c>
      <c r="BM220" s="29">
        <f t="shared" si="3828"/>
        <v>-198.24787638437215</v>
      </c>
      <c r="BN220" s="56">
        <v>6.0998083443903874E-2</v>
      </c>
      <c r="BO220" s="29">
        <f t="shared" si="3758"/>
        <v>1632.5514599101964</v>
      </c>
      <c r="BP220" s="56">
        <v>3.9525064732090791</v>
      </c>
      <c r="BQ220" s="29">
        <f t="shared" si="3829"/>
        <v>238821.45427416472</v>
      </c>
      <c r="BR220" s="29">
        <f t="shared" si="3830"/>
        <v>-198.24787638437215</v>
      </c>
      <c r="BS220" s="56">
        <v>6.0998083443903874E-2</v>
      </c>
      <c r="BT220" s="29">
        <f t="shared" si="3759"/>
        <v>1625.8720294376274</v>
      </c>
      <c r="BU220" s="56">
        <v>3.9525064732090791</v>
      </c>
      <c r="BV220" s="29">
        <f t="shared" si="3831"/>
        <v>245532.35495954769</v>
      </c>
      <c r="BW220" s="29">
        <f t="shared" si="3832"/>
        <v>-198.24787638437215</v>
      </c>
      <c r="BX220" s="56">
        <v>6.0998083443903874E-2</v>
      </c>
      <c r="BY220" s="29">
        <f t="shared" si="3760"/>
        <v>1619.0064720138498</v>
      </c>
      <c r="BZ220" s="56">
        <v>3.9525064732090791</v>
      </c>
      <c r="CA220" s="29">
        <f t="shared" si="3833"/>
        <v>266065.24891294463</v>
      </c>
      <c r="CB220" s="29">
        <f t="shared" si="3834"/>
        <v>-198.24787638437215</v>
      </c>
      <c r="CC220" s="56">
        <v>6.0998083443903874E-2</v>
      </c>
      <c r="CD220" s="29">
        <f t="shared" si="3761"/>
        <v>1611.9504351535536</v>
      </c>
      <c r="CE220" s="56">
        <v>3.9525064732090791</v>
      </c>
      <c r="CF220" s="29">
        <f t="shared" si="3835"/>
        <v>267578.53452027508</v>
      </c>
      <c r="CG220" s="29">
        <f t="shared" si="3836"/>
        <v>-198.24787638437215</v>
      </c>
      <c r="CH220" s="56">
        <v>6.0998083443903874E-2</v>
      </c>
      <c r="CI220" s="29">
        <f t="shared" si="3762"/>
        <v>1604.7266735113431</v>
      </c>
      <c r="CJ220" s="56">
        <v>3.9525064732090791</v>
      </c>
      <c r="CK220" s="29">
        <f t="shared" si="3837"/>
        <v>259732.91591791229</v>
      </c>
      <c r="CL220" s="29">
        <f t="shared" si="3838"/>
        <v>-198.24787638437215</v>
      </c>
      <c r="CM220" s="56">
        <v>6.0998083443903874E-2</v>
      </c>
      <c r="CN220" s="29">
        <f t="shared" si="3763"/>
        <v>1597.3660888216473</v>
      </c>
      <c r="CO220" s="56">
        <v>3.9525064732090791</v>
      </c>
      <c r="CP220" s="29">
        <f t="shared" si="3839"/>
        <v>262413.45445446327</v>
      </c>
      <c r="CQ220" s="29">
        <f t="shared" si="3840"/>
        <v>-198.24787638437215</v>
      </c>
      <c r="CR220" s="56">
        <v>6.0998083443903874E-2</v>
      </c>
      <c r="CS220" s="29">
        <f t="shared" si="3764"/>
        <v>1589.8424912835637</v>
      </c>
      <c r="CT220" s="56">
        <v>3.9525064732090791</v>
      </c>
      <c r="CU220" s="29">
        <f t="shared" si="3841"/>
        <v>272215.64481978107</v>
      </c>
      <c r="CV220" s="29">
        <f t="shared" si="4098"/>
        <v>-198.24787638437215</v>
      </c>
      <c r="CW220" s="56">
        <v>6.0998083443903874E-2</v>
      </c>
      <c r="CX220" s="29">
        <f t="shared" si="4086"/>
        <v>1582.1597134538006</v>
      </c>
      <c r="CY220" s="56">
        <v>3.9525064732090791</v>
      </c>
      <c r="CZ220" s="29">
        <f t="shared" si="3766"/>
        <v>253228.37946398073</v>
      </c>
      <c r="DA220" s="29">
        <f t="shared" si="4099"/>
        <v>-198.24787638437215</v>
      </c>
      <c r="DB220" s="56">
        <v>6.0998083443903874E-2</v>
      </c>
      <c r="DC220" s="29">
        <f t="shared" si="4087"/>
        <v>1574.3011053863488</v>
      </c>
      <c r="DD220" s="56">
        <v>3.9525064732090791</v>
      </c>
      <c r="DE220" s="29">
        <f t="shared" si="3768"/>
        <v>250154.48429479866</v>
      </c>
      <c r="DF220" s="29">
        <f t="shared" si="4100"/>
        <v>-198.24787638437215</v>
      </c>
      <c r="DG220" s="56">
        <v>6.0998083443903874E-2</v>
      </c>
      <c r="DH220" s="29">
        <f t="shared" si="4088"/>
        <v>1566.2497345374995</v>
      </c>
      <c r="DI220" s="56">
        <v>3.9525064732090791</v>
      </c>
      <c r="DJ220" s="29">
        <f t="shared" si="3770"/>
        <v>247474.31353819414</v>
      </c>
      <c r="DK220" s="29">
        <f t="shared" si="4101"/>
        <v>-198.24787638437215</v>
      </c>
      <c r="DL220" s="56">
        <v>6.0998083443903874E-2</v>
      </c>
      <c r="DM220" s="29">
        <f t="shared" si="4089"/>
        <v>1557.9881171363654</v>
      </c>
      <c r="DN220" s="56">
        <v>3.9525064732090791</v>
      </c>
      <c r="DO220" s="29">
        <f t="shared" si="3772"/>
        <v>244801.32419203199</v>
      </c>
      <c r="DP220" s="29">
        <f t="shared" si="3842"/>
        <v>-198.24787638437215</v>
      </c>
      <c r="DQ220" s="56">
        <v>6.0998083443903874E-2</v>
      </c>
      <c r="DR220" s="29">
        <f t="shared" si="3773"/>
        <v>1549.4517087079889</v>
      </c>
      <c r="DS220" s="56">
        <v>3.9525064732090791</v>
      </c>
      <c r="DT220" s="29">
        <f t="shared" si="3843"/>
        <v>241950.92902859207</v>
      </c>
      <c r="DU220" s="29">
        <f t="shared" si="3844"/>
        <v>-198.24787638437215</v>
      </c>
      <c r="DV220" s="56">
        <v>6.0998083443903874E-2</v>
      </c>
      <c r="DW220" s="29">
        <f t="shared" si="3774"/>
        <v>1540.6456114664511</v>
      </c>
      <c r="DX220" s="56">
        <v>3.9525064732090791</v>
      </c>
      <c r="DY220" s="29">
        <f t="shared" si="3845"/>
        <v>239088.65340302698</v>
      </c>
      <c r="DZ220" s="29">
        <f t="shared" si="4090"/>
        <v>-198.24787638437215</v>
      </c>
      <c r="EA220" s="56">
        <v>6.0998083443903874E-2</v>
      </c>
      <c r="EB220" s="29">
        <f t="shared" si="4068"/>
        <v>1531.5785683605616</v>
      </c>
      <c r="EC220" s="56">
        <v>3.9525064732090791</v>
      </c>
      <c r="ED220" s="29">
        <f t="shared" si="3777"/>
        <v>236131.88172498328</v>
      </c>
      <c r="EE220" s="29">
        <f t="shared" si="4091"/>
        <v>-198.24787638437215</v>
      </c>
      <c r="EF220" s="56">
        <v>6.0998083443903874E-2</v>
      </c>
      <c r="EG220" s="29">
        <f t="shared" si="4070"/>
        <v>1522.227492677813</v>
      </c>
      <c r="EH220" s="56">
        <v>3.9525064732090791</v>
      </c>
      <c r="EI220" s="29">
        <f t="shared" si="3780"/>
        <v>233187.78019805439</v>
      </c>
      <c r="EJ220" s="29">
        <f t="shared" si="4092"/>
        <v>-198.24787638437215</v>
      </c>
      <c r="EK220" s="56">
        <v>6.0998083443903874E-2</v>
      </c>
      <c r="EL220" s="29">
        <f t="shared" si="4072"/>
        <v>1512.6257546267664</v>
      </c>
      <c r="EM220" s="56">
        <v>3.9525064732090791</v>
      </c>
      <c r="EN220" s="29">
        <f t="shared" si="3783"/>
        <v>229868.21469585635</v>
      </c>
      <c r="EO220" s="29">
        <f t="shared" si="4093"/>
        <v>-198.24787638437215</v>
      </c>
      <c r="EP220" s="56">
        <v>6.0998083443903874E-2</v>
      </c>
      <c r="EQ220" s="29">
        <f t="shared" si="4074"/>
        <v>1502.7880470697373</v>
      </c>
      <c r="ER220" s="56">
        <v>3.9525064732090791</v>
      </c>
      <c r="ES220" s="29">
        <f t="shared" si="3786"/>
        <v>226737.2407714451</v>
      </c>
      <c r="ET220" s="29">
        <f t="shared" si="3854"/>
        <v>-198.24787638437215</v>
      </c>
      <c r="EU220" s="56">
        <v>6.0998083443903874E-2</v>
      </c>
      <c r="EV220" s="29">
        <f t="shared" si="3787"/>
        <v>1492.7436532255565</v>
      </c>
      <c r="EW220" s="56">
        <v>3.9525064732090791</v>
      </c>
      <c r="EX220" s="29">
        <f t="shared" si="3855"/>
        <v>223741.92736357593</v>
      </c>
      <c r="EY220" s="29">
        <f t="shared" si="3856"/>
        <v>-198.24787638437215</v>
      </c>
      <c r="EZ220" s="56">
        <v>6.0998083443903874E-2</v>
      </c>
      <c r="FA220" s="29">
        <f t="shared" si="3788"/>
        <v>1482.5118337912181</v>
      </c>
      <c r="FB220" s="56">
        <v>3.9525064732090791</v>
      </c>
      <c r="FC220" s="29">
        <f t="shared" si="3857"/>
        <v>221014.24133453812</v>
      </c>
      <c r="FD220" s="29">
        <f t="shared" si="4094"/>
        <v>-198.24787638437215</v>
      </c>
      <c r="FE220" s="56">
        <v>6.0998083443903874E-2</v>
      </c>
      <c r="FF220" s="29">
        <f t="shared" si="4076"/>
        <v>1472.1124595640049</v>
      </c>
      <c r="FG220" s="56">
        <v>3.9525064732090791</v>
      </c>
      <c r="FH220" s="29">
        <f t="shared" si="3791"/>
        <v>218522.85004195769</v>
      </c>
      <c r="FI220" s="29">
        <f t="shared" si="4095"/>
        <v>-198.24787638437215</v>
      </c>
      <c r="FJ220" s="56">
        <v>6.0998083443903874E-2</v>
      </c>
      <c r="FK220" s="29">
        <f t="shared" si="4078"/>
        <v>1461.5730298256799</v>
      </c>
      <c r="FL220" s="56">
        <v>3.9525064732090791</v>
      </c>
      <c r="FM220" s="29">
        <f t="shared" si="3895"/>
        <v>215974.01933315193</v>
      </c>
      <c r="FN220" s="29">
        <f t="shared" si="4096"/>
        <v>-198.24787638437215</v>
      </c>
      <c r="FO220" s="56">
        <v>6.0998083443903874E-2</v>
      </c>
      <c r="FP220" s="29">
        <f t="shared" si="4080"/>
        <v>1450.9216076144903</v>
      </c>
      <c r="FQ220" s="56">
        <v>3.9525064732090791</v>
      </c>
      <c r="FR220" s="29">
        <f t="shared" si="3796"/>
        <v>213743.23620953519</v>
      </c>
      <c r="FS220" s="29">
        <f t="shared" si="4097"/>
        <v>-198.24787638437215</v>
      </c>
      <c r="FT220" s="56">
        <v>6.0998083443903874E-2</v>
      </c>
      <c r="FU220" s="29">
        <f t="shared" si="4082"/>
        <v>1440.1788618101325</v>
      </c>
      <c r="FV220" s="56">
        <v>3.9525064732090791</v>
      </c>
      <c r="FW220" s="29">
        <f t="shared" si="3799"/>
        <v>211942.95135080334</v>
      </c>
      <c r="FX220" s="29">
        <f t="shared" si="3800"/>
        <v>-198.24787638437215</v>
      </c>
      <c r="FY220" s="56">
        <v>6.0998083443903874E-2</v>
      </c>
      <c r="FZ220" s="29">
        <f t="shared" si="3730"/>
        <v>1429.3567979140321</v>
      </c>
      <c r="GA220" s="56">
        <v>3.9525064732090791</v>
      </c>
      <c r="GB220" s="29">
        <f t="shared" si="3801"/>
        <v>209782.19773648863</v>
      </c>
      <c r="GC220" s="29">
        <f t="shared" si="3802"/>
        <v>-198.24787638437215</v>
      </c>
      <c r="GD220" s="56">
        <v>6.0998083443903874E-2</v>
      </c>
      <c r="GE220" s="29">
        <f t="shared" si="3733"/>
        <v>1418.4670541418693</v>
      </c>
      <c r="GF220" s="56">
        <v>3.9525064732090791</v>
      </c>
      <c r="GG220" s="29">
        <f t="shared" si="3803"/>
        <v>207677.2260684082</v>
      </c>
      <c r="GH220" s="29">
        <f t="shared" si="3804"/>
        <v>-198.24787638437215</v>
      </c>
      <c r="GI220" s="56">
        <v>6.0998083443903874E-2</v>
      </c>
      <c r="GJ220" s="29">
        <f t="shared" si="3736"/>
        <v>1407.5339210215179</v>
      </c>
      <c r="GK220" s="56">
        <v>3.9525064732090791</v>
      </c>
      <c r="GL220" s="29">
        <f t="shared" si="3805"/>
        <v>205344.44082919162</v>
      </c>
      <c r="GM220" s="29">
        <f t="shared" si="3806"/>
        <v>-198.24787638437215</v>
      </c>
      <c r="GN220" s="56">
        <v>6.0998083443903874E-2</v>
      </c>
      <c r="GO220" s="29">
        <f t="shared" si="3739"/>
        <v>1396.5665669049267</v>
      </c>
      <c r="GP220" s="56">
        <v>3.9525064732090791</v>
      </c>
      <c r="GQ220" s="29">
        <f t="shared" si="3807"/>
        <v>202780.30997560034</v>
      </c>
    </row>
    <row r="221" spans="1:199" ht="15" x14ac:dyDescent="0.2">
      <c r="A221" s="4" t="s">
        <v>19</v>
      </c>
      <c r="B221" s="29">
        <v>291498</v>
      </c>
      <c r="C221" s="29">
        <f t="shared" si="3808"/>
        <v>-198.6</v>
      </c>
      <c r="D221" s="56">
        <v>6.0998083443903874E-2</v>
      </c>
      <c r="E221" s="29">
        <f t="shared" si="4083"/>
        <v>1791.4</v>
      </c>
      <c r="F221" s="29">
        <f t="shared" si="4084"/>
        <v>-97</v>
      </c>
      <c r="G221" s="29">
        <f t="shared" si="4085"/>
        <v>1694.4</v>
      </c>
      <c r="H221" s="56">
        <f t="shared" si="3744"/>
        <v>3.9525064732090791</v>
      </c>
      <c r="I221" s="29">
        <v>273728</v>
      </c>
      <c r="J221" s="29">
        <f t="shared" si="3809"/>
        <v>-198.24787638437215</v>
      </c>
      <c r="K221" s="56">
        <v>6.0998083443903874E-2</v>
      </c>
      <c r="L221" s="29">
        <f t="shared" si="3745"/>
        <v>1691.3957791826783</v>
      </c>
      <c r="M221" s="56">
        <v>3.9525064732090791</v>
      </c>
      <c r="N221" s="29">
        <f t="shared" si="3810"/>
        <v>259812.14790279829</v>
      </c>
      <c r="O221" s="29">
        <f t="shared" si="3746"/>
        <v>-197.74383089594804</v>
      </c>
      <c r="P221" s="56">
        <v>6.0998083443903874E-2</v>
      </c>
      <c r="Q221" s="29">
        <f t="shared" si="3747"/>
        <v>1687.095403172681</v>
      </c>
      <c r="R221" s="56">
        <v>3.9525064732090791</v>
      </c>
      <c r="S221" s="29">
        <f t="shared" si="3811"/>
        <v>249672.49947507502</v>
      </c>
      <c r="T221" s="29">
        <f t="shared" si="3748"/>
        <v>-197.22066424935787</v>
      </c>
      <c r="U221" s="56">
        <v>6.0998083443903874E-2</v>
      </c>
      <c r="V221" s="29">
        <f t="shared" si="3749"/>
        <v>1682.6318907558511</v>
      </c>
      <c r="W221" s="56">
        <v>3.9525064732090791</v>
      </c>
      <c r="X221" s="29">
        <f t="shared" si="3866"/>
        <v>240894.91070158151</v>
      </c>
      <c r="Y221" s="29">
        <f t="shared" si="3812"/>
        <v>-198.24787638437215</v>
      </c>
      <c r="Z221" s="56">
        <v>6.0998083443903874E-2</v>
      </c>
      <c r="AA221" s="29">
        <f t="shared" si="3750"/>
        <v>1678.0359022166015</v>
      </c>
      <c r="AB221" s="56">
        <v>3.9525064732090791</v>
      </c>
      <c r="AC221" s="29">
        <f t="shared" si="3813"/>
        <v>224717.69872741372</v>
      </c>
      <c r="AD221" s="29">
        <f t="shared" si="3814"/>
        <v>-198.24787638437215</v>
      </c>
      <c r="AE221" s="56">
        <v>6.0998083443903874E-2</v>
      </c>
      <c r="AF221" s="29">
        <f t="shared" si="3751"/>
        <v>1673.1155305055479</v>
      </c>
      <c r="AG221" s="56">
        <v>3.9525064732090791</v>
      </c>
      <c r="AH221" s="29">
        <f t="shared" si="3815"/>
        <v>216530.56638153488</v>
      </c>
      <c r="AI221" s="29">
        <f t="shared" si="3816"/>
        <v>-198.24787638437215</v>
      </c>
      <c r="AJ221" s="56">
        <v>6.0998083443903874E-2</v>
      </c>
      <c r="AK221" s="29">
        <f t="shared" si="3752"/>
        <v>1667.9849540016667</v>
      </c>
      <c r="AL221" s="56">
        <v>3.9525064732090791</v>
      </c>
      <c r="AM221" s="29">
        <f t="shared" si="3817"/>
        <v>205132.57966955216</v>
      </c>
      <c r="AN221" s="29">
        <f t="shared" si="3818"/>
        <v>-198.24787638437215</v>
      </c>
      <c r="AO221" s="56">
        <v>6.0998083443903874E-2</v>
      </c>
      <c r="AP221" s="29">
        <f t="shared" si="3753"/>
        <v>1662.6430947615568</v>
      </c>
      <c r="AQ221" s="56">
        <v>3.9525064732090791</v>
      </c>
      <c r="AR221" s="29">
        <f t="shared" si="3819"/>
        <v>203198.08194556105</v>
      </c>
      <c r="AS221" s="29">
        <f t="shared" si="3820"/>
        <v>-198.24787638437215</v>
      </c>
      <c r="AT221" s="56">
        <v>6.0998083443903874E-2</v>
      </c>
      <c r="AU221" s="29">
        <f t="shared" si="3754"/>
        <v>1657.082911219552</v>
      </c>
      <c r="AV221" s="56">
        <v>3.9525064732090791</v>
      </c>
      <c r="AW221" s="29">
        <f t="shared" si="3821"/>
        <v>197648.00020991292</v>
      </c>
      <c r="AX221" s="29">
        <f t="shared" si="3822"/>
        <v>-198.24787638437215</v>
      </c>
      <c r="AY221" s="56">
        <v>6.0998083443903874E-2</v>
      </c>
      <c r="AZ221" s="29">
        <f t="shared" si="3755"/>
        <v>1651.3050974707853</v>
      </c>
      <c r="BA221" s="56">
        <v>3.9525064732090791</v>
      </c>
      <c r="BB221" s="29">
        <f t="shared" si="3823"/>
        <v>205662.3323979894</v>
      </c>
      <c r="BC221" s="29">
        <f t="shared" si="3824"/>
        <v>-198.24787638437215</v>
      </c>
      <c r="BD221" s="56">
        <v>6.0998083443903874E-2</v>
      </c>
      <c r="BE221" s="29">
        <f t="shared" si="3756"/>
        <v>1645.2823133083045</v>
      </c>
      <c r="BF221" s="56">
        <v>3.9525064732090791</v>
      </c>
      <c r="BG221" s="29">
        <f t="shared" si="3825"/>
        <v>214158.42917489845</v>
      </c>
      <c r="BH221" s="29">
        <f t="shared" si="3826"/>
        <v>-198.24787638437215</v>
      </c>
      <c r="BI221" s="56">
        <v>6.0998083443903874E-2</v>
      </c>
      <c r="BJ221" s="29">
        <f t="shared" si="3757"/>
        <v>1639.0279173223346</v>
      </c>
      <c r="BK221" s="56">
        <v>3.9525064732090791</v>
      </c>
      <c r="BL221" s="29">
        <f t="shared" si="3827"/>
        <v>224098.25990566963</v>
      </c>
      <c r="BM221" s="29">
        <f t="shared" si="3828"/>
        <v>-198.24787638437215</v>
      </c>
      <c r="BN221" s="56">
        <v>6.0998083443903874E-2</v>
      </c>
      <c r="BO221" s="29">
        <f t="shared" si="3758"/>
        <v>1632.5514599101964</v>
      </c>
      <c r="BP221" s="56">
        <v>3.9525064732090791</v>
      </c>
      <c r="BQ221" s="29">
        <f t="shared" si="3829"/>
        <v>223743.80657066658</v>
      </c>
      <c r="BR221" s="29">
        <f t="shared" si="3830"/>
        <v>-198.24787638437215</v>
      </c>
      <c r="BS221" s="56">
        <v>6.0998083443903874E-2</v>
      </c>
      <c r="BT221" s="29">
        <f t="shared" si="3759"/>
        <v>1625.8720294376274</v>
      </c>
      <c r="BU221" s="56">
        <v>3.9525064732090791</v>
      </c>
      <c r="BV221" s="29">
        <f t="shared" si="3831"/>
        <v>240249.07842721796</v>
      </c>
      <c r="BW221" s="29">
        <f t="shared" si="3832"/>
        <v>-198.24787638437215</v>
      </c>
      <c r="BX221" s="56">
        <v>6.0998083443903874E-2</v>
      </c>
      <c r="BY221" s="29">
        <f t="shared" si="3760"/>
        <v>1619.0064720138498</v>
      </c>
      <c r="BZ221" s="56">
        <v>3.9525064732090791</v>
      </c>
      <c r="CA221" s="29">
        <f t="shared" si="3833"/>
        <v>246953.11355517717</v>
      </c>
      <c r="CB221" s="29">
        <f t="shared" si="3834"/>
        <v>-198.24787638437215</v>
      </c>
      <c r="CC221" s="56">
        <v>6.0998083443903874E-2</v>
      </c>
      <c r="CD221" s="29">
        <f t="shared" si="3761"/>
        <v>1611.9504351535536</v>
      </c>
      <c r="CE221" s="56">
        <v>3.9525064732090791</v>
      </c>
      <c r="CF221" s="29">
        <f t="shared" si="3835"/>
        <v>267478.95147171384</v>
      </c>
      <c r="CG221" s="29">
        <f t="shared" si="3836"/>
        <v>-198.24787638437215</v>
      </c>
      <c r="CH221" s="56">
        <v>6.0998083443903874E-2</v>
      </c>
      <c r="CI221" s="29">
        <f t="shared" si="3762"/>
        <v>1604.7266735113431</v>
      </c>
      <c r="CJ221" s="56">
        <v>3.9525064732090791</v>
      </c>
      <c r="CK221" s="29">
        <f t="shared" si="3837"/>
        <v>268985.01331740204</v>
      </c>
      <c r="CL221" s="29">
        <f t="shared" si="3838"/>
        <v>-198.24787638437215</v>
      </c>
      <c r="CM221" s="56">
        <v>6.0998083443903874E-2</v>
      </c>
      <c r="CN221" s="29">
        <f t="shared" si="3763"/>
        <v>1597.3660888216473</v>
      </c>
      <c r="CO221" s="56">
        <v>3.9525064732090791</v>
      </c>
      <c r="CP221" s="29">
        <f t="shared" si="3839"/>
        <v>261132.03413034955</v>
      </c>
      <c r="CQ221" s="29">
        <f t="shared" si="3840"/>
        <v>-198.24787638437215</v>
      </c>
      <c r="CR221" s="56">
        <v>6.0998083443903874E-2</v>
      </c>
      <c r="CS221" s="29">
        <f t="shared" si="3764"/>
        <v>1589.8424912835637</v>
      </c>
      <c r="CT221" s="56">
        <v>3.9525064732090791</v>
      </c>
      <c r="CU221" s="29">
        <f t="shared" si="3841"/>
        <v>263805.04906936246</v>
      </c>
      <c r="CV221" s="29">
        <f t="shared" si="4098"/>
        <v>-198.24787638437215</v>
      </c>
      <c r="CW221" s="56">
        <v>6.0998083443903874E-2</v>
      </c>
      <c r="CX221" s="29">
        <f t="shared" si="4086"/>
        <v>1582.1597134538006</v>
      </c>
      <c r="CY221" s="56">
        <v>3.9525064732090791</v>
      </c>
      <c r="CZ221" s="29">
        <f t="shared" si="3766"/>
        <v>273599.5566568505</v>
      </c>
      <c r="DA221" s="29">
        <f t="shared" si="4099"/>
        <v>-198.24787638437215</v>
      </c>
      <c r="DB221" s="56">
        <v>6.0998083443903874E-2</v>
      </c>
      <c r="DC221" s="29">
        <f t="shared" si="4087"/>
        <v>1574.3011053863488</v>
      </c>
      <c r="DD221" s="56">
        <v>3.9525064732090791</v>
      </c>
      <c r="DE221" s="29">
        <f t="shared" si="3768"/>
        <v>254604.43269298269</v>
      </c>
      <c r="DF221" s="29">
        <f t="shared" si="4100"/>
        <v>-198.24787638437215</v>
      </c>
      <c r="DG221" s="56">
        <v>6.0998083443903874E-2</v>
      </c>
      <c r="DH221" s="29">
        <f t="shared" si="4088"/>
        <v>1566.2497345374995</v>
      </c>
      <c r="DI221" s="56">
        <v>3.9525064732090791</v>
      </c>
      <c r="DJ221" s="29">
        <f t="shared" si="3770"/>
        <v>251522.48615295178</v>
      </c>
      <c r="DK221" s="29">
        <f t="shared" si="4101"/>
        <v>-198.24787638437215</v>
      </c>
      <c r="DL221" s="56">
        <v>6.0998083443903874E-2</v>
      </c>
      <c r="DM221" s="29">
        <f t="shared" si="4089"/>
        <v>1557.9881171363654</v>
      </c>
      <c r="DN221" s="56">
        <v>3.9525064732090791</v>
      </c>
      <c r="DO221" s="29">
        <f t="shared" si="3772"/>
        <v>248834.05377894611</v>
      </c>
      <c r="DP221" s="29">
        <f t="shared" si="3842"/>
        <v>-198.24787638437215</v>
      </c>
      <c r="DQ221" s="56">
        <v>6.0998083443903874E-2</v>
      </c>
      <c r="DR221" s="29">
        <f t="shared" si="3773"/>
        <v>1549.4517087079889</v>
      </c>
      <c r="DS221" s="56">
        <v>3.9525064732090791</v>
      </c>
      <c r="DT221" s="29">
        <f t="shared" si="3843"/>
        <v>246152.52802435559</v>
      </c>
      <c r="DU221" s="29">
        <f t="shared" si="3844"/>
        <v>-198.24787638437215</v>
      </c>
      <c r="DV221" s="56">
        <v>6.0998083443903874E-2</v>
      </c>
      <c r="DW221" s="29">
        <f t="shared" si="3774"/>
        <v>1540.6456114664511</v>
      </c>
      <c r="DX221" s="56">
        <v>3.9525064732090791</v>
      </c>
      <c r="DY221" s="29">
        <f t="shared" si="3845"/>
        <v>243293.32676367415</v>
      </c>
      <c r="DZ221" s="29">
        <f t="shared" si="4090"/>
        <v>-198.24787638437215</v>
      </c>
      <c r="EA221" s="56">
        <v>6.0998083443903874E-2</v>
      </c>
      <c r="EB221" s="29">
        <f t="shared" si="4068"/>
        <v>1531.5785683605616</v>
      </c>
      <c r="EC221" s="56">
        <v>3.9525064732090791</v>
      </c>
      <c r="ED221" s="29">
        <f t="shared" si="3777"/>
        <v>240421.98409500316</v>
      </c>
      <c r="EE221" s="29">
        <f t="shared" si="4091"/>
        <v>-198.24787638437215</v>
      </c>
      <c r="EF221" s="56">
        <v>6.0998083443903874E-2</v>
      </c>
      <c r="EG221" s="29">
        <f t="shared" si="4070"/>
        <v>1522.227492677813</v>
      </c>
      <c r="EH221" s="56">
        <v>3.9525064732090791</v>
      </c>
      <c r="EI221" s="29">
        <f t="shared" si="3780"/>
        <v>237455.8613412767</v>
      </c>
      <c r="EJ221" s="29">
        <f t="shared" si="4092"/>
        <v>-198.24787638437215</v>
      </c>
      <c r="EK221" s="56">
        <v>6.0998083443903874E-2</v>
      </c>
      <c r="EL221" s="29">
        <f t="shared" si="4072"/>
        <v>1512.6257546267664</v>
      </c>
      <c r="EM221" s="56">
        <v>3.9525064732090791</v>
      </c>
      <c r="EN221" s="29">
        <f t="shared" si="3783"/>
        <v>234502.15807629676</v>
      </c>
      <c r="EO221" s="29">
        <f t="shared" si="4093"/>
        <v>-198.24787638437215</v>
      </c>
      <c r="EP221" s="56">
        <v>6.0998083443903874E-2</v>
      </c>
      <c r="EQ221" s="29">
        <f t="shared" si="4074"/>
        <v>1502.7880470697373</v>
      </c>
      <c r="ER221" s="56">
        <v>3.9525064732090791</v>
      </c>
      <c r="ES221" s="29">
        <f t="shared" si="3786"/>
        <v>231172.75486654171</v>
      </c>
      <c r="ET221" s="29">
        <f t="shared" si="3854"/>
        <v>-198.24787638437215</v>
      </c>
      <c r="EU221" s="56">
        <v>6.0998083443903874E-2</v>
      </c>
      <c r="EV221" s="29">
        <f t="shared" si="3787"/>
        <v>1492.7436532255565</v>
      </c>
      <c r="EW221" s="56">
        <v>3.9525064732090791</v>
      </c>
      <c r="EX221" s="29">
        <f t="shared" si="3855"/>
        <v>228031.73654828628</v>
      </c>
      <c r="EY221" s="29">
        <f t="shared" si="3856"/>
        <v>-198.24787638437215</v>
      </c>
      <c r="EZ221" s="56">
        <v>6.0998083443903874E-2</v>
      </c>
      <c r="FA221" s="29">
        <f t="shared" si="3788"/>
        <v>1482.5118337912181</v>
      </c>
      <c r="FB221" s="56">
        <v>3.9525064732090791</v>
      </c>
      <c r="FC221" s="29">
        <f t="shared" si="3857"/>
        <v>225026.19132098276</v>
      </c>
      <c r="FD221" s="29">
        <f t="shared" si="4094"/>
        <v>-198.24787638437215</v>
      </c>
      <c r="FE221" s="56">
        <v>6.0998083443903874E-2</v>
      </c>
      <c r="FF221" s="29">
        <f t="shared" si="4076"/>
        <v>1472.1124595640049</v>
      </c>
      <c r="FG221" s="56">
        <v>3.9525064732090791</v>
      </c>
      <c r="FH221" s="29">
        <f t="shared" si="3791"/>
        <v>222288.10591771774</v>
      </c>
      <c r="FI221" s="29">
        <f t="shared" si="4095"/>
        <v>-198.24787638437215</v>
      </c>
      <c r="FJ221" s="56">
        <v>6.0998083443903874E-2</v>
      </c>
      <c r="FK221" s="29">
        <f t="shared" si="4078"/>
        <v>1461.5730298256799</v>
      </c>
      <c r="FL221" s="56">
        <v>3.9525064732090791</v>
      </c>
      <c r="FM221" s="29">
        <f t="shared" si="3895"/>
        <v>219786.17519539897</v>
      </c>
      <c r="FN221" s="29">
        <f t="shared" si="4096"/>
        <v>-198.24787638437215</v>
      </c>
      <c r="FO221" s="56">
        <v>6.0998083443903874E-2</v>
      </c>
      <c r="FP221" s="29">
        <f t="shared" si="4080"/>
        <v>1450.9216076144903</v>
      </c>
      <c r="FQ221" s="56">
        <v>3.9525064732090791</v>
      </c>
      <c r="FR221" s="29">
        <f t="shared" si="3796"/>
        <v>217226.69306438204</v>
      </c>
      <c r="FS221" s="29">
        <f t="shared" si="4097"/>
        <v>-198.24787638437215</v>
      </c>
      <c r="FT221" s="56">
        <v>6.0998083443903874E-2</v>
      </c>
      <c r="FU221" s="29">
        <f t="shared" si="4082"/>
        <v>1440.1788618101325</v>
      </c>
      <c r="FV221" s="56">
        <v>3.9525064732090791</v>
      </c>
      <c r="FW221" s="29">
        <f t="shared" si="3799"/>
        <v>214985.16719496093</v>
      </c>
      <c r="FX221" s="29">
        <f t="shared" si="3800"/>
        <v>-198.24787638437215</v>
      </c>
      <c r="FY221" s="56">
        <v>6.0998083443903874E-2</v>
      </c>
      <c r="FZ221" s="29">
        <f t="shared" si="3730"/>
        <v>1429.3567979140321</v>
      </c>
      <c r="GA221" s="56">
        <v>3.9525064732090791</v>
      </c>
      <c r="GB221" s="29">
        <f t="shared" si="3801"/>
        <v>213174.06027233298</v>
      </c>
      <c r="GC221" s="29">
        <f t="shared" si="3802"/>
        <v>-198.24787638437215</v>
      </c>
      <c r="GD221" s="56">
        <v>6.0998083443903874E-2</v>
      </c>
      <c r="GE221" s="29">
        <f t="shared" si="3733"/>
        <v>1418.4670541418693</v>
      </c>
      <c r="GF221" s="56">
        <v>3.9525064732090791</v>
      </c>
      <c r="GG221" s="29">
        <f t="shared" si="3803"/>
        <v>211002.4169142461</v>
      </c>
      <c r="GH221" s="29">
        <f t="shared" si="3804"/>
        <v>-198.24787638437215</v>
      </c>
      <c r="GI221" s="56">
        <v>6.0998083443903874E-2</v>
      </c>
      <c r="GJ221" s="29">
        <f t="shared" si="3736"/>
        <v>1407.5339210215179</v>
      </c>
      <c r="GK221" s="56">
        <v>3.9525064732090791</v>
      </c>
      <c r="GL221" s="29">
        <f t="shared" si="3805"/>
        <v>208886.51211304535</v>
      </c>
      <c r="GM221" s="29">
        <f t="shared" si="3806"/>
        <v>-198.24787638437215</v>
      </c>
      <c r="GN221" s="56">
        <v>6.0998083443903874E-2</v>
      </c>
      <c r="GO221" s="29">
        <f t="shared" si="3739"/>
        <v>1396.5665669049267</v>
      </c>
      <c r="GP221" s="56">
        <v>3.9525064732090791</v>
      </c>
      <c r="GQ221" s="29">
        <f t="shared" si="3807"/>
        <v>206542.75951971216</v>
      </c>
    </row>
    <row r="222" spans="1:199" ht="15" x14ac:dyDescent="0.2">
      <c r="A222" s="4" t="s">
        <v>20</v>
      </c>
      <c r="B222" s="29">
        <v>312967</v>
      </c>
      <c r="C222" s="29">
        <f t="shared" si="3808"/>
        <v>-556.79999999999995</v>
      </c>
      <c r="D222" s="56">
        <v>0.17101577473094501</v>
      </c>
      <c r="E222" s="29">
        <f>16745/5</f>
        <v>3349</v>
      </c>
      <c r="F222" s="29">
        <f>-1082/5</f>
        <v>-216.4</v>
      </c>
      <c r="G222" s="29">
        <f t="shared" si="4085"/>
        <v>3132.6</v>
      </c>
      <c r="H222" s="56">
        <f t="shared" si="3744"/>
        <v>7.3073782920058781</v>
      </c>
      <c r="I222" s="29">
        <v>294729</v>
      </c>
      <c r="J222" s="29">
        <f t="shared" si="3809"/>
        <v>-555.81277729515818</v>
      </c>
      <c r="K222" s="56">
        <v>0.17101577473094501</v>
      </c>
      <c r="L222" s="29">
        <f t="shared" si="3745"/>
        <v>3127.0458084676925</v>
      </c>
      <c r="M222" s="56">
        <v>7.3073782920058781</v>
      </c>
      <c r="N222" s="29">
        <f t="shared" si="3810"/>
        <v>276299.23303117248</v>
      </c>
      <c r="O222" s="29">
        <f t="shared" si="3746"/>
        <v>-554.3996225723256</v>
      </c>
      <c r="P222" s="56">
        <v>0.17101577473094501</v>
      </c>
      <c r="Q222" s="29">
        <f t="shared" si="3747"/>
        <v>3119.095290355725</v>
      </c>
      <c r="R222" s="56">
        <v>7.3073782920058781</v>
      </c>
      <c r="S222" s="29">
        <f t="shared" si="3811"/>
        <v>262376.8435705817</v>
      </c>
      <c r="T222" s="29">
        <f t="shared" si="3748"/>
        <v>-552.93285928520879</v>
      </c>
      <c r="U222" s="56">
        <v>0.17101577473094501</v>
      </c>
      <c r="V222" s="29">
        <f t="shared" si="3749"/>
        <v>3110.843166301805</v>
      </c>
      <c r="W222" s="56">
        <v>7.3073782920058781</v>
      </c>
      <c r="X222" s="29">
        <f t="shared" si="3866"/>
        <v>252230.40978209162</v>
      </c>
      <c r="Y222" s="29">
        <f t="shared" si="3812"/>
        <v>-555.81277729515818</v>
      </c>
      <c r="Z222" s="56">
        <v>0.17101577473094501</v>
      </c>
      <c r="AA222" s="29">
        <f t="shared" si="3750"/>
        <v>3102.3461209181569</v>
      </c>
      <c r="AB222" s="56">
        <v>7.3073782920058781</v>
      </c>
      <c r="AC222" s="29">
        <f t="shared" si="3813"/>
        <v>243441.44404520452</v>
      </c>
      <c r="AD222" s="29">
        <f t="shared" si="3814"/>
        <v>-555.81277729515818</v>
      </c>
      <c r="AE222" s="56">
        <v>0.17101577473094501</v>
      </c>
      <c r="AF222" s="29">
        <f t="shared" si="3751"/>
        <v>3093.2493572129833</v>
      </c>
      <c r="AG222" s="56">
        <v>7.3073782920058781</v>
      </c>
      <c r="AH222" s="29">
        <f t="shared" si="3815"/>
        <v>227255.13530733154</v>
      </c>
      <c r="AI222" s="29">
        <f t="shared" si="3816"/>
        <v>-555.81277729515818</v>
      </c>
      <c r="AJ222" s="56">
        <v>0.17101577473094501</v>
      </c>
      <c r="AK222" s="29">
        <f t="shared" si="3752"/>
        <v>3083.7639677205029</v>
      </c>
      <c r="AL222" s="56">
        <v>7.3073782920058781</v>
      </c>
      <c r="AM222" s="29">
        <f t="shared" si="3817"/>
        <v>219058.51757196023</v>
      </c>
      <c r="AN222" s="29">
        <f t="shared" si="3818"/>
        <v>-555.81277729515818</v>
      </c>
      <c r="AO222" s="56">
        <v>0.17101577473094501</v>
      </c>
      <c r="AP222" s="29">
        <f t="shared" si="3753"/>
        <v>3073.8879595432318</v>
      </c>
      <c r="AQ222" s="56">
        <v>7.3073782920058781</v>
      </c>
      <c r="AR222" s="29">
        <f t="shared" si="3819"/>
        <v>207650.65485180024</v>
      </c>
      <c r="AS222" s="29">
        <f t="shared" si="3820"/>
        <v>-555.81277729515818</v>
      </c>
      <c r="AT222" s="56">
        <v>0.17101577473094501</v>
      </c>
      <c r="AU222" s="29">
        <f t="shared" si="3754"/>
        <v>3063.608314262493</v>
      </c>
      <c r="AV222" s="56">
        <v>7.3073782920058781</v>
      </c>
      <c r="AW222" s="29">
        <f t="shared" si="3821"/>
        <v>205705.87748252839</v>
      </c>
      <c r="AX222" s="29">
        <f t="shared" si="3822"/>
        <v>-555.81277729515818</v>
      </c>
      <c r="AY222" s="56">
        <v>0.17101577473094501</v>
      </c>
      <c r="AZ222" s="29">
        <f t="shared" si="3755"/>
        <v>3052.9263151186151</v>
      </c>
      <c r="BA222" s="56">
        <v>7.3073782920058781</v>
      </c>
      <c r="BB222" s="29">
        <f t="shared" si="3823"/>
        <v>200145.11374773638</v>
      </c>
      <c r="BC222" s="29">
        <f t="shared" si="3824"/>
        <v>-555.81277729515818</v>
      </c>
      <c r="BD222" s="56">
        <v>0.17101577473094501</v>
      </c>
      <c r="BE222" s="29">
        <f t="shared" si="3756"/>
        <v>3041.7914156454167</v>
      </c>
      <c r="BF222" s="56">
        <v>7.3073782920058781</v>
      </c>
      <c r="BG222" s="29">
        <f t="shared" si="3825"/>
        <v>208148.31103633967</v>
      </c>
      <c r="BH222" s="29">
        <f t="shared" si="3826"/>
        <v>-555.81277729515818</v>
      </c>
      <c r="BI222" s="56">
        <v>0.17101577473094501</v>
      </c>
      <c r="BJ222" s="29">
        <f t="shared" si="3757"/>
        <v>3030.228313151526</v>
      </c>
      <c r="BK222" s="56">
        <v>7.3073782920058781</v>
      </c>
      <c r="BL222" s="29">
        <f t="shared" si="3827"/>
        <v>216632.84471075481</v>
      </c>
      <c r="BM222" s="29">
        <f t="shared" si="3828"/>
        <v>-555.81277729515818</v>
      </c>
      <c r="BN222" s="56">
        <v>0.17101577473094501</v>
      </c>
      <c r="BO222" s="29">
        <f t="shared" si="3758"/>
        <v>3018.2546643736314</v>
      </c>
      <c r="BP222" s="56">
        <v>7.3073782920058781</v>
      </c>
      <c r="BQ222" s="29">
        <f t="shared" si="3829"/>
        <v>226560.70179274812</v>
      </c>
      <c r="BR222" s="29">
        <f t="shared" si="3830"/>
        <v>-555.81277729515818</v>
      </c>
      <c r="BS222" s="56">
        <v>0.17101577473094501</v>
      </c>
      <c r="BT222" s="29">
        <f t="shared" si="3759"/>
        <v>3005.9057598066051</v>
      </c>
      <c r="BU222" s="56">
        <v>7.3073782920058781</v>
      </c>
      <c r="BV222" s="29">
        <f t="shared" si="3831"/>
        <v>226193.89955317802</v>
      </c>
      <c r="BW222" s="29">
        <f t="shared" si="3832"/>
        <v>-555.81277729515818</v>
      </c>
      <c r="BX222" s="56">
        <v>0.17101577473094501</v>
      </c>
      <c r="BY222" s="29">
        <f t="shared" si="3760"/>
        <v>2993.2127444703638</v>
      </c>
      <c r="BZ222" s="56">
        <v>7.3073782920058781</v>
      </c>
      <c r="CA222" s="29">
        <f t="shared" si="3833"/>
        <v>242686.47839439317</v>
      </c>
      <c r="CB222" s="29">
        <f t="shared" si="3834"/>
        <v>-555.81277729515818</v>
      </c>
      <c r="CC222" s="56">
        <v>0.17101577473094501</v>
      </c>
      <c r="CD222" s="29">
        <f t="shared" si="3761"/>
        <v>2980.1675715073306</v>
      </c>
      <c r="CE222" s="56">
        <v>7.3073782920058781</v>
      </c>
      <c r="CF222" s="29">
        <f t="shared" si="3835"/>
        <v>249377.46834938935</v>
      </c>
      <c r="CG222" s="29">
        <f t="shared" si="3836"/>
        <v>-555.81277729515818</v>
      </c>
      <c r="CH222" s="56">
        <v>0.17101577473094501</v>
      </c>
      <c r="CI222" s="29">
        <f t="shared" si="3762"/>
        <v>2966.8123096326913</v>
      </c>
      <c r="CJ222" s="56">
        <v>7.3073782920058781</v>
      </c>
      <c r="CK222" s="29">
        <f t="shared" si="3837"/>
        <v>269889.95100405137</v>
      </c>
      <c r="CL222" s="29">
        <f t="shared" si="3838"/>
        <v>-555.81277729515818</v>
      </c>
      <c r="CM222" s="56">
        <v>0.17101577473094501</v>
      </c>
      <c r="CN222" s="29">
        <f t="shared" si="3763"/>
        <v>2953.204089850502</v>
      </c>
      <c r="CO222" s="56">
        <v>7.3073782920058781</v>
      </c>
      <c r="CP222" s="29">
        <f t="shared" si="3839"/>
        <v>271382.40462995734</v>
      </c>
      <c r="CQ222" s="29">
        <f t="shared" si="3840"/>
        <v>-555.81277729515818</v>
      </c>
      <c r="CR222" s="56">
        <v>0.17101577473094501</v>
      </c>
      <c r="CS222" s="29">
        <f t="shared" si="3764"/>
        <v>2939.2944925607239</v>
      </c>
      <c r="CT222" s="56">
        <v>7.3073782920058781</v>
      </c>
      <c r="CU222" s="29">
        <f t="shared" si="3841"/>
        <v>263515.51584561513</v>
      </c>
      <c r="CV222" s="29">
        <f t="shared" si="4098"/>
        <v>-555.81277729515818</v>
      </c>
      <c r="CW222" s="56">
        <v>0.17101577473094501</v>
      </c>
      <c r="CX222" s="29">
        <f t="shared" si="4086"/>
        <v>2925.0906033789984</v>
      </c>
      <c r="CY222" s="56">
        <v>7.3073782920058781</v>
      </c>
      <c r="CZ222" s="29">
        <f t="shared" si="3766"/>
        <v>266174.32689544628</v>
      </c>
      <c r="DA222" s="29">
        <f t="shared" si="4099"/>
        <v>-555.81277729515818</v>
      </c>
      <c r="DB222" s="56">
        <v>0.17101577473094501</v>
      </c>
      <c r="DC222" s="29">
        <f t="shared" si="4087"/>
        <v>2910.5616399511778</v>
      </c>
      <c r="DD222" s="56">
        <v>7.3073782920058781</v>
      </c>
      <c r="DE222" s="29">
        <f t="shared" si="3768"/>
        <v>275954.30551950651</v>
      </c>
      <c r="DF222" s="29">
        <f t="shared" si="4100"/>
        <v>-555.81277729515818</v>
      </c>
      <c r="DG222" s="56">
        <v>0.17101577473094501</v>
      </c>
      <c r="DH222" s="29">
        <f t="shared" si="4088"/>
        <v>2895.6762974576081</v>
      </c>
      <c r="DI222" s="56">
        <v>7.3073782920058781</v>
      </c>
      <c r="DJ222" s="29">
        <f t="shared" si="3770"/>
        <v>256944.29621314513</v>
      </c>
      <c r="DK222" s="29">
        <f t="shared" si="4101"/>
        <v>-555.81277729515818</v>
      </c>
      <c r="DL222" s="56">
        <v>0.17101577473094501</v>
      </c>
      <c r="DM222" s="29">
        <f t="shared" si="4089"/>
        <v>2880.402251972012</v>
      </c>
      <c r="DN222" s="56">
        <v>7.3073782920058781</v>
      </c>
      <c r="DO222" s="29">
        <f t="shared" si="3772"/>
        <v>253847.07562762863</v>
      </c>
      <c r="DP222" s="29">
        <f t="shared" si="3842"/>
        <v>-555.81277729515818</v>
      </c>
      <c r="DQ222" s="56">
        <v>0.17101577473094501</v>
      </c>
      <c r="DR222" s="29">
        <f t="shared" si="3773"/>
        <v>2864.6201739250741</v>
      </c>
      <c r="DS222" s="56">
        <v>7.3073782920058781</v>
      </c>
      <c r="DT222" s="29">
        <f t="shared" si="3843"/>
        <v>251142.86117557602</v>
      </c>
      <c r="DU222" s="29">
        <f t="shared" si="3844"/>
        <v>-555.81277729515818</v>
      </c>
      <c r="DV222" s="56">
        <v>0.17101577473094501</v>
      </c>
      <c r="DW222" s="29">
        <f t="shared" si="3774"/>
        <v>2848.3394962699504</v>
      </c>
      <c r="DX222" s="56">
        <v>7.3073782920058781</v>
      </c>
      <c r="DY222" s="29">
        <f t="shared" si="3845"/>
        <v>248445.05474333037</v>
      </c>
      <c r="DZ222" s="29">
        <f t="shared" si="4090"/>
        <v>-555.81277729515818</v>
      </c>
      <c r="EA222" s="56">
        <v>0.17101577473094501</v>
      </c>
      <c r="EB222" s="29">
        <f t="shared" si="4068"/>
        <v>2831.5763829357265</v>
      </c>
      <c r="EC222" s="56">
        <v>7.3073782920058781</v>
      </c>
      <c r="ED222" s="29">
        <f t="shared" si="3777"/>
        <v>245569.09036931471</v>
      </c>
      <c r="EE222" s="29">
        <f t="shared" si="4091"/>
        <v>-555.81277729515818</v>
      </c>
      <c r="EF222" s="56">
        <v>0.17101577473094501</v>
      </c>
      <c r="EG222" s="29">
        <f t="shared" si="4070"/>
        <v>2814.2881512998802</v>
      </c>
      <c r="EH222" s="56">
        <v>7.3073782920058781</v>
      </c>
      <c r="EI222" s="29">
        <f t="shared" si="3780"/>
        <v>242680.45946900788</v>
      </c>
      <c r="EJ222" s="29">
        <f t="shared" si="4092"/>
        <v>-555.81277729515818</v>
      </c>
      <c r="EK222" s="56">
        <v>0.17101577473094501</v>
      </c>
      <c r="EL222" s="29">
        <f t="shared" si="4072"/>
        <v>2796.5364960716524</v>
      </c>
      <c r="EM222" s="56">
        <v>7.3073782920058781</v>
      </c>
      <c r="EN222" s="29">
        <f t="shared" si="3783"/>
        <v>239696.58506005318</v>
      </c>
      <c r="EO222" s="29">
        <f t="shared" si="4093"/>
        <v>-555.81277729515818</v>
      </c>
      <c r="EP222" s="56">
        <v>0.17101577473094501</v>
      </c>
      <c r="EQ222" s="29">
        <f t="shared" si="4074"/>
        <v>2778.3485813566208</v>
      </c>
      <c r="ER222" s="56">
        <v>7.3073782920058781</v>
      </c>
      <c r="ES222" s="29">
        <f t="shared" si="3786"/>
        <v>236724.69388035822</v>
      </c>
      <c r="ET222" s="29">
        <f t="shared" si="3854"/>
        <v>-555.81277729515818</v>
      </c>
      <c r="EU222" s="56">
        <v>0.17101577473094501</v>
      </c>
      <c r="EV222" s="29">
        <f t="shared" si="3787"/>
        <v>2759.7785458536223</v>
      </c>
      <c r="EW222" s="56">
        <v>7.3073782920058781</v>
      </c>
      <c r="EX222" s="29">
        <f t="shared" si="3855"/>
        <v>233376.72063510018</v>
      </c>
      <c r="EY222" s="29">
        <f t="shared" si="3856"/>
        <v>-555.81277729515818</v>
      </c>
      <c r="EZ222" s="56">
        <v>0.17101577473094501</v>
      </c>
      <c r="FA222" s="29">
        <f t="shared" si="3788"/>
        <v>2740.8619986628719</v>
      </c>
      <c r="FB222" s="56">
        <v>7.3073782920058781</v>
      </c>
      <c r="FC222" s="29">
        <f t="shared" si="3857"/>
        <v>230216.785769654</v>
      </c>
      <c r="FD222" s="29">
        <f t="shared" si="4094"/>
        <v>-555.81277729515818</v>
      </c>
      <c r="FE222" s="56">
        <v>0.17101577473094501</v>
      </c>
      <c r="FF222" s="29">
        <f t="shared" si="4076"/>
        <v>2721.6356768355768</v>
      </c>
      <c r="FG222" s="56">
        <v>7.3073782920058781</v>
      </c>
      <c r="FH222" s="29">
        <f t="shared" si="3791"/>
        <v>227192.01422052318</v>
      </c>
      <c r="FI222" s="29">
        <f t="shared" si="4095"/>
        <v>-555.81277729515818</v>
      </c>
      <c r="FJ222" s="56">
        <v>0.17101577473094501</v>
      </c>
      <c r="FK222" s="29">
        <f t="shared" si="4078"/>
        <v>2702.1504209347995</v>
      </c>
      <c r="FL222" s="56">
        <v>7.3073782920058781</v>
      </c>
      <c r="FM222" s="29">
        <f t="shared" si="3895"/>
        <v>224434.44356135739</v>
      </c>
      <c r="FN222" s="29">
        <f t="shared" si="4096"/>
        <v>-555.81277729515818</v>
      </c>
      <c r="FO222" s="56">
        <v>0.17101577473094501</v>
      </c>
      <c r="FP222" s="29">
        <f t="shared" si="4080"/>
        <v>2682.4581137943524</v>
      </c>
      <c r="FQ222" s="56">
        <v>7.3073782920058781</v>
      </c>
      <c r="FR222" s="29">
        <f t="shared" si="3796"/>
        <v>221912.82053189818</v>
      </c>
      <c r="FS222" s="29">
        <f t="shared" si="4097"/>
        <v>-555.81277729515818</v>
      </c>
      <c r="FT222" s="56">
        <v>0.17101577473094501</v>
      </c>
      <c r="FU222" s="29">
        <f t="shared" si="4082"/>
        <v>2662.5969679570471</v>
      </c>
      <c r="FV222" s="56">
        <v>7.3073782920058781</v>
      </c>
      <c r="FW222" s="29">
        <f t="shared" si="3799"/>
        <v>219333.47725504392</v>
      </c>
      <c r="FX222" s="29">
        <f t="shared" si="3800"/>
        <v>-555.81277729515818</v>
      </c>
      <c r="FY222" s="56">
        <v>0.17101577473094501</v>
      </c>
      <c r="FZ222" s="29">
        <f t="shared" si="3730"/>
        <v>2642.5891791463032</v>
      </c>
      <c r="GA222" s="56">
        <v>7.3073782920058781</v>
      </c>
      <c r="GB222" s="29">
        <f t="shared" si="3801"/>
        <v>217071.94359681208</v>
      </c>
      <c r="GC222" s="29">
        <f t="shared" si="3802"/>
        <v>-555.81277729515818</v>
      </c>
      <c r="GD222" s="56">
        <v>0.17101577473094501</v>
      </c>
      <c r="GE222" s="29">
        <f t="shared" si="3733"/>
        <v>2622.456264049114</v>
      </c>
      <c r="GF222" s="56">
        <v>7.3073782920058781</v>
      </c>
      <c r="GG222" s="29">
        <f t="shared" si="3803"/>
        <v>215240.70375908693</v>
      </c>
      <c r="GH222" s="29">
        <f t="shared" si="3804"/>
        <v>-555.81277729515818</v>
      </c>
      <c r="GI222" s="56">
        <v>0.17101577473094501</v>
      </c>
      <c r="GJ222" s="29">
        <f t="shared" si="3736"/>
        <v>2602.2431308970768</v>
      </c>
      <c r="GK222" s="56">
        <v>7.3073782920058781</v>
      </c>
      <c r="GL222" s="29">
        <f t="shared" si="3805"/>
        <v>213048.84726784803</v>
      </c>
      <c r="GM222" s="29">
        <f t="shared" si="3806"/>
        <v>-555.81277729515818</v>
      </c>
      <c r="GN222" s="56">
        <v>0.17101577473094501</v>
      </c>
      <c r="GO222" s="29">
        <f t="shared" si="3739"/>
        <v>2581.9667301029117</v>
      </c>
      <c r="GP222" s="56">
        <v>7.3073782920058781</v>
      </c>
      <c r="GQ222" s="29">
        <f t="shared" si="3807"/>
        <v>210912.66606585312</v>
      </c>
    </row>
    <row r="223" spans="1:199" ht="15" x14ac:dyDescent="0.2">
      <c r="A223" s="4" t="s">
        <v>21</v>
      </c>
      <c r="B223" s="29">
        <v>329008</v>
      </c>
      <c r="C223" s="29">
        <f t="shared" si="3808"/>
        <v>-556.79999999999995</v>
      </c>
      <c r="D223" s="56">
        <v>0.17101577473094501</v>
      </c>
      <c r="E223" s="29">
        <f t="shared" ref="E223:E226" si="4102">16745/5</f>
        <v>3349</v>
      </c>
      <c r="F223" s="29">
        <f t="shared" ref="F223:F226" si="4103">-1082/5</f>
        <v>-216.4</v>
      </c>
      <c r="G223" s="29">
        <f t="shared" ref="G223:G227" si="4104">E223+F223</f>
        <v>3132.6</v>
      </c>
      <c r="H223" s="56">
        <f t="shared" si="3744"/>
        <v>7.3073782920058781</v>
      </c>
      <c r="I223" s="29">
        <v>315818</v>
      </c>
      <c r="J223" s="29">
        <f t="shared" si="3809"/>
        <v>-555.81277729515818</v>
      </c>
      <c r="K223" s="56">
        <v>0.17101577473094501</v>
      </c>
      <c r="L223" s="29">
        <f t="shared" si="3745"/>
        <v>3127.0458084676925</v>
      </c>
      <c r="M223" s="56">
        <v>7.3073782920058781</v>
      </c>
      <c r="N223" s="29">
        <f t="shared" si="3810"/>
        <v>297300.23303117248</v>
      </c>
      <c r="O223" s="29">
        <f t="shared" si="3746"/>
        <v>-554.3996225723256</v>
      </c>
      <c r="P223" s="56">
        <v>0.17101577473094501</v>
      </c>
      <c r="Q223" s="29">
        <f t="shared" si="3747"/>
        <v>3119.095290355725</v>
      </c>
      <c r="R223" s="56">
        <v>7.3073782920058781</v>
      </c>
      <c r="S223" s="29">
        <f t="shared" si="3811"/>
        <v>278863.92869895586</v>
      </c>
      <c r="T223" s="29">
        <f t="shared" si="3748"/>
        <v>-552.93285928520879</v>
      </c>
      <c r="U223" s="56">
        <v>0.17101577473094501</v>
      </c>
      <c r="V223" s="29">
        <f t="shared" si="3749"/>
        <v>3110.843166301805</v>
      </c>
      <c r="W223" s="56">
        <v>7.3073782920058781</v>
      </c>
      <c r="X223" s="29">
        <f t="shared" si="3866"/>
        <v>264934.75387759827</v>
      </c>
      <c r="Y223" s="29">
        <f t="shared" si="3812"/>
        <v>-555.81277729515818</v>
      </c>
      <c r="Z223" s="56">
        <v>0.17101577473094501</v>
      </c>
      <c r="AA223" s="29">
        <f t="shared" si="3750"/>
        <v>3102.3461209181569</v>
      </c>
      <c r="AB223" s="56">
        <v>7.3073782920058781</v>
      </c>
      <c r="AC223" s="29">
        <f t="shared" si="3813"/>
        <v>254776.94312571464</v>
      </c>
      <c r="AD223" s="29">
        <f t="shared" si="3814"/>
        <v>-555.81277729515818</v>
      </c>
      <c r="AE223" s="56">
        <v>0.17101577473094501</v>
      </c>
      <c r="AF223" s="29">
        <f t="shared" si="3751"/>
        <v>3093.2493572129833</v>
      </c>
      <c r="AG223" s="56">
        <v>7.3073782920058781</v>
      </c>
      <c r="AH223" s="29">
        <f t="shared" si="3815"/>
        <v>245978.88062512234</v>
      </c>
      <c r="AI223" s="29">
        <f t="shared" si="3816"/>
        <v>-555.81277729515818</v>
      </c>
      <c r="AJ223" s="56">
        <v>0.17101577473094501</v>
      </c>
      <c r="AK223" s="29">
        <f t="shared" si="3752"/>
        <v>3083.7639677205029</v>
      </c>
      <c r="AL223" s="56">
        <v>7.3073782920058781</v>
      </c>
      <c r="AM223" s="29">
        <f t="shared" si="3817"/>
        <v>229783.08649775689</v>
      </c>
      <c r="AN223" s="29">
        <f t="shared" si="3818"/>
        <v>-555.81277729515818</v>
      </c>
      <c r="AO223" s="56">
        <v>0.17101577473094501</v>
      </c>
      <c r="AP223" s="29">
        <f t="shared" si="3753"/>
        <v>3073.8879595432318</v>
      </c>
      <c r="AQ223" s="56">
        <v>7.3073782920058781</v>
      </c>
      <c r="AR223" s="29">
        <f t="shared" si="3819"/>
        <v>221576.59275420831</v>
      </c>
      <c r="AS223" s="29">
        <f t="shared" si="3820"/>
        <v>-555.81277729515818</v>
      </c>
      <c r="AT223" s="56">
        <v>0.17101577473094501</v>
      </c>
      <c r="AU223" s="29">
        <f t="shared" si="3754"/>
        <v>3063.608314262493</v>
      </c>
      <c r="AV223" s="56">
        <v>7.3073782920058781</v>
      </c>
      <c r="AW223" s="29">
        <f t="shared" si="3821"/>
        <v>210158.45038876758</v>
      </c>
      <c r="AX223" s="29">
        <f t="shared" si="3822"/>
        <v>-555.81277729515818</v>
      </c>
      <c r="AY223" s="56">
        <v>0.17101577473094501</v>
      </c>
      <c r="AZ223" s="29">
        <f t="shared" si="3755"/>
        <v>3052.9263151186151</v>
      </c>
      <c r="BA223" s="56">
        <v>7.3073782920058781</v>
      </c>
      <c r="BB223" s="29">
        <f t="shared" si="3823"/>
        <v>208202.99102035185</v>
      </c>
      <c r="BC223" s="29">
        <f t="shared" si="3824"/>
        <v>-555.81277729515818</v>
      </c>
      <c r="BD223" s="56">
        <v>0.17101577473094501</v>
      </c>
      <c r="BE223" s="29">
        <f t="shared" si="3756"/>
        <v>3041.7914156454167</v>
      </c>
      <c r="BF223" s="56">
        <v>7.3073782920058781</v>
      </c>
      <c r="BG223" s="29">
        <f t="shared" si="3825"/>
        <v>202631.09238608665</v>
      </c>
      <c r="BH223" s="29">
        <f t="shared" si="3826"/>
        <v>-555.81277729515818</v>
      </c>
      <c r="BI223" s="56">
        <v>0.17101577473094501</v>
      </c>
      <c r="BJ223" s="29">
        <f t="shared" si="3757"/>
        <v>3030.228313151526</v>
      </c>
      <c r="BK223" s="56">
        <v>7.3073782920058781</v>
      </c>
      <c r="BL223" s="29">
        <f t="shared" si="3827"/>
        <v>210622.72657219603</v>
      </c>
      <c r="BM223" s="29">
        <f t="shared" si="3828"/>
        <v>-555.81277729515818</v>
      </c>
      <c r="BN223" s="56">
        <v>0.17101577473094501</v>
      </c>
      <c r="BO223" s="29">
        <f t="shared" si="3758"/>
        <v>3018.2546643736314</v>
      </c>
      <c r="BP223" s="56">
        <v>7.3073782920058781</v>
      </c>
      <c r="BQ223" s="29">
        <f t="shared" si="3829"/>
        <v>219095.2865978333</v>
      </c>
      <c r="BR223" s="29">
        <f t="shared" si="3830"/>
        <v>-555.81277729515818</v>
      </c>
      <c r="BS223" s="56">
        <v>0.17101577473094501</v>
      </c>
      <c r="BT223" s="29">
        <f t="shared" si="3759"/>
        <v>3005.9057598066051</v>
      </c>
      <c r="BU223" s="56">
        <v>7.3073782920058781</v>
      </c>
      <c r="BV223" s="29">
        <f t="shared" si="3831"/>
        <v>229010.79477525956</v>
      </c>
      <c r="BW223" s="29">
        <f t="shared" si="3832"/>
        <v>-555.81277729515818</v>
      </c>
      <c r="BX223" s="56">
        <v>0.17101577473094501</v>
      </c>
      <c r="BY223" s="29">
        <f t="shared" si="3760"/>
        <v>2993.2127444703638</v>
      </c>
      <c r="BZ223" s="56">
        <v>7.3073782920058781</v>
      </c>
      <c r="CA223" s="29">
        <f t="shared" si="3833"/>
        <v>228631.29952035323</v>
      </c>
      <c r="CB223" s="29">
        <f t="shared" si="3834"/>
        <v>-555.81277729515818</v>
      </c>
      <c r="CC223" s="56">
        <v>0.17101577473094501</v>
      </c>
      <c r="CD223" s="29">
        <f t="shared" si="3761"/>
        <v>2980.1675715073306</v>
      </c>
      <c r="CE223" s="56">
        <v>7.3073782920058781</v>
      </c>
      <c r="CF223" s="29">
        <f t="shared" si="3835"/>
        <v>245110.83318860535</v>
      </c>
      <c r="CG223" s="29">
        <f t="shared" si="3836"/>
        <v>-555.81277729515818</v>
      </c>
      <c r="CH223" s="56">
        <v>0.17101577473094501</v>
      </c>
      <c r="CI223" s="29">
        <f t="shared" si="3762"/>
        <v>2966.8123096326913</v>
      </c>
      <c r="CJ223" s="56">
        <v>7.3073782920058781</v>
      </c>
      <c r="CK223" s="29">
        <f t="shared" si="3837"/>
        <v>251788.46788172689</v>
      </c>
      <c r="CL223" s="29">
        <f t="shared" si="3838"/>
        <v>-555.81277729515818</v>
      </c>
      <c r="CM223" s="56">
        <v>0.17101577473094501</v>
      </c>
      <c r="CN223" s="29">
        <f t="shared" si="3763"/>
        <v>2953.204089850502</v>
      </c>
      <c r="CO223" s="56">
        <v>7.3073782920058781</v>
      </c>
      <c r="CP223" s="29">
        <f t="shared" si="3839"/>
        <v>272287.34231660666</v>
      </c>
      <c r="CQ223" s="29">
        <f t="shared" si="3840"/>
        <v>-555.81277729515818</v>
      </c>
      <c r="CR223" s="56">
        <v>0.17101577473094501</v>
      </c>
      <c r="CS223" s="29">
        <f t="shared" si="3764"/>
        <v>2939.2944925607239</v>
      </c>
      <c r="CT223" s="56">
        <v>7.3073782920058781</v>
      </c>
      <c r="CU223" s="29">
        <f t="shared" si="3841"/>
        <v>273765.88634522288</v>
      </c>
      <c r="CV223" s="29">
        <f t="shared" si="4098"/>
        <v>-555.81277729515818</v>
      </c>
      <c r="CW223" s="56">
        <v>0.17101577473094501</v>
      </c>
      <c r="CX223" s="29">
        <f t="shared" si="4086"/>
        <v>2925.0906033789984</v>
      </c>
      <c r="CY223" s="56">
        <v>7.3073782920058781</v>
      </c>
      <c r="CZ223" s="29">
        <f t="shared" si="3766"/>
        <v>265884.79367169895</v>
      </c>
      <c r="DA223" s="29">
        <f t="shared" si="4099"/>
        <v>-555.81277729515818</v>
      </c>
      <c r="DB223" s="56">
        <v>0.17101577473094501</v>
      </c>
      <c r="DC223" s="29">
        <f t="shared" si="4087"/>
        <v>2910.5616399511778</v>
      </c>
      <c r="DD223" s="56">
        <v>7.3073782920058781</v>
      </c>
      <c r="DE223" s="29">
        <f t="shared" si="3768"/>
        <v>268529.07575810229</v>
      </c>
      <c r="DF223" s="29">
        <f t="shared" si="4100"/>
        <v>-555.81277729515818</v>
      </c>
      <c r="DG223" s="56">
        <v>0.17101577473094501</v>
      </c>
      <c r="DH223" s="29">
        <f t="shared" si="4088"/>
        <v>2895.6762974576081</v>
      </c>
      <c r="DI223" s="56">
        <v>7.3073782920058781</v>
      </c>
      <c r="DJ223" s="29">
        <f t="shared" si="3770"/>
        <v>278294.16903966892</v>
      </c>
      <c r="DK223" s="29">
        <f t="shared" si="4101"/>
        <v>-555.81277729515818</v>
      </c>
      <c r="DL223" s="56">
        <v>0.17101577473094501</v>
      </c>
      <c r="DM223" s="29">
        <f t="shared" si="4089"/>
        <v>2880.402251972012</v>
      </c>
      <c r="DN223" s="56">
        <v>7.3073782920058781</v>
      </c>
      <c r="DO223" s="29">
        <f t="shared" si="3772"/>
        <v>259268.88568782198</v>
      </c>
      <c r="DP223" s="29">
        <f t="shared" si="3842"/>
        <v>-555.81277729515818</v>
      </c>
      <c r="DQ223" s="56">
        <v>0.17101577473094501</v>
      </c>
      <c r="DR223" s="29">
        <f t="shared" si="3773"/>
        <v>2864.6201739250741</v>
      </c>
      <c r="DS223" s="56">
        <v>7.3073782920058781</v>
      </c>
      <c r="DT223" s="29">
        <f t="shared" si="3843"/>
        <v>256155.88302425854</v>
      </c>
      <c r="DU223" s="29">
        <f t="shared" si="3844"/>
        <v>-555.81277729515818</v>
      </c>
      <c r="DV223" s="56">
        <v>0.17101577473094501</v>
      </c>
      <c r="DW223" s="29">
        <f t="shared" si="3774"/>
        <v>2848.3394962699504</v>
      </c>
      <c r="DX223" s="56">
        <v>7.3073782920058781</v>
      </c>
      <c r="DY223" s="29">
        <f t="shared" si="3845"/>
        <v>253435.3878945508</v>
      </c>
      <c r="DZ223" s="29">
        <f t="shared" si="4090"/>
        <v>-555.81277729515818</v>
      </c>
      <c r="EA223" s="56">
        <v>0.17101577473094501</v>
      </c>
      <c r="EB223" s="29">
        <f t="shared" si="4068"/>
        <v>2831.5763829357265</v>
      </c>
      <c r="EC223" s="56">
        <v>7.3073782920058781</v>
      </c>
      <c r="ED223" s="29">
        <f t="shared" si="3777"/>
        <v>250720.81834897093</v>
      </c>
      <c r="EE223" s="29">
        <f t="shared" si="4091"/>
        <v>-555.81277729515818</v>
      </c>
      <c r="EF223" s="56">
        <v>0.17101577473094501</v>
      </c>
      <c r="EG223" s="29">
        <f t="shared" si="4070"/>
        <v>2814.2881512998802</v>
      </c>
      <c r="EH223" s="56">
        <v>7.3073782920058781</v>
      </c>
      <c r="EI223" s="29">
        <f t="shared" si="3780"/>
        <v>247827.56574331943</v>
      </c>
      <c r="EJ223" s="29">
        <f t="shared" si="4092"/>
        <v>-555.81277729515818</v>
      </c>
      <c r="EK223" s="56">
        <v>0.17101577473094501</v>
      </c>
      <c r="EL223" s="29">
        <f t="shared" si="4072"/>
        <v>2796.5364960716524</v>
      </c>
      <c r="EM223" s="56">
        <v>7.3073782920058781</v>
      </c>
      <c r="EN223" s="29">
        <f t="shared" si="3783"/>
        <v>244921.18318778437</v>
      </c>
      <c r="EO223" s="29">
        <f t="shared" si="4093"/>
        <v>-555.81277729515818</v>
      </c>
      <c r="EP223" s="56">
        <v>0.17101577473094501</v>
      </c>
      <c r="EQ223" s="29">
        <f t="shared" si="4074"/>
        <v>2778.3485813566208</v>
      </c>
      <c r="ER223" s="56">
        <v>7.3073782920058781</v>
      </c>
      <c r="ES223" s="29">
        <f t="shared" si="3786"/>
        <v>241919.12086411464</v>
      </c>
      <c r="ET223" s="29">
        <f t="shared" si="3854"/>
        <v>-555.81277729515818</v>
      </c>
      <c r="EU223" s="56">
        <v>0.17101577473094501</v>
      </c>
      <c r="EV223" s="29">
        <f t="shared" si="3787"/>
        <v>2759.7785458536223</v>
      </c>
      <c r="EW223" s="56">
        <v>7.3073782920058781</v>
      </c>
      <c r="EX223" s="29">
        <f t="shared" si="3855"/>
        <v>238928.65964891668</v>
      </c>
      <c r="EY223" s="29">
        <f t="shared" si="3856"/>
        <v>-555.81277729515818</v>
      </c>
      <c r="EZ223" s="56">
        <v>0.17101577473094501</v>
      </c>
      <c r="FA223" s="29">
        <f t="shared" si="3788"/>
        <v>2740.8619986628719</v>
      </c>
      <c r="FB223" s="56">
        <v>7.3073782920058781</v>
      </c>
      <c r="FC223" s="29">
        <f t="shared" si="3857"/>
        <v>235561.7698564679</v>
      </c>
      <c r="FD223" s="29">
        <f t="shared" si="4094"/>
        <v>-555.81277729515818</v>
      </c>
      <c r="FE223" s="56">
        <v>0.17101577473094501</v>
      </c>
      <c r="FF223" s="29">
        <f t="shared" si="4076"/>
        <v>2721.6356768355768</v>
      </c>
      <c r="FG223" s="56">
        <v>7.3073782920058781</v>
      </c>
      <c r="FH223" s="29">
        <f t="shared" si="3791"/>
        <v>232382.60866919442</v>
      </c>
      <c r="FI223" s="29">
        <f t="shared" si="4095"/>
        <v>-555.81277729515818</v>
      </c>
      <c r="FJ223" s="56">
        <v>0.17101577473094501</v>
      </c>
      <c r="FK223" s="29">
        <f t="shared" si="4078"/>
        <v>2702.1504209347995</v>
      </c>
      <c r="FL223" s="56">
        <v>7.3073782920058781</v>
      </c>
      <c r="FM223" s="29">
        <f t="shared" si="3895"/>
        <v>229338.35186416283</v>
      </c>
      <c r="FN223" s="29">
        <f t="shared" si="4096"/>
        <v>-555.81277729515818</v>
      </c>
      <c r="FO223" s="56">
        <v>0.17101577473094501</v>
      </c>
      <c r="FP223" s="29">
        <f t="shared" si="4080"/>
        <v>2682.4581137943524</v>
      </c>
      <c r="FQ223" s="56">
        <v>7.3073782920058781</v>
      </c>
      <c r="FR223" s="29">
        <f t="shared" si="3796"/>
        <v>226561.08889785659</v>
      </c>
      <c r="FS223" s="29">
        <f t="shared" si="4097"/>
        <v>-555.81277729515818</v>
      </c>
      <c r="FT223" s="56">
        <v>0.17101577473094501</v>
      </c>
      <c r="FU223" s="29">
        <f t="shared" si="4082"/>
        <v>2662.5969679570471</v>
      </c>
      <c r="FV223" s="56">
        <v>7.3073782920058781</v>
      </c>
      <c r="FW223" s="29">
        <f t="shared" si="3799"/>
        <v>224019.60472256006</v>
      </c>
      <c r="FX223" s="29">
        <f t="shared" si="3800"/>
        <v>-555.81277729515818</v>
      </c>
      <c r="FY223" s="56">
        <v>0.17101577473094501</v>
      </c>
      <c r="FZ223" s="29">
        <f t="shared" si="3730"/>
        <v>2642.5891791463032</v>
      </c>
      <c r="GA223" s="56">
        <v>7.3073782920058781</v>
      </c>
      <c r="GB223" s="29">
        <f t="shared" si="3801"/>
        <v>221420.25365689507</v>
      </c>
      <c r="GC223" s="29">
        <f t="shared" si="3802"/>
        <v>-555.81277729515818</v>
      </c>
      <c r="GD223" s="56">
        <v>0.17101577473094501</v>
      </c>
      <c r="GE223" s="29">
        <f t="shared" si="3733"/>
        <v>2622.456264049114</v>
      </c>
      <c r="GF223" s="56">
        <v>7.3073782920058781</v>
      </c>
      <c r="GG223" s="29">
        <f t="shared" si="3803"/>
        <v>219138.58708356603</v>
      </c>
      <c r="GH223" s="29">
        <f t="shared" si="3804"/>
        <v>-555.81277729515818</v>
      </c>
      <c r="GI223" s="56">
        <v>0.17101577473094501</v>
      </c>
      <c r="GJ223" s="29">
        <f t="shared" si="3736"/>
        <v>2602.2431308970768</v>
      </c>
      <c r="GK223" s="56">
        <v>7.3073782920058781</v>
      </c>
      <c r="GL223" s="29">
        <f t="shared" si="3805"/>
        <v>217287.13411268886</v>
      </c>
      <c r="GM223" s="29">
        <f t="shared" si="3806"/>
        <v>-555.81277729515818</v>
      </c>
      <c r="GN223" s="56">
        <v>0.17101577473094501</v>
      </c>
      <c r="GO223" s="29">
        <f t="shared" si="3739"/>
        <v>2581.9667301029117</v>
      </c>
      <c r="GP223" s="56">
        <v>7.3073782920058781</v>
      </c>
      <c r="GQ223" s="29">
        <f t="shared" si="3807"/>
        <v>215075.0012206558</v>
      </c>
    </row>
    <row r="224" spans="1:199" ht="15" x14ac:dyDescent="0.2">
      <c r="A224" s="4" t="s">
        <v>22</v>
      </c>
      <c r="B224" s="29">
        <v>344178</v>
      </c>
      <c r="C224" s="29">
        <f t="shared" si="3808"/>
        <v>-556.79999999999995</v>
      </c>
      <c r="D224" s="56">
        <v>0.17101577473094501</v>
      </c>
      <c r="E224" s="29">
        <f t="shared" si="4102"/>
        <v>3349</v>
      </c>
      <c r="F224" s="29">
        <f t="shared" si="4103"/>
        <v>-216.4</v>
      </c>
      <c r="G224" s="29">
        <f t="shared" si="4104"/>
        <v>3132.6</v>
      </c>
      <c r="H224" s="56">
        <f t="shared" si="3744"/>
        <v>7.3073782920058781</v>
      </c>
      <c r="I224" s="29">
        <v>331707</v>
      </c>
      <c r="J224" s="29">
        <f t="shared" si="3809"/>
        <v>-555.81277729515818</v>
      </c>
      <c r="K224" s="56">
        <v>0.17101577473094501</v>
      </c>
      <c r="L224" s="29">
        <f t="shared" si="3745"/>
        <v>3127.0458084676925</v>
      </c>
      <c r="M224" s="56">
        <v>7.3073782920058781</v>
      </c>
      <c r="N224" s="29">
        <f t="shared" si="3810"/>
        <v>318389.23303117248</v>
      </c>
      <c r="O224" s="29">
        <f t="shared" si="3746"/>
        <v>-554.3996225723256</v>
      </c>
      <c r="P224" s="56">
        <v>0.17101577473094501</v>
      </c>
      <c r="Q224" s="29">
        <f t="shared" si="3747"/>
        <v>3119.095290355725</v>
      </c>
      <c r="R224" s="56">
        <v>7.3073782920058781</v>
      </c>
      <c r="S224" s="29">
        <f t="shared" si="3811"/>
        <v>299864.92869895586</v>
      </c>
      <c r="T224" s="29">
        <f t="shared" si="3748"/>
        <v>-552.93285928520879</v>
      </c>
      <c r="U224" s="56">
        <v>0.17101577473094501</v>
      </c>
      <c r="V224" s="29">
        <f t="shared" si="3749"/>
        <v>3110.843166301805</v>
      </c>
      <c r="W224" s="56">
        <v>7.3073782920058781</v>
      </c>
      <c r="X224" s="29">
        <f t="shared" si="3866"/>
        <v>281421.83900597243</v>
      </c>
      <c r="Y224" s="29">
        <f t="shared" si="3812"/>
        <v>-555.81277729515818</v>
      </c>
      <c r="Z224" s="56">
        <v>0.17101577473094501</v>
      </c>
      <c r="AA224" s="29">
        <f t="shared" si="3750"/>
        <v>3102.3461209181569</v>
      </c>
      <c r="AB224" s="56">
        <v>7.3073782920058781</v>
      </c>
      <c r="AC224" s="29">
        <f t="shared" si="3813"/>
        <v>267481.28722122125</v>
      </c>
      <c r="AD224" s="29">
        <f t="shared" si="3814"/>
        <v>-555.81277729515818</v>
      </c>
      <c r="AE224" s="56">
        <v>0.17101577473094501</v>
      </c>
      <c r="AF224" s="29">
        <f t="shared" si="3751"/>
        <v>3093.2493572129833</v>
      </c>
      <c r="AG224" s="56">
        <v>7.3073782920058781</v>
      </c>
      <c r="AH224" s="29">
        <f t="shared" si="3815"/>
        <v>257314.37970563245</v>
      </c>
      <c r="AI224" s="29">
        <f t="shared" si="3816"/>
        <v>-555.81277729515818</v>
      </c>
      <c r="AJ224" s="56">
        <v>0.17101577473094501</v>
      </c>
      <c r="AK224" s="29">
        <f t="shared" si="3752"/>
        <v>3083.7639677205029</v>
      </c>
      <c r="AL224" s="56">
        <v>7.3073782920058781</v>
      </c>
      <c r="AM224" s="29">
        <f t="shared" si="3817"/>
        <v>248506.83181554769</v>
      </c>
      <c r="AN224" s="29">
        <f t="shared" si="3818"/>
        <v>-555.81277729515818</v>
      </c>
      <c r="AO224" s="56">
        <v>0.17101577473094501</v>
      </c>
      <c r="AP224" s="29">
        <f t="shared" si="3753"/>
        <v>3073.8879595432318</v>
      </c>
      <c r="AQ224" s="56">
        <v>7.3073782920058781</v>
      </c>
      <c r="AR224" s="29">
        <f t="shared" si="3819"/>
        <v>232301.16168000497</v>
      </c>
      <c r="AS224" s="29">
        <f t="shared" si="3820"/>
        <v>-555.81277729515818</v>
      </c>
      <c r="AT224" s="56">
        <v>0.17101577473094501</v>
      </c>
      <c r="AU224" s="29">
        <f t="shared" si="3754"/>
        <v>3063.608314262493</v>
      </c>
      <c r="AV224" s="56">
        <v>7.3073782920058781</v>
      </c>
      <c r="AW224" s="29">
        <f t="shared" si="3821"/>
        <v>224084.38829117565</v>
      </c>
      <c r="AX224" s="29">
        <f t="shared" si="3822"/>
        <v>-555.81277729515818</v>
      </c>
      <c r="AY224" s="56">
        <v>0.17101577473094501</v>
      </c>
      <c r="AZ224" s="29">
        <f t="shared" si="3755"/>
        <v>3052.9263151186151</v>
      </c>
      <c r="BA224" s="56">
        <v>7.3073782920058781</v>
      </c>
      <c r="BB224" s="29">
        <f t="shared" si="3823"/>
        <v>212655.56392659104</v>
      </c>
      <c r="BC224" s="29">
        <f t="shared" si="3824"/>
        <v>-555.81277729515818</v>
      </c>
      <c r="BD224" s="56">
        <v>0.17101577473094501</v>
      </c>
      <c r="BE224" s="29">
        <f t="shared" si="3756"/>
        <v>3041.7914156454167</v>
      </c>
      <c r="BF224" s="56">
        <v>7.3073782920058781</v>
      </c>
      <c r="BG224" s="29">
        <f t="shared" si="3825"/>
        <v>210688.96965870212</v>
      </c>
      <c r="BH224" s="29">
        <f t="shared" si="3826"/>
        <v>-555.81277729515818</v>
      </c>
      <c r="BI224" s="56">
        <v>0.17101577473094501</v>
      </c>
      <c r="BJ224" s="29">
        <f t="shared" si="3757"/>
        <v>3030.228313151526</v>
      </c>
      <c r="BK224" s="56">
        <v>7.3073782920058781</v>
      </c>
      <c r="BL224" s="29">
        <f t="shared" si="3827"/>
        <v>205105.507921943</v>
      </c>
      <c r="BM224" s="29">
        <f t="shared" si="3828"/>
        <v>-555.81277729515818</v>
      </c>
      <c r="BN224" s="56">
        <v>0.17101577473094501</v>
      </c>
      <c r="BO224" s="29">
        <f t="shared" si="3758"/>
        <v>3018.2546643736314</v>
      </c>
      <c r="BP224" s="56">
        <v>7.3073782920058781</v>
      </c>
      <c r="BQ224" s="29">
        <f t="shared" si="3829"/>
        <v>213085.16845927452</v>
      </c>
      <c r="BR224" s="29">
        <f t="shared" si="3830"/>
        <v>-555.81277729515818</v>
      </c>
      <c r="BS224" s="56">
        <v>0.17101577473094501</v>
      </c>
      <c r="BT224" s="29">
        <f t="shared" si="3759"/>
        <v>3005.9057598066051</v>
      </c>
      <c r="BU224" s="56">
        <v>7.3073782920058781</v>
      </c>
      <c r="BV224" s="29">
        <f t="shared" si="3831"/>
        <v>221545.37958034474</v>
      </c>
      <c r="BW224" s="29">
        <f t="shared" si="3832"/>
        <v>-555.81277729515818</v>
      </c>
      <c r="BX224" s="56">
        <v>0.17101577473094501</v>
      </c>
      <c r="BY224" s="29">
        <f t="shared" si="3760"/>
        <v>2993.2127444703638</v>
      </c>
      <c r="BZ224" s="56">
        <v>7.3073782920058781</v>
      </c>
      <c r="CA224" s="29">
        <f t="shared" si="3833"/>
        <v>231448.19474243477</v>
      </c>
      <c r="CB224" s="29">
        <f t="shared" si="3834"/>
        <v>-555.81277729515818</v>
      </c>
      <c r="CC224" s="56">
        <v>0.17101577473094501</v>
      </c>
      <c r="CD224" s="29">
        <f t="shared" si="3761"/>
        <v>2980.1675715073306</v>
      </c>
      <c r="CE224" s="56">
        <v>7.3073782920058781</v>
      </c>
      <c r="CF224" s="29">
        <f t="shared" si="3835"/>
        <v>231055.65431456541</v>
      </c>
      <c r="CG224" s="29">
        <f t="shared" si="3836"/>
        <v>-555.81277729515818</v>
      </c>
      <c r="CH224" s="56">
        <v>0.17101577473094501</v>
      </c>
      <c r="CI224" s="29">
        <f t="shared" si="3762"/>
        <v>2966.8123096326913</v>
      </c>
      <c r="CJ224" s="56">
        <v>7.3073782920058781</v>
      </c>
      <c r="CK224" s="29">
        <f t="shared" si="3837"/>
        <v>247521.83272094288</v>
      </c>
      <c r="CL224" s="29">
        <f t="shared" si="3838"/>
        <v>-555.81277729515818</v>
      </c>
      <c r="CM224" s="56">
        <v>0.17101577473094501</v>
      </c>
      <c r="CN224" s="29">
        <f t="shared" si="3763"/>
        <v>2953.204089850502</v>
      </c>
      <c r="CO224" s="56">
        <v>7.3073782920058781</v>
      </c>
      <c r="CP224" s="29">
        <f t="shared" si="3839"/>
        <v>254185.85919428224</v>
      </c>
      <c r="CQ224" s="29">
        <f t="shared" si="3840"/>
        <v>-555.81277729515818</v>
      </c>
      <c r="CR224" s="56">
        <v>0.17101577473094501</v>
      </c>
      <c r="CS224" s="29">
        <f t="shared" si="3764"/>
        <v>2939.2944925607239</v>
      </c>
      <c r="CT224" s="56">
        <v>7.3073782920058781</v>
      </c>
      <c r="CU224" s="29">
        <f t="shared" si="3841"/>
        <v>274670.82403187221</v>
      </c>
      <c r="CV224" s="29">
        <f t="shared" si="4098"/>
        <v>-555.81277729515818</v>
      </c>
      <c r="CW224" s="56">
        <v>0.17101577473094501</v>
      </c>
      <c r="CX224" s="29">
        <f t="shared" si="4086"/>
        <v>2925.0906033789984</v>
      </c>
      <c r="CY224" s="56">
        <v>7.3073782920058781</v>
      </c>
      <c r="CZ224" s="29">
        <f t="shared" si="3766"/>
        <v>276135.16417130671</v>
      </c>
      <c r="DA224" s="29">
        <f t="shared" si="4099"/>
        <v>-555.81277729515818</v>
      </c>
      <c r="DB224" s="56">
        <v>0.17101577473094501</v>
      </c>
      <c r="DC224" s="29">
        <f t="shared" si="4087"/>
        <v>2910.5616399511778</v>
      </c>
      <c r="DD224" s="56">
        <v>7.3073782920058781</v>
      </c>
      <c r="DE224" s="29">
        <f t="shared" si="3768"/>
        <v>268239.54253435496</v>
      </c>
      <c r="DF224" s="29">
        <f t="shared" si="4100"/>
        <v>-555.81277729515818</v>
      </c>
      <c r="DG224" s="56">
        <v>0.17101577473094501</v>
      </c>
      <c r="DH224" s="29">
        <f t="shared" si="4088"/>
        <v>2895.6762974576081</v>
      </c>
      <c r="DI224" s="56">
        <v>7.3073782920058781</v>
      </c>
      <c r="DJ224" s="29">
        <f t="shared" si="3770"/>
        <v>270868.9392782647</v>
      </c>
      <c r="DK224" s="29">
        <f t="shared" si="4101"/>
        <v>-555.81277729515818</v>
      </c>
      <c r="DL224" s="56">
        <v>0.17101577473094501</v>
      </c>
      <c r="DM224" s="29">
        <f t="shared" si="4089"/>
        <v>2880.402251972012</v>
      </c>
      <c r="DN224" s="56">
        <v>7.3073782920058781</v>
      </c>
      <c r="DO224" s="29">
        <f t="shared" si="3772"/>
        <v>280618.75851434574</v>
      </c>
      <c r="DP224" s="29">
        <f t="shared" si="3842"/>
        <v>-555.81277729515818</v>
      </c>
      <c r="DQ224" s="56">
        <v>0.17101577473094501</v>
      </c>
      <c r="DR224" s="29">
        <f t="shared" si="3773"/>
        <v>2864.6201739250741</v>
      </c>
      <c r="DS224" s="56">
        <v>7.3073782920058781</v>
      </c>
      <c r="DT224" s="29">
        <f t="shared" si="3843"/>
        <v>261577.69308445189</v>
      </c>
      <c r="DU224" s="29">
        <f t="shared" si="3844"/>
        <v>-555.81277729515818</v>
      </c>
      <c r="DV224" s="56">
        <v>0.17101577473094501</v>
      </c>
      <c r="DW224" s="29">
        <f t="shared" si="3774"/>
        <v>2848.3394962699504</v>
      </c>
      <c r="DX224" s="56">
        <v>7.3073782920058781</v>
      </c>
      <c r="DY224" s="29">
        <f t="shared" si="3845"/>
        <v>258448.40974323332</v>
      </c>
      <c r="DZ224" s="29">
        <f t="shared" si="4090"/>
        <v>-555.81277729515818</v>
      </c>
      <c r="EA224" s="56">
        <v>0.17101577473094501</v>
      </c>
      <c r="EB224" s="29">
        <f t="shared" si="4068"/>
        <v>2831.5763829357265</v>
      </c>
      <c r="EC224" s="56">
        <v>7.3073782920058781</v>
      </c>
      <c r="ED224" s="29">
        <f t="shared" si="3777"/>
        <v>255711.15150019136</v>
      </c>
      <c r="EE224" s="29">
        <f t="shared" si="4091"/>
        <v>-555.81277729515818</v>
      </c>
      <c r="EF224" s="56">
        <v>0.17101577473094501</v>
      </c>
      <c r="EG224" s="29">
        <f t="shared" si="4070"/>
        <v>2814.2881512998802</v>
      </c>
      <c r="EH224" s="56">
        <v>7.3073782920058781</v>
      </c>
      <c r="EI224" s="29">
        <f t="shared" si="3780"/>
        <v>252979.29372297565</v>
      </c>
      <c r="EJ224" s="29">
        <f t="shared" si="4092"/>
        <v>-555.81277729515818</v>
      </c>
      <c r="EK224" s="56">
        <v>0.17101577473094501</v>
      </c>
      <c r="EL224" s="29">
        <f t="shared" si="4072"/>
        <v>2796.5364960716524</v>
      </c>
      <c r="EM224" s="56">
        <v>7.3073782920058781</v>
      </c>
      <c r="EN224" s="29">
        <f t="shared" si="3783"/>
        <v>250068.28946209591</v>
      </c>
      <c r="EO224" s="29">
        <f t="shared" si="4093"/>
        <v>-555.81277729515818</v>
      </c>
      <c r="EP224" s="56">
        <v>0.17101577473094501</v>
      </c>
      <c r="EQ224" s="29">
        <f t="shared" si="4074"/>
        <v>2778.3485813566208</v>
      </c>
      <c r="ER224" s="56">
        <v>7.3073782920058781</v>
      </c>
      <c r="ES224" s="29">
        <f t="shared" si="3786"/>
        <v>247143.71899184582</v>
      </c>
      <c r="ET224" s="29">
        <f t="shared" si="3854"/>
        <v>-555.81277729515818</v>
      </c>
      <c r="EU224" s="56">
        <v>0.17101577473094501</v>
      </c>
      <c r="EV224" s="29">
        <f t="shared" si="3787"/>
        <v>2759.7785458536223</v>
      </c>
      <c r="EW224" s="56">
        <v>7.3073782920058781</v>
      </c>
      <c r="EX224" s="29">
        <f t="shared" si="3855"/>
        <v>244123.0866326731</v>
      </c>
      <c r="EY224" s="29">
        <f t="shared" si="3856"/>
        <v>-555.81277729515818</v>
      </c>
      <c r="EZ224" s="56">
        <v>0.17101577473094501</v>
      </c>
      <c r="FA224" s="29">
        <f t="shared" si="3788"/>
        <v>2740.8619986628719</v>
      </c>
      <c r="FB224" s="56">
        <v>7.3073782920058781</v>
      </c>
      <c r="FC224" s="29">
        <f t="shared" si="3857"/>
        <v>241113.7088702844</v>
      </c>
      <c r="FD224" s="29">
        <f t="shared" si="4094"/>
        <v>-555.81277729515818</v>
      </c>
      <c r="FE224" s="56">
        <v>0.17101577473094501</v>
      </c>
      <c r="FF224" s="29">
        <f t="shared" si="4076"/>
        <v>2721.6356768355768</v>
      </c>
      <c r="FG224" s="56">
        <v>7.3073782920058781</v>
      </c>
      <c r="FH224" s="29">
        <f t="shared" si="3791"/>
        <v>237727.59275600832</v>
      </c>
      <c r="FI224" s="29">
        <f t="shared" si="4095"/>
        <v>-555.81277729515818</v>
      </c>
      <c r="FJ224" s="56">
        <v>0.17101577473094501</v>
      </c>
      <c r="FK224" s="29">
        <f t="shared" si="4078"/>
        <v>2702.1504209347995</v>
      </c>
      <c r="FL224" s="56">
        <v>7.3073782920058781</v>
      </c>
      <c r="FM224" s="29">
        <f t="shared" si="3895"/>
        <v>234528.94631283407</v>
      </c>
      <c r="FN224" s="29">
        <f t="shared" si="4096"/>
        <v>-555.81277729515818</v>
      </c>
      <c r="FO224" s="56">
        <v>0.17101577473094501</v>
      </c>
      <c r="FP224" s="29">
        <f t="shared" si="4080"/>
        <v>2682.4581137943524</v>
      </c>
      <c r="FQ224" s="56">
        <v>7.3073782920058781</v>
      </c>
      <c r="FR224" s="29">
        <f t="shared" si="3796"/>
        <v>231464.99720066204</v>
      </c>
      <c r="FS224" s="29">
        <f t="shared" si="4097"/>
        <v>-555.81277729515818</v>
      </c>
      <c r="FT224" s="56">
        <v>0.17101577473094501</v>
      </c>
      <c r="FU224" s="29">
        <f t="shared" si="4082"/>
        <v>2662.5969679570471</v>
      </c>
      <c r="FV224" s="56">
        <v>7.3073782920058781</v>
      </c>
      <c r="FW224" s="29">
        <f t="shared" si="3799"/>
        <v>228667.87308851848</v>
      </c>
      <c r="FX224" s="29">
        <f t="shared" si="3800"/>
        <v>-555.81277729515818</v>
      </c>
      <c r="FY224" s="56">
        <v>0.17101577473094501</v>
      </c>
      <c r="FZ224" s="29">
        <f t="shared" si="3730"/>
        <v>2642.5891791463032</v>
      </c>
      <c r="GA224" s="56">
        <v>7.3073782920058781</v>
      </c>
      <c r="GB224" s="29">
        <f t="shared" si="3801"/>
        <v>226106.38112441121</v>
      </c>
      <c r="GC224" s="29">
        <f t="shared" si="3802"/>
        <v>-555.81277729515818</v>
      </c>
      <c r="GD224" s="56">
        <v>0.17101577473094501</v>
      </c>
      <c r="GE224" s="29">
        <f t="shared" si="3733"/>
        <v>2622.456264049114</v>
      </c>
      <c r="GF224" s="56">
        <v>7.3073782920058781</v>
      </c>
      <c r="GG224" s="29">
        <f t="shared" si="3803"/>
        <v>223486.89714364902</v>
      </c>
      <c r="GH224" s="29">
        <f t="shared" si="3804"/>
        <v>-555.81277729515818</v>
      </c>
      <c r="GI224" s="56">
        <v>0.17101577473094501</v>
      </c>
      <c r="GJ224" s="29">
        <f t="shared" si="3736"/>
        <v>2602.2431308970768</v>
      </c>
      <c r="GK224" s="56">
        <v>7.3073782920058781</v>
      </c>
      <c r="GL224" s="29">
        <f t="shared" si="3805"/>
        <v>221185.01743716796</v>
      </c>
      <c r="GM224" s="29">
        <f t="shared" si="3806"/>
        <v>-555.81277729515818</v>
      </c>
      <c r="GN224" s="56">
        <v>0.17101577473094501</v>
      </c>
      <c r="GO224" s="29">
        <f t="shared" si="3739"/>
        <v>2581.9667301029117</v>
      </c>
      <c r="GP224" s="56">
        <v>7.3073782920058781</v>
      </c>
      <c r="GQ224" s="29">
        <f t="shared" si="3807"/>
        <v>219313.28806549663</v>
      </c>
    </row>
    <row r="225" spans="1:199" ht="15" x14ac:dyDescent="0.2">
      <c r="A225" s="4" t="s">
        <v>23</v>
      </c>
      <c r="B225" s="29">
        <v>366202</v>
      </c>
      <c r="C225" s="29">
        <f t="shared" si="3808"/>
        <v>-556.79999999999995</v>
      </c>
      <c r="D225" s="56">
        <v>0.17101577473094501</v>
      </c>
      <c r="E225" s="29">
        <f t="shared" si="4102"/>
        <v>3349</v>
      </c>
      <c r="F225" s="29">
        <f t="shared" si="4103"/>
        <v>-216.4</v>
      </c>
      <c r="G225" s="29">
        <f t="shared" si="4104"/>
        <v>3132.6</v>
      </c>
      <c r="H225" s="56">
        <f t="shared" si="3744"/>
        <v>7.3073782920058781</v>
      </c>
      <c r="I225" s="29">
        <v>346660</v>
      </c>
      <c r="J225" s="29">
        <f t="shared" si="3809"/>
        <v>-555.81277729515818</v>
      </c>
      <c r="K225" s="56">
        <v>0.17101577473094501</v>
      </c>
      <c r="L225" s="29">
        <f t="shared" si="3745"/>
        <v>3127.0458084676925</v>
      </c>
      <c r="M225" s="56">
        <v>7.3073782920058781</v>
      </c>
      <c r="N225" s="29">
        <f t="shared" si="3810"/>
        <v>334278.23303117248</v>
      </c>
      <c r="O225" s="29">
        <f t="shared" si="3746"/>
        <v>-554.3996225723256</v>
      </c>
      <c r="P225" s="56">
        <v>0.17101577473094501</v>
      </c>
      <c r="Q225" s="29">
        <f t="shared" si="3747"/>
        <v>3119.095290355725</v>
      </c>
      <c r="R225" s="56">
        <v>7.3073782920058781</v>
      </c>
      <c r="S225" s="29">
        <f t="shared" si="3811"/>
        <v>320953.92869895586</v>
      </c>
      <c r="T225" s="29">
        <f t="shared" si="3748"/>
        <v>-552.93285928520879</v>
      </c>
      <c r="U225" s="56">
        <v>0.17101577473094501</v>
      </c>
      <c r="V225" s="29">
        <f t="shared" si="3749"/>
        <v>3110.843166301805</v>
      </c>
      <c r="W225" s="56">
        <v>7.3073782920058781</v>
      </c>
      <c r="X225" s="29">
        <f t="shared" si="3866"/>
        <v>302422.83900597243</v>
      </c>
      <c r="Y225" s="29">
        <f t="shared" si="3812"/>
        <v>-555.81277729515818</v>
      </c>
      <c r="Z225" s="56">
        <v>0.17101577473094501</v>
      </c>
      <c r="AA225" s="29">
        <f t="shared" si="3750"/>
        <v>3102.3461209181569</v>
      </c>
      <c r="AB225" s="56">
        <v>7.3073782920058781</v>
      </c>
      <c r="AC225" s="29">
        <f t="shared" si="3813"/>
        <v>283968.37234959542</v>
      </c>
      <c r="AD225" s="29">
        <f t="shared" si="3814"/>
        <v>-555.81277729515818</v>
      </c>
      <c r="AE225" s="56">
        <v>0.17101577473094501</v>
      </c>
      <c r="AF225" s="29">
        <f t="shared" si="3751"/>
        <v>3093.2493572129833</v>
      </c>
      <c r="AG225" s="56">
        <v>7.3073782920058781</v>
      </c>
      <c r="AH225" s="29">
        <f t="shared" si="3815"/>
        <v>270018.72380113904</v>
      </c>
      <c r="AI225" s="29">
        <f t="shared" si="3816"/>
        <v>-555.81277729515818</v>
      </c>
      <c r="AJ225" s="56">
        <v>0.17101577473094501</v>
      </c>
      <c r="AK225" s="29">
        <f t="shared" si="3752"/>
        <v>3083.7639677205029</v>
      </c>
      <c r="AL225" s="56">
        <v>7.3073782920058781</v>
      </c>
      <c r="AM225" s="29">
        <f t="shared" si="3817"/>
        <v>259842.3308960578</v>
      </c>
      <c r="AN225" s="29">
        <f t="shared" si="3818"/>
        <v>-555.81277729515818</v>
      </c>
      <c r="AO225" s="56">
        <v>0.17101577473094501</v>
      </c>
      <c r="AP225" s="29">
        <f t="shared" si="3753"/>
        <v>3073.8879595432318</v>
      </c>
      <c r="AQ225" s="56">
        <v>7.3073782920058781</v>
      </c>
      <c r="AR225" s="29">
        <f t="shared" si="3819"/>
        <v>251024.90699779577</v>
      </c>
      <c r="AS225" s="29">
        <f t="shared" si="3820"/>
        <v>-555.81277729515818</v>
      </c>
      <c r="AT225" s="56">
        <v>0.17101577473094501</v>
      </c>
      <c r="AU225" s="29">
        <f t="shared" si="3754"/>
        <v>3063.608314262493</v>
      </c>
      <c r="AV225" s="56">
        <v>7.3073782920058781</v>
      </c>
      <c r="AW225" s="29">
        <f t="shared" si="3821"/>
        <v>234808.95721697231</v>
      </c>
      <c r="AX225" s="29">
        <f t="shared" si="3822"/>
        <v>-555.81277729515818</v>
      </c>
      <c r="AY225" s="56">
        <v>0.17101577473094501</v>
      </c>
      <c r="AZ225" s="29">
        <f t="shared" si="3755"/>
        <v>3052.9263151186151</v>
      </c>
      <c r="BA225" s="56">
        <v>7.3073782920058781</v>
      </c>
      <c r="BB225" s="29">
        <f t="shared" si="3823"/>
        <v>226581.50182899911</v>
      </c>
      <c r="BC225" s="29">
        <f t="shared" si="3824"/>
        <v>-555.81277729515818</v>
      </c>
      <c r="BD225" s="56">
        <v>0.17101577473094501</v>
      </c>
      <c r="BE225" s="29">
        <f t="shared" si="3756"/>
        <v>3041.7914156454167</v>
      </c>
      <c r="BF225" s="56">
        <v>7.3073782920058781</v>
      </c>
      <c r="BG225" s="29">
        <f t="shared" si="3825"/>
        <v>215141.54256494131</v>
      </c>
      <c r="BH225" s="29">
        <f t="shared" si="3826"/>
        <v>-555.81277729515818</v>
      </c>
      <c r="BI225" s="56">
        <v>0.17101577473094501</v>
      </c>
      <c r="BJ225" s="29">
        <f t="shared" si="3757"/>
        <v>3030.228313151526</v>
      </c>
      <c r="BK225" s="56">
        <v>7.3073782920058781</v>
      </c>
      <c r="BL225" s="29">
        <f t="shared" si="3827"/>
        <v>213163.38519455848</v>
      </c>
      <c r="BM225" s="29">
        <f t="shared" si="3828"/>
        <v>-555.81277729515818</v>
      </c>
      <c r="BN225" s="56">
        <v>0.17101577473094501</v>
      </c>
      <c r="BO225" s="29">
        <f t="shared" si="3758"/>
        <v>3018.2546643736314</v>
      </c>
      <c r="BP225" s="56">
        <v>7.3073782920058781</v>
      </c>
      <c r="BQ225" s="29">
        <f t="shared" si="3829"/>
        <v>207567.94980902149</v>
      </c>
      <c r="BR225" s="29">
        <f t="shared" si="3830"/>
        <v>-555.81277729515818</v>
      </c>
      <c r="BS225" s="56">
        <v>0.17101577473094501</v>
      </c>
      <c r="BT225" s="29">
        <f t="shared" si="3759"/>
        <v>3005.9057598066051</v>
      </c>
      <c r="BU225" s="56">
        <v>7.3073782920058781</v>
      </c>
      <c r="BV225" s="29">
        <f t="shared" si="3831"/>
        <v>215535.26144178596</v>
      </c>
      <c r="BW225" s="29">
        <f t="shared" si="3832"/>
        <v>-555.81277729515818</v>
      </c>
      <c r="BX225" s="56">
        <v>0.17101577473094501</v>
      </c>
      <c r="BY225" s="29">
        <f t="shared" si="3760"/>
        <v>2993.2127444703638</v>
      </c>
      <c r="BZ225" s="56">
        <v>7.3073782920058781</v>
      </c>
      <c r="CA225" s="29">
        <f t="shared" si="3833"/>
        <v>223982.77954751995</v>
      </c>
      <c r="CB225" s="29">
        <f t="shared" si="3834"/>
        <v>-555.81277729515818</v>
      </c>
      <c r="CC225" s="56">
        <v>0.17101577473094501</v>
      </c>
      <c r="CD225" s="29">
        <f t="shared" si="3761"/>
        <v>2980.1675715073306</v>
      </c>
      <c r="CE225" s="56">
        <v>7.3073782920058781</v>
      </c>
      <c r="CF225" s="29">
        <f t="shared" si="3835"/>
        <v>233872.54953664695</v>
      </c>
      <c r="CG225" s="29">
        <f t="shared" si="3836"/>
        <v>-555.81277729515818</v>
      </c>
      <c r="CH225" s="56">
        <v>0.17101577473094501</v>
      </c>
      <c r="CI225" s="29">
        <f t="shared" si="3762"/>
        <v>2966.8123096326913</v>
      </c>
      <c r="CJ225" s="56">
        <v>7.3073782920058781</v>
      </c>
      <c r="CK225" s="29">
        <f t="shared" si="3837"/>
        <v>233466.65384690295</v>
      </c>
      <c r="CL225" s="29">
        <f t="shared" si="3838"/>
        <v>-555.81277729515818</v>
      </c>
      <c r="CM225" s="56">
        <v>0.17101577473094501</v>
      </c>
      <c r="CN225" s="29">
        <f t="shared" si="3763"/>
        <v>2953.204089850502</v>
      </c>
      <c r="CO225" s="56">
        <v>7.3073782920058781</v>
      </c>
      <c r="CP225" s="29">
        <f t="shared" si="3839"/>
        <v>249919.22403349823</v>
      </c>
      <c r="CQ225" s="29">
        <f t="shared" si="3840"/>
        <v>-555.81277729515818</v>
      </c>
      <c r="CR225" s="56">
        <v>0.17101577473094501</v>
      </c>
      <c r="CS225" s="29">
        <f t="shared" si="3764"/>
        <v>2939.2944925607239</v>
      </c>
      <c r="CT225" s="56">
        <v>7.3073782920058781</v>
      </c>
      <c r="CU225" s="29">
        <f t="shared" si="3841"/>
        <v>256569.34090954781</v>
      </c>
      <c r="CV225" s="29">
        <f t="shared" si="4098"/>
        <v>-555.81277729515818</v>
      </c>
      <c r="CW225" s="56">
        <v>0.17101577473094501</v>
      </c>
      <c r="CX225" s="29">
        <f t="shared" si="4086"/>
        <v>2925.0906033789984</v>
      </c>
      <c r="CY225" s="56">
        <v>7.3073782920058781</v>
      </c>
      <c r="CZ225" s="29">
        <f t="shared" si="3766"/>
        <v>277040.10185795603</v>
      </c>
      <c r="DA225" s="29">
        <f t="shared" si="4099"/>
        <v>-555.81277729515818</v>
      </c>
      <c r="DB225" s="56">
        <v>0.17101577473094501</v>
      </c>
      <c r="DC225" s="29">
        <f t="shared" si="4087"/>
        <v>2910.5616399511778</v>
      </c>
      <c r="DD225" s="56">
        <v>7.3073782920058781</v>
      </c>
      <c r="DE225" s="29">
        <f t="shared" si="3768"/>
        <v>278489.91303396272</v>
      </c>
      <c r="DF225" s="29">
        <f t="shared" si="4100"/>
        <v>-555.81277729515818</v>
      </c>
      <c r="DG225" s="56">
        <v>0.17101577473094501</v>
      </c>
      <c r="DH225" s="29">
        <f t="shared" si="4088"/>
        <v>2895.6762974576081</v>
      </c>
      <c r="DI225" s="56">
        <v>7.3073782920058781</v>
      </c>
      <c r="DJ225" s="29">
        <f t="shared" si="3770"/>
        <v>270579.40605451737</v>
      </c>
      <c r="DK225" s="29">
        <f t="shared" si="4101"/>
        <v>-555.81277729515818</v>
      </c>
      <c r="DL225" s="56">
        <v>0.17101577473094501</v>
      </c>
      <c r="DM225" s="29">
        <f t="shared" si="4089"/>
        <v>2880.402251972012</v>
      </c>
      <c r="DN225" s="56">
        <v>7.3073782920058781</v>
      </c>
      <c r="DO225" s="29">
        <f t="shared" si="3772"/>
        <v>273193.52875294152</v>
      </c>
      <c r="DP225" s="29">
        <f t="shared" si="3842"/>
        <v>-555.81277729515818</v>
      </c>
      <c r="DQ225" s="56">
        <v>0.17101577473094501</v>
      </c>
      <c r="DR225" s="29">
        <f t="shared" si="3773"/>
        <v>2864.6201739250741</v>
      </c>
      <c r="DS225" s="56">
        <v>7.3073782920058781</v>
      </c>
      <c r="DT225" s="29">
        <f t="shared" si="3843"/>
        <v>282927.56591097562</v>
      </c>
      <c r="DU225" s="29">
        <f t="shared" si="3844"/>
        <v>-555.81277729515818</v>
      </c>
      <c r="DV225" s="56">
        <v>0.17101577473094501</v>
      </c>
      <c r="DW225" s="29">
        <f t="shared" si="3774"/>
        <v>2848.3394962699504</v>
      </c>
      <c r="DX225" s="56">
        <v>7.3073782920058781</v>
      </c>
      <c r="DY225" s="29">
        <f t="shared" si="3845"/>
        <v>263870.21980342671</v>
      </c>
      <c r="DZ225" s="29">
        <f t="shared" si="4090"/>
        <v>-555.81277729515818</v>
      </c>
      <c r="EA225" s="56">
        <v>0.17101577473094501</v>
      </c>
      <c r="EB225" s="29">
        <f t="shared" si="4068"/>
        <v>2831.5763829357265</v>
      </c>
      <c r="EC225" s="56">
        <v>7.3073782920058781</v>
      </c>
      <c r="ED225" s="29">
        <f t="shared" si="3777"/>
        <v>260724.17334887388</v>
      </c>
      <c r="EE225" s="29">
        <f t="shared" si="4091"/>
        <v>-555.81277729515818</v>
      </c>
      <c r="EF225" s="56">
        <v>0.17101577473094501</v>
      </c>
      <c r="EG225" s="29">
        <f t="shared" si="4070"/>
        <v>2814.2881512998802</v>
      </c>
      <c r="EH225" s="56">
        <v>7.3073782920058781</v>
      </c>
      <c r="EI225" s="29">
        <f t="shared" si="3780"/>
        <v>257969.62687419608</v>
      </c>
      <c r="EJ225" s="29">
        <f t="shared" si="4092"/>
        <v>-555.81277729515818</v>
      </c>
      <c r="EK225" s="56">
        <v>0.17101577473094501</v>
      </c>
      <c r="EL225" s="29">
        <f t="shared" si="4072"/>
        <v>2796.5364960716524</v>
      </c>
      <c r="EM225" s="56">
        <v>7.3073782920058781</v>
      </c>
      <c r="EN225" s="29">
        <f t="shared" si="3783"/>
        <v>255220.01744175213</v>
      </c>
      <c r="EO225" s="29">
        <f t="shared" si="4093"/>
        <v>-555.81277729515818</v>
      </c>
      <c r="EP225" s="56">
        <v>0.17101577473094501</v>
      </c>
      <c r="EQ225" s="29">
        <f t="shared" si="4074"/>
        <v>2778.3485813566208</v>
      </c>
      <c r="ER225" s="56">
        <v>7.3073782920058781</v>
      </c>
      <c r="ES225" s="29">
        <f t="shared" si="3786"/>
        <v>252290.82526615736</v>
      </c>
      <c r="ET225" s="29">
        <f t="shared" si="3854"/>
        <v>-555.81277729515818</v>
      </c>
      <c r="EU225" s="56">
        <v>0.17101577473094501</v>
      </c>
      <c r="EV225" s="29">
        <f t="shared" si="3787"/>
        <v>2759.7785458536223</v>
      </c>
      <c r="EW225" s="56">
        <v>7.3073782920058781</v>
      </c>
      <c r="EX225" s="29">
        <f t="shared" si="3855"/>
        <v>249347.68476040429</v>
      </c>
      <c r="EY225" s="29">
        <f t="shared" si="3856"/>
        <v>-555.81277729515818</v>
      </c>
      <c r="EZ225" s="56">
        <v>0.17101577473094501</v>
      </c>
      <c r="FA225" s="29">
        <f t="shared" si="3788"/>
        <v>2740.8619986628719</v>
      </c>
      <c r="FB225" s="56">
        <v>7.3073782920058781</v>
      </c>
      <c r="FC225" s="29">
        <f t="shared" si="3857"/>
        <v>246308.13585404083</v>
      </c>
      <c r="FD225" s="29">
        <f t="shared" si="4094"/>
        <v>-555.81277729515818</v>
      </c>
      <c r="FE225" s="56">
        <v>0.17101577473094501</v>
      </c>
      <c r="FF225" s="29">
        <f t="shared" si="4076"/>
        <v>2721.6356768355768</v>
      </c>
      <c r="FG225" s="56">
        <v>7.3073782920058781</v>
      </c>
      <c r="FH225" s="29">
        <f t="shared" si="3791"/>
        <v>243279.53176982483</v>
      </c>
      <c r="FI225" s="29">
        <f t="shared" si="4095"/>
        <v>-555.81277729515818</v>
      </c>
      <c r="FJ225" s="56">
        <v>0.17101577473094501</v>
      </c>
      <c r="FK225" s="29">
        <f t="shared" si="4078"/>
        <v>2702.1504209347995</v>
      </c>
      <c r="FL225" s="56">
        <v>7.3073782920058781</v>
      </c>
      <c r="FM225" s="29">
        <f t="shared" si="3895"/>
        <v>239873.93039964797</v>
      </c>
      <c r="FN225" s="29">
        <f t="shared" si="4096"/>
        <v>-555.81277729515818</v>
      </c>
      <c r="FO225" s="56">
        <v>0.17101577473094501</v>
      </c>
      <c r="FP225" s="29">
        <f t="shared" si="4080"/>
        <v>2682.4581137943524</v>
      </c>
      <c r="FQ225" s="56">
        <v>7.3073782920058781</v>
      </c>
      <c r="FR225" s="29">
        <f t="shared" si="3796"/>
        <v>236655.59164933328</v>
      </c>
      <c r="FS225" s="29">
        <f t="shared" si="4097"/>
        <v>-555.81277729515818</v>
      </c>
      <c r="FT225" s="56">
        <v>0.17101577473094501</v>
      </c>
      <c r="FU225" s="29">
        <f t="shared" si="4082"/>
        <v>2662.5969679570471</v>
      </c>
      <c r="FV225" s="56">
        <v>7.3073782920058781</v>
      </c>
      <c r="FW225" s="29">
        <f t="shared" si="3799"/>
        <v>233571.78139132392</v>
      </c>
      <c r="FX225" s="29">
        <f t="shared" si="3800"/>
        <v>-555.81277729515818</v>
      </c>
      <c r="FY225" s="56">
        <v>0.17101577473094501</v>
      </c>
      <c r="FZ225" s="29">
        <f t="shared" si="3730"/>
        <v>2642.5891791463032</v>
      </c>
      <c r="GA225" s="56">
        <v>7.3073782920058781</v>
      </c>
      <c r="GB225" s="29">
        <f t="shared" si="3801"/>
        <v>230754.64949036963</v>
      </c>
      <c r="GC225" s="29">
        <f t="shared" si="3802"/>
        <v>-555.81277729515818</v>
      </c>
      <c r="GD225" s="56">
        <v>0.17101577473094501</v>
      </c>
      <c r="GE225" s="29">
        <f t="shared" si="3733"/>
        <v>2622.456264049114</v>
      </c>
      <c r="GF225" s="56">
        <v>7.3073782920058781</v>
      </c>
      <c r="GG225" s="29">
        <f t="shared" si="3803"/>
        <v>228173.02461116516</v>
      </c>
      <c r="GH225" s="29">
        <f t="shared" si="3804"/>
        <v>-555.81277729515818</v>
      </c>
      <c r="GI225" s="56">
        <v>0.17101577473094501</v>
      </c>
      <c r="GJ225" s="29">
        <f t="shared" si="3736"/>
        <v>2602.2431308970768</v>
      </c>
      <c r="GK225" s="56">
        <v>7.3073782920058781</v>
      </c>
      <c r="GL225" s="29">
        <f t="shared" si="3805"/>
        <v>225533.32749725095</v>
      </c>
      <c r="GM225" s="29">
        <f t="shared" si="3806"/>
        <v>-555.81277729515818</v>
      </c>
      <c r="GN225" s="56">
        <v>0.17101577473094501</v>
      </c>
      <c r="GO225" s="29">
        <f t="shared" si="3739"/>
        <v>2581.9667301029117</v>
      </c>
      <c r="GP225" s="56">
        <v>7.3073782920058781</v>
      </c>
      <c r="GQ225" s="29">
        <f t="shared" si="3807"/>
        <v>223211.17138997573</v>
      </c>
    </row>
    <row r="226" spans="1:199" ht="15" x14ac:dyDescent="0.2">
      <c r="A226" s="4" t="s">
        <v>24</v>
      </c>
      <c r="B226" s="29">
        <v>378657</v>
      </c>
      <c r="C226" s="29">
        <f t="shared" si="3808"/>
        <v>-556.79999999999995</v>
      </c>
      <c r="D226" s="56">
        <v>0.17101577473094501</v>
      </c>
      <c r="E226" s="29">
        <f t="shared" si="4102"/>
        <v>3349</v>
      </c>
      <c r="F226" s="29">
        <f t="shared" si="4103"/>
        <v>-216.4</v>
      </c>
      <c r="G226" s="29">
        <f t="shared" si="4104"/>
        <v>3132.6</v>
      </c>
      <c r="H226" s="56">
        <f t="shared" si="3744"/>
        <v>7.3073782920058781</v>
      </c>
      <c r="I226" s="29">
        <v>368187</v>
      </c>
      <c r="J226" s="29">
        <f t="shared" si="3809"/>
        <v>-555.81277729515818</v>
      </c>
      <c r="K226" s="56">
        <v>0.17101577473094501</v>
      </c>
      <c r="L226" s="29">
        <f t="shared" si="3745"/>
        <v>3127.0458084676925</v>
      </c>
      <c r="M226" s="56">
        <v>7.3073782920058781</v>
      </c>
      <c r="N226" s="29">
        <f t="shared" si="3810"/>
        <v>349231.23303117248</v>
      </c>
      <c r="O226" s="29">
        <f t="shared" si="3746"/>
        <v>-554.3996225723256</v>
      </c>
      <c r="P226" s="56">
        <v>0.17101577473094501</v>
      </c>
      <c r="Q226" s="29">
        <f t="shared" si="3747"/>
        <v>3119.095290355725</v>
      </c>
      <c r="R226" s="56">
        <v>7.3073782920058781</v>
      </c>
      <c r="S226" s="29">
        <f t="shared" si="3811"/>
        <v>336842.92869895586</v>
      </c>
      <c r="T226" s="29">
        <f t="shared" si="3748"/>
        <v>-552.93285928520879</v>
      </c>
      <c r="U226" s="56">
        <v>0.17101577473094501</v>
      </c>
      <c r="V226" s="29">
        <f t="shared" si="3749"/>
        <v>3110.843166301805</v>
      </c>
      <c r="W226" s="56">
        <v>7.3073782920058781</v>
      </c>
      <c r="X226" s="29">
        <f t="shared" si="3866"/>
        <v>323511.83900597243</v>
      </c>
      <c r="Y226" s="29">
        <f t="shared" si="3812"/>
        <v>-555.81277729515818</v>
      </c>
      <c r="Z226" s="56">
        <v>0.17101577473094501</v>
      </c>
      <c r="AA226" s="29">
        <f t="shared" si="3750"/>
        <v>3102.3461209181569</v>
      </c>
      <c r="AB226" s="56">
        <v>7.3073782920058781</v>
      </c>
      <c r="AC226" s="29">
        <f t="shared" si="3813"/>
        <v>304969.37234959542</v>
      </c>
      <c r="AD226" s="29">
        <f t="shared" si="3814"/>
        <v>-555.81277729515818</v>
      </c>
      <c r="AE226" s="56">
        <v>0.17101577473094501</v>
      </c>
      <c r="AF226" s="29">
        <f t="shared" si="3751"/>
        <v>3093.2493572129833</v>
      </c>
      <c r="AG226" s="56">
        <v>7.3073782920058781</v>
      </c>
      <c r="AH226" s="29">
        <f t="shared" si="3815"/>
        <v>286505.80892951321</v>
      </c>
      <c r="AI226" s="29">
        <f t="shared" si="3816"/>
        <v>-555.81277729515818</v>
      </c>
      <c r="AJ226" s="56">
        <v>0.17101577473094501</v>
      </c>
      <c r="AK226" s="29">
        <f t="shared" si="3752"/>
        <v>3083.7639677205029</v>
      </c>
      <c r="AL226" s="56">
        <v>7.3073782920058781</v>
      </c>
      <c r="AM226" s="29">
        <f t="shared" si="3817"/>
        <v>272546.67499156436</v>
      </c>
      <c r="AN226" s="29">
        <f t="shared" si="3818"/>
        <v>-555.81277729515818</v>
      </c>
      <c r="AO226" s="56">
        <v>0.17101577473094501</v>
      </c>
      <c r="AP226" s="29">
        <f t="shared" si="3753"/>
        <v>3073.8879595432318</v>
      </c>
      <c r="AQ226" s="56">
        <v>7.3073782920058781</v>
      </c>
      <c r="AR226" s="29">
        <f t="shared" si="3819"/>
        <v>262360.40607830585</v>
      </c>
      <c r="AS226" s="29">
        <f t="shared" si="3820"/>
        <v>-555.81277729515818</v>
      </c>
      <c r="AT226" s="56">
        <v>0.17101577473094501</v>
      </c>
      <c r="AU226" s="29">
        <f t="shared" si="3754"/>
        <v>3063.608314262493</v>
      </c>
      <c r="AV226" s="56">
        <v>7.3073782920058781</v>
      </c>
      <c r="AW226" s="29">
        <f t="shared" si="3821"/>
        <v>253532.70253476311</v>
      </c>
      <c r="AX226" s="29">
        <f t="shared" si="3822"/>
        <v>-555.81277729515818</v>
      </c>
      <c r="AY226" s="56">
        <v>0.17101577473094501</v>
      </c>
      <c r="AZ226" s="29">
        <f t="shared" si="3755"/>
        <v>3052.9263151186151</v>
      </c>
      <c r="BA226" s="56">
        <v>7.3073782920058781</v>
      </c>
      <c r="BB226" s="29">
        <f t="shared" si="3823"/>
        <v>237306.07075479577</v>
      </c>
      <c r="BC226" s="29">
        <f t="shared" si="3824"/>
        <v>-555.81277729515818</v>
      </c>
      <c r="BD226" s="56">
        <v>0.17101577473094501</v>
      </c>
      <c r="BE226" s="29">
        <f t="shared" si="3756"/>
        <v>3041.7914156454167</v>
      </c>
      <c r="BF226" s="56">
        <v>7.3073782920058781</v>
      </c>
      <c r="BG226" s="29">
        <f t="shared" si="3825"/>
        <v>229067.48046734938</v>
      </c>
      <c r="BH226" s="29">
        <f t="shared" si="3826"/>
        <v>-555.81277729515818</v>
      </c>
      <c r="BI226" s="56">
        <v>0.17101577473094501</v>
      </c>
      <c r="BJ226" s="29">
        <f t="shared" si="3757"/>
        <v>3030.228313151526</v>
      </c>
      <c r="BK226" s="56">
        <v>7.3073782920058781</v>
      </c>
      <c r="BL226" s="29">
        <f t="shared" si="3827"/>
        <v>217615.95810079767</v>
      </c>
      <c r="BM226" s="29">
        <f t="shared" si="3828"/>
        <v>-555.81277729515818</v>
      </c>
      <c r="BN226" s="56">
        <v>0.17101577473094501</v>
      </c>
      <c r="BO226" s="29">
        <f t="shared" si="3758"/>
        <v>3018.2546643736314</v>
      </c>
      <c r="BP226" s="56">
        <v>7.3073782920058781</v>
      </c>
      <c r="BQ226" s="29">
        <f t="shared" si="3829"/>
        <v>215625.82708163696</v>
      </c>
      <c r="BR226" s="29">
        <f t="shared" si="3830"/>
        <v>-555.81277729515818</v>
      </c>
      <c r="BS226" s="56">
        <v>0.17101577473094501</v>
      </c>
      <c r="BT226" s="29">
        <f t="shared" si="3759"/>
        <v>3005.9057598066051</v>
      </c>
      <c r="BU226" s="56">
        <v>7.3073782920058781</v>
      </c>
      <c r="BV226" s="29">
        <f t="shared" si="3831"/>
        <v>210018.04279153293</v>
      </c>
      <c r="BW226" s="29">
        <f t="shared" si="3832"/>
        <v>-555.81277729515818</v>
      </c>
      <c r="BX226" s="56">
        <v>0.17101577473094501</v>
      </c>
      <c r="BY226" s="29">
        <f t="shared" si="3760"/>
        <v>2993.2127444703638</v>
      </c>
      <c r="BZ226" s="56">
        <v>7.3073782920058781</v>
      </c>
      <c r="CA226" s="29">
        <f t="shared" si="3833"/>
        <v>217972.66140896117</v>
      </c>
      <c r="CB226" s="29">
        <f t="shared" si="3834"/>
        <v>-555.81277729515818</v>
      </c>
      <c r="CC226" s="56">
        <v>0.17101577473094501</v>
      </c>
      <c r="CD226" s="29">
        <f t="shared" si="3761"/>
        <v>2980.1675715073306</v>
      </c>
      <c r="CE226" s="56">
        <v>7.3073782920058781</v>
      </c>
      <c r="CF226" s="29">
        <f t="shared" si="3835"/>
        <v>226407.13434173213</v>
      </c>
      <c r="CG226" s="29">
        <f t="shared" si="3836"/>
        <v>-555.81277729515818</v>
      </c>
      <c r="CH226" s="56">
        <v>0.17101577473094501</v>
      </c>
      <c r="CI226" s="29">
        <f t="shared" si="3762"/>
        <v>2966.8123096326913</v>
      </c>
      <c r="CJ226" s="56">
        <v>7.3073782920058781</v>
      </c>
      <c r="CK226" s="29">
        <f t="shared" si="3837"/>
        <v>236283.54906898449</v>
      </c>
      <c r="CL226" s="29">
        <f t="shared" si="3838"/>
        <v>-555.81277729515818</v>
      </c>
      <c r="CM226" s="56">
        <v>0.17101577473094501</v>
      </c>
      <c r="CN226" s="29">
        <f t="shared" si="3763"/>
        <v>2953.204089850502</v>
      </c>
      <c r="CO226" s="56">
        <v>7.3073782920058781</v>
      </c>
      <c r="CP226" s="29">
        <f t="shared" si="3839"/>
        <v>235864.0451594583</v>
      </c>
      <c r="CQ226" s="29">
        <f t="shared" si="3840"/>
        <v>-555.81277729515818</v>
      </c>
      <c r="CR226" s="56">
        <v>0.17101577473094501</v>
      </c>
      <c r="CS226" s="29">
        <f t="shared" si="3764"/>
        <v>2939.2944925607239</v>
      </c>
      <c r="CT226" s="56">
        <v>7.3073782920058781</v>
      </c>
      <c r="CU226" s="29">
        <f t="shared" si="3841"/>
        <v>252302.70574876381</v>
      </c>
      <c r="CV226" s="29">
        <f t="shared" si="4098"/>
        <v>-555.81277729515818</v>
      </c>
      <c r="CW226" s="56">
        <v>0.17101577473094501</v>
      </c>
      <c r="CX226" s="29">
        <f t="shared" si="4086"/>
        <v>2925.0906033789984</v>
      </c>
      <c r="CY226" s="56">
        <v>7.3073782920058781</v>
      </c>
      <c r="CZ226" s="29">
        <f t="shared" si="3766"/>
        <v>258938.61873563167</v>
      </c>
      <c r="DA226" s="29">
        <f t="shared" si="4099"/>
        <v>-555.81277729515818</v>
      </c>
      <c r="DB226" s="56">
        <v>0.17101577473094501</v>
      </c>
      <c r="DC226" s="29">
        <f t="shared" si="4087"/>
        <v>2910.5616399511778</v>
      </c>
      <c r="DD226" s="56">
        <v>7.3073782920058781</v>
      </c>
      <c r="DE226" s="29">
        <f t="shared" si="3768"/>
        <v>279394.85072061204</v>
      </c>
      <c r="DF226" s="29">
        <f t="shared" si="4100"/>
        <v>-555.81277729515818</v>
      </c>
      <c r="DG226" s="56">
        <v>0.17101577473094501</v>
      </c>
      <c r="DH226" s="29">
        <f t="shared" si="4088"/>
        <v>2895.6762974576081</v>
      </c>
      <c r="DI226" s="56">
        <v>7.3073782920058781</v>
      </c>
      <c r="DJ226" s="29">
        <f t="shared" si="3770"/>
        <v>280829.77655412513</v>
      </c>
      <c r="DK226" s="29">
        <f t="shared" si="4101"/>
        <v>-555.81277729515818</v>
      </c>
      <c r="DL226" s="56">
        <v>0.17101577473094501</v>
      </c>
      <c r="DM226" s="29">
        <f t="shared" si="4089"/>
        <v>2880.402251972012</v>
      </c>
      <c r="DN226" s="56">
        <v>7.3073782920058781</v>
      </c>
      <c r="DO226" s="29">
        <f t="shared" si="3772"/>
        <v>272903.99552919419</v>
      </c>
      <c r="DP226" s="29">
        <f t="shared" si="3842"/>
        <v>-555.81277729515818</v>
      </c>
      <c r="DQ226" s="56">
        <v>0.17101577473094501</v>
      </c>
      <c r="DR226" s="29">
        <f t="shared" si="3773"/>
        <v>2864.6201739250741</v>
      </c>
      <c r="DS226" s="56">
        <v>7.3073782920058781</v>
      </c>
      <c r="DT226" s="29">
        <f t="shared" si="3843"/>
        <v>275502.33614957141</v>
      </c>
      <c r="DU226" s="29">
        <f t="shared" si="3844"/>
        <v>-555.81277729515818</v>
      </c>
      <c r="DV226" s="56">
        <v>0.17101577473094501</v>
      </c>
      <c r="DW226" s="29">
        <f t="shared" si="3774"/>
        <v>2848.3394962699504</v>
      </c>
      <c r="DX226" s="56">
        <v>7.3073782920058781</v>
      </c>
      <c r="DY226" s="29">
        <f t="shared" si="3845"/>
        <v>285220.09262995038</v>
      </c>
      <c r="DZ226" s="29">
        <f t="shared" si="4090"/>
        <v>-555.81277729515818</v>
      </c>
      <c r="EA226" s="56">
        <v>0.17101577473094501</v>
      </c>
      <c r="EB226" s="29">
        <f t="shared" si="4068"/>
        <v>2831.5763829357265</v>
      </c>
      <c r="EC226" s="56">
        <v>7.3073782920058781</v>
      </c>
      <c r="ED226" s="29">
        <f t="shared" si="3777"/>
        <v>266145.98340906727</v>
      </c>
      <c r="EE226" s="29">
        <f t="shared" si="4091"/>
        <v>-555.81277729515818</v>
      </c>
      <c r="EF226" s="56">
        <v>0.17101577473094501</v>
      </c>
      <c r="EG226" s="29">
        <f t="shared" si="4070"/>
        <v>2814.2881512998802</v>
      </c>
      <c r="EH226" s="56">
        <v>7.3073782920058781</v>
      </c>
      <c r="EI226" s="29">
        <f t="shared" si="3780"/>
        <v>262982.6487228786</v>
      </c>
      <c r="EJ226" s="29">
        <f t="shared" si="4092"/>
        <v>-555.81277729515818</v>
      </c>
      <c r="EK226" s="56">
        <v>0.17101577473094501</v>
      </c>
      <c r="EL226" s="29">
        <f t="shared" si="4072"/>
        <v>2796.5364960716524</v>
      </c>
      <c r="EM226" s="56">
        <v>7.3073782920058781</v>
      </c>
      <c r="EN226" s="29">
        <f t="shared" si="3783"/>
        <v>260210.35059297257</v>
      </c>
      <c r="EO226" s="29">
        <f t="shared" si="4093"/>
        <v>-555.81277729515818</v>
      </c>
      <c r="EP226" s="56">
        <v>0.17101577473094501</v>
      </c>
      <c r="EQ226" s="29">
        <f t="shared" si="4074"/>
        <v>2778.3485813566208</v>
      </c>
      <c r="ER226" s="56">
        <v>7.3073782920058781</v>
      </c>
      <c r="ES226" s="29">
        <f t="shared" si="3786"/>
        <v>257442.55324581359</v>
      </c>
      <c r="ET226" s="29">
        <f t="shared" si="3854"/>
        <v>-555.81277729515818</v>
      </c>
      <c r="EU226" s="56">
        <v>0.17101577473094501</v>
      </c>
      <c r="EV226" s="29">
        <f t="shared" si="3787"/>
        <v>2759.7785458536223</v>
      </c>
      <c r="EW226" s="56">
        <v>7.3073782920058781</v>
      </c>
      <c r="EX226" s="29">
        <f t="shared" si="3855"/>
        <v>254494.79103471583</v>
      </c>
      <c r="EY226" s="29">
        <f t="shared" si="3856"/>
        <v>-555.81277729515818</v>
      </c>
      <c r="EZ226" s="56">
        <v>0.17101577473094501</v>
      </c>
      <c r="FA226" s="29">
        <f t="shared" si="3788"/>
        <v>2740.8619986628719</v>
      </c>
      <c r="FB226" s="56">
        <v>7.3073782920058781</v>
      </c>
      <c r="FC226" s="29">
        <f t="shared" si="3857"/>
        <v>251532.73398177201</v>
      </c>
      <c r="FD226" s="29">
        <f t="shared" si="4094"/>
        <v>-555.81277729515818</v>
      </c>
      <c r="FE226" s="56">
        <v>0.17101577473094501</v>
      </c>
      <c r="FF226" s="29">
        <f t="shared" si="4076"/>
        <v>2721.6356768355768</v>
      </c>
      <c r="FG226" s="56">
        <v>7.3073782920058781</v>
      </c>
      <c r="FH226" s="29">
        <f t="shared" si="3791"/>
        <v>248473.95875358125</v>
      </c>
      <c r="FI226" s="29">
        <f t="shared" si="4095"/>
        <v>-555.81277729515818</v>
      </c>
      <c r="FJ226" s="56">
        <v>0.17101577473094501</v>
      </c>
      <c r="FK226" s="29">
        <f t="shared" si="4078"/>
        <v>2702.1504209347995</v>
      </c>
      <c r="FL226" s="56">
        <v>7.3073782920058781</v>
      </c>
      <c r="FM226" s="29">
        <f t="shared" si="3895"/>
        <v>245425.86941346448</v>
      </c>
      <c r="FN226" s="29">
        <f t="shared" si="4096"/>
        <v>-555.81277729515818</v>
      </c>
      <c r="FO226" s="56">
        <v>0.17101577473094501</v>
      </c>
      <c r="FP226" s="29">
        <f t="shared" si="4080"/>
        <v>2682.4581137943524</v>
      </c>
      <c r="FQ226" s="56">
        <v>7.3073782920058781</v>
      </c>
      <c r="FR226" s="29">
        <f t="shared" si="3796"/>
        <v>242000.57573614718</v>
      </c>
      <c r="FS226" s="29">
        <f t="shared" si="4097"/>
        <v>-555.81277729515818</v>
      </c>
      <c r="FT226" s="56">
        <v>0.17101577473094501</v>
      </c>
      <c r="FU226" s="29">
        <f t="shared" si="4082"/>
        <v>2662.5969679570471</v>
      </c>
      <c r="FV226" s="56">
        <v>7.3073782920058781</v>
      </c>
      <c r="FW226" s="29">
        <f t="shared" si="3799"/>
        <v>238762.37583999516</v>
      </c>
      <c r="FX226" s="29">
        <f t="shared" si="3800"/>
        <v>-555.81277729515818</v>
      </c>
      <c r="FY226" s="56">
        <v>0.17101577473094501</v>
      </c>
      <c r="FZ226" s="29">
        <f t="shared" si="3730"/>
        <v>2642.5891791463032</v>
      </c>
      <c r="GA226" s="56">
        <v>7.3073782920058781</v>
      </c>
      <c r="GB226" s="29">
        <f t="shared" si="3801"/>
        <v>235658.55779317507</v>
      </c>
      <c r="GC226" s="29">
        <f t="shared" si="3802"/>
        <v>-555.81277729515818</v>
      </c>
      <c r="GD226" s="56">
        <v>0.17101577473094501</v>
      </c>
      <c r="GE226" s="29">
        <f t="shared" si="3733"/>
        <v>2622.456264049114</v>
      </c>
      <c r="GF226" s="56">
        <v>7.3073782920058781</v>
      </c>
      <c r="GG226" s="29">
        <f t="shared" si="3803"/>
        <v>232821.29297712358</v>
      </c>
      <c r="GH226" s="29">
        <f t="shared" si="3804"/>
        <v>-555.81277729515818</v>
      </c>
      <c r="GI226" s="56">
        <v>0.17101577473094501</v>
      </c>
      <c r="GJ226" s="29">
        <f t="shared" si="3736"/>
        <v>2602.2431308970768</v>
      </c>
      <c r="GK226" s="56">
        <v>7.3073782920058781</v>
      </c>
      <c r="GL226" s="29">
        <f t="shared" si="3805"/>
        <v>230219.45496476709</v>
      </c>
      <c r="GM226" s="29">
        <f t="shared" si="3806"/>
        <v>-555.81277729515818</v>
      </c>
      <c r="GN226" s="56">
        <v>0.17101577473094501</v>
      </c>
      <c r="GO226" s="29">
        <f t="shared" si="3739"/>
        <v>2581.9667301029117</v>
      </c>
      <c r="GP226" s="56">
        <v>7.3073782920058781</v>
      </c>
      <c r="GQ226" s="29">
        <f t="shared" si="3807"/>
        <v>227559.48145005872</v>
      </c>
    </row>
    <row r="227" spans="1:199" ht="15" x14ac:dyDescent="0.2">
      <c r="A227" s="4" t="s">
        <v>25</v>
      </c>
      <c r="B227" s="29">
        <v>400760</v>
      </c>
      <c r="C227" s="29">
        <f t="shared" si="3808"/>
        <v>-977.39999999999986</v>
      </c>
      <c r="D227" s="56">
        <v>0.30019902697921269</v>
      </c>
      <c r="E227" s="29">
        <f>7368/5</f>
        <v>1473.6</v>
      </c>
      <c r="F227" s="29">
        <f>-1069/5</f>
        <v>-213.8</v>
      </c>
      <c r="G227" s="29">
        <f t="shared" si="4104"/>
        <v>1259.8</v>
      </c>
      <c r="H227" s="56">
        <f t="shared" si="3744"/>
        <v>2.9387202873871558</v>
      </c>
      <c r="I227" s="29">
        <v>379888</v>
      </c>
      <c r="J227" s="29">
        <f t="shared" si="3809"/>
        <v>-975.66704117867732</v>
      </c>
      <c r="K227" s="56">
        <v>0.30019902697921269</v>
      </c>
      <c r="L227" s="29">
        <f t="shared" si="3745"/>
        <v>1257.566337709123</v>
      </c>
      <c r="M227" s="56">
        <v>2.9387202873871558</v>
      </c>
      <c r="N227" s="29">
        <f t="shared" si="3810"/>
        <v>368468.89929653046</v>
      </c>
      <c r="O227" s="29">
        <f t="shared" si="3746"/>
        <v>-973.18640643353274</v>
      </c>
      <c r="P227" s="56">
        <v>0.30019902697921269</v>
      </c>
      <c r="Q227" s="29">
        <f t="shared" si="3747"/>
        <v>1254.3689736289798</v>
      </c>
      <c r="R227" s="56">
        <v>2.9387202873871558</v>
      </c>
      <c r="S227" s="29">
        <f t="shared" si="3811"/>
        <v>349512.41559836792</v>
      </c>
      <c r="T227" s="29">
        <f t="shared" si="3748"/>
        <v>-970.61166786164335</v>
      </c>
      <c r="U227" s="56">
        <v>0.30019902697921269</v>
      </c>
      <c r="V227" s="29">
        <f t="shared" si="3749"/>
        <v>1251.0503163209519</v>
      </c>
      <c r="W227" s="56">
        <v>2.9387202873871558</v>
      </c>
      <c r="X227" s="29">
        <f t="shared" si="3866"/>
        <v>337123.36734741519</v>
      </c>
      <c r="Y227" s="29">
        <f t="shared" si="3812"/>
        <v>-975.66704117867732</v>
      </c>
      <c r="Z227" s="56">
        <v>0.30019902697921269</v>
      </c>
      <c r="AA227" s="29">
        <f t="shared" si="3750"/>
        <v>1247.6331619525931</v>
      </c>
      <c r="AB227" s="56">
        <v>2.9387202873871558</v>
      </c>
      <c r="AC227" s="29">
        <f t="shared" si="3813"/>
        <v>323783.80512674636</v>
      </c>
      <c r="AD227" s="29">
        <f t="shared" si="3814"/>
        <v>-975.66704117867732</v>
      </c>
      <c r="AE227" s="56">
        <v>0.30019902697921269</v>
      </c>
      <c r="AF227" s="29">
        <f t="shared" si="3751"/>
        <v>1243.9748260923566</v>
      </c>
      <c r="AG227" s="56">
        <v>2.9387202873871558</v>
      </c>
      <c r="AH227" s="29">
        <f t="shared" si="3815"/>
        <v>305237.68013450911</v>
      </c>
      <c r="AI227" s="29">
        <f t="shared" si="3816"/>
        <v>-975.66704117867732</v>
      </c>
      <c r="AJ227" s="56">
        <v>0.30019902697921269</v>
      </c>
      <c r="AK227" s="29">
        <f t="shared" si="3752"/>
        <v>1240.160201281456</v>
      </c>
      <c r="AL227" s="56">
        <v>2.9387202873871558</v>
      </c>
      <c r="AM227" s="29">
        <f t="shared" si="3817"/>
        <v>286770.30208961602</v>
      </c>
      <c r="AN227" s="29">
        <f t="shared" si="3818"/>
        <v>-975.66704117867732</v>
      </c>
      <c r="AO227" s="56">
        <v>0.30019902697921269</v>
      </c>
      <c r="AP227" s="29">
        <f t="shared" si="3753"/>
        <v>1236.1884860603216</v>
      </c>
      <c r="AQ227" s="56">
        <v>2.9387202873871558</v>
      </c>
      <c r="AR227" s="29">
        <f t="shared" si="3819"/>
        <v>272807.19643644599</v>
      </c>
      <c r="AS227" s="29">
        <f t="shared" si="3820"/>
        <v>-975.66704117867732</v>
      </c>
      <c r="AT227" s="56">
        <v>0.30019902697921269</v>
      </c>
      <c r="AU227" s="29">
        <f t="shared" si="3754"/>
        <v>1232.0544449683612</v>
      </c>
      <c r="AV227" s="56">
        <v>2.9387202873871558</v>
      </c>
      <c r="AW227" s="29">
        <f t="shared" si="3821"/>
        <v>262616.79348209553</v>
      </c>
      <c r="AX227" s="29">
        <f t="shared" si="3822"/>
        <v>-975.66704117867732</v>
      </c>
      <c r="AY227" s="56">
        <v>0.30019902697921269</v>
      </c>
      <c r="AZ227" s="29">
        <f t="shared" si="3755"/>
        <v>1227.7585940708775</v>
      </c>
      <c r="BA227" s="56">
        <v>2.9387202873871558</v>
      </c>
      <c r="BB227" s="29">
        <f t="shared" si="3823"/>
        <v>253784.79408765532</v>
      </c>
      <c r="BC227" s="29">
        <f t="shared" si="3824"/>
        <v>-975.66704117867732</v>
      </c>
      <c r="BD227" s="56">
        <v>0.30019902697921269</v>
      </c>
      <c r="BE227" s="29">
        <f t="shared" si="3756"/>
        <v>1223.280605704557</v>
      </c>
      <c r="BF227" s="56">
        <v>2.9387202873871558</v>
      </c>
      <c r="BG227" s="29">
        <f t="shared" si="3825"/>
        <v>237553.68431932165</v>
      </c>
      <c r="BH227" s="29">
        <f t="shared" si="3826"/>
        <v>-975.66704117867732</v>
      </c>
      <c r="BI227" s="56">
        <v>0.30019902697921269</v>
      </c>
      <c r="BJ227" s="29">
        <f t="shared" si="3757"/>
        <v>1218.6304120884542</v>
      </c>
      <c r="BK227" s="56">
        <v>2.9387202873871558</v>
      </c>
      <c r="BL227" s="29">
        <f t="shared" si="3827"/>
        <v>229310.44383825915</v>
      </c>
      <c r="BM227" s="29">
        <f t="shared" si="3828"/>
        <v>-975.66704117867732</v>
      </c>
      <c r="BN227" s="56">
        <v>0.30019902697921269</v>
      </c>
      <c r="BO227" s="29">
        <f t="shared" si="3758"/>
        <v>1213.8151140196323</v>
      </c>
      <c r="BP227" s="56">
        <v>2.9387202873871558</v>
      </c>
      <c r="BQ227" s="29">
        <f t="shared" si="3829"/>
        <v>217854.10617363863</v>
      </c>
      <c r="BR227" s="29">
        <f t="shared" si="3830"/>
        <v>-975.66704117867732</v>
      </c>
      <c r="BS227" s="56">
        <v>0.30019902697921269</v>
      </c>
      <c r="BT227" s="29">
        <f t="shared" si="3759"/>
        <v>1208.8489038512291</v>
      </c>
      <c r="BU227" s="56">
        <v>2.9387202873871558</v>
      </c>
      <c r="BV227" s="29">
        <f t="shared" si="3831"/>
        <v>215859.00894430952</v>
      </c>
      <c r="BW227" s="29">
        <f t="shared" si="3832"/>
        <v>-975.66704117867732</v>
      </c>
      <c r="BX227" s="56">
        <v>0.30019902697921269</v>
      </c>
      <c r="BY227" s="29">
        <f t="shared" si="3760"/>
        <v>1203.7443068006653</v>
      </c>
      <c r="BZ227" s="56">
        <v>2.9387202873871558</v>
      </c>
      <c r="CA227" s="29">
        <f t="shared" si="3833"/>
        <v>210246.12005715491</v>
      </c>
      <c r="CB227" s="29">
        <f t="shared" si="3834"/>
        <v>-975.66704117867732</v>
      </c>
      <c r="CC227" s="56">
        <v>0.30019902697921269</v>
      </c>
      <c r="CD227" s="29">
        <f t="shared" si="3761"/>
        <v>1198.4980867601785</v>
      </c>
      <c r="CE227" s="56">
        <v>2.9387202873871558</v>
      </c>
      <c r="CF227" s="29">
        <f t="shared" si="3835"/>
        <v>218195.49245454266</v>
      </c>
      <c r="CG227" s="29">
        <f t="shared" si="3836"/>
        <v>-975.66704117867732</v>
      </c>
      <c r="CH227" s="56">
        <v>0.30019902697921269</v>
      </c>
      <c r="CI227" s="29">
        <f t="shared" si="3762"/>
        <v>1193.1271619981051</v>
      </c>
      <c r="CJ227" s="56">
        <v>2.9387202873871558</v>
      </c>
      <c r="CK227" s="29">
        <f t="shared" si="3837"/>
        <v>226624.59446255155</v>
      </c>
      <c r="CL227" s="29">
        <f t="shared" si="3838"/>
        <v>-975.66704117867732</v>
      </c>
      <c r="CM227" s="56">
        <v>0.30019902697921269</v>
      </c>
      <c r="CN227" s="29">
        <f t="shared" si="3763"/>
        <v>1187.6545082020248</v>
      </c>
      <c r="CO227" s="56">
        <v>2.9387202873871558</v>
      </c>
      <c r="CP227" s="29">
        <f t="shared" si="3839"/>
        <v>236495.53653600783</v>
      </c>
      <c r="CQ227" s="29">
        <f t="shared" si="3840"/>
        <v>-975.66704117867732</v>
      </c>
      <c r="CR227" s="56">
        <v>0.30019902697921269</v>
      </c>
      <c r="CS227" s="29">
        <f t="shared" si="3764"/>
        <v>1182.0606530447551</v>
      </c>
      <c r="CT227" s="56">
        <v>2.9387202873871558</v>
      </c>
      <c r="CU227" s="29">
        <f t="shared" si="3841"/>
        <v>236070.43877132438</v>
      </c>
      <c r="CV227" s="29">
        <f t="shared" si="4098"/>
        <v>-975.66704117867732</v>
      </c>
      <c r="CW227" s="56">
        <v>0.30019902697921269</v>
      </c>
      <c r="CX227" s="29">
        <f t="shared" si="4086"/>
        <v>1176.3484460629707</v>
      </c>
      <c r="CY227" s="56">
        <v>2.9387202873871558</v>
      </c>
      <c r="CZ227" s="29">
        <f t="shared" si="3766"/>
        <v>252503.3871536481</v>
      </c>
      <c r="DA227" s="29">
        <f t="shared" si="4099"/>
        <v>-975.66704117867732</v>
      </c>
      <c r="DB227" s="56">
        <v>0.30019902697921269</v>
      </c>
      <c r="DC227" s="29">
        <f t="shared" si="4087"/>
        <v>1170.5055078881737</v>
      </c>
      <c r="DD227" s="56">
        <v>2.9387202873871558</v>
      </c>
      <c r="DE227" s="29">
        <f t="shared" si="3768"/>
        <v>259133.45720234117</v>
      </c>
      <c r="DF227" s="29">
        <f t="shared" si="4100"/>
        <v>-975.66704117867732</v>
      </c>
      <c r="DG227" s="56">
        <v>0.30019902697921269</v>
      </c>
      <c r="DH227" s="29">
        <f t="shared" si="4088"/>
        <v>1164.5192490382092</v>
      </c>
      <c r="DI227" s="56">
        <v>2.9387202873871558</v>
      </c>
      <c r="DJ227" s="29">
        <f t="shared" si="3770"/>
        <v>279583.70292847155</v>
      </c>
      <c r="DK227" s="29">
        <f t="shared" si="4101"/>
        <v>-975.66704117867732</v>
      </c>
      <c r="DL227" s="56">
        <v>0.30019902697921269</v>
      </c>
      <c r="DM227" s="29">
        <f t="shared" si="4089"/>
        <v>1158.3766701890891</v>
      </c>
      <c r="DN227" s="56">
        <v>2.9387202873871558</v>
      </c>
      <c r="DO227" s="29">
        <f t="shared" si="3772"/>
        <v>281012.48618313554</v>
      </c>
      <c r="DP227" s="29">
        <f t="shared" si="3842"/>
        <v>-975.66704117867732</v>
      </c>
      <c r="DQ227" s="56">
        <v>0.30019902697921269</v>
      </c>
      <c r="DR227" s="29">
        <f t="shared" si="3773"/>
        <v>1152.0297820056207</v>
      </c>
      <c r="DS227" s="56">
        <v>2.9387202873871558</v>
      </c>
      <c r="DT227" s="29">
        <f t="shared" si="3843"/>
        <v>273080.35827002116</v>
      </c>
      <c r="DU227" s="29">
        <f t="shared" si="3844"/>
        <v>-975.66704117867732</v>
      </c>
      <c r="DV227" s="56">
        <v>0.30019902697921269</v>
      </c>
      <c r="DW227" s="29">
        <f t="shared" si="3774"/>
        <v>1145.482378024926</v>
      </c>
      <c r="DX227" s="56">
        <v>2.9387202873871558</v>
      </c>
      <c r="DY227" s="29">
        <f t="shared" si="3845"/>
        <v>275672.15148641763</v>
      </c>
      <c r="DZ227" s="29">
        <f t="shared" si="4090"/>
        <v>-975.66704117867732</v>
      </c>
      <c r="EA227" s="56">
        <v>0.30019902697921269</v>
      </c>
      <c r="EB227" s="29">
        <f t="shared" si="4068"/>
        <v>1138.7409586996196</v>
      </c>
      <c r="EC227" s="56">
        <v>2.9387202873871558</v>
      </c>
      <c r="ED227" s="29">
        <f t="shared" si="3777"/>
        <v>285383.16654747131</v>
      </c>
      <c r="EE227" s="29">
        <f t="shared" si="4091"/>
        <v>-975.66704117867732</v>
      </c>
      <c r="EF227" s="56">
        <v>0.30019902697921269</v>
      </c>
      <c r="EG227" s="29">
        <f t="shared" si="4070"/>
        <v>1131.7883588736477</v>
      </c>
      <c r="EH227" s="56">
        <v>2.9387202873871558</v>
      </c>
      <c r="EI227" s="29">
        <f t="shared" si="3780"/>
        <v>266302.10472676222</v>
      </c>
      <c r="EJ227" s="29">
        <f t="shared" si="4092"/>
        <v>-975.66704117867732</v>
      </c>
      <c r="EK227" s="56">
        <v>0.30019902697921269</v>
      </c>
      <c r="EL227" s="29">
        <f t="shared" si="4072"/>
        <v>1124.6493895649196</v>
      </c>
      <c r="EM227" s="56">
        <v>2.9387202873871558</v>
      </c>
      <c r="EN227" s="29">
        <f t="shared" si="3783"/>
        <v>263131.63107126486</v>
      </c>
      <c r="EO227" s="29">
        <f t="shared" si="4093"/>
        <v>-975.66704117867732</v>
      </c>
      <c r="EP227" s="56">
        <v>0.30019902697921269</v>
      </c>
      <c r="EQ227" s="29">
        <f t="shared" si="4074"/>
        <v>1117.3349750344987</v>
      </c>
      <c r="ER227" s="56">
        <v>2.9387202873871558</v>
      </c>
      <c r="ES227" s="29">
        <f t="shared" si="3786"/>
        <v>260352.01852682838</v>
      </c>
      <c r="ET227" s="29">
        <f t="shared" si="3854"/>
        <v>-975.66704117867732</v>
      </c>
      <c r="EU227" s="56">
        <v>0.30019902697921269</v>
      </c>
      <c r="EV227" s="29">
        <f t="shared" si="3787"/>
        <v>1109.8668875906253</v>
      </c>
      <c r="EW227" s="56">
        <v>2.9387202873871558</v>
      </c>
      <c r="EX227" s="29">
        <f t="shared" si="3855"/>
        <v>257576.75309222552</v>
      </c>
      <c r="EY227" s="29">
        <f t="shared" si="3856"/>
        <v>-975.66704117867732</v>
      </c>
      <c r="EZ227" s="56">
        <v>0.30019902697921269</v>
      </c>
      <c r="FA227" s="29">
        <f t="shared" si="3788"/>
        <v>1102.2594477161099</v>
      </c>
      <c r="FB227" s="56">
        <v>2.9387202873871558</v>
      </c>
      <c r="FC227" s="29">
        <f t="shared" si="3857"/>
        <v>254621.38344125327</v>
      </c>
      <c r="FD227" s="29">
        <f t="shared" si="4094"/>
        <v>-975.66704117867732</v>
      </c>
      <c r="FE227" s="56">
        <v>0.30019902697921269</v>
      </c>
      <c r="FF227" s="29">
        <f t="shared" si="4076"/>
        <v>1094.5274295082229</v>
      </c>
      <c r="FG227" s="56">
        <v>2.9387202873871558</v>
      </c>
      <c r="FH227" s="29">
        <f t="shared" si="3791"/>
        <v>251651.59437010155</v>
      </c>
      <c r="FI227" s="29">
        <f t="shared" si="4095"/>
        <v>-975.66704117867732</v>
      </c>
      <c r="FJ227" s="56">
        <v>0.30019902697921269</v>
      </c>
      <c r="FK227" s="29">
        <f t="shared" si="4078"/>
        <v>1086.6912789036774</v>
      </c>
      <c r="FL227" s="56">
        <v>2.9387202873871558</v>
      </c>
      <c r="FM227" s="29">
        <f t="shared" si="3895"/>
        <v>248584.98299130626</v>
      </c>
      <c r="FN227" s="29">
        <f t="shared" si="4096"/>
        <v>-975.66704117867732</v>
      </c>
      <c r="FO227" s="56">
        <v>0.30019902697921269</v>
      </c>
      <c r="FP227" s="29">
        <f t="shared" si="4080"/>
        <v>1078.7718609966562</v>
      </c>
      <c r="FQ227" s="56">
        <v>2.9387202873871558</v>
      </c>
      <c r="FR227" s="29">
        <f t="shared" si="3796"/>
        <v>245528.97423328247</v>
      </c>
      <c r="FS227" s="29">
        <f t="shared" si="4097"/>
        <v>-975.66704117867732</v>
      </c>
      <c r="FT227" s="56">
        <v>0.30019902697921269</v>
      </c>
      <c r="FU227" s="29">
        <f t="shared" si="4082"/>
        <v>1070.7845432651113</v>
      </c>
      <c r="FV227" s="56">
        <v>2.9387202873871558</v>
      </c>
      <c r="FW227" s="29">
        <f t="shared" si="3799"/>
        <v>242095.69323823362</v>
      </c>
      <c r="FX227" s="29">
        <f t="shared" si="3800"/>
        <v>-975.66704117867732</v>
      </c>
      <c r="FY227" s="56">
        <v>0.30019902697921269</v>
      </c>
      <c r="FZ227" s="29">
        <f t="shared" si="3730"/>
        <v>1062.7382518957136</v>
      </c>
      <c r="GA227" s="56">
        <v>2.9387202873871558</v>
      </c>
      <c r="GB227" s="29">
        <f t="shared" si="3801"/>
        <v>238849.44705071219</v>
      </c>
      <c r="GC227" s="29">
        <f t="shared" si="3802"/>
        <v>-975.66704117867732</v>
      </c>
      <c r="GD227" s="56">
        <v>0.30019902697921269</v>
      </c>
      <c r="GE227" s="29">
        <f t="shared" si="3733"/>
        <v>1054.6416399952352</v>
      </c>
      <c r="GF227" s="56">
        <v>2.9387202873871558</v>
      </c>
      <c r="GG227" s="29">
        <f t="shared" si="3803"/>
        <v>235737.53239199164</v>
      </c>
      <c r="GH227" s="29">
        <f t="shared" si="3804"/>
        <v>-975.66704117867732</v>
      </c>
      <c r="GI227" s="56">
        <v>0.30019902697921269</v>
      </c>
      <c r="GJ227" s="29">
        <f t="shared" si="3736"/>
        <v>1046.5127677661167</v>
      </c>
      <c r="GK227" s="56">
        <v>2.9387202873871558</v>
      </c>
      <c r="GL227" s="29">
        <f t="shared" si="3805"/>
        <v>232892.13870371101</v>
      </c>
      <c r="GM227" s="29">
        <f t="shared" si="3806"/>
        <v>-975.66704117867732</v>
      </c>
      <c r="GN227" s="56">
        <v>0.30019902697921269</v>
      </c>
      <c r="GO227" s="29">
        <f t="shared" si="3739"/>
        <v>1038.3584519516207</v>
      </c>
      <c r="GP227" s="56">
        <v>2.9387202873871558</v>
      </c>
      <c r="GQ227" s="29">
        <f t="shared" si="3807"/>
        <v>230282.14637554003</v>
      </c>
    </row>
    <row r="228" spans="1:199" ht="15" x14ac:dyDescent="0.2">
      <c r="A228" s="4" t="s">
        <v>26</v>
      </c>
      <c r="B228" s="29">
        <v>388094</v>
      </c>
      <c r="C228" s="29">
        <f t="shared" si="3808"/>
        <v>-977.39999999999986</v>
      </c>
      <c r="D228" s="56">
        <v>0.30019902697921269</v>
      </c>
      <c r="E228" s="29">
        <f t="shared" ref="E228:E231" si="4105">7368/5</f>
        <v>1473.6</v>
      </c>
      <c r="F228" s="29">
        <f t="shared" ref="F228:F231" si="4106">-1069/5</f>
        <v>-213.8</v>
      </c>
      <c r="G228" s="29">
        <f t="shared" ref="G228:G232" si="4107">E228+F228</f>
        <v>1259.8</v>
      </c>
      <c r="H228" s="56">
        <f t="shared" si="3744"/>
        <v>2.9387202873871558</v>
      </c>
      <c r="I228" s="29">
        <v>401430</v>
      </c>
      <c r="J228" s="29">
        <f t="shared" si="3809"/>
        <v>-975.66704117867732</v>
      </c>
      <c r="K228" s="56">
        <v>0.30019902697921269</v>
      </c>
      <c r="L228" s="29">
        <f t="shared" si="3745"/>
        <v>1257.566337709123</v>
      </c>
      <c r="M228" s="56">
        <v>2.9387202873871558</v>
      </c>
      <c r="N228" s="29">
        <f t="shared" si="3810"/>
        <v>380169.89929653046</v>
      </c>
      <c r="O228" s="29">
        <f t="shared" si="3746"/>
        <v>-973.18640643353274</v>
      </c>
      <c r="P228" s="56">
        <v>0.30019902697921269</v>
      </c>
      <c r="Q228" s="29">
        <f t="shared" si="3747"/>
        <v>1254.3689736289798</v>
      </c>
      <c r="R228" s="56">
        <v>2.9387202873871558</v>
      </c>
      <c r="S228" s="29">
        <f t="shared" si="3811"/>
        <v>368750.08186372591</v>
      </c>
      <c r="T228" s="29">
        <f t="shared" si="3748"/>
        <v>-970.61166786164335</v>
      </c>
      <c r="U228" s="56">
        <v>0.30019902697921269</v>
      </c>
      <c r="V228" s="29">
        <f t="shared" si="3749"/>
        <v>1251.0503163209519</v>
      </c>
      <c r="W228" s="56">
        <v>2.9387202873871558</v>
      </c>
      <c r="X228" s="29">
        <f t="shared" si="3866"/>
        <v>349792.85424682725</v>
      </c>
      <c r="Y228" s="29">
        <f t="shared" si="3812"/>
        <v>-975.66704117867732</v>
      </c>
      <c r="Z228" s="56">
        <v>0.30019902697921269</v>
      </c>
      <c r="AA228" s="29">
        <f t="shared" si="3750"/>
        <v>1247.6331619525931</v>
      </c>
      <c r="AB228" s="56">
        <v>2.9387202873871558</v>
      </c>
      <c r="AC228" s="29">
        <f t="shared" si="3813"/>
        <v>337395.33346818911</v>
      </c>
      <c r="AD228" s="29">
        <f t="shared" si="3814"/>
        <v>-975.66704117867732</v>
      </c>
      <c r="AE228" s="56">
        <v>0.30019902697921269</v>
      </c>
      <c r="AF228" s="29">
        <f t="shared" si="3751"/>
        <v>1243.9748260923566</v>
      </c>
      <c r="AG228" s="56">
        <v>2.9387202873871558</v>
      </c>
      <c r="AH228" s="29">
        <f t="shared" si="3815"/>
        <v>324052.11291166005</v>
      </c>
      <c r="AI228" s="29">
        <f t="shared" si="3816"/>
        <v>-975.66704117867732</v>
      </c>
      <c r="AJ228" s="56">
        <v>0.30019902697921269</v>
      </c>
      <c r="AK228" s="29">
        <f t="shared" si="3752"/>
        <v>1240.160201281456</v>
      </c>
      <c r="AL228" s="56">
        <v>2.9387202873871558</v>
      </c>
      <c r="AM228" s="29">
        <f t="shared" si="3817"/>
        <v>305502.17329461192</v>
      </c>
      <c r="AN228" s="29">
        <f t="shared" si="3818"/>
        <v>-975.66704117867732</v>
      </c>
      <c r="AO228" s="56">
        <v>0.30019902697921269</v>
      </c>
      <c r="AP228" s="29">
        <f t="shared" si="3753"/>
        <v>1236.1884860603216</v>
      </c>
      <c r="AQ228" s="56">
        <v>2.9387202873871558</v>
      </c>
      <c r="AR228" s="29">
        <f t="shared" si="3819"/>
        <v>287030.82353449764</v>
      </c>
      <c r="AS228" s="29">
        <f t="shared" si="3820"/>
        <v>-975.66704117867732</v>
      </c>
      <c r="AT228" s="56">
        <v>0.30019902697921269</v>
      </c>
      <c r="AU228" s="29">
        <f t="shared" si="3754"/>
        <v>1232.0544449683612</v>
      </c>
      <c r="AV228" s="56">
        <v>2.9387202873871558</v>
      </c>
      <c r="AW228" s="29">
        <f t="shared" si="3821"/>
        <v>273063.58384023566</v>
      </c>
      <c r="AX228" s="29">
        <f t="shared" si="3822"/>
        <v>-975.66704117867732</v>
      </c>
      <c r="AY228" s="56">
        <v>0.30019902697921269</v>
      </c>
      <c r="AZ228" s="29">
        <f t="shared" si="3755"/>
        <v>1227.7585940708775</v>
      </c>
      <c r="BA228" s="56">
        <v>2.9387202873871558</v>
      </c>
      <c r="BB228" s="29">
        <f t="shared" si="3823"/>
        <v>262868.8850349877</v>
      </c>
      <c r="BC228" s="29">
        <f t="shared" si="3824"/>
        <v>-975.66704117867732</v>
      </c>
      <c r="BD228" s="56">
        <v>0.30019902697921269</v>
      </c>
      <c r="BE228" s="29">
        <f t="shared" si="3756"/>
        <v>1223.280605704557</v>
      </c>
      <c r="BF228" s="56">
        <v>2.9387202873871558</v>
      </c>
      <c r="BG228" s="29">
        <f t="shared" si="3825"/>
        <v>254032.40765218119</v>
      </c>
      <c r="BH228" s="29">
        <f t="shared" si="3826"/>
        <v>-975.66704117867732</v>
      </c>
      <c r="BI228" s="56">
        <v>0.30019902697921269</v>
      </c>
      <c r="BJ228" s="29">
        <f t="shared" si="3757"/>
        <v>1218.6304120884542</v>
      </c>
      <c r="BK228" s="56">
        <v>2.9387202873871558</v>
      </c>
      <c r="BL228" s="29">
        <f t="shared" si="3827"/>
        <v>237796.64769023142</v>
      </c>
      <c r="BM228" s="29">
        <f t="shared" si="3828"/>
        <v>-975.66704117867732</v>
      </c>
      <c r="BN228" s="56">
        <v>0.30019902697921269</v>
      </c>
      <c r="BO228" s="29">
        <f t="shared" si="3758"/>
        <v>1213.8151140196323</v>
      </c>
      <c r="BP228" s="56">
        <v>2.9387202873871558</v>
      </c>
      <c r="BQ228" s="29">
        <f t="shared" si="3829"/>
        <v>229548.59191110011</v>
      </c>
      <c r="BR228" s="29">
        <f t="shared" si="3830"/>
        <v>-975.66704117867732</v>
      </c>
      <c r="BS228" s="56">
        <v>0.30019902697921269</v>
      </c>
      <c r="BT228" s="29">
        <f t="shared" si="3759"/>
        <v>1208.8489038512291</v>
      </c>
      <c r="BU228" s="56">
        <v>2.9387202873871558</v>
      </c>
      <c r="BV228" s="29">
        <f t="shared" si="3831"/>
        <v>218087.28803631119</v>
      </c>
      <c r="BW228" s="29">
        <f t="shared" si="3832"/>
        <v>-975.66704117867732</v>
      </c>
      <c r="BX228" s="56">
        <v>0.30019902697921269</v>
      </c>
      <c r="BY228" s="29">
        <f t="shared" si="3760"/>
        <v>1203.7443068006653</v>
      </c>
      <c r="BZ228" s="56">
        <v>2.9387202873871558</v>
      </c>
      <c r="CA228" s="29">
        <f t="shared" si="3833"/>
        <v>216087.0862099315</v>
      </c>
      <c r="CB228" s="29">
        <f t="shared" si="3834"/>
        <v>-975.66704117867732</v>
      </c>
      <c r="CC228" s="56">
        <v>0.30019902697921269</v>
      </c>
      <c r="CD228" s="29">
        <f t="shared" si="3761"/>
        <v>1198.4980867601785</v>
      </c>
      <c r="CE228" s="56">
        <v>2.9387202873871558</v>
      </c>
      <c r="CF228" s="29">
        <f t="shared" si="3835"/>
        <v>210468.95110273641</v>
      </c>
      <c r="CG228" s="29">
        <f t="shared" si="3836"/>
        <v>-975.66704117867732</v>
      </c>
      <c r="CH228" s="56">
        <v>0.30019902697921269</v>
      </c>
      <c r="CI228" s="29">
        <f t="shared" si="3762"/>
        <v>1193.1271619981051</v>
      </c>
      <c r="CJ228" s="56">
        <v>2.9387202873871558</v>
      </c>
      <c r="CK228" s="29">
        <f t="shared" si="3837"/>
        <v>218412.95257536208</v>
      </c>
      <c r="CL228" s="29">
        <f t="shared" si="3838"/>
        <v>-975.66704117867732</v>
      </c>
      <c r="CM228" s="56">
        <v>0.30019902697921269</v>
      </c>
      <c r="CN228" s="29">
        <f t="shared" si="3763"/>
        <v>1187.6545082020248</v>
      </c>
      <c r="CO228" s="56">
        <v>2.9387202873871558</v>
      </c>
      <c r="CP228" s="29">
        <f t="shared" si="3839"/>
        <v>226836.5819295749</v>
      </c>
      <c r="CQ228" s="29">
        <f t="shared" si="3840"/>
        <v>-975.66704117867732</v>
      </c>
      <c r="CR228" s="56">
        <v>0.30019902697921269</v>
      </c>
      <c r="CS228" s="29">
        <f t="shared" si="3764"/>
        <v>1182.0606530447551</v>
      </c>
      <c r="CT228" s="56">
        <v>2.9387202873871558</v>
      </c>
      <c r="CU228" s="29">
        <f t="shared" si="3841"/>
        <v>236701.93014787391</v>
      </c>
      <c r="CV228" s="29">
        <f t="shared" si="4098"/>
        <v>-975.66704117867732</v>
      </c>
      <c r="CW228" s="56">
        <v>0.30019902697921269</v>
      </c>
      <c r="CX228" s="29">
        <f t="shared" si="4086"/>
        <v>1176.3484460629707</v>
      </c>
      <c r="CY228" s="56">
        <v>2.9387202873871558</v>
      </c>
      <c r="CZ228" s="29">
        <f t="shared" si="3766"/>
        <v>236271.12017620867</v>
      </c>
      <c r="DA228" s="29">
        <f t="shared" si="4099"/>
        <v>-975.66704117867732</v>
      </c>
      <c r="DB228" s="56">
        <v>0.30019902697921269</v>
      </c>
      <c r="DC228" s="29">
        <f t="shared" si="4087"/>
        <v>1170.5055078881737</v>
      </c>
      <c r="DD228" s="56">
        <v>2.9387202873871558</v>
      </c>
      <c r="DE228" s="29">
        <f t="shared" si="3768"/>
        <v>252698.22562035761</v>
      </c>
      <c r="DF228" s="29">
        <f t="shared" si="4100"/>
        <v>-975.66704117867732</v>
      </c>
      <c r="DG228" s="56">
        <v>0.30019902697921269</v>
      </c>
      <c r="DH228" s="29">
        <f t="shared" si="4088"/>
        <v>1164.5192490382092</v>
      </c>
      <c r="DI228" s="56">
        <v>2.9387202873871558</v>
      </c>
      <c r="DJ228" s="29">
        <f t="shared" si="3770"/>
        <v>259322.30941020072</v>
      </c>
      <c r="DK228" s="29">
        <f t="shared" si="4101"/>
        <v>-975.66704117867732</v>
      </c>
      <c r="DL228" s="56">
        <v>0.30019902697921269</v>
      </c>
      <c r="DM228" s="29">
        <f t="shared" si="4089"/>
        <v>1158.3766701890891</v>
      </c>
      <c r="DN228" s="56">
        <v>2.9387202873871558</v>
      </c>
      <c r="DO228" s="29">
        <f t="shared" si="3772"/>
        <v>279766.41255748196</v>
      </c>
      <c r="DP228" s="29">
        <f t="shared" si="3842"/>
        <v>-975.66704117867732</v>
      </c>
      <c r="DQ228" s="56">
        <v>0.30019902697921269</v>
      </c>
      <c r="DR228" s="29">
        <f t="shared" si="3773"/>
        <v>1152.0297820056207</v>
      </c>
      <c r="DS228" s="56">
        <v>2.9387202873871558</v>
      </c>
      <c r="DT228" s="29">
        <f t="shared" si="3843"/>
        <v>281188.84892396251</v>
      </c>
      <c r="DU228" s="29">
        <f t="shared" si="3844"/>
        <v>-975.66704117867732</v>
      </c>
      <c r="DV228" s="56">
        <v>0.30019902697921269</v>
      </c>
      <c r="DW228" s="29">
        <f t="shared" si="3774"/>
        <v>1145.482378024926</v>
      </c>
      <c r="DX228" s="56">
        <v>2.9387202873871558</v>
      </c>
      <c r="DY228" s="29">
        <f t="shared" si="3845"/>
        <v>273250.17360686738</v>
      </c>
      <c r="DZ228" s="29">
        <f t="shared" si="4090"/>
        <v>-975.66704117867732</v>
      </c>
      <c r="EA228" s="56">
        <v>0.30019902697921269</v>
      </c>
      <c r="EB228" s="29">
        <f t="shared" si="4068"/>
        <v>1138.7409586996196</v>
      </c>
      <c r="EC228" s="56">
        <v>2.9387202873871558</v>
      </c>
      <c r="ED228" s="29">
        <f t="shared" si="3777"/>
        <v>275835.22540393856</v>
      </c>
      <c r="EE228" s="29">
        <f t="shared" si="4091"/>
        <v>-975.66704117867732</v>
      </c>
      <c r="EF228" s="56">
        <v>0.30019902697921269</v>
      </c>
      <c r="EG228" s="29">
        <f t="shared" si="4070"/>
        <v>1131.7883588736477</v>
      </c>
      <c r="EH228" s="56">
        <v>2.9387202873871558</v>
      </c>
      <c r="EI228" s="29">
        <f t="shared" si="3780"/>
        <v>285539.28786516626</v>
      </c>
      <c r="EJ228" s="29">
        <f t="shared" si="4092"/>
        <v>-975.66704117867732</v>
      </c>
      <c r="EK228" s="56">
        <v>0.30019902697921269</v>
      </c>
      <c r="EL228" s="29">
        <f t="shared" si="4072"/>
        <v>1124.6493895649196</v>
      </c>
      <c r="EM228" s="56">
        <v>2.9387202873871558</v>
      </c>
      <c r="EN228" s="29">
        <f t="shared" si="3783"/>
        <v>266451.08707514848</v>
      </c>
      <c r="EO228" s="29">
        <f t="shared" si="4093"/>
        <v>-975.66704117867732</v>
      </c>
      <c r="EP228" s="56">
        <v>0.30019902697921269</v>
      </c>
      <c r="EQ228" s="29">
        <f t="shared" si="4074"/>
        <v>1117.3349750344987</v>
      </c>
      <c r="ER228" s="56">
        <v>2.9387202873871558</v>
      </c>
      <c r="ES228" s="29">
        <f t="shared" si="3786"/>
        <v>263273.2990051207</v>
      </c>
      <c r="ET228" s="29">
        <f t="shared" si="3854"/>
        <v>-975.66704117867732</v>
      </c>
      <c r="EU228" s="56">
        <v>0.30019902697921269</v>
      </c>
      <c r="EV228" s="29">
        <f t="shared" si="3787"/>
        <v>1109.8668875906253</v>
      </c>
      <c r="EW228" s="56">
        <v>2.9387202873871558</v>
      </c>
      <c r="EX228" s="29">
        <f t="shared" si="3855"/>
        <v>260486.21837324032</v>
      </c>
      <c r="EY228" s="29">
        <f t="shared" si="3856"/>
        <v>-975.66704117867732</v>
      </c>
      <c r="EZ228" s="56">
        <v>0.30019902697921269</v>
      </c>
      <c r="FA228" s="29">
        <f t="shared" si="3788"/>
        <v>1102.2594477161099</v>
      </c>
      <c r="FB228" s="56">
        <v>2.9387202873871558</v>
      </c>
      <c r="FC228" s="29">
        <f t="shared" si="3857"/>
        <v>257703.34549876297</v>
      </c>
      <c r="FD228" s="29">
        <f t="shared" si="4094"/>
        <v>-975.66704117867732</v>
      </c>
      <c r="FE228" s="56">
        <v>0.30019902697921269</v>
      </c>
      <c r="FF228" s="29">
        <f t="shared" si="4076"/>
        <v>1094.5274295082229</v>
      </c>
      <c r="FG228" s="56">
        <v>2.9387202873871558</v>
      </c>
      <c r="FH228" s="29">
        <f t="shared" si="3791"/>
        <v>254740.24382958282</v>
      </c>
      <c r="FI228" s="29">
        <f t="shared" si="4095"/>
        <v>-975.66704117867732</v>
      </c>
      <c r="FJ228" s="56">
        <v>0.30019902697921269</v>
      </c>
      <c r="FK228" s="29">
        <f t="shared" si="4078"/>
        <v>1086.6912789036774</v>
      </c>
      <c r="FL228" s="56">
        <v>2.9387202873871558</v>
      </c>
      <c r="FM228" s="29">
        <f t="shared" si="3895"/>
        <v>251762.61860782656</v>
      </c>
      <c r="FN228" s="29">
        <f t="shared" si="4096"/>
        <v>-975.66704117867732</v>
      </c>
      <c r="FO228" s="56">
        <v>0.30019902697921269</v>
      </c>
      <c r="FP228" s="29">
        <f t="shared" si="4080"/>
        <v>1078.7718609966562</v>
      </c>
      <c r="FQ228" s="56">
        <v>2.9387202873871558</v>
      </c>
      <c r="FR228" s="29">
        <f t="shared" si="3796"/>
        <v>248688.08781112425</v>
      </c>
      <c r="FS228" s="29">
        <f t="shared" si="4097"/>
        <v>-975.66704117867732</v>
      </c>
      <c r="FT228" s="56">
        <v>0.30019902697921269</v>
      </c>
      <c r="FU228" s="29">
        <f t="shared" si="4082"/>
        <v>1070.7845432651113</v>
      </c>
      <c r="FV228" s="56">
        <v>2.9387202873871558</v>
      </c>
      <c r="FW228" s="29">
        <f t="shared" si="3799"/>
        <v>245624.09173536891</v>
      </c>
      <c r="FX228" s="29">
        <f t="shared" si="3800"/>
        <v>-975.66704117867732</v>
      </c>
      <c r="FY228" s="56">
        <v>0.30019902697921269</v>
      </c>
      <c r="FZ228" s="29">
        <f t="shared" si="3730"/>
        <v>1062.7382518957136</v>
      </c>
      <c r="GA228" s="56">
        <v>2.9387202873871558</v>
      </c>
      <c r="GB228" s="29">
        <f t="shared" si="3801"/>
        <v>242182.76444895065</v>
      </c>
      <c r="GC228" s="29">
        <f t="shared" si="3802"/>
        <v>-975.66704117867732</v>
      </c>
      <c r="GD228" s="56">
        <v>0.30019902697921269</v>
      </c>
      <c r="GE228" s="29">
        <f t="shared" si="3733"/>
        <v>1054.6416399952352</v>
      </c>
      <c r="GF228" s="56">
        <v>2.9387202873871558</v>
      </c>
      <c r="GG228" s="29">
        <f t="shared" si="3803"/>
        <v>238928.42164952875</v>
      </c>
      <c r="GH228" s="29">
        <f t="shared" si="3804"/>
        <v>-975.66704117867732</v>
      </c>
      <c r="GI228" s="56">
        <v>0.30019902697921269</v>
      </c>
      <c r="GJ228" s="29">
        <f t="shared" si="3736"/>
        <v>1046.5127677661167</v>
      </c>
      <c r="GK228" s="56">
        <v>2.9387202873871558</v>
      </c>
      <c r="GL228" s="29">
        <f t="shared" si="3805"/>
        <v>235808.37811857907</v>
      </c>
      <c r="GM228" s="29">
        <f t="shared" si="3806"/>
        <v>-975.66704117867732</v>
      </c>
      <c r="GN228" s="56">
        <v>0.30019902697921269</v>
      </c>
      <c r="GO228" s="29">
        <f t="shared" si="3739"/>
        <v>1038.3584519516207</v>
      </c>
      <c r="GP228" s="56">
        <v>2.9387202873871558</v>
      </c>
      <c r="GQ228" s="29">
        <f t="shared" si="3807"/>
        <v>232954.83011448395</v>
      </c>
    </row>
    <row r="229" spans="1:199" ht="15" x14ac:dyDescent="0.2">
      <c r="A229" s="4" t="s">
        <v>27</v>
      </c>
      <c r="B229" s="29">
        <v>396835</v>
      </c>
      <c r="C229" s="29">
        <f t="shared" si="3808"/>
        <v>-977.39999999999986</v>
      </c>
      <c r="D229" s="56">
        <v>0.30019902697921269</v>
      </c>
      <c r="E229" s="29">
        <f t="shared" si="4105"/>
        <v>1473.6</v>
      </c>
      <c r="F229" s="29">
        <f t="shared" si="4106"/>
        <v>-213.8</v>
      </c>
      <c r="G229" s="29">
        <f t="shared" si="4107"/>
        <v>1259.8</v>
      </c>
      <c r="H229" s="56">
        <f t="shared" si="3744"/>
        <v>2.9387202873871558</v>
      </c>
      <c r="I229" s="29">
        <v>388434</v>
      </c>
      <c r="J229" s="29">
        <f t="shared" si="3809"/>
        <v>-975.66704117867732</v>
      </c>
      <c r="K229" s="56">
        <v>0.30019902697921269</v>
      </c>
      <c r="L229" s="29">
        <f t="shared" si="3745"/>
        <v>1257.566337709123</v>
      </c>
      <c r="M229" s="56">
        <v>2.9387202873871558</v>
      </c>
      <c r="N229" s="29">
        <f t="shared" si="3810"/>
        <v>401711.89929653046</v>
      </c>
      <c r="O229" s="29">
        <f t="shared" si="3746"/>
        <v>-973.18640643353274</v>
      </c>
      <c r="P229" s="56">
        <v>0.30019902697921269</v>
      </c>
      <c r="Q229" s="29">
        <f t="shared" si="3747"/>
        <v>1254.3689736289798</v>
      </c>
      <c r="R229" s="56">
        <v>2.9387202873871558</v>
      </c>
      <c r="S229" s="29">
        <f t="shared" si="3811"/>
        <v>380451.08186372591</v>
      </c>
      <c r="T229" s="29">
        <f t="shared" si="3748"/>
        <v>-970.61166786164335</v>
      </c>
      <c r="U229" s="56">
        <v>0.30019902697921269</v>
      </c>
      <c r="V229" s="29">
        <f t="shared" si="3749"/>
        <v>1251.0503163209519</v>
      </c>
      <c r="W229" s="56">
        <v>2.9387202873871558</v>
      </c>
      <c r="X229" s="29">
        <f t="shared" si="3866"/>
        <v>369030.52051218523</v>
      </c>
      <c r="Y229" s="29">
        <f t="shared" si="3812"/>
        <v>-975.66704117867732</v>
      </c>
      <c r="Z229" s="56">
        <v>0.30019902697921269</v>
      </c>
      <c r="AA229" s="29">
        <f t="shared" si="3750"/>
        <v>1247.6331619525931</v>
      </c>
      <c r="AB229" s="56">
        <v>2.9387202873871558</v>
      </c>
      <c r="AC229" s="29">
        <f t="shared" si="3813"/>
        <v>350064.82036760118</v>
      </c>
      <c r="AD229" s="29">
        <f t="shared" si="3814"/>
        <v>-975.66704117867732</v>
      </c>
      <c r="AE229" s="56">
        <v>0.30019902697921269</v>
      </c>
      <c r="AF229" s="29">
        <f t="shared" si="3751"/>
        <v>1243.9748260923566</v>
      </c>
      <c r="AG229" s="56">
        <v>2.9387202873871558</v>
      </c>
      <c r="AH229" s="29">
        <f t="shared" si="3815"/>
        <v>337663.6412531028</v>
      </c>
      <c r="AI229" s="29">
        <f t="shared" si="3816"/>
        <v>-975.66704117867732</v>
      </c>
      <c r="AJ229" s="56">
        <v>0.30019902697921269</v>
      </c>
      <c r="AK229" s="29">
        <f t="shared" si="3752"/>
        <v>1240.160201281456</v>
      </c>
      <c r="AL229" s="56">
        <v>2.9387202873871558</v>
      </c>
      <c r="AM229" s="29">
        <f t="shared" si="3817"/>
        <v>324316.60607176286</v>
      </c>
      <c r="AN229" s="29">
        <f t="shared" si="3818"/>
        <v>-975.66704117867732</v>
      </c>
      <c r="AO229" s="56">
        <v>0.30019902697921269</v>
      </c>
      <c r="AP229" s="29">
        <f t="shared" si="3753"/>
        <v>1236.1884860603216</v>
      </c>
      <c r="AQ229" s="56">
        <v>2.9387202873871558</v>
      </c>
      <c r="AR229" s="29">
        <f t="shared" si="3819"/>
        <v>305762.69473949354</v>
      </c>
      <c r="AS229" s="29">
        <f t="shared" si="3820"/>
        <v>-975.66704117867732</v>
      </c>
      <c r="AT229" s="56">
        <v>0.30019902697921269</v>
      </c>
      <c r="AU229" s="29">
        <f t="shared" si="3754"/>
        <v>1232.0544449683612</v>
      </c>
      <c r="AV229" s="56">
        <v>2.9387202873871558</v>
      </c>
      <c r="AW229" s="29">
        <f t="shared" si="3821"/>
        <v>287287.21093828732</v>
      </c>
      <c r="AX229" s="29">
        <f t="shared" si="3822"/>
        <v>-975.66704117867732</v>
      </c>
      <c r="AY229" s="56">
        <v>0.30019902697921269</v>
      </c>
      <c r="AZ229" s="29">
        <f t="shared" si="3755"/>
        <v>1227.7585940708775</v>
      </c>
      <c r="BA229" s="56">
        <v>2.9387202873871558</v>
      </c>
      <c r="BB229" s="29">
        <f t="shared" si="3823"/>
        <v>273315.67539312784</v>
      </c>
      <c r="BC229" s="29">
        <f t="shared" si="3824"/>
        <v>-975.66704117867732</v>
      </c>
      <c r="BD229" s="56">
        <v>0.30019902697921269</v>
      </c>
      <c r="BE229" s="29">
        <f t="shared" si="3756"/>
        <v>1223.280605704557</v>
      </c>
      <c r="BF229" s="56">
        <v>2.9387202873871558</v>
      </c>
      <c r="BG229" s="29">
        <f t="shared" si="3825"/>
        <v>263116.49859951361</v>
      </c>
      <c r="BH229" s="29">
        <f t="shared" si="3826"/>
        <v>-975.66704117867732</v>
      </c>
      <c r="BI229" s="56">
        <v>0.30019902697921269</v>
      </c>
      <c r="BJ229" s="29">
        <f t="shared" si="3757"/>
        <v>1218.6304120884542</v>
      </c>
      <c r="BK229" s="56">
        <v>2.9387202873871558</v>
      </c>
      <c r="BL229" s="29">
        <f t="shared" si="3827"/>
        <v>254275.37102309096</v>
      </c>
      <c r="BM229" s="29">
        <f t="shared" si="3828"/>
        <v>-975.66704117867732</v>
      </c>
      <c r="BN229" s="56">
        <v>0.30019902697921269</v>
      </c>
      <c r="BO229" s="29">
        <f t="shared" si="3758"/>
        <v>1213.8151140196323</v>
      </c>
      <c r="BP229" s="56">
        <v>2.9387202873871558</v>
      </c>
      <c r="BQ229" s="29">
        <f t="shared" si="3829"/>
        <v>238034.79576307238</v>
      </c>
      <c r="BR229" s="29">
        <f t="shared" si="3830"/>
        <v>-975.66704117867732</v>
      </c>
      <c r="BS229" s="56">
        <v>0.30019902697921269</v>
      </c>
      <c r="BT229" s="29">
        <f t="shared" si="3759"/>
        <v>1208.8489038512291</v>
      </c>
      <c r="BU229" s="56">
        <v>2.9387202873871558</v>
      </c>
      <c r="BV229" s="29">
        <f t="shared" si="3831"/>
        <v>229781.77377377267</v>
      </c>
      <c r="BW229" s="29">
        <f t="shared" si="3832"/>
        <v>-975.66704117867732</v>
      </c>
      <c r="BX229" s="56">
        <v>0.30019902697921269</v>
      </c>
      <c r="BY229" s="29">
        <f t="shared" si="3760"/>
        <v>1203.7443068006653</v>
      </c>
      <c r="BZ229" s="56">
        <v>2.9387202873871558</v>
      </c>
      <c r="CA229" s="29">
        <f t="shared" si="3833"/>
        <v>218315.36530193317</v>
      </c>
      <c r="CB229" s="29">
        <f t="shared" si="3834"/>
        <v>-975.66704117867732</v>
      </c>
      <c r="CC229" s="56">
        <v>0.30019902697921269</v>
      </c>
      <c r="CD229" s="29">
        <f t="shared" si="3761"/>
        <v>1198.4980867601785</v>
      </c>
      <c r="CE229" s="56">
        <v>2.9387202873871558</v>
      </c>
      <c r="CF229" s="29">
        <f t="shared" si="3835"/>
        <v>216309.91725551299</v>
      </c>
      <c r="CG229" s="29">
        <f t="shared" si="3836"/>
        <v>-975.66704117867732</v>
      </c>
      <c r="CH229" s="56">
        <v>0.30019902697921269</v>
      </c>
      <c r="CI229" s="29">
        <f t="shared" si="3762"/>
        <v>1193.1271619981051</v>
      </c>
      <c r="CJ229" s="56">
        <v>2.9387202873871558</v>
      </c>
      <c r="CK229" s="29">
        <f t="shared" si="3837"/>
        <v>210686.41122355583</v>
      </c>
      <c r="CL229" s="29">
        <f t="shared" si="3838"/>
        <v>-975.66704117867732</v>
      </c>
      <c r="CM229" s="56">
        <v>0.30019902697921269</v>
      </c>
      <c r="CN229" s="29">
        <f t="shared" si="3763"/>
        <v>1187.6545082020248</v>
      </c>
      <c r="CO229" s="56">
        <v>2.9387202873871558</v>
      </c>
      <c r="CP229" s="29">
        <f t="shared" si="3839"/>
        <v>218624.94004238542</v>
      </c>
      <c r="CQ229" s="29">
        <f t="shared" si="3840"/>
        <v>-975.66704117867732</v>
      </c>
      <c r="CR229" s="56">
        <v>0.30019902697921269</v>
      </c>
      <c r="CS229" s="29">
        <f t="shared" si="3764"/>
        <v>1182.0606530447551</v>
      </c>
      <c r="CT229" s="56">
        <v>2.9387202873871558</v>
      </c>
      <c r="CU229" s="29">
        <f t="shared" si="3841"/>
        <v>227042.97554144097</v>
      </c>
      <c r="CV229" s="29">
        <f t="shared" si="4098"/>
        <v>-975.66704117867732</v>
      </c>
      <c r="CW229" s="56">
        <v>0.30019902697921269</v>
      </c>
      <c r="CX229" s="29">
        <f t="shared" si="4086"/>
        <v>1176.3484460629707</v>
      </c>
      <c r="CY229" s="56">
        <v>2.9387202873871558</v>
      </c>
      <c r="CZ229" s="29">
        <f t="shared" si="3766"/>
        <v>236902.6115527582</v>
      </c>
      <c r="DA229" s="29">
        <f t="shared" si="4099"/>
        <v>-975.66704117867732</v>
      </c>
      <c r="DB229" s="56">
        <v>0.30019902697921269</v>
      </c>
      <c r="DC229" s="29">
        <f t="shared" si="4087"/>
        <v>1170.5055078881737</v>
      </c>
      <c r="DD229" s="56">
        <v>2.9387202873871558</v>
      </c>
      <c r="DE229" s="29">
        <f t="shared" si="3768"/>
        <v>236465.95864291818</v>
      </c>
      <c r="DF229" s="29">
        <f t="shared" si="4100"/>
        <v>-975.66704117867732</v>
      </c>
      <c r="DG229" s="56">
        <v>0.30019902697921269</v>
      </c>
      <c r="DH229" s="29">
        <f t="shared" si="4088"/>
        <v>1164.5192490382092</v>
      </c>
      <c r="DI229" s="56">
        <v>2.9387202873871558</v>
      </c>
      <c r="DJ229" s="29">
        <f t="shared" si="3770"/>
        <v>252887.07782821715</v>
      </c>
      <c r="DK229" s="29">
        <f t="shared" si="4101"/>
        <v>-975.66704117867732</v>
      </c>
      <c r="DL229" s="56">
        <v>0.30019902697921269</v>
      </c>
      <c r="DM229" s="29">
        <f t="shared" si="4089"/>
        <v>1158.3766701890891</v>
      </c>
      <c r="DN229" s="56">
        <v>2.9387202873871558</v>
      </c>
      <c r="DO229" s="29">
        <f t="shared" si="3772"/>
        <v>259505.01903921113</v>
      </c>
      <c r="DP229" s="29">
        <f t="shared" si="3842"/>
        <v>-975.66704117867732</v>
      </c>
      <c r="DQ229" s="56">
        <v>0.30019902697921269</v>
      </c>
      <c r="DR229" s="29">
        <f t="shared" si="3773"/>
        <v>1152.0297820056207</v>
      </c>
      <c r="DS229" s="56">
        <v>2.9387202873871558</v>
      </c>
      <c r="DT229" s="29">
        <f t="shared" si="3843"/>
        <v>279942.77529830893</v>
      </c>
      <c r="DU229" s="29">
        <f t="shared" si="3844"/>
        <v>-975.66704117867732</v>
      </c>
      <c r="DV229" s="56">
        <v>0.30019902697921269</v>
      </c>
      <c r="DW229" s="29">
        <f t="shared" si="3774"/>
        <v>1145.482378024926</v>
      </c>
      <c r="DX229" s="56">
        <v>2.9387202873871558</v>
      </c>
      <c r="DY229" s="29">
        <f t="shared" si="3845"/>
        <v>281358.66426080873</v>
      </c>
      <c r="DZ229" s="29">
        <f t="shared" si="4090"/>
        <v>-975.66704117867732</v>
      </c>
      <c r="EA229" s="56">
        <v>0.30019902697921269</v>
      </c>
      <c r="EB229" s="29">
        <f t="shared" si="4068"/>
        <v>1138.7409586996196</v>
      </c>
      <c r="EC229" s="56">
        <v>2.9387202873871558</v>
      </c>
      <c r="ED229" s="29">
        <f t="shared" si="3777"/>
        <v>273413.24752438831</v>
      </c>
      <c r="EE229" s="29">
        <f t="shared" si="4091"/>
        <v>-975.66704117867732</v>
      </c>
      <c r="EF229" s="56">
        <v>0.30019902697921269</v>
      </c>
      <c r="EG229" s="29">
        <f t="shared" si="4070"/>
        <v>1131.7883588736477</v>
      </c>
      <c r="EH229" s="56">
        <v>2.9387202873871558</v>
      </c>
      <c r="EI229" s="29">
        <f t="shared" si="3780"/>
        <v>275991.34672163351</v>
      </c>
      <c r="EJ229" s="29">
        <f t="shared" si="4092"/>
        <v>-975.66704117867732</v>
      </c>
      <c r="EK229" s="56">
        <v>0.30019902697921269</v>
      </c>
      <c r="EL229" s="29">
        <f t="shared" si="4072"/>
        <v>1124.6493895649196</v>
      </c>
      <c r="EM229" s="56">
        <v>2.9387202873871558</v>
      </c>
      <c r="EN229" s="29">
        <f t="shared" si="3783"/>
        <v>285688.27021355252</v>
      </c>
      <c r="EO229" s="29">
        <f t="shared" si="4093"/>
        <v>-975.66704117867732</v>
      </c>
      <c r="EP229" s="56">
        <v>0.30019902697921269</v>
      </c>
      <c r="EQ229" s="29">
        <f t="shared" si="4074"/>
        <v>1117.3349750344987</v>
      </c>
      <c r="ER229" s="56">
        <v>2.9387202873871558</v>
      </c>
      <c r="ES229" s="29">
        <f t="shared" si="3786"/>
        <v>266592.75500900432</v>
      </c>
      <c r="ET229" s="29">
        <f t="shared" si="3854"/>
        <v>-975.66704117867732</v>
      </c>
      <c r="EU229" s="56">
        <v>0.30019902697921269</v>
      </c>
      <c r="EV229" s="29">
        <f t="shared" si="3787"/>
        <v>1109.8668875906253</v>
      </c>
      <c r="EW229" s="56">
        <v>2.9387202873871558</v>
      </c>
      <c r="EX229" s="29">
        <f t="shared" si="3855"/>
        <v>263407.49885153264</v>
      </c>
      <c r="EY229" s="29">
        <f t="shared" si="3856"/>
        <v>-975.66704117867732</v>
      </c>
      <c r="EZ229" s="56">
        <v>0.30019902697921269</v>
      </c>
      <c r="FA229" s="29">
        <f t="shared" si="3788"/>
        <v>1102.2594477161099</v>
      </c>
      <c r="FB229" s="56">
        <v>2.9387202873871558</v>
      </c>
      <c r="FC229" s="29">
        <f t="shared" si="3857"/>
        <v>260612.81077977776</v>
      </c>
      <c r="FD229" s="29">
        <f t="shared" si="4094"/>
        <v>-975.66704117867732</v>
      </c>
      <c r="FE229" s="56">
        <v>0.30019902697921269</v>
      </c>
      <c r="FF229" s="29">
        <f t="shared" si="4076"/>
        <v>1094.5274295082229</v>
      </c>
      <c r="FG229" s="56">
        <v>2.9387202873871558</v>
      </c>
      <c r="FH229" s="29">
        <f t="shared" si="3791"/>
        <v>257822.20588709251</v>
      </c>
      <c r="FI229" s="29">
        <f t="shared" si="4095"/>
        <v>-975.66704117867732</v>
      </c>
      <c r="FJ229" s="56">
        <v>0.30019902697921269</v>
      </c>
      <c r="FK229" s="29">
        <f t="shared" si="4078"/>
        <v>1086.6912789036774</v>
      </c>
      <c r="FL229" s="56">
        <v>2.9387202873871558</v>
      </c>
      <c r="FM229" s="29">
        <f t="shared" si="3895"/>
        <v>254851.26806730783</v>
      </c>
      <c r="FN229" s="29">
        <f t="shared" si="4096"/>
        <v>-975.66704117867732</v>
      </c>
      <c r="FO229" s="56">
        <v>0.30019902697921269</v>
      </c>
      <c r="FP229" s="29">
        <f t="shared" si="4080"/>
        <v>1078.7718609966562</v>
      </c>
      <c r="FQ229" s="56">
        <v>2.9387202873871558</v>
      </c>
      <c r="FR229" s="29">
        <f t="shared" si="3796"/>
        <v>251865.72342764455</v>
      </c>
      <c r="FS229" s="29">
        <f t="shared" si="4097"/>
        <v>-975.66704117867732</v>
      </c>
      <c r="FT229" s="56">
        <v>0.30019902697921269</v>
      </c>
      <c r="FU229" s="29">
        <f t="shared" si="4082"/>
        <v>1070.7845432651113</v>
      </c>
      <c r="FV229" s="56">
        <v>2.9387202873871558</v>
      </c>
      <c r="FW229" s="29">
        <f t="shared" si="3799"/>
        <v>248783.2053132107</v>
      </c>
      <c r="FX229" s="29">
        <f t="shared" si="3800"/>
        <v>-975.66704117867732</v>
      </c>
      <c r="FY229" s="56">
        <v>0.30019902697921269</v>
      </c>
      <c r="FZ229" s="29">
        <f t="shared" si="3730"/>
        <v>1062.7382518957136</v>
      </c>
      <c r="GA229" s="56">
        <v>2.9387202873871558</v>
      </c>
      <c r="GB229" s="29">
        <f t="shared" si="3801"/>
        <v>245711.16294608594</v>
      </c>
      <c r="GC229" s="29">
        <f t="shared" si="3802"/>
        <v>-975.66704117867732</v>
      </c>
      <c r="GD229" s="56">
        <v>0.30019902697921269</v>
      </c>
      <c r="GE229" s="29">
        <f t="shared" si="3733"/>
        <v>1054.6416399952352</v>
      </c>
      <c r="GF229" s="56">
        <v>2.9387202873871558</v>
      </c>
      <c r="GG229" s="29">
        <f t="shared" si="3803"/>
        <v>242261.73904776722</v>
      </c>
      <c r="GH229" s="29">
        <f t="shared" si="3804"/>
        <v>-975.66704117867732</v>
      </c>
      <c r="GI229" s="56">
        <v>0.30019902697921269</v>
      </c>
      <c r="GJ229" s="29">
        <f t="shared" si="3736"/>
        <v>1046.5127677661167</v>
      </c>
      <c r="GK229" s="56">
        <v>2.9387202873871558</v>
      </c>
      <c r="GL229" s="29">
        <f t="shared" si="3805"/>
        <v>238999.26737611619</v>
      </c>
      <c r="GM229" s="29">
        <f t="shared" si="3806"/>
        <v>-975.66704117867732</v>
      </c>
      <c r="GN229" s="56">
        <v>0.30019902697921269</v>
      </c>
      <c r="GO229" s="29">
        <f t="shared" si="3739"/>
        <v>1038.3584519516207</v>
      </c>
      <c r="GP229" s="56">
        <v>2.9387202873871558</v>
      </c>
      <c r="GQ229" s="29">
        <f t="shared" si="3807"/>
        <v>235871.06952935201</v>
      </c>
    </row>
    <row r="230" spans="1:199" ht="15" x14ac:dyDescent="0.2">
      <c r="A230" s="4" t="s">
        <v>28</v>
      </c>
      <c r="B230" s="29">
        <v>403379</v>
      </c>
      <c r="C230" s="29">
        <f t="shared" si="3808"/>
        <v>-977.39999999999986</v>
      </c>
      <c r="D230" s="56">
        <v>0.30019902697921269</v>
      </c>
      <c r="E230" s="29">
        <f t="shared" si="4105"/>
        <v>1473.6</v>
      </c>
      <c r="F230" s="29">
        <f t="shared" si="4106"/>
        <v>-213.8</v>
      </c>
      <c r="G230" s="29">
        <f t="shared" si="4107"/>
        <v>1259.8</v>
      </c>
      <c r="H230" s="56">
        <f t="shared" si="3744"/>
        <v>2.9387202873871558</v>
      </c>
      <c r="I230" s="29">
        <v>396799</v>
      </c>
      <c r="J230" s="29">
        <f t="shared" si="3809"/>
        <v>-975.66704117867732</v>
      </c>
      <c r="K230" s="56">
        <v>0.30019902697921269</v>
      </c>
      <c r="L230" s="29">
        <f t="shared" si="3745"/>
        <v>1257.566337709123</v>
      </c>
      <c r="M230" s="56">
        <v>2.9387202873871558</v>
      </c>
      <c r="N230" s="29">
        <f t="shared" si="3810"/>
        <v>388715.89929653046</v>
      </c>
      <c r="O230" s="29">
        <f t="shared" si="3746"/>
        <v>-973.18640643353274</v>
      </c>
      <c r="P230" s="56">
        <v>0.30019902697921269</v>
      </c>
      <c r="Q230" s="29">
        <f t="shared" si="3747"/>
        <v>1254.3689736289798</v>
      </c>
      <c r="R230" s="56">
        <v>2.9387202873871558</v>
      </c>
      <c r="S230" s="29">
        <f t="shared" si="3811"/>
        <v>401993.08186372591</v>
      </c>
      <c r="T230" s="29">
        <f t="shared" si="3748"/>
        <v>-970.61166786164335</v>
      </c>
      <c r="U230" s="56">
        <v>0.30019902697921269</v>
      </c>
      <c r="V230" s="29">
        <f t="shared" si="3749"/>
        <v>1251.0503163209519</v>
      </c>
      <c r="W230" s="56">
        <v>2.9387202873871558</v>
      </c>
      <c r="X230" s="29">
        <f t="shared" si="3866"/>
        <v>380731.52051218523</v>
      </c>
      <c r="Y230" s="29">
        <f t="shared" si="3812"/>
        <v>-975.66704117867732</v>
      </c>
      <c r="Z230" s="56">
        <v>0.30019902697921269</v>
      </c>
      <c r="AA230" s="29">
        <f t="shared" si="3750"/>
        <v>1247.6331619525931</v>
      </c>
      <c r="AB230" s="56">
        <v>2.9387202873871558</v>
      </c>
      <c r="AC230" s="29">
        <f t="shared" si="3813"/>
        <v>369302.48663295916</v>
      </c>
      <c r="AD230" s="29">
        <f t="shared" si="3814"/>
        <v>-975.66704117867732</v>
      </c>
      <c r="AE230" s="56">
        <v>0.30019902697921269</v>
      </c>
      <c r="AF230" s="29">
        <f t="shared" si="3751"/>
        <v>1243.9748260923566</v>
      </c>
      <c r="AG230" s="56">
        <v>2.9387202873871558</v>
      </c>
      <c r="AH230" s="29">
        <f t="shared" si="3815"/>
        <v>350333.12815251487</v>
      </c>
      <c r="AI230" s="29">
        <f t="shared" si="3816"/>
        <v>-975.66704117867732</v>
      </c>
      <c r="AJ230" s="56">
        <v>0.30019902697921269</v>
      </c>
      <c r="AK230" s="29">
        <f t="shared" si="3752"/>
        <v>1240.160201281456</v>
      </c>
      <c r="AL230" s="56">
        <v>2.9387202873871558</v>
      </c>
      <c r="AM230" s="29">
        <f t="shared" si="3817"/>
        <v>337928.13441320561</v>
      </c>
      <c r="AN230" s="29">
        <f t="shared" si="3818"/>
        <v>-975.66704117867732</v>
      </c>
      <c r="AO230" s="56">
        <v>0.30019902697921269</v>
      </c>
      <c r="AP230" s="29">
        <f t="shared" si="3753"/>
        <v>1236.1884860603216</v>
      </c>
      <c r="AQ230" s="56">
        <v>2.9387202873871558</v>
      </c>
      <c r="AR230" s="29">
        <f t="shared" si="3819"/>
        <v>324577.12751664448</v>
      </c>
      <c r="AS230" s="29">
        <f t="shared" si="3820"/>
        <v>-975.66704117867732</v>
      </c>
      <c r="AT230" s="56">
        <v>0.30019902697921269</v>
      </c>
      <c r="AU230" s="29">
        <f t="shared" si="3754"/>
        <v>1232.0544449683612</v>
      </c>
      <c r="AV230" s="56">
        <v>2.9387202873871558</v>
      </c>
      <c r="AW230" s="29">
        <f t="shared" si="3821"/>
        <v>306019.08214328322</v>
      </c>
      <c r="AX230" s="29">
        <f t="shared" si="3822"/>
        <v>-975.66704117867732</v>
      </c>
      <c r="AY230" s="56">
        <v>0.30019902697921269</v>
      </c>
      <c r="AZ230" s="29">
        <f t="shared" si="3755"/>
        <v>1227.7585940708775</v>
      </c>
      <c r="BA230" s="56">
        <v>2.9387202873871558</v>
      </c>
      <c r="BB230" s="29">
        <f t="shared" si="3823"/>
        <v>287539.30249117949</v>
      </c>
      <c r="BC230" s="29">
        <f t="shared" si="3824"/>
        <v>-975.66704117867732</v>
      </c>
      <c r="BD230" s="56">
        <v>0.30019902697921269</v>
      </c>
      <c r="BE230" s="29">
        <f t="shared" si="3756"/>
        <v>1223.280605704557</v>
      </c>
      <c r="BF230" s="56">
        <v>2.9387202873871558</v>
      </c>
      <c r="BG230" s="29">
        <f t="shared" si="3825"/>
        <v>273563.28895765374</v>
      </c>
      <c r="BH230" s="29">
        <f t="shared" si="3826"/>
        <v>-975.66704117867732</v>
      </c>
      <c r="BI230" s="56">
        <v>0.30019902697921269</v>
      </c>
      <c r="BJ230" s="29">
        <f t="shared" si="3757"/>
        <v>1218.6304120884542</v>
      </c>
      <c r="BK230" s="56">
        <v>2.9387202873871558</v>
      </c>
      <c r="BL230" s="29">
        <f t="shared" si="3827"/>
        <v>263359.46197042341</v>
      </c>
      <c r="BM230" s="29">
        <f t="shared" si="3828"/>
        <v>-975.66704117867732</v>
      </c>
      <c r="BN230" s="56">
        <v>0.30019902697921269</v>
      </c>
      <c r="BO230" s="29">
        <f t="shared" si="3758"/>
        <v>1213.8151140196323</v>
      </c>
      <c r="BP230" s="56">
        <v>2.9387202873871558</v>
      </c>
      <c r="BQ230" s="29">
        <f t="shared" si="3829"/>
        <v>254513.51909593193</v>
      </c>
      <c r="BR230" s="29">
        <f t="shared" si="3830"/>
        <v>-975.66704117867732</v>
      </c>
      <c r="BS230" s="56">
        <v>0.30019902697921269</v>
      </c>
      <c r="BT230" s="29">
        <f t="shared" si="3759"/>
        <v>1208.8489038512291</v>
      </c>
      <c r="BU230" s="56">
        <v>2.9387202873871558</v>
      </c>
      <c r="BV230" s="29">
        <f t="shared" si="3831"/>
        <v>238267.97762574494</v>
      </c>
      <c r="BW230" s="29">
        <f t="shared" si="3832"/>
        <v>-975.66704117867732</v>
      </c>
      <c r="BX230" s="56">
        <v>0.30019902697921269</v>
      </c>
      <c r="BY230" s="29">
        <f t="shared" si="3760"/>
        <v>1203.7443068006653</v>
      </c>
      <c r="BZ230" s="56">
        <v>2.9387202873871558</v>
      </c>
      <c r="CA230" s="29">
        <f t="shared" si="3833"/>
        <v>230009.85103939465</v>
      </c>
      <c r="CB230" s="29">
        <f t="shared" si="3834"/>
        <v>-975.66704117867732</v>
      </c>
      <c r="CC230" s="56">
        <v>0.30019902697921269</v>
      </c>
      <c r="CD230" s="29">
        <f t="shared" si="3761"/>
        <v>1198.4980867601785</v>
      </c>
      <c r="CE230" s="56">
        <v>2.9387202873871558</v>
      </c>
      <c r="CF230" s="29">
        <f t="shared" si="3835"/>
        <v>218538.19634751466</v>
      </c>
      <c r="CG230" s="29">
        <f t="shared" si="3836"/>
        <v>-975.66704117867732</v>
      </c>
      <c r="CH230" s="56">
        <v>0.30019902697921269</v>
      </c>
      <c r="CI230" s="29">
        <f t="shared" si="3762"/>
        <v>1193.1271619981051</v>
      </c>
      <c r="CJ230" s="56">
        <v>2.9387202873871558</v>
      </c>
      <c r="CK230" s="29">
        <f t="shared" si="3837"/>
        <v>216527.37737633241</v>
      </c>
      <c r="CL230" s="29">
        <f t="shared" si="3838"/>
        <v>-975.66704117867732</v>
      </c>
      <c r="CM230" s="56">
        <v>0.30019902697921269</v>
      </c>
      <c r="CN230" s="29">
        <f t="shared" si="3763"/>
        <v>1187.6545082020248</v>
      </c>
      <c r="CO230" s="56">
        <v>2.9387202873871558</v>
      </c>
      <c r="CP230" s="29">
        <f t="shared" si="3839"/>
        <v>210898.39869057917</v>
      </c>
      <c r="CQ230" s="29">
        <f t="shared" si="3840"/>
        <v>-975.66704117867732</v>
      </c>
      <c r="CR230" s="56">
        <v>0.30019902697921269</v>
      </c>
      <c r="CS230" s="29">
        <f t="shared" si="3764"/>
        <v>1182.0606530447551</v>
      </c>
      <c r="CT230" s="56">
        <v>2.9387202873871558</v>
      </c>
      <c r="CU230" s="29">
        <f t="shared" si="3841"/>
        <v>218831.3336542515</v>
      </c>
      <c r="CV230" s="29">
        <f t="shared" si="4098"/>
        <v>-975.66704117867732</v>
      </c>
      <c r="CW230" s="56">
        <v>0.30019902697921269</v>
      </c>
      <c r="CX230" s="29">
        <f t="shared" si="4086"/>
        <v>1176.3484460629707</v>
      </c>
      <c r="CY230" s="56">
        <v>2.9387202873871558</v>
      </c>
      <c r="CZ230" s="29">
        <f t="shared" si="3766"/>
        <v>227243.65694632527</v>
      </c>
      <c r="DA230" s="29">
        <f t="shared" si="4099"/>
        <v>-975.66704117867732</v>
      </c>
      <c r="DB230" s="56">
        <v>0.30019902697921269</v>
      </c>
      <c r="DC230" s="29">
        <f t="shared" si="4087"/>
        <v>1170.5055078881737</v>
      </c>
      <c r="DD230" s="56">
        <v>2.9387202873871558</v>
      </c>
      <c r="DE230" s="29">
        <f t="shared" si="3768"/>
        <v>237097.45001946771</v>
      </c>
      <c r="DF230" s="29">
        <f t="shared" si="4100"/>
        <v>-975.66704117867732</v>
      </c>
      <c r="DG230" s="56">
        <v>0.30019902697921269</v>
      </c>
      <c r="DH230" s="29">
        <f t="shared" si="4088"/>
        <v>1164.5192490382092</v>
      </c>
      <c r="DI230" s="56">
        <v>2.9387202873871558</v>
      </c>
      <c r="DJ230" s="29">
        <f t="shared" si="3770"/>
        <v>236654.81085077772</v>
      </c>
      <c r="DK230" s="29">
        <f t="shared" si="4101"/>
        <v>-975.66704117867732</v>
      </c>
      <c r="DL230" s="56">
        <v>0.30019902697921269</v>
      </c>
      <c r="DM230" s="29">
        <f t="shared" si="4089"/>
        <v>1158.3766701890891</v>
      </c>
      <c r="DN230" s="56">
        <v>2.9387202873871558</v>
      </c>
      <c r="DO230" s="29">
        <f t="shared" si="3772"/>
        <v>253069.78745722756</v>
      </c>
      <c r="DP230" s="29">
        <f t="shared" si="3842"/>
        <v>-975.66704117867732</v>
      </c>
      <c r="DQ230" s="56">
        <v>0.30019902697921269</v>
      </c>
      <c r="DR230" s="29">
        <f t="shared" si="3773"/>
        <v>1152.0297820056207</v>
      </c>
      <c r="DS230" s="56">
        <v>2.9387202873871558</v>
      </c>
      <c r="DT230" s="29">
        <f t="shared" si="3843"/>
        <v>259681.38178003806</v>
      </c>
      <c r="DU230" s="29">
        <f t="shared" si="3844"/>
        <v>-975.66704117867732</v>
      </c>
      <c r="DV230" s="56">
        <v>0.30019902697921269</v>
      </c>
      <c r="DW230" s="29">
        <f t="shared" si="3774"/>
        <v>1145.482378024926</v>
      </c>
      <c r="DX230" s="56">
        <v>2.9387202873871558</v>
      </c>
      <c r="DY230" s="29">
        <f t="shared" si="3845"/>
        <v>280112.59063515515</v>
      </c>
      <c r="DZ230" s="29">
        <f t="shared" si="4090"/>
        <v>-975.66704117867732</v>
      </c>
      <c r="EA230" s="56">
        <v>0.30019902697921269</v>
      </c>
      <c r="EB230" s="29">
        <f t="shared" si="4068"/>
        <v>1138.7409586996196</v>
      </c>
      <c r="EC230" s="56">
        <v>2.9387202873871558</v>
      </c>
      <c r="ED230" s="29">
        <f t="shared" si="3777"/>
        <v>281521.73817832966</v>
      </c>
      <c r="EE230" s="29">
        <f t="shared" si="4091"/>
        <v>-975.66704117867732</v>
      </c>
      <c r="EF230" s="56">
        <v>0.30019902697921269</v>
      </c>
      <c r="EG230" s="29">
        <f t="shared" si="4070"/>
        <v>1131.7883588736477</v>
      </c>
      <c r="EH230" s="56">
        <v>2.9387202873871558</v>
      </c>
      <c r="EI230" s="29">
        <f t="shared" si="3780"/>
        <v>273569.36884208326</v>
      </c>
      <c r="EJ230" s="29">
        <f t="shared" si="4092"/>
        <v>-975.66704117867732</v>
      </c>
      <c r="EK230" s="56">
        <v>0.30019902697921269</v>
      </c>
      <c r="EL230" s="29">
        <f t="shared" si="4072"/>
        <v>1124.6493895649196</v>
      </c>
      <c r="EM230" s="56">
        <v>2.9387202873871558</v>
      </c>
      <c r="EN230" s="29">
        <f t="shared" si="3783"/>
        <v>276140.32907001977</v>
      </c>
      <c r="EO230" s="29">
        <f t="shared" si="4093"/>
        <v>-975.66704117867732</v>
      </c>
      <c r="EP230" s="56">
        <v>0.30019902697921269</v>
      </c>
      <c r="EQ230" s="29">
        <f t="shared" si="4074"/>
        <v>1117.3349750344987</v>
      </c>
      <c r="ER230" s="56">
        <v>2.9387202873871558</v>
      </c>
      <c r="ES230" s="29">
        <f t="shared" si="3786"/>
        <v>285829.93814740836</v>
      </c>
      <c r="ET230" s="29">
        <f t="shared" si="3854"/>
        <v>-975.66704117867732</v>
      </c>
      <c r="EU230" s="56">
        <v>0.30019902697921269</v>
      </c>
      <c r="EV230" s="29">
        <f t="shared" si="3787"/>
        <v>1109.8668875906253</v>
      </c>
      <c r="EW230" s="56">
        <v>2.9387202873871558</v>
      </c>
      <c r="EX230" s="29">
        <f t="shared" si="3855"/>
        <v>266726.95485541626</v>
      </c>
      <c r="EY230" s="29">
        <f t="shared" si="3856"/>
        <v>-975.66704117867732</v>
      </c>
      <c r="EZ230" s="56">
        <v>0.30019902697921269</v>
      </c>
      <c r="FA230" s="29">
        <f t="shared" si="3788"/>
        <v>1102.2594477161099</v>
      </c>
      <c r="FB230" s="56">
        <v>2.9387202873871558</v>
      </c>
      <c r="FC230" s="29">
        <f t="shared" si="3857"/>
        <v>263534.09125807008</v>
      </c>
      <c r="FD230" s="29">
        <f t="shared" si="4094"/>
        <v>-975.66704117867732</v>
      </c>
      <c r="FE230" s="56">
        <v>0.30019902697921269</v>
      </c>
      <c r="FF230" s="29">
        <f t="shared" si="4076"/>
        <v>1094.5274295082229</v>
      </c>
      <c r="FG230" s="56">
        <v>2.9387202873871558</v>
      </c>
      <c r="FH230" s="29">
        <f t="shared" si="3791"/>
        <v>260731.67116810731</v>
      </c>
      <c r="FI230" s="29">
        <f t="shared" si="4095"/>
        <v>-975.66704117867732</v>
      </c>
      <c r="FJ230" s="56">
        <v>0.30019902697921269</v>
      </c>
      <c r="FK230" s="29">
        <f t="shared" si="4078"/>
        <v>1086.6912789036774</v>
      </c>
      <c r="FL230" s="56">
        <v>2.9387202873871558</v>
      </c>
      <c r="FM230" s="29">
        <f t="shared" si="3895"/>
        <v>257933.23012481752</v>
      </c>
      <c r="FN230" s="29">
        <f t="shared" si="4096"/>
        <v>-975.66704117867732</v>
      </c>
      <c r="FO230" s="56">
        <v>0.30019902697921269</v>
      </c>
      <c r="FP230" s="29">
        <f t="shared" si="4080"/>
        <v>1078.7718609966562</v>
      </c>
      <c r="FQ230" s="56">
        <v>2.9387202873871558</v>
      </c>
      <c r="FR230" s="29">
        <f t="shared" si="3796"/>
        <v>254954.37288712582</v>
      </c>
      <c r="FS230" s="29">
        <f t="shared" si="4097"/>
        <v>-975.66704117867732</v>
      </c>
      <c r="FT230" s="56">
        <v>0.30019902697921269</v>
      </c>
      <c r="FU230" s="29">
        <f t="shared" si="4082"/>
        <v>1070.7845432651113</v>
      </c>
      <c r="FV230" s="56">
        <v>2.9387202873871558</v>
      </c>
      <c r="FW230" s="29">
        <f t="shared" si="3799"/>
        <v>251960.840929731</v>
      </c>
      <c r="FX230" s="29">
        <f t="shared" si="3800"/>
        <v>-975.66704117867732</v>
      </c>
      <c r="FY230" s="56">
        <v>0.30019902697921269</v>
      </c>
      <c r="FZ230" s="29">
        <f t="shared" si="3730"/>
        <v>1062.7382518957136</v>
      </c>
      <c r="GA230" s="56">
        <v>2.9387202873871558</v>
      </c>
      <c r="GB230" s="29">
        <f t="shared" si="3801"/>
        <v>248870.27652392772</v>
      </c>
      <c r="GC230" s="29">
        <f t="shared" si="3802"/>
        <v>-975.66704117867732</v>
      </c>
      <c r="GD230" s="56">
        <v>0.30019902697921269</v>
      </c>
      <c r="GE230" s="29">
        <f t="shared" si="3733"/>
        <v>1054.6416399952352</v>
      </c>
      <c r="GF230" s="56">
        <v>2.9387202873871558</v>
      </c>
      <c r="GG230" s="29">
        <f t="shared" si="3803"/>
        <v>245790.13754490251</v>
      </c>
      <c r="GH230" s="29">
        <f t="shared" si="3804"/>
        <v>-975.66704117867732</v>
      </c>
      <c r="GI230" s="56">
        <v>0.30019902697921269</v>
      </c>
      <c r="GJ230" s="29">
        <f t="shared" si="3736"/>
        <v>1046.5127677661167</v>
      </c>
      <c r="GK230" s="56">
        <v>2.9387202873871558</v>
      </c>
      <c r="GL230" s="29">
        <f t="shared" si="3805"/>
        <v>242332.58477435465</v>
      </c>
      <c r="GM230" s="29">
        <f t="shared" si="3806"/>
        <v>-975.66704117867732</v>
      </c>
      <c r="GN230" s="56">
        <v>0.30019902697921269</v>
      </c>
      <c r="GO230" s="29">
        <f t="shared" si="3739"/>
        <v>1038.3584519516207</v>
      </c>
      <c r="GP230" s="56">
        <v>2.9387202873871558</v>
      </c>
      <c r="GQ230" s="29">
        <f t="shared" si="3807"/>
        <v>239061.95878688912</v>
      </c>
    </row>
    <row r="231" spans="1:199" ht="15" x14ac:dyDescent="0.2">
      <c r="A231" s="4" t="s">
        <v>29</v>
      </c>
      <c r="B231" s="29">
        <v>368762</v>
      </c>
      <c r="C231" s="29">
        <f t="shared" si="3808"/>
        <v>-977.39999999999986</v>
      </c>
      <c r="D231" s="56">
        <v>0.30019902697921269</v>
      </c>
      <c r="E231" s="29">
        <f t="shared" si="4105"/>
        <v>1473.6</v>
      </c>
      <c r="F231" s="29">
        <f t="shared" si="4106"/>
        <v>-213.8</v>
      </c>
      <c r="G231" s="29">
        <f t="shared" si="4107"/>
        <v>1259.8</v>
      </c>
      <c r="H231" s="56">
        <f t="shared" si="3744"/>
        <v>2.9387202873871558</v>
      </c>
      <c r="I231" s="29">
        <v>403121</v>
      </c>
      <c r="J231" s="29">
        <f t="shared" si="3809"/>
        <v>-975.66704117867732</v>
      </c>
      <c r="K231" s="56">
        <v>0.30019902697921269</v>
      </c>
      <c r="L231" s="29">
        <f t="shared" si="3745"/>
        <v>1257.566337709123</v>
      </c>
      <c r="M231" s="56">
        <v>2.9387202873871558</v>
      </c>
      <c r="N231" s="29">
        <f t="shared" si="3810"/>
        <v>397080.89929653046</v>
      </c>
      <c r="O231" s="29">
        <f t="shared" si="3746"/>
        <v>-973.18640643353274</v>
      </c>
      <c r="P231" s="56">
        <v>0.30019902697921269</v>
      </c>
      <c r="Q231" s="29">
        <f t="shared" si="3747"/>
        <v>1254.3689736289798</v>
      </c>
      <c r="R231" s="56">
        <v>2.9387202873871558</v>
      </c>
      <c r="S231" s="29">
        <f t="shared" si="3811"/>
        <v>388997.08186372591</v>
      </c>
      <c r="T231" s="29">
        <f t="shared" si="3748"/>
        <v>-970.61166786164335</v>
      </c>
      <c r="U231" s="56">
        <v>0.30019902697921269</v>
      </c>
      <c r="V231" s="29">
        <f t="shared" si="3749"/>
        <v>1251.0503163209519</v>
      </c>
      <c r="W231" s="56">
        <v>2.9387202873871558</v>
      </c>
      <c r="X231" s="29">
        <f t="shared" si="3866"/>
        <v>402273.52051218523</v>
      </c>
      <c r="Y231" s="29">
        <f t="shared" si="3812"/>
        <v>-975.66704117867732</v>
      </c>
      <c r="Z231" s="56">
        <v>0.30019902697921269</v>
      </c>
      <c r="AA231" s="29">
        <f t="shared" si="3750"/>
        <v>1247.6331619525931</v>
      </c>
      <c r="AB231" s="56">
        <v>2.9387202873871558</v>
      </c>
      <c r="AC231" s="29">
        <f t="shared" si="3813"/>
        <v>381003.48663295916</v>
      </c>
      <c r="AD231" s="29">
        <f t="shared" si="3814"/>
        <v>-975.66704117867732</v>
      </c>
      <c r="AE231" s="56">
        <v>0.30019902697921269</v>
      </c>
      <c r="AF231" s="29">
        <f t="shared" si="3751"/>
        <v>1243.9748260923566</v>
      </c>
      <c r="AG231" s="56">
        <v>2.9387202873871558</v>
      </c>
      <c r="AH231" s="29">
        <f t="shared" si="3815"/>
        <v>369570.79441787285</v>
      </c>
      <c r="AI231" s="29">
        <f t="shared" si="3816"/>
        <v>-975.66704117867732</v>
      </c>
      <c r="AJ231" s="56">
        <v>0.30019902697921269</v>
      </c>
      <c r="AK231" s="29">
        <f t="shared" si="3752"/>
        <v>1240.160201281456</v>
      </c>
      <c r="AL231" s="56">
        <v>2.9387202873871558</v>
      </c>
      <c r="AM231" s="29">
        <f t="shared" si="3817"/>
        <v>350597.62131261767</v>
      </c>
      <c r="AN231" s="29">
        <f t="shared" si="3818"/>
        <v>-975.66704117867732</v>
      </c>
      <c r="AO231" s="56">
        <v>0.30019902697921269</v>
      </c>
      <c r="AP231" s="29">
        <f t="shared" si="3753"/>
        <v>1236.1884860603216</v>
      </c>
      <c r="AQ231" s="56">
        <v>2.9387202873871558</v>
      </c>
      <c r="AR231" s="29">
        <f t="shared" si="3819"/>
        <v>338188.65585808724</v>
      </c>
      <c r="AS231" s="29">
        <f t="shared" si="3820"/>
        <v>-975.66704117867732</v>
      </c>
      <c r="AT231" s="56">
        <v>0.30019902697921269</v>
      </c>
      <c r="AU231" s="29">
        <f t="shared" si="3754"/>
        <v>1232.0544449683612</v>
      </c>
      <c r="AV231" s="56">
        <v>2.9387202873871558</v>
      </c>
      <c r="AW231" s="29">
        <f t="shared" si="3821"/>
        <v>324833.51492043416</v>
      </c>
      <c r="AX231" s="29">
        <f t="shared" si="3822"/>
        <v>-975.66704117867732</v>
      </c>
      <c r="AY231" s="56">
        <v>0.30019902697921269</v>
      </c>
      <c r="AZ231" s="29">
        <f t="shared" si="3755"/>
        <v>1227.7585940708775</v>
      </c>
      <c r="BA231" s="56">
        <v>2.9387202873871558</v>
      </c>
      <c r="BB231" s="29">
        <f t="shared" si="3823"/>
        <v>306271.17369617539</v>
      </c>
      <c r="BC231" s="29">
        <f t="shared" si="3824"/>
        <v>-975.66704117867732</v>
      </c>
      <c r="BD231" s="56">
        <v>0.30019902697921269</v>
      </c>
      <c r="BE231" s="29">
        <f t="shared" si="3756"/>
        <v>1223.280605704557</v>
      </c>
      <c r="BF231" s="56">
        <v>2.9387202873871558</v>
      </c>
      <c r="BG231" s="29">
        <f t="shared" si="3825"/>
        <v>287786.9160557054</v>
      </c>
      <c r="BH231" s="29">
        <f t="shared" si="3826"/>
        <v>-975.66704117867732</v>
      </c>
      <c r="BI231" s="56">
        <v>0.30019902697921269</v>
      </c>
      <c r="BJ231" s="29">
        <f t="shared" si="3757"/>
        <v>1218.6304120884542</v>
      </c>
      <c r="BK231" s="56">
        <v>2.9387202873871558</v>
      </c>
      <c r="BL231" s="29">
        <f t="shared" si="3827"/>
        <v>273806.25232856354</v>
      </c>
      <c r="BM231" s="29">
        <f t="shared" si="3828"/>
        <v>-975.66704117867732</v>
      </c>
      <c r="BN231" s="56">
        <v>0.30019902697921269</v>
      </c>
      <c r="BO231" s="29">
        <f t="shared" si="3758"/>
        <v>1213.8151140196323</v>
      </c>
      <c r="BP231" s="56">
        <v>2.9387202873871558</v>
      </c>
      <c r="BQ231" s="29">
        <f t="shared" si="3829"/>
        <v>263597.61004326434</v>
      </c>
      <c r="BR231" s="29">
        <f t="shared" si="3830"/>
        <v>-975.66704117867732</v>
      </c>
      <c r="BS231" s="56">
        <v>0.30019902697921269</v>
      </c>
      <c r="BT231" s="29">
        <f t="shared" si="3759"/>
        <v>1208.8489038512291</v>
      </c>
      <c r="BU231" s="56">
        <v>2.9387202873871558</v>
      </c>
      <c r="BV231" s="29">
        <f t="shared" si="3831"/>
        <v>254746.70095860449</v>
      </c>
      <c r="BW231" s="29">
        <f t="shared" si="3832"/>
        <v>-975.66704117867732</v>
      </c>
      <c r="BX231" s="56">
        <v>0.30019902697921269</v>
      </c>
      <c r="BY231" s="29">
        <f t="shared" si="3760"/>
        <v>1203.7443068006653</v>
      </c>
      <c r="BZ231" s="56">
        <v>2.9387202873871558</v>
      </c>
      <c r="CA231" s="29">
        <f t="shared" si="3833"/>
        <v>238496.05489136692</v>
      </c>
      <c r="CB231" s="29">
        <f t="shared" si="3834"/>
        <v>-975.66704117867732</v>
      </c>
      <c r="CC231" s="56">
        <v>0.30019902697921269</v>
      </c>
      <c r="CD231" s="29">
        <f t="shared" si="3761"/>
        <v>1198.4980867601785</v>
      </c>
      <c r="CE231" s="56">
        <v>2.9387202873871558</v>
      </c>
      <c r="CF231" s="29">
        <f t="shared" si="3835"/>
        <v>230232.68208497614</v>
      </c>
      <c r="CG231" s="29">
        <f t="shared" si="3836"/>
        <v>-975.66704117867732</v>
      </c>
      <c r="CH231" s="56">
        <v>0.30019902697921269</v>
      </c>
      <c r="CI231" s="29">
        <f t="shared" si="3762"/>
        <v>1193.1271619981051</v>
      </c>
      <c r="CJ231" s="56">
        <v>2.9387202873871558</v>
      </c>
      <c r="CK231" s="29">
        <f t="shared" si="3837"/>
        <v>218755.65646833408</v>
      </c>
      <c r="CL231" s="29">
        <f t="shared" si="3838"/>
        <v>-975.66704117867732</v>
      </c>
      <c r="CM231" s="56">
        <v>0.30019902697921269</v>
      </c>
      <c r="CN231" s="29">
        <f t="shared" si="3763"/>
        <v>1187.6545082020248</v>
      </c>
      <c r="CO231" s="56">
        <v>2.9387202873871558</v>
      </c>
      <c r="CP231" s="29">
        <f t="shared" si="3839"/>
        <v>216739.36484335575</v>
      </c>
      <c r="CQ231" s="29">
        <f t="shared" si="3840"/>
        <v>-975.66704117867732</v>
      </c>
      <c r="CR231" s="56">
        <v>0.30019902697921269</v>
      </c>
      <c r="CS231" s="29">
        <f t="shared" si="3764"/>
        <v>1182.0606530447551</v>
      </c>
      <c r="CT231" s="56">
        <v>2.9387202873871558</v>
      </c>
      <c r="CU231" s="29">
        <f t="shared" si="3841"/>
        <v>211104.79230244525</v>
      </c>
      <c r="CV231" s="29">
        <f t="shared" si="4098"/>
        <v>-975.66704117867732</v>
      </c>
      <c r="CW231" s="56">
        <v>0.30019902697921269</v>
      </c>
      <c r="CX231" s="29">
        <f t="shared" si="4086"/>
        <v>1176.3484460629707</v>
      </c>
      <c r="CY231" s="56">
        <v>2.9387202873871558</v>
      </c>
      <c r="CZ231" s="29">
        <f t="shared" si="3766"/>
        <v>219032.0150591358</v>
      </c>
      <c r="DA231" s="29">
        <f t="shared" si="4099"/>
        <v>-975.66704117867732</v>
      </c>
      <c r="DB231" s="56">
        <v>0.30019902697921269</v>
      </c>
      <c r="DC231" s="29">
        <f t="shared" si="4087"/>
        <v>1170.5055078881737</v>
      </c>
      <c r="DD231" s="56">
        <v>2.9387202873871558</v>
      </c>
      <c r="DE231" s="29">
        <f t="shared" si="3768"/>
        <v>227438.49541303478</v>
      </c>
      <c r="DF231" s="29">
        <f t="shared" si="4100"/>
        <v>-975.66704117867732</v>
      </c>
      <c r="DG231" s="56">
        <v>0.30019902697921269</v>
      </c>
      <c r="DH231" s="29">
        <f t="shared" si="4088"/>
        <v>1164.5192490382092</v>
      </c>
      <c r="DI231" s="56">
        <v>2.9387202873871558</v>
      </c>
      <c r="DJ231" s="29">
        <f t="shared" si="3770"/>
        <v>237286.30222732725</v>
      </c>
      <c r="DK231" s="29">
        <f t="shared" si="4101"/>
        <v>-975.66704117867732</v>
      </c>
      <c r="DL231" s="56">
        <v>0.30019902697921269</v>
      </c>
      <c r="DM231" s="29">
        <f t="shared" si="4089"/>
        <v>1158.3766701890891</v>
      </c>
      <c r="DN231" s="56">
        <v>2.9387202873871558</v>
      </c>
      <c r="DO231" s="29">
        <f t="shared" si="3772"/>
        <v>236837.52047978813</v>
      </c>
      <c r="DP231" s="29">
        <f t="shared" si="3842"/>
        <v>-975.66704117867732</v>
      </c>
      <c r="DQ231" s="56">
        <v>0.30019902697921269</v>
      </c>
      <c r="DR231" s="29">
        <f t="shared" si="3773"/>
        <v>1152.0297820056207</v>
      </c>
      <c r="DS231" s="56">
        <v>2.9387202873871558</v>
      </c>
      <c r="DT231" s="29">
        <f t="shared" si="3843"/>
        <v>253246.1501980545</v>
      </c>
      <c r="DU231" s="29">
        <f t="shared" si="3844"/>
        <v>-975.66704117867732</v>
      </c>
      <c r="DV231" s="56">
        <v>0.30019902697921269</v>
      </c>
      <c r="DW231" s="29">
        <f t="shared" si="3774"/>
        <v>1145.482378024926</v>
      </c>
      <c r="DX231" s="56">
        <v>2.9387202873871558</v>
      </c>
      <c r="DY231" s="29">
        <f t="shared" si="3845"/>
        <v>259851.19711688432</v>
      </c>
      <c r="DZ231" s="29">
        <f t="shared" si="4090"/>
        <v>-975.66704117867732</v>
      </c>
      <c r="EA231" s="56">
        <v>0.30019902697921269</v>
      </c>
      <c r="EB231" s="29">
        <f t="shared" si="4068"/>
        <v>1138.7409586996196</v>
      </c>
      <c r="EC231" s="56">
        <v>2.9387202873871558</v>
      </c>
      <c r="ED231" s="29">
        <f t="shared" si="3777"/>
        <v>280275.66455267608</v>
      </c>
      <c r="EE231" s="29">
        <f t="shared" si="4091"/>
        <v>-975.66704117867732</v>
      </c>
      <c r="EF231" s="56">
        <v>0.30019902697921269</v>
      </c>
      <c r="EG231" s="29">
        <f t="shared" si="4070"/>
        <v>1131.7883588736477</v>
      </c>
      <c r="EH231" s="56">
        <v>2.9387202873871558</v>
      </c>
      <c r="EI231" s="29">
        <f t="shared" si="3780"/>
        <v>281677.85949602461</v>
      </c>
      <c r="EJ231" s="29">
        <f t="shared" si="4092"/>
        <v>-975.66704117867732</v>
      </c>
      <c r="EK231" s="56">
        <v>0.30019902697921269</v>
      </c>
      <c r="EL231" s="29">
        <f t="shared" si="4072"/>
        <v>1124.6493895649196</v>
      </c>
      <c r="EM231" s="56">
        <v>2.9387202873871558</v>
      </c>
      <c r="EN231" s="29">
        <f t="shared" si="3783"/>
        <v>273718.35119046952</v>
      </c>
      <c r="EO231" s="29">
        <f t="shared" si="4093"/>
        <v>-975.66704117867732</v>
      </c>
      <c r="EP231" s="56">
        <v>0.30019902697921269</v>
      </c>
      <c r="EQ231" s="29">
        <f t="shared" si="4074"/>
        <v>1117.3349750344987</v>
      </c>
      <c r="ER231" s="56">
        <v>2.9387202873871558</v>
      </c>
      <c r="ES231" s="29">
        <f t="shared" si="3786"/>
        <v>276281.99700387561</v>
      </c>
      <c r="ET231" s="29">
        <f t="shared" si="3854"/>
        <v>-975.66704117867732</v>
      </c>
      <c r="EU231" s="56">
        <v>0.30019902697921269</v>
      </c>
      <c r="EV231" s="29">
        <f t="shared" si="3787"/>
        <v>1109.8668875906253</v>
      </c>
      <c r="EW231" s="56">
        <v>2.9387202873871558</v>
      </c>
      <c r="EX231" s="29">
        <f t="shared" si="3855"/>
        <v>285964.1379938203</v>
      </c>
      <c r="EY231" s="29">
        <f t="shared" si="3856"/>
        <v>-975.66704117867732</v>
      </c>
      <c r="EZ231" s="56">
        <v>0.30019902697921269</v>
      </c>
      <c r="FA231" s="29">
        <f t="shared" si="3788"/>
        <v>1102.2594477161099</v>
      </c>
      <c r="FB231" s="56">
        <v>2.9387202873871558</v>
      </c>
      <c r="FC231" s="29">
        <f t="shared" si="3857"/>
        <v>266853.5472619537</v>
      </c>
      <c r="FD231" s="29">
        <f t="shared" si="4094"/>
        <v>-975.66704117867732</v>
      </c>
      <c r="FE231" s="56">
        <v>0.30019902697921269</v>
      </c>
      <c r="FF231" s="29">
        <f t="shared" si="4076"/>
        <v>1094.5274295082229</v>
      </c>
      <c r="FG231" s="56">
        <v>2.9387202873871558</v>
      </c>
      <c r="FH231" s="29">
        <f t="shared" si="3791"/>
        <v>263652.95164639963</v>
      </c>
      <c r="FI231" s="29">
        <f t="shared" si="4095"/>
        <v>-975.66704117867732</v>
      </c>
      <c r="FJ231" s="56">
        <v>0.30019902697921269</v>
      </c>
      <c r="FK231" s="29">
        <f t="shared" si="4078"/>
        <v>1086.6912789036774</v>
      </c>
      <c r="FL231" s="56">
        <v>2.9387202873871558</v>
      </c>
      <c r="FM231" s="29">
        <f t="shared" si="3895"/>
        <v>260842.69540583232</v>
      </c>
      <c r="FN231" s="29">
        <f t="shared" si="4096"/>
        <v>-975.66704117867732</v>
      </c>
      <c r="FO231" s="56">
        <v>0.30019902697921269</v>
      </c>
      <c r="FP231" s="29">
        <f t="shared" si="4080"/>
        <v>1078.7718609966562</v>
      </c>
      <c r="FQ231" s="56">
        <v>2.9387202873871558</v>
      </c>
      <c r="FR231" s="29">
        <f t="shared" si="3796"/>
        <v>258036.33494463551</v>
      </c>
      <c r="FS231" s="29">
        <f t="shared" si="4097"/>
        <v>-975.66704117867732</v>
      </c>
      <c r="FT231" s="56">
        <v>0.30019902697921269</v>
      </c>
      <c r="FU231" s="29">
        <f t="shared" si="4082"/>
        <v>1070.7845432651113</v>
      </c>
      <c r="FV231" s="56">
        <v>2.9387202873871558</v>
      </c>
      <c r="FW231" s="29">
        <f t="shared" si="3799"/>
        <v>255049.49038921227</v>
      </c>
      <c r="FX231" s="29">
        <f t="shared" si="3800"/>
        <v>-975.66704117867732</v>
      </c>
      <c r="FY231" s="56">
        <v>0.30019902697921269</v>
      </c>
      <c r="FZ231" s="29">
        <f t="shared" si="3730"/>
        <v>1062.7382518957136</v>
      </c>
      <c r="GA231" s="56">
        <v>2.9387202873871558</v>
      </c>
      <c r="GB231" s="29">
        <f t="shared" si="3801"/>
        <v>252047.91214044802</v>
      </c>
      <c r="GC231" s="29">
        <f t="shared" si="3802"/>
        <v>-975.66704117867732</v>
      </c>
      <c r="GD231" s="56">
        <v>0.30019902697921269</v>
      </c>
      <c r="GE231" s="29">
        <f t="shared" si="3733"/>
        <v>1054.6416399952352</v>
      </c>
      <c r="GF231" s="56">
        <v>2.9387202873871558</v>
      </c>
      <c r="GG231" s="29">
        <f t="shared" si="3803"/>
        <v>248949.25112274429</v>
      </c>
      <c r="GH231" s="29">
        <f t="shared" si="3804"/>
        <v>-975.66704117867732</v>
      </c>
      <c r="GI231" s="56">
        <v>0.30019902697921269</v>
      </c>
      <c r="GJ231" s="29">
        <f t="shared" si="3736"/>
        <v>1046.5127677661167</v>
      </c>
      <c r="GK231" s="56">
        <v>2.9387202873871558</v>
      </c>
      <c r="GL231" s="29">
        <f t="shared" si="3805"/>
        <v>245860.98327148994</v>
      </c>
      <c r="GM231" s="29">
        <f t="shared" si="3806"/>
        <v>-975.66704117867732</v>
      </c>
      <c r="GN231" s="56">
        <v>0.30019902697921269</v>
      </c>
      <c r="GO231" s="29">
        <f t="shared" si="3739"/>
        <v>1038.3584519516207</v>
      </c>
      <c r="GP231" s="56">
        <v>2.9387202873871558</v>
      </c>
      <c r="GQ231" s="29">
        <f t="shared" si="3807"/>
        <v>242395.27618512759</v>
      </c>
    </row>
    <row r="232" spans="1:199" ht="15" x14ac:dyDescent="0.2">
      <c r="A232" s="4" t="s">
        <v>30</v>
      </c>
      <c r="B232" s="29">
        <v>353100</v>
      </c>
      <c r="C232" s="29">
        <f t="shared" si="3808"/>
        <v>-1480.8</v>
      </c>
      <c r="D232" s="56">
        <v>0.45481350434910806</v>
      </c>
      <c r="E232" s="29">
        <f>3531/5</f>
        <v>706.2</v>
      </c>
      <c r="F232" s="29">
        <f>-813/5</f>
        <v>-162.6</v>
      </c>
      <c r="G232" s="29">
        <f t="shared" si="4107"/>
        <v>543.6</v>
      </c>
      <c r="H232" s="56">
        <f t="shared" si="3744"/>
        <v>1.2680491730621195</v>
      </c>
      <c r="I232" s="29">
        <v>368335</v>
      </c>
      <c r="J232" s="29">
        <f t="shared" si="3809"/>
        <v>-1478.1744982375542</v>
      </c>
      <c r="K232" s="56">
        <v>0.45481350434910806</v>
      </c>
      <c r="L232" s="29">
        <f t="shared" si="3745"/>
        <v>542.63618128169503</v>
      </c>
      <c r="M232" s="56">
        <v>1.2680491730621195</v>
      </c>
      <c r="N232" s="29">
        <f t="shared" si="3810"/>
        <v>402185.46168304415</v>
      </c>
      <c r="O232" s="29">
        <f t="shared" si="3746"/>
        <v>-1474.4162376169177</v>
      </c>
      <c r="P232" s="56">
        <v>0.45481350434910806</v>
      </c>
      <c r="Q232" s="29">
        <f t="shared" si="3747"/>
        <v>541.25652807168876</v>
      </c>
      <c r="R232" s="56">
        <v>1.2680491730621195</v>
      </c>
      <c r="S232" s="29">
        <f t="shared" si="3811"/>
        <v>396147.73958698526</v>
      </c>
      <c r="T232" s="29">
        <f t="shared" si="3748"/>
        <v>-1470.515405943853</v>
      </c>
      <c r="U232" s="56">
        <v>0.45481350434910806</v>
      </c>
      <c r="V232" s="29">
        <f t="shared" si="3749"/>
        <v>539.82453719008538</v>
      </c>
      <c r="W232" s="56">
        <v>1.2680491730621195</v>
      </c>
      <c r="X232" s="29">
        <f t="shared" si="3866"/>
        <v>388066.39099497214</v>
      </c>
      <c r="Y232" s="29">
        <f t="shared" si="3812"/>
        <v>-1478.1744982375542</v>
      </c>
      <c r="Z232" s="56">
        <v>0.45481350434910806</v>
      </c>
      <c r="AA232" s="29">
        <f t="shared" si="3750"/>
        <v>538.35004511623254</v>
      </c>
      <c r="AB232" s="56">
        <v>1.2680491730621195</v>
      </c>
      <c r="AC232" s="29">
        <f t="shared" si="3813"/>
        <v>401333.69605906389</v>
      </c>
      <c r="AD232" s="29">
        <f t="shared" si="3814"/>
        <v>-1478.1744982375542</v>
      </c>
      <c r="AE232" s="56">
        <v>0.45481350434910806</v>
      </c>
      <c r="AF232" s="29">
        <f t="shared" si="3751"/>
        <v>536.77148393697814</v>
      </c>
      <c r="AG232" s="56">
        <v>1.2680491730621195</v>
      </c>
      <c r="AH232" s="29">
        <f t="shared" si="3815"/>
        <v>380062.08361865859</v>
      </c>
      <c r="AI232" s="29">
        <f t="shared" si="3816"/>
        <v>-1478.1744982375542</v>
      </c>
      <c r="AJ232" s="56">
        <v>0.45481350434910806</v>
      </c>
      <c r="AK232" s="29">
        <f t="shared" si="3752"/>
        <v>535.12548453452905</v>
      </c>
      <c r="AL232" s="56">
        <v>1.2680491730621195</v>
      </c>
      <c r="AM232" s="29">
        <f t="shared" si="3817"/>
        <v>368627.74540416984</v>
      </c>
      <c r="AN232" s="29">
        <f t="shared" si="3818"/>
        <v>-1478.1744982375542</v>
      </c>
      <c r="AO232" s="56">
        <v>0.45481350434910806</v>
      </c>
      <c r="AP232" s="29">
        <f t="shared" si="3753"/>
        <v>533.41170108143422</v>
      </c>
      <c r="AQ232" s="56">
        <v>1.2680491730621195</v>
      </c>
      <c r="AR232" s="29">
        <f t="shared" si="3819"/>
        <v>349652.85851546156</v>
      </c>
      <c r="AS232" s="29">
        <f t="shared" si="3820"/>
        <v>-1478.1744982375542</v>
      </c>
      <c r="AT232" s="56">
        <v>0.45481350434910806</v>
      </c>
      <c r="AU232" s="29">
        <f t="shared" si="3754"/>
        <v>531.62787449182508</v>
      </c>
      <c r="AV232" s="56">
        <v>1.2680491730621195</v>
      </c>
      <c r="AW232" s="29">
        <f t="shared" si="3821"/>
        <v>337242.10923434154</v>
      </c>
      <c r="AX232" s="29">
        <f t="shared" si="3822"/>
        <v>-1478.1744982375542</v>
      </c>
      <c r="AY232" s="56">
        <v>0.45481350434910806</v>
      </c>
      <c r="AZ232" s="29">
        <f t="shared" si="3755"/>
        <v>529.77422744636385</v>
      </c>
      <c r="BA232" s="56">
        <v>1.2680491730621195</v>
      </c>
      <c r="BB232" s="29">
        <f t="shared" si="3823"/>
        <v>323885.11464964296</v>
      </c>
      <c r="BC232" s="29">
        <f t="shared" si="3824"/>
        <v>-1478.1744982375542</v>
      </c>
      <c r="BD232" s="56">
        <v>0.45481350434910806</v>
      </c>
      <c r="BE232" s="29">
        <f t="shared" si="3756"/>
        <v>527.84198861803247</v>
      </c>
      <c r="BF232" s="56">
        <v>1.2680491730621195</v>
      </c>
      <c r="BG232" s="29">
        <f t="shared" si="3825"/>
        <v>305320.84118655586</v>
      </c>
      <c r="BH232" s="29">
        <f t="shared" si="3826"/>
        <v>-1478.1744982375542</v>
      </c>
      <c r="BI232" s="56">
        <v>0.45481350434910806</v>
      </c>
      <c r="BJ232" s="29">
        <f t="shared" si="3757"/>
        <v>525.83544373018242</v>
      </c>
      <c r="BK232" s="56">
        <v>1.2680491730621195</v>
      </c>
      <c r="BL232" s="29">
        <f t="shared" si="3827"/>
        <v>286834.57700119802</v>
      </c>
      <c r="BM232" s="29">
        <f t="shared" si="3828"/>
        <v>-1478.1744982375542</v>
      </c>
      <c r="BN232" s="56">
        <v>0.45481350434910806</v>
      </c>
      <c r="BO232" s="29">
        <f t="shared" si="3758"/>
        <v>523.75765675589162</v>
      </c>
      <c r="BP232" s="56">
        <v>1.2680491730621195</v>
      </c>
      <c r="BQ232" s="29">
        <f t="shared" si="3829"/>
        <v>272851.8354870819</v>
      </c>
      <c r="BR232" s="29">
        <f t="shared" si="3830"/>
        <v>-1478.1744982375542</v>
      </c>
      <c r="BS232" s="56">
        <v>0.45481350434910806</v>
      </c>
      <c r="BT232" s="29">
        <f t="shared" si="3759"/>
        <v>521.61475165385639</v>
      </c>
      <c r="BU232" s="56">
        <v>1.2680491730621195</v>
      </c>
      <c r="BV232" s="29">
        <f t="shared" si="3831"/>
        <v>262641.05029668065</v>
      </c>
      <c r="BW232" s="29">
        <f t="shared" si="3832"/>
        <v>-1478.1744982375542</v>
      </c>
      <c r="BX232" s="56">
        <v>0.45481350434910806</v>
      </c>
      <c r="BY232" s="29">
        <f t="shared" si="3760"/>
        <v>519.41213301860751</v>
      </c>
      <c r="BZ232" s="56">
        <v>1.2680491730621195</v>
      </c>
      <c r="CA232" s="29">
        <f t="shared" si="3833"/>
        <v>253787.93859338554</v>
      </c>
      <c r="CB232" s="29">
        <f t="shared" si="3834"/>
        <v>-1478.1744982375542</v>
      </c>
      <c r="CC232" s="56">
        <v>0.45481350434910806</v>
      </c>
      <c r="CD232" s="29">
        <f t="shared" si="3761"/>
        <v>517.14840447915003</v>
      </c>
      <c r="CE232" s="56">
        <v>1.2680491730621195</v>
      </c>
      <c r="CF232" s="29">
        <f t="shared" si="3835"/>
        <v>237535.02879760851</v>
      </c>
      <c r="CG232" s="29">
        <f t="shared" si="3836"/>
        <v>-1478.1744982375542</v>
      </c>
      <c r="CH232" s="56">
        <v>0.45481350434910806</v>
      </c>
      <c r="CI232" s="29">
        <f t="shared" si="3762"/>
        <v>514.8308662185824</v>
      </c>
      <c r="CJ232" s="56">
        <v>1.2680491730621195</v>
      </c>
      <c r="CK232" s="29">
        <f t="shared" si="3837"/>
        <v>229269.33845295716</v>
      </c>
      <c r="CL232" s="29">
        <f t="shared" si="3838"/>
        <v>-1478.1744982375542</v>
      </c>
      <c r="CM232" s="56">
        <v>0.45481350434910806</v>
      </c>
      <c r="CN232" s="29">
        <f t="shared" si="3763"/>
        <v>512.46943217861622</v>
      </c>
      <c r="CO232" s="56">
        <v>1.2680491730621195</v>
      </c>
      <c r="CP232" s="29">
        <f t="shared" si="3839"/>
        <v>217789.95140227515</v>
      </c>
      <c r="CQ232" s="29">
        <f t="shared" si="3840"/>
        <v>-1478.1744982375542</v>
      </c>
      <c r="CR232" s="56">
        <v>0.45481350434910806</v>
      </c>
      <c r="CS232" s="29">
        <f t="shared" si="3764"/>
        <v>510.05570010726223</v>
      </c>
      <c r="CT232" s="56">
        <v>1.2680491730621195</v>
      </c>
      <c r="CU232" s="29">
        <f t="shared" si="3841"/>
        <v>215771.24604522547</v>
      </c>
      <c r="CV232" s="29">
        <f t="shared" si="4098"/>
        <v>-1478.1744982375542</v>
      </c>
      <c r="CW232" s="56">
        <v>0.45481350434910806</v>
      </c>
      <c r="CX232" s="29">
        <f t="shared" si="4086"/>
        <v>507.59089957122632</v>
      </c>
      <c r="CY232" s="56">
        <v>1.2680491730621195</v>
      </c>
      <c r="CZ232" s="29">
        <f t="shared" si="3766"/>
        <v>210134.20870377892</v>
      </c>
      <c r="DA232" s="29">
        <f t="shared" si="4099"/>
        <v>-1478.1744982375542</v>
      </c>
      <c r="DB232" s="56">
        <v>0.45481350434910806</v>
      </c>
      <c r="DC232" s="29">
        <f t="shared" si="4087"/>
        <v>505.06968890935968</v>
      </c>
      <c r="DD232" s="56">
        <v>1.2680491730621195</v>
      </c>
      <c r="DE232" s="29">
        <f t="shared" si="3768"/>
        <v>218058.91024980761</v>
      </c>
      <c r="DF232" s="29">
        <f t="shared" si="4100"/>
        <v>-1478.1744982375542</v>
      </c>
      <c r="DG232" s="56">
        <v>0.45481350434910806</v>
      </c>
      <c r="DH232" s="29">
        <f t="shared" si="4088"/>
        <v>502.48663579708739</v>
      </c>
      <c r="DI232" s="56">
        <v>1.2680491730621195</v>
      </c>
      <c r="DJ232" s="29">
        <f t="shared" si="3770"/>
        <v>226462.8075505943</v>
      </c>
      <c r="DK232" s="29">
        <f t="shared" si="4101"/>
        <v>-1478.1744982375542</v>
      </c>
      <c r="DL232" s="56">
        <v>0.45481350434910806</v>
      </c>
      <c r="DM232" s="29">
        <f t="shared" si="4089"/>
        <v>499.83613106428709</v>
      </c>
      <c r="DN232" s="56">
        <v>1.2680491730621195</v>
      </c>
      <c r="DO232" s="29">
        <f t="shared" si="3772"/>
        <v>236307.96386015398</v>
      </c>
      <c r="DP232" s="29">
        <f t="shared" si="3842"/>
        <v>-1478.1744982375542</v>
      </c>
      <c r="DQ232" s="56">
        <v>0.45481350434910806</v>
      </c>
      <c r="DR232" s="29">
        <f t="shared" si="3773"/>
        <v>497.09746745376697</v>
      </c>
      <c r="DS232" s="56">
        <v>1.2680491730621195</v>
      </c>
      <c r="DT232" s="29">
        <f t="shared" si="3843"/>
        <v>235856.44344900435</v>
      </c>
      <c r="DU232" s="29">
        <f t="shared" si="3844"/>
        <v>-1478.1744982375542</v>
      </c>
      <c r="DV232" s="56">
        <v>0.45481350434910806</v>
      </c>
      <c r="DW232" s="29">
        <f t="shared" si="3774"/>
        <v>494.27228186565321</v>
      </c>
      <c r="DX232" s="56">
        <v>1.2680491730621195</v>
      </c>
      <c r="DY232" s="29">
        <f t="shared" si="3845"/>
        <v>252262.24798168259</v>
      </c>
      <c r="DZ232" s="29">
        <f t="shared" si="4090"/>
        <v>-1478.1744982375542</v>
      </c>
      <c r="EA232" s="56">
        <v>0.45481350434910806</v>
      </c>
      <c r="EB232" s="29">
        <f t="shared" si="4068"/>
        <v>491.36337922615746</v>
      </c>
      <c r="EC232" s="56">
        <v>1.2680491730621195</v>
      </c>
      <c r="ED232" s="29">
        <f t="shared" si="3777"/>
        <v>258864.38599787292</v>
      </c>
      <c r="EE232" s="29">
        <f t="shared" si="4091"/>
        <v>-1478.1744982375542</v>
      </c>
      <c r="EF232" s="56">
        <v>0.45481350434910806</v>
      </c>
      <c r="EG232" s="29">
        <f t="shared" si="4070"/>
        <v>488.36335282085645</v>
      </c>
      <c r="EH232" s="56">
        <v>1.2680491730621195</v>
      </c>
      <c r="EI232" s="29">
        <f t="shared" si="3780"/>
        <v>279285.85340725939</v>
      </c>
      <c r="EJ232" s="29">
        <f t="shared" si="4092"/>
        <v>-1478.1744982375542</v>
      </c>
      <c r="EK232" s="56">
        <v>0.45481350434910806</v>
      </c>
      <c r="EL232" s="29">
        <f t="shared" si="4072"/>
        <v>485.28290853110849</v>
      </c>
      <c r="EM232" s="56">
        <v>1.2680491730621195</v>
      </c>
      <c r="EN232" s="29">
        <f t="shared" si="3783"/>
        <v>280684.96790631814</v>
      </c>
      <c r="EO232" s="29">
        <f t="shared" si="4093"/>
        <v>-1478.1744982375542</v>
      </c>
      <c r="EP232" s="56">
        <v>0.45481350434910806</v>
      </c>
      <c r="EQ232" s="29">
        <f t="shared" si="4074"/>
        <v>482.12676014347795</v>
      </c>
      <c r="ER232" s="56">
        <v>1.2680491730621195</v>
      </c>
      <c r="ES232" s="29">
        <f t="shared" si="3786"/>
        <v>272722.30345237546</v>
      </c>
      <c r="ET232" s="29">
        <f t="shared" si="3854"/>
        <v>-1478.1744982375542</v>
      </c>
      <c r="EU232" s="56">
        <v>0.45481350434910806</v>
      </c>
      <c r="EV232" s="29">
        <f t="shared" si="3787"/>
        <v>478.90430234502628</v>
      </c>
      <c r="EW232" s="56">
        <v>1.2680491730621195</v>
      </c>
      <c r="EX232" s="29">
        <f t="shared" si="3855"/>
        <v>275282.72680798307</v>
      </c>
      <c r="EY232" s="29">
        <f t="shared" si="3856"/>
        <v>-1478.1744982375542</v>
      </c>
      <c r="EZ232" s="56">
        <v>0.45481350434910806</v>
      </c>
      <c r="FA232" s="29">
        <f t="shared" si="3788"/>
        <v>475.62171438202682</v>
      </c>
      <c r="FB232" s="56">
        <v>1.2680491730621195</v>
      </c>
      <c r="FC232" s="29">
        <f t="shared" si="3857"/>
        <v>284961.58520996477</v>
      </c>
      <c r="FD232" s="29">
        <f t="shared" si="4094"/>
        <v>-1478.1744982375542</v>
      </c>
      <c r="FE232" s="56">
        <v>0.45481350434910806</v>
      </c>
      <c r="FF232" s="29">
        <f t="shared" si="4076"/>
        <v>472.28537123406102</v>
      </c>
      <c r="FG232" s="56">
        <v>1.2680491730621195</v>
      </c>
      <c r="FH232" s="29">
        <f t="shared" si="3791"/>
        <v>265847.65813495021</v>
      </c>
      <c r="FI232" s="29">
        <f t="shared" si="4095"/>
        <v>-1478.1744982375542</v>
      </c>
      <c r="FJ232" s="56">
        <v>0.45481350434910806</v>
      </c>
      <c r="FK232" s="29">
        <f t="shared" si="4078"/>
        <v>468.90409526277125</v>
      </c>
      <c r="FL232" s="56">
        <v>1.2680491730621195</v>
      </c>
      <c r="FM232" s="29">
        <f t="shared" si="3895"/>
        <v>262643.68124342483</v>
      </c>
      <c r="FN232" s="29">
        <f t="shared" si="4096"/>
        <v>-1478.1744982375542</v>
      </c>
      <c r="FO232" s="56">
        <v>0.45481350434910806</v>
      </c>
      <c r="FP232" s="29">
        <f t="shared" si="4080"/>
        <v>465.486889695017</v>
      </c>
      <c r="FQ232" s="56">
        <v>1.2680491730621195</v>
      </c>
      <c r="FR232" s="29">
        <f t="shared" si="3796"/>
        <v>259830.00779728979</v>
      </c>
      <c r="FS232" s="29">
        <f t="shared" si="4097"/>
        <v>-1478.1744982375542</v>
      </c>
      <c r="FT232" s="56">
        <v>0.45481350434910806</v>
      </c>
      <c r="FU232" s="29">
        <f t="shared" si="4082"/>
        <v>462.04038555240089</v>
      </c>
      <c r="FV232" s="56">
        <v>1.2680491730621195</v>
      </c>
      <c r="FW232" s="29">
        <f t="shared" si="3799"/>
        <v>257020.20083195035</v>
      </c>
      <c r="FX232" s="29">
        <f t="shared" si="3800"/>
        <v>-1478.1744982375542</v>
      </c>
      <c r="FY232" s="56">
        <v>0.45481350434910806</v>
      </c>
      <c r="FZ232" s="29">
        <f t="shared" si="3730"/>
        <v>458.5684344582553</v>
      </c>
      <c r="GA232" s="56">
        <v>1.2680491730621195</v>
      </c>
      <c r="GB232" s="29">
        <f t="shared" si="3801"/>
        <v>254029.88432543297</v>
      </c>
      <c r="GC232" s="29">
        <f t="shared" si="3802"/>
        <v>-1478.1744982375542</v>
      </c>
      <c r="GD232" s="56">
        <v>0.45481350434910806</v>
      </c>
      <c r="GE232" s="29">
        <f t="shared" si="3733"/>
        <v>455.07477020273842</v>
      </c>
      <c r="GF232" s="56">
        <v>1.2680491730621195</v>
      </c>
      <c r="GG232" s="29">
        <f t="shared" si="3803"/>
        <v>251024.81241241322</v>
      </c>
      <c r="GH232" s="29">
        <f t="shared" si="3804"/>
        <v>-1478.1744982375542</v>
      </c>
      <c r="GI232" s="56">
        <v>0.45481350434910806</v>
      </c>
      <c r="GJ232" s="29">
        <f t="shared" si="3736"/>
        <v>451.5671857101612</v>
      </c>
      <c r="GK232" s="56">
        <v>1.2680491730621195</v>
      </c>
      <c r="GL232" s="29">
        <f t="shared" si="3805"/>
        <v>247922.64381021689</v>
      </c>
      <c r="GM232" s="29">
        <f t="shared" si="3806"/>
        <v>-1478.1744982375542</v>
      </c>
      <c r="GN232" s="56">
        <v>0.45481350434910806</v>
      </c>
      <c r="GO232" s="29">
        <f t="shared" si="3739"/>
        <v>448.04862238522082</v>
      </c>
      <c r="GP232" s="56">
        <v>1.2680491730621195</v>
      </c>
      <c r="GQ232" s="29">
        <f t="shared" si="3807"/>
        <v>244830.85739563761</v>
      </c>
    </row>
    <row r="233" spans="1:199" ht="15" x14ac:dyDescent="0.2">
      <c r="A233" s="4" t="s">
        <v>31</v>
      </c>
      <c r="B233" s="29">
        <v>359661</v>
      </c>
      <c r="C233" s="29">
        <f t="shared" si="3808"/>
        <v>-1480.8</v>
      </c>
      <c r="D233" s="56">
        <v>0.45481350434910806</v>
      </c>
      <c r="E233" s="29">
        <f t="shared" ref="E233:E236" si="4108">3531/5</f>
        <v>706.2</v>
      </c>
      <c r="F233" s="29">
        <f t="shared" ref="F233:F236" si="4109">-813/5</f>
        <v>-162.6</v>
      </c>
      <c r="G233" s="29">
        <f t="shared" ref="G233:G237" si="4110">E233+F233</f>
        <v>543.6</v>
      </c>
      <c r="H233" s="56">
        <f t="shared" si="3744"/>
        <v>1.2680491730621195</v>
      </c>
      <c r="I233" s="29">
        <v>352408</v>
      </c>
      <c r="J233" s="29">
        <f t="shared" si="3809"/>
        <v>-1478.1744982375542</v>
      </c>
      <c r="K233" s="56">
        <v>0.45481350434910806</v>
      </c>
      <c r="L233" s="29">
        <f t="shared" si="3745"/>
        <v>542.63618128169503</v>
      </c>
      <c r="M233" s="56">
        <v>1.2680491730621195</v>
      </c>
      <c r="N233" s="29">
        <f t="shared" si="3810"/>
        <v>367399.46168304415</v>
      </c>
      <c r="O233" s="29">
        <f t="shared" si="3746"/>
        <v>-1474.4162376169177</v>
      </c>
      <c r="P233" s="56">
        <v>0.45481350434910806</v>
      </c>
      <c r="Q233" s="29">
        <f t="shared" si="3747"/>
        <v>541.25652807168876</v>
      </c>
      <c r="R233" s="56">
        <v>1.2680491730621195</v>
      </c>
      <c r="S233" s="29">
        <f t="shared" si="3811"/>
        <v>401252.30197349895</v>
      </c>
      <c r="T233" s="29">
        <f t="shared" si="3748"/>
        <v>-1470.515405943853</v>
      </c>
      <c r="U233" s="56">
        <v>0.45481350434910806</v>
      </c>
      <c r="V233" s="29">
        <f t="shared" si="3749"/>
        <v>539.82453719008538</v>
      </c>
      <c r="W233" s="56">
        <v>1.2680491730621195</v>
      </c>
      <c r="X233" s="29">
        <f t="shared" si="3866"/>
        <v>395217.0487182315</v>
      </c>
      <c r="Y233" s="29">
        <f t="shared" si="3812"/>
        <v>-1478.1744982375542</v>
      </c>
      <c r="Z233" s="56">
        <v>0.45481350434910806</v>
      </c>
      <c r="AA233" s="29">
        <f t="shared" si="3750"/>
        <v>538.35004511623254</v>
      </c>
      <c r="AB233" s="56">
        <v>1.2680491730621195</v>
      </c>
      <c r="AC233" s="29">
        <f t="shared" si="3813"/>
        <v>387126.5665418508</v>
      </c>
      <c r="AD233" s="29">
        <f t="shared" si="3814"/>
        <v>-1478.1744982375542</v>
      </c>
      <c r="AE233" s="56">
        <v>0.45481350434910806</v>
      </c>
      <c r="AF233" s="29">
        <f t="shared" si="3751"/>
        <v>536.77148393697814</v>
      </c>
      <c r="AG233" s="56">
        <v>1.2680491730621195</v>
      </c>
      <c r="AH233" s="29">
        <f t="shared" si="3815"/>
        <v>400392.29304476333</v>
      </c>
      <c r="AI233" s="29">
        <f t="shared" si="3816"/>
        <v>-1478.1744982375542</v>
      </c>
      <c r="AJ233" s="56">
        <v>0.45481350434910806</v>
      </c>
      <c r="AK233" s="29">
        <f t="shared" si="3752"/>
        <v>535.12548453452905</v>
      </c>
      <c r="AL233" s="56">
        <v>1.2680491730621195</v>
      </c>
      <c r="AM233" s="29">
        <f t="shared" si="3817"/>
        <v>379119.03460495558</v>
      </c>
      <c r="AN233" s="29">
        <f t="shared" si="3818"/>
        <v>-1478.1744982375542</v>
      </c>
      <c r="AO233" s="56">
        <v>0.45481350434910806</v>
      </c>
      <c r="AP233" s="29">
        <f t="shared" si="3753"/>
        <v>533.41170108143422</v>
      </c>
      <c r="AQ233" s="56">
        <v>1.2680491730621195</v>
      </c>
      <c r="AR233" s="29">
        <f t="shared" si="3819"/>
        <v>367682.98260701372</v>
      </c>
      <c r="AS233" s="29">
        <f t="shared" si="3820"/>
        <v>-1478.1744982375542</v>
      </c>
      <c r="AT233" s="56">
        <v>0.45481350434910806</v>
      </c>
      <c r="AU233" s="29">
        <f t="shared" si="3754"/>
        <v>531.62787449182508</v>
      </c>
      <c r="AV233" s="56">
        <v>1.2680491730621195</v>
      </c>
      <c r="AW233" s="29">
        <f t="shared" si="3821"/>
        <v>348706.31189171586</v>
      </c>
      <c r="AX233" s="29">
        <f t="shared" si="3822"/>
        <v>-1478.1744982375542</v>
      </c>
      <c r="AY233" s="56">
        <v>0.45481350434910806</v>
      </c>
      <c r="AZ233" s="29">
        <f t="shared" si="3755"/>
        <v>529.77422744636385</v>
      </c>
      <c r="BA233" s="56">
        <v>1.2680491730621195</v>
      </c>
      <c r="BB233" s="29">
        <f t="shared" si="3823"/>
        <v>336293.70896355034</v>
      </c>
      <c r="BC233" s="29">
        <f t="shared" si="3824"/>
        <v>-1478.1744982375542</v>
      </c>
      <c r="BD233" s="56">
        <v>0.45481350434910806</v>
      </c>
      <c r="BE233" s="29">
        <f t="shared" si="3756"/>
        <v>527.84198861803247</v>
      </c>
      <c r="BF233" s="56">
        <v>1.2680491730621195</v>
      </c>
      <c r="BG233" s="29">
        <f t="shared" si="3825"/>
        <v>322934.78214002342</v>
      </c>
      <c r="BH233" s="29">
        <f t="shared" si="3826"/>
        <v>-1478.1744982375542</v>
      </c>
      <c r="BI233" s="56">
        <v>0.45481350434910806</v>
      </c>
      <c r="BJ233" s="29">
        <f t="shared" si="3757"/>
        <v>525.83544373018242</v>
      </c>
      <c r="BK233" s="56">
        <v>1.2680491730621195</v>
      </c>
      <c r="BL233" s="29">
        <f t="shared" si="3827"/>
        <v>304368.50213204848</v>
      </c>
      <c r="BM233" s="29">
        <f t="shared" si="3828"/>
        <v>-1478.1744982375542</v>
      </c>
      <c r="BN233" s="56">
        <v>0.45481350434910806</v>
      </c>
      <c r="BO233" s="29">
        <f t="shared" si="3758"/>
        <v>523.75765675589162</v>
      </c>
      <c r="BP233" s="56">
        <v>1.2680491730621195</v>
      </c>
      <c r="BQ233" s="29">
        <f t="shared" si="3829"/>
        <v>285880.16015971638</v>
      </c>
      <c r="BR233" s="29">
        <f t="shared" si="3830"/>
        <v>-1478.1744982375542</v>
      </c>
      <c r="BS233" s="56">
        <v>0.45481350434910806</v>
      </c>
      <c r="BT233" s="29">
        <f t="shared" si="3759"/>
        <v>521.61475165385639</v>
      </c>
      <c r="BU233" s="56">
        <v>1.2680491730621195</v>
      </c>
      <c r="BV233" s="29">
        <f t="shared" si="3831"/>
        <v>271895.27574049821</v>
      </c>
      <c r="BW233" s="29">
        <f t="shared" si="3832"/>
        <v>-1478.1744982375542</v>
      </c>
      <c r="BX233" s="56">
        <v>0.45481350434910806</v>
      </c>
      <c r="BY233" s="29">
        <f t="shared" si="3760"/>
        <v>519.41213301860751</v>
      </c>
      <c r="BZ233" s="56">
        <v>1.2680491730621195</v>
      </c>
      <c r="CA233" s="29">
        <f t="shared" si="3833"/>
        <v>261682.2879314617</v>
      </c>
      <c r="CB233" s="29">
        <f t="shared" si="3834"/>
        <v>-1478.1744982375542</v>
      </c>
      <c r="CC233" s="56">
        <v>0.45481350434910806</v>
      </c>
      <c r="CD233" s="29">
        <f t="shared" si="3761"/>
        <v>517.14840447915003</v>
      </c>
      <c r="CE233" s="56">
        <v>1.2680491730621195</v>
      </c>
      <c r="CF233" s="29">
        <f t="shared" si="3835"/>
        <v>252826.91249962713</v>
      </c>
      <c r="CG233" s="29">
        <f t="shared" si="3836"/>
        <v>-1478.1744982375542</v>
      </c>
      <c r="CH233" s="56">
        <v>0.45481350434910806</v>
      </c>
      <c r="CI233" s="29">
        <f t="shared" si="3762"/>
        <v>514.8308662185824</v>
      </c>
      <c r="CJ233" s="56">
        <v>1.2680491730621195</v>
      </c>
      <c r="CK233" s="29">
        <f t="shared" si="3837"/>
        <v>236571.68516558953</v>
      </c>
      <c r="CL233" s="29">
        <f t="shared" si="3838"/>
        <v>-1478.1744982375542</v>
      </c>
      <c r="CM233" s="56">
        <v>0.45481350434910806</v>
      </c>
      <c r="CN233" s="29">
        <f t="shared" si="3763"/>
        <v>512.46943217861622</v>
      </c>
      <c r="CO233" s="56">
        <v>1.2680491730621195</v>
      </c>
      <c r="CP233" s="29">
        <f t="shared" si="3839"/>
        <v>228303.63338689823</v>
      </c>
      <c r="CQ233" s="29">
        <f t="shared" si="3840"/>
        <v>-1478.1744982375542</v>
      </c>
      <c r="CR233" s="56">
        <v>0.45481350434910806</v>
      </c>
      <c r="CS233" s="29">
        <f t="shared" si="3764"/>
        <v>510.05570010726223</v>
      </c>
      <c r="CT233" s="56">
        <v>1.2680491730621195</v>
      </c>
      <c r="CU233" s="29">
        <f t="shared" si="3841"/>
        <v>216821.83260414487</v>
      </c>
      <c r="CV233" s="29">
        <f t="shared" si="4098"/>
        <v>-1478.1744982375542</v>
      </c>
      <c r="CW233" s="56">
        <v>0.45481350434910806</v>
      </c>
      <c r="CX233" s="29">
        <f t="shared" si="4086"/>
        <v>507.59089957122632</v>
      </c>
      <c r="CY233" s="56">
        <v>1.2680491730621195</v>
      </c>
      <c r="CZ233" s="29">
        <f t="shared" si="3766"/>
        <v>214800.66244655914</v>
      </c>
      <c r="DA233" s="29">
        <f t="shared" si="4099"/>
        <v>-1478.1744982375542</v>
      </c>
      <c r="DB233" s="56">
        <v>0.45481350434910806</v>
      </c>
      <c r="DC233" s="29">
        <f t="shared" si="4087"/>
        <v>505.06968890935968</v>
      </c>
      <c r="DD233" s="56">
        <v>1.2680491730621195</v>
      </c>
      <c r="DE233" s="29">
        <f t="shared" si="3768"/>
        <v>209161.10389445073</v>
      </c>
      <c r="DF233" s="29">
        <f t="shared" si="4100"/>
        <v>-1478.1744982375542</v>
      </c>
      <c r="DG233" s="56">
        <v>0.45481350434910806</v>
      </c>
      <c r="DH233" s="29">
        <f t="shared" si="4088"/>
        <v>502.48663579708739</v>
      </c>
      <c r="DI233" s="56">
        <v>1.2680491730621195</v>
      </c>
      <c r="DJ233" s="29">
        <f t="shared" si="3770"/>
        <v>217083.22238736713</v>
      </c>
      <c r="DK233" s="29">
        <f t="shared" si="4101"/>
        <v>-1478.1744982375542</v>
      </c>
      <c r="DL233" s="56">
        <v>0.45481350434910806</v>
      </c>
      <c r="DM233" s="29">
        <f t="shared" si="4089"/>
        <v>499.83613106428709</v>
      </c>
      <c r="DN233" s="56">
        <v>1.2680491730621195</v>
      </c>
      <c r="DO233" s="29">
        <f t="shared" si="3772"/>
        <v>225484.46918342102</v>
      </c>
      <c r="DP233" s="29">
        <f t="shared" si="3842"/>
        <v>-1478.1744982375542</v>
      </c>
      <c r="DQ233" s="56">
        <v>0.45481350434910806</v>
      </c>
      <c r="DR233" s="29">
        <f t="shared" si="3773"/>
        <v>497.09746745376697</v>
      </c>
      <c r="DS233" s="56">
        <v>1.2680491730621195</v>
      </c>
      <c r="DT233" s="29">
        <f t="shared" si="3843"/>
        <v>235326.8868293702</v>
      </c>
      <c r="DU233" s="29">
        <f t="shared" si="3844"/>
        <v>-1478.1744982375542</v>
      </c>
      <c r="DV233" s="56">
        <v>0.45481350434910806</v>
      </c>
      <c r="DW233" s="29">
        <f t="shared" si="3774"/>
        <v>494.27228186565321</v>
      </c>
      <c r="DX233" s="56">
        <v>1.2680491730621195</v>
      </c>
      <c r="DY233" s="29">
        <f t="shared" si="3845"/>
        <v>234872.54123263244</v>
      </c>
      <c r="DZ233" s="29">
        <f t="shared" si="4090"/>
        <v>-1478.1744982375542</v>
      </c>
      <c r="EA233" s="56">
        <v>0.45481350434910806</v>
      </c>
      <c r="EB233" s="29">
        <f t="shared" ref="EB233:EB282" si="4111">EB$192*EC233/100</f>
        <v>491.36337922615746</v>
      </c>
      <c r="EC233" s="56">
        <v>1.2680491730621195</v>
      </c>
      <c r="ED233" s="29">
        <f t="shared" si="3777"/>
        <v>251275.43686267119</v>
      </c>
      <c r="EE233" s="29">
        <f t="shared" si="4091"/>
        <v>-1478.1744982375542</v>
      </c>
      <c r="EF233" s="56">
        <v>0.45481350434910806</v>
      </c>
      <c r="EG233" s="29">
        <f t="shared" ref="EG233:EG282" si="4112">EG$192*EH233/100</f>
        <v>488.36335282085645</v>
      </c>
      <c r="EH233" s="56">
        <v>1.2680491730621195</v>
      </c>
      <c r="EI233" s="29">
        <f t="shared" si="3780"/>
        <v>257874.57485245622</v>
      </c>
      <c r="EJ233" s="29">
        <f t="shared" si="4092"/>
        <v>-1478.1744982375542</v>
      </c>
      <c r="EK233" s="56">
        <v>0.45481350434910806</v>
      </c>
      <c r="EL233" s="29">
        <f t="shared" ref="EL233:EL282" si="4113">EL$192*EM233/100</f>
        <v>485.28290853110849</v>
      </c>
      <c r="EM233" s="56">
        <v>1.2680491730621195</v>
      </c>
      <c r="EN233" s="29">
        <f t="shared" si="3783"/>
        <v>278292.96181755292</v>
      </c>
      <c r="EO233" s="29">
        <f t="shared" si="4093"/>
        <v>-1478.1744982375542</v>
      </c>
      <c r="EP233" s="56">
        <v>0.45481350434910806</v>
      </c>
      <c r="EQ233" s="29">
        <f t="shared" ref="EQ233:EQ282" si="4114">EQ$192*ER233/100</f>
        <v>482.12676014347795</v>
      </c>
      <c r="ER233" s="56">
        <v>1.2680491730621195</v>
      </c>
      <c r="ES233" s="29">
        <f t="shared" si="3786"/>
        <v>279688.92016822408</v>
      </c>
      <c r="ET233" s="29">
        <f t="shared" si="3854"/>
        <v>-1478.1744982375542</v>
      </c>
      <c r="EU233" s="56">
        <v>0.45481350434910806</v>
      </c>
      <c r="EV233" s="29">
        <f t="shared" si="3787"/>
        <v>478.90430234502628</v>
      </c>
      <c r="EW233" s="56">
        <v>1.2680491730621195</v>
      </c>
      <c r="EX233" s="29">
        <f t="shared" si="3855"/>
        <v>271723.03325648292</v>
      </c>
      <c r="EY233" s="29">
        <f t="shared" si="3856"/>
        <v>-1478.1744982375542</v>
      </c>
      <c r="EZ233" s="56">
        <v>0.45481350434910806</v>
      </c>
      <c r="FA233" s="29">
        <f t="shared" si="3788"/>
        <v>475.62171438202682</v>
      </c>
      <c r="FB233" s="56">
        <v>1.2680491730621195</v>
      </c>
      <c r="FC233" s="29">
        <f t="shared" si="3857"/>
        <v>274280.17402412754</v>
      </c>
      <c r="FD233" s="29">
        <f t="shared" si="4094"/>
        <v>-1478.1744982375542</v>
      </c>
      <c r="FE233" s="56">
        <v>0.45481350434910806</v>
      </c>
      <c r="FF233" s="29">
        <f t="shared" ref="FF233:FF282" si="4115">FF$192*FG233/100</f>
        <v>472.28537123406102</v>
      </c>
      <c r="FG233" s="56">
        <v>1.2680491730621195</v>
      </c>
      <c r="FH233" s="29">
        <f t="shared" si="3791"/>
        <v>283955.69608296128</v>
      </c>
      <c r="FI233" s="29">
        <f t="shared" si="4095"/>
        <v>-1478.1744982375542</v>
      </c>
      <c r="FJ233" s="56">
        <v>0.45481350434910806</v>
      </c>
      <c r="FK233" s="29">
        <f t="shared" ref="FK233:FK282" si="4116">FK$192*FL233/100</f>
        <v>468.90409526277125</v>
      </c>
      <c r="FL233" s="56">
        <v>1.2680491730621195</v>
      </c>
      <c r="FM233" s="29">
        <f t="shared" si="3895"/>
        <v>264838.38773197541</v>
      </c>
      <c r="FN233" s="29">
        <f t="shared" si="4096"/>
        <v>-1478.1744982375542</v>
      </c>
      <c r="FO233" s="56">
        <v>0.45481350434910806</v>
      </c>
      <c r="FP233" s="29">
        <f t="shared" ref="FP233:FP282" si="4117">FP$192*FQ233/100</f>
        <v>465.486889695017</v>
      </c>
      <c r="FQ233" s="56">
        <v>1.2680491730621195</v>
      </c>
      <c r="FR233" s="29">
        <f t="shared" si="3796"/>
        <v>261630.9936348823</v>
      </c>
      <c r="FS233" s="29">
        <f t="shared" si="4097"/>
        <v>-1478.1744982375542</v>
      </c>
      <c r="FT233" s="56">
        <v>0.45481350434910806</v>
      </c>
      <c r="FU233" s="29">
        <f t="shared" ref="FU233:FU282" si="4118">FU$192*FV233/100</f>
        <v>462.04038555240089</v>
      </c>
      <c r="FV233" s="56">
        <v>1.2680491730621195</v>
      </c>
      <c r="FW233" s="29">
        <f t="shared" si="3799"/>
        <v>258813.87368460462</v>
      </c>
      <c r="FX233" s="29">
        <f t="shared" si="3800"/>
        <v>-1478.1744982375542</v>
      </c>
      <c r="FY233" s="56">
        <v>0.45481350434910806</v>
      </c>
      <c r="FZ233" s="29">
        <f t="shared" si="3730"/>
        <v>458.5684344582553</v>
      </c>
      <c r="GA233" s="56">
        <v>1.2680491730621195</v>
      </c>
      <c r="GB233" s="29">
        <f t="shared" si="3801"/>
        <v>256000.59476817105</v>
      </c>
      <c r="GC233" s="29">
        <f t="shared" si="3802"/>
        <v>-1478.1744982375542</v>
      </c>
      <c r="GD233" s="56">
        <v>0.45481350434910806</v>
      </c>
      <c r="GE233" s="29">
        <f t="shared" si="3733"/>
        <v>455.07477020273842</v>
      </c>
      <c r="GF233" s="56">
        <v>1.2680491730621195</v>
      </c>
      <c r="GG233" s="29">
        <f t="shared" si="3803"/>
        <v>253006.78459739816</v>
      </c>
      <c r="GH233" s="29">
        <f t="shared" si="3804"/>
        <v>-1478.1744982375542</v>
      </c>
      <c r="GI233" s="56">
        <v>0.45481350434910806</v>
      </c>
      <c r="GJ233" s="29">
        <f t="shared" si="3736"/>
        <v>451.5671857101612</v>
      </c>
      <c r="GK233" s="56">
        <v>1.2680491730621195</v>
      </c>
      <c r="GL233" s="29">
        <f t="shared" si="3805"/>
        <v>249998.20509988582</v>
      </c>
      <c r="GM233" s="29">
        <f t="shared" si="3806"/>
        <v>-1478.1744982375542</v>
      </c>
      <c r="GN233" s="56">
        <v>0.45481350434910806</v>
      </c>
      <c r="GO233" s="29">
        <f t="shared" si="3739"/>
        <v>448.04862238522082</v>
      </c>
      <c r="GP233" s="56">
        <v>1.2680491730621195</v>
      </c>
      <c r="GQ233" s="29">
        <f t="shared" si="3807"/>
        <v>246892.51793436456</v>
      </c>
    </row>
    <row r="234" spans="1:199" ht="15" x14ac:dyDescent="0.2">
      <c r="A234" s="4" t="s">
        <v>32</v>
      </c>
      <c r="B234" s="29">
        <v>338721</v>
      </c>
      <c r="C234" s="29">
        <f t="shared" si="3808"/>
        <v>-1480.8</v>
      </c>
      <c r="D234" s="56">
        <v>0.45481350434910806</v>
      </c>
      <c r="E234" s="29">
        <f t="shared" si="4108"/>
        <v>706.2</v>
      </c>
      <c r="F234" s="29">
        <f t="shared" si="4109"/>
        <v>-162.6</v>
      </c>
      <c r="G234" s="29">
        <f t="shared" si="4110"/>
        <v>543.6</v>
      </c>
      <c r="H234" s="56">
        <f t="shared" si="3744"/>
        <v>1.2680491730621195</v>
      </c>
      <c r="I234" s="29">
        <v>358804</v>
      </c>
      <c r="J234" s="29">
        <f t="shared" si="3809"/>
        <v>-1478.1744982375542</v>
      </c>
      <c r="K234" s="56">
        <v>0.45481350434910806</v>
      </c>
      <c r="L234" s="29">
        <f t="shared" si="3745"/>
        <v>542.63618128169503</v>
      </c>
      <c r="M234" s="56">
        <v>1.2680491730621195</v>
      </c>
      <c r="N234" s="29">
        <f t="shared" si="3810"/>
        <v>351472.46168304415</v>
      </c>
      <c r="O234" s="29">
        <f t="shared" si="3746"/>
        <v>-1474.4162376169177</v>
      </c>
      <c r="P234" s="56">
        <v>0.45481350434910806</v>
      </c>
      <c r="Q234" s="29">
        <f t="shared" si="3747"/>
        <v>541.25652807168876</v>
      </c>
      <c r="R234" s="56">
        <v>1.2680491730621195</v>
      </c>
      <c r="S234" s="29">
        <f t="shared" si="3811"/>
        <v>366466.30197349895</v>
      </c>
      <c r="T234" s="29">
        <f t="shared" si="3748"/>
        <v>-1470.515405943853</v>
      </c>
      <c r="U234" s="56">
        <v>0.45481350434910806</v>
      </c>
      <c r="V234" s="29">
        <f t="shared" si="3749"/>
        <v>539.82453719008538</v>
      </c>
      <c r="W234" s="56">
        <v>1.2680491730621195</v>
      </c>
      <c r="X234" s="29">
        <f t="shared" si="3866"/>
        <v>400321.61110474519</v>
      </c>
      <c r="Y234" s="29">
        <f t="shared" si="3812"/>
        <v>-1478.1744982375542</v>
      </c>
      <c r="Z234" s="56">
        <v>0.45481350434910806</v>
      </c>
      <c r="AA234" s="29">
        <f t="shared" si="3750"/>
        <v>538.35004511623254</v>
      </c>
      <c r="AB234" s="56">
        <v>1.2680491730621195</v>
      </c>
      <c r="AC234" s="29">
        <f t="shared" si="3813"/>
        <v>394277.22426511016</v>
      </c>
      <c r="AD234" s="29">
        <f t="shared" si="3814"/>
        <v>-1478.1744982375542</v>
      </c>
      <c r="AE234" s="56">
        <v>0.45481350434910806</v>
      </c>
      <c r="AF234" s="29">
        <f t="shared" si="3751"/>
        <v>536.77148393697814</v>
      </c>
      <c r="AG234" s="56">
        <v>1.2680491730621195</v>
      </c>
      <c r="AH234" s="29">
        <f t="shared" si="3815"/>
        <v>386185.16352755023</v>
      </c>
      <c r="AI234" s="29">
        <f t="shared" si="3816"/>
        <v>-1478.1744982375542</v>
      </c>
      <c r="AJ234" s="56">
        <v>0.45481350434910806</v>
      </c>
      <c r="AK234" s="29">
        <f t="shared" si="3752"/>
        <v>535.12548453452905</v>
      </c>
      <c r="AL234" s="56">
        <v>1.2680491730621195</v>
      </c>
      <c r="AM234" s="29">
        <f t="shared" si="3817"/>
        <v>399449.24403106031</v>
      </c>
      <c r="AN234" s="29">
        <f t="shared" si="3818"/>
        <v>-1478.1744982375542</v>
      </c>
      <c r="AO234" s="56">
        <v>0.45481350434910806</v>
      </c>
      <c r="AP234" s="29">
        <f t="shared" si="3753"/>
        <v>533.41170108143422</v>
      </c>
      <c r="AQ234" s="56">
        <v>1.2680491730621195</v>
      </c>
      <c r="AR234" s="29">
        <f t="shared" si="3819"/>
        <v>378174.27180779947</v>
      </c>
      <c r="AS234" s="29">
        <f t="shared" si="3820"/>
        <v>-1478.1744982375542</v>
      </c>
      <c r="AT234" s="56">
        <v>0.45481350434910806</v>
      </c>
      <c r="AU234" s="29">
        <f t="shared" si="3754"/>
        <v>531.62787449182508</v>
      </c>
      <c r="AV234" s="56">
        <v>1.2680491730621195</v>
      </c>
      <c r="AW234" s="29">
        <f t="shared" si="3821"/>
        <v>366736.43598326802</v>
      </c>
      <c r="AX234" s="29">
        <f t="shared" si="3822"/>
        <v>-1478.1744982375542</v>
      </c>
      <c r="AY234" s="56">
        <v>0.45481350434910806</v>
      </c>
      <c r="AZ234" s="29">
        <f t="shared" si="3755"/>
        <v>529.77422744636385</v>
      </c>
      <c r="BA234" s="56">
        <v>1.2680491730621195</v>
      </c>
      <c r="BB234" s="29">
        <f t="shared" si="3823"/>
        <v>347757.91162092466</v>
      </c>
      <c r="BC234" s="29">
        <f t="shared" si="3824"/>
        <v>-1478.1744982375542</v>
      </c>
      <c r="BD234" s="56">
        <v>0.45481350434910806</v>
      </c>
      <c r="BE234" s="29">
        <f t="shared" si="3756"/>
        <v>527.84198861803247</v>
      </c>
      <c r="BF234" s="56">
        <v>1.2680491730621195</v>
      </c>
      <c r="BG234" s="29">
        <f t="shared" si="3825"/>
        <v>335343.3764539308</v>
      </c>
      <c r="BH234" s="29">
        <f t="shared" si="3826"/>
        <v>-1478.1744982375542</v>
      </c>
      <c r="BI234" s="56">
        <v>0.45481350434910806</v>
      </c>
      <c r="BJ234" s="29">
        <f t="shared" si="3757"/>
        <v>525.83544373018242</v>
      </c>
      <c r="BK234" s="56">
        <v>1.2680491730621195</v>
      </c>
      <c r="BL234" s="29">
        <f t="shared" si="3827"/>
        <v>321982.44308551605</v>
      </c>
      <c r="BM234" s="29">
        <f t="shared" si="3828"/>
        <v>-1478.1744982375542</v>
      </c>
      <c r="BN234" s="56">
        <v>0.45481350434910806</v>
      </c>
      <c r="BO234" s="29">
        <f t="shared" si="3758"/>
        <v>523.75765675589162</v>
      </c>
      <c r="BP234" s="56">
        <v>1.2680491730621195</v>
      </c>
      <c r="BQ234" s="29">
        <f t="shared" si="3829"/>
        <v>303414.08529056684</v>
      </c>
      <c r="BR234" s="29">
        <f t="shared" si="3830"/>
        <v>-1478.1744982375542</v>
      </c>
      <c r="BS234" s="56">
        <v>0.45481350434910806</v>
      </c>
      <c r="BT234" s="29">
        <f t="shared" si="3759"/>
        <v>521.61475165385639</v>
      </c>
      <c r="BU234" s="56">
        <v>1.2680491730621195</v>
      </c>
      <c r="BV234" s="29">
        <f t="shared" si="3831"/>
        <v>284923.60041313269</v>
      </c>
      <c r="BW234" s="29">
        <f t="shared" si="3832"/>
        <v>-1478.1744982375542</v>
      </c>
      <c r="BX234" s="56">
        <v>0.45481350434910806</v>
      </c>
      <c r="BY234" s="29">
        <f t="shared" si="3760"/>
        <v>519.41213301860751</v>
      </c>
      <c r="BZ234" s="56">
        <v>1.2680491730621195</v>
      </c>
      <c r="CA234" s="29">
        <f t="shared" si="3833"/>
        <v>270936.51337527926</v>
      </c>
      <c r="CB234" s="29">
        <f t="shared" si="3834"/>
        <v>-1478.1744982375542</v>
      </c>
      <c r="CC234" s="56">
        <v>0.45481350434910806</v>
      </c>
      <c r="CD234" s="29">
        <f t="shared" si="3761"/>
        <v>517.14840447915003</v>
      </c>
      <c r="CE234" s="56">
        <v>1.2680491730621195</v>
      </c>
      <c r="CF234" s="29">
        <f t="shared" si="3835"/>
        <v>260721.26183770329</v>
      </c>
      <c r="CG234" s="29">
        <f t="shared" si="3836"/>
        <v>-1478.1744982375542</v>
      </c>
      <c r="CH234" s="56">
        <v>0.45481350434910806</v>
      </c>
      <c r="CI234" s="29">
        <f t="shared" si="3762"/>
        <v>514.8308662185824</v>
      </c>
      <c r="CJ234" s="56">
        <v>1.2680491730621195</v>
      </c>
      <c r="CK234" s="29">
        <f t="shared" si="3837"/>
        <v>251863.56886760815</v>
      </c>
      <c r="CL234" s="29">
        <f t="shared" si="3838"/>
        <v>-1478.1744982375542</v>
      </c>
      <c r="CM234" s="56">
        <v>0.45481350434910806</v>
      </c>
      <c r="CN234" s="29">
        <f t="shared" si="3763"/>
        <v>512.46943217861622</v>
      </c>
      <c r="CO234" s="56">
        <v>1.2680491730621195</v>
      </c>
      <c r="CP234" s="29">
        <f t="shared" si="3839"/>
        <v>235605.9800995306</v>
      </c>
      <c r="CQ234" s="29">
        <f t="shared" si="3840"/>
        <v>-1478.1744982375542</v>
      </c>
      <c r="CR234" s="56">
        <v>0.45481350434910806</v>
      </c>
      <c r="CS234" s="29">
        <f t="shared" si="3764"/>
        <v>510.05570010726223</v>
      </c>
      <c r="CT234" s="56">
        <v>1.2680491730621195</v>
      </c>
      <c r="CU234" s="29">
        <f t="shared" si="3841"/>
        <v>227335.51458876795</v>
      </c>
      <c r="CV234" s="29">
        <f t="shared" si="4098"/>
        <v>-1478.1744982375542</v>
      </c>
      <c r="CW234" s="56">
        <v>0.45481350434910806</v>
      </c>
      <c r="CX234" s="29">
        <f t="shared" si="4086"/>
        <v>507.59089957122632</v>
      </c>
      <c r="CY234" s="56">
        <v>1.2680491730621195</v>
      </c>
      <c r="CZ234" s="29">
        <f t="shared" si="3766"/>
        <v>215851.24900547854</v>
      </c>
      <c r="DA234" s="29">
        <f t="shared" si="4099"/>
        <v>-1478.1744982375542</v>
      </c>
      <c r="DB234" s="56">
        <v>0.45481350434910806</v>
      </c>
      <c r="DC234" s="29">
        <f t="shared" si="4087"/>
        <v>505.06968890935968</v>
      </c>
      <c r="DD234" s="56">
        <v>1.2680491730621195</v>
      </c>
      <c r="DE234" s="29">
        <f t="shared" si="3768"/>
        <v>213827.55763723096</v>
      </c>
      <c r="DF234" s="29">
        <f t="shared" si="4100"/>
        <v>-1478.1744982375542</v>
      </c>
      <c r="DG234" s="56">
        <v>0.45481350434910806</v>
      </c>
      <c r="DH234" s="29">
        <f t="shared" si="4088"/>
        <v>502.48663579708739</v>
      </c>
      <c r="DI234" s="56">
        <v>1.2680491730621195</v>
      </c>
      <c r="DJ234" s="29">
        <f t="shared" si="3770"/>
        <v>208185.41603201025</v>
      </c>
      <c r="DK234" s="29">
        <f t="shared" si="4101"/>
        <v>-1478.1744982375542</v>
      </c>
      <c r="DL234" s="56">
        <v>0.45481350434910806</v>
      </c>
      <c r="DM234" s="29">
        <f t="shared" si="4089"/>
        <v>499.83613106428709</v>
      </c>
      <c r="DN234" s="56">
        <v>1.2680491730621195</v>
      </c>
      <c r="DO234" s="29">
        <f t="shared" si="3772"/>
        <v>216104.88402019386</v>
      </c>
      <c r="DP234" s="29">
        <f t="shared" si="3842"/>
        <v>-1478.1744982375542</v>
      </c>
      <c r="DQ234" s="56">
        <v>0.45481350434910806</v>
      </c>
      <c r="DR234" s="29">
        <f t="shared" si="3773"/>
        <v>497.09746745376697</v>
      </c>
      <c r="DS234" s="56">
        <v>1.2680491730621195</v>
      </c>
      <c r="DT234" s="29">
        <f t="shared" si="3843"/>
        <v>224503.39215263724</v>
      </c>
      <c r="DU234" s="29">
        <f t="shared" si="3844"/>
        <v>-1478.1744982375542</v>
      </c>
      <c r="DV234" s="56">
        <v>0.45481350434910806</v>
      </c>
      <c r="DW234" s="29">
        <f t="shared" si="3774"/>
        <v>494.27228186565321</v>
      </c>
      <c r="DX234" s="56">
        <v>1.2680491730621195</v>
      </c>
      <c r="DY234" s="29">
        <f t="shared" si="3845"/>
        <v>234342.98461299829</v>
      </c>
      <c r="DZ234" s="29">
        <f t="shared" ref="DZ234:DZ282" si="4119">$J$196*EA234/100</f>
        <v>-1478.1744982375542</v>
      </c>
      <c r="EA234" s="56">
        <v>0.45481350434910806</v>
      </c>
      <c r="EB234" s="29">
        <f t="shared" si="4111"/>
        <v>491.36337922615746</v>
      </c>
      <c r="EC234" s="56">
        <v>1.2680491730621195</v>
      </c>
      <c r="ED234" s="29">
        <f t="shared" si="3777"/>
        <v>233885.73011362104</v>
      </c>
      <c r="EE234" s="29">
        <f t="shared" ref="EE234:EE282" si="4120">$J$196*EF234/100</f>
        <v>-1478.1744982375542</v>
      </c>
      <c r="EF234" s="56">
        <v>0.45481350434910806</v>
      </c>
      <c r="EG234" s="29">
        <f t="shared" si="4112"/>
        <v>488.36335282085645</v>
      </c>
      <c r="EH234" s="56">
        <v>1.2680491730621195</v>
      </c>
      <c r="EI234" s="29">
        <f t="shared" si="3780"/>
        <v>250285.6257172545</v>
      </c>
      <c r="EJ234" s="29">
        <f t="shared" ref="EJ234:EJ282" si="4121">$J$196*EK234/100</f>
        <v>-1478.1744982375542</v>
      </c>
      <c r="EK234" s="56">
        <v>0.45481350434910806</v>
      </c>
      <c r="EL234" s="29">
        <f t="shared" si="4113"/>
        <v>485.28290853110849</v>
      </c>
      <c r="EM234" s="56">
        <v>1.2680491730621195</v>
      </c>
      <c r="EN234" s="29">
        <f t="shared" si="3783"/>
        <v>256881.68326274978</v>
      </c>
      <c r="EO234" s="29">
        <f t="shared" ref="EO234:EO282" si="4122">$J$196*EP234/100</f>
        <v>-1478.1744982375542</v>
      </c>
      <c r="EP234" s="56">
        <v>0.45481350434910806</v>
      </c>
      <c r="EQ234" s="29">
        <f t="shared" si="4114"/>
        <v>482.12676014347795</v>
      </c>
      <c r="ER234" s="56">
        <v>1.2680491730621195</v>
      </c>
      <c r="ES234" s="29">
        <f t="shared" si="3786"/>
        <v>277296.91407945886</v>
      </c>
      <c r="ET234" s="29">
        <f t="shared" si="3854"/>
        <v>-1478.1744982375542</v>
      </c>
      <c r="EU234" s="56">
        <v>0.45481350434910806</v>
      </c>
      <c r="EV234" s="29">
        <f t="shared" si="3787"/>
        <v>478.90430234502628</v>
      </c>
      <c r="EW234" s="56">
        <v>1.2680491730621195</v>
      </c>
      <c r="EX234" s="29">
        <f t="shared" si="3855"/>
        <v>278689.64997233154</v>
      </c>
      <c r="EY234" s="29">
        <f t="shared" si="3856"/>
        <v>-1478.1744982375542</v>
      </c>
      <c r="EZ234" s="56">
        <v>0.45481350434910806</v>
      </c>
      <c r="FA234" s="29">
        <f t="shared" si="3788"/>
        <v>475.62171438202682</v>
      </c>
      <c r="FB234" s="56">
        <v>1.2680491730621195</v>
      </c>
      <c r="FC234" s="29">
        <f t="shared" si="3857"/>
        <v>270720.48047262739</v>
      </c>
      <c r="FD234" s="29">
        <f t="shared" ref="FD234:FD282" si="4123">$J$196*FE234/100</f>
        <v>-1478.1744982375542</v>
      </c>
      <c r="FE234" s="56">
        <v>0.45481350434910806</v>
      </c>
      <c r="FF234" s="29">
        <f t="shared" si="4115"/>
        <v>472.28537123406102</v>
      </c>
      <c r="FG234" s="56">
        <v>1.2680491730621195</v>
      </c>
      <c r="FH234" s="29">
        <f t="shared" si="3791"/>
        <v>273274.28489712405</v>
      </c>
      <c r="FI234" s="29">
        <f t="shared" ref="FI234:FI282" si="4124">$J$196*FJ234/100</f>
        <v>-1478.1744982375542</v>
      </c>
      <c r="FJ234" s="56">
        <v>0.45481350434910806</v>
      </c>
      <c r="FK234" s="29">
        <f t="shared" si="4116"/>
        <v>468.90409526277125</v>
      </c>
      <c r="FL234" s="56">
        <v>1.2680491730621195</v>
      </c>
      <c r="FM234" s="29">
        <f t="shared" si="3895"/>
        <v>282946.42567998648</v>
      </c>
      <c r="FN234" s="29">
        <f t="shared" ref="FN234:FN282" si="4125">$J$196*FO234/100</f>
        <v>-1478.1744982375542</v>
      </c>
      <c r="FO234" s="56">
        <v>0.45481350434910806</v>
      </c>
      <c r="FP234" s="29">
        <f t="shared" si="4117"/>
        <v>465.486889695017</v>
      </c>
      <c r="FQ234" s="56">
        <v>1.2680491730621195</v>
      </c>
      <c r="FR234" s="29">
        <f t="shared" si="3796"/>
        <v>263825.70012343285</v>
      </c>
      <c r="FS234" s="29">
        <f t="shared" ref="FS234:FS282" si="4126">$J$196*FT234/100</f>
        <v>-1478.1744982375542</v>
      </c>
      <c r="FT234" s="56">
        <v>0.45481350434910806</v>
      </c>
      <c r="FU234" s="29">
        <f t="shared" si="4118"/>
        <v>462.04038555240089</v>
      </c>
      <c r="FV234" s="56">
        <v>1.2680491730621195</v>
      </c>
      <c r="FW234" s="29">
        <f t="shared" si="3799"/>
        <v>260614.85952219713</v>
      </c>
      <c r="FX234" s="29">
        <f t="shared" si="3800"/>
        <v>-1478.1744982375542</v>
      </c>
      <c r="FY234" s="56">
        <v>0.45481350434910806</v>
      </c>
      <c r="FZ234" s="29">
        <f t="shared" si="3730"/>
        <v>458.5684344582553</v>
      </c>
      <c r="GA234" s="56">
        <v>1.2680491730621195</v>
      </c>
      <c r="GB234" s="29">
        <f t="shared" si="3801"/>
        <v>257794.26762082533</v>
      </c>
      <c r="GC234" s="29">
        <f t="shared" si="3802"/>
        <v>-1478.1744982375542</v>
      </c>
      <c r="GD234" s="56">
        <v>0.45481350434910806</v>
      </c>
      <c r="GE234" s="29">
        <f t="shared" si="3733"/>
        <v>455.07477020273842</v>
      </c>
      <c r="GF234" s="56">
        <v>1.2680491730621195</v>
      </c>
      <c r="GG234" s="29">
        <f t="shared" si="3803"/>
        <v>254977.49504013624</v>
      </c>
      <c r="GH234" s="29">
        <f t="shared" si="3804"/>
        <v>-1478.1744982375542</v>
      </c>
      <c r="GI234" s="56">
        <v>0.45481350434910806</v>
      </c>
      <c r="GJ234" s="29">
        <f t="shared" si="3736"/>
        <v>451.5671857101612</v>
      </c>
      <c r="GK234" s="56">
        <v>1.2680491730621195</v>
      </c>
      <c r="GL234" s="29">
        <f t="shared" si="3805"/>
        <v>251980.17728487076</v>
      </c>
      <c r="GM234" s="29">
        <f t="shared" si="3806"/>
        <v>-1478.1744982375542</v>
      </c>
      <c r="GN234" s="56">
        <v>0.45481350434910806</v>
      </c>
      <c r="GO234" s="29">
        <f t="shared" si="3739"/>
        <v>448.04862238522082</v>
      </c>
      <c r="GP234" s="56">
        <v>1.2680491730621195</v>
      </c>
      <c r="GQ234" s="29">
        <f t="shared" si="3807"/>
        <v>248968.07922403348</v>
      </c>
    </row>
    <row r="235" spans="1:199" ht="15" x14ac:dyDescent="0.2">
      <c r="A235" s="4" t="s">
        <v>33</v>
      </c>
      <c r="B235" s="29">
        <v>334152</v>
      </c>
      <c r="C235" s="29">
        <f t="shared" si="3808"/>
        <v>-1480.8</v>
      </c>
      <c r="D235" s="56">
        <v>0.45481350434910806</v>
      </c>
      <c r="E235" s="29">
        <f t="shared" si="4108"/>
        <v>706.2</v>
      </c>
      <c r="F235" s="29">
        <f t="shared" si="4109"/>
        <v>-162.6</v>
      </c>
      <c r="G235" s="29">
        <f t="shared" si="4110"/>
        <v>543.6</v>
      </c>
      <c r="H235" s="56">
        <f t="shared" si="3744"/>
        <v>1.2680491730621195</v>
      </c>
      <c r="I235" s="29">
        <v>337551</v>
      </c>
      <c r="J235" s="29">
        <f t="shared" si="3809"/>
        <v>-1478.1744982375542</v>
      </c>
      <c r="K235" s="56">
        <v>0.45481350434910806</v>
      </c>
      <c r="L235" s="29">
        <f t="shared" si="3745"/>
        <v>542.63618128169503</v>
      </c>
      <c r="M235" s="56">
        <v>1.2680491730621195</v>
      </c>
      <c r="N235" s="29">
        <f t="shared" si="3810"/>
        <v>357868.46168304415</v>
      </c>
      <c r="O235" s="29">
        <f t="shared" si="3746"/>
        <v>-1474.4162376169177</v>
      </c>
      <c r="P235" s="56">
        <v>0.45481350434910806</v>
      </c>
      <c r="Q235" s="29">
        <f t="shared" si="3747"/>
        <v>541.25652807168876</v>
      </c>
      <c r="R235" s="56">
        <v>1.2680491730621195</v>
      </c>
      <c r="S235" s="29">
        <f t="shared" si="3811"/>
        <v>350539.30197349895</v>
      </c>
      <c r="T235" s="29">
        <f t="shared" si="3748"/>
        <v>-1470.515405943853</v>
      </c>
      <c r="U235" s="56">
        <v>0.45481350434910806</v>
      </c>
      <c r="V235" s="29">
        <f t="shared" si="3749"/>
        <v>539.82453719008538</v>
      </c>
      <c r="W235" s="56">
        <v>1.2680491730621195</v>
      </c>
      <c r="X235" s="29">
        <f t="shared" si="3866"/>
        <v>365535.61110474519</v>
      </c>
      <c r="Y235" s="29">
        <f t="shared" si="3812"/>
        <v>-1478.1744982375542</v>
      </c>
      <c r="Z235" s="56">
        <v>0.45481350434910806</v>
      </c>
      <c r="AA235" s="29">
        <f t="shared" si="3750"/>
        <v>538.35004511623254</v>
      </c>
      <c r="AB235" s="56">
        <v>1.2680491730621195</v>
      </c>
      <c r="AC235" s="29">
        <f t="shared" si="3813"/>
        <v>399381.78665162384</v>
      </c>
      <c r="AD235" s="29">
        <f t="shared" si="3814"/>
        <v>-1478.1744982375542</v>
      </c>
      <c r="AE235" s="56">
        <v>0.45481350434910806</v>
      </c>
      <c r="AF235" s="29">
        <f t="shared" si="3751"/>
        <v>536.77148393697814</v>
      </c>
      <c r="AG235" s="56">
        <v>1.2680491730621195</v>
      </c>
      <c r="AH235" s="29">
        <f t="shared" si="3815"/>
        <v>393335.82125080959</v>
      </c>
      <c r="AI235" s="29">
        <f t="shared" si="3816"/>
        <v>-1478.1744982375542</v>
      </c>
      <c r="AJ235" s="56">
        <v>0.45481350434910806</v>
      </c>
      <c r="AK235" s="29">
        <f t="shared" si="3752"/>
        <v>535.12548453452905</v>
      </c>
      <c r="AL235" s="56">
        <v>1.2680491730621195</v>
      </c>
      <c r="AM235" s="29">
        <f t="shared" si="3817"/>
        <v>385242.11451384722</v>
      </c>
      <c r="AN235" s="29">
        <f t="shared" si="3818"/>
        <v>-1478.1744982375542</v>
      </c>
      <c r="AO235" s="56">
        <v>0.45481350434910806</v>
      </c>
      <c r="AP235" s="29">
        <f t="shared" si="3753"/>
        <v>533.41170108143422</v>
      </c>
      <c r="AQ235" s="56">
        <v>1.2680491730621195</v>
      </c>
      <c r="AR235" s="29">
        <f t="shared" si="3819"/>
        <v>398504.4812339042</v>
      </c>
      <c r="AS235" s="29">
        <f t="shared" si="3820"/>
        <v>-1478.1744982375542</v>
      </c>
      <c r="AT235" s="56">
        <v>0.45481350434910806</v>
      </c>
      <c r="AU235" s="29">
        <f t="shared" si="3754"/>
        <v>531.62787449182508</v>
      </c>
      <c r="AV235" s="56">
        <v>1.2680491730621195</v>
      </c>
      <c r="AW235" s="29">
        <f t="shared" si="3821"/>
        <v>377227.72518405376</v>
      </c>
      <c r="AX235" s="29">
        <f t="shared" si="3822"/>
        <v>-1478.1744982375542</v>
      </c>
      <c r="AY235" s="56">
        <v>0.45481350434910806</v>
      </c>
      <c r="AZ235" s="29">
        <f t="shared" si="3755"/>
        <v>529.77422744636385</v>
      </c>
      <c r="BA235" s="56">
        <v>1.2680491730621195</v>
      </c>
      <c r="BB235" s="29">
        <f t="shared" si="3823"/>
        <v>365788.03571247682</v>
      </c>
      <c r="BC235" s="29">
        <f t="shared" si="3824"/>
        <v>-1478.1744982375542</v>
      </c>
      <c r="BD235" s="56">
        <v>0.45481350434910806</v>
      </c>
      <c r="BE235" s="29">
        <f t="shared" si="3756"/>
        <v>527.84198861803247</v>
      </c>
      <c r="BF235" s="56">
        <v>1.2680491730621195</v>
      </c>
      <c r="BG235" s="29">
        <f t="shared" si="3825"/>
        <v>346807.57911130512</v>
      </c>
      <c r="BH235" s="29">
        <f t="shared" si="3826"/>
        <v>-1478.1744982375542</v>
      </c>
      <c r="BI235" s="56">
        <v>0.45481350434910806</v>
      </c>
      <c r="BJ235" s="29">
        <f t="shared" si="3757"/>
        <v>525.83544373018242</v>
      </c>
      <c r="BK235" s="56">
        <v>1.2680491730621195</v>
      </c>
      <c r="BL235" s="29">
        <f t="shared" si="3827"/>
        <v>334391.03739942343</v>
      </c>
      <c r="BM235" s="29">
        <f t="shared" si="3828"/>
        <v>-1478.1744982375542</v>
      </c>
      <c r="BN235" s="56">
        <v>0.45481350434910806</v>
      </c>
      <c r="BO235" s="29">
        <f t="shared" si="3758"/>
        <v>523.75765675589162</v>
      </c>
      <c r="BP235" s="56">
        <v>1.2680491730621195</v>
      </c>
      <c r="BQ235" s="29">
        <f t="shared" si="3829"/>
        <v>321028.02624403441</v>
      </c>
      <c r="BR235" s="29">
        <f t="shared" si="3830"/>
        <v>-1478.1744982375542</v>
      </c>
      <c r="BS235" s="56">
        <v>0.45481350434910806</v>
      </c>
      <c r="BT235" s="29">
        <f t="shared" si="3759"/>
        <v>521.61475165385639</v>
      </c>
      <c r="BU235" s="56">
        <v>1.2680491730621195</v>
      </c>
      <c r="BV235" s="29">
        <f t="shared" si="3831"/>
        <v>302457.52554398315</v>
      </c>
      <c r="BW235" s="29">
        <f t="shared" si="3832"/>
        <v>-1478.1744982375542</v>
      </c>
      <c r="BX235" s="56">
        <v>0.45481350434910806</v>
      </c>
      <c r="BY235" s="29">
        <f t="shared" si="3760"/>
        <v>519.41213301860751</v>
      </c>
      <c r="BZ235" s="56">
        <v>1.2680491730621195</v>
      </c>
      <c r="CA235" s="29">
        <f t="shared" si="3833"/>
        <v>283964.83804791374</v>
      </c>
      <c r="CB235" s="29">
        <f t="shared" si="3834"/>
        <v>-1478.1744982375542</v>
      </c>
      <c r="CC235" s="56">
        <v>0.45481350434910806</v>
      </c>
      <c r="CD235" s="29">
        <f t="shared" si="3761"/>
        <v>517.14840447915003</v>
      </c>
      <c r="CE235" s="56">
        <v>1.2680491730621195</v>
      </c>
      <c r="CF235" s="29">
        <f t="shared" si="3835"/>
        <v>269975.48728152085</v>
      </c>
      <c r="CG235" s="29">
        <f t="shared" si="3836"/>
        <v>-1478.1744982375542</v>
      </c>
      <c r="CH235" s="56">
        <v>0.45481350434910806</v>
      </c>
      <c r="CI235" s="29">
        <f t="shared" si="3762"/>
        <v>514.8308662185824</v>
      </c>
      <c r="CJ235" s="56">
        <v>1.2680491730621195</v>
      </c>
      <c r="CK235" s="29">
        <f t="shared" si="3837"/>
        <v>259757.91820568431</v>
      </c>
      <c r="CL235" s="29">
        <f t="shared" si="3838"/>
        <v>-1478.1744982375542</v>
      </c>
      <c r="CM235" s="56">
        <v>0.45481350434910806</v>
      </c>
      <c r="CN235" s="29">
        <f t="shared" si="3763"/>
        <v>512.46943217861622</v>
      </c>
      <c r="CO235" s="56">
        <v>1.2680491730621195</v>
      </c>
      <c r="CP235" s="29">
        <f t="shared" si="3839"/>
        <v>250897.86380154922</v>
      </c>
      <c r="CQ235" s="29">
        <f t="shared" si="3840"/>
        <v>-1478.1744982375542</v>
      </c>
      <c r="CR235" s="56">
        <v>0.45481350434910806</v>
      </c>
      <c r="CS235" s="29">
        <f t="shared" si="3764"/>
        <v>510.05570010726223</v>
      </c>
      <c r="CT235" s="56">
        <v>1.2680491730621195</v>
      </c>
      <c r="CU235" s="29">
        <f t="shared" si="3841"/>
        <v>234637.86130140032</v>
      </c>
      <c r="CV235" s="29">
        <f t="shared" si="4098"/>
        <v>-1478.1744982375542</v>
      </c>
      <c r="CW235" s="56">
        <v>0.45481350434910806</v>
      </c>
      <c r="CX235" s="29">
        <f t="shared" si="4086"/>
        <v>507.59089957122632</v>
      </c>
      <c r="CY235" s="56">
        <v>1.2680491730621195</v>
      </c>
      <c r="CZ235" s="29">
        <f t="shared" si="3766"/>
        <v>226364.93099010162</v>
      </c>
      <c r="DA235" s="29">
        <f t="shared" si="4099"/>
        <v>-1478.1744982375542</v>
      </c>
      <c r="DB235" s="56">
        <v>0.45481350434910806</v>
      </c>
      <c r="DC235" s="29">
        <f t="shared" si="4087"/>
        <v>505.06968890935968</v>
      </c>
      <c r="DD235" s="56">
        <v>1.2680491730621195</v>
      </c>
      <c r="DE235" s="29">
        <f t="shared" si="3768"/>
        <v>214878.14419615036</v>
      </c>
      <c r="DF235" s="29">
        <f t="shared" si="4100"/>
        <v>-1478.1744982375542</v>
      </c>
      <c r="DG235" s="56">
        <v>0.45481350434910806</v>
      </c>
      <c r="DH235" s="29">
        <f t="shared" si="4088"/>
        <v>502.48663579708739</v>
      </c>
      <c r="DI235" s="56">
        <v>1.2680491730621195</v>
      </c>
      <c r="DJ235" s="29">
        <f t="shared" si="3770"/>
        <v>212851.86977479048</v>
      </c>
      <c r="DK235" s="29">
        <f t="shared" si="4101"/>
        <v>-1478.1744982375542</v>
      </c>
      <c r="DL235" s="56">
        <v>0.45481350434910806</v>
      </c>
      <c r="DM235" s="29">
        <f t="shared" si="4089"/>
        <v>499.83613106428709</v>
      </c>
      <c r="DN235" s="56">
        <v>1.2680491730621195</v>
      </c>
      <c r="DO235" s="29">
        <f t="shared" si="3772"/>
        <v>207207.07766483698</v>
      </c>
      <c r="DP235" s="29">
        <f t="shared" si="3842"/>
        <v>-1478.1744982375542</v>
      </c>
      <c r="DQ235" s="56">
        <v>0.45481350434910806</v>
      </c>
      <c r="DR235" s="29">
        <f t="shared" si="3773"/>
        <v>497.09746745376697</v>
      </c>
      <c r="DS235" s="56">
        <v>1.2680491730621195</v>
      </c>
      <c r="DT235" s="29">
        <f t="shared" si="3843"/>
        <v>215123.80698941008</v>
      </c>
      <c r="DU235" s="29">
        <f t="shared" si="3844"/>
        <v>-1478.1744982375542</v>
      </c>
      <c r="DV235" s="56">
        <v>0.45481350434910806</v>
      </c>
      <c r="DW235" s="29">
        <f t="shared" si="3774"/>
        <v>494.27228186565321</v>
      </c>
      <c r="DX235" s="56">
        <v>1.2680491730621195</v>
      </c>
      <c r="DY235" s="29">
        <f t="shared" si="3845"/>
        <v>223519.48993626534</v>
      </c>
      <c r="DZ235" s="29">
        <f t="shared" si="4119"/>
        <v>-1478.1744982375542</v>
      </c>
      <c r="EA235" s="56">
        <v>0.45481350434910806</v>
      </c>
      <c r="EB235" s="29">
        <f t="shared" si="4111"/>
        <v>491.36337922615746</v>
      </c>
      <c r="EC235" s="56">
        <v>1.2680491730621195</v>
      </c>
      <c r="ED235" s="29">
        <f t="shared" si="3777"/>
        <v>233356.17349398689</v>
      </c>
      <c r="EE235" s="29">
        <f t="shared" si="4120"/>
        <v>-1478.1744982375542</v>
      </c>
      <c r="EF235" s="56">
        <v>0.45481350434910806</v>
      </c>
      <c r="EG235" s="29">
        <f t="shared" si="4112"/>
        <v>488.36335282085645</v>
      </c>
      <c r="EH235" s="56">
        <v>1.2680491730621195</v>
      </c>
      <c r="EI235" s="29">
        <f t="shared" si="3780"/>
        <v>232895.91896820435</v>
      </c>
      <c r="EJ235" s="29">
        <f t="shared" si="4121"/>
        <v>-1478.1744982375542</v>
      </c>
      <c r="EK235" s="56">
        <v>0.45481350434910806</v>
      </c>
      <c r="EL235" s="29">
        <f t="shared" si="4113"/>
        <v>485.28290853110849</v>
      </c>
      <c r="EM235" s="56">
        <v>1.2680491730621195</v>
      </c>
      <c r="EN235" s="29">
        <f t="shared" si="3783"/>
        <v>249292.73412754806</v>
      </c>
      <c r="EO235" s="29">
        <f t="shared" si="4122"/>
        <v>-1478.1744982375542</v>
      </c>
      <c r="EP235" s="56">
        <v>0.45481350434910806</v>
      </c>
      <c r="EQ235" s="29">
        <f t="shared" si="4114"/>
        <v>482.12676014347795</v>
      </c>
      <c r="ER235" s="56">
        <v>1.2680491730621195</v>
      </c>
      <c r="ES235" s="29">
        <f t="shared" si="3786"/>
        <v>255885.63552465569</v>
      </c>
      <c r="ET235" s="29">
        <f t="shared" si="3854"/>
        <v>-1478.1744982375542</v>
      </c>
      <c r="EU235" s="56">
        <v>0.45481350434910806</v>
      </c>
      <c r="EV235" s="29">
        <f t="shared" si="3787"/>
        <v>478.90430234502628</v>
      </c>
      <c r="EW235" s="56">
        <v>1.2680491730621195</v>
      </c>
      <c r="EX235" s="29">
        <f t="shared" si="3855"/>
        <v>276297.64388356631</v>
      </c>
      <c r="EY235" s="29">
        <f t="shared" si="3856"/>
        <v>-1478.1744982375542</v>
      </c>
      <c r="EZ235" s="56">
        <v>0.45481350434910806</v>
      </c>
      <c r="FA235" s="29">
        <f t="shared" si="3788"/>
        <v>475.62171438202682</v>
      </c>
      <c r="FB235" s="56">
        <v>1.2680491730621195</v>
      </c>
      <c r="FC235" s="29">
        <f t="shared" si="3857"/>
        <v>277687.09718847601</v>
      </c>
      <c r="FD235" s="29">
        <f t="shared" si="4123"/>
        <v>-1478.1744982375542</v>
      </c>
      <c r="FE235" s="56">
        <v>0.45481350434910806</v>
      </c>
      <c r="FF235" s="29">
        <f t="shared" si="4115"/>
        <v>472.28537123406102</v>
      </c>
      <c r="FG235" s="56">
        <v>1.2680491730621195</v>
      </c>
      <c r="FH235" s="29">
        <f t="shared" si="3791"/>
        <v>269714.59134562389</v>
      </c>
      <c r="FI235" s="29">
        <f t="shared" si="4124"/>
        <v>-1478.1744982375542</v>
      </c>
      <c r="FJ235" s="56">
        <v>0.45481350434910806</v>
      </c>
      <c r="FK235" s="29">
        <f t="shared" si="4116"/>
        <v>468.90409526277125</v>
      </c>
      <c r="FL235" s="56">
        <v>1.2680491730621195</v>
      </c>
      <c r="FM235" s="29">
        <f t="shared" si="3895"/>
        <v>272265.01449414925</v>
      </c>
      <c r="FN235" s="29">
        <f t="shared" si="4125"/>
        <v>-1478.1744982375542</v>
      </c>
      <c r="FO235" s="56">
        <v>0.45481350434910806</v>
      </c>
      <c r="FP235" s="29">
        <f t="shared" si="4117"/>
        <v>465.486889695017</v>
      </c>
      <c r="FQ235" s="56">
        <v>1.2680491730621195</v>
      </c>
      <c r="FR235" s="29">
        <f t="shared" si="3796"/>
        <v>281933.73807144392</v>
      </c>
      <c r="FS235" s="29">
        <f t="shared" si="4126"/>
        <v>-1478.1744982375542</v>
      </c>
      <c r="FT235" s="56">
        <v>0.45481350434910806</v>
      </c>
      <c r="FU235" s="29">
        <f t="shared" si="4118"/>
        <v>462.04038555240089</v>
      </c>
      <c r="FV235" s="56">
        <v>1.2680491730621195</v>
      </c>
      <c r="FW235" s="29">
        <f t="shared" si="3799"/>
        <v>262809.56601074769</v>
      </c>
      <c r="FX235" s="29">
        <f t="shared" si="3800"/>
        <v>-1478.1744982375542</v>
      </c>
      <c r="FY235" s="56">
        <v>0.45481350434910806</v>
      </c>
      <c r="FZ235" s="29">
        <f t="shared" si="3730"/>
        <v>458.5684344582553</v>
      </c>
      <c r="GA235" s="56">
        <v>1.2680491730621195</v>
      </c>
      <c r="GB235" s="29">
        <f t="shared" si="3801"/>
        <v>259595.25345841784</v>
      </c>
      <c r="GC235" s="29">
        <f t="shared" si="3802"/>
        <v>-1478.1744982375542</v>
      </c>
      <c r="GD235" s="56">
        <v>0.45481350434910806</v>
      </c>
      <c r="GE235" s="29">
        <f t="shared" si="3733"/>
        <v>455.07477020273842</v>
      </c>
      <c r="GF235" s="56">
        <v>1.2680491730621195</v>
      </c>
      <c r="GG235" s="29">
        <f t="shared" si="3803"/>
        <v>256771.16789279052</v>
      </c>
      <c r="GH235" s="29">
        <f t="shared" si="3804"/>
        <v>-1478.1744982375542</v>
      </c>
      <c r="GI235" s="56">
        <v>0.45481350434910806</v>
      </c>
      <c r="GJ235" s="29">
        <f t="shared" si="3736"/>
        <v>451.5671857101612</v>
      </c>
      <c r="GK235" s="56">
        <v>1.2680491730621195</v>
      </c>
      <c r="GL235" s="29">
        <f t="shared" si="3805"/>
        <v>253950.88772760885</v>
      </c>
      <c r="GM235" s="29">
        <f t="shared" si="3806"/>
        <v>-1478.1744982375542</v>
      </c>
      <c r="GN235" s="56">
        <v>0.45481350434910806</v>
      </c>
      <c r="GO235" s="29">
        <f t="shared" si="3739"/>
        <v>448.04862238522082</v>
      </c>
      <c r="GP235" s="56">
        <v>1.2680491730621195</v>
      </c>
      <c r="GQ235" s="29">
        <f t="shared" si="3807"/>
        <v>250950.05140901843</v>
      </c>
    </row>
    <row r="236" spans="1:199" ht="15" x14ac:dyDescent="0.2">
      <c r="A236" s="4" t="s">
        <v>34</v>
      </c>
      <c r="B236" s="29">
        <v>321616</v>
      </c>
      <c r="C236" s="29">
        <f t="shared" si="3808"/>
        <v>-1480.8</v>
      </c>
      <c r="D236" s="56">
        <v>0.45481350434910806</v>
      </c>
      <c r="E236" s="29">
        <f t="shared" si="4108"/>
        <v>706.2</v>
      </c>
      <c r="F236" s="29">
        <f t="shared" si="4109"/>
        <v>-162.6</v>
      </c>
      <c r="G236" s="29">
        <f t="shared" si="4110"/>
        <v>543.6</v>
      </c>
      <c r="H236" s="56">
        <f t="shared" si="3744"/>
        <v>1.2680491730621195</v>
      </c>
      <c r="I236" s="29">
        <v>332918</v>
      </c>
      <c r="J236" s="29">
        <f t="shared" si="3809"/>
        <v>-1478.1744982375542</v>
      </c>
      <c r="K236" s="56">
        <v>0.45481350434910806</v>
      </c>
      <c r="L236" s="29">
        <f t="shared" si="3745"/>
        <v>542.63618128169503</v>
      </c>
      <c r="M236" s="56">
        <v>1.2680491730621195</v>
      </c>
      <c r="N236" s="29">
        <f t="shared" si="3810"/>
        <v>336615.46168304415</v>
      </c>
      <c r="O236" s="29">
        <f t="shared" si="3746"/>
        <v>-1474.4162376169177</v>
      </c>
      <c r="P236" s="56">
        <v>0.45481350434910806</v>
      </c>
      <c r="Q236" s="29">
        <f t="shared" si="3747"/>
        <v>541.25652807168876</v>
      </c>
      <c r="R236" s="56">
        <v>1.2680491730621195</v>
      </c>
      <c r="S236" s="29">
        <f t="shared" si="3811"/>
        <v>356935.30197349895</v>
      </c>
      <c r="T236" s="29">
        <f t="shared" si="3748"/>
        <v>-1470.515405943853</v>
      </c>
      <c r="U236" s="56">
        <v>0.45481350434910806</v>
      </c>
      <c r="V236" s="29">
        <f t="shared" si="3749"/>
        <v>539.82453719008538</v>
      </c>
      <c r="W236" s="56">
        <v>1.2680491730621195</v>
      </c>
      <c r="X236" s="29">
        <f t="shared" si="3866"/>
        <v>349608.61110474519</v>
      </c>
      <c r="Y236" s="29">
        <f t="shared" si="3812"/>
        <v>-1478.1744982375542</v>
      </c>
      <c r="Z236" s="56">
        <v>0.45481350434910806</v>
      </c>
      <c r="AA236" s="29">
        <f t="shared" si="3750"/>
        <v>538.35004511623254</v>
      </c>
      <c r="AB236" s="56">
        <v>1.2680491730621195</v>
      </c>
      <c r="AC236" s="29">
        <f t="shared" si="3813"/>
        <v>364595.78665162384</v>
      </c>
      <c r="AD236" s="29">
        <f t="shared" si="3814"/>
        <v>-1478.1744982375542</v>
      </c>
      <c r="AE236" s="56">
        <v>0.45481350434910806</v>
      </c>
      <c r="AF236" s="29">
        <f t="shared" si="3751"/>
        <v>536.77148393697814</v>
      </c>
      <c r="AG236" s="56">
        <v>1.2680491730621195</v>
      </c>
      <c r="AH236" s="29">
        <f t="shared" si="3815"/>
        <v>398440.38363732328</v>
      </c>
      <c r="AI236" s="29">
        <f t="shared" si="3816"/>
        <v>-1478.1744982375542</v>
      </c>
      <c r="AJ236" s="56">
        <v>0.45481350434910806</v>
      </c>
      <c r="AK236" s="29">
        <f t="shared" si="3752"/>
        <v>535.12548453452905</v>
      </c>
      <c r="AL236" s="56">
        <v>1.2680491730621195</v>
      </c>
      <c r="AM236" s="29">
        <f t="shared" si="3817"/>
        <v>392392.77223710658</v>
      </c>
      <c r="AN236" s="29">
        <f t="shared" si="3818"/>
        <v>-1478.1744982375542</v>
      </c>
      <c r="AO236" s="56">
        <v>0.45481350434910806</v>
      </c>
      <c r="AP236" s="29">
        <f t="shared" si="3753"/>
        <v>533.41170108143422</v>
      </c>
      <c r="AQ236" s="56">
        <v>1.2680491730621195</v>
      </c>
      <c r="AR236" s="29">
        <f t="shared" si="3819"/>
        <v>384297.3517166911</v>
      </c>
      <c r="AS236" s="29">
        <f t="shared" si="3820"/>
        <v>-1478.1744982375542</v>
      </c>
      <c r="AT236" s="56">
        <v>0.45481350434910806</v>
      </c>
      <c r="AU236" s="29">
        <f t="shared" si="3754"/>
        <v>531.62787449182508</v>
      </c>
      <c r="AV236" s="56">
        <v>1.2680491730621195</v>
      </c>
      <c r="AW236" s="29">
        <f t="shared" si="3821"/>
        <v>397557.9346101585</v>
      </c>
      <c r="AX236" s="29">
        <f t="shared" si="3822"/>
        <v>-1478.1744982375542</v>
      </c>
      <c r="AY236" s="56">
        <v>0.45481350434910806</v>
      </c>
      <c r="AZ236" s="29">
        <f t="shared" si="3755"/>
        <v>529.77422744636385</v>
      </c>
      <c r="BA236" s="56">
        <v>1.2680491730621195</v>
      </c>
      <c r="BB236" s="29">
        <f t="shared" si="3823"/>
        <v>376279.32491326256</v>
      </c>
      <c r="BC236" s="29">
        <f t="shared" si="3824"/>
        <v>-1478.1744982375542</v>
      </c>
      <c r="BD236" s="56">
        <v>0.45481350434910806</v>
      </c>
      <c r="BE236" s="29">
        <f t="shared" si="3756"/>
        <v>527.84198861803247</v>
      </c>
      <c r="BF236" s="56">
        <v>1.2680491730621195</v>
      </c>
      <c r="BG236" s="29">
        <f t="shared" si="3825"/>
        <v>364837.70320285729</v>
      </c>
      <c r="BH236" s="29">
        <f t="shared" si="3826"/>
        <v>-1478.1744982375542</v>
      </c>
      <c r="BI236" s="56">
        <v>0.45481350434910806</v>
      </c>
      <c r="BJ236" s="29">
        <f t="shared" si="3757"/>
        <v>525.83544373018242</v>
      </c>
      <c r="BK236" s="56">
        <v>1.2680491730621195</v>
      </c>
      <c r="BL236" s="29">
        <f t="shared" si="3827"/>
        <v>345855.24005679775</v>
      </c>
      <c r="BM236" s="29">
        <f t="shared" si="3828"/>
        <v>-1478.1744982375542</v>
      </c>
      <c r="BN236" s="56">
        <v>0.45481350434910806</v>
      </c>
      <c r="BO236" s="29">
        <f t="shared" si="3758"/>
        <v>523.75765675589162</v>
      </c>
      <c r="BP236" s="56">
        <v>1.2680491730621195</v>
      </c>
      <c r="BQ236" s="29">
        <f t="shared" si="3829"/>
        <v>333436.62055794179</v>
      </c>
      <c r="BR236" s="29">
        <f t="shared" si="3830"/>
        <v>-1478.1744982375542</v>
      </c>
      <c r="BS236" s="56">
        <v>0.45481350434910806</v>
      </c>
      <c r="BT236" s="29">
        <f t="shared" si="3759"/>
        <v>521.61475165385639</v>
      </c>
      <c r="BU236" s="56">
        <v>1.2680491730621195</v>
      </c>
      <c r="BV236" s="29">
        <f t="shared" si="3831"/>
        <v>320071.46649745072</v>
      </c>
      <c r="BW236" s="29">
        <f t="shared" si="3832"/>
        <v>-1478.1744982375542</v>
      </c>
      <c r="BX236" s="56">
        <v>0.45481350434910806</v>
      </c>
      <c r="BY236" s="29">
        <f t="shared" si="3760"/>
        <v>519.41213301860751</v>
      </c>
      <c r="BZ236" s="56">
        <v>1.2680491730621195</v>
      </c>
      <c r="CA236" s="29">
        <f t="shared" si="3833"/>
        <v>301498.7631787642</v>
      </c>
      <c r="CB236" s="29">
        <f t="shared" si="3834"/>
        <v>-1478.1744982375542</v>
      </c>
      <c r="CC236" s="56">
        <v>0.45481350434910806</v>
      </c>
      <c r="CD236" s="29">
        <f t="shared" si="3761"/>
        <v>517.14840447915003</v>
      </c>
      <c r="CE236" s="56">
        <v>1.2680491730621195</v>
      </c>
      <c r="CF236" s="29">
        <f t="shared" si="3835"/>
        <v>283003.81195415533</v>
      </c>
      <c r="CG236" s="29">
        <f t="shared" si="3836"/>
        <v>-1478.1744982375542</v>
      </c>
      <c r="CH236" s="56">
        <v>0.45481350434910806</v>
      </c>
      <c r="CI236" s="29">
        <f t="shared" si="3762"/>
        <v>514.8308662185824</v>
      </c>
      <c r="CJ236" s="56">
        <v>1.2680491730621195</v>
      </c>
      <c r="CK236" s="29">
        <f t="shared" si="3837"/>
        <v>269012.1436495019</v>
      </c>
      <c r="CL236" s="29">
        <f t="shared" si="3838"/>
        <v>-1478.1744982375542</v>
      </c>
      <c r="CM236" s="56">
        <v>0.45481350434910806</v>
      </c>
      <c r="CN236" s="29">
        <f t="shared" si="3763"/>
        <v>512.46943217861622</v>
      </c>
      <c r="CO236" s="56">
        <v>1.2680491730621195</v>
      </c>
      <c r="CP236" s="29">
        <f t="shared" si="3839"/>
        <v>258792.21313962538</v>
      </c>
      <c r="CQ236" s="29">
        <f t="shared" si="3840"/>
        <v>-1478.1744982375542</v>
      </c>
      <c r="CR236" s="56">
        <v>0.45481350434910806</v>
      </c>
      <c r="CS236" s="29">
        <f t="shared" si="3764"/>
        <v>510.05570010726223</v>
      </c>
      <c r="CT236" s="56">
        <v>1.2680491730621195</v>
      </c>
      <c r="CU236" s="29">
        <f t="shared" si="3841"/>
        <v>249929.74500341894</v>
      </c>
      <c r="CV236" s="29">
        <f t="shared" si="4098"/>
        <v>-1478.1744982375542</v>
      </c>
      <c r="CW236" s="56">
        <v>0.45481350434910806</v>
      </c>
      <c r="CX236" s="29">
        <f t="shared" si="4086"/>
        <v>507.59089957122632</v>
      </c>
      <c r="CY236" s="56">
        <v>1.2680491730621195</v>
      </c>
      <c r="CZ236" s="29">
        <f t="shared" si="3766"/>
        <v>233667.27770273399</v>
      </c>
      <c r="DA236" s="29">
        <f t="shared" si="4099"/>
        <v>-1478.1744982375542</v>
      </c>
      <c r="DB236" s="56">
        <v>0.45481350434910806</v>
      </c>
      <c r="DC236" s="29">
        <f t="shared" si="4087"/>
        <v>505.06968890935968</v>
      </c>
      <c r="DD236" s="56">
        <v>1.2680491730621195</v>
      </c>
      <c r="DE236" s="29">
        <f t="shared" si="3768"/>
        <v>225391.82618077344</v>
      </c>
      <c r="DF236" s="29">
        <f t="shared" si="4100"/>
        <v>-1478.1744982375542</v>
      </c>
      <c r="DG236" s="56">
        <v>0.45481350434910806</v>
      </c>
      <c r="DH236" s="29">
        <f t="shared" si="4088"/>
        <v>502.48663579708739</v>
      </c>
      <c r="DI236" s="56">
        <v>1.2680491730621195</v>
      </c>
      <c r="DJ236" s="29">
        <f t="shared" si="3770"/>
        <v>213902.45633370988</v>
      </c>
      <c r="DK236" s="29">
        <f t="shared" si="4101"/>
        <v>-1478.1744982375542</v>
      </c>
      <c r="DL236" s="56">
        <v>0.45481350434910806</v>
      </c>
      <c r="DM236" s="29">
        <f t="shared" si="4089"/>
        <v>499.83613106428709</v>
      </c>
      <c r="DN236" s="56">
        <v>1.2680491730621195</v>
      </c>
      <c r="DO236" s="29">
        <f t="shared" si="3772"/>
        <v>211873.53140761721</v>
      </c>
      <c r="DP236" s="29">
        <f t="shared" si="3842"/>
        <v>-1478.1744982375542</v>
      </c>
      <c r="DQ236" s="56">
        <v>0.45481350434910806</v>
      </c>
      <c r="DR236" s="29">
        <f t="shared" si="3773"/>
        <v>497.09746745376697</v>
      </c>
      <c r="DS236" s="56">
        <v>1.2680491730621195</v>
      </c>
      <c r="DT236" s="29">
        <f t="shared" si="3843"/>
        <v>206226.0006340532</v>
      </c>
      <c r="DU236" s="29">
        <f t="shared" si="3844"/>
        <v>-1478.1744982375542</v>
      </c>
      <c r="DV236" s="56">
        <v>0.45481350434910806</v>
      </c>
      <c r="DW236" s="29">
        <f t="shared" si="3774"/>
        <v>494.27228186565321</v>
      </c>
      <c r="DX236" s="56">
        <v>1.2680491730621195</v>
      </c>
      <c r="DY236" s="29">
        <f t="shared" si="3845"/>
        <v>214139.90477303817</v>
      </c>
      <c r="DZ236" s="29">
        <f t="shared" si="4119"/>
        <v>-1478.1744982375542</v>
      </c>
      <c r="EA236" s="56">
        <v>0.45481350434910806</v>
      </c>
      <c r="EB236" s="29">
        <f t="shared" si="4111"/>
        <v>491.36337922615746</v>
      </c>
      <c r="EC236" s="56">
        <v>1.2680491730621195</v>
      </c>
      <c r="ED236" s="29">
        <f t="shared" si="3777"/>
        <v>222532.67881725394</v>
      </c>
      <c r="EE236" s="29">
        <f t="shared" si="4120"/>
        <v>-1478.1744982375542</v>
      </c>
      <c r="EF236" s="56">
        <v>0.45481350434910806</v>
      </c>
      <c r="EG236" s="29">
        <f t="shared" si="4112"/>
        <v>488.36335282085645</v>
      </c>
      <c r="EH236" s="56">
        <v>1.2680491730621195</v>
      </c>
      <c r="EI236" s="29">
        <f t="shared" si="3780"/>
        <v>232366.3623485702</v>
      </c>
      <c r="EJ236" s="29">
        <f t="shared" si="4121"/>
        <v>-1478.1744982375542</v>
      </c>
      <c r="EK236" s="56">
        <v>0.45481350434910806</v>
      </c>
      <c r="EL236" s="29">
        <f t="shared" si="4113"/>
        <v>485.28290853110849</v>
      </c>
      <c r="EM236" s="56">
        <v>1.2680491730621195</v>
      </c>
      <c r="EN236" s="29">
        <f t="shared" si="3783"/>
        <v>231903.02737849791</v>
      </c>
      <c r="EO236" s="29">
        <f t="shared" si="4122"/>
        <v>-1478.1744982375542</v>
      </c>
      <c r="EP236" s="56">
        <v>0.45481350434910806</v>
      </c>
      <c r="EQ236" s="29">
        <f t="shared" si="4114"/>
        <v>482.12676014347795</v>
      </c>
      <c r="ER236" s="56">
        <v>1.2680491730621195</v>
      </c>
      <c r="ES236" s="29">
        <f t="shared" si="3786"/>
        <v>248296.68638945397</v>
      </c>
      <c r="ET236" s="29">
        <f t="shared" si="3854"/>
        <v>-1478.1744982375542</v>
      </c>
      <c r="EU236" s="56">
        <v>0.45481350434910806</v>
      </c>
      <c r="EV236" s="29">
        <f t="shared" si="3787"/>
        <v>478.90430234502628</v>
      </c>
      <c r="EW236" s="56">
        <v>1.2680491730621195</v>
      </c>
      <c r="EX236" s="29">
        <f t="shared" si="3855"/>
        <v>254886.36532876318</v>
      </c>
      <c r="EY236" s="29">
        <f t="shared" si="3856"/>
        <v>-1478.1744982375542</v>
      </c>
      <c r="EZ236" s="56">
        <v>0.45481350434910806</v>
      </c>
      <c r="FA236" s="29">
        <f t="shared" si="3788"/>
        <v>475.62171438202682</v>
      </c>
      <c r="FB236" s="56">
        <v>1.2680491730621195</v>
      </c>
      <c r="FC236" s="29">
        <f t="shared" si="3857"/>
        <v>275295.09109971079</v>
      </c>
      <c r="FD236" s="29">
        <f t="shared" si="4123"/>
        <v>-1478.1744982375542</v>
      </c>
      <c r="FE236" s="56">
        <v>0.45481350434910806</v>
      </c>
      <c r="FF236" s="29">
        <f t="shared" si="4115"/>
        <v>472.28537123406102</v>
      </c>
      <c r="FG236" s="56">
        <v>1.2680491730621195</v>
      </c>
      <c r="FH236" s="29">
        <f t="shared" si="3791"/>
        <v>276681.20806147251</v>
      </c>
      <c r="FI236" s="29">
        <f t="shared" si="4124"/>
        <v>-1478.1744982375542</v>
      </c>
      <c r="FJ236" s="56">
        <v>0.45481350434910806</v>
      </c>
      <c r="FK236" s="29">
        <f t="shared" si="4116"/>
        <v>468.90409526277125</v>
      </c>
      <c r="FL236" s="56">
        <v>1.2680491730621195</v>
      </c>
      <c r="FM236" s="29">
        <f t="shared" si="3895"/>
        <v>268705.32094264909</v>
      </c>
      <c r="FN236" s="29">
        <f t="shared" si="4125"/>
        <v>-1478.1744982375542</v>
      </c>
      <c r="FO236" s="56">
        <v>0.45481350434910806</v>
      </c>
      <c r="FP236" s="29">
        <f t="shared" si="4117"/>
        <v>465.486889695017</v>
      </c>
      <c r="FQ236" s="56">
        <v>1.2680491730621195</v>
      </c>
      <c r="FR236" s="29">
        <f t="shared" si="3796"/>
        <v>271252.32688560669</v>
      </c>
      <c r="FS236" s="29">
        <f t="shared" si="4126"/>
        <v>-1478.1744982375542</v>
      </c>
      <c r="FT236" s="56">
        <v>0.45481350434910806</v>
      </c>
      <c r="FU236" s="29">
        <f t="shared" si="4118"/>
        <v>462.04038555240089</v>
      </c>
      <c r="FV236" s="56">
        <v>1.2680491730621195</v>
      </c>
      <c r="FW236" s="29">
        <f t="shared" si="3799"/>
        <v>280917.60395875876</v>
      </c>
      <c r="FX236" s="29">
        <f t="shared" si="3800"/>
        <v>-1478.1744982375542</v>
      </c>
      <c r="FY236" s="56">
        <v>0.45481350434910806</v>
      </c>
      <c r="FZ236" s="29">
        <f t="shared" si="3730"/>
        <v>458.5684344582553</v>
      </c>
      <c r="GA236" s="56">
        <v>1.2680491730621195</v>
      </c>
      <c r="GB236" s="29">
        <f t="shared" si="3801"/>
        <v>261789.95994696839</v>
      </c>
      <c r="GC236" s="29">
        <f t="shared" si="3802"/>
        <v>-1478.1744982375542</v>
      </c>
      <c r="GD236" s="56">
        <v>0.45481350434910806</v>
      </c>
      <c r="GE236" s="29">
        <f t="shared" si="3733"/>
        <v>455.07477020273842</v>
      </c>
      <c r="GF236" s="56">
        <v>1.2680491730621195</v>
      </c>
      <c r="GG236" s="29">
        <f t="shared" si="3803"/>
        <v>258572.15373038303</v>
      </c>
      <c r="GH236" s="29">
        <f t="shared" si="3804"/>
        <v>-1478.1744982375542</v>
      </c>
      <c r="GI236" s="56">
        <v>0.45481350434910806</v>
      </c>
      <c r="GJ236" s="29">
        <f t="shared" si="3736"/>
        <v>451.5671857101612</v>
      </c>
      <c r="GK236" s="56">
        <v>1.2680491730621195</v>
      </c>
      <c r="GL236" s="29">
        <f t="shared" si="3805"/>
        <v>255744.56058026312</v>
      </c>
      <c r="GM236" s="29">
        <f t="shared" si="3806"/>
        <v>-1478.1744982375542</v>
      </c>
      <c r="GN236" s="56">
        <v>0.45481350434910806</v>
      </c>
      <c r="GO236" s="29">
        <f t="shared" si="3739"/>
        <v>448.04862238522082</v>
      </c>
      <c r="GP236" s="56">
        <v>1.2680491730621195</v>
      </c>
      <c r="GQ236" s="29">
        <f t="shared" si="3807"/>
        <v>252920.76185175651</v>
      </c>
    </row>
    <row r="237" spans="1:199" ht="15" x14ac:dyDescent="0.2">
      <c r="A237" s="4" t="s">
        <v>35</v>
      </c>
      <c r="B237" s="29">
        <v>337814</v>
      </c>
      <c r="C237" s="29">
        <f t="shared" si="3808"/>
        <v>-1875.6</v>
      </c>
      <c r="D237" s="56">
        <v>0.57607253427686866</v>
      </c>
      <c r="E237" s="29">
        <f>2333/5</f>
        <v>466.6</v>
      </c>
      <c r="F237" s="29">
        <f>-606/5</f>
        <v>-121.2</v>
      </c>
      <c r="G237" s="29">
        <f t="shared" si="4110"/>
        <v>345.40000000000003</v>
      </c>
      <c r="H237" s="56">
        <f t="shared" si="3744"/>
        <v>0.80571042011710092</v>
      </c>
      <c r="I237" s="29">
        <v>320239</v>
      </c>
      <c r="J237" s="29">
        <f t="shared" si="3809"/>
        <v>-1872.2745062765782</v>
      </c>
      <c r="K237" s="56">
        <v>0.57607253427686866</v>
      </c>
      <c r="L237" s="29">
        <f t="shared" si="3745"/>
        <v>344.78759568560969</v>
      </c>
      <c r="M237" s="56">
        <v>0.80571042011710092</v>
      </c>
      <c r="N237" s="29">
        <f t="shared" si="3810"/>
        <v>331390.51308940904</v>
      </c>
      <c r="O237" s="29">
        <f t="shared" si="3746"/>
        <v>-1867.5142458632433</v>
      </c>
      <c r="P237" s="56">
        <v>0.57607253427686866</v>
      </c>
      <c r="Q237" s="29">
        <f t="shared" si="3747"/>
        <v>343.91097276666898</v>
      </c>
      <c r="R237" s="56">
        <v>0.80571042011710092</v>
      </c>
      <c r="S237" s="29">
        <f t="shared" si="3811"/>
        <v>335091.8584099476</v>
      </c>
      <c r="T237" s="29">
        <f t="shared" si="3748"/>
        <v>-1862.5734031525465</v>
      </c>
      <c r="U237" s="56">
        <v>0.57607253427686866</v>
      </c>
      <c r="V237" s="29">
        <f t="shared" si="3749"/>
        <v>343.00109482239787</v>
      </c>
      <c r="W237" s="56">
        <v>0.80571042011710092</v>
      </c>
      <c r="X237" s="29">
        <f t="shared" si="3866"/>
        <v>355415.72966516885</v>
      </c>
      <c r="Y237" s="29">
        <f t="shared" si="3812"/>
        <v>-1872.2745062765782</v>
      </c>
      <c r="Z237" s="56">
        <v>0.57607253427686866</v>
      </c>
      <c r="AA237" s="29">
        <f t="shared" si="3750"/>
        <v>342.06421188952669</v>
      </c>
      <c r="AB237" s="56">
        <v>0.80571042011710092</v>
      </c>
      <c r="AC237" s="29">
        <f t="shared" si="3813"/>
        <v>348078.40081035811</v>
      </c>
      <c r="AD237" s="29">
        <f t="shared" si="3814"/>
        <v>-1872.2745062765782</v>
      </c>
      <c r="AE237" s="56">
        <v>0.57607253427686866</v>
      </c>
      <c r="AF237" s="29">
        <f t="shared" si="3751"/>
        <v>341.06120410565171</v>
      </c>
      <c r="AG237" s="56">
        <v>0.80571042011710092</v>
      </c>
      <c r="AH237" s="29">
        <f t="shared" si="3815"/>
        <v>363064.57334945293</v>
      </c>
      <c r="AI237" s="29">
        <f t="shared" si="3816"/>
        <v>-1872.2745062765782</v>
      </c>
      <c r="AJ237" s="56">
        <v>0.57607253427686866</v>
      </c>
      <c r="AK237" s="29">
        <f t="shared" si="3752"/>
        <v>340.01534650152013</v>
      </c>
      <c r="AL237" s="56">
        <v>0.80571042011710092</v>
      </c>
      <c r="AM237" s="29">
        <f t="shared" si="3817"/>
        <v>396908.12447754823</v>
      </c>
      <c r="AN237" s="29">
        <f t="shared" si="3818"/>
        <v>-1872.2745062765782</v>
      </c>
      <c r="AO237" s="56">
        <v>0.57607253427686866</v>
      </c>
      <c r="AP237" s="29">
        <f t="shared" si="3753"/>
        <v>338.92641934055814</v>
      </c>
      <c r="AQ237" s="56">
        <v>0.80571042011710092</v>
      </c>
      <c r="AR237" s="29">
        <f t="shared" si="3819"/>
        <v>390859.42415017053</v>
      </c>
      <c r="AS237" s="29">
        <f t="shared" si="3820"/>
        <v>-1872.2745062765782</v>
      </c>
      <c r="AT237" s="56">
        <v>0.57607253427686866</v>
      </c>
      <c r="AU237" s="29">
        <f t="shared" si="3754"/>
        <v>337.79298721390063</v>
      </c>
      <c r="AV237" s="56">
        <v>0.80571042011710092</v>
      </c>
      <c r="AW237" s="29">
        <f t="shared" si="3821"/>
        <v>382762.87019762839</v>
      </c>
      <c r="AX237" s="29">
        <f t="shared" si="3822"/>
        <v>-1872.2745062765782</v>
      </c>
      <c r="AY237" s="56">
        <v>0.57607253427686866</v>
      </c>
      <c r="AZ237" s="29">
        <f t="shared" si="3755"/>
        <v>336.61519161143127</v>
      </c>
      <c r="BA237" s="56">
        <v>0.80571042011710092</v>
      </c>
      <c r="BB237" s="29">
        <f t="shared" si="3823"/>
        <v>396022.27529549331</v>
      </c>
      <c r="BC237" s="29">
        <f t="shared" si="3824"/>
        <v>-1872.2745062765782</v>
      </c>
      <c r="BD237" s="56">
        <v>0.57607253427686866</v>
      </c>
      <c r="BE237" s="29">
        <f t="shared" si="3756"/>
        <v>335.38745928746954</v>
      </c>
      <c r="BF237" s="56">
        <v>0.80571042011710092</v>
      </c>
      <c r="BG237" s="29">
        <f t="shared" si="3825"/>
        <v>374742.43786627345</v>
      </c>
      <c r="BH237" s="29">
        <f t="shared" si="3826"/>
        <v>-1872.2745062765782</v>
      </c>
      <c r="BI237" s="56">
        <v>0.57607253427686866</v>
      </c>
      <c r="BJ237" s="29">
        <f t="shared" si="3757"/>
        <v>334.11251336351177</v>
      </c>
      <c r="BK237" s="56">
        <v>0.80571042011710092</v>
      </c>
      <c r="BL237" s="29">
        <f t="shared" si="3827"/>
        <v>363299.54120994423</v>
      </c>
      <c r="BM237" s="29">
        <f t="shared" si="3828"/>
        <v>-1872.2745062765782</v>
      </c>
      <c r="BN237" s="56">
        <v>0.57607253427686866</v>
      </c>
      <c r="BO237" s="29">
        <f t="shared" si="3758"/>
        <v>332.79230066866251</v>
      </c>
      <c r="BP237" s="56">
        <v>0.80571042011710092</v>
      </c>
      <c r="BQ237" s="29">
        <f t="shared" si="3829"/>
        <v>344315.75785118982</v>
      </c>
      <c r="BR237" s="29">
        <f t="shared" si="3830"/>
        <v>-1872.2745062765782</v>
      </c>
      <c r="BS237" s="56">
        <v>0.57607253427686866</v>
      </c>
      <c r="BT237" s="29">
        <f t="shared" si="3759"/>
        <v>331.43071232752385</v>
      </c>
      <c r="BU237" s="56">
        <v>0.80571042011710092</v>
      </c>
      <c r="BV237" s="29">
        <f t="shared" si="3831"/>
        <v>331895.77676399273</v>
      </c>
      <c r="BW237" s="29">
        <f t="shared" si="3832"/>
        <v>-1872.2745062765782</v>
      </c>
      <c r="BX237" s="56">
        <v>0.57607253427686866</v>
      </c>
      <c r="BY237" s="29">
        <f t="shared" si="3760"/>
        <v>330.03118238525946</v>
      </c>
      <c r="BZ237" s="56">
        <v>0.80571042011710092</v>
      </c>
      <c r="CA237" s="29">
        <f t="shared" si="3833"/>
        <v>318529.22317355941</v>
      </c>
      <c r="CB237" s="29">
        <f t="shared" si="3834"/>
        <v>-1872.2745062765782</v>
      </c>
      <c r="CC237" s="56">
        <v>0.57607253427686866</v>
      </c>
      <c r="CD237" s="29">
        <f t="shared" si="3761"/>
        <v>328.59282359657539</v>
      </c>
      <c r="CE237" s="56">
        <v>0.80571042011710092</v>
      </c>
      <c r="CF237" s="29">
        <f t="shared" si="3835"/>
        <v>299955.08149608417</v>
      </c>
      <c r="CG237" s="29">
        <f t="shared" si="3836"/>
        <v>-1872.2745062765782</v>
      </c>
      <c r="CH237" s="56">
        <v>0.57607253427686866</v>
      </c>
      <c r="CI237" s="29">
        <f t="shared" si="3762"/>
        <v>327.12027445161578</v>
      </c>
      <c r="CJ237" s="56">
        <v>0.80571042011710092</v>
      </c>
      <c r="CK237" s="29">
        <f t="shared" si="3837"/>
        <v>281458.65772233036</v>
      </c>
      <c r="CL237" s="29">
        <f t="shared" si="3838"/>
        <v>-1872.2745062765782</v>
      </c>
      <c r="CM237" s="56">
        <v>0.57607253427686866</v>
      </c>
      <c r="CN237" s="29">
        <f t="shared" si="3763"/>
        <v>325.61983420620686</v>
      </c>
      <c r="CO237" s="56">
        <v>0.80571042011710092</v>
      </c>
      <c r="CP237" s="29">
        <f t="shared" si="3839"/>
        <v>267465.48897743149</v>
      </c>
      <c r="CQ237" s="29">
        <f t="shared" si="3840"/>
        <v>-1872.2745062765782</v>
      </c>
      <c r="CR237" s="56">
        <v>0.57607253427686866</v>
      </c>
      <c r="CS237" s="29">
        <f t="shared" si="3764"/>
        <v>324.08616412260557</v>
      </c>
      <c r="CT237" s="56">
        <v>0.80571042011710092</v>
      </c>
      <c r="CU237" s="29">
        <f t="shared" si="3841"/>
        <v>257244.02479747139</v>
      </c>
      <c r="CV237" s="29">
        <f t="shared" si="4098"/>
        <v>-1872.2745062765782</v>
      </c>
      <c r="CW237" s="56">
        <v>0.57607253427686866</v>
      </c>
      <c r="CX237" s="29">
        <f t="shared" si="4086"/>
        <v>322.5200454597159</v>
      </c>
      <c r="CY237" s="56">
        <v>0.80571042011710092</v>
      </c>
      <c r="CZ237" s="29">
        <f t="shared" si="3766"/>
        <v>248379.99054260206</v>
      </c>
      <c r="DA237" s="29">
        <f t="shared" si="4099"/>
        <v>-1872.2745062765782</v>
      </c>
      <c r="DB237" s="56">
        <v>0.57607253427686866</v>
      </c>
      <c r="DC237" s="29">
        <f t="shared" si="4087"/>
        <v>320.91808415984701</v>
      </c>
      <c r="DD237" s="56">
        <v>0.80571042011710092</v>
      </c>
      <c r="DE237" s="29">
        <f t="shared" si="3768"/>
        <v>232115.92128061724</v>
      </c>
      <c r="DF237" s="29">
        <f t="shared" si="4100"/>
        <v>-1872.2745062765782</v>
      </c>
      <c r="DG237" s="56">
        <v>0.57607253427686866</v>
      </c>
      <c r="DH237" s="29">
        <f t="shared" si="4088"/>
        <v>319.27682855834064</v>
      </c>
      <c r="DI237" s="56">
        <v>0.80571042011710092</v>
      </c>
      <c r="DJ237" s="29">
        <f t="shared" si="3770"/>
        <v>223838.82850305518</v>
      </c>
      <c r="DK237" s="29">
        <f t="shared" si="4101"/>
        <v>-1872.2745062765782</v>
      </c>
      <c r="DL237" s="56">
        <v>0.57607253427686866</v>
      </c>
      <c r="DM237" s="29">
        <f t="shared" si="4089"/>
        <v>317.59271462399698</v>
      </c>
      <c r="DN237" s="56">
        <v>0.80571042011710092</v>
      </c>
      <c r="DO237" s="29">
        <f t="shared" si="3772"/>
        <v>212347.77454205728</v>
      </c>
      <c r="DP237" s="29">
        <f t="shared" si="3842"/>
        <v>-1872.2745062765782</v>
      </c>
      <c r="DQ237" s="56">
        <v>0.57607253427686866</v>
      </c>
      <c r="DR237" s="29">
        <f t="shared" si="3773"/>
        <v>315.85258509663555</v>
      </c>
      <c r="DS237" s="56">
        <v>0.80571042011710092</v>
      </c>
      <c r="DT237" s="29">
        <f t="shared" si="3843"/>
        <v>210317.10948643726</v>
      </c>
      <c r="DU237" s="29">
        <f t="shared" si="3844"/>
        <v>-1872.2745062765782</v>
      </c>
      <c r="DV237" s="56">
        <v>0.57607253427686866</v>
      </c>
      <c r="DW237" s="29">
        <f t="shared" si="3774"/>
        <v>314.05748005223808</v>
      </c>
      <c r="DX237" s="56">
        <v>0.80571042011710092</v>
      </c>
      <c r="DY237" s="29">
        <f t="shared" si="3845"/>
        <v>204667.78360782884</v>
      </c>
      <c r="DZ237" s="29">
        <f t="shared" si="4119"/>
        <v>-1872.2745062765782</v>
      </c>
      <c r="EA237" s="56">
        <v>0.57607253427686866</v>
      </c>
      <c r="EB237" s="29">
        <f t="shared" si="4111"/>
        <v>312.20918172316925</v>
      </c>
      <c r="EC237" s="56">
        <v>0.80571042011710092</v>
      </c>
      <c r="ED237" s="29">
        <f t="shared" si="3777"/>
        <v>212579.83944848474</v>
      </c>
      <c r="EE237" s="29">
        <f t="shared" si="4120"/>
        <v>-1872.2745062765782</v>
      </c>
      <c r="EF237" s="56">
        <v>0.57607253427686866</v>
      </c>
      <c r="EG237" s="29">
        <f t="shared" si="4112"/>
        <v>310.30298392995547</v>
      </c>
      <c r="EH237" s="56">
        <v>0.80571042011710092</v>
      </c>
      <c r="EI237" s="29">
        <f t="shared" si="3780"/>
        <v>220970.7072949073</v>
      </c>
      <c r="EJ237" s="29">
        <f t="shared" si="4121"/>
        <v>-1872.2745062765782</v>
      </c>
      <c r="EK237" s="56">
        <v>0.57607253427686866</v>
      </c>
      <c r="EL237" s="29">
        <f t="shared" si="4113"/>
        <v>308.34568912186324</v>
      </c>
      <c r="EM237" s="56">
        <v>0.80571042011710092</v>
      </c>
      <c r="EN237" s="29">
        <f t="shared" si="3783"/>
        <v>230802.43353141547</v>
      </c>
      <c r="EO237" s="29">
        <f t="shared" si="4122"/>
        <v>-1872.2745062765782</v>
      </c>
      <c r="EP237" s="56">
        <v>0.57607253427686866</v>
      </c>
      <c r="EQ237" s="29">
        <f t="shared" si="4114"/>
        <v>306.34029240904579</v>
      </c>
      <c r="ER237" s="56">
        <v>0.80571042011710092</v>
      </c>
      <c r="ES237" s="29">
        <f t="shared" si="3786"/>
        <v>230337.09316463035</v>
      </c>
      <c r="ET237" s="29">
        <f t="shared" si="3854"/>
        <v>-1872.2745062765782</v>
      </c>
      <c r="EU237" s="56">
        <v>0.57607253427686866</v>
      </c>
      <c r="EV237" s="29">
        <f t="shared" si="3787"/>
        <v>304.29276311621061</v>
      </c>
      <c r="EW237" s="56">
        <v>0.80571042011710092</v>
      </c>
      <c r="EX237" s="29">
        <f t="shared" si="3855"/>
        <v>246728.7046462936</v>
      </c>
      <c r="EY237" s="29">
        <f t="shared" si="3856"/>
        <v>-1872.2745062765782</v>
      </c>
      <c r="EZ237" s="56">
        <v>0.57607253427686866</v>
      </c>
      <c r="FA237" s="29">
        <f t="shared" si="3788"/>
        <v>302.20702749733641</v>
      </c>
      <c r="FB237" s="56">
        <v>0.80571042011710092</v>
      </c>
      <c r="FC237" s="29">
        <f t="shared" si="3857"/>
        <v>253316.29784998391</v>
      </c>
      <c r="FD237" s="29">
        <f t="shared" si="4123"/>
        <v>-1872.2745062765782</v>
      </c>
      <c r="FE237" s="56">
        <v>0.57607253427686866</v>
      </c>
      <c r="FF237" s="29">
        <f t="shared" si="4115"/>
        <v>300.08713617410723</v>
      </c>
      <c r="FG237" s="56">
        <v>0.80571042011710092</v>
      </c>
      <c r="FH237" s="29">
        <f t="shared" si="3791"/>
        <v>273722.90372960828</v>
      </c>
      <c r="FI237" s="29">
        <f t="shared" si="4124"/>
        <v>-1872.2745062765782</v>
      </c>
      <c r="FJ237" s="56">
        <v>0.57607253427686866</v>
      </c>
      <c r="FK237" s="29">
        <f t="shared" si="4116"/>
        <v>297.93869481928107</v>
      </c>
      <c r="FL237" s="56">
        <v>0.80571042011710092</v>
      </c>
      <c r="FM237" s="29">
        <f t="shared" si="3895"/>
        <v>275106.87225001521</v>
      </c>
      <c r="FN237" s="29">
        <f t="shared" si="4125"/>
        <v>-1872.2745062765782</v>
      </c>
      <c r="FO237" s="56">
        <v>0.57607253427686866</v>
      </c>
      <c r="FP237" s="29">
        <f t="shared" si="4117"/>
        <v>295.76742402623046</v>
      </c>
      <c r="FQ237" s="56">
        <v>0.80571042011710092</v>
      </c>
      <c r="FR237" s="29">
        <f t="shared" si="3796"/>
        <v>267128.81386039872</v>
      </c>
      <c r="FS237" s="29">
        <f t="shared" si="4126"/>
        <v>-1872.2745062765782</v>
      </c>
      <c r="FT237" s="56">
        <v>0.57607253427686866</v>
      </c>
      <c r="FU237" s="29">
        <f t="shared" si="4118"/>
        <v>293.5775371041193</v>
      </c>
      <c r="FV237" s="56">
        <v>0.80571042011710092</v>
      </c>
      <c r="FW237" s="29">
        <f t="shared" si="3799"/>
        <v>269673.62991643423</v>
      </c>
      <c r="FX237" s="29">
        <f t="shared" si="3800"/>
        <v>-1872.2745062765782</v>
      </c>
      <c r="FY237" s="56">
        <v>0.57607253427686866</v>
      </c>
      <c r="FZ237" s="29">
        <f t="shared" si="3730"/>
        <v>291.37148135003935</v>
      </c>
      <c r="GA237" s="56">
        <v>0.80571042011710092</v>
      </c>
      <c r="GB237" s="29">
        <f t="shared" si="3801"/>
        <v>279336.70093383221</v>
      </c>
      <c r="GC237" s="29">
        <f t="shared" si="3802"/>
        <v>-1872.2745062765782</v>
      </c>
      <c r="GD237" s="56">
        <v>0.57607253427686866</v>
      </c>
      <c r="GE237" s="29">
        <f t="shared" si="3733"/>
        <v>289.15162919062891</v>
      </c>
      <c r="GF237" s="56">
        <v>0.80571042011710092</v>
      </c>
      <c r="GG237" s="29">
        <f t="shared" si="3803"/>
        <v>260206.83706988243</v>
      </c>
      <c r="GH237" s="29">
        <f t="shared" si="3804"/>
        <v>-1872.2745062765782</v>
      </c>
      <c r="GI237" s="56">
        <v>0.57607253427686866</v>
      </c>
      <c r="GJ237" s="29">
        <f t="shared" si="3736"/>
        <v>286.92293220068007</v>
      </c>
      <c r="GK237" s="56">
        <v>0.80571042011710092</v>
      </c>
      <c r="GL237" s="29">
        <f t="shared" si="3805"/>
        <v>256986.80215630712</v>
      </c>
      <c r="GM237" s="29">
        <f t="shared" si="3806"/>
        <v>-1872.2745062765782</v>
      </c>
      <c r="GN237" s="56">
        <v>0.57607253427686866</v>
      </c>
      <c r="GO237" s="29">
        <f t="shared" si="3739"/>
        <v>284.68725933012377</v>
      </c>
      <c r="GP237" s="56">
        <v>0.80571042011710092</v>
      </c>
      <c r="GQ237" s="29">
        <f t="shared" si="3807"/>
        <v>254156.97333331665</v>
      </c>
    </row>
    <row r="238" spans="1:199" ht="15" x14ac:dyDescent="0.2">
      <c r="A238" s="4" t="s">
        <v>36</v>
      </c>
      <c r="B238" s="29">
        <v>328526</v>
      </c>
      <c r="C238" s="29">
        <f t="shared" si="3808"/>
        <v>-1875.6</v>
      </c>
      <c r="D238" s="56">
        <v>0.57607253427686866</v>
      </c>
      <c r="E238" s="29">
        <f t="shared" ref="E238:E241" si="4127">2333/5</f>
        <v>466.6</v>
      </c>
      <c r="F238" s="29">
        <f t="shared" ref="F238:F241" si="4128">-606/5</f>
        <v>-121.2</v>
      </c>
      <c r="G238" s="29">
        <f t="shared" ref="G238:G241" si="4129">E238+F238</f>
        <v>345.40000000000003</v>
      </c>
      <c r="H238" s="56">
        <f t="shared" si="3744"/>
        <v>0.80571042011710092</v>
      </c>
      <c r="I238" s="29">
        <v>336490</v>
      </c>
      <c r="J238" s="29">
        <f t="shared" si="3809"/>
        <v>-1872.2745062765782</v>
      </c>
      <c r="K238" s="56">
        <v>0.57607253427686866</v>
      </c>
      <c r="L238" s="29">
        <f t="shared" si="3745"/>
        <v>344.78759568560969</v>
      </c>
      <c r="M238" s="56">
        <v>0.80571042011710092</v>
      </c>
      <c r="N238" s="29">
        <f t="shared" si="3810"/>
        <v>318711.51308940904</v>
      </c>
      <c r="O238" s="29">
        <f t="shared" si="3746"/>
        <v>-1867.5142458632433</v>
      </c>
      <c r="P238" s="56">
        <v>0.57607253427686866</v>
      </c>
      <c r="Q238" s="29">
        <f t="shared" si="3747"/>
        <v>343.91097276666898</v>
      </c>
      <c r="R238" s="56">
        <v>0.80571042011710092</v>
      </c>
      <c r="S238" s="29">
        <f t="shared" si="3811"/>
        <v>329866.90981631249</v>
      </c>
      <c r="T238" s="29">
        <f t="shared" si="3748"/>
        <v>-1862.5734031525465</v>
      </c>
      <c r="U238" s="56">
        <v>0.57607253427686866</v>
      </c>
      <c r="V238" s="29">
        <f t="shared" si="3749"/>
        <v>343.00109482239787</v>
      </c>
      <c r="W238" s="56">
        <v>0.80571042011710092</v>
      </c>
      <c r="X238" s="29">
        <f t="shared" si="3866"/>
        <v>333572.2861016175</v>
      </c>
      <c r="Y238" s="29">
        <f t="shared" si="3812"/>
        <v>-1872.2745062765782</v>
      </c>
      <c r="Z238" s="56">
        <v>0.57607253427686866</v>
      </c>
      <c r="AA238" s="29">
        <f t="shared" si="3750"/>
        <v>342.06421188952669</v>
      </c>
      <c r="AB238" s="56">
        <v>0.80571042011710092</v>
      </c>
      <c r="AC238" s="29">
        <f t="shared" si="3813"/>
        <v>353885.51937078178</v>
      </c>
      <c r="AD238" s="29">
        <f t="shared" si="3814"/>
        <v>-1872.2745062765782</v>
      </c>
      <c r="AE238" s="56">
        <v>0.57607253427686866</v>
      </c>
      <c r="AF238" s="29">
        <f t="shared" si="3751"/>
        <v>341.06120410565171</v>
      </c>
      <c r="AG238" s="56">
        <v>0.80571042011710092</v>
      </c>
      <c r="AH238" s="29">
        <f t="shared" si="3815"/>
        <v>346547.1875081872</v>
      </c>
      <c r="AI238" s="29">
        <f t="shared" si="3816"/>
        <v>-1872.2745062765782</v>
      </c>
      <c r="AJ238" s="56">
        <v>0.57607253427686866</v>
      </c>
      <c r="AK238" s="29">
        <f t="shared" si="3752"/>
        <v>340.01534650152013</v>
      </c>
      <c r="AL238" s="56">
        <v>0.80571042011710092</v>
      </c>
      <c r="AM238" s="29">
        <f t="shared" si="3817"/>
        <v>361532.31418967788</v>
      </c>
      <c r="AN238" s="29">
        <f t="shared" si="3818"/>
        <v>-1872.2745062765782</v>
      </c>
      <c r="AO238" s="56">
        <v>0.57607253427686866</v>
      </c>
      <c r="AP238" s="29">
        <f t="shared" si="3753"/>
        <v>338.92641934055814</v>
      </c>
      <c r="AQ238" s="56">
        <v>0.80571042011710092</v>
      </c>
      <c r="AR238" s="29">
        <f t="shared" si="3819"/>
        <v>395374.77639061218</v>
      </c>
      <c r="AS238" s="29">
        <f t="shared" si="3820"/>
        <v>-1872.2745062765782</v>
      </c>
      <c r="AT238" s="56">
        <v>0.57607253427686866</v>
      </c>
      <c r="AU238" s="29">
        <f t="shared" si="3754"/>
        <v>337.79298721390063</v>
      </c>
      <c r="AV238" s="56">
        <v>0.80571042011710092</v>
      </c>
      <c r="AW238" s="29">
        <f t="shared" si="3821"/>
        <v>389324.94263110781</v>
      </c>
      <c r="AX238" s="29">
        <f t="shared" si="3822"/>
        <v>-1872.2745062765782</v>
      </c>
      <c r="AY238" s="56">
        <v>0.57607253427686866</v>
      </c>
      <c r="AZ238" s="29">
        <f t="shared" si="3755"/>
        <v>336.61519161143127</v>
      </c>
      <c r="BA238" s="56">
        <v>0.80571042011710092</v>
      </c>
      <c r="BB238" s="29">
        <f t="shared" si="3823"/>
        <v>381227.21088296321</v>
      </c>
      <c r="BC238" s="29">
        <f t="shared" si="3824"/>
        <v>-1872.2745062765782</v>
      </c>
      <c r="BD238" s="56">
        <v>0.57607253427686866</v>
      </c>
      <c r="BE238" s="29">
        <f t="shared" si="3756"/>
        <v>335.38745928746954</v>
      </c>
      <c r="BF238" s="56">
        <v>0.80571042011710092</v>
      </c>
      <c r="BG238" s="29">
        <f t="shared" si="3825"/>
        <v>394485.3882485042</v>
      </c>
      <c r="BH238" s="29">
        <f t="shared" si="3826"/>
        <v>-1872.2745062765782</v>
      </c>
      <c r="BI238" s="56">
        <v>0.57607253427686866</v>
      </c>
      <c r="BJ238" s="29">
        <f t="shared" si="3757"/>
        <v>334.11251336351177</v>
      </c>
      <c r="BK238" s="56">
        <v>0.80571042011710092</v>
      </c>
      <c r="BL238" s="29">
        <f t="shared" si="3827"/>
        <v>373204.2758733604</v>
      </c>
      <c r="BM238" s="29">
        <f t="shared" si="3828"/>
        <v>-1872.2745062765782</v>
      </c>
      <c r="BN238" s="56">
        <v>0.57607253427686866</v>
      </c>
      <c r="BO238" s="29">
        <f t="shared" si="3758"/>
        <v>332.79230066866251</v>
      </c>
      <c r="BP238" s="56">
        <v>0.80571042011710092</v>
      </c>
      <c r="BQ238" s="29">
        <f t="shared" si="3829"/>
        <v>361760.0590043363</v>
      </c>
      <c r="BR238" s="29">
        <f t="shared" si="3830"/>
        <v>-1872.2745062765782</v>
      </c>
      <c r="BS238" s="56">
        <v>0.57607253427686866</v>
      </c>
      <c r="BT238" s="29">
        <f t="shared" si="3759"/>
        <v>331.43071232752385</v>
      </c>
      <c r="BU238" s="56">
        <v>0.80571042011710092</v>
      </c>
      <c r="BV238" s="29">
        <f t="shared" si="3831"/>
        <v>342774.91405724076</v>
      </c>
      <c r="BW238" s="29">
        <f t="shared" si="3832"/>
        <v>-1872.2745062765782</v>
      </c>
      <c r="BX238" s="56">
        <v>0.57607253427686866</v>
      </c>
      <c r="BY238" s="29">
        <f t="shared" si="3760"/>
        <v>330.03118238525946</v>
      </c>
      <c r="BZ238" s="56">
        <v>0.80571042011710092</v>
      </c>
      <c r="CA238" s="29">
        <f t="shared" si="3833"/>
        <v>330353.53344010143</v>
      </c>
      <c r="CB238" s="29">
        <f t="shared" si="3834"/>
        <v>-1872.2745062765782</v>
      </c>
      <c r="CC238" s="56">
        <v>0.57607253427686866</v>
      </c>
      <c r="CD238" s="29">
        <f t="shared" si="3761"/>
        <v>328.59282359657539</v>
      </c>
      <c r="CE238" s="56">
        <v>0.80571042011710092</v>
      </c>
      <c r="CF238" s="29">
        <f t="shared" si="3835"/>
        <v>316985.54149087938</v>
      </c>
      <c r="CG238" s="29">
        <f t="shared" si="3836"/>
        <v>-1872.2745062765782</v>
      </c>
      <c r="CH238" s="56">
        <v>0.57607253427686866</v>
      </c>
      <c r="CI238" s="29">
        <f t="shared" si="3762"/>
        <v>327.12027445161578</v>
      </c>
      <c r="CJ238" s="56">
        <v>0.80571042011710092</v>
      </c>
      <c r="CK238" s="29">
        <f t="shared" si="3837"/>
        <v>298409.9272642592</v>
      </c>
      <c r="CL238" s="29">
        <f t="shared" si="3838"/>
        <v>-1872.2745062765782</v>
      </c>
      <c r="CM238" s="56">
        <v>0.57607253427686866</v>
      </c>
      <c r="CN238" s="29">
        <f t="shared" si="3763"/>
        <v>325.61983420620686</v>
      </c>
      <c r="CO238" s="56">
        <v>0.80571042011710092</v>
      </c>
      <c r="CP238" s="29">
        <f t="shared" si="3839"/>
        <v>279912.00305025995</v>
      </c>
      <c r="CQ238" s="29">
        <f t="shared" si="3840"/>
        <v>-1872.2745062765782</v>
      </c>
      <c r="CR238" s="56">
        <v>0.57607253427686866</v>
      </c>
      <c r="CS238" s="29">
        <f t="shared" si="3764"/>
        <v>324.08616412260557</v>
      </c>
      <c r="CT238" s="56">
        <v>0.80571042011710092</v>
      </c>
      <c r="CU238" s="29">
        <f t="shared" si="3841"/>
        <v>265917.30063527753</v>
      </c>
      <c r="CV238" s="29">
        <f t="shared" si="4098"/>
        <v>-1872.2745062765782</v>
      </c>
      <c r="CW238" s="56">
        <v>0.57607253427686866</v>
      </c>
      <c r="CX238" s="29">
        <f t="shared" si="4086"/>
        <v>322.5200454597159</v>
      </c>
      <c r="CY238" s="56">
        <v>0.80571042011710092</v>
      </c>
      <c r="CZ238" s="29">
        <f t="shared" si="3766"/>
        <v>255694.2703366545</v>
      </c>
      <c r="DA238" s="29">
        <f t="shared" si="4099"/>
        <v>-1872.2745062765782</v>
      </c>
      <c r="DB238" s="56">
        <v>0.57607253427686866</v>
      </c>
      <c r="DC238" s="29">
        <f t="shared" si="4087"/>
        <v>320.91808415984701</v>
      </c>
      <c r="DD238" s="56">
        <v>0.80571042011710092</v>
      </c>
      <c r="DE238" s="29">
        <f t="shared" si="3768"/>
        <v>246828.63412048531</v>
      </c>
      <c r="DF238" s="29">
        <f t="shared" si="4100"/>
        <v>-1872.2745062765782</v>
      </c>
      <c r="DG238" s="56">
        <v>0.57607253427686866</v>
      </c>
      <c r="DH238" s="29">
        <f t="shared" si="4088"/>
        <v>319.27682855834064</v>
      </c>
      <c r="DI238" s="56">
        <v>0.80571042011710092</v>
      </c>
      <c r="DJ238" s="29">
        <f t="shared" si="3770"/>
        <v>230562.92360289898</v>
      </c>
      <c r="DK238" s="29">
        <f t="shared" si="4101"/>
        <v>-1872.2745062765782</v>
      </c>
      <c r="DL238" s="56">
        <v>0.57607253427686866</v>
      </c>
      <c r="DM238" s="29">
        <f t="shared" si="4089"/>
        <v>317.59271462399698</v>
      </c>
      <c r="DN238" s="56">
        <v>0.80571042011710092</v>
      </c>
      <c r="DO238" s="29">
        <f t="shared" si="3772"/>
        <v>222284.14671140257</v>
      </c>
      <c r="DP238" s="29">
        <f t="shared" si="3842"/>
        <v>-1872.2745062765782</v>
      </c>
      <c r="DQ238" s="56">
        <v>0.57607253427686866</v>
      </c>
      <c r="DR238" s="29">
        <f t="shared" si="3773"/>
        <v>315.85258509663555</v>
      </c>
      <c r="DS238" s="56">
        <v>0.80571042011710092</v>
      </c>
      <c r="DT238" s="29">
        <f t="shared" si="3843"/>
        <v>210791.35262087733</v>
      </c>
      <c r="DU238" s="29">
        <f t="shared" si="3844"/>
        <v>-1872.2745062765782</v>
      </c>
      <c r="DV238" s="56">
        <v>0.57607253427686866</v>
      </c>
      <c r="DW238" s="29">
        <f t="shared" si="3774"/>
        <v>314.05748005223808</v>
      </c>
      <c r="DX238" s="56">
        <v>0.80571042011710092</v>
      </c>
      <c r="DY238" s="29">
        <f t="shared" si="3845"/>
        <v>208758.8924602129</v>
      </c>
      <c r="DZ238" s="29">
        <f t="shared" si="4119"/>
        <v>-1872.2745062765782</v>
      </c>
      <c r="EA238" s="56">
        <v>0.57607253427686866</v>
      </c>
      <c r="EB238" s="29">
        <f t="shared" si="4111"/>
        <v>312.20918172316925</v>
      </c>
      <c r="EC238" s="56">
        <v>0.80571042011710092</v>
      </c>
      <c r="ED238" s="29">
        <f t="shared" si="3777"/>
        <v>203107.7182832754</v>
      </c>
      <c r="EE238" s="29">
        <f t="shared" si="4120"/>
        <v>-1872.2745062765782</v>
      </c>
      <c r="EF238" s="56">
        <v>0.57607253427686866</v>
      </c>
      <c r="EG238" s="29">
        <f t="shared" si="4112"/>
        <v>310.30298392995547</v>
      </c>
      <c r="EH238" s="56">
        <v>0.80571042011710092</v>
      </c>
      <c r="EI238" s="29">
        <f t="shared" si="3780"/>
        <v>211017.8679261381</v>
      </c>
      <c r="EJ238" s="29">
        <f t="shared" si="4121"/>
        <v>-1872.2745062765782</v>
      </c>
      <c r="EK238" s="56">
        <v>0.57607253427686866</v>
      </c>
      <c r="EL238" s="29">
        <f t="shared" si="4113"/>
        <v>308.34568912186324</v>
      </c>
      <c r="EM238" s="56">
        <v>0.80571042011710092</v>
      </c>
      <c r="EN238" s="29">
        <f t="shared" si="3783"/>
        <v>219406.77847775258</v>
      </c>
      <c r="EO238" s="29">
        <f t="shared" si="4122"/>
        <v>-1872.2745062765782</v>
      </c>
      <c r="EP238" s="56">
        <v>0.57607253427686866</v>
      </c>
      <c r="EQ238" s="29">
        <f t="shared" si="4114"/>
        <v>306.34029240904579</v>
      </c>
      <c r="ER238" s="56">
        <v>0.80571042011710092</v>
      </c>
      <c r="ES238" s="29">
        <f t="shared" si="3786"/>
        <v>229236.49931754792</v>
      </c>
      <c r="ET238" s="29">
        <f t="shared" si="3854"/>
        <v>-1872.2745062765782</v>
      </c>
      <c r="EU238" s="56">
        <v>0.57607253427686866</v>
      </c>
      <c r="EV238" s="29">
        <f t="shared" si="3787"/>
        <v>304.29276311621061</v>
      </c>
      <c r="EW238" s="56">
        <v>0.80571042011710092</v>
      </c>
      <c r="EX238" s="29">
        <f t="shared" si="3855"/>
        <v>228769.11142146998</v>
      </c>
      <c r="EY238" s="29">
        <f t="shared" si="3856"/>
        <v>-1872.2745062765782</v>
      </c>
      <c r="EZ238" s="56">
        <v>0.57607253427686866</v>
      </c>
      <c r="FA238" s="29">
        <f t="shared" si="3788"/>
        <v>302.20702749733641</v>
      </c>
      <c r="FB238" s="56">
        <v>0.80571042011710092</v>
      </c>
      <c r="FC238" s="29">
        <f t="shared" si="3857"/>
        <v>245158.63716751433</v>
      </c>
      <c r="FD238" s="29">
        <f t="shared" si="4123"/>
        <v>-1872.2745062765782</v>
      </c>
      <c r="FE238" s="56">
        <v>0.57607253427686866</v>
      </c>
      <c r="FF238" s="29">
        <f t="shared" si="4115"/>
        <v>300.08713617410723</v>
      </c>
      <c r="FG238" s="56">
        <v>0.80571042011710092</v>
      </c>
      <c r="FH238" s="29">
        <f t="shared" si="3791"/>
        <v>251744.11047988143</v>
      </c>
      <c r="FI238" s="29">
        <f t="shared" si="4124"/>
        <v>-1872.2745062765782</v>
      </c>
      <c r="FJ238" s="56">
        <v>0.57607253427686866</v>
      </c>
      <c r="FK238" s="29">
        <f t="shared" si="4116"/>
        <v>297.93869481928107</v>
      </c>
      <c r="FL238" s="56">
        <v>0.80571042011710092</v>
      </c>
      <c r="FM238" s="29">
        <f t="shared" si="3895"/>
        <v>272148.56791815098</v>
      </c>
      <c r="FN238" s="29">
        <f t="shared" si="4125"/>
        <v>-1872.2745062765782</v>
      </c>
      <c r="FO238" s="56">
        <v>0.57607253427686866</v>
      </c>
      <c r="FP238" s="29">
        <f t="shared" si="4117"/>
        <v>295.76742402623046</v>
      </c>
      <c r="FQ238" s="56">
        <v>0.80571042011710092</v>
      </c>
      <c r="FR238" s="29">
        <f t="shared" si="3796"/>
        <v>273530.36516776483</v>
      </c>
      <c r="FS238" s="29">
        <f t="shared" si="4126"/>
        <v>-1872.2745062765782</v>
      </c>
      <c r="FT238" s="56">
        <v>0.57607253427686866</v>
      </c>
      <c r="FU238" s="29">
        <f t="shared" si="4118"/>
        <v>293.5775371041193</v>
      </c>
      <c r="FV238" s="56">
        <v>0.80571042011710092</v>
      </c>
      <c r="FW238" s="29">
        <f t="shared" si="3799"/>
        <v>265550.11689122627</v>
      </c>
      <c r="FX238" s="29">
        <f t="shared" si="3800"/>
        <v>-1872.2745062765782</v>
      </c>
      <c r="FY238" s="56">
        <v>0.57607253427686866</v>
      </c>
      <c r="FZ238" s="29">
        <f t="shared" si="3730"/>
        <v>291.37148135003935</v>
      </c>
      <c r="GA238" s="56">
        <v>0.80571042011710092</v>
      </c>
      <c r="GB238" s="29">
        <f t="shared" si="3801"/>
        <v>268092.72689150769</v>
      </c>
      <c r="GC238" s="29">
        <f t="shared" si="3802"/>
        <v>-1872.2745062765782</v>
      </c>
      <c r="GD238" s="56">
        <v>0.57607253427686866</v>
      </c>
      <c r="GE238" s="29">
        <f t="shared" si="3733"/>
        <v>289.15162919062891</v>
      </c>
      <c r="GF238" s="56">
        <v>0.80571042011710092</v>
      </c>
      <c r="GG238" s="29">
        <f t="shared" si="3803"/>
        <v>277753.57805674622</v>
      </c>
      <c r="GH238" s="29">
        <f t="shared" si="3804"/>
        <v>-1872.2745062765782</v>
      </c>
      <c r="GI238" s="56">
        <v>0.57607253427686866</v>
      </c>
      <c r="GJ238" s="29">
        <f t="shared" si="3736"/>
        <v>286.92293220068007</v>
      </c>
      <c r="GK238" s="56">
        <v>0.80571042011710092</v>
      </c>
      <c r="GL238" s="29">
        <f t="shared" si="3805"/>
        <v>258621.48549580653</v>
      </c>
      <c r="GM238" s="29">
        <f t="shared" si="3806"/>
        <v>-1872.2745062765782</v>
      </c>
      <c r="GN238" s="56">
        <v>0.57607253427686866</v>
      </c>
      <c r="GO238" s="29">
        <f t="shared" si="3739"/>
        <v>284.68725933012377</v>
      </c>
      <c r="GP238" s="56">
        <v>0.80571042011710092</v>
      </c>
      <c r="GQ238" s="29">
        <f t="shared" si="3807"/>
        <v>255399.21490936066</v>
      </c>
    </row>
    <row r="239" spans="1:199" ht="15" x14ac:dyDescent="0.2">
      <c r="A239" s="4" t="s">
        <v>37</v>
      </c>
      <c r="B239" s="29">
        <v>319069</v>
      </c>
      <c r="C239" s="29">
        <f t="shared" si="3808"/>
        <v>-1875.6</v>
      </c>
      <c r="D239" s="56">
        <v>0.57607253427686866</v>
      </c>
      <c r="E239" s="29">
        <f t="shared" si="4127"/>
        <v>466.6</v>
      </c>
      <c r="F239" s="29">
        <f t="shared" si="4128"/>
        <v>-121.2</v>
      </c>
      <c r="G239" s="29">
        <f t="shared" si="4129"/>
        <v>345.40000000000003</v>
      </c>
      <c r="H239" s="56">
        <f t="shared" si="3744"/>
        <v>0.80571042011710092</v>
      </c>
      <c r="I239" s="29">
        <v>326979</v>
      </c>
      <c r="J239" s="29">
        <f t="shared" si="3809"/>
        <v>-1872.2745062765782</v>
      </c>
      <c r="K239" s="56">
        <v>0.57607253427686866</v>
      </c>
      <c r="L239" s="29">
        <f t="shared" si="3745"/>
        <v>344.78759568560969</v>
      </c>
      <c r="M239" s="56">
        <v>0.80571042011710092</v>
      </c>
      <c r="N239" s="29">
        <f t="shared" si="3810"/>
        <v>334962.51308940904</v>
      </c>
      <c r="O239" s="29">
        <f t="shared" si="3746"/>
        <v>-1867.5142458632433</v>
      </c>
      <c r="P239" s="56">
        <v>0.57607253427686866</v>
      </c>
      <c r="Q239" s="29">
        <f t="shared" si="3747"/>
        <v>343.91097276666898</v>
      </c>
      <c r="R239" s="56">
        <v>0.80571042011710092</v>
      </c>
      <c r="S239" s="29">
        <f t="shared" si="3811"/>
        <v>317187.90981631249</v>
      </c>
      <c r="T239" s="29">
        <f t="shared" si="3748"/>
        <v>-1862.5734031525465</v>
      </c>
      <c r="U239" s="56">
        <v>0.57607253427686866</v>
      </c>
      <c r="V239" s="29">
        <f t="shared" si="3749"/>
        <v>343.00109482239787</v>
      </c>
      <c r="W239" s="56">
        <v>0.80571042011710092</v>
      </c>
      <c r="X239" s="29">
        <f t="shared" si="3866"/>
        <v>328347.33750798239</v>
      </c>
      <c r="Y239" s="29">
        <f t="shared" si="3812"/>
        <v>-1872.2745062765782</v>
      </c>
      <c r="Z239" s="56">
        <v>0.57607253427686866</v>
      </c>
      <c r="AA239" s="29">
        <f t="shared" si="3750"/>
        <v>342.06421188952669</v>
      </c>
      <c r="AB239" s="56">
        <v>0.80571042011710092</v>
      </c>
      <c r="AC239" s="29">
        <f t="shared" si="3813"/>
        <v>332042.07580723043</v>
      </c>
      <c r="AD239" s="29">
        <f t="shared" si="3814"/>
        <v>-1872.2745062765782</v>
      </c>
      <c r="AE239" s="56">
        <v>0.57607253427686866</v>
      </c>
      <c r="AF239" s="29">
        <f t="shared" si="3751"/>
        <v>341.06120410565171</v>
      </c>
      <c r="AG239" s="56">
        <v>0.80571042011710092</v>
      </c>
      <c r="AH239" s="29">
        <f t="shared" si="3815"/>
        <v>352354.30606861087</v>
      </c>
      <c r="AI239" s="29">
        <f t="shared" si="3816"/>
        <v>-1872.2745062765782</v>
      </c>
      <c r="AJ239" s="56">
        <v>0.57607253427686866</v>
      </c>
      <c r="AK239" s="29">
        <f t="shared" si="3752"/>
        <v>340.01534650152013</v>
      </c>
      <c r="AL239" s="56">
        <v>0.80571042011710092</v>
      </c>
      <c r="AM239" s="29">
        <f t="shared" si="3817"/>
        <v>345014.92834841216</v>
      </c>
      <c r="AN239" s="29">
        <f t="shared" si="3818"/>
        <v>-1872.2745062765782</v>
      </c>
      <c r="AO239" s="56">
        <v>0.57607253427686866</v>
      </c>
      <c r="AP239" s="29">
        <f t="shared" si="3753"/>
        <v>338.92641934055814</v>
      </c>
      <c r="AQ239" s="56">
        <v>0.80571042011710092</v>
      </c>
      <c r="AR239" s="29">
        <f t="shared" si="3819"/>
        <v>359998.96610274183</v>
      </c>
      <c r="AS239" s="29">
        <f t="shared" si="3820"/>
        <v>-1872.2745062765782</v>
      </c>
      <c r="AT239" s="56">
        <v>0.57607253427686866</v>
      </c>
      <c r="AU239" s="29">
        <f t="shared" si="3754"/>
        <v>337.79298721390063</v>
      </c>
      <c r="AV239" s="56">
        <v>0.80571042011710092</v>
      </c>
      <c r="AW239" s="29">
        <f t="shared" si="3821"/>
        <v>393840.29487154947</v>
      </c>
      <c r="AX239" s="29">
        <f t="shared" si="3822"/>
        <v>-1872.2745062765782</v>
      </c>
      <c r="AY239" s="56">
        <v>0.57607253427686866</v>
      </c>
      <c r="AZ239" s="29">
        <f t="shared" si="3755"/>
        <v>336.61519161143127</v>
      </c>
      <c r="BA239" s="56">
        <v>0.80571042011710092</v>
      </c>
      <c r="BB239" s="29">
        <f t="shared" si="3823"/>
        <v>387789.28331644263</v>
      </c>
      <c r="BC239" s="29">
        <f t="shared" si="3824"/>
        <v>-1872.2745062765782</v>
      </c>
      <c r="BD239" s="56">
        <v>0.57607253427686866</v>
      </c>
      <c r="BE239" s="29">
        <f t="shared" si="3756"/>
        <v>335.38745928746954</v>
      </c>
      <c r="BF239" s="56">
        <v>0.80571042011710092</v>
      </c>
      <c r="BG239" s="29">
        <f t="shared" si="3825"/>
        <v>379690.32383597409</v>
      </c>
      <c r="BH239" s="29">
        <f t="shared" si="3826"/>
        <v>-1872.2745062765782</v>
      </c>
      <c r="BI239" s="56">
        <v>0.57607253427686866</v>
      </c>
      <c r="BJ239" s="29">
        <f t="shared" si="3757"/>
        <v>334.11251336351177</v>
      </c>
      <c r="BK239" s="56">
        <v>0.80571042011710092</v>
      </c>
      <c r="BL239" s="29">
        <f t="shared" si="3827"/>
        <v>392947.22625559114</v>
      </c>
      <c r="BM239" s="29">
        <f t="shared" si="3828"/>
        <v>-1872.2745062765782</v>
      </c>
      <c r="BN239" s="56">
        <v>0.57607253427686866</v>
      </c>
      <c r="BO239" s="29">
        <f t="shared" si="3758"/>
        <v>332.79230066866251</v>
      </c>
      <c r="BP239" s="56">
        <v>0.80571042011710092</v>
      </c>
      <c r="BQ239" s="29">
        <f t="shared" si="3829"/>
        <v>371664.79366775247</v>
      </c>
      <c r="BR239" s="29">
        <f t="shared" si="3830"/>
        <v>-1872.2745062765782</v>
      </c>
      <c r="BS239" s="56">
        <v>0.57607253427686866</v>
      </c>
      <c r="BT239" s="29">
        <f t="shared" si="3759"/>
        <v>331.43071232752385</v>
      </c>
      <c r="BU239" s="56">
        <v>0.80571042011710092</v>
      </c>
      <c r="BV239" s="29">
        <f t="shared" si="3831"/>
        <v>360219.21521038725</v>
      </c>
      <c r="BW239" s="29">
        <f t="shared" si="3832"/>
        <v>-1872.2745062765782</v>
      </c>
      <c r="BX239" s="56">
        <v>0.57607253427686866</v>
      </c>
      <c r="BY239" s="29">
        <f t="shared" si="3760"/>
        <v>330.03118238525946</v>
      </c>
      <c r="BZ239" s="56">
        <v>0.80571042011710092</v>
      </c>
      <c r="CA239" s="29">
        <f t="shared" si="3833"/>
        <v>341232.67073334946</v>
      </c>
      <c r="CB239" s="29">
        <f t="shared" si="3834"/>
        <v>-1872.2745062765782</v>
      </c>
      <c r="CC239" s="56">
        <v>0.57607253427686866</v>
      </c>
      <c r="CD239" s="29">
        <f t="shared" si="3761"/>
        <v>328.59282359657539</v>
      </c>
      <c r="CE239" s="56">
        <v>0.80571042011710092</v>
      </c>
      <c r="CF239" s="29">
        <f t="shared" si="3835"/>
        <v>328809.85175742139</v>
      </c>
      <c r="CG239" s="29">
        <f t="shared" si="3836"/>
        <v>-1872.2745062765782</v>
      </c>
      <c r="CH239" s="56">
        <v>0.57607253427686866</v>
      </c>
      <c r="CI239" s="29">
        <f t="shared" si="3762"/>
        <v>327.12027445161578</v>
      </c>
      <c r="CJ239" s="56">
        <v>0.80571042011710092</v>
      </c>
      <c r="CK239" s="29">
        <f t="shared" si="3837"/>
        <v>315440.38725905441</v>
      </c>
      <c r="CL239" s="29">
        <f t="shared" si="3838"/>
        <v>-1872.2745062765782</v>
      </c>
      <c r="CM239" s="56">
        <v>0.57607253427686866</v>
      </c>
      <c r="CN239" s="29">
        <f t="shared" si="3763"/>
        <v>325.61983420620686</v>
      </c>
      <c r="CO239" s="56">
        <v>0.80571042011710092</v>
      </c>
      <c r="CP239" s="29">
        <f t="shared" si="3839"/>
        <v>296863.27259218879</v>
      </c>
      <c r="CQ239" s="29">
        <f t="shared" si="3840"/>
        <v>-1872.2745062765782</v>
      </c>
      <c r="CR239" s="56">
        <v>0.57607253427686866</v>
      </c>
      <c r="CS239" s="29">
        <f t="shared" si="3764"/>
        <v>324.08616412260557</v>
      </c>
      <c r="CT239" s="56">
        <v>0.80571042011710092</v>
      </c>
      <c r="CU239" s="29">
        <f t="shared" si="3841"/>
        <v>278363.81470810599</v>
      </c>
      <c r="CV239" s="29">
        <f t="shared" si="4098"/>
        <v>-1872.2745062765782</v>
      </c>
      <c r="CW239" s="56">
        <v>0.57607253427686866</v>
      </c>
      <c r="CX239" s="29">
        <f t="shared" si="4086"/>
        <v>322.5200454597159</v>
      </c>
      <c r="CY239" s="56">
        <v>0.80571042011710092</v>
      </c>
      <c r="CZ239" s="29">
        <f t="shared" si="3766"/>
        <v>264367.54617446067</v>
      </c>
      <c r="DA239" s="29">
        <f t="shared" si="4099"/>
        <v>-1872.2745062765782</v>
      </c>
      <c r="DB239" s="56">
        <v>0.57607253427686866</v>
      </c>
      <c r="DC239" s="29">
        <f t="shared" si="4087"/>
        <v>320.91808415984701</v>
      </c>
      <c r="DD239" s="56">
        <v>0.80571042011710092</v>
      </c>
      <c r="DE239" s="29">
        <f t="shared" si="3768"/>
        <v>254142.91391453776</v>
      </c>
      <c r="DF239" s="29">
        <f t="shared" si="4100"/>
        <v>-1872.2745062765782</v>
      </c>
      <c r="DG239" s="56">
        <v>0.57607253427686866</v>
      </c>
      <c r="DH239" s="29">
        <f t="shared" si="4088"/>
        <v>319.27682855834064</v>
      </c>
      <c r="DI239" s="56">
        <v>0.80571042011710092</v>
      </c>
      <c r="DJ239" s="29">
        <f t="shared" si="3770"/>
        <v>245275.63644276705</v>
      </c>
      <c r="DK239" s="29">
        <f t="shared" si="4101"/>
        <v>-1872.2745062765782</v>
      </c>
      <c r="DL239" s="56">
        <v>0.57607253427686866</v>
      </c>
      <c r="DM239" s="29">
        <f t="shared" si="4089"/>
        <v>317.59271462399698</v>
      </c>
      <c r="DN239" s="56">
        <v>0.80571042011710092</v>
      </c>
      <c r="DO239" s="29">
        <f t="shared" si="3772"/>
        <v>229008.24181124638</v>
      </c>
      <c r="DP239" s="29">
        <f t="shared" si="3842"/>
        <v>-1872.2745062765782</v>
      </c>
      <c r="DQ239" s="56">
        <v>0.57607253427686866</v>
      </c>
      <c r="DR239" s="29">
        <f t="shared" si="3773"/>
        <v>315.85258509663555</v>
      </c>
      <c r="DS239" s="56">
        <v>0.80571042011710092</v>
      </c>
      <c r="DT239" s="29">
        <f t="shared" si="3843"/>
        <v>220727.72479022262</v>
      </c>
      <c r="DU239" s="29">
        <f t="shared" si="3844"/>
        <v>-1872.2745062765782</v>
      </c>
      <c r="DV239" s="56">
        <v>0.57607253427686866</v>
      </c>
      <c r="DW239" s="29">
        <f t="shared" si="3774"/>
        <v>314.05748005223808</v>
      </c>
      <c r="DX239" s="56">
        <v>0.80571042011710092</v>
      </c>
      <c r="DY239" s="29">
        <f t="shared" si="3845"/>
        <v>209233.13559465297</v>
      </c>
      <c r="DZ239" s="29">
        <f t="shared" si="4119"/>
        <v>-1872.2745062765782</v>
      </c>
      <c r="EA239" s="56">
        <v>0.57607253427686866</v>
      </c>
      <c r="EB239" s="29">
        <f t="shared" si="4111"/>
        <v>312.20918172316925</v>
      </c>
      <c r="EC239" s="56">
        <v>0.80571042011710092</v>
      </c>
      <c r="ED239" s="29">
        <f t="shared" si="3777"/>
        <v>207198.82713565946</v>
      </c>
      <c r="EE239" s="29">
        <f t="shared" si="4120"/>
        <v>-1872.2745062765782</v>
      </c>
      <c r="EF239" s="56">
        <v>0.57607253427686866</v>
      </c>
      <c r="EG239" s="29">
        <f t="shared" si="4112"/>
        <v>310.30298392995547</v>
      </c>
      <c r="EH239" s="56">
        <v>0.80571042011710092</v>
      </c>
      <c r="EI239" s="29">
        <f t="shared" si="3780"/>
        <v>201545.74676092877</v>
      </c>
      <c r="EJ239" s="29">
        <f t="shared" si="4121"/>
        <v>-1872.2745062765782</v>
      </c>
      <c r="EK239" s="56">
        <v>0.57607253427686866</v>
      </c>
      <c r="EL239" s="29">
        <f t="shared" si="4113"/>
        <v>308.34568912186324</v>
      </c>
      <c r="EM239" s="56">
        <v>0.80571042011710092</v>
      </c>
      <c r="EN239" s="29">
        <f t="shared" si="3783"/>
        <v>209453.93910898338</v>
      </c>
      <c r="EO239" s="29">
        <f t="shared" si="4122"/>
        <v>-1872.2745062765782</v>
      </c>
      <c r="EP239" s="56">
        <v>0.57607253427686866</v>
      </c>
      <c r="EQ239" s="29">
        <f t="shared" si="4114"/>
        <v>306.34029240904579</v>
      </c>
      <c r="ER239" s="56">
        <v>0.80571042011710092</v>
      </c>
      <c r="ES239" s="29">
        <f t="shared" si="3786"/>
        <v>217840.84426388502</v>
      </c>
      <c r="ET239" s="29">
        <f t="shared" si="3854"/>
        <v>-1872.2745062765782</v>
      </c>
      <c r="EU239" s="56">
        <v>0.57607253427686866</v>
      </c>
      <c r="EV239" s="29">
        <f t="shared" si="3787"/>
        <v>304.29276311621061</v>
      </c>
      <c r="EW239" s="56">
        <v>0.80571042011710092</v>
      </c>
      <c r="EX239" s="29">
        <f t="shared" si="3855"/>
        <v>227668.51757438754</v>
      </c>
      <c r="EY239" s="29">
        <f t="shared" si="3856"/>
        <v>-1872.2745062765782</v>
      </c>
      <c r="EZ239" s="56">
        <v>0.57607253427686866</v>
      </c>
      <c r="FA239" s="29">
        <f t="shared" si="3788"/>
        <v>302.20702749733641</v>
      </c>
      <c r="FB239" s="56">
        <v>0.80571042011710092</v>
      </c>
      <c r="FC239" s="29">
        <f t="shared" si="3857"/>
        <v>227199.04394269071</v>
      </c>
      <c r="FD239" s="29">
        <f t="shared" si="4123"/>
        <v>-1872.2745062765782</v>
      </c>
      <c r="FE239" s="56">
        <v>0.57607253427686866</v>
      </c>
      <c r="FF239" s="29">
        <f t="shared" si="4115"/>
        <v>300.08713617410723</v>
      </c>
      <c r="FG239" s="56">
        <v>0.80571042011710092</v>
      </c>
      <c r="FH239" s="29">
        <f t="shared" si="3791"/>
        <v>243586.44979741186</v>
      </c>
      <c r="FI239" s="29">
        <f t="shared" si="4124"/>
        <v>-1872.2745062765782</v>
      </c>
      <c r="FJ239" s="56">
        <v>0.57607253427686866</v>
      </c>
      <c r="FK239" s="29">
        <f t="shared" si="4116"/>
        <v>297.93869481928107</v>
      </c>
      <c r="FL239" s="56">
        <v>0.80571042011710092</v>
      </c>
      <c r="FM239" s="29">
        <f t="shared" si="3895"/>
        <v>250169.77466842413</v>
      </c>
      <c r="FN239" s="29">
        <f t="shared" si="4125"/>
        <v>-1872.2745062765782</v>
      </c>
      <c r="FO239" s="56">
        <v>0.57607253427686866</v>
      </c>
      <c r="FP239" s="29">
        <f t="shared" si="4117"/>
        <v>295.76742402623046</v>
      </c>
      <c r="FQ239" s="56">
        <v>0.80571042011710092</v>
      </c>
      <c r="FR239" s="29">
        <f t="shared" si="3796"/>
        <v>270572.0608359006</v>
      </c>
      <c r="FS239" s="29">
        <f t="shared" si="4126"/>
        <v>-1872.2745062765782</v>
      </c>
      <c r="FT239" s="56">
        <v>0.57607253427686866</v>
      </c>
      <c r="FU239" s="29">
        <f t="shared" si="4118"/>
        <v>293.5775371041193</v>
      </c>
      <c r="FV239" s="56">
        <v>0.80571042011710092</v>
      </c>
      <c r="FW239" s="29">
        <f t="shared" si="3799"/>
        <v>271951.66819859238</v>
      </c>
      <c r="FX239" s="29">
        <f t="shared" si="3800"/>
        <v>-1872.2745062765782</v>
      </c>
      <c r="FY239" s="56">
        <v>0.57607253427686866</v>
      </c>
      <c r="FZ239" s="29">
        <f t="shared" si="3730"/>
        <v>291.37148135003935</v>
      </c>
      <c r="GA239" s="56">
        <v>0.80571042011710092</v>
      </c>
      <c r="GB239" s="29">
        <f t="shared" si="3801"/>
        <v>263969.21386629972</v>
      </c>
      <c r="GC239" s="29">
        <f t="shared" si="3802"/>
        <v>-1872.2745062765782</v>
      </c>
      <c r="GD239" s="56">
        <v>0.57607253427686866</v>
      </c>
      <c r="GE239" s="29">
        <f t="shared" si="3733"/>
        <v>289.15162919062891</v>
      </c>
      <c r="GF239" s="56">
        <v>0.80571042011710092</v>
      </c>
      <c r="GG239" s="29">
        <f t="shared" si="3803"/>
        <v>266509.6040144217</v>
      </c>
      <c r="GH239" s="29">
        <f t="shared" si="3804"/>
        <v>-1872.2745062765782</v>
      </c>
      <c r="GI239" s="56">
        <v>0.57607253427686866</v>
      </c>
      <c r="GJ239" s="29">
        <f t="shared" si="3736"/>
        <v>286.92293220068007</v>
      </c>
      <c r="GK239" s="56">
        <v>0.80571042011710092</v>
      </c>
      <c r="GL239" s="29">
        <f t="shared" si="3805"/>
        <v>276168.22648267029</v>
      </c>
      <c r="GM239" s="29">
        <f t="shared" si="3806"/>
        <v>-1872.2745062765782</v>
      </c>
      <c r="GN239" s="56">
        <v>0.57607253427686866</v>
      </c>
      <c r="GO239" s="29">
        <f t="shared" si="3739"/>
        <v>284.68725933012377</v>
      </c>
      <c r="GP239" s="56">
        <v>0.80571042011710092</v>
      </c>
      <c r="GQ239" s="29">
        <f t="shared" si="3807"/>
        <v>257033.89824886006</v>
      </c>
    </row>
    <row r="240" spans="1:199" ht="15" x14ac:dyDescent="0.2">
      <c r="A240" s="4" t="s">
        <v>38</v>
      </c>
      <c r="B240" s="29">
        <v>309961</v>
      </c>
      <c r="C240" s="29">
        <f t="shared" si="3808"/>
        <v>-1875.6</v>
      </c>
      <c r="D240" s="56">
        <v>0.57607253427686866</v>
      </c>
      <c r="E240" s="29">
        <f t="shared" si="4127"/>
        <v>466.6</v>
      </c>
      <c r="F240" s="29">
        <f t="shared" si="4128"/>
        <v>-121.2</v>
      </c>
      <c r="G240" s="29">
        <f t="shared" si="4129"/>
        <v>345.40000000000003</v>
      </c>
      <c r="H240" s="56">
        <f t="shared" si="3744"/>
        <v>0.80571042011710092</v>
      </c>
      <c r="I240" s="29">
        <v>317427</v>
      </c>
      <c r="J240" s="29">
        <f t="shared" si="3809"/>
        <v>-1872.2745062765782</v>
      </c>
      <c r="K240" s="56">
        <v>0.57607253427686866</v>
      </c>
      <c r="L240" s="29">
        <f t="shared" si="3745"/>
        <v>344.78759568560969</v>
      </c>
      <c r="M240" s="56">
        <v>0.80571042011710092</v>
      </c>
      <c r="N240" s="29">
        <f t="shared" si="3810"/>
        <v>325451.51308940904</v>
      </c>
      <c r="O240" s="29">
        <f t="shared" si="3746"/>
        <v>-1867.5142458632433</v>
      </c>
      <c r="P240" s="56">
        <v>0.57607253427686866</v>
      </c>
      <c r="Q240" s="29">
        <f t="shared" si="3747"/>
        <v>343.91097276666898</v>
      </c>
      <c r="R240" s="56">
        <v>0.80571042011710092</v>
      </c>
      <c r="S240" s="29">
        <f t="shared" si="3811"/>
        <v>333438.90981631249</v>
      </c>
      <c r="T240" s="29">
        <f t="shared" si="3748"/>
        <v>-1862.5734031525465</v>
      </c>
      <c r="U240" s="56">
        <v>0.57607253427686866</v>
      </c>
      <c r="V240" s="29">
        <f t="shared" si="3749"/>
        <v>343.00109482239787</v>
      </c>
      <c r="W240" s="56">
        <v>0.80571042011710092</v>
      </c>
      <c r="X240" s="29">
        <f t="shared" si="3866"/>
        <v>315668.33750798239</v>
      </c>
      <c r="Y240" s="29">
        <f t="shared" si="3812"/>
        <v>-1872.2745062765782</v>
      </c>
      <c r="Z240" s="56">
        <v>0.57607253427686866</v>
      </c>
      <c r="AA240" s="29">
        <f t="shared" si="3750"/>
        <v>342.06421188952669</v>
      </c>
      <c r="AB240" s="56">
        <v>0.80571042011710092</v>
      </c>
      <c r="AC240" s="29">
        <f t="shared" si="3813"/>
        <v>326817.12721359532</v>
      </c>
      <c r="AD240" s="29">
        <f t="shared" si="3814"/>
        <v>-1872.2745062765782</v>
      </c>
      <c r="AE240" s="56">
        <v>0.57607253427686866</v>
      </c>
      <c r="AF240" s="29">
        <f t="shared" si="3751"/>
        <v>341.06120410565171</v>
      </c>
      <c r="AG240" s="56">
        <v>0.80571042011710092</v>
      </c>
      <c r="AH240" s="29">
        <f t="shared" si="3815"/>
        <v>330510.86250505951</v>
      </c>
      <c r="AI240" s="29">
        <f t="shared" si="3816"/>
        <v>-1872.2745062765782</v>
      </c>
      <c r="AJ240" s="56">
        <v>0.57607253427686866</v>
      </c>
      <c r="AK240" s="29">
        <f t="shared" si="3752"/>
        <v>340.01534650152013</v>
      </c>
      <c r="AL240" s="56">
        <v>0.80571042011710092</v>
      </c>
      <c r="AM240" s="29">
        <f t="shared" si="3817"/>
        <v>350822.04690883582</v>
      </c>
      <c r="AN240" s="29">
        <f t="shared" si="3818"/>
        <v>-1872.2745062765782</v>
      </c>
      <c r="AO240" s="56">
        <v>0.57607253427686866</v>
      </c>
      <c r="AP240" s="29">
        <f t="shared" si="3753"/>
        <v>338.92641934055814</v>
      </c>
      <c r="AQ240" s="56">
        <v>0.80571042011710092</v>
      </c>
      <c r="AR240" s="29">
        <f t="shared" si="3819"/>
        <v>343481.58026147611</v>
      </c>
      <c r="AS240" s="29">
        <f t="shared" si="3820"/>
        <v>-1872.2745062765782</v>
      </c>
      <c r="AT240" s="56">
        <v>0.57607253427686866</v>
      </c>
      <c r="AU240" s="29">
        <f t="shared" si="3754"/>
        <v>337.79298721390063</v>
      </c>
      <c r="AV240" s="56">
        <v>0.80571042011710092</v>
      </c>
      <c r="AW240" s="29">
        <f t="shared" si="3821"/>
        <v>358464.48458367912</v>
      </c>
      <c r="AX240" s="29">
        <f t="shared" si="3822"/>
        <v>-1872.2745062765782</v>
      </c>
      <c r="AY240" s="56">
        <v>0.57607253427686866</v>
      </c>
      <c r="AZ240" s="29">
        <f t="shared" si="3755"/>
        <v>336.61519161143127</v>
      </c>
      <c r="BA240" s="56">
        <v>0.80571042011710092</v>
      </c>
      <c r="BB240" s="29">
        <f t="shared" si="3823"/>
        <v>392304.63555688428</v>
      </c>
      <c r="BC240" s="29">
        <f t="shared" si="3824"/>
        <v>-1872.2745062765782</v>
      </c>
      <c r="BD240" s="56">
        <v>0.57607253427686866</v>
      </c>
      <c r="BE240" s="29">
        <f t="shared" si="3756"/>
        <v>335.38745928746954</v>
      </c>
      <c r="BF240" s="56">
        <v>0.80571042011710092</v>
      </c>
      <c r="BG240" s="29">
        <f t="shared" si="3825"/>
        <v>386252.39626945351</v>
      </c>
      <c r="BH240" s="29">
        <f t="shared" si="3826"/>
        <v>-1872.2745062765782</v>
      </c>
      <c r="BI240" s="56">
        <v>0.57607253427686866</v>
      </c>
      <c r="BJ240" s="29">
        <f t="shared" si="3757"/>
        <v>334.11251336351177</v>
      </c>
      <c r="BK240" s="56">
        <v>0.80571042011710092</v>
      </c>
      <c r="BL240" s="29">
        <f t="shared" si="3827"/>
        <v>378152.16184306104</v>
      </c>
      <c r="BM240" s="29">
        <f t="shared" si="3828"/>
        <v>-1872.2745062765782</v>
      </c>
      <c r="BN240" s="56">
        <v>0.57607253427686866</v>
      </c>
      <c r="BO240" s="29">
        <f t="shared" si="3758"/>
        <v>332.79230066866251</v>
      </c>
      <c r="BP240" s="56">
        <v>0.80571042011710092</v>
      </c>
      <c r="BQ240" s="29">
        <f t="shared" si="3829"/>
        <v>391407.74404998322</v>
      </c>
      <c r="BR240" s="29">
        <f t="shared" si="3830"/>
        <v>-1872.2745062765782</v>
      </c>
      <c r="BS240" s="56">
        <v>0.57607253427686866</v>
      </c>
      <c r="BT240" s="29">
        <f t="shared" si="3759"/>
        <v>331.43071232752385</v>
      </c>
      <c r="BU240" s="56">
        <v>0.80571042011710092</v>
      </c>
      <c r="BV240" s="29">
        <f t="shared" si="3831"/>
        <v>370123.94987380342</v>
      </c>
      <c r="BW240" s="29">
        <f t="shared" si="3832"/>
        <v>-1872.2745062765782</v>
      </c>
      <c r="BX240" s="56">
        <v>0.57607253427686866</v>
      </c>
      <c r="BY240" s="29">
        <f t="shared" si="3760"/>
        <v>330.03118238525946</v>
      </c>
      <c r="BZ240" s="56">
        <v>0.80571042011710092</v>
      </c>
      <c r="CA240" s="29">
        <f t="shared" si="3833"/>
        <v>358676.97188649594</v>
      </c>
      <c r="CB240" s="29">
        <f t="shared" si="3834"/>
        <v>-1872.2745062765782</v>
      </c>
      <c r="CC240" s="56">
        <v>0.57607253427686866</v>
      </c>
      <c r="CD240" s="29">
        <f t="shared" si="3761"/>
        <v>328.59282359657539</v>
      </c>
      <c r="CE240" s="56">
        <v>0.80571042011710092</v>
      </c>
      <c r="CF240" s="29">
        <f t="shared" si="3835"/>
        <v>339688.98905066942</v>
      </c>
      <c r="CG240" s="29">
        <f t="shared" si="3836"/>
        <v>-1872.2745062765782</v>
      </c>
      <c r="CH240" s="56">
        <v>0.57607253427686866</v>
      </c>
      <c r="CI240" s="29">
        <f t="shared" si="3762"/>
        <v>327.12027445161578</v>
      </c>
      <c r="CJ240" s="56">
        <v>0.80571042011710092</v>
      </c>
      <c r="CK240" s="29">
        <f t="shared" si="3837"/>
        <v>327264.69752559642</v>
      </c>
      <c r="CL240" s="29">
        <f t="shared" si="3838"/>
        <v>-1872.2745062765782</v>
      </c>
      <c r="CM240" s="56">
        <v>0.57607253427686866</v>
      </c>
      <c r="CN240" s="29">
        <f t="shared" si="3763"/>
        <v>325.61983420620686</v>
      </c>
      <c r="CO240" s="56">
        <v>0.80571042011710092</v>
      </c>
      <c r="CP240" s="29">
        <f t="shared" si="3839"/>
        <v>313893.732586984</v>
      </c>
      <c r="CQ240" s="29">
        <f t="shared" si="3840"/>
        <v>-1872.2745062765782</v>
      </c>
      <c r="CR240" s="56">
        <v>0.57607253427686866</v>
      </c>
      <c r="CS240" s="29">
        <f t="shared" si="3764"/>
        <v>324.08616412260557</v>
      </c>
      <c r="CT240" s="56">
        <v>0.80571042011710092</v>
      </c>
      <c r="CU240" s="29">
        <f t="shared" si="3841"/>
        <v>295315.08425003482</v>
      </c>
      <c r="CV240" s="29">
        <f t="shared" si="4098"/>
        <v>-1872.2745062765782</v>
      </c>
      <c r="CW240" s="56">
        <v>0.57607253427686866</v>
      </c>
      <c r="CX240" s="29">
        <f t="shared" si="4086"/>
        <v>322.5200454597159</v>
      </c>
      <c r="CY240" s="56">
        <v>0.80571042011710092</v>
      </c>
      <c r="CZ240" s="29">
        <f t="shared" si="3766"/>
        <v>276814.06024728913</v>
      </c>
      <c r="DA240" s="29">
        <f t="shared" si="4099"/>
        <v>-1872.2745062765782</v>
      </c>
      <c r="DB240" s="56">
        <v>0.57607253427686866</v>
      </c>
      <c r="DC240" s="29">
        <f t="shared" si="4087"/>
        <v>320.91808415984701</v>
      </c>
      <c r="DD240" s="56">
        <v>0.80571042011710092</v>
      </c>
      <c r="DE240" s="29">
        <f t="shared" si="3768"/>
        <v>262816.18975234393</v>
      </c>
      <c r="DF240" s="29">
        <f t="shared" si="4100"/>
        <v>-1872.2745062765782</v>
      </c>
      <c r="DG240" s="56">
        <v>0.57607253427686866</v>
      </c>
      <c r="DH240" s="29">
        <f t="shared" si="4088"/>
        <v>319.27682855834064</v>
      </c>
      <c r="DI240" s="56">
        <v>0.80571042011710092</v>
      </c>
      <c r="DJ240" s="29">
        <f t="shared" si="3770"/>
        <v>252589.9162368195</v>
      </c>
      <c r="DK240" s="29">
        <f t="shared" si="4101"/>
        <v>-1872.2745062765782</v>
      </c>
      <c r="DL240" s="56">
        <v>0.57607253427686866</v>
      </c>
      <c r="DM240" s="29">
        <f t="shared" si="4089"/>
        <v>317.59271462399698</v>
      </c>
      <c r="DN240" s="56">
        <v>0.80571042011710092</v>
      </c>
      <c r="DO240" s="29">
        <f t="shared" si="3772"/>
        <v>243720.95465111444</v>
      </c>
      <c r="DP240" s="29">
        <f t="shared" si="3842"/>
        <v>-1872.2745062765782</v>
      </c>
      <c r="DQ240" s="56">
        <v>0.57607253427686866</v>
      </c>
      <c r="DR240" s="29">
        <f t="shared" si="3773"/>
        <v>315.85258509663555</v>
      </c>
      <c r="DS240" s="56">
        <v>0.80571042011710092</v>
      </c>
      <c r="DT240" s="29">
        <f t="shared" si="3843"/>
        <v>227451.81989006643</v>
      </c>
      <c r="DU240" s="29">
        <f t="shared" si="3844"/>
        <v>-1872.2745062765782</v>
      </c>
      <c r="DV240" s="56">
        <v>0.57607253427686866</v>
      </c>
      <c r="DW240" s="29">
        <f t="shared" si="3774"/>
        <v>314.05748005223808</v>
      </c>
      <c r="DX240" s="56">
        <v>0.80571042011710092</v>
      </c>
      <c r="DY240" s="29">
        <f t="shared" si="3845"/>
        <v>219169.50776399826</v>
      </c>
      <c r="DZ240" s="29">
        <f t="shared" si="4119"/>
        <v>-1872.2745062765782</v>
      </c>
      <c r="EA240" s="56">
        <v>0.57607253427686866</v>
      </c>
      <c r="EB240" s="29">
        <f t="shared" si="4111"/>
        <v>312.20918172316925</v>
      </c>
      <c r="EC240" s="56">
        <v>0.80571042011710092</v>
      </c>
      <c r="ED240" s="29">
        <f t="shared" si="3777"/>
        <v>207673.07027009953</v>
      </c>
      <c r="EE240" s="29">
        <f t="shared" si="4120"/>
        <v>-1872.2745062765782</v>
      </c>
      <c r="EF240" s="56">
        <v>0.57607253427686866</v>
      </c>
      <c r="EG240" s="29">
        <f t="shared" si="4112"/>
        <v>310.30298392995547</v>
      </c>
      <c r="EH240" s="56">
        <v>0.80571042011710092</v>
      </c>
      <c r="EI240" s="29">
        <f t="shared" si="3780"/>
        <v>205636.85561331283</v>
      </c>
      <c r="EJ240" s="29">
        <f t="shared" si="4121"/>
        <v>-1872.2745062765782</v>
      </c>
      <c r="EK240" s="56">
        <v>0.57607253427686866</v>
      </c>
      <c r="EL240" s="29">
        <f t="shared" si="4113"/>
        <v>308.34568912186324</v>
      </c>
      <c r="EM240" s="56">
        <v>0.80571042011710092</v>
      </c>
      <c r="EN240" s="29">
        <f t="shared" si="3783"/>
        <v>199981.81794377405</v>
      </c>
      <c r="EO240" s="29">
        <f t="shared" si="4122"/>
        <v>-1872.2745062765782</v>
      </c>
      <c r="EP240" s="56">
        <v>0.57607253427686866</v>
      </c>
      <c r="EQ240" s="29">
        <f t="shared" si="4114"/>
        <v>306.34029240904579</v>
      </c>
      <c r="ER240" s="56">
        <v>0.80571042011710092</v>
      </c>
      <c r="ES240" s="29">
        <f t="shared" si="3786"/>
        <v>207888.00489511582</v>
      </c>
      <c r="ET240" s="29">
        <f t="shared" si="3854"/>
        <v>-1872.2745062765782</v>
      </c>
      <c r="EU240" s="56">
        <v>0.57607253427686866</v>
      </c>
      <c r="EV240" s="29">
        <f t="shared" si="3787"/>
        <v>304.29276311621061</v>
      </c>
      <c r="EW240" s="56">
        <v>0.80571042011710092</v>
      </c>
      <c r="EX240" s="29">
        <f t="shared" si="3855"/>
        <v>216272.86252072465</v>
      </c>
      <c r="EY240" s="29">
        <f t="shared" si="3856"/>
        <v>-1872.2745062765782</v>
      </c>
      <c r="EZ240" s="56">
        <v>0.57607253427686866</v>
      </c>
      <c r="FA240" s="29">
        <f t="shared" si="3788"/>
        <v>302.20702749733641</v>
      </c>
      <c r="FB240" s="56">
        <v>0.80571042011710092</v>
      </c>
      <c r="FC240" s="29">
        <f t="shared" si="3857"/>
        <v>226098.45009560828</v>
      </c>
      <c r="FD240" s="29">
        <f t="shared" si="4123"/>
        <v>-1872.2745062765782</v>
      </c>
      <c r="FE240" s="56">
        <v>0.57607253427686866</v>
      </c>
      <c r="FF240" s="29">
        <f t="shared" si="4115"/>
        <v>300.08713617410723</v>
      </c>
      <c r="FG240" s="56">
        <v>0.80571042011710092</v>
      </c>
      <c r="FH240" s="29">
        <f t="shared" si="3791"/>
        <v>225626.85657258824</v>
      </c>
      <c r="FI240" s="29">
        <f t="shared" si="4124"/>
        <v>-1872.2745062765782</v>
      </c>
      <c r="FJ240" s="56">
        <v>0.57607253427686866</v>
      </c>
      <c r="FK240" s="29">
        <f t="shared" si="4116"/>
        <v>297.93869481928107</v>
      </c>
      <c r="FL240" s="56">
        <v>0.80571042011710092</v>
      </c>
      <c r="FM240" s="29">
        <f t="shared" si="3895"/>
        <v>242012.11398595455</v>
      </c>
      <c r="FN240" s="29">
        <f t="shared" si="4125"/>
        <v>-1872.2745062765782</v>
      </c>
      <c r="FO240" s="56">
        <v>0.57607253427686866</v>
      </c>
      <c r="FP240" s="29">
        <f t="shared" si="4117"/>
        <v>295.76742402623046</v>
      </c>
      <c r="FQ240" s="56">
        <v>0.80571042011710092</v>
      </c>
      <c r="FR240" s="29">
        <f t="shared" si="3796"/>
        <v>248593.26758617378</v>
      </c>
      <c r="FS240" s="29">
        <f t="shared" si="4126"/>
        <v>-1872.2745062765782</v>
      </c>
      <c r="FT240" s="56">
        <v>0.57607253427686866</v>
      </c>
      <c r="FU240" s="29">
        <f t="shared" si="4118"/>
        <v>293.5775371041193</v>
      </c>
      <c r="FV240" s="56">
        <v>0.80571042011710092</v>
      </c>
      <c r="FW240" s="29">
        <f t="shared" si="3799"/>
        <v>268993.36386672815</v>
      </c>
      <c r="FX240" s="29">
        <f t="shared" si="3800"/>
        <v>-1872.2745062765782</v>
      </c>
      <c r="FY240" s="56">
        <v>0.57607253427686866</v>
      </c>
      <c r="FZ240" s="29">
        <f t="shared" si="3730"/>
        <v>291.37148135003935</v>
      </c>
      <c r="GA240" s="56">
        <v>0.80571042011710092</v>
      </c>
      <c r="GB240" s="29">
        <f t="shared" si="3801"/>
        <v>270370.76517366583</v>
      </c>
      <c r="GC240" s="29">
        <f t="shared" si="3802"/>
        <v>-1872.2745062765782</v>
      </c>
      <c r="GD240" s="56">
        <v>0.57607253427686866</v>
      </c>
      <c r="GE240" s="29">
        <f t="shared" si="3733"/>
        <v>289.15162919062891</v>
      </c>
      <c r="GF240" s="56">
        <v>0.80571042011710092</v>
      </c>
      <c r="GG240" s="29">
        <f t="shared" si="3803"/>
        <v>262386.09098921373</v>
      </c>
      <c r="GH240" s="29">
        <f t="shared" si="3804"/>
        <v>-1872.2745062765782</v>
      </c>
      <c r="GI240" s="56">
        <v>0.57607253427686866</v>
      </c>
      <c r="GJ240" s="29">
        <f t="shared" si="3736"/>
        <v>286.92293220068007</v>
      </c>
      <c r="GK240" s="56">
        <v>0.80571042011710092</v>
      </c>
      <c r="GL240" s="29">
        <f t="shared" si="3805"/>
        <v>264924.25244034576</v>
      </c>
      <c r="GM240" s="29">
        <f t="shared" si="3806"/>
        <v>-1872.2745062765782</v>
      </c>
      <c r="GN240" s="56">
        <v>0.57607253427686866</v>
      </c>
      <c r="GO240" s="29">
        <f t="shared" si="3739"/>
        <v>284.68725933012377</v>
      </c>
      <c r="GP240" s="56">
        <v>0.80571042011710092</v>
      </c>
      <c r="GQ240" s="29">
        <f t="shared" si="3807"/>
        <v>274580.63923572382</v>
      </c>
    </row>
    <row r="241" spans="1:199" ht="15" x14ac:dyDescent="0.2">
      <c r="A241" s="4" t="s">
        <v>39</v>
      </c>
      <c r="B241" s="29">
        <v>317870</v>
      </c>
      <c r="C241" s="29">
        <f t="shared" si="3808"/>
        <v>-1875.6</v>
      </c>
      <c r="D241" s="56">
        <v>0.57607253427686866</v>
      </c>
      <c r="E241" s="29">
        <f t="shared" si="4127"/>
        <v>466.6</v>
      </c>
      <c r="F241" s="29">
        <f t="shared" si="4128"/>
        <v>-121.2</v>
      </c>
      <c r="G241" s="29">
        <f t="shared" si="4129"/>
        <v>345.40000000000003</v>
      </c>
      <c r="H241" s="56">
        <f t="shared" si="3744"/>
        <v>0.80571042011710092</v>
      </c>
      <c r="I241" s="29">
        <v>308373</v>
      </c>
      <c r="J241" s="29">
        <f t="shared" si="3809"/>
        <v>-1872.2745062765782</v>
      </c>
      <c r="K241" s="56">
        <v>0.57607253427686866</v>
      </c>
      <c r="L241" s="29">
        <f t="shared" si="3745"/>
        <v>344.78759568560969</v>
      </c>
      <c r="M241" s="56">
        <v>0.80571042011710092</v>
      </c>
      <c r="N241" s="29">
        <f t="shared" si="3810"/>
        <v>315899.51308940904</v>
      </c>
      <c r="O241" s="29">
        <f t="shared" si="3746"/>
        <v>-1867.5142458632433</v>
      </c>
      <c r="P241" s="56">
        <v>0.57607253427686866</v>
      </c>
      <c r="Q241" s="29">
        <f t="shared" si="3747"/>
        <v>343.91097276666898</v>
      </c>
      <c r="R241" s="56">
        <v>0.80571042011710092</v>
      </c>
      <c r="S241" s="29">
        <f t="shared" si="3811"/>
        <v>323927.90981631249</v>
      </c>
      <c r="T241" s="29">
        <f t="shared" si="3748"/>
        <v>-1862.5734031525465</v>
      </c>
      <c r="U241" s="56">
        <v>0.57607253427686866</v>
      </c>
      <c r="V241" s="29">
        <f t="shared" si="3749"/>
        <v>343.00109482239787</v>
      </c>
      <c r="W241" s="56">
        <v>0.80571042011710092</v>
      </c>
      <c r="X241" s="29">
        <f t="shared" si="3866"/>
        <v>331919.33750798239</v>
      </c>
      <c r="Y241" s="29">
        <f t="shared" si="3812"/>
        <v>-1872.2745062765782</v>
      </c>
      <c r="Z241" s="56">
        <v>0.57607253427686866</v>
      </c>
      <c r="AA241" s="29">
        <f t="shared" si="3750"/>
        <v>342.06421188952669</v>
      </c>
      <c r="AB241" s="56">
        <v>0.80571042011710092</v>
      </c>
      <c r="AC241" s="29">
        <f t="shared" si="3813"/>
        <v>314138.12721359532</v>
      </c>
      <c r="AD241" s="29">
        <f t="shared" si="3814"/>
        <v>-1872.2745062765782</v>
      </c>
      <c r="AE241" s="56">
        <v>0.57607253427686866</v>
      </c>
      <c r="AF241" s="29">
        <f t="shared" si="3751"/>
        <v>341.06120410565171</v>
      </c>
      <c r="AG241" s="56">
        <v>0.80571042011710092</v>
      </c>
      <c r="AH241" s="29">
        <f t="shared" si="3815"/>
        <v>325285.9139114244</v>
      </c>
      <c r="AI241" s="29">
        <f t="shared" si="3816"/>
        <v>-1872.2745062765782</v>
      </c>
      <c r="AJ241" s="56">
        <v>0.57607253427686866</v>
      </c>
      <c r="AK241" s="29">
        <f t="shared" si="3752"/>
        <v>340.01534650152013</v>
      </c>
      <c r="AL241" s="56">
        <v>0.80571042011710092</v>
      </c>
      <c r="AM241" s="29">
        <f t="shared" si="3817"/>
        <v>328978.60334528447</v>
      </c>
      <c r="AN241" s="29">
        <f t="shared" si="3818"/>
        <v>-1872.2745062765782</v>
      </c>
      <c r="AO241" s="56">
        <v>0.57607253427686866</v>
      </c>
      <c r="AP241" s="29">
        <f t="shared" si="3753"/>
        <v>338.92641934055814</v>
      </c>
      <c r="AQ241" s="56">
        <v>0.80571042011710092</v>
      </c>
      <c r="AR241" s="29">
        <f t="shared" si="3819"/>
        <v>349288.69882189977</v>
      </c>
      <c r="AS241" s="29">
        <f t="shared" si="3820"/>
        <v>-1872.2745062765782</v>
      </c>
      <c r="AT241" s="56">
        <v>0.57607253427686866</v>
      </c>
      <c r="AU241" s="29">
        <f t="shared" si="3754"/>
        <v>337.79298721390063</v>
      </c>
      <c r="AV241" s="56">
        <v>0.80571042011710092</v>
      </c>
      <c r="AW241" s="29">
        <f t="shared" si="3821"/>
        <v>341947.09874241339</v>
      </c>
      <c r="AX241" s="29">
        <f t="shared" si="3822"/>
        <v>-1872.2745062765782</v>
      </c>
      <c r="AY241" s="56">
        <v>0.57607253427686866</v>
      </c>
      <c r="AZ241" s="29">
        <f t="shared" si="3755"/>
        <v>336.61519161143127</v>
      </c>
      <c r="BA241" s="56">
        <v>0.80571042011710092</v>
      </c>
      <c r="BB241" s="29">
        <f t="shared" si="3823"/>
        <v>356928.82526901393</v>
      </c>
      <c r="BC241" s="29">
        <f t="shared" si="3824"/>
        <v>-1872.2745062765782</v>
      </c>
      <c r="BD241" s="56">
        <v>0.57607253427686866</v>
      </c>
      <c r="BE241" s="29">
        <f t="shared" si="3756"/>
        <v>335.38745928746954</v>
      </c>
      <c r="BF241" s="56">
        <v>0.80571042011710092</v>
      </c>
      <c r="BG241" s="29">
        <f t="shared" si="3825"/>
        <v>390767.74850989517</v>
      </c>
      <c r="BH241" s="29">
        <f t="shared" si="3826"/>
        <v>-1872.2745062765782</v>
      </c>
      <c r="BI241" s="56">
        <v>0.57607253427686866</v>
      </c>
      <c r="BJ241" s="29">
        <f t="shared" si="3757"/>
        <v>334.11251336351177</v>
      </c>
      <c r="BK241" s="56">
        <v>0.80571042011710092</v>
      </c>
      <c r="BL241" s="29">
        <f t="shared" si="3827"/>
        <v>384714.23427654046</v>
      </c>
      <c r="BM241" s="29">
        <f t="shared" si="3828"/>
        <v>-1872.2745062765782</v>
      </c>
      <c r="BN241" s="56">
        <v>0.57607253427686866</v>
      </c>
      <c r="BO241" s="29">
        <f t="shared" si="3758"/>
        <v>332.79230066866251</v>
      </c>
      <c r="BP241" s="56">
        <v>0.80571042011710092</v>
      </c>
      <c r="BQ241" s="29">
        <f t="shared" si="3829"/>
        <v>376612.67963745311</v>
      </c>
      <c r="BR241" s="29">
        <f t="shared" si="3830"/>
        <v>-1872.2745062765782</v>
      </c>
      <c r="BS241" s="56">
        <v>0.57607253427686866</v>
      </c>
      <c r="BT241" s="29">
        <f t="shared" si="3759"/>
        <v>331.43071232752385</v>
      </c>
      <c r="BU241" s="56">
        <v>0.80571042011710092</v>
      </c>
      <c r="BV241" s="29">
        <f t="shared" si="3831"/>
        <v>389866.90025603416</v>
      </c>
      <c r="BW241" s="29">
        <f t="shared" si="3832"/>
        <v>-1872.2745062765782</v>
      </c>
      <c r="BX241" s="56">
        <v>0.57607253427686866</v>
      </c>
      <c r="BY241" s="29">
        <f t="shared" si="3760"/>
        <v>330.03118238525946</v>
      </c>
      <c r="BZ241" s="56">
        <v>0.80571042011710092</v>
      </c>
      <c r="CA241" s="29">
        <f t="shared" si="3833"/>
        <v>368581.70654991211</v>
      </c>
      <c r="CB241" s="29">
        <f t="shared" si="3834"/>
        <v>-1872.2745062765782</v>
      </c>
      <c r="CC241" s="56">
        <v>0.57607253427686866</v>
      </c>
      <c r="CD241" s="29">
        <f t="shared" si="3761"/>
        <v>328.59282359657539</v>
      </c>
      <c r="CE241" s="56">
        <v>0.80571042011710092</v>
      </c>
      <c r="CF241" s="29">
        <f t="shared" si="3835"/>
        <v>357133.29020381591</v>
      </c>
      <c r="CG241" s="29">
        <f t="shared" si="3836"/>
        <v>-1872.2745062765782</v>
      </c>
      <c r="CH241" s="56">
        <v>0.57607253427686866</v>
      </c>
      <c r="CI241" s="29">
        <f t="shared" si="3762"/>
        <v>327.12027445161578</v>
      </c>
      <c r="CJ241" s="56">
        <v>0.80571042011710092</v>
      </c>
      <c r="CK241" s="29">
        <f t="shared" si="3837"/>
        <v>338143.83481884445</v>
      </c>
      <c r="CL241" s="29">
        <f t="shared" si="3838"/>
        <v>-1872.2745062765782</v>
      </c>
      <c r="CM241" s="56">
        <v>0.57607253427686866</v>
      </c>
      <c r="CN241" s="29">
        <f t="shared" si="3763"/>
        <v>325.61983420620686</v>
      </c>
      <c r="CO241" s="56">
        <v>0.80571042011710092</v>
      </c>
      <c r="CP241" s="29">
        <f t="shared" si="3839"/>
        <v>325718.04285352601</v>
      </c>
      <c r="CQ241" s="29">
        <f t="shared" si="3840"/>
        <v>-1872.2745062765782</v>
      </c>
      <c r="CR241" s="56">
        <v>0.57607253427686866</v>
      </c>
      <c r="CS241" s="29">
        <f t="shared" si="3764"/>
        <v>324.08616412260557</v>
      </c>
      <c r="CT241" s="56">
        <v>0.80571042011710092</v>
      </c>
      <c r="CU241" s="29">
        <f t="shared" si="3841"/>
        <v>312345.54424483003</v>
      </c>
      <c r="CV241" s="29">
        <f t="shared" si="4098"/>
        <v>-1872.2745062765782</v>
      </c>
      <c r="CW241" s="56">
        <v>0.57607253427686866</v>
      </c>
      <c r="CX241" s="29">
        <f t="shared" si="4086"/>
        <v>322.5200454597159</v>
      </c>
      <c r="CY241" s="56">
        <v>0.80571042011710092</v>
      </c>
      <c r="CZ241" s="29">
        <f t="shared" si="3766"/>
        <v>293765.32978921797</v>
      </c>
      <c r="DA241" s="29">
        <f t="shared" si="4099"/>
        <v>-1872.2745062765782</v>
      </c>
      <c r="DB241" s="56">
        <v>0.57607253427686866</v>
      </c>
      <c r="DC241" s="29">
        <f t="shared" si="4087"/>
        <v>320.91808415984701</v>
      </c>
      <c r="DD241" s="56">
        <v>0.80571042011710092</v>
      </c>
      <c r="DE241" s="29">
        <f t="shared" si="3768"/>
        <v>275262.70382517239</v>
      </c>
      <c r="DF241" s="29">
        <f t="shared" si="4100"/>
        <v>-1872.2745062765782</v>
      </c>
      <c r="DG241" s="56">
        <v>0.57607253427686866</v>
      </c>
      <c r="DH241" s="29">
        <f t="shared" si="4088"/>
        <v>319.27682855834064</v>
      </c>
      <c r="DI241" s="56">
        <v>0.80571042011710092</v>
      </c>
      <c r="DJ241" s="29">
        <f t="shared" si="3770"/>
        <v>261263.19207462567</v>
      </c>
      <c r="DK241" s="29">
        <f t="shared" si="4101"/>
        <v>-1872.2745062765782</v>
      </c>
      <c r="DL241" s="56">
        <v>0.57607253427686866</v>
      </c>
      <c r="DM241" s="29">
        <f t="shared" si="4089"/>
        <v>317.59271462399698</v>
      </c>
      <c r="DN241" s="56">
        <v>0.80571042011710092</v>
      </c>
      <c r="DO241" s="29">
        <f t="shared" si="3772"/>
        <v>251035.23444516689</v>
      </c>
      <c r="DP241" s="29">
        <f t="shared" si="3842"/>
        <v>-1872.2745062765782</v>
      </c>
      <c r="DQ241" s="56">
        <v>0.57607253427686866</v>
      </c>
      <c r="DR241" s="29">
        <f t="shared" si="3773"/>
        <v>315.85258509663555</v>
      </c>
      <c r="DS241" s="56">
        <v>0.80571042011710092</v>
      </c>
      <c r="DT241" s="29">
        <f t="shared" si="3843"/>
        <v>242164.53272993449</v>
      </c>
      <c r="DU241" s="29">
        <f t="shared" si="3844"/>
        <v>-1872.2745062765782</v>
      </c>
      <c r="DV241" s="56">
        <v>0.57607253427686866</v>
      </c>
      <c r="DW241" s="29">
        <f t="shared" si="3774"/>
        <v>314.05748005223808</v>
      </c>
      <c r="DX241" s="56">
        <v>0.80571042011710092</v>
      </c>
      <c r="DY241" s="29">
        <f t="shared" si="3845"/>
        <v>225893.60286384207</v>
      </c>
      <c r="DZ241" s="29">
        <f t="shared" si="4119"/>
        <v>-1872.2745062765782</v>
      </c>
      <c r="EA241" s="56">
        <v>0.57607253427686866</v>
      </c>
      <c r="EB241" s="29">
        <f t="shared" si="4111"/>
        <v>312.20918172316925</v>
      </c>
      <c r="EC241" s="56">
        <v>0.80571042011710092</v>
      </c>
      <c r="ED241" s="29">
        <f t="shared" si="3777"/>
        <v>217609.44243944483</v>
      </c>
      <c r="EE241" s="29">
        <f t="shared" si="4120"/>
        <v>-1872.2745062765782</v>
      </c>
      <c r="EF241" s="56">
        <v>0.57607253427686866</v>
      </c>
      <c r="EG241" s="29">
        <f t="shared" si="4112"/>
        <v>310.30298392995547</v>
      </c>
      <c r="EH241" s="56">
        <v>0.80571042011710092</v>
      </c>
      <c r="EI241" s="29">
        <f t="shared" si="3780"/>
        <v>206111.0987477529</v>
      </c>
      <c r="EJ241" s="29">
        <f t="shared" si="4121"/>
        <v>-1872.2745062765782</v>
      </c>
      <c r="EK241" s="56">
        <v>0.57607253427686866</v>
      </c>
      <c r="EL241" s="29">
        <f t="shared" si="4113"/>
        <v>308.34568912186324</v>
      </c>
      <c r="EM241" s="56">
        <v>0.80571042011710092</v>
      </c>
      <c r="EN241" s="29">
        <f t="shared" si="3783"/>
        <v>204072.92679615811</v>
      </c>
      <c r="EO241" s="29">
        <f t="shared" si="4122"/>
        <v>-1872.2745062765782</v>
      </c>
      <c r="EP241" s="56">
        <v>0.57607253427686866</v>
      </c>
      <c r="EQ241" s="29">
        <f t="shared" si="4114"/>
        <v>306.34029240904579</v>
      </c>
      <c r="ER241" s="56">
        <v>0.80571042011710092</v>
      </c>
      <c r="ES241" s="29">
        <f t="shared" si="3786"/>
        <v>198415.88372990649</v>
      </c>
      <c r="ET241" s="29">
        <f t="shared" si="3854"/>
        <v>-1872.2745062765782</v>
      </c>
      <c r="EU241" s="56">
        <v>0.57607253427686866</v>
      </c>
      <c r="EV241" s="29">
        <f t="shared" si="3787"/>
        <v>304.29276311621061</v>
      </c>
      <c r="EW241" s="56">
        <v>0.80571042011710092</v>
      </c>
      <c r="EX241" s="29">
        <f t="shared" si="3855"/>
        <v>206320.02315195545</v>
      </c>
      <c r="EY241" s="29">
        <f t="shared" si="3856"/>
        <v>-1872.2745062765782</v>
      </c>
      <c r="EZ241" s="56">
        <v>0.57607253427686866</v>
      </c>
      <c r="FA241" s="29">
        <f t="shared" si="3788"/>
        <v>302.20702749733641</v>
      </c>
      <c r="FB241" s="56">
        <v>0.80571042011710092</v>
      </c>
      <c r="FC241" s="29">
        <f t="shared" si="3857"/>
        <v>214702.79504194538</v>
      </c>
      <c r="FD241" s="29">
        <f t="shared" si="4123"/>
        <v>-1872.2745062765782</v>
      </c>
      <c r="FE241" s="56">
        <v>0.57607253427686866</v>
      </c>
      <c r="FF241" s="29">
        <f t="shared" si="4115"/>
        <v>300.08713617410723</v>
      </c>
      <c r="FG241" s="56">
        <v>0.80571042011710092</v>
      </c>
      <c r="FH241" s="29">
        <f t="shared" si="3791"/>
        <v>224526.2627255058</v>
      </c>
      <c r="FI241" s="29">
        <f t="shared" si="4124"/>
        <v>-1872.2745062765782</v>
      </c>
      <c r="FJ241" s="56">
        <v>0.57607253427686866</v>
      </c>
      <c r="FK241" s="29">
        <f t="shared" si="4116"/>
        <v>297.93869481928107</v>
      </c>
      <c r="FL241" s="56">
        <v>0.80571042011710092</v>
      </c>
      <c r="FM241" s="29">
        <f t="shared" si="3895"/>
        <v>224052.52076113093</v>
      </c>
      <c r="FN241" s="29">
        <f t="shared" si="4125"/>
        <v>-1872.2745062765782</v>
      </c>
      <c r="FO241" s="56">
        <v>0.57607253427686866</v>
      </c>
      <c r="FP241" s="29">
        <f t="shared" si="4117"/>
        <v>295.76742402623046</v>
      </c>
      <c r="FQ241" s="56">
        <v>0.80571042011710092</v>
      </c>
      <c r="FR241" s="29">
        <f t="shared" si="3796"/>
        <v>240435.6069037042</v>
      </c>
      <c r="FS241" s="29">
        <f t="shared" si="4126"/>
        <v>-1872.2745062765782</v>
      </c>
      <c r="FT241" s="56">
        <v>0.57607253427686866</v>
      </c>
      <c r="FU241" s="29">
        <f t="shared" si="4118"/>
        <v>293.5775371041193</v>
      </c>
      <c r="FV241" s="56">
        <v>0.80571042011710092</v>
      </c>
      <c r="FW241" s="29">
        <f t="shared" si="3799"/>
        <v>247014.5706170013</v>
      </c>
      <c r="FX241" s="29">
        <f t="shared" si="3800"/>
        <v>-1872.2745062765782</v>
      </c>
      <c r="FY241" s="56">
        <v>0.57607253427686866</v>
      </c>
      <c r="FZ241" s="29">
        <f t="shared" si="3730"/>
        <v>291.37148135003935</v>
      </c>
      <c r="GA241" s="56">
        <v>0.80571042011710092</v>
      </c>
      <c r="GB241" s="29">
        <f t="shared" si="3801"/>
        <v>267412.4608418016</v>
      </c>
      <c r="GC241" s="29">
        <f t="shared" si="3802"/>
        <v>-1872.2745062765782</v>
      </c>
      <c r="GD241" s="56">
        <v>0.57607253427686866</v>
      </c>
      <c r="GE241" s="29">
        <f t="shared" si="3733"/>
        <v>289.15162919062891</v>
      </c>
      <c r="GF241" s="56">
        <v>0.80571042011710092</v>
      </c>
      <c r="GG241" s="29">
        <f t="shared" si="3803"/>
        <v>268787.64229657984</v>
      </c>
      <c r="GH241" s="29">
        <f t="shared" si="3804"/>
        <v>-1872.2745062765782</v>
      </c>
      <c r="GI241" s="56">
        <v>0.57607253427686866</v>
      </c>
      <c r="GJ241" s="29">
        <f t="shared" si="3736"/>
        <v>286.92293220068007</v>
      </c>
      <c r="GK241" s="56">
        <v>0.80571042011710092</v>
      </c>
      <c r="GL241" s="29">
        <f t="shared" si="3805"/>
        <v>260800.73941513782</v>
      </c>
      <c r="GM241" s="29">
        <f t="shared" si="3806"/>
        <v>-1872.2745062765782</v>
      </c>
      <c r="GN241" s="56">
        <v>0.57607253427686866</v>
      </c>
      <c r="GO241" s="29">
        <f t="shared" si="3739"/>
        <v>284.68725933012377</v>
      </c>
      <c r="GP241" s="56">
        <v>0.80571042011710092</v>
      </c>
      <c r="GQ241" s="29">
        <f t="shared" si="3807"/>
        <v>263336.6651933993</v>
      </c>
    </row>
    <row r="242" spans="1:199" ht="15" x14ac:dyDescent="0.2">
      <c r="A242" s="4" t="s">
        <v>40</v>
      </c>
      <c r="B242" s="29">
        <v>315131</v>
      </c>
      <c r="C242" s="29">
        <f t="shared" si="3808"/>
        <v>-2236.1999999999998</v>
      </c>
      <c r="D242" s="56">
        <v>0.68682736252395693</v>
      </c>
      <c r="E242" s="29">
        <f>1991/5</f>
        <v>398.2</v>
      </c>
      <c r="F242" s="29">
        <f>-514/5</f>
        <v>-102.8</v>
      </c>
      <c r="G242" s="29">
        <f t="shared" ref="G242" si="4130">E242+F242</f>
        <v>295.39999999999998</v>
      </c>
      <c r="H242" s="56">
        <f t="shared" si="3744"/>
        <v>0.6890760223004968</v>
      </c>
      <c r="I242" s="29">
        <v>316163</v>
      </c>
      <c r="J242" s="29">
        <f t="shared" si="3809"/>
        <v>-2232.2351519170847</v>
      </c>
      <c r="K242" s="56">
        <v>0.68682736252395693</v>
      </c>
      <c r="L242" s="29">
        <f t="shared" si="3745"/>
        <v>294.87624714976579</v>
      </c>
      <c r="M242" s="56">
        <v>0.6890760223004968</v>
      </c>
      <c r="N242" s="29">
        <f t="shared" si="3810"/>
        <v>306435.64109523268</v>
      </c>
      <c r="O242" s="29">
        <f t="shared" si="3746"/>
        <v>-2226.5596910851914</v>
      </c>
      <c r="P242" s="56">
        <v>0.68682736252395693</v>
      </c>
      <c r="Q242" s="29">
        <f t="shared" si="3747"/>
        <v>294.12652390061959</v>
      </c>
      <c r="R242" s="56">
        <v>0.6890760223004968</v>
      </c>
      <c r="S242" s="29">
        <f t="shared" si="3811"/>
        <v>313967.07992222445</v>
      </c>
      <c r="T242" s="29">
        <f t="shared" si="3748"/>
        <v>-2220.6689294784196</v>
      </c>
      <c r="U242" s="56">
        <v>0.68682736252395693</v>
      </c>
      <c r="V242" s="29">
        <f t="shared" si="3749"/>
        <v>293.34835961359676</v>
      </c>
      <c r="W242" s="56">
        <v>0.6890760223004968</v>
      </c>
      <c r="X242" s="29">
        <f t="shared" si="3866"/>
        <v>322000.58924644766</v>
      </c>
      <c r="Y242" s="29">
        <f t="shared" si="3812"/>
        <v>-2232.2351519170847</v>
      </c>
      <c r="Z242" s="56">
        <v>0.68682736252395693</v>
      </c>
      <c r="AA242" s="29">
        <f t="shared" si="3750"/>
        <v>292.54709957199242</v>
      </c>
      <c r="AB242" s="56">
        <v>0.6890760223004968</v>
      </c>
      <c r="AC242" s="29">
        <f t="shared" si="3813"/>
        <v>329979.64945563726</v>
      </c>
      <c r="AD242" s="29">
        <f t="shared" si="3814"/>
        <v>-2232.2351519170847</v>
      </c>
      <c r="AE242" s="56">
        <v>0.68682736252395693</v>
      </c>
      <c r="AF242" s="29">
        <f t="shared" si="3751"/>
        <v>291.68928689290533</v>
      </c>
      <c r="AG242" s="56">
        <v>0.6890760223004968</v>
      </c>
      <c r="AH242" s="29">
        <f t="shared" si="3815"/>
        <v>312197.58134857111</v>
      </c>
      <c r="AI242" s="29">
        <f t="shared" si="3816"/>
        <v>-2232.2351519170847</v>
      </c>
      <c r="AJ242" s="56">
        <v>0.68682736252395693</v>
      </c>
      <c r="AK242" s="29">
        <f t="shared" si="3752"/>
        <v>290.79482732063991</v>
      </c>
      <c r="AL242" s="56">
        <v>0.6890760223004968</v>
      </c>
      <c r="AM242" s="29">
        <f t="shared" si="3817"/>
        <v>323344.47358682792</v>
      </c>
      <c r="AN242" s="29">
        <f t="shared" si="3818"/>
        <v>-2232.2351519170847</v>
      </c>
      <c r="AO242" s="56">
        <v>0.68682736252395693</v>
      </c>
      <c r="AP242" s="29">
        <f t="shared" si="3753"/>
        <v>289.8635329276226</v>
      </c>
      <c r="AQ242" s="56">
        <v>0.6890760223004968</v>
      </c>
      <c r="AR242" s="29">
        <f t="shared" si="3819"/>
        <v>327036.23172629502</v>
      </c>
      <c r="AS242" s="29">
        <f t="shared" si="3820"/>
        <v>-2232.2351519170847</v>
      </c>
      <c r="AT242" s="56">
        <v>0.68682736252395693</v>
      </c>
      <c r="AU242" s="29">
        <f t="shared" si="3754"/>
        <v>288.89417609434344</v>
      </c>
      <c r="AV242" s="56">
        <v>0.6890760223004968</v>
      </c>
      <c r="AW242" s="29">
        <f t="shared" si="3821"/>
        <v>347345.35784607701</v>
      </c>
      <c r="AX242" s="29">
        <f t="shared" si="3822"/>
        <v>-2232.2351519170847</v>
      </c>
      <c r="AY242" s="56">
        <v>0.68682736252395693</v>
      </c>
      <c r="AZ242" s="29">
        <f t="shared" si="3755"/>
        <v>287.88687782865316</v>
      </c>
      <c r="BA242" s="56">
        <v>0.6890760223004968</v>
      </c>
      <c r="BB242" s="29">
        <f t="shared" si="3823"/>
        <v>340002.75046832493</v>
      </c>
      <c r="BC242" s="29">
        <f t="shared" si="3824"/>
        <v>-2232.2351519170847</v>
      </c>
      <c r="BD242" s="56">
        <v>0.68682736252395693</v>
      </c>
      <c r="BE242" s="29">
        <f t="shared" si="3756"/>
        <v>286.83687166623764</v>
      </c>
      <c r="BF242" s="56">
        <v>0.6890760223004968</v>
      </c>
      <c r="BG242" s="29">
        <f t="shared" si="3825"/>
        <v>354983.42698876309</v>
      </c>
      <c r="BH242" s="29">
        <f t="shared" si="3826"/>
        <v>-2232.2351519170847</v>
      </c>
      <c r="BI242" s="56">
        <v>0.68682736252395693</v>
      </c>
      <c r="BJ242" s="29">
        <f t="shared" si="3757"/>
        <v>285.74648653034563</v>
      </c>
      <c r="BK242" s="56">
        <v>0.6890760223004968</v>
      </c>
      <c r="BL242" s="29">
        <f t="shared" si="3827"/>
        <v>388821.25984450843</v>
      </c>
      <c r="BM242" s="29">
        <f t="shared" si="3828"/>
        <v>-2232.2351519170847</v>
      </c>
      <c r="BN242" s="56">
        <v>0.68682736252395693</v>
      </c>
      <c r="BO242" s="29">
        <f t="shared" si="3758"/>
        <v>284.61738742768648</v>
      </c>
      <c r="BP242" s="56">
        <v>0.6890760223004968</v>
      </c>
      <c r="BQ242" s="29">
        <f t="shared" si="3829"/>
        <v>382766.61651205109</v>
      </c>
      <c r="BR242" s="29">
        <f t="shared" si="3830"/>
        <v>-2232.2351519170847</v>
      </c>
      <c r="BS242" s="56">
        <v>0.68682736252395693</v>
      </c>
      <c r="BT242" s="29">
        <f t="shared" si="3759"/>
        <v>283.45290220483656</v>
      </c>
      <c r="BU242" s="56">
        <v>0.6890760223004968</v>
      </c>
      <c r="BV242" s="29">
        <f t="shared" si="3831"/>
        <v>374663.89738774084</v>
      </c>
      <c r="BW242" s="29">
        <f t="shared" si="3832"/>
        <v>-2232.2351519170847</v>
      </c>
      <c r="BX242" s="56">
        <v>0.68682736252395693</v>
      </c>
      <c r="BY242" s="29">
        <f t="shared" si="3760"/>
        <v>282.25596779561562</v>
      </c>
      <c r="BZ242" s="56">
        <v>0.6890760223004968</v>
      </c>
      <c r="CA242" s="29">
        <f t="shared" si="3833"/>
        <v>387916.92107191269</v>
      </c>
      <c r="CB242" s="29">
        <f t="shared" si="3834"/>
        <v>-2232.2351519170847</v>
      </c>
      <c r="CC242" s="56">
        <v>0.68682736252395693</v>
      </c>
      <c r="CD242" s="29">
        <f t="shared" si="3761"/>
        <v>281.02582539209141</v>
      </c>
      <c r="CE242" s="56">
        <v>0.6890760223004968</v>
      </c>
      <c r="CF242" s="29">
        <f t="shared" si="3835"/>
        <v>366630.49722338712</v>
      </c>
      <c r="CG242" s="29">
        <f t="shared" si="3836"/>
        <v>-2232.2351519170847</v>
      </c>
      <c r="CH242" s="56">
        <v>0.68682736252395693</v>
      </c>
      <c r="CI242" s="29">
        <f t="shared" si="3762"/>
        <v>279.76644201797131</v>
      </c>
      <c r="CJ242" s="56">
        <v>0.6890760223004968</v>
      </c>
      <c r="CK242" s="29">
        <f t="shared" si="3837"/>
        <v>355180.8214939168</v>
      </c>
      <c r="CL242" s="29">
        <f t="shared" si="3838"/>
        <v>-2232.2351519170847</v>
      </c>
      <c r="CM242" s="56">
        <v>0.68682736252395693</v>
      </c>
      <c r="CN242" s="29">
        <f t="shared" si="3763"/>
        <v>278.48320505070495</v>
      </c>
      <c r="CO242" s="56">
        <v>0.6890760223004968</v>
      </c>
      <c r="CP242" s="29">
        <f t="shared" si="3839"/>
        <v>336190.08287197805</v>
      </c>
      <c r="CQ242" s="29">
        <f t="shared" si="3840"/>
        <v>-2232.2351519170847</v>
      </c>
      <c r="CR242" s="56">
        <v>0.68682736252395693</v>
      </c>
      <c r="CS242" s="29">
        <f t="shared" si="3764"/>
        <v>277.17154858661746</v>
      </c>
      <c r="CT242" s="56">
        <v>0.6890760223004968</v>
      </c>
      <c r="CU242" s="29">
        <f t="shared" si="3841"/>
        <v>323762.97925019555</v>
      </c>
      <c r="CV242" s="29">
        <f t="shared" si="4098"/>
        <v>-2232.2351519170847</v>
      </c>
      <c r="CW242" s="56">
        <v>0.68682736252395693</v>
      </c>
      <c r="CX242" s="29">
        <f t="shared" si="4086"/>
        <v>275.8321407898091</v>
      </c>
      <c r="CY242" s="56">
        <v>0.6890760223004968</v>
      </c>
      <c r="CZ242" s="29">
        <f t="shared" si="3766"/>
        <v>310389.14123370277</v>
      </c>
      <c r="DA242" s="29">
        <f t="shared" si="4099"/>
        <v>-2232.2351519170847</v>
      </c>
      <c r="DB242" s="56">
        <v>0.68682736252395693</v>
      </c>
      <c r="DC242" s="29">
        <f t="shared" si="4087"/>
        <v>274.46207892535841</v>
      </c>
      <c r="DD242" s="56">
        <v>0.6890760223004968</v>
      </c>
      <c r="DE242" s="29">
        <f t="shared" si="3768"/>
        <v>291807.55671622622</v>
      </c>
      <c r="DF242" s="29">
        <f t="shared" si="4100"/>
        <v>-2232.2351519170847</v>
      </c>
      <c r="DG242" s="56">
        <v>0.68682736252395693</v>
      </c>
      <c r="DH242" s="29">
        <f t="shared" si="4088"/>
        <v>273.05841099054373</v>
      </c>
      <c r="DI242" s="56">
        <v>0.6890760223004968</v>
      </c>
      <c r="DJ242" s="29">
        <f t="shared" si="3770"/>
        <v>273303.52708424581</v>
      </c>
      <c r="DK242" s="29">
        <f t="shared" si="4101"/>
        <v>-2232.2351519170847</v>
      </c>
      <c r="DL242" s="56">
        <v>0.68682736252395693</v>
      </c>
      <c r="DM242" s="29">
        <f t="shared" si="4089"/>
        <v>271.61808888224868</v>
      </c>
      <c r="DN242" s="56">
        <v>0.6890760223004968</v>
      </c>
      <c r="DO242" s="29">
        <f t="shared" si="3772"/>
        <v>259302.57501159082</v>
      </c>
      <c r="DP242" s="29">
        <f t="shared" si="3842"/>
        <v>-2232.2351519170847</v>
      </c>
      <c r="DQ242" s="56">
        <v>0.68682736252395693</v>
      </c>
      <c r="DR242" s="29">
        <f t="shared" si="3773"/>
        <v>270.12985998131484</v>
      </c>
      <c r="DS242" s="56">
        <v>0.6890760223004968</v>
      </c>
      <c r="DT242" s="29">
        <f t="shared" si="3843"/>
        <v>249073.1291532311</v>
      </c>
      <c r="DU242" s="29">
        <f t="shared" si="3844"/>
        <v>-2232.2351519170847</v>
      </c>
      <c r="DV242" s="56">
        <v>0.68682736252395693</v>
      </c>
      <c r="DW242" s="29">
        <f t="shared" si="3774"/>
        <v>268.59461380263781</v>
      </c>
      <c r="DX242" s="56">
        <v>0.6890760223004968</v>
      </c>
      <c r="DY242" s="29">
        <f t="shared" si="3845"/>
        <v>240200.89219182005</v>
      </c>
      <c r="DZ242" s="29">
        <f t="shared" si="4119"/>
        <v>-2232.2351519170847</v>
      </c>
      <c r="EA242" s="56">
        <v>0.68682736252395693</v>
      </c>
      <c r="EB242" s="29">
        <f t="shared" si="4111"/>
        <v>267.01387458316208</v>
      </c>
      <c r="EC242" s="56">
        <v>0.6890760223004968</v>
      </c>
      <c r="ED242" s="29">
        <f t="shared" si="3777"/>
        <v>223928.38158650813</v>
      </c>
      <c r="EE242" s="29">
        <f t="shared" si="4120"/>
        <v>-2232.2351519170847</v>
      </c>
      <c r="EF242" s="56">
        <v>0.68682736252395693</v>
      </c>
      <c r="EG242" s="29">
        <f t="shared" si="4112"/>
        <v>265.38361740853748</v>
      </c>
      <c r="EH242" s="56">
        <v>0.6890760223004968</v>
      </c>
      <c r="EI242" s="29">
        <f t="shared" si="3780"/>
        <v>215642.59090493628</v>
      </c>
      <c r="EJ242" s="29">
        <f t="shared" si="4121"/>
        <v>-2232.2351519170847</v>
      </c>
      <c r="EK242" s="56">
        <v>0.68682736252395693</v>
      </c>
      <c r="EL242" s="29">
        <f t="shared" si="4113"/>
        <v>263.70966000752287</v>
      </c>
      <c r="EM242" s="56">
        <v>0.6890760223004968</v>
      </c>
      <c r="EN242" s="29">
        <f t="shared" si="3783"/>
        <v>204142.57325584334</v>
      </c>
      <c r="EO242" s="29">
        <f t="shared" si="4122"/>
        <v>-2232.2351519170847</v>
      </c>
      <c r="EP242" s="56">
        <v>0.68682736252395693</v>
      </c>
      <c r="EQ242" s="29">
        <f t="shared" si="4114"/>
        <v>261.99456391902754</v>
      </c>
      <c r="ER242" s="56">
        <v>0.6890760223004968</v>
      </c>
      <c r="ES242" s="29">
        <f t="shared" si="3786"/>
        <v>202102.68620816004</v>
      </c>
      <c r="ET242" s="29">
        <f t="shared" si="3854"/>
        <v>-2232.2351519170847</v>
      </c>
      <c r="EU242" s="56">
        <v>0.68682736252395693</v>
      </c>
      <c r="EV242" s="29">
        <f t="shared" si="3787"/>
        <v>260.24343435011173</v>
      </c>
      <c r="EW242" s="56">
        <v>0.6890760223004968</v>
      </c>
      <c r="EX242" s="29">
        <f t="shared" si="3855"/>
        <v>196443.89201233952</v>
      </c>
      <c r="EY242" s="29">
        <f t="shared" si="3856"/>
        <v>-2232.2351519170847</v>
      </c>
      <c r="EZ242" s="56">
        <v>0.68682736252395693</v>
      </c>
      <c r="FA242" s="29">
        <f t="shared" si="3788"/>
        <v>258.45962919141044</v>
      </c>
      <c r="FB242" s="56">
        <v>0.6890760223004968</v>
      </c>
      <c r="FC242" s="29">
        <f t="shared" si="3857"/>
        <v>204346.24762922977</v>
      </c>
      <c r="FD242" s="29">
        <f t="shared" si="4123"/>
        <v>-2232.2351519170847</v>
      </c>
      <c r="FE242" s="56">
        <v>0.68682736252395693</v>
      </c>
      <c r="FF242" s="29">
        <f t="shared" si="4115"/>
        <v>256.64661269783227</v>
      </c>
      <c r="FG242" s="56">
        <v>0.6890760223004968</v>
      </c>
      <c r="FH242" s="29">
        <f t="shared" si="3791"/>
        <v>212727.20650272613</v>
      </c>
      <c r="FI242" s="29">
        <f t="shared" si="4124"/>
        <v>-2232.2351519170847</v>
      </c>
      <c r="FJ242" s="56">
        <v>0.68682736252395693</v>
      </c>
      <c r="FK242" s="29">
        <f t="shared" si="4116"/>
        <v>254.80917906663467</v>
      </c>
      <c r="FL242" s="56">
        <v>0.6890760223004968</v>
      </c>
      <c r="FM242" s="29">
        <f t="shared" si="3895"/>
        <v>222548.83675265533</v>
      </c>
      <c r="FN242" s="29">
        <f t="shared" si="4125"/>
        <v>-2232.2351519170847</v>
      </c>
      <c r="FO242" s="56">
        <v>0.68682736252395693</v>
      </c>
      <c r="FP242" s="29">
        <f t="shared" si="4117"/>
        <v>252.95222077981606</v>
      </c>
      <c r="FQ242" s="56">
        <v>0.6890760223004968</v>
      </c>
      <c r="FR242" s="29">
        <f t="shared" si="3796"/>
        <v>222073.23782999365</v>
      </c>
      <c r="FS242" s="29">
        <f t="shared" si="4126"/>
        <v>-2232.2351519170847</v>
      </c>
      <c r="FT242" s="56">
        <v>0.68682736252395693</v>
      </c>
      <c r="FU242" s="29">
        <f t="shared" si="4118"/>
        <v>251.07934122917439</v>
      </c>
      <c r="FV242" s="56">
        <v>0.6890760223004968</v>
      </c>
      <c r="FW242" s="29">
        <f t="shared" si="3799"/>
        <v>238454.45109301628</v>
      </c>
      <c r="FX242" s="29">
        <f t="shared" si="3800"/>
        <v>-2232.2351519170847</v>
      </c>
      <c r="FY242" s="56">
        <v>0.68682736252395693</v>
      </c>
      <c r="FZ242" s="29">
        <f t="shared" si="3730"/>
        <v>249.19263344181127</v>
      </c>
      <c r="GA242" s="56">
        <v>0.6890760223004968</v>
      </c>
      <c r="GB242" s="29">
        <f t="shared" si="3801"/>
        <v>245031.52809852603</v>
      </c>
      <c r="GC242" s="29">
        <f t="shared" si="3802"/>
        <v>-2232.2351519170847</v>
      </c>
      <c r="GD242" s="56">
        <v>0.68682736252395693</v>
      </c>
      <c r="GE242" s="29">
        <f t="shared" si="3733"/>
        <v>247.29412641259921</v>
      </c>
      <c r="GF242" s="56">
        <v>0.6890760223004968</v>
      </c>
      <c r="GG242" s="29">
        <f t="shared" si="3803"/>
        <v>265427.51981629711</v>
      </c>
      <c r="GH242" s="29">
        <f t="shared" si="3804"/>
        <v>-2232.2351519170847</v>
      </c>
      <c r="GI242" s="56">
        <v>0.68682736252395693</v>
      </c>
      <c r="GJ242" s="29">
        <f t="shared" si="3736"/>
        <v>245.38805492785431</v>
      </c>
      <c r="GK242" s="56">
        <v>0.6890760223004968</v>
      </c>
      <c r="GL242" s="29">
        <f t="shared" si="3805"/>
        <v>266800.79519959062</v>
      </c>
      <c r="GM242" s="29">
        <f t="shared" si="3806"/>
        <v>-2232.2351519170847</v>
      </c>
      <c r="GN242" s="56">
        <v>0.68682736252395693</v>
      </c>
      <c r="GO242" s="29">
        <f t="shared" si="3739"/>
        <v>243.47601738887823</v>
      </c>
      <c r="GP242" s="56">
        <v>0.6890760223004968</v>
      </c>
      <c r="GQ242" s="29">
        <f t="shared" si="3807"/>
        <v>258811.9802806096</v>
      </c>
    </row>
    <row r="243" spans="1:199" ht="15" x14ac:dyDescent="0.2">
      <c r="A243" s="4" t="s">
        <v>41</v>
      </c>
      <c r="B243" s="29">
        <v>311217</v>
      </c>
      <c r="C243" s="29">
        <f t="shared" si="3808"/>
        <v>-2236.1999999999998</v>
      </c>
      <c r="D243" s="56">
        <v>0.68682736252395693</v>
      </c>
      <c r="E243" s="29">
        <f t="shared" ref="E243:E246" si="4131">1991/5</f>
        <v>398.2</v>
      </c>
      <c r="F243" s="29">
        <f t="shared" ref="F243:F246" si="4132">-514/5</f>
        <v>-102.8</v>
      </c>
      <c r="G243" s="29">
        <f t="shared" ref="G243:G247" si="4133">E243+F243</f>
        <v>295.39999999999998</v>
      </c>
      <c r="H243" s="56">
        <f t="shared" si="3744"/>
        <v>0.6890760223004968</v>
      </c>
      <c r="I243" s="29">
        <v>313265</v>
      </c>
      <c r="J243" s="29">
        <f t="shared" si="3809"/>
        <v>-2232.2351519170847</v>
      </c>
      <c r="K243" s="56">
        <v>0.68682736252395693</v>
      </c>
      <c r="L243" s="29">
        <f t="shared" si="3745"/>
        <v>294.87624714976579</v>
      </c>
      <c r="M243" s="56">
        <v>0.6890760223004968</v>
      </c>
      <c r="N243" s="29">
        <f t="shared" si="3810"/>
        <v>314225.64109523268</v>
      </c>
      <c r="O243" s="29">
        <f t="shared" si="3746"/>
        <v>-2226.5596910851914</v>
      </c>
      <c r="P243" s="56">
        <v>0.68682736252395693</v>
      </c>
      <c r="Q243" s="29">
        <f t="shared" si="3747"/>
        <v>294.12652390061959</v>
      </c>
      <c r="R243" s="56">
        <v>0.6890760223004968</v>
      </c>
      <c r="S243" s="29">
        <f t="shared" si="3811"/>
        <v>304503.2079280481</v>
      </c>
      <c r="T243" s="29">
        <f t="shared" si="3748"/>
        <v>-2220.6689294784196</v>
      </c>
      <c r="U243" s="56">
        <v>0.68682736252395693</v>
      </c>
      <c r="V243" s="29">
        <f t="shared" si="3749"/>
        <v>293.34835961359676</v>
      </c>
      <c r="W243" s="56">
        <v>0.6890760223004968</v>
      </c>
      <c r="X243" s="29">
        <f t="shared" si="3866"/>
        <v>312039.75935235963</v>
      </c>
      <c r="Y243" s="29">
        <f t="shared" si="3812"/>
        <v>-2232.2351519170847</v>
      </c>
      <c r="Z243" s="56">
        <v>0.68682736252395693</v>
      </c>
      <c r="AA243" s="29">
        <f t="shared" si="3750"/>
        <v>292.54709957199242</v>
      </c>
      <c r="AB243" s="56">
        <v>0.6890760223004968</v>
      </c>
      <c r="AC243" s="29">
        <f t="shared" si="3813"/>
        <v>320060.90119410254</v>
      </c>
      <c r="AD243" s="29">
        <f t="shared" si="3814"/>
        <v>-2232.2351519170847</v>
      </c>
      <c r="AE243" s="56">
        <v>0.68682736252395693</v>
      </c>
      <c r="AF243" s="29">
        <f t="shared" si="3751"/>
        <v>291.68928689290533</v>
      </c>
      <c r="AG243" s="56">
        <v>0.6890760223004968</v>
      </c>
      <c r="AH243" s="29">
        <f t="shared" si="3815"/>
        <v>328039.10359061306</v>
      </c>
      <c r="AI243" s="29">
        <f t="shared" si="3816"/>
        <v>-2232.2351519170847</v>
      </c>
      <c r="AJ243" s="56">
        <v>0.68682736252395693</v>
      </c>
      <c r="AK243" s="29">
        <f t="shared" si="3752"/>
        <v>290.79482732063991</v>
      </c>
      <c r="AL243" s="56">
        <v>0.6890760223004968</v>
      </c>
      <c r="AM243" s="29">
        <f t="shared" si="3817"/>
        <v>310256.14102397463</v>
      </c>
      <c r="AN243" s="29">
        <f t="shared" si="3818"/>
        <v>-2232.2351519170847</v>
      </c>
      <c r="AO243" s="56">
        <v>0.68682736252395693</v>
      </c>
      <c r="AP243" s="29">
        <f t="shared" si="3753"/>
        <v>289.8635329276226</v>
      </c>
      <c r="AQ243" s="56">
        <v>0.6890760223004968</v>
      </c>
      <c r="AR243" s="29">
        <f t="shared" si="3819"/>
        <v>321402.10196783848</v>
      </c>
      <c r="AS243" s="29">
        <f t="shared" si="3820"/>
        <v>-2232.2351519170847</v>
      </c>
      <c r="AT243" s="56">
        <v>0.68682736252395693</v>
      </c>
      <c r="AU243" s="29">
        <f t="shared" si="3754"/>
        <v>288.89417609434344</v>
      </c>
      <c r="AV243" s="56">
        <v>0.6890760223004968</v>
      </c>
      <c r="AW243" s="29">
        <f t="shared" si="3821"/>
        <v>325092.89075047226</v>
      </c>
      <c r="AX243" s="29">
        <f t="shared" si="3822"/>
        <v>-2232.2351519170847</v>
      </c>
      <c r="AY243" s="56">
        <v>0.68682736252395693</v>
      </c>
      <c r="AZ243" s="29">
        <f t="shared" si="3755"/>
        <v>287.88687782865316</v>
      </c>
      <c r="BA243" s="56">
        <v>0.6890760223004968</v>
      </c>
      <c r="BB243" s="29">
        <f t="shared" si="3823"/>
        <v>345401.00957198854</v>
      </c>
      <c r="BC243" s="29">
        <f t="shared" si="3824"/>
        <v>-2232.2351519170847</v>
      </c>
      <c r="BD243" s="56">
        <v>0.68682736252395693</v>
      </c>
      <c r="BE243" s="29">
        <f t="shared" si="3756"/>
        <v>286.83687166623764</v>
      </c>
      <c r="BF243" s="56">
        <v>0.6890760223004968</v>
      </c>
      <c r="BG243" s="29">
        <f t="shared" si="3825"/>
        <v>338057.35218807409</v>
      </c>
      <c r="BH243" s="29">
        <f t="shared" si="3826"/>
        <v>-2232.2351519170847</v>
      </c>
      <c r="BI243" s="56">
        <v>0.68682736252395693</v>
      </c>
      <c r="BJ243" s="29">
        <f t="shared" si="3757"/>
        <v>285.74648653034563</v>
      </c>
      <c r="BK243" s="56">
        <v>0.6890760223004968</v>
      </c>
      <c r="BL243" s="29">
        <f t="shared" si="3827"/>
        <v>353036.93832337635</v>
      </c>
      <c r="BM243" s="29">
        <f t="shared" si="3828"/>
        <v>-2232.2351519170847</v>
      </c>
      <c r="BN243" s="56">
        <v>0.68682736252395693</v>
      </c>
      <c r="BO243" s="29">
        <f t="shared" si="3758"/>
        <v>284.61738742768648</v>
      </c>
      <c r="BP243" s="56">
        <v>0.6890760223004968</v>
      </c>
      <c r="BQ243" s="29">
        <f t="shared" si="3829"/>
        <v>386873.642080019</v>
      </c>
      <c r="BR243" s="29">
        <f t="shared" si="3830"/>
        <v>-2232.2351519170847</v>
      </c>
      <c r="BS243" s="56">
        <v>0.68682736252395693</v>
      </c>
      <c r="BT243" s="29">
        <f t="shared" si="3759"/>
        <v>283.45290220483656</v>
      </c>
      <c r="BU243" s="56">
        <v>0.6890760223004968</v>
      </c>
      <c r="BV243" s="29">
        <f t="shared" si="3831"/>
        <v>380817.83426233882</v>
      </c>
      <c r="BW243" s="29">
        <f t="shared" si="3832"/>
        <v>-2232.2351519170847</v>
      </c>
      <c r="BX243" s="56">
        <v>0.68682736252395693</v>
      </c>
      <c r="BY243" s="29">
        <f t="shared" si="3760"/>
        <v>282.25596779561562</v>
      </c>
      <c r="BZ243" s="56">
        <v>0.6890760223004968</v>
      </c>
      <c r="CA243" s="29">
        <f t="shared" si="3833"/>
        <v>372713.91820361937</v>
      </c>
      <c r="CB243" s="29">
        <f t="shared" si="3834"/>
        <v>-2232.2351519170847</v>
      </c>
      <c r="CC243" s="56">
        <v>0.68682736252395693</v>
      </c>
      <c r="CD243" s="29">
        <f t="shared" si="3761"/>
        <v>281.02582539209141</v>
      </c>
      <c r="CE243" s="56">
        <v>0.6890760223004968</v>
      </c>
      <c r="CF243" s="29">
        <f t="shared" si="3835"/>
        <v>385965.7117453877</v>
      </c>
      <c r="CG243" s="29">
        <f t="shared" si="3836"/>
        <v>-2232.2351519170847</v>
      </c>
      <c r="CH243" s="56">
        <v>0.68682736252395693</v>
      </c>
      <c r="CI243" s="29">
        <f t="shared" si="3762"/>
        <v>279.76644201797131</v>
      </c>
      <c r="CJ243" s="56">
        <v>0.6890760223004968</v>
      </c>
      <c r="CK243" s="29">
        <f t="shared" si="3837"/>
        <v>364678.02851348801</v>
      </c>
      <c r="CL243" s="29">
        <f t="shared" si="3838"/>
        <v>-2232.2351519170847</v>
      </c>
      <c r="CM243" s="56">
        <v>0.68682736252395693</v>
      </c>
      <c r="CN243" s="29">
        <f t="shared" si="3763"/>
        <v>278.48320505070495</v>
      </c>
      <c r="CO243" s="56">
        <v>0.6890760223004968</v>
      </c>
      <c r="CP243" s="29">
        <f t="shared" si="3839"/>
        <v>353227.0695470504</v>
      </c>
      <c r="CQ243" s="29">
        <f t="shared" si="3840"/>
        <v>-2232.2351519170847</v>
      </c>
      <c r="CR243" s="56">
        <v>0.68682736252395693</v>
      </c>
      <c r="CS243" s="29">
        <f t="shared" si="3764"/>
        <v>277.17154858661746</v>
      </c>
      <c r="CT243" s="56">
        <v>0.6890760223004968</v>
      </c>
      <c r="CU243" s="29">
        <f t="shared" si="3841"/>
        <v>334235.01926864759</v>
      </c>
      <c r="CV243" s="29">
        <f t="shared" si="4098"/>
        <v>-2232.2351519170847</v>
      </c>
      <c r="CW243" s="56">
        <v>0.68682736252395693</v>
      </c>
      <c r="CX243" s="29">
        <f t="shared" si="4086"/>
        <v>275.8321407898091</v>
      </c>
      <c r="CY243" s="56">
        <v>0.6890760223004968</v>
      </c>
      <c r="CZ243" s="29">
        <f t="shared" si="3766"/>
        <v>321806.57623906829</v>
      </c>
      <c r="DA243" s="29">
        <f t="shared" si="4099"/>
        <v>-2232.2351519170847</v>
      </c>
      <c r="DB243" s="56">
        <v>0.68682736252395693</v>
      </c>
      <c r="DC243" s="29">
        <f t="shared" si="4087"/>
        <v>274.46207892535841</v>
      </c>
      <c r="DD243" s="56">
        <v>0.6890760223004968</v>
      </c>
      <c r="DE243" s="29">
        <f t="shared" si="3768"/>
        <v>308431.36816071102</v>
      </c>
      <c r="DF243" s="29">
        <f t="shared" si="4100"/>
        <v>-2232.2351519170847</v>
      </c>
      <c r="DG243" s="56">
        <v>0.68682736252395693</v>
      </c>
      <c r="DH243" s="29">
        <f t="shared" si="4088"/>
        <v>273.05841099054373</v>
      </c>
      <c r="DI243" s="56">
        <v>0.6890760223004968</v>
      </c>
      <c r="DJ243" s="29">
        <f t="shared" si="3770"/>
        <v>289848.37997529964</v>
      </c>
      <c r="DK243" s="29">
        <f t="shared" si="4101"/>
        <v>-2232.2351519170847</v>
      </c>
      <c r="DL243" s="56">
        <v>0.68682736252395693</v>
      </c>
      <c r="DM243" s="29">
        <f t="shared" si="4089"/>
        <v>271.61808888224868</v>
      </c>
      <c r="DN243" s="56">
        <v>0.6890760223004968</v>
      </c>
      <c r="DO243" s="29">
        <f t="shared" si="3772"/>
        <v>271342.91002121096</v>
      </c>
      <c r="DP243" s="29">
        <f t="shared" si="3842"/>
        <v>-2232.2351519170847</v>
      </c>
      <c r="DQ243" s="56">
        <v>0.68682736252395693</v>
      </c>
      <c r="DR243" s="29">
        <f t="shared" si="3773"/>
        <v>270.12985998131484</v>
      </c>
      <c r="DS243" s="56">
        <v>0.6890760223004968</v>
      </c>
      <c r="DT243" s="29">
        <f t="shared" si="3843"/>
        <v>257340.46971965503</v>
      </c>
      <c r="DU243" s="29">
        <f t="shared" si="3844"/>
        <v>-2232.2351519170847</v>
      </c>
      <c r="DV243" s="56">
        <v>0.68682736252395693</v>
      </c>
      <c r="DW243" s="29">
        <f t="shared" si="3774"/>
        <v>268.59461380263781</v>
      </c>
      <c r="DX243" s="56">
        <v>0.6890760223004968</v>
      </c>
      <c r="DY243" s="29">
        <f t="shared" si="3845"/>
        <v>247109.48861511666</v>
      </c>
      <c r="DZ243" s="29">
        <f t="shared" si="4119"/>
        <v>-2232.2351519170847</v>
      </c>
      <c r="EA243" s="56">
        <v>0.68682736252395693</v>
      </c>
      <c r="EB243" s="29">
        <f t="shared" si="4111"/>
        <v>267.01387458316208</v>
      </c>
      <c r="EC243" s="56">
        <v>0.6890760223004968</v>
      </c>
      <c r="ED243" s="29">
        <f t="shared" si="3777"/>
        <v>238235.67091448611</v>
      </c>
      <c r="EE243" s="29">
        <f t="shared" si="4120"/>
        <v>-2232.2351519170847</v>
      </c>
      <c r="EF243" s="56">
        <v>0.68682736252395693</v>
      </c>
      <c r="EG243" s="29">
        <f t="shared" si="4112"/>
        <v>265.38361740853748</v>
      </c>
      <c r="EH243" s="56">
        <v>0.6890760223004968</v>
      </c>
      <c r="EI243" s="29">
        <f t="shared" si="3780"/>
        <v>221961.53005199958</v>
      </c>
      <c r="EJ243" s="29">
        <f t="shared" si="4121"/>
        <v>-2232.2351519170847</v>
      </c>
      <c r="EK243" s="56">
        <v>0.68682736252395693</v>
      </c>
      <c r="EL243" s="29">
        <f t="shared" si="4113"/>
        <v>263.70966000752287</v>
      </c>
      <c r="EM243" s="56">
        <v>0.6890760223004968</v>
      </c>
      <c r="EN243" s="29">
        <f t="shared" si="3783"/>
        <v>213674.06541302672</v>
      </c>
      <c r="EO243" s="29">
        <f t="shared" si="4122"/>
        <v>-2232.2351519170847</v>
      </c>
      <c r="EP243" s="56">
        <v>0.68682736252395693</v>
      </c>
      <c r="EQ243" s="29">
        <f t="shared" si="4114"/>
        <v>261.99456391902754</v>
      </c>
      <c r="ER243" s="56">
        <v>0.6890760223004968</v>
      </c>
      <c r="ES243" s="29">
        <f t="shared" si="3786"/>
        <v>202172.33266784527</v>
      </c>
      <c r="ET243" s="29">
        <f t="shared" si="3854"/>
        <v>-2232.2351519170847</v>
      </c>
      <c r="EU243" s="56">
        <v>0.68682736252395693</v>
      </c>
      <c r="EV243" s="29">
        <f t="shared" si="3787"/>
        <v>260.24343435011173</v>
      </c>
      <c r="EW243" s="56">
        <v>0.6890760223004968</v>
      </c>
      <c r="EX243" s="29">
        <f t="shared" si="3855"/>
        <v>200130.69449059307</v>
      </c>
      <c r="EY243" s="29">
        <f t="shared" si="3856"/>
        <v>-2232.2351519170847</v>
      </c>
      <c r="EZ243" s="56">
        <v>0.68682736252395693</v>
      </c>
      <c r="FA243" s="29">
        <f t="shared" si="3788"/>
        <v>258.45962919141044</v>
      </c>
      <c r="FB243" s="56">
        <v>0.6890760223004968</v>
      </c>
      <c r="FC243" s="29">
        <f t="shared" si="3857"/>
        <v>194470.11648961384</v>
      </c>
      <c r="FD243" s="29">
        <f t="shared" si="4123"/>
        <v>-2232.2351519170847</v>
      </c>
      <c r="FE243" s="56">
        <v>0.68682736252395693</v>
      </c>
      <c r="FF243" s="29">
        <f t="shared" si="4115"/>
        <v>256.64661269783227</v>
      </c>
      <c r="FG243" s="56">
        <v>0.6890760223004968</v>
      </c>
      <c r="FH243" s="29">
        <f t="shared" si="3791"/>
        <v>202370.65909001051</v>
      </c>
      <c r="FI243" s="29">
        <f t="shared" si="4124"/>
        <v>-2232.2351519170847</v>
      </c>
      <c r="FJ243" s="56">
        <v>0.68682736252395693</v>
      </c>
      <c r="FK243" s="29">
        <f t="shared" si="4116"/>
        <v>254.80917906663467</v>
      </c>
      <c r="FL243" s="56">
        <v>0.6890760223004968</v>
      </c>
      <c r="FM243" s="29">
        <f t="shared" si="3895"/>
        <v>210749.78052987566</v>
      </c>
      <c r="FN243" s="29">
        <f t="shared" si="4125"/>
        <v>-2232.2351519170847</v>
      </c>
      <c r="FO243" s="56">
        <v>0.68682736252395693</v>
      </c>
      <c r="FP243" s="29">
        <f t="shared" si="4117"/>
        <v>252.95222077981606</v>
      </c>
      <c r="FQ243" s="56">
        <v>0.6890760223004968</v>
      </c>
      <c r="FR243" s="29">
        <f t="shared" si="3796"/>
        <v>220569.55382151806</v>
      </c>
      <c r="FS243" s="29">
        <f t="shared" si="4126"/>
        <v>-2232.2351519170847</v>
      </c>
      <c r="FT243" s="56">
        <v>0.68682736252395693</v>
      </c>
      <c r="FU243" s="29">
        <f t="shared" si="4118"/>
        <v>251.07934122917439</v>
      </c>
      <c r="FV243" s="56">
        <v>0.6890760223004968</v>
      </c>
      <c r="FW243" s="29">
        <f t="shared" si="3799"/>
        <v>220092.08201930573</v>
      </c>
      <c r="FX243" s="29">
        <f t="shared" si="3800"/>
        <v>-2232.2351519170847</v>
      </c>
      <c r="FY243" s="56">
        <v>0.68682736252395693</v>
      </c>
      <c r="FZ243" s="29">
        <f t="shared" si="3730"/>
        <v>249.19263344181127</v>
      </c>
      <c r="GA243" s="56">
        <v>0.6890760223004968</v>
      </c>
      <c r="GB243" s="29">
        <f t="shared" si="3801"/>
        <v>236471.40857454101</v>
      </c>
      <c r="GC243" s="29">
        <f t="shared" si="3802"/>
        <v>-2232.2351519170847</v>
      </c>
      <c r="GD243" s="56">
        <v>0.68682736252395693</v>
      </c>
      <c r="GE243" s="29">
        <f t="shared" si="3733"/>
        <v>247.29412641259921</v>
      </c>
      <c r="GF243" s="56">
        <v>0.6890760223004968</v>
      </c>
      <c r="GG243" s="29">
        <f t="shared" si="3803"/>
        <v>243046.58707302154</v>
      </c>
      <c r="GH243" s="29">
        <f t="shared" si="3804"/>
        <v>-2232.2351519170847</v>
      </c>
      <c r="GI243" s="56">
        <v>0.68682736252395693</v>
      </c>
      <c r="GJ243" s="29">
        <f t="shared" si="3736"/>
        <v>245.38805492785431</v>
      </c>
      <c r="GK243" s="56">
        <v>0.6890760223004968</v>
      </c>
      <c r="GL243" s="29">
        <f t="shared" si="3805"/>
        <v>263440.67271930788</v>
      </c>
      <c r="GM243" s="29">
        <f t="shared" si="3806"/>
        <v>-2232.2351519170847</v>
      </c>
      <c r="GN243" s="56">
        <v>0.68682736252395693</v>
      </c>
      <c r="GO243" s="29">
        <f t="shared" si="3739"/>
        <v>243.47601738887823</v>
      </c>
      <c r="GP243" s="56">
        <v>0.6890760223004968</v>
      </c>
      <c r="GQ243" s="29">
        <f t="shared" si="3807"/>
        <v>264812.03606506239</v>
      </c>
    </row>
    <row r="244" spans="1:199" ht="15" x14ac:dyDescent="0.2">
      <c r="A244" s="4" t="s">
        <v>42</v>
      </c>
      <c r="B244" s="29">
        <v>284671</v>
      </c>
      <c r="C244" s="29">
        <f t="shared" si="3808"/>
        <v>-2236.1999999999998</v>
      </c>
      <c r="D244" s="56">
        <v>0.68682736252395693</v>
      </c>
      <c r="E244" s="29">
        <f t="shared" si="4131"/>
        <v>398.2</v>
      </c>
      <c r="F244" s="29">
        <f t="shared" si="4132"/>
        <v>-102.8</v>
      </c>
      <c r="G244" s="29">
        <f t="shared" si="4133"/>
        <v>295.39999999999998</v>
      </c>
      <c r="H244" s="56">
        <f t="shared" si="3744"/>
        <v>0.6890760223004968</v>
      </c>
      <c r="I244" s="29">
        <v>309358</v>
      </c>
      <c r="J244" s="29">
        <f t="shared" si="3809"/>
        <v>-2232.2351519170847</v>
      </c>
      <c r="K244" s="56">
        <v>0.68682736252395693</v>
      </c>
      <c r="L244" s="29">
        <f t="shared" si="3745"/>
        <v>294.87624714976579</v>
      </c>
      <c r="M244" s="56">
        <v>0.6890760223004968</v>
      </c>
      <c r="N244" s="29">
        <f t="shared" si="3810"/>
        <v>311327.64109523268</v>
      </c>
      <c r="O244" s="29">
        <f t="shared" si="3746"/>
        <v>-2226.5596910851914</v>
      </c>
      <c r="P244" s="56">
        <v>0.68682736252395693</v>
      </c>
      <c r="Q244" s="29">
        <f t="shared" si="3747"/>
        <v>294.12652390061959</v>
      </c>
      <c r="R244" s="56">
        <v>0.6890760223004968</v>
      </c>
      <c r="S244" s="29">
        <f t="shared" si="3811"/>
        <v>312293.2079280481</v>
      </c>
      <c r="T244" s="29">
        <f t="shared" si="3748"/>
        <v>-2220.6689294784196</v>
      </c>
      <c r="U244" s="56">
        <v>0.68682736252395693</v>
      </c>
      <c r="V244" s="29">
        <f t="shared" si="3749"/>
        <v>293.34835961359676</v>
      </c>
      <c r="W244" s="56">
        <v>0.6890760223004968</v>
      </c>
      <c r="X244" s="29">
        <f t="shared" si="3866"/>
        <v>302575.88735818327</v>
      </c>
      <c r="Y244" s="29">
        <f t="shared" si="3812"/>
        <v>-2232.2351519170847</v>
      </c>
      <c r="Z244" s="56">
        <v>0.68682736252395693</v>
      </c>
      <c r="AA244" s="29">
        <f t="shared" si="3750"/>
        <v>292.54709957199242</v>
      </c>
      <c r="AB244" s="56">
        <v>0.6890760223004968</v>
      </c>
      <c r="AC244" s="29">
        <f t="shared" si="3813"/>
        <v>310100.0713000145</v>
      </c>
      <c r="AD244" s="29">
        <f t="shared" si="3814"/>
        <v>-2232.2351519170847</v>
      </c>
      <c r="AE244" s="56">
        <v>0.68682736252395693</v>
      </c>
      <c r="AF244" s="29">
        <f t="shared" si="3751"/>
        <v>291.68928689290533</v>
      </c>
      <c r="AG244" s="56">
        <v>0.6890760223004968</v>
      </c>
      <c r="AH244" s="29">
        <f t="shared" si="3815"/>
        <v>318120.35532907833</v>
      </c>
      <c r="AI244" s="29">
        <f t="shared" si="3816"/>
        <v>-2232.2351519170847</v>
      </c>
      <c r="AJ244" s="56">
        <v>0.68682736252395693</v>
      </c>
      <c r="AK244" s="29">
        <f t="shared" si="3752"/>
        <v>290.79482732063991</v>
      </c>
      <c r="AL244" s="56">
        <v>0.6890760223004968</v>
      </c>
      <c r="AM244" s="29">
        <f t="shared" si="3817"/>
        <v>326097.66326601658</v>
      </c>
      <c r="AN244" s="29">
        <f t="shared" si="3818"/>
        <v>-2232.2351519170847</v>
      </c>
      <c r="AO244" s="56">
        <v>0.68682736252395693</v>
      </c>
      <c r="AP244" s="29">
        <f t="shared" si="3753"/>
        <v>289.8635329276226</v>
      </c>
      <c r="AQ244" s="56">
        <v>0.6890760223004968</v>
      </c>
      <c r="AR244" s="29">
        <f t="shared" si="3819"/>
        <v>308313.76940498519</v>
      </c>
      <c r="AS244" s="29">
        <f t="shared" si="3820"/>
        <v>-2232.2351519170847</v>
      </c>
      <c r="AT244" s="56">
        <v>0.68682736252395693</v>
      </c>
      <c r="AU244" s="29">
        <f t="shared" si="3754"/>
        <v>288.89417609434344</v>
      </c>
      <c r="AV244" s="56">
        <v>0.6890760223004968</v>
      </c>
      <c r="AW244" s="29">
        <f t="shared" si="3821"/>
        <v>319458.76099201571</v>
      </c>
      <c r="AX244" s="29">
        <f t="shared" si="3822"/>
        <v>-2232.2351519170847</v>
      </c>
      <c r="AY244" s="56">
        <v>0.68682736252395693</v>
      </c>
      <c r="AZ244" s="29">
        <f t="shared" si="3755"/>
        <v>287.88687782865316</v>
      </c>
      <c r="BA244" s="56">
        <v>0.6890760223004968</v>
      </c>
      <c r="BB244" s="29">
        <f t="shared" si="3823"/>
        <v>323148.54247638379</v>
      </c>
      <c r="BC244" s="29">
        <f t="shared" si="3824"/>
        <v>-2232.2351519170847</v>
      </c>
      <c r="BD244" s="56">
        <v>0.68682736252395693</v>
      </c>
      <c r="BE244" s="29">
        <f t="shared" si="3756"/>
        <v>286.83687166623764</v>
      </c>
      <c r="BF244" s="56">
        <v>0.6890760223004968</v>
      </c>
      <c r="BG244" s="29">
        <f t="shared" si="3825"/>
        <v>343455.6112917377</v>
      </c>
      <c r="BH244" s="29">
        <f t="shared" si="3826"/>
        <v>-2232.2351519170847</v>
      </c>
      <c r="BI244" s="56">
        <v>0.68682736252395693</v>
      </c>
      <c r="BJ244" s="29">
        <f t="shared" si="3757"/>
        <v>285.74648653034563</v>
      </c>
      <c r="BK244" s="56">
        <v>0.6890760223004968</v>
      </c>
      <c r="BL244" s="29">
        <f t="shared" si="3827"/>
        <v>336110.86352268734</v>
      </c>
      <c r="BM244" s="29">
        <f t="shared" si="3828"/>
        <v>-2232.2351519170847</v>
      </c>
      <c r="BN244" s="56">
        <v>0.68682736252395693</v>
      </c>
      <c r="BO244" s="29">
        <f t="shared" si="3758"/>
        <v>284.61738742768648</v>
      </c>
      <c r="BP244" s="56">
        <v>0.6890760223004968</v>
      </c>
      <c r="BQ244" s="29">
        <f t="shared" si="3829"/>
        <v>351089.32055888698</v>
      </c>
      <c r="BR244" s="29">
        <f t="shared" si="3830"/>
        <v>-2232.2351519170847</v>
      </c>
      <c r="BS244" s="56">
        <v>0.68682736252395693</v>
      </c>
      <c r="BT244" s="29">
        <f t="shared" si="3759"/>
        <v>283.45290220483656</v>
      </c>
      <c r="BU244" s="56">
        <v>0.6890760223004968</v>
      </c>
      <c r="BV244" s="29">
        <f t="shared" si="3831"/>
        <v>384924.85983030673</v>
      </c>
      <c r="BW244" s="29">
        <f t="shared" si="3832"/>
        <v>-2232.2351519170847</v>
      </c>
      <c r="BX244" s="56">
        <v>0.68682736252395693</v>
      </c>
      <c r="BY244" s="29">
        <f t="shared" si="3760"/>
        <v>282.25596779561562</v>
      </c>
      <c r="BZ244" s="56">
        <v>0.6890760223004968</v>
      </c>
      <c r="CA244" s="29">
        <f t="shared" si="3833"/>
        <v>378867.85507821734</v>
      </c>
      <c r="CB244" s="29">
        <f t="shared" si="3834"/>
        <v>-2232.2351519170847</v>
      </c>
      <c r="CC244" s="56">
        <v>0.68682736252395693</v>
      </c>
      <c r="CD244" s="29">
        <f t="shared" si="3761"/>
        <v>281.02582539209141</v>
      </c>
      <c r="CE244" s="56">
        <v>0.6890760223004968</v>
      </c>
      <c r="CF244" s="29">
        <f t="shared" si="3835"/>
        <v>370762.70887709438</v>
      </c>
      <c r="CG244" s="29">
        <f t="shared" si="3836"/>
        <v>-2232.2351519170847</v>
      </c>
      <c r="CH244" s="56">
        <v>0.68682736252395693</v>
      </c>
      <c r="CI244" s="29">
        <f t="shared" si="3762"/>
        <v>279.76644201797131</v>
      </c>
      <c r="CJ244" s="56">
        <v>0.6890760223004968</v>
      </c>
      <c r="CK244" s="29">
        <f t="shared" si="3837"/>
        <v>384013.24303548859</v>
      </c>
      <c r="CL244" s="29">
        <f t="shared" si="3838"/>
        <v>-2232.2351519170847</v>
      </c>
      <c r="CM244" s="56">
        <v>0.68682736252395693</v>
      </c>
      <c r="CN244" s="29">
        <f t="shared" si="3763"/>
        <v>278.48320505070495</v>
      </c>
      <c r="CO244" s="56">
        <v>0.6890760223004968</v>
      </c>
      <c r="CP244" s="29">
        <f t="shared" si="3839"/>
        <v>362724.27656662161</v>
      </c>
      <c r="CQ244" s="29">
        <f t="shared" si="3840"/>
        <v>-2232.2351519170847</v>
      </c>
      <c r="CR244" s="56">
        <v>0.68682736252395693</v>
      </c>
      <c r="CS244" s="29">
        <f t="shared" si="3764"/>
        <v>277.17154858661746</v>
      </c>
      <c r="CT244" s="56">
        <v>0.6890760223004968</v>
      </c>
      <c r="CU244" s="29">
        <f t="shared" si="3841"/>
        <v>351272.00594371994</v>
      </c>
      <c r="CV244" s="29">
        <f t="shared" si="4098"/>
        <v>-2232.2351519170847</v>
      </c>
      <c r="CW244" s="56">
        <v>0.68682736252395693</v>
      </c>
      <c r="CX244" s="29">
        <f t="shared" si="4086"/>
        <v>275.8321407898091</v>
      </c>
      <c r="CY244" s="56">
        <v>0.6890760223004968</v>
      </c>
      <c r="CZ244" s="29">
        <f t="shared" si="3766"/>
        <v>332278.61625752033</v>
      </c>
      <c r="DA244" s="29">
        <f t="shared" si="4099"/>
        <v>-2232.2351519170847</v>
      </c>
      <c r="DB244" s="56">
        <v>0.68682736252395693</v>
      </c>
      <c r="DC244" s="29">
        <f t="shared" si="4087"/>
        <v>274.46207892535841</v>
      </c>
      <c r="DD244" s="56">
        <v>0.6890760223004968</v>
      </c>
      <c r="DE244" s="29">
        <f t="shared" si="3768"/>
        <v>319848.80316607654</v>
      </c>
      <c r="DF244" s="29">
        <f t="shared" si="4100"/>
        <v>-2232.2351519170847</v>
      </c>
      <c r="DG244" s="56">
        <v>0.68682736252395693</v>
      </c>
      <c r="DH244" s="29">
        <f t="shared" si="4088"/>
        <v>273.05841099054373</v>
      </c>
      <c r="DI244" s="56">
        <v>0.6890760223004968</v>
      </c>
      <c r="DJ244" s="29">
        <f t="shared" si="3770"/>
        <v>306472.19141978445</v>
      </c>
      <c r="DK244" s="29">
        <f t="shared" si="4101"/>
        <v>-2232.2351519170847</v>
      </c>
      <c r="DL244" s="56">
        <v>0.68682736252395693</v>
      </c>
      <c r="DM244" s="29">
        <f t="shared" si="4089"/>
        <v>271.61808888224868</v>
      </c>
      <c r="DN244" s="56">
        <v>0.6890760223004968</v>
      </c>
      <c r="DO244" s="29">
        <f t="shared" si="3772"/>
        <v>287887.76291226479</v>
      </c>
      <c r="DP244" s="29">
        <f t="shared" si="3842"/>
        <v>-2232.2351519170847</v>
      </c>
      <c r="DQ244" s="56">
        <v>0.68682736252395693</v>
      </c>
      <c r="DR244" s="29">
        <f t="shared" si="3773"/>
        <v>270.12985998131484</v>
      </c>
      <c r="DS244" s="56">
        <v>0.6890760223004968</v>
      </c>
      <c r="DT244" s="29">
        <f t="shared" si="3843"/>
        <v>269380.80472927517</v>
      </c>
      <c r="DU244" s="29">
        <f t="shared" si="3844"/>
        <v>-2232.2351519170847</v>
      </c>
      <c r="DV244" s="56">
        <v>0.68682736252395693</v>
      </c>
      <c r="DW244" s="29">
        <f t="shared" si="3774"/>
        <v>268.59461380263781</v>
      </c>
      <c r="DX244" s="56">
        <v>0.6890760223004968</v>
      </c>
      <c r="DY244" s="29">
        <f t="shared" si="3845"/>
        <v>255376.82918154058</v>
      </c>
      <c r="DZ244" s="29">
        <f t="shared" si="4119"/>
        <v>-2232.2351519170847</v>
      </c>
      <c r="EA244" s="56">
        <v>0.68682736252395693</v>
      </c>
      <c r="EB244" s="29">
        <f t="shared" si="4111"/>
        <v>267.01387458316208</v>
      </c>
      <c r="EC244" s="56">
        <v>0.6890760223004968</v>
      </c>
      <c r="ED244" s="29">
        <f t="shared" si="3777"/>
        <v>245144.26733778272</v>
      </c>
      <c r="EE244" s="29">
        <f t="shared" si="4120"/>
        <v>-2232.2351519170847</v>
      </c>
      <c r="EF244" s="56">
        <v>0.68682736252395693</v>
      </c>
      <c r="EG244" s="29">
        <f t="shared" si="4112"/>
        <v>265.38361740853748</v>
      </c>
      <c r="EH244" s="56">
        <v>0.6890760223004968</v>
      </c>
      <c r="EI244" s="29">
        <f t="shared" si="3780"/>
        <v>236268.81937997756</v>
      </c>
      <c r="EJ244" s="29">
        <f t="shared" si="4121"/>
        <v>-2232.2351519170847</v>
      </c>
      <c r="EK244" s="56">
        <v>0.68682736252395693</v>
      </c>
      <c r="EL244" s="29">
        <f t="shared" si="4113"/>
        <v>263.70966000752287</v>
      </c>
      <c r="EM244" s="56">
        <v>0.6890760223004968</v>
      </c>
      <c r="EN244" s="29">
        <f t="shared" si="3783"/>
        <v>219993.00456009002</v>
      </c>
      <c r="EO244" s="29">
        <f t="shared" si="4122"/>
        <v>-2232.2351519170847</v>
      </c>
      <c r="EP244" s="56">
        <v>0.68682736252395693</v>
      </c>
      <c r="EQ244" s="29">
        <f t="shared" si="4114"/>
        <v>261.99456391902754</v>
      </c>
      <c r="ER244" s="56">
        <v>0.6890760223004968</v>
      </c>
      <c r="ES244" s="29">
        <f t="shared" si="3786"/>
        <v>211703.82482502866</v>
      </c>
      <c r="ET244" s="29">
        <f t="shared" si="3854"/>
        <v>-2232.2351519170847</v>
      </c>
      <c r="EU244" s="56">
        <v>0.68682736252395693</v>
      </c>
      <c r="EV244" s="29">
        <f t="shared" si="3787"/>
        <v>260.24343435011173</v>
      </c>
      <c r="EW244" s="56">
        <v>0.6890760223004968</v>
      </c>
      <c r="EX244" s="29">
        <f t="shared" si="3855"/>
        <v>200200.3409502783</v>
      </c>
      <c r="EY244" s="29">
        <f t="shared" si="3856"/>
        <v>-2232.2351519170847</v>
      </c>
      <c r="EZ244" s="56">
        <v>0.68682736252395693</v>
      </c>
      <c r="FA244" s="29">
        <f t="shared" si="3788"/>
        <v>258.45962919141044</v>
      </c>
      <c r="FB244" s="56">
        <v>0.6890760223004968</v>
      </c>
      <c r="FC244" s="29">
        <f t="shared" si="3857"/>
        <v>198156.91896786739</v>
      </c>
      <c r="FD244" s="29">
        <f t="shared" si="4123"/>
        <v>-2232.2351519170847</v>
      </c>
      <c r="FE244" s="56">
        <v>0.68682736252395693</v>
      </c>
      <c r="FF244" s="29">
        <f t="shared" si="4115"/>
        <v>256.64661269783227</v>
      </c>
      <c r="FG244" s="56">
        <v>0.6890760223004968</v>
      </c>
      <c r="FH244" s="29">
        <f t="shared" si="3791"/>
        <v>192494.52795039458</v>
      </c>
      <c r="FI244" s="29">
        <f t="shared" si="4124"/>
        <v>-2232.2351519170847</v>
      </c>
      <c r="FJ244" s="56">
        <v>0.68682736252395693</v>
      </c>
      <c r="FK244" s="29">
        <f t="shared" si="4116"/>
        <v>254.80917906663467</v>
      </c>
      <c r="FL244" s="56">
        <v>0.6890760223004968</v>
      </c>
      <c r="FM244" s="29">
        <f t="shared" si="3895"/>
        <v>200393.23311716004</v>
      </c>
      <c r="FN244" s="29">
        <f t="shared" si="4125"/>
        <v>-2232.2351519170847</v>
      </c>
      <c r="FO244" s="56">
        <v>0.68682736252395693</v>
      </c>
      <c r="FP244" s="29">
        <f t="shared" si="4117"/>
        <v>252.95222077981606</v>
      </c>
      <c r="FQ244" s="56">
        <v>0.6890760223004968</v>
      </c>
      <c r="FR244" s="29">
        <f t="shared" si="3796"/>
        <v>208770.49759873838</v>
      </c>
      <c r="FS244" s="29">
        <f t="shared" si="4126"/>
        <v>-2232.2351519170847</v>
      </c>
      <c r="FT244" s="56">
        <v>0.68682736252395693</v>
      </c>
      <c r="FU244" s="29">
        <f t="shared" si="4118"/>
        <v>251.07934122917439</v>
      </c>
      <c r="FV244" s="56">
        <v>0.6890760223004968</v>
      </c>
      <c r="FW244" s="29">
        <f t="shared" si="3799"/>
        <v>218588.39801083013</v>
      </c>
      <c r="FX244" s="29">
        <f t="shared" si="3800"/>
        <v>-2232.2351519170847</v>
      </c>
      <c r="FY244" s="56">
        <v>0.68682736252395693</v>
      </c>
      <c r="FZ244" s="29">
        <f t="shared" si="3730"/>
        <v>249.19263344181127</v>
      </c>
      <c r="GA244" s="56">
        <v>0.6890760223004968</v>
      </c>
      <c r="GB244" s="29">
        <f t="shared" si="3801"/>
        <v>218109.03950083046</v>
      </c>
      <c r="GC244" s="29">
        <f t="shared" si="3802"/>
        <v>-2232.2351519170847</v>
      </c>
      <c r="GD244" s="56">
        <v>0.68682736252395693</v>
      </c>
      <c r="GE244" s="29">
        <f t="shared" si="3733"/>
        <v>247.29412641259921</v>
      </c>
      <c r="GF244" s="56">
        <v>0.6890760223004968</v>
      </c>
      <c r="GG244" s="29">
        <f t="shared" si="3803"/>
        <v>234486.46754903652</v>
      </c>
      <c r="GH244" s="29">
        <f t="shared" si="3804"/>
        <v>-2232.2351519170847</v>
      </c>
      <c r="GI244" s="56">
        <v>0.68682736252395693</v>
      </c>
      <c r="GJ244" s="29">
        <f t="shared" si="3736"/>
        <v>245.38805492785431</v>
      </c>
      <c r="GK244" s="56">
        <v>0.6890760223004968</v>
      </c>
      <c r="GL244" s="29">
        <f t="shared" si="3805"/>
        <v>241059.73997603229</v>
      </c>
      <c r="GM244" s="29">
        <f t="shared" si="3806"/>
        <v>-2232.2351519170847</v>
      </c>
      <c r="GN244" s="56">
        <v>0.68682736252395693</v>
      </c>
      <c r="GO244" s="29">
        <f t="shared" si="3739"/>
        <v>243.47601738887823</v>
      </c>
      <c r="GP244" s="56">
        <v>0.6890760223004968</v>
      </c>
      <c r="GQ244" s="29">
        <f t="shared" si="3807"/>
        <v>261451.91358477966</v>
      </c>
    </row>
    <row r="245" spans="1:199" ht="15" x14ac:dyDescent="0.2">
      <c r="A245" s="4" t="s">
        <v>43</v>
      </c>
      <c r="B245" s="29">
        <v>288184</v>
      </c>
      <c r="C245" s="29">
        <f t="shared" si="3808"/>
        <v>-2236.1999999999998</v>
      </c>
      <c r="D245" s="56">
        <v>0.68682736252395693</v>
      </c>
      <c r="E245" s="29">
        <f t="shared" si="4131"/>
        <v>398.2</v>
      </c>
      <c r="F245" s="29">
        <f t="shared" si="4132"/>
        <v>-102.8</v>
      </c>
      <c r="G245" s="29">
        <f t="shared" si="4133"/>
        <v>295.39999999999998</v>
      </c>
      <c r="H245" s="56">
        <f t="shared" si="3744"/>
        <v>0.6890760223004968</v>
      </c>
      <c r="I245" s="29">
        <v>282691</v>
      </c>
      <c r="J245" s="29">
        <f t="shared" si="3809"/>
        <v>-2232.2351519170847</v>
      </c>
      <c r="K245" s="56">
        <v>0.68682736252395693</v>
      </c>
      <c r="L245" s="29">
        <f t="shared" si="3745"/>
        <v>294.87624714976579</v>
      </c>
      <c r="M245" s="56">
        <v>0.6890760223004968</v>
      </c>
      <c r="N245" s="29">
        <f t="shared" si="3810"/>
        <v>307420.64109523268</v>
      </c>
      <c r="O245" s="29">
        <f t="shared" si="3746"/>
        <v>-2226.5596910851914</v>
      </c>
      <c r="P245" s="56">
        <v>0.68682736252395693</v>
      </c>
      <c r="Q245" s="29">
        <f t="shared" si="3747"/>
        <v>294.12652390061959</v>
      </c>
      <c r="R245" s="56">
        <v>0.6890760223004968</v>
      </c>
      <c r="S245" s="29">
        <f t="shared" si="3811"/>
        <v>309395.2079280481</v>
      </c>
      <c r="T245" s="29">
        <f t="shared" si="3748"/>
        <v>-2220.6689294784196</v>
      </c>
      <c r="U245" s="56">
        <v>0.68682736252395693</v>
      </c>
      <c r="V245" s="29">
        <f t="shared" si="3749"/>
        <v>293.34835961359676</v>
      </c>
      <c r="W245" s="56">
        <v>0.6890760223004968</v>
      </c>
      <c r="X245" s="29">
        <f t="shared" si="3866"/>
        <v>310365.88735818327</v>
      </c>
      <c r="Y245" s="29">
        <f t="shared" si="3812"/>
        <v>-2232.2351519170847</v>
      </c>
      <c r="Z245" s="56">
        <v>0.68682736252395693</v>
      </c>
      <c r="AA245" s="29">
        <f t="shared" si="3750"/>
        <v>292.54709957199242</v>
      </c>
      <c r="AB245" s="56">
        <v>0.6890760223004968</v>
      </c>
      <c r="AC245" s="29">
        <f t="shared" si="3813"/>
        <v>300636.19930583815</v>
      </c>
      <c r="AD245" s="29">
        <f t="shared" si="3814"/>
        <v>-2232.2351519170847</v>
      </c>
      <c r="AE245" s="56">
        <v>0.68682736252395693</v>
      </c>
      <c r="AF245" s="29">
        <f t="shared" si="3751"/>
        <v>291.68928689290533</v>
      </c>
      <c r="AG245" s="56">
        <v>0.6890760223004968</v>
      </c>
      <c r="AH245" s="29">
        <f t="shared" si="3815"/>
        <v>308159.5254349903</v>
      </c>
      <c r="AI245" s="29">
        <f t="shared" si="3816"/>
        <v>-2232.2351519170847</v>
      </c>
      <c r="AJ245" s="56">
        <v>0.68682736252395693</v>
      </c>
      <c r="AK245" s="29">
        <f t="shared" si="3752"/>
        <v>290.79482732063991</v>
      </c>
      <c r="AL245" s="56">
        <v>0.6890760223004968</v>
      </c>
      <c r="AM245" s="29">
        <f t="shared" si="3817"/>
        <v>316178.91500448185</v>
      </c>
      <c r="AN245" s="29">
        <f t="shared" si="3818"/>
        <v>-2232.2351519170847</v>
      </c>
      <c r="AO245" s="56">
        <v>0.68682736252395693</v>
      </c>
      <c r="AP245" s="29">
        <f t="shared" si="3753"/>
        <v>289.8635329276226</v>
      </c>
      <c r="AQ245" s="56">
        <v>0.6890760223004968</v>
      </c>
      <c r="AR245" s="29">
        <f t="shared" si="3819"/>
        <v>324155.29164702713</v>
      </c>
      <c r="AS245" s="29">
        <f t="shared" si="3820"/>
        <v>-2232.2351519170847</v>
      </c>
      <c r="AT245" s="56">
        <v>0.68682736252395693</v>
      </c>
      <c r="AU245" s="29">
        <f t="shared" si="3754"/>
        <v>288.89417609434344</v>
      </c>
      <c r="AV245" s="56">
        <v>0.6890760223004968</v>
      </c>
      <c r="AW245" s="29">
        <f t="shared" si="3821"/>
        <v>306370.42842916242</v>
      </c>
      <c r="AX245" s="29">
        <f t="shared" si="3822"/>
        <v>-2232.2351519170847</v>
      </c>
      <c r="AY245" s="56">
        <v>0.68682736252395693</v>
      </c>
      <c r="AZ245" s="29">
        <f t="shared" si="3755"/>
        <v>287.88687782865316</v>
      </c>
      <c r="BA245" s="56">
        <v>0.6890760223004968</v>
      </c>
      <c r="BB245" s="29">
        <f t="shared" si="3823"/>
        <v>317514.41271792725</v>
      </c>
      <c r="BC245" s="29">
        <f t="shared" si="3824"/>
        <v>-2232.2351519170847</v>
      </c>
      <c r="BD245" s="56">
        <v>0.68682736252395693</v>
      </c>
      <c r="BE245" s="29">
        <f t="shared" si="3756"/>
        <v>286.83687166623764</v>
      </c>
      <c r="BF245" s="56">
        <v>0.6890760223004968</v>
      </c>
      <c r="BG245" s="29">
        <f t="shared" si="3825"/>
        <v>321203.14419613295</v>
      </c>
      <c r="BH245" s="29">
        <f t="shared" si="3826"/>
        <v>-2232.2351519170847</v>
      </c>
      <c r="BI245" s="56">
        <v>0.68682736252395693</v>
      </c>
      <c r="BJ245" s="29">
        <f t="shared" si="3757"/>
        <v>285.74648653034563</v>
      </c>
      <c r="BK245" s="56">
        <v>0.6890760223004968</v>
      </c>
      <c r="BL245" s="29">
        <f t="shared" si="3827"/>
        <v>341509.12262635096</v>
      </c>
      <c r="BM245" s="29">
        <f t="shared" si="3828"/>
        <v>-2232.2351519170847</v>
      </c>
      <c r="BN245" s="56">
        <v>0.68682736252395693</v>
      </c>
      <c r="BO245" s="29">
        <f t="shared" si="3758"/>
        <v>284.61738742768648</v>
      </c>
      <c r="BP245" s="56">
        <v>0.6890760223004968</v>
      </c>
      <c r="BQ245" s="29">
        <f t="shared" si="3829"/>
        <v>334163.24575819797</v>
      </c>
      <c r="BR245" s="29">
        <f t="shared" si="3830"/>
        <v>-2232.2351519170847</v>
      </c>
      <c r="BS245" s="56">
        <v>0.68682736252395693</v>
      </c>
      <c r="BT245" s="29">
        <f t="shared" si="3759"/>
        <v>283.45290220483656</v>
      </c>
      <c r="BU245" s="56">
        <v>0.6890760223004968</v>
      </c>
      <c r="BV245" s="29">
        <f t="shared" si="3831"/>
        <v>349140.53830917471</v>
      </c>
      <c r="BW245" s="29">
        <f t="shared" si="3832"/>
        <v>-2232.2351519170847</v>
      </c>
      <c r="BX245" s="56">
        <v>0.68682736252395693</v>
      </c>
      <c r="BY245" s="29">
        <f t="shared" si="3760"/>
        <v>282.25596779561562</v>
      </c>
      <c r="BZ245" s="56">
        <v>0.6890760223004968</v>
      </c>
      <c r="CA245" s="29">
        <f t="shared" si="3833"/>
        <v>382974.88064618525</v>
      </c>
      <c r="CB245" s="29">
        <f t="shared" si="3834"/>
        <v>-2232.2351519170847</v>
      </c>
      <c r="CC245" s="56">
        <v>0.68682736252395693</v>
      </c>
      <c r="CD245" s="29">
        <f t="shared" si="3761"/>
        <v>281.02582539209141</v>
      </c>
      <c r="CE245" s="56">
        <v>0.6890760223004968</v>
      </c>
      <c r="CF245" s="29">
        <f t="shared" si="3835"/>
        <v>376916.64575169235</v>
      </c>
      <c r="CG245" s="29">
        <f t="shared" si="3836"/>
        <v>-2232.2351519170847</v>
      </c>
      <c r="CH245" s="56">
        <v>0.68682736252395693</v>
      </c>
      <c r="CI245" s="29">
        <f t="shared" si="3762"/>
        <v>279.76644201797131</v>
      </c>
      <c r="CJ245" s="56">
        <v>0.6890760223004968</v>
      </c>
      <c r="CK245" s="29">
        <f t="shared" si="3837"/>
        <v>368810.24016719527</v>
      </c>
      <c r="CL245" s="29">
        <f t="shared" si="3838"/>
        <v>-2232.2351519170847</v>
      </c>
      <c r="CM245" s="56">
        <v>0.68682736252395693</v>
      </c>
      <c r="CN245" s="29">
        <f t="shared" si="3763"/>
        <v>278.48320505070495</v>
      </c>
      <c r="CO245" s="56">
        <v>0.6890760223004968</v>
      </c>
      <c r="CP245" s="29">
        <f t="shared" si="3839"/>
        <v>382059.49108862219</v>
      </c>
      <c r="CQ245" s="29">
        <f t="shared" si="3840"/>
        <v>-2232.2351519170847</v>
      </c>
      <c r="CR245" s="56">
        <v>0.68682736252395693</v>
      </c>
      <c r="CS245" s="29">
        <f t="shared" si="3764"/>
        <v>277.17154858661746</v>
      </c>
      <c r="CT245" s="56">
        <v>0.6890760223004968</v>
      </c>
      <c r="CU245" s="29">
        <f t="shared" si="3841"/>
        <v>360769.21296329115</v>
      </c>
      <c r="CV245" s="29">
        <f t="shared" si="4098"/>
        <v>-2232.2351519170847</v>
      </c>
      <c r="CW245" s="56">
        <v>0.68682736252395693</v>
      </c>
      <c r="CX245" s="29">
        <f t="shared" si="4086"/>
        <v>275.8321407898091</v>
      </c>
      <c r="CY245" s="56">
        <v>0.6890760223004968</v>
      </c>
      <c r="CZ245" s="29">
        <f t="shared" si="3766"/>
        <v>349315.60293259268</v>
      </c>
      <c r="DA245" s="29">
        <f t="shared" si="4099"/>
        <v>-2232.2351519170847</v>
      </c>
      <c r="DB245" s="56">
        <v>0.68682736252395693</v>
      </c>
      <c r="DC245" s="29">
        <f t="shared" si="4087"/>
        <v>274.46207892535841</v>
      </c>
      <c r="DD245" s="56">
        <v>0.6890760223004968</v>
      </c>
      <c r="DE245" s="29">
        <f t="shared" si="3768"/>
        <v>330320.84318452858</v>
      </c>
      <c r="DF245" s="29">
        <f t="shared" si="4100"/>
        <v>-2232.2351519170847</v>
      </c>
      <c r="DG245" s="56">
        <v>0.68682736252395693</v>
      </c>
      <c r="DH245" s="29">
        <f t="shared" si="4088"/>
        <v>273.05841099054373</v>
      </c>
      <c r="DI245" s="56">
        <v>0.6890760223004968</v>
      </c>
      <c r="DJ245" s="29">
        <f t="shared" si="3770"/>
        <v>317889.62642514997</v>
      </c>
      <c r="DK245" s="29">
        <f t="shared" si="4101"/>
        <v>-2232.2351519170847</v>
      </c>
      <c r="DL245" s="56">
        <v>0.68682736252395693</v>
      </c>
      <c r="DM245" s="29">
        <f t="shared" si="4089"/>
        <v>271.61808888224868</v>
      </c>
      <c r="DN245" s="56">
        <v>0.6890760223004968</v>
      </c>
      <c r="DO245" s="29">
        <f t="shared" si="3772"/>
        <v>304511.5743567496</v>
      </c>
      <c r="DP245" s="29">
        <f t="shared" si="3842"/>
        <v>-2232.2351519170847</v>
      </c>
      <c r="DQ245" s="56">
        <v>0.68682736252395693</v>
      </c>
      <c r="DR245" s="29">
        <f t="shared" si="3773"/>
        <v>270.12985998131484</v>
      </c>
      <c r="DS245" s="56">
        <v>0.6890760223004968</v>
      </c>
      <c r="DT245" s="29">
        <f t="shared" si="3843"/>
        <v>285925.657620329</v>
      </c>
      <c r="DU245" s="29">
        <f t="shared" si="3844"/>
        <v>-2232.2351519170847</v>
      </c>
      <c r="DV245" s="56">
        <v>0.68682736252395693</v>
      </c>
      <c r="DW245" s="29">
        <f t="shared" si="3774"/>
        <v>268.59461380263781</v>
      </c>
      <c r="DX245" s="56">
        <v>0.6890760223004968</v>
      </c>
      <c r="DY245" s="29">
        <f t="shared" si="3845"/>
        <v>267417.1641911607</v>
      </c>
      <c r="DZ245" s="29">
        <f t="shared" si="4119"/>
        <v>-2232.2351519170847</v>
      </c>
      <c r="EA245" s="56">
        <v>0.68682736252395693</v>
      </c>
      <c r="EB245" s="29">
        <f t="shared" si="4111"/>
        <v>267.01387458316208</v>
      </c>
      <c r="EC245" s="56">
        <v>0.6890760223004968</v>
      </c>
      <c r="ED245" s="29">
        <f t="shared" si="3777"/>
        <v>253411.60790420664</v>
      </c>
      <c r="EE245" s="29">
        <f t="shared" si="4120"/>
        <v>-2232.2351519170847</v>
      </c>
      <c r="EF245" s="56">
        <v>0.68682736252395693</v>
      </c>
      <c r="EG245" s="29">
        <f t="shared" si="4112"/>
        <v>265.38361740853748</v>
      </c>
      <c r="EH245" s="56">
        <v>0.6890760223004968</v>
      </c>
      <c r="EI245" s="29">
        <f t="shared" si="3780"/>
        <v>243177.41580327417</v>
      </c>
      <c r="EJ245" s="29">
        <f t="shared" si="4121"/>
        <v>-2232.2351519170847</v>
      </c>
      <c r="EK245" s="56">
        <v>0.68682736252395693</v>
      </c>
      <c r="EL245" s="29">
        <f t="shared" si="4113"/>
        <v>263.70966000752287</v>
      </c>
      <c r="EM245" s="56">
        <v>0.6890760223004968</v>
      </c>
      <c r="EN245" s="29">
        <f t="shared" si="3783"/>
        <v>234300.293888068</v>
      </c>
      <c r="EO245" s="29">
        <f t="shared" si="4122"/>
        <v>-2232.2351519170847</v>
      </c>
      <c r="EP245" s="56">
        <v>0.68682736252395693</v>
      </c>
      <c r="EQ245" s="29">
        <f t="shared" si="4114"/>
        <v>261.99456391902754</v>
      </c>
      <c r="ER245" s="56">
        <v>0.6890760223004968</v>
      </c>
      <c r="ES245" s="29">
        <f t="shared" si="3786"/>
        <v>218022.76397209195</v>
      </c>
      <c r="ET245" s="29">
        <f t="shared" si="3854"/>
        <v>-2232.2351519170847</v>
      </c>
      <c r="EU245" s="56">
        <v>0.68682736252395693</v>
      </c>
      <c r="EV245" s="29">
        <f t="shared" si="3787"/>
        <v>260.24343435011173</v>
      </c>
      <c r="EW245" s="56">
        <v>0.6890760223004968</v>
      </c>
      <c r="EX245" s="29">
        <f t="shared" si="3855"/>
        <v>209731.83310746169</v>
      </c>
      <c r="EY245" s="29">
        <f t="shared" si="3856"/>
        <v>-2232.2351519170847</v>
      </c>
      <c r="EZ245" s="56">
        <v>0.68682736252395693</v>
      </c>
      <c r="FA245" s="29">
        <f t="shared" si="3788"/>
        <v>258.45962919141044</v>
      </c>
      <c r="FB245" s="56">
        <v>0.6890760223004968</v>
      </c>
      <c r="FC245" s="29">
        <f t="shared" si="3857"/>
        <v>198226.56542755262</v>
      </c>
      <c r="FD245" s="29">
        <f t="shared" si="4123"/>
        <v>-2232.2351519170847</v>
      </c>
      <c r="FE245" s="56">
        <v>0.68682736252395693</v>
      </c>
      <c r="FF245" s="29">
        <f t="shared" si="4115"/>
        <v>256.64661269783227</v>
      </c>
      <c r="FG245" s="56">
        <v>0.6890760223004968</v>
      </c>
      <c r="FH245" s="29">
        <f t="shared" si="3791"/>
        <v>196181.33042864813</v>
      </c>
      <c r="FI245" s="29">
        <f t="shared" si="4124"/>
        <v>-2232.2351519170847</v>
      </c>
      <c r="FJ245" s="56">
        <v>0.68682736252395693</v>
      </c>
      <c r="FK245" s="29">
        <f t="shared" si="4116"/>
        <v>254.80917906663467</v>
      </c>
      <c r="FL245" s="56">
        <v>0.6890760223004968</v>
      </c>
      <c r="FM245" s="29">
        <f t="shared" si="3895"/>
        <v>190517.10197754411</v>
      </c>
      <c r="FN245" s="29">
        <f t="shared" si="4125"/>
        <v>-2232.2351519170847</v>
      </c>
      <c r="FO245" s="56">
        <v>0.68682736252395693</v>
      </c>
      <c r="FP245" s="29">
        <f t="shared" si="4117"/>
        <v>252.95222077981606</v>
      </c>
      <c r="FQ245" s="56">
        <v>0.6890760223004968</v>
      </c>
      <c r="FR245" s="29">
        <f t="shared" si="3796"/>
        <v>198413.95018602276</v>
      </c>
      <c r="FS245" s="29">
        <f t="shared" si="4126"/>
        <v>-2232.2351519170847</v>
      </c>
      <c r="FT245" s="56">
        <v>0.68682736252395693</v>
      </c>
      <c r="FU245" s="29">
        <f t="shared" si="4118"/>
        <v>251.07934122917439</v>
      </c>
      <c r="FV245" s="56">
        <v>0.6890760223004968</v>
      </c>
      <c r="FW245" s="29">
        <f t="shared" si="3799"/>
        <v>206789.34178805046</v>
      </c>
      <c r="FX245" s="29">
        <f t="shared" si="3800"/>
        <v>-2232.2351519170847</v>
      </c>
      <c r="FY245" s="56">
        <v>0.68682736252395693</v>
      </c>
      <c r="FZ245" s="29">
        <f t="shared" si="3730"/>
        <v>249.19263344181127</v>
      </c>
      <c r="GA245" s="56">
        <v>0.6890760223004968</v>
      </c>
      <c r="GB245" s="29">
        <f t="shared" si="3801"/>
        <v>216605.35549235487</v>
      </c>
      <c r="GC245" s="29">
        <f t="shared" si="3802"/>
        <v>-2232.2351519170847</v>
      </c>
      <c r="GD245" s="56">
        <v>0.68682736252395693</v>
      </c>
      <c r="GE245" s="29">
        <f t="shared" si="3733"/>
        <v>247.29412641259921</v>
      </c>
      <c r="GF245" s="56">
        <v>0.6890760223004968</v>
      </c>
      <c r="GG245" s="29">
        <f t="shared" si="3803"/>
        <v>216124.09847532597</v>
      </c>
      <c r="GH245" s="29">
        <f t="shared" si="3804"/>
        <v>-2232.2351519170847</v>
      </c>
      <c r="GI245" s="56">
        <v>0.68682736252395693</v>
      </c>
      <c r="GJ245" s="29">
        <f t="shared" si="3736"/>
        <v>245.38805492785431</v>
      </c>
      <c r="GK245" s="56">
        <v>0.6890760223004968</v>
      </c>
      <c r="GL245" s="29">
        <f t="shared" si="3805"/>
        <v>232499.62045204727</v>
      </c>
      <c r="GM245" s="29">
        <f t="shared" si="3806"/>
        <v>-2232.2351519170847</v>
      </c>
      <c r="GN245" s="56">
        <v>0.68682736252395693</v>
      </c>
      <c r="GO245" s="29">
        <f t="shared" si="3739"/>
        <v>243.47601738887823</v>
      </c>
      <c r="GP245" s="56">
        <v>0.6890760223004968</v>
      </c>
      <c r="GQ245" s="29">
        <f t="shared" si="3807"/>
        <v>239070.98084150406</v>
      </c>
    </row>
    <row r="246" spans="1:199" ht="15" x14ac:dyDescent="0.2">
      <c r="A246" s="4" t="s">
        <v>44</v>
      </c>
      <c r="B246" s="29">
        <v>282238</v>
      </c>
      <c r="C246" s="29">
        <f t="shared" si="3808"/>
        <v>-2236.1999999999998</v>
      </c>
      <c r="D246" s="56">
        <v>0.68682736252395693</v>
      </c>
      <c r="E246" s="29">
        <f t="shared" si="4131"/>
        <v>398.2</v>
      </c>
      <c r="F246" s="29">
        <f t="shared" si="4132"/>
        <v>-102.8</v>
      </c>
      <c r="G246" s="29">
        <f t="shared" si="4133"/>
        <v>295.39999999999998</v>
      </c>
      <c r="H246" s="56">
        <f t="shared" si="3744"/>
        <v>0.6890760223004968</v>
      </c>
      <c r="I246" s="29">
        <v>286112</v>
      </c>
      <c r="J246" s="29">
        <f t="shared" si="3809"/>
        <v>-2232.2351519170847</v>
      </c>
      <c r="K246" s="56">
        <v>0.68682736252395693</v>
      </c>
      <c r="L246" s="29">
        <f t="shared" si="3745"/>
        <v>294.87624714976579</v>
      </c>
      <c r="M246" s="56">
        <v>0.6890760223004968</v>
      </c>
      <c r="N246" s="29">
        <f t="shared" si="3810"/>
        <v>280753.64109523268</v>
      </c>
      <c r="O246" s="29">
        <f t="shared" si="3746"/>
        <v>-2226.5596910851914</v>
      </c>
      <c r="P246" s="56">
        <v>0.68682736252395693</v>
      </c>
      <c r="Q246" s="29">
        <f t="shared" si="3747"/>
        <v>294.12652390061959</v>
      </c>
      <c r="R246" s="56">
        <v>0.6890760223004968</v>
      </c>
      <c r="S246" s="29">
        <f t="shared" si="3811"/>
        <v>305488.2079280481</v>
      </c>
      <c r="T246" s="29">
        <f t="shared" si="3748"/>
        <v>-2220.6689294784196</v>
      </c>
      <c r="U246" s="56">
        <v>0.68682736252395693</v>
      </c>
      <c r="V246" s="29">
        <f t="shared" si="3749"/>
        <v>293.34835961359676</v>
      </c>
      <c r="W246" s="56">
        <v>0.6890760223004968</v>
      </c>
      <c r="X246" s="29">
        <f t="shared" si="3866"/>
        <v>307467.88735818327</v>
      </c>
      <c r="Y246" s="29">
        <f t="shared" si="3812"/>
        <v>-2232.2351519170847</v>
      </c>
      <c r="Z246" s="56">
        <v>0.68682736252395693</v>
      </c>
      <c r="AA246" s="29">
        <f t="shared" si="3750"/>
        <v>292.54709957199242</v>
      </c>
      <c r="AB246" s="56">
        <v>0.6890760223004968</v>
      </c>
      <c r="AC246" s="29">
        <f t="shared" si="3813"/>
        <v>308426.19930583815</v>
      </c>
      <c r="AD246" s="29">
        <f t="shared" si="3814"/>
        <v>-2232.2351519170847</v>
      </c>
      <c r="AE246" s="56">
        <v>0.68682736252395693</v>
      </c>
      <c r="AF246" s="29">
        <f t="shared" si="3751"/>
        <v>291.68928689290533</v>
      </c>
      <c r="AG246" s="56">
        <v>0.6890760223004968</v>
      </c>
      <c r="AH246" s="29">
        <f t="shared" si="3815"/>
        <v>298695.65344081394</v>
      </c>
      <c r="AI246" s="29">
        <f t="shared" si="3816"/>
        <v>-2232.2351519170847</v>
      </c>
      <c r="AJ246" s="56">
        <v>0.68682736252395693</v>
      </c>
      <c r="AK246" s="29">
        <f t="shared" si="3752"/>
        <v>290.79482732063991</v>
      </c>
      <c r="AL246" s="56">
        <v>0.6890760223004968</v>
      </c>
      <c r="AM246" s="29">
        <f t="shared" si="3817"/>
        <v>306218.08511039382</v>
      </c>
      <c r="AN246" s="29">
        <f t="shared" si="3818"/>
        <v>-2232.2351519170847</v>
      </c>
      <c r="AO246" s="56">
        <v>0.68682736252395693</v>
      </c>
      <c r="AP246" s="29">
        <f t="shared" si="3753"/>
        <v>289.8635329276226</v>
      </c>
      <c r="AQ246" s="56">
        <v>0.6890760223004968</v>
      </c>
      <c r="AR246" s="29">
        <f t="shared" si="3819"/>
        <v>314236.5433854924</v>
      </c>
      <c r="AS246" s="29">
        <f t="shared" si="3820"/>
        <v>-2232.2351519170847</v>
      </c>
      <c r="AT246" s="56">
        <v>0.68682736252395693</v>
      </c>
      <c r="AU246" s="29">
        <f t="shared" si="3754"/>
        <v>288.89417609434344</v>
      </c>
      <c r="AV246" s="56">
        <v>0.6890760223004968</v>
      </c>
      <c r="AW246" s="29">
        <f t="shared" si="3821"/>
        <v>322211.95067120437</v>
      </c>
      <c r="AX246" s="29">
        <f t="shared" si="3822"/>
        <v>-2232.2351519170847</v>
      </c>
      <c r="AY246" s="56">
        <v>0.68682736252395693</v>
      </c>
      <c r="AZ246" s="29">
        <f t="shared" si="3755"/>
        <v>287.88687782865316</v>
      </c>
      <c r="BA246" s="56">
        <v>0.6890760223004968</v>
      </c>
      <c r="BB246" s="29">
        <f t="shared" si="3823"/>
        <v>304426.08015507396</v>
      </c>
      <c r="BC246" s="29">
        <f t="shared" si="3824"/>
        <v>-2232.2351519170847</v>
      </c>
      <c r="BD246" s="56">
        <v>0.68682736252395693</v>
      </c>
      <c r="BE246" s="29">
        <f t="shared" si="3756"/>
        <v>286.83687166623764</v>
      </c>
      <c r="BF246" s="56">
        <v>0.6890760223004968</v>
      </c>
      <c r="BG246" s="29">
        <f t="shared" si="3825"/>
        <v>315569.01443767641</v>
      </c>
      <c r="BH246" s="29">
        <f t="shared" si="3826"/>
        <v>-2232.2351519170847</v>
      </c>
      <c r="BI246" s="56">
        <v>0.68682736252395693</v>
      </c>
      <c r="BJ246" s="29">
        <f t="shared" si="3757"/>
        <v>285.74648653034563</v>
      </c>
      <c r="BK246" s="56">
        <v>0.6890760223004968</v>
      </c>
      <c r="BL246" s="29">
        <f t="shared" si="3827"/>
        <v>319256.65553074621</v>
      </c>
      <c r="BM246" s="29">
        <f t="shared" si="3828"/>
        <v>-2232.2351519170847</v>
      </c>
      <c r="BN246" s="56">
        <v>0.68682736252395693</v>
      </c>
      <c r="BO246" s="29">
        <f t="shared" si="3758"/>
        <v>284.61738742768648</v>
      </c>
      <c r="BP246" s="56">
        <v>0.6890760223004968</v>
      </c>
      <c r="BQ246" s="29">
        <f t="shared" si="3829"/>
        <v>339561.50486186158</v>
      </c>
      <c r="BR246" s="29">
        <f t="shared" si="3830"/>
        <v>-2232.2351519170847</v>
      </c>
      <c r="BS246" s="56">
        <v>0.68682736252395693</v>
      </c>
      <c r="BT246" s="29">
        <f t="shared" si="3759"/>
        <v>283.45290220483656</v>
      </c>
      <c r="BU246" s="56">
        <v>0.6890760223004968</v>
      </c>
      <c r="BV246" s="29">
        <f t="shared" si="3831"/>
        <v>332214.4635084857</v>
      </c>
      <c r="BW246" s="29">
        <f t="shared" si="3832"/>
        <v>-2232.2351519170847</v>
      </c>
      <c r="BX246" s="56">
        <v>0.68682736252395693</v>
      </c>
      <c r="BY246" s="29">
        <f t="shared" si="3760"/>
        <v>282.25596779561562</v>
      </c>
      <c r="BZ246" s="56">
        <v>0.6890760223004968</v>
      </c>
      <c r="CA246" s="29">
        <f t="shared" si="3833"/>
        <v>347190.55912505323</v>
      </c>
      <c r="CB246" s="29">
        <f t="shared" si="3834"/>
        <v>-2232.2351519170847</v>
      </c>
      <c r="CC246" s="56">
        <v>0.68682736252395693</v>
      </c>
      <c r="CD246" s="29">
        <f t="shared" si="3761"/>
        <v>281.02582539209141</v>
      </c>
      <c r="CE246" s="56">
        <v>0.6890760223004968</v>
      </c>
      <c r="CF246" s="29">
        <f t="shared" si="3835"/>
        <v>381023.67131966026</v>
      </c>
      <c r="CG246" s="29">
        <f t="shared" si="3836"/>
        <v>-2232.2351519170847</v>
      </c>
      <c r="CH246" s="56">
        <v>0.68682736252395693</v>
      </c>
      <c r="CI246" s="29">
        <f t="shared" si="3762"/>
        <v>279.76644201797131</v>
      </c>
      <c r="CJ246" s="56">
        <v>0.6890760223004968</v>
      </c>
      <c r="CK246" s="29">
        <f t="shared" si="3837"/>
        <v>374964.17704179324</v>
      </c>
      <c r="CL246" s="29">
        <f t="shared" si="3838"/>
        <v>-2232.2351519170847</v>
      </c>
      <c r="CM246" s="56">
        <v>0.68682736252395693</v>
      </c>
      <c r="CN246" s="29">
        <f t="shared" si="3763"/>
        <v>278.48320505070495</v>
      </c>
      <c r="CO246" s="56">
        <v>0.6890760223004968</v>
      </c>
      <c r="CP246" s="29">
        <f t="shared" si="3839"/>
        <v>366856.48822032887</v>
      </c>
      <c r="CQ246" s="29">
        <f t="shared" si="3840"/>
        <v>-2232.2351519170847</v>
      </c>
      <c r="CR246" s="56">
        <v>0.68682736252395693</v>
      </c>
      <c r="CS246" s="29">
        <f t="shared" si="3764"/>
        <v>277.17154858661746</v>
      </c>
      <c r="CT246" s="56">
        <v>0.6890760223004968</v>
      </c>
      <c r="CU246" s="29">
        <f t="shared" si="3841"/>
        <v>380104.42748529173</v>
      </c>
      <c r="CV246" s="29">
        <f t="shared" si="4098"/>
        <v>-2232.2351519170847</v>
      </c>
      <c r="CW246" s="56">
        <v>0.68682736252395693</v>
      </c>
      <c r="CX246" s="29">
        <f t="shared" si="4086"/>
        <v>275.8321407898091</v>
      </c>
      <c r="CY246" s="56">
        <v>0.6890760223004968</v>
      </c>
      <c r="CZ246" s="29">
        <f t="shared" si="3766"/>
        <v>358812.80995216389</v>
      </c>
      <c r="DA246" s="29">
        <f t="shared" si="4099"/>
        <v>-2232.2351519170847</v>
      </c>
      <c r="DB246" s="56">
        <v>0.68682736252395693</v>
      </c>
      <c r="DC246" s="29">
        <f t="shared" si="4087"/>
        <v>274.46207892535841</v>
      </c>
      <c r="DD246" s="56">
        <v>0.6890760223004968</v>
      </c>
      <c r="DE246" s="29">
        <f t="shared" si="3768"/>
        <v>347357.82985960093</v>
      </c>
      <c r="DF246" s="29">
        <f t="shared" si="4100"/>
        <v>-2232.2351519170847</v>
      </c>
      <c r="DG246" s="56">
        <v>0.68682736252395693</v>
      </c>
      <c r="DH246" s="29">
        <f t="shared" si="4088"/>
        <v>273.05841099054373</v>
      </c>
      <c r="DI246" s="56">
        <v>0.6890760223004968</v>
      </c>
      <c r="DJ246" s="29">
        <f t="shared" si="3770"/>
        <v>328361.66644360201</v>
      </c>
      <c r="DK246" s="29">
        <f t="shared" si="4101"/>
        <v>-2232.2351519170847</v>
      </c>
      <c r="DL246" s="56">
        <v>0.68682736252395693</v>
      </c>
      <c r="DM246" s="29">
        <f t="shared" si="4089"/>
        <v>271.61808888224868</v>
      </c>
      <c r="DN246" s="56">
        <v>0.6890760223004968</v>
      </c>
      <c r="DO246" s="29">
        <f t="shared" si="3772"/>
        <v>315929.00936211512</v>
      </c>
      <c r="DP246" s="29">
        <f t="shared" si="3842"/>
        <v>-2232.2351519170847</v>
      </c>
      <c r="DQ246" s="56">
        <v>0.68682736252395693</v>
      </c>
      <c r="DR246" s="29">
        <f t="shared" si="3773"/>
        <v>270.12985998131484</v>
      </c>
      <c r="DS246" s="56">
        <v>0.6890760223004968</v>
      </c>
      <c r="DT246" s="29">
        <f t="shared" si="3843"/>
        <v>302549.46906481381</v>
      </c>
      <c r="DU246" s="29">
        <f t="shared" si="3844"/>
        <v>-2232.2351519170847</v>
      </c>
      <c r="DV246" s="56">
        <v>0.68682736252395693</v>
      </c>
      <c r="DW246" s="29">
        <f t="shared" si="3774"/>
        <v>268.59461380263781</v>
      </c>
      <c r="DX246" s="56">
        <v>0.6890760223004968</v>
      </c>
      <c r="DY246" s="29">
        <f t="shared" si="3845"/>
        <v>283962.01708221453</v>
      </c>
      <c r="DZ246" s="29">
        <f t="shared" si="4119"/>
        <v>-2232.2351519170847</v>
      </c>
      <c r="EA246" s="56">
        <v>0.68682736252395693</v>
      </c>
      <c r="EB246" s="29">
        <f t="shared" si="4111"/>
        <v>267.01387458316208</v>
      </c>
      <c r="EC246" s="56">
        <v>0.6890760223004968</v>
      </c>
      <c r="ED246" s="29">
        <f t="shared" si="3777"/>
        <v>265451.94291382679</v>
      </c>
      <c r="EE246" s="29">
        <f t="shared" si="4120"/>
        <v>-2232.2351519170847</v>
      </c>
      <c r="EF246" s="56">
        <v>0.68682736252395693</v>
      </c>
      <c r="EG246" s="29">
        <f t="shared" si="4112"/>
        <v>265.38361740853748</v>
      </c>
      <c r="EH246" s="56">
        <v>0.6890760223004968</v>
      </c>
      <c r="EI246" s="29">
        <f t="shared" si="3780"/>
        <v>251444.75636969809</v>
      </c>
      <c r="EJ246" s="29">
        <f t="shared" si="4121"/>
        <v>-2232.2351519170847</v>
      </c>
      <c r="EK246" s="56">
        <v>0.68682736252395693</v>
      </c>
      <c r="EL246" s="29">
        <f t="shared" si="4113"/>
        <v>263.70966000752287</v>
      </c>
      <c r="EM246" s="56">
        <v>0.6890760223004968</v>
      </c>
      <c r="EN246" s="29">
        <f t="shared" si="3783"/>
        <v>241208.89031136461</v>
      </c>
      <c r="EO246" s="29">
        <f t="shared" si="4122"/>
        <v>-2232.2351519170847</v>
      </c>
      <c r="EP246" s="56">
        <v>0.68682736252395693</v>
      </c>
      <c r="EQ246" s="29">
        <f t="shared" si="4114"/>
        <v>261.99456391902754</v>
      </c>
      <c r="ER246" s="56">
        <v>0.6890760223004968</v>
      </c>
      <c r="ES246" s="29">
        <f t="shared" si="3786"/>
        <v>232330.05330006994</v>
      </c>
      <c r="ET246" s="29">
        <f t="shared" si="3854"/>
        <v>-2232.2351519170847</v>
      </c>
      <c r="EU246" s="56">
        <v>0.68682736252395693</v>
      </c>
      <c r="EV246" s="29">
        <f t="shared" si="3787"/>
        <v>260.24343435011173</v>
      </c>
      <c r="EW246" s="56">
        <v>0.6890760223004968</v>
      </c>
      <c r="EX246" s="29">
        <f t="shared" si="3855"/>
        <v>216050.77225452499</v>
      </c>
      <c r="EY246" s="29">
        <f t="shared" si="3856"/>
        <v>-2232.2351519170847</v>
      </c>
      <c r="EZ246" s="56">
        <v>0.68682736252395693</v>
      </c>
      <c r="FA246" s="29">
        <f t="shared" si="3788"/>
        <v>258.45962919141044</v>
      </c>
      <c r="FB246" s="56">
        <v>0.6890760223004968</v>
      </c>
      <c r="FC246" s="29">
        <f t="shared" si="3857"/>
        <v>207758.057584736</v>
      </c>
      <c r="FD246" s="29">
        <f t="shared" si="4123"/>
        <v>-2232.2351519170847</v>
      </c>
      <c r="FE246" s="56">
        <v>0.68682736252395693</v>
      </c>
      <c r="FF246" s="29">
        <f t="shared" si="4115"/>
        <v>256.64661269783227</v>
      </c>
      <c r="FG246" s="56">
        <v>0.6890760223004968</v>
      </c>
      <c r="FH246" s="29">
        <f t="shared" si="3791"/>
        <v>196250.97688833336</v>
      </c>
      <c r="FI246" s="29">
        <f t="shared" si="4124"/>
        <v>-2232.2351519170847</v>
      </c>
      <c r="FJ246" s="56">
        <v>0.68682736252395693</v>
      </c>
      <c r="FK246" s="29">
        <f t="shared" si="4116"/>
        <v>254.80917906663467</v>
      </c>
      <c r="FL246" s="56">
        <v>0.6890760223004968</v>
      </c>
      <c r="FM246" s="29">
        <f t="shared" si="3895"/>
        <v>194203.90445579766</v>
      </c>
      <c r="FN246" s="29">
        <f t="shared" si="4125"/>
        <v>-2232.2351519170847</v>
      </c>
      <c r="FO246" s="56">
        <v>0.68682736252395693</v>
      </c>
      <c r="FP246" s="29">
        <f t="shared" si="4117"/>
        <v>252.95222077981606</v>
      </c>
      <c r="FQ246" s="56">
        <v>0.6890760223004968</v>
      </c>
      <c r="FR246" s="29">
        <f t="shared" si="3796"/>
        <v>188537.81904640683</v>
      </c>
      <c r="FS246" s="29">
        <f t="shared" si="4126"/>
        <v>-2232.2351519170847</v>
      </c>
      <c r="FT246" s="56">
        <v>0.68682736252395693</v>
      </c>
      <c r="FU246" s="29">
        <f t="shared" si="4118"/>
        <v>251.07934122917439</v>
      </c>
      <c r="FV246" s="56">
        <v>0.6890760223004968</v>
      </c>
      <c r="FW246" s="29">
        <f t="shared" si="3799"/>
        <v>196432.79437533484</v>
      </c>
      <c r="FX246" s="29">
        <f t="shared" si="3800"/>
        <v>-2232.2351519170847</v>
      </c>
      <c r="FY246" s="56">
        <v>0.68682736252395693</v>
      </c>
      <c r="FZ246" s="29">
        <f t="shared" si="3730"/>
        <v>249.19263344181127</v>
      </c>
      <c r="GA246" s="56">
        <v>0.6890760223004968</v>
      </c>
      <c r="GB246" s="29">
        <f t="shared" si="3801"/>
        <v>204806.29926957519</v>
      </c>
      <c r="GC246" s="29">
        <f t="shared" si="3802"/>
        <v>-2232.2351519170847</v>
      </c>
      <c r="GD246" s="56">
        <v>0.68682736252395693</v>
      </c>
      <c r="GE246" s="29">
        <f t="shared" si="3733"/>
        <v>247.29412641259921</v>
      </c>
      <c r="GF246" s="56">
        <v>0.6890760223004968</v>
      </c>
      <c r="GG246" s="29">
        <f t="shared" si="3803"/>
        <v>214620.41446685037</v>
      </c>
      <c r="GH246" s="29">
        <f t="shared" si="3804"/>
        <v>-2232.2351519170847</v>
      </c>
      <c r="GI246" s="56">
        <v>0.68682736252395693</v>
      </c>
      <c r="GJ246" s="29">
        <f t="shared" si="3736"/>
        <v>245.38805492785431</v>
      </c>
      <c r="GK246" s="56">
        <v>0.6890760223004968</v>
      </c>
      <c r="GL246" s="29">
        <f t="shared" si="3805"/>
        <v>214137.25137833672</v>
      </c>
      <c r="GM246" s="29">
        <f t="shared" si="3806"/>
        <v>-2232.2351519170847</v>
      </c>
      <c r="GN246" s="56">
        <v>0.68682736252395693</v>
      </c>
      <c r="GO246" s="29">
        <f t="shared" si="3739"/>
        <v>243.47601738887823</v>
      </c>
      <c r="GP246" s="56">
        <v>0.6890760223004968</v>
      </c>
      <c r="GQ246" s="29">
        <f t="shared" si="3807"/>
        <v>230510.86131751904</v>
      </c>
    </row>
    <row r="247" spans="1:199" ht="15" x14ac:dyDescent="0.2">
      <c r="A247" s="4" t="s">
        <v>45</v>
      </c>
      <c r="B247" s="29">
        <v>289325</v>
      </c>
      <c r="C247" s="29">
        <f t="shared" si="3808"/>
        <v>-3114.2</v>
      </c>
      <c r="D247" s="56">
        <v>0.95649663374121574</v>
      </c>
      <c r="E247" s="29">
        <f>1902/5</f>
        <v>380.4</v>
      </c>
      <c r="F247" s="29">
        <f>-450/5</f>
        <v>-90</v>
      </c>
      <c r="G247" s="29">
        <f t="shared" si="4133"/>
        <v>290.39999999999998</v>
      </c>
      <c r="H247" s="56">
        <f t="shared" si="3744"/>
        <v>0.6774125825188364</v>
      </c>
      <c r="I247" s="29">
        <v>279935</v>
      </c>
      <c r="J247" s="29">
        <f t="shared" si="3809"/>
        <v>-3108.6784322065041</v>
      </c>
      <c r="K247" s="56">
        <v>0.95649663374121574</v>
      </c>
      <c r="L247" s="29">
        <f t="shared" si="3745"/>
        <v>289.88511229618138</v>
      </c>
      <c r="M247" s="56">
        <v>0.6774125825188364</v>
      </c>
      <c r="N247" s="29">
        <f t="shared" si="3810"/>
        <v>283293.2066800897</v>
      </c>
      <c r="O247" s="29">
        <f t="shared" si="3746"/>
        <v>-3100.7746131730178</v>
      </c>
      <c r="P247" s="56">
        <v>0.95649663374121574</v>
      </c>
      <c r="Q247" s="29">
        <f t="shared" si="3747"/>
        <v>289.14807901401468</v>
      </c>
      <c r="R247" s="56">
        <v>0.6774125825188364</v>
      </c>
      <c r="S247" s="29">
        <f t="shared" si="3811"/>
        <v>277942.01456107368</v>
      </c>
      <c r="T247" s="29">
        <f t="shared" si="3748"/>
        <v>-3092.5709597449663</v>
      </c>
      <c r="U247" s="56">
        <v>0.95649663374121574</v>
      </c>
      <c r="V247" s="29">
        <f t="shared" si="3749"/>
        <v>288.38308609271667</v>
      </c>
      <c r="W247" s="56">
        <v>0.6774125825188364</v>
      </c>
      <c r="X247" s="29">
        <f t="shared" si="3866"/>
        <v>302684.02005439583</v>
      </c>
      <c r="Y247" s="29">
        <f t="shared" si="3812"/>
        <v>-3108.6784322065041</v>
      </c>
      <c r="Z247" s="56">
        <v>0.95649663374121574</v>
      </c>
      <c r="AA247" s="29">
        <f t="shared" si="3750"/>
        <v>287.59538834023903</v>
      </c>
      <c r="AB247" s="56">
        <v>0.6774125825188364</v>
      </c>
      <c r="AC247" s="29">
        <f t="shared" si="3813"/>
        <v>304646.80431431701</v>
      </c>
      <c r="AD247" s="29">
        <f t="shared" si="3814"/>
        <v>-3108.6784322065041</v>
      </c>
      <c r="AE247" s="56">
        <v>0.95649663374121574</v>
      </c>
      <c r="AF247" s="29">
        <f t="shared" si="3751"/>
        <v>286.75209517163069</v>
      </c>
      <c r="AG247" s="56">
        <v>0.6774125825188364</v>
      </c>
      <c r="AH247" s="29">
        <f t="shared" si="3815"/>
        <v>305604.2729688033</v>
      </c>
      <c r="AI247" s="29">
        <f t="shared" si="3816"/>
        <v>-3108.6784322065041</v>
      </c>
      <c r="AJ247" s="56">
        <v>0.95649663374121574</v>
      </c>
      <c r="AK247" s="29">
        <f t="shared" si="3752"/>
        <v>285.87277540255189</v>
      </c>
      <c r="AL247" s="56">
        <v>0.6774125825188364</v>
      </c>
      <c r="AM247" s="29">
        <f t="shared" si="3817"/>
        <v>295872.84778400999</v>
      </c>
      <c r="AN247" s="29">
        <f t="shared" si="3818"/>
        <v>-3108.6784322065041</v>
      </c>
      <c r="AO247" s="56">
        <v>0.95649663374121574</v>
      </c>
      <c r="AP247" s="29">
        <f t="shared" si="3753"/>
        <v>284.95724428632906</v>
      </c>
      <c r="AQ247" s="56">
        <v>0.6774125825188364</v>
      </c>
      <c r="AR247" s="29">
        <f t="shared" si="3819"/>
        <v>303394.36392247363</v>
      </c>
      <c r="AS247" s="29">
        <f t="shared" si="3820"/>
        <v>-3108.6784322065041</v>
      </c>
      <c r="AT247" s="56">
        <v>0.95649663374121574</v>
      </c>
      <c r="AU247" s="29">
        <f t="shared" si="3754"/>
        <v>284.00429498238776</v>
      </c>
      <c r="AV247" s="56">
        <v>0.6774125825188364</v>
      </c>
      <c r="AW247" s="29">
        <f t="shared" si="3821"/>
        <v>311411.86924826831</v>
      </c>
      <c r="AX247" s="29">
        <f t="shared" si="3822"/>
        <v>-3108.6784322065041</v>
      </c>
      <c r="AY247" s="56">
        <v>0.95649663374121574</v>
      </c>
      <c r="AZ247" s="29">
        <f t="shared" si="3755"/>
        <v>283.0140464503753</v>
      </c>
      <c r="BA247" s="56">
        <v>0.6774125825188364</v>
      </c>
      <c r="BB247" s="29">
        <f t="shared" si="3823"/>
        <v>319386.28628544824</v>
      </c>
      <c r="BC247" s="29">
        <f t="shared" si="3824"/>
        <v>-3108.6784322065041</v>
      </c>
      <c r="BD247" s="56">
        <v>0.95649663374121574</v>
      </c>
      <c r="BE247" s="29">
        <f t="shared" si="3756"/>
        <v>281.98181290411446</v>
      </c>
      <c r="BF247" s="56">
        <v>0.6774125825188364</v>
      </c>
      <c r="BG247" s="29">
        <f t="shared" si="3825"/>
        <v>301599.38353577157</v>
      </c>
      <c r="BH247" s="29">
        <f t="shared" si="3826"/>
        <v>-3108.6784322065041</v>
      </c>
      <c r="BI247" s="56">
        <v>0.95649663374121574</v>
      </c>
      <c r="BJ247" s="29">
        <f t="shared" si="3757"/>
        <v>280.90988384702899</v>
      </c>
      <c r="BK247" s="56">
        <v>0.6774125825188364</v>
      </c>
      <c r="BL247" s="29">
        <f t="shared" si="3827"/>
        <v>312741.24588931695</v>
      </c>
      <c r="BM247" s="29">
        <f t="shared" si="3828"/>
        <v>-3108.6784322065041</v>
      </c>
      <c r="BN247" s="56">
        <v>0.95649663374121574</v>
      </c>
      <c r="BO247" s="29">
        <f t="shared" si="3758"/>
        <v>279.79989610358888</v>
      </c>
      <c r="BP247" s="56">
        <v>0.6774125825188364</v>
      </c>
      <c r="BQ247" s="29">
        <f t="shared" si="3829"/>
        <v>316427.77699464327</v>
      </c>
      <c r="BR247" s="29">
        <f t="shared" si="3830"/>
        <v>-3108.6784322065041</v>
      </c>
      <c r="BS247" s="56">
        <v>0.95649663374121574</v>
      </c>
      <c r="BT247" s="29">
        <f t="shared" si="3759"/>
        <v>278.65512119256783</v>
      </c>
      <c r="BU247" s="56">
        <v>0.6774125825188364</v>
      </c>
      <c r="BV247" s="29">
        <f t="shared" si="3831"/>
        <v>336731.48155084765</v>
      </c>
      <c r="BW247" s="29">
        <f t="shared" si="3832"/>
        <v>-3108.6784322065041</v>
      </c>
      <c r="BX247" s="56">
        <v>0.95649663374121574</v>
      </c>
      <c r="BY247" s="29">
        <f t="shared" si="3760"/>
        <v>277.47844633665119</v>
      </c>
      <c r="BZ247" s="56">
        <v>0.6774125825188364</v>
      </c>
      <c r="CA247" s="29">
        <f t="shared" si="3833"/>
        <v>329383.26352261583</v>
      </c>
      <c r="CB247" s="29">
        <f t="shared" si="3834"/>
        <v>-3108.6784322065041</v>
      </c>
      <c r="CC247" s="56">
        <v>0.95649663374121574</v>
      </c>
      <c r="CD247" s="29">
        <f t="shared" si="3761"/>
        <v>276.26912557164303</v>
      </c>
      <c r="CE247" s="56">
        <v>0.6774125825188364</v>
      </c>
      <c r="CF247" s="29">
        <f t="shared" si="3835"/>
        <v>344358.14981841837</v>
      </c>
      <c r="CG247" s="29">
        <f t="shared" si="3836"/>
        <v>-3108.6784322065041</v>
      </c>
      <c r="CH247" s="56">
        <v>0.95649663374121574</v>
      </c>
      <c r="CI247" s="29">
        <f t="shared" si="3762"/>
        <v>275.03105877460689</v>
      </c>
      <c r="CJ247" s="56">
        <v>0.6774125825188364</v>
      </c>
      <c r="CK247" s="29">
        <f t="shared" si="3837"/>
        <v>378190.02394622838</v>
      </c>
      <c r="CL247" s="29">
        <f t="shared" si="3838"/>
        <v>-3108.6784322065041</v>
      </c>
      <c r="CM247" s="56">
        <v>0.95649663374121574</v>
      </c>
      <c r="CN247" s="29">
        <f t="shared" si="3763"/>
        <v>273.76954213515478</v>
      </c>
      <c r="CO247" s="56">
        <v>0.6774125825188364</v>
      </c>
      <c r="CP247" s="29">
        <f t="shared" si="3839"/>
        <v>372129.26815172192</v>
      </c>
      <c r="CQ247" s="29">
        <f t="shared" si="3840"/>
        <v>-3108.6784322065041</v>
      </c>
      <c r="CR247" s="56">
        <v>0.95649663374121574</v>
      </c>
      <c r="CS247" s="29">
        <f t="shared" si="3764"/>
        <v>272.48008703301866</v>
      </c>
      <c r="CT247" s="56">
        <v>0.6774125825188364</v>
      </c>
      <c r="CU247" s="29">
        <f t="shared" si="3841"/>
        <v>364020.28987515537</v>
      </c>
      <c r="CV247" s="29">
        <f t="shared" si="4098"/>
        <v>-3108.6784322065041</v>
      </c>
      <c r="CW247" s="56">
        <v>0.95649663374121574</v>
      </c>
      <c r="CX247" s="29">
        <f t="shared" si="4086"/>
        <v>271.16335032281847</v>
      </c>
      <c r="CY247" s="56">
        <v>0.6774125825188364</v>
      </c>
      <c r="CZ247" s="29">
        <f t="shared" si="3766"/>
        <v>377266.91240340803</v>
      </c>
      <c r="DA247" s="29">
        <f t="shared" si="4099"/>
        <v>-3108.6784322065041</v>
      </c>
      <c r="DB247" s="56">
        <v>0.95649663374121574</v>
      </c>
      <c r="DC247" s="29">
        <f t="shared" si="4087"/>
        <v>269.81647840190959</v>
      </c>
      <c r="DD247" s="56">
        <v>0.6774125825188364</v>
      </c>
      <c r="DE247" s="29">
        <f t="shared" si="3768"/>
        <v>355973.94799835928</v>
      </c>
      <c r="DF247" s="29">
        <f t="shared" si="4100"/>
        <v>-3108.6784322065041</v>
      </c>
      <c r="DG247" s="56">
        <v>0.95649663374121574</v>
      </c>
      <c r="DH247" s="29">
        <f t="shared" si="4088"/>
        <v>268.43656923376409</v>
      </c>
      <c r="DI247" s="56">
        <v>0.6774125825188364</v>
      </c>
      <c r="DJ247" s="29">
        <f t="shared" si="3770"/>
        <v>344517.58799662819</v>
      </c>
      <c r="DK247" s="29">
        <f t="shared" si="4101"/>
        <v>-3108.6784322065041</v>
      </c>
      <c r="DL247" s="56">
        <v>0.95649663374121574</v>
      </c>
      <c r="DM247" s="29">
        <f t="shared" si="4089"/>
        <v>267.02062630807387</v>
      </c>
      <c r="DN247" s="56">
        <v>0.6774125825188364</v>
      </c>
      <c r="DO247" s="29">
        <f t="shared" si="3772"/>
        <v>325520.00863770355</v>
      </c>
      <c r="DP247" s="29">
        <f t="shared" si="3842"/>
        <v>-3108.6784322065041</v>
      </c>
      <c r="DQ247" s="56">
        <v>0.95649663374121574</v>
      </c>
      <c r="DR247" s="29">
        <f t="shared" si="3773"/>
        <v>265.55758746978273</v>
      </c>
      <c r="DS247" s="56">
        <v>0.6774125825188364</v>
      </c>
      <c r="DT247" s="29">
        <f t="shared" si="3843"/>
        <v>313085.88851737842</v>
      </c>
      <c r="DU247" s="29">
        <f t="shared" si="3844"/>
        <v>-3108.6784322065041</v>
      </c>
      <c r="DV247" s="56">
        <v>0.95649663374121574</v>
      </c>
      <c r="DW247" s="29">
        <f t="shared" si="3774"/>
        <v>264.04832717767783</v>
      </c>
      <c r="DX247" s="56">
        <v>0.6774125825188364</v>
      </c>
      <c r="DY247" s="29">
        <f t="shared" si="3845"/>
        <v>299704.838959785</v>
      </c>
      <c r="DZ247" s="29">
        <f t="shared" si="4119"/>
        <v>-3108.6784322065041</v>
      </c>
      <c r="EA247" s="56">
        <v>0.95649663374121574</v>
      </c>
      <c r="EB247" s="29">
        <f t="shared" si="4111"/>
        <v>262.49434386916141</v>
      </c>
      <c r="EC247" s="56">
        <v>0.6774125825188364</v>
      </c>
      <c r="ED247" s="29">
        <f t="shared" si="3777"/>
        <v>281115.83299387718</v>
      </c>
      <c r="EE247" s="29">
        <f t="shared" si="4120"/>
        <v>-3108.6784322065041</v>
      </c>
      <c r="EF247" s="56">
        <v>0.95649663374121574</v>
      </c>
      <c r="EG247" s="29">
        <f t="shared" si="4112"/>
        <v>260.89168075639571</v>
      </c>
      <c r="EH247" s="56">
        <v>0.6774125825188364</v>
      </c>
      <c r="EI247" s="29">
        <f t="shared" si="3780"/>
        <v>262604.15616237669</v>
      </c>
      <c r="EJ247" s="29">
        <f t="shared" si="4121"/>
        <v>-3108.6784322065041</v>
      </c>
      <c r="EK247" s="56">
        <v>0.95649663374121574</v>
      </c>
      <c r="EL247" s="29">
        <f t="shared" si="4113"/>
        <v>259.24605709608886</v>
      </c>
      <c r="EM247" s="56">
        <v>0.6774125825188364</v>
      </c>
      <c r="EN247" s="29">
        <f t="shared" si="3783"/>
        <v>248595.32399458767</v>
      </c>
      <c r="EO247" s="29">
        <f t="shared" si="4122"/>
        <v>-3108.6784322065041</v>
      </c>
      <c r="EP247" s="56">
        <v>0.95649663374121574</v>
      </c>
      <c r="EQ247" s="29">
        <f t="shared" si="4114"/>
        <v>257.55999107002577</v>
      </c>
      <c r="ER247" s="56">
        <v>0.6774125825188364</v>
      </c>
      <c r="ES247" s="29">
        <f t="shared" si="3786"/>
        <v>238357.77187022814</v>
      </c>
      <c r="ET247" s="29">
        <f t="shared" si="3854"/>
        <v>-3108.6784322065041</v>
      </c>
      <c r="EU247" s="56">
        <v>0.95649663374121574</v>
      </c>
      <c r="EV247" s="29">
        <f t="shared" si="3787"/>
        <v>255.83850147350185</v>
      </c>
      <c r="EW247" s="56">
        <v>0.6774125825188364</v>
      </c>
      <c r="EX247" s="29">
        <f t="shared" si="3855"/>
        <v>229477.21336933694</v>
      </c>
      <c r="EY247" s="29">
        <f t="shared" si="3856"/>
        <v>-3108.6784322065041</v>
      </c>
      <c r="EZ247" s="56">
        <v>0.95649663374121574</v>
      </c>
      <c r="FA247" s="29">
        <f t="shared" si="3788"/>
        <v>254.08488936081784</v>
      </c>
      <c r="FB247" s="56">
        <v>0.6774125825188364</v>
      </c>
      <c r="FC247" s="29">
        <f t="shared" si="3857"/>
        <v>213196.1787116793</v>
      </c>
      <c r="FD247" s="29">
        <f t="shared" si="4123"/>
        <v>-3108.6784322065041</v>
      </c>
      <c r="FE247" s="56">
        <v>0.95649663374121574</v>
      </c>
      <c r="FF247" s="29">
        <f t="shared" si="4115"/>
        <v>252.30256035020477</v>
      </c>
      <c r="FG247" s="56">
        <v>0.6774125825188364</v>
      </c>
      <c r="FH247" s="29">
        <f t="shared" si="3791"/>
        <v>204901.68171287971</v>
      </c>
      <c r="FI247" s="29">
        <f t="shared" si="4124"/>
        <v>-3108.6784322065041</v>
      </c>
      <c r="FJ247" s="56">
        <v>0.95649663374121574</v>
      </c>
      <c r="FK247" s="29">
        <f t="shared" si="4116"/>
        <v>250.49622749137004</v>
      </c>
      <c r="FL247" s="56">
        <v>0.6774125825188364</v>
      </c>
      <c r="FM247" s="29">
        <f t="shared" si="3895"/>
        <v>193392.79468361821</v>
      </c>
      <c r="FN247" s="29">
        <f t="shared" si="4125"/>
        <v>-3108.6784322065041</v>
      </c>
      <c r="FO247" s="56">
        <v>0.95649663374121574</v>
      </c>
      <c r="FP247" s="29">
        <f t="shared" si="4117"/>
        <v>248.67070045517463</v>
      </c>
      <c r="FQ247" s="56">
        <v>0.6774125825188364</v>
      </c>
      <c r="FR247" s="29">
        <f t="shared" si="3796"/>
        <v>191343.89672404632</v>
      </c>
      <c r="FS247" s="29">
        <f t="shared" si="4126"/>
        <v>-3108.6784322065041</v>
      </c>
      <c r="FT247" s="56">
        <v>0.95649663374121574</v>
      </c>
      <c r="FU247" s="29">
        <f t="shared" si="4118"/>
        <v>246.82952164167992</v>
      </c>
      <c r="FV247" s="56">
        <v>0.6774125825188364</v>
      </c>
      <c r="FW247" s="29">
        <f t="shared" si="3799"/>
        <v>185675.97013584201</v>
      </c>
      <c r="FX247" s="29">
        <f t="shared" si="3800"/>
        <v>-3108.6784322065041</v>
      </c>
      <c r="FY247" s="56">
        <v>0.95649663374121574</v>
      </c>
      <c r="FZ247" s="29">
        <f t="shared" si="3730"/>
        <v>244.97474865098849</v>
      </c>
      <c r="GA247" s="56">
        <v>0.6774125825188364</v>
      </c>
      <c r="GB247" s="29">
        <f t="shared" si="3801"/>
        <v>193569.09069177933</v>
      </c>
      <c r="GC247" s="29">
        <f t="shared" si="3802"/>
        <v>-3108.6784322065041</v>
      </c>
      <c r="GD247" s="56">
        <v>0.95649663374121574</v>
      </c>
      <c r="GE247" s="29">
        <f t="shared" si="3733"/>
        <v>243.10837613479623</v>
      </c>
      <c r="GF247" s="56">
        <v>0.6774125825188364</v>
      </c>
      <c r="GG247" s="29">
        <f t="shared" si="3803"/>
        <v>201940.72921350348</v>
      </c>
      <c r="GH247" s="29">
        <f t="shared" si="3804"/>
        <v>-3108.6784322065041</v>
      </c>
      <c r="GI247" s="56">
        <v>0.95649663374121574</v>
      </c>
      <c r="GJ247" s="29">
        <f t="shared" si="3736"/>
        <v>241.23456720057177</v>
      </c>
      <c r="GK247" s="56">
        <v>0.6774125825188364</v>
      </c>
      <c r="GL247" s="29">
        <f t="shared" si="3805"/>
        <v>211752.97060184443</v>
      </c>
      <c r="GM247" s="29">
        <f t="shared" si="3806"/>
        <v>-3108.6784322065041</v>
      </c>
      <c r="GN247" s="56">
        <v>0.95649663374121574</v>
      </c>
      <c r="GO247" s="29">
        <f t="shared" si="3739"/>
        <v>239.35489319475371</v>
      </c>
      <c r="GP247" s="56">
        <v>0.6774125825188364</v>
      </c>
      <c r="GQ247" s="29">
        <f t="shared" si="3807"/>
        <v>211267.92783932496</v>
      </c>
    </row>
    <row r="248" spans="1:199" ht="15" x14ac:dyDescent="0.2">
      <c r="A248" s="4" t="s">
        <v>46</v>
      </c>
      <c r="B248" s="29">
        <v>284526</v>
      </c>
      <c r="C248" s="29">
        <f t="shared" si="3808"/>
        <v>-3114.2</v>
      </c>
      <c r="D248" s="56">
        <v>0.95649663374121574</v>
      </c>
      <c r="E248" s="29">
        <f t="shared" ref="E248:E251" si="4134">1902/5</f>
        <v>380.4</v>
      </c>
      <c r="F248" s="29">
        <f t="shared" ref="F248:F251" si="4135">-450/5</f>
        <v>-90</v>
      </c>
      <c r="G248" s="29">
        <f t="shared" ref="G248:G252" si="4136">E248+F248</f>
        <v>290.39999999999998</v>
      </c>
      <c r="H248" s="56">
        <f t="shared" si="3744"/>
        <v>0.6774125825188364</v>
      </c>
      <c r="I248" s="29">
        <v>286933</v>
      </c>
      <c r="J248" s="29">
        <f t="shared" si="3809"/>
        <v>-3108.6784322065041</v>
      </c>
      <c r="K248" s="56">
        <v>0.95649663374121574</v>
      </c>
      <c r="L248" s="29">
        <f t="shared" si="3745"/>
        <v>289.88511229618138</v>
      </c>
      <c r="M248" s="56">
        <v>0.6774125825188364</v>
      </c>
      <c r="N248" s="29">
        <f t="shared" si="3810"/>
        <v>277116.2066800897</v>
      </c>
      <c r="O248" s="29">
        <f t="shared" si="3746"/>
        <v>-3100.7746131730178</v>
      </c>
      <c r="P248" s="56">
        <v>0.95649663374121574</v>
      </c>
      <c r="Q248" s="29">
        <f t="shared" si="3747"/>
        <v>289.14807901401468</v>
      </c>
      <c r="R248" s="56">
        <v>0.6774125825188364</v>
      </c>
      <c r="S248" s="29">
        <f t="shared" si="3811"/>
        <v>280481.5801459307</v>
      </c>
      <c r="T248" s="29">
        <f t="shared" si="3748"/>
        <v>-3092.5709597449663</v>
      </c>
      <c r="U248" s="56">
        <v>0.95649663374121574</v>
      </c>
      <c r="V248" s="29">
        <f t="shared" si="3749"/>
        <v>288.38308609271667</v>
      </c>
      <c r="W248" s="56">
        <v>0.6774125825188364</v>
      </c>
      <c r="X248" s="29">
        <f t="shared" si="3866"/>
        <v>275137.82668742142</v>
      </c>
      <c r="Y248" s="29">
        <f t="shared" si="3812"/>
        <v>-3108.6784322065041</v>
      </c>
      <c r="Z248" s="56">
        <v>0.95649663374121574</v>
      </c>
      <c r="AA248" s="29">
        <f t="shared" si="3750"/>
        <v>287.59538834023903</v>
      </c>
      <c r="AB248" s="56">
        <v>0.6774125825188364</v>
      </c>
      <c r="AC248" s="29">
        <f t="shared" si="3813"/>
        <v>299862.93701052957</v>
      </c>
      <c r="AD248" s="29">
        <f t="shared" si="3814"/>
        <v>-3108.6784322065041</v>
      </c>
      <c r="AE248" s="56">
        <v>0.95649663374121574</v>
      </c>
      <c r="AF248" s="29">
        <f t="shared" si="3751"/>
        <v>286.75209517163069</v>
      </c>
      <c r="AG248" s="56">
        <v>0.6774125825188364</v>
      </c>
      <c r="AH248" s="29">
        <f t="shared" si="3815"/>
        <v>301824.87797728216</v>
      </c>
      <c r="AI248" s="29">
        <f t="shared" si="3816"/>
        <v>-3108.6784322065041</v>
      </c>
      <c r="AJ248" s="56">
        <v>0.95649663374121574</v>
      </c>
      <c r="AK248" s="29">
        <f t="shared" si="3752"/>
        <v>285.87277540255189</v>
      </c>
      <c r="AL248" s="56">
        <v>0.6774125825188364</v>
      </c>
      <c r="AM248" s="29">
        <f t="shared" si="3817"/>
        <v>302781.46731199935</v>
      </c>
      <c r="AN248" s="29">
        <f t="shared" si="3818"/>
        <v>-3108.6784322065041</v>
      </c>
      <c r="AO248" s="56">
        <v>0.95649663374121574</v>
      </c>
      <c r="AP248" s="29">
        <f t="shared" si="3753"/>
        <v>284.95724428632906</v>
      </c>
      <c r="AQ248" s="56">
        <v>0.6774125825188364</v>
      </c>
      <c r="AR248" s="29">
        <f t="shared" si="3819"/>
        <v>293049.1265960898</v>
      </c>
      <c r="AS248" s="29">
        <f t="shared" si="3820"/>
        <v>-3108.6784322065041</v>
      </c>
      <c r="AT248" s="56">
        <v>0.95649663374121574</v>
      </c>
      <c r="AU248" s="29">
        <f t="shared" si="3754"/>
        <v>284.00429498238776</v>
      </c>
      <c r="AV248" s="56">
        <v>0.6774125825188364</v>
      </c>
      <c r="AW248" s="29">
        <f t="shared" si="3821"/>
        <v>300569.68978524953</v>
      </c>
      <c r="AX248" s="29">
        <f t="shared" si="3822"/>
        <v>-3108.6784322065041</v>
      </c>
      <c r="AY248" s="56">
        <v>0.95649663374121574</v>
      </c>
      <c r="AZ248" s="29">
        <f t="shared" si="3755"/>
        <v>283.0140464503753</v>
      </c>
      <c r="BA248" s="56">
        <v>0.6774125825188364</v>
      </c>
      <c r="BB248" s="29">
        <f t="shared" si="3823"/>
        <v>308586.20486251218</v>
      </c>
      <c r="BC248" s="29">
        <f t="shared" si="3824"/>
        <v>-3108.6784322065041</v>
      </c>
      <c r="BD248" s="56">
        <v>0.95649663374121574</v>
      </c>
      <c r="BE248" s="29">
        <f t="shared" si="3756"/>
        <v>281.98181290411446</v>
      </c>
      <c r="BF248" s="56">
        <v>0.6774125825188364</v>
      </c>
      <c r="BG248" s="29">
        <f t="shared" si="3825"/>
        <v>316559.58966614585</v>
      </c>
      <c r="BH248" s="29">
        <f t="shared" si="3826"/>
        <v>-3108.6784322065041</v>
      </c>
      <c r="BI248" s="56">
        <v>0.95649663374121574</v>
      </c>
      <c r="BJ248" s="29">
        <f t="shared" si="3757"/>
        <v>280.90988384702899</v>
      </c>
      <c r="BK248" s="56">
        <v>0.6774125825188364</v>
      </c>
      <c r="BL248" s="29">
        <f t="shared" si="3827"/>
        <v>298771.61498741212</v>
      </c>
      <c r="BM248" s="29">
        <f t="shared" si="3828"/>
        <v>-3108.6784322065041</v>
      </c>
      <c r="BN248" s="56">
        <v>0.95649663374121574</v>
      </c>
      <c r="BO248" s="29">
        <f t="shared" si="3758"/>
        <v>279.79989610358888</v>
      </c>
      <c r="BP248" s="56">
        <v>0.6774125825188364</v>
      </c>
      <c r="BQ248" s="29">
        <f t="shared" si="3829"/>
        <v>309912.36735321401</v>
      </c>
      <c r="BR248" s="29">
        <f t="shared" si="3830"/>
        <v>-3108.6784322065041</v>
      </c>
      <c r="BS248" s="56">
        <v>0.95649663374121574</v>
      </c>
      <c r="BT248" s="29">
        <f t="shared" si="3759"/>
        <v>278.65512119256783</v>
      </c>
      <c r="BU248" s="56">
        <v>0.6774125825188364</v>
      </c>
      <c r="BV248" s="29">
        <f t="shared" si="3831"/>
        <v>313597.75368362933</v>
      </c>
      <c r="BW248" s="29">
        <f t="shared" si="3832"/>
        <v>-3108.6784322065041</v>
      </c>
      <c r="BX248" s="56">
        <v>0.95649663374121574</v>
      </c>
      <c r="BY248" s="29">
        <f t="shared" si="3760"/>
        <v>277.47844633665119</v>
      </c>
      <c r="BZ248" s="56">
        <v>0.6774125825188364</v>
      </c>
      <c r="CA248" s="29">
        <f t="shared" si="3833"/>
        <v>333900.28156497778</v>
      </c>
      <c r="CB248" s="29">
        <f t="shared" si="3834"/>
        <v>-3108.6784322065041</v>
      </c>
      <c r="CC248" s="56">
        <v>0.95649663374121574</v>
      </c>
      <c r="CD248" s="29">
        <f t="shared" si="3761"/>
        <v>276.26912557164303</v>
      </c>
      <c r="CE248" s="56">
        <v>0.6774125825188364</v>
      </c>
      <c r="CF248" s="29">
        <f t="shared" si="3835"/>
        <v>326550.85421598097</v>
      </c>
      <c r="CG248" s="29">
        <f t="shared" si="3836"/>
        <v>-3108.6784322065041</v>
      </c>
      <c r="CH248" s="56">
        <v>0.95649663374121574</v>
      </c>
      <c r="CI248" s="29">
        <f t="shared" si="3762"/>
        <v>275.03105877460689</v>
      </c>
      <c r="CJ248" s="56">
        <v>0.6774125825188364</v>
      </c>
      <c r="CK248" s="29">
        <f t="shared" si="3837"/>
        <v>341524.50244498649</v>
      </c>
      <c r="CL248" s="29">
        <f t="shared" si="3838"/>
        <v>-3108.6784322065041</v>
      </c>
      <c r="CM248" s="56">
        <v>0.95649663374121574</v>
      </c>
      <c r="CN248" s="29">
        <f t="shared" si="3763"/>
        <v>273.76954213515478</v>
      </c>
      <c r="CO248" s="56">
        <v>0.6774125825188364</v>
      </c>
      <c r="CP248" s="29">
        <f t="shared" si="3839"/>
        <v>375355.11505615705</v>
      </c>
      <c r="CQ248" s="29">
        <f t="shared" si="3840"/>
        <v>-3108.6784322065041</v>
      </c>
      <c r="CR248" s="56">
        <v>0.95649663374121574</v>
      </c>
      <c r="CS248" s="29">
        <f t="shared" si="3764"/>
        <v>272.48008703301866</v>
      </c>
      <c r="CT248" s="56">
        <v>0.6774125825188364</v>
      </c>
      <c r="CU248" s="29">
        <f t="shared" si="3841"/>
        <v>369293.06980654842</v>
      </c>
      <c r="CV248" s="29">
        <f t="shared" si="4098"/>
        <v>-3108.6784322065041</v>
      </c>
      <c r="CW248" s="56">
        <v>0.95649663374121574</v>
      </c>
      <c r="CX248" s="29">
        <f t="shared" si="4086"/>
        <v>271.16335032281847</v>
      </c>
      <c r="CY248" s="56">
        <v>0.6774125825188364</v>
      </c>
      <c r="CZ248" s="29">
        <f t="shared" si="3766"/>
        <v>361182.77479327167</v>
      </c>
      <c r="DA248" s="29">
        <f t="shared" si="4099"/>
        <v>-3108.6784322065041</v>
      </c>
      <c r="DB248" s="56">
        <v>0.95649663374121574</v>
      </c>
      <c r="DC248" s="29">
        <f t="shared" si="4087"/>
        <v>269.81647840190959</v>
      </c>
      <c r="DD248" s="56">
        <v>0.6774125825188364</v>
      </c>
      <c r="DE248" s="29">
        <f t="shared" si="3768"/>
        <v>374428.05044960341</v>
      </c>
      <c r="DF248" s="29">
        <f t="shared" si="4100"/>
        <v>-3108.6784322065041</v>
      </c>
      <c r="DG248" s="56">
        <v>0.95649663374121574</v>
      </c>
      <c r="DH248" s="29">
        <f t="shared" si="4088"/>
        <v>268.43656923376409</v>
      </c>
      <c r="DI248" s="56">
        <v>0.6774125825188364</v>
      </c>
      <c r="DJ248" s="29">
        <f t="shared" si="3770"/>
        <v>353133.70613538654</v>
      </c>
      <c r="DK248" s="29">
        <f t="shared" si="4101"/>
        <v>-3108.6784322065041</v>
      </c>
      <c r="DL248" s="56">
        <v>0.95649663374121574</v>
      </c>
      <c r="DM248" s="29">
        <f t="shared" si="4089"/>
        <v>267.02062630807387</v>
      </c>
      <c r="DN248" s="56">
        <v>0.6774125825188364</v>
      </c>
      <c r="DO248" s="29">
        <f t="shared" si="3772"/>
        <v>341675.93019072973</v>
      </c>
      <c r="DP248" s="29">
        <f t="shared" si="3842"/>
        <v>-3108.6784322065041</v>
      </c>
      <c r="DQ248" s="56">
        <v>0.95649663374121574</v>
      </c>
      <c r="DR248" s="29">
        <f t="shared" si="3773"/>
        <v>265.55758746978273</v>
      </c>
      <c r="DS248" s="56">
        <v>0.6774125825188364</v>
      </c>
      <c r="DT248" s="29">
        <f t="shared" si="3843"/>
        <v>322676.88779296685</v>
      </c>
      <c r="DU248" s="29">
        <f t="shared" si="3844"/>
        <v>-3108.6784322065041</v>
      </c>
      <c r="DV248" s="56">
        <v>0.95649663374121574</v>
      </c>
      <c r="DW248" s="29">
        <f t="shared" si="3774"/>
        <v>264.04832717767783</v>
      </c>
      <c r="DX248" s="56">
        <v>0.6774125825188364</v>
      </c>
      <c r="DY248" s="29">
        <f t="shared" si="3845"/>
        <v>310241.25841234962</v>
      </c>
      <c r="DZ248" s="29">
        <f t="shared" si="4119"/>
        <v>-3108.6784322065041</v>
      </c>
      <c r="EA248" s="56">
        <v>0.95649663374121574</v>
      </c>
      <c r="EB248" s="29">
        <f t="shared" si="4111"/>
        <v>262.49434386916141</v>
      </c>
      <c r="EC248" s="56">
        <v>0.6774125825188364</v>
      </c>
      <c r="ED248" s="29">
        <f t="shared" si="3777"/>
        <v>296858.65487144765</v>
      </c>
      <c r="EE248" s="29">
        <f t="shared" si="4120"/>
        <v>-3108.6784322065041</v>
      </c>
      <c r="EF248" s="56">
        <v>0.95649663374121574</v>
      </c>
      <c r="EG248" s="29">
        <f t="shared" si="4112"/>
        <v>260.89168075639571</v>
      </c>
      <c r="EH248" s="56">
        <v>0.6774125825188364</v>
      </c>
      <c r="EI248" s="29">
        <f t="shared" si="3780"/>
        <v>278268.04624242708</v>
      </c>
      <c r="EJ248" s="29">
        <f t="shared" si="4121"/>
        <v>-3108.6784322065041</v>
      </c>
      <c r="EK248" s="56">
        <v>0.95649663374121574</v>
      </c>
      <c r="EL248" s="29">
        <f t="shared" si="4113"/>
        <v>259.24605709608886</v>
      </c>
      <c r="EM248" s="56">
        <v>0.6774125825188364</v>
      </c>
      <c r="EN248" s="29">
        <f t="shared" si="3783"/>
        <v>259754.72378726627</v>
      </c>
      <c r="EO248" s="29">
        <f t="shared" si="4122"/>
        <v>-3108.6784322065041</v>
      </c>
      <c r="EP248" s="56">
        <v>0.95649663374121574</v>
      </c>
      <c r="EQ248" s="29">
        <f t="shared" si="4114"/>
        <v>257.55999107002577</v>
      </c>
      <c r="ER248" s="56">
        <v>0.6774125825188364</v>
      </c>
      <c r="ES248" s="29">
        <f t="shared" si="3786"/>
        <v>245744.2055534512</v>
      </c>
      <c r="ET248" s="29">
        <f t="shared" si="3854"/>
        <v>-3108.6784322065041</v>
      </c>
      <c r="EU248" s="56">
        <v>0.95649663374121574</v>
      </c>
      <c r="EV248" s="29">
        <f t="shared" si="3787"/>
        <v>255.83850147350185</v>
      </c>
      <c r="EW248" s="56">
        <v>0.6774125825188364</v>
      </c>
      <c r="EX248" s="29">
        <f t="shared" si="3855"/>
        <v>235504.93193949515</v>
      </c>
      <c r="EY248" s="29">
        <f t="shared" si="3856"/>
        <v>-3108.6784322065041</v>
      </c>
      <c r="EZ248" s="56">
        <v>0.95649663374121574</v>
      </c>
      <c r="FA248" s="29">
        <f t="shared" si="3788"/>
        <v>254.08488936081784</v>
      </c>
      <c r="FB248" s="56">
        <v>0.6774125825188364</v>
      </c>
      <c r="FC248" s="29">
        <f t="shared" si="3857"/>
        <v>226622.61982649125</v>
      </c>
      <c r="FD248" s="29">
        <f t="shared" si="4123"/>
        <v>-3108.6784322065041</v>
      </c>
      <c r="FE248" s="56">
        <v>0.95649663374121574</v>
      </c>
      <c r="FF248" s="29">
        <f t="shared" si="4115"/>
        <v>252.30256035020477</v>
      </c>
      <c r="FG248" s="56">
        <v>0.6774125825188364</v>
      </c>
      <c r="FH248" s="29">
        <f t="shared" si="3791"/>
        <v>210339.80283982301</v>
      </c>
      <c r="FI248" s="29">
        <f t="shared" si="4124"/>
        <v>-3108.6784322065041</v>
      </c>
      <c r="FJ248" s="56">
        <v>0.95649663374121574</v>
      </c>
      <c r="FK248" s="29">
        <f t="shared" si="4116"/>
        <v>250.49622749137004</v>
      </c>
      <c r="FL248" s="56">
        <v>0.6774125825188364</v>
      </c>
      <c r="FM248" s="29">
        <f t="shared" si="3895"/>
        <v>202043.49950816456</v>
      </c>
      <c r="FN248" s="29">
        <f t="shared" si="4125"/>
        <v>-3108.6784322065041</v>
      </c>
      <c r="FO248" s="56">
        <v>0.95649663374121574</v>
      </c>
      <c r="FP248" s="29">
        <f t="shared" si="4117"/>
        <v>248.67070045517463</v>
      </c>
      <c r="FQ248" s="56">
        <v>0.6774125825188364</v>
      </c>
      <c r="FR248" s="29">
        <f t="shared" si="3796"/>
        <v>190532.78695186687</v>
      </c>
      <c r="FS248" s="29">
        <f t="shared" si="4126"/>
        <v>-3108.6784322065041</v>
      </c>
      <c r="FT248" s="56">
        <v>0.95649663374121574</v>
      </c>
      <c r="FU248" s="29">
        <f t="shared" si="4118"/>
        <v>246.82952164167992</v>
      </c>
      <c r="FV248" s="56">
        <v>0.6774125825188364</v>
      </c>
      <c r="FW248" s="29">
        <f t="shared" si="3799"/>
        <v>188482.04781348151</v>
      </c>
      <c r="FX248" s="29">
        <f t="shared" si="3800"/>
        <v>-3108.6784322065041</v>
      </c>
      <c r="FY248" s="56">
        <v>0.95649663374121574</v>
      </c>
      <c r="FZ248" s="29">
        <f t="shared" si="3730"/>
        <v>244.97474865098849</v>
      </c>
      <c r="GA248" s="56">
        <v>0.6774125825188364</v>
      </c>
      <c r="GB248" s="29">
        <f t="shared" si="3801"/>
        <v>182812.26645228651</v>
      </c>
      <c r="GC248" s="29">
        <f t="shared" si="3802"/>
        <v>-3108.6784322065041</v>
      </c>
      <c r="GD248" s="56">
        <v>0.95649663374121574</v>
      </c>
      <c r="GE248" s="29">
        <f t="shared" si="3733"/>
        <v>243.10837613479623</v>
      </c>
      <c r="GF248" s="56">
        <v>0.6774125825188364</v>
      </c>
      <c r="GG248" s="29">
        <f t="shared" si="3803"/>
        <v>190703.52063570762</v>
      </c>
      <c r="GH248" s="29">
        <f t="shared" si="3804"/>
        <v>-3108.6784322065041</v>
      </c>
      <c r="GI248" s="56">
        <v>0.95649663374121574</v>
      </c>
      <c r="GJ248" s="29">
        <f t="shared" si="3736"/>
        <v>241.23456720057177</v>
      </c>
      <c r="GK248" s="56">
        <v>0.6774125825188364</v>
      </c>
      <c r="GL248" s="29">
        <f t="shared" si="3805"/>
        <v>199073.28534849753</v>
      </c>
      <c r="GM248" s="29">
        <f t="shared" si="3806"/>
        <v>-3108.6784322065041</v>
      </c>
      <c r="GN248" s="56">
        <v>0.95649663374121574</v>
      </c>
      <c r="GO248" s="29">
        <f t="shared" si="3739"/>
        <v>239.35489319475371</v>
      </c>
      <c r="GP248" s="56">
        <v>0.6774125825188364</v>
      </c>
      <c r="GQ248" s="29">
        <f t="shared" si="3807"/>
        <v>208883.64706283266</v>
      </c>
    </row>
    <row r="249" spans="1:199" ht="15" x14ac:dyDescent="0.2">
      <c r="A249" s="4" t="s">
        <v>47</v>
      </c>
      <c r="B249" s="29">
        <v>295373</v>
      </c>
      <c r="C249" s="29">
        <f t="shared" si="3808"/>
        <v>-3114.2</v>
      </c>
      <c r="D249" s="56">
        <v>0.95649663374121574</v>
      </c>
      <c r="E249" s="29">
        <f t="shared" si="4134"/>
        <v>380.4</v>
      </c>
      <c r="F249" s="29">
        <f t="shared" si="4135"/>
        <v>-90</v>
      </c>
      <c r="G249" s="29">
        <f t="shared" si="4136"/>
        <v>290.39999999999998</v>
      </c>
      <c r="H249" s="56">
        <f t="shared" si="3744"/>
        <v>0.6774125825188364</v>
      </c>
      <c r="I249" s="29">
        <v>282031</v>
      </c>
      <c r="J249" s="29">
        <f t="shared" si="3809"/>
        <v>-3108.6784322065041</v>
      </c>
      <c r="K249" s="56">
        <v>0.95649663374121574</v>
      </c>
      <c r="L249" s="29">
        <f t="shared" si="3745"/>
        <v>289.88511229618138</v>
      </c>
      <c r="M249" s="56">
        <v>0.6774125825188364</v>
      </c>
      <c r="N249" s="29">
        <f t="shared" si="3810"/>
        <v>284114.2066800897</v>
      </c>
      <c r="O249" s="29">
        <f t="shared" si="3746"/>
        <v>-3100.7746131730178</v>
      </c>
      <c r="P249" s="56">
        <v>0.95649663374121574</v>
      </c>
      <c r="Q249" s="29">
        <f t="shared" si="3747"/>
        <v>289.14807901401468</v>
      </c>
      <c r="R249" s="56">
        <v>0.6774125825188364</v>
      </c>
      <c r="S249" s="29">
        <f t="shared" si="3811"/>
        <v>274304.5801459307</v>
      </c>
      <c r="T249" s="29">
        <f t="shared" si="3748"/>
        <v>-3092.5709597449663</v>
      </c>
      <c r="U249" s="56">
        <v>0.95649663374121574</v>
      </c>
      <c r="V249" s="29">
        <f t="shared" si="3749"/>
        <v>288.38308609271667</v>
      </c>
      <c r="W249" s="56">
        <v>0.6774125825188364</v>
      </c>
      <c r="X249" s="29">
        <f t="shared" si="3866"/>
        <v>277677.39227227843</v>
      </c>
      <c r="Y249" s="29">
        <f t="shared" si="3812"/>
        <v>-3108.6784322065041</v>
      </c>
      <c r="Z249" s="56">
        <v>0.95649663374121574</v>
      </c>
      <c r="AA249" s="29">
        <f t="shared" si="3750"/>
        <v>287.59538834023903</v>
      </c>
      <c r="AB249" s="56">
        <v>0.6774125825188364</v>
      </c>
      <c r="AC249" s="29">
        <f t="shared" si="3813"/>
        <v>272316.74364355515</v>
      </c>
      <c r="AD249" s="29">
        <f t="shared" si="3814"/>
        <v>-3108.6784322065041</v>
      </c>
      <c r="AE249" s="56">
        <v>0.95649663374121574</v>
      </c>
      <c r="AF249" s="29">
        <f t="shared" si="3751"/>
        <v>286.75209517163069</v>
      </c>
      <c r="AG249" s="56">
        <v>0.6774125825188364</v>
      </c>
      <c r="AH249" s="29">
        <f t="shared" si="3815"/>
        <v>297041.01067349472</v>
      </c>
      <c r="AI249" s="29">
        <f t="shared" si="3816"/>
        <v>-3108.6784322065041</v>
      </c>
      <c r="AJ249" s="56">
        <v>0.95649663374121574</v>
      </c>
      <c r="AK249" s="29">
        <f t="shared" si="3752"/>
        <v>285.87277540255189</v>
      </c>
      <c r="AL249" s="56">
        <v>0.6774125825188364</v>
      </c>
      <c r="AM249" s="29">
        <f t="shared" si="3817"/>
        <v>299002.07232047821</v>
      </c>
      <c r="AN249" s="29">
        <f t="shared" si="3818"/>
        <v>-3108.6784322065041</v>
      </c>
      <c r="AO249" s="56">
        <v>0.95649663374121574</v>
      </c>
      <c r="AP249" s="29">
        <f t="shared" si="3753"/>
        <v>284.95724428632906</v>
      </c>
      <c r="AQ249" s="56">
        <v>0.6774125825188364</v>
      </c>
      <c r="AR249" s="29">
        <f t="shared" si="3819"/>
        <v>299957.74612407916</v>
      </c>
      <c r="AS249" s="29">
        <f t="shared" si="3820"/>
        <v>-3108.6784322065041</v>
      </c>
      <c r="AT249" s="56">
        <v>0.95649663374121574</v>
      </c>
      <c r="AU249" s="29">
        <f t="shared" si="3754"/>
        <v>284.00429498238776</v>
      </c>
      <c r="AV249" s="56">
        <v>0.6774125825188364</v>
      </c>
      <c r="AW249" s="29">
        <f t="shared" si="3821"/>
        <v>290224.45245886571</v>
      </c>
      <c r="AX249" s="29">
        <f t="shared" si="3822"/>
        <v>-3108.6784322065041</v>
      </c>
      <c r="AY249" s="56">
        <v>0.95649663374121574</v>
      </c>
      <c r="AZ249" s="29">
        <f t="shared" si="3755"/>
        <v>283.0140464503753</v>
      </c>
      <c r="BA249" s="56">
        <v>0.6774125825188364</v>
      </c>
      <c r="BB249" s="29">
        <f t="shared" si="3823"/>
        <v>297744.0253994934</v>
      </c>
      <c r="BC249" s="29">
        <f t="shared" si="3824"/>
        <v>-3108.6784322065041</v>
      </c>
      <c r="BD249" s="56">
        <v>0.95649663374121574</v>
      </c>
      <c r="BE249" s="29">
        <f t="shared" si="3756"/>
        <v>281.98181290411446</v>
      </c>
      <c r="BF249" s="56">
        <v>0.6774125825188364</v>
      </c>
      <c r="BG249" s="29">
        <f t="shared" si="3825"/>
        <v>305759.5082432098</v>
      </c>
      <c r="BH249" s="29">
        <f t="shared" si="3826"/>
        <v>-3108.6784322065041</v>
      </c>
      <c r="BI249" s="56">
        <v>0.95649663374121574</v>
      </c>
      <c r="BJ249" s="29">
        <f t="shared" si="3757"/>
        <v>280.90988384702899</v>
      </c>
      <c r="BK249" s="56">
        <v>0.6774125825188364</v>
      </c>
      <c r="BL249" s="29">
        <f t="shared" si="3827"/>
        <v>313731.8211177864</v>
      </c>
      <c r="BM249" s="29">
        <f t="shared" si="3828"/>
        <v>-3108.6784322065041</v>
      </c>
      <c r="BN249" s="56">
        <v>0.95649663374121574</v>
      </c>
      <c r="BO249" s="29">
        <f t="shared" si="3758"/>
        <v>279.79989610358888</v>
      </c>
      <c r="BP249" s="56">
        <v>0.6774125825188364</v>
      </c>
      <c r="BQ249" s="29">
        <f t="shared" si="3829"/>
        <v>295942.73645130917</v>
      </c>
      <c r="BR249" s="29">
        <f t="shared" si="3830"/>
        <v>-3108.6784322065041</v>
      </c>
      <c r="BS249" s="56">
        <v>0.95649663374121574</v>
      </c>
      <c r="BT249" s="29">
        <f t="shared" si="3759"/>
        <v>278.65512119256783</v>
      </c>
      <c r="BU249" s="56">
        <v>0.6774125825188364</v>
      </c>
      <c r="BV249" s="29">
        <f t="shared" si="3831"/>
        <v>307082.34404220007</v>
      </c>
      <c r="BW249" s="29">
        <f t="shared" si="3832"/>
        <v>-3108.6784322065041</v>
      </c>
      <c r="BX249" s="56">
        <v>0.95649663374121574</v>
      </c>
      <c r="BY249" s="29">
        <f t="shared" si="3760"/>
        <v>277.47844633665119</v>
      </c>
      <c r="BZ249" s="56">
        <v>0.6774125825188364</v>
      </c>
      <c r="CA249" s="29">
        <f t="shared" si="3833"/>
        <v>310766.55369775946</v>
      </c>
      <c r="CB249" s="29">
        <f t="shared" si="3834"/>
        <v>-3108.6784322065041</v>
      </c>
      <c r="CC249" s="56">
        <v>0.95649663374121574</v>
      </c>
      <c r="CD249" s="29">
        <f t="shared" si="3761"/>
        <v>276.26912557164303</v>
      </c>
      <c r="CE249" s="56">
        <v>0.6774125825188364</v>
      </c>
      <c r="CF249" s="29">
        <f t="shared" si="3835"/>
        <v>331067.87225834292</v>
      </c>
      <c r="CG249" s="29">
        <f t="shared" si="3836"/>
        <v>-3108.6784322065041</v>
      </c>
      <c r="CH249" s="56">
        <v>0.95649663374121574</v>
      </c>
      <c r="CI249" s="29">
        <f t="shared" si="3762"/>
        <v>275.03105877460689</v>
      </c>
      <c r="CJ249" s="56">
        <v>0.6774125825188364</v>
      </c>
      <c r="CK249" s="29">
        <f t="shared" si="3837"/>
        <v>323717.20684254909</v>
      </c>
      <c r="CL249" s="29">
        <f t="shared" si="3838"/>
        <v>-3108.6784322065041</v>
      </c>
      <c r="CM249" s="56">
        <v>0.95649663374121574</v>
      </c>
      <c r="CN249" s="29">
        <f t="shared" si="3763"/>
        <v>273.76954213515478</v>
      </c>
      <c r="CO249" s="56">
        <v>0.6774125825188364</v>
      </c>
      <c r="CP249" s="29">
        <f t="shared" si="3839"/>
        <v>338689.59355491516</v>
      </c>
      <c r="CQ249" s="29">
        <f t="shared" si="3840"/>
        <v>-3108.6784322065041</v>
      </c>
      <c r="CR249" s="56">
        <v>0.95649663374121574</v>
      </c>
      <c r="CS249" s="29">
        <f t="shared" si="3764"/>
        <v>272.48008703301866</v>
      </c>
      <c r="CT249" s="56">
        <v>0.6774125825188364</v>
      </c>
      <c r="CU249" s="29">
        <f t="shared" si="3841"/>
        <v>372518.91671098355</v>
      </c>
      <c r="CV249" s="29">
        <f t="shared" si="4098"/>
        <v>-3108.6784322065041</v>
      </c>
      <c r="CW249" s="56">
        <v>0.95649663374121574</v>
      </c>
      <c r="CX249" s="29">
        <f t="shared" si="4086"/>
        <v>271.16335032281847</v>
      </c>
      <c r="CY249" s="56">
        <v>0.6774125825188364</v>
      </c>
      <c r="CZ249" s="29">
        <f t="shared" si="3766"/>
        <v>366455.55472466472</v>
      </c>
      <c r="DA249" s="29">
        <f t="shared" si="4099"/>
        <v>-3108.6784322065041</v>
      </c>
      <c r="DB249" s="56">
        <v>0.95649663374121574</v>
      </c>
      <c r="DC249" s="29">
        <f t="shared" si="4087"/>
        <v>269.81647840190959</v>
      </c>
      <c r="DD249" s="56">
        <v>0.6774125825188364</v>
      </c>
      <c r="DE249" s="29">
        <f t="shared" si="3768"/>
        <v>358343.91283946706</v>
      </c>
      <c r="DF249" s="29">
        <f t="shared" si="4100"/>
        <v>-3108.6784322065041</v>
      </c>
      <c r="DG249" s="56">
        <v>0.95649663374121574</v>
      </c>
      <c r="DH249" s="29">
        <f t="shared" si="4088"/>
        <v>268.43656923376409</v>
      </c>
      <c r="DI249" s="56">
        <v>0.6774125825188364</v>
      </c>
      <c r="DJ249" s="29">
        <f t="shared" si="3770"/>
        <v>371587.80858663068</v>
      </c>
      <c r="DK249" s="29">
        <f t="shared" si="4101"/>
        <v>-3108.6784322065041</v>
      </c>
      <c r="DL249" s="56">
        <v>0.95649663374121574</v>
      </c>
      <c r="DM249" s="29">
        <f t="shared" si="4089"/>
        <v>267.02062630807387</v>
      </c>
      <c r="DN249" s="56">
        <v>0.6774125825188364</v>
      </c>
      <c r="DO249" s="29">
        <f t="shared" si="3772"/>
        <v>350292.04832948808</v>
      </c>
      <c r="DP249" s="29">
        <f t="shared" si="3842"/>
        <v>-3108.6784322065041</v>
      </c>
      <c r="DQ249" s="56">
        <v>0.95649663374121574</v>
      </c>
      <c r="DR249" s="29">
        <f t="shared" si="3773"/>
        <v>265.55758746978273</v>
      </c>
      <c r="DS249" s="56">
        <v>0.6774125825188364</v>
      </c>
      <c r="DT249" s="29">
        <f t="shared" si="3843"/>
        <v>338832.80934599304</v>
      </c>
      <c r="DU249" s="29">
        <f t="shared" si="3844"/>
        <v>-3108.6784322065041</v>
      </c>
      <c r="DV249" s="56">
        <v>0.95649663374121574</v>
      </c>
      <c r="DW249" s="29">
        <f t="shared" si="3774"/>
        <v>264.04832717767783</v>
      </c>
      <c r="DX249" s="56">
        <v>0.6774125825188364</v>
      </c>
      <c r="DY249" s="29">
        <f t="shared" si="3845"/>
        <v>319832.25768793805</v>
      </c>
      <c r="DZ249" s="29">
        <f t="shared" si="4119"/>
        <v>-3108.6784322065041</v>
      </c>
      <c r="EA249" s="56">
        <v>0.95649663374121574</v>
      </c>
      <c r="EB249" s="29">
        <f t="shared" si="4111"/>
        <v>262.49434386916141</v>
      </c>
      <c r="EC249" s="56">
        <v>0.6774125825188364</v>
      </c>
      <c r="ED249" s="29">
        <f t="shared" si="3777"/>
        <v>307395.07432401227</v>
      </c>
      <c r="EE249" s="29">
        <f t="shared" si="4120"/>
        <v>-3108.6784322065041</v>
      </c>
      <c r="EF249" s="56">
        <v>0.95649663374121574</v>
      </c>
      <c r="EG249" s="29">
        <f t="shared" si="4112"/>
        <v>260.89168075639571</v>
      </c>
      <c r="EH249" s="56">
        <v>0.6774125825188364</v>
      </c>
      <c r="EI249" s="29">
        <f t="shared" si="3780"/>
        <v>294010.86811999755</v>
      </c>
      <c r="EJ249" s="29">
        <f t="shared" si="4121"/>
        <v>-3108.6784322065041</v>
      </c>
      <c r="EK249" s="56">
        <v>0.95649663374121574</v>
      </c>
      <c r="EL249" s="29">
        <f t="shared" si="4113"/>
        <v>259.24605709608886</v>
      </c>
      <c r="EM249" s="56">
        <v>0.6774125825188364</v>
      </c>
      <c r="EN249" s="29">
        <f t="shared" si="3783"/>
        <v>275418.61386731669</v>
      </c>
      <c r="EO249" s="29">
        <f t="shared" si="4122"/>
        <v>-3108.6784322065041</v>
      </c>
      <c r="EP249" s="56">
        <v>0.95649663374121574</v>
      </c>
      <c r="EQ249" s="29">
        <f t="shared" si="4114"/>
        <v>257.55999107002577</v>
      </c>
      <c r="ER249" s="56">
        <v>0.6774125825188364</v>
      </c>
      <c r="ES249" s="29">
        <f t="shared" si="3786"/>
        <v>256903.6053461298</v>
      </c>
      <c r="ET249" s="29">
        <f t="shared" si="3854"/>
        <v>-3108.6784322065041</v>
      </c>
      <c r="EU249" s="56">
        <v>0.95649663374121574</v>
      </c>
      <c r="EV249" s="29">
        <f t="shared" si="3787"/>
        <v>255.83850147350185</v>
      </c>
      <c r="EW249" s="56">
        <v>0.6774125825188364</v>
      </c>
      <c r="EX249" s="29">
        <f t="shared" si="3855"/>
        <v>242891.36562271821</v>
      </c>
      <c r="EY249" s="29">
        <f t="shared" si="3856"/>
        <v>-3108.6784322065041</v>
      </c>
      <c r="EZ249" s="56">
        <v>0.95649663374121574</v>
      </c>
      <c r="FA249" s="29">
        <f t="shared" si="3788"/>
        <v>254.08488936081784</v>
      </c>
      <c r="FB249" s="56">
        <v>0.6774125825188364</v>
      </c>
      <c r="FC249" s="29">
        <f t="shared" si="3857"/>
        <v>232650.33839664946</v>
      </c>
      <c r="FD249" s="29">
        <f t="shared" si="4123"/>
        <v>-3108.6784322065041</v>
      </c>
      <c r="FE249" s="56">
        <v>0.95649663374121574</v>
      </c>
      <c r="FF249" s="29">
        <f t="shared" si="4115"/>
        <v>252.30256035020477</v>
      </c>
      <c r="FG249" s="56">
        <v>0.6774125825188364</v>
      </c>
      <c r="FH249" s="29">
        <f t="shared" si="3791"/>
        <v>223766.24395463496</v>
      </c>
      <c r="FI249" s="29">
        <f t="shared" si="4124"/>
        <v>-3108.6784322065041</v>
      </c>
      <c r="FJ249" s="56">
        <v>0.95649663374121574</v>
      </c>
      <c r="FK249" s="29">
        <f t="shared" si="4116"/>
        <v>250.49622749137004</v>
      </c>
      <c r="FL249" s="56">
        <v>0.6774125825188364</v>
      </c>
      <c r="FM249" s="29">
        <f t="shared" si="3895"/>
        <v>207481.62063510786</v>
      </c>
      <c r="FN249" s="29">
        <f t="shared" si="4125"/>
        <v>-3108.6784322065041</v>
      </c>
      <c r="FO249" s="56">
        <v>0.95649663374121574</v>
      </c>
      <c r="FP249" s="29">
        <f t="shared" si="4117"/>
        <v>248.67070045517463</v>
      </c>
      <c r="FQ249" s="56">
        <v>0.6774125825188364</v>
      </c>
      <c r="FR249" s="29">
        <f t="shared" si="3796"/>
        <v>199183.49177641323</v>
      </c>
      <c r="FS249" s="29">
        <f t="shared" si="4126"/>
        <v>-3108.6784322065041</v>
      </c>
      <c r="FT249" s="56">
        <v>0.95649663374121574</v>
      </c>
      <c r="FU249" s="29">
        <f t="shared" si="4118"/>
        <v>246.82952164167992</v>
      </c>
      <c r="FV249" s="56">
        <v>0.6774125825188364</v>
      </c>
      <c r="FW249" s="29">
        <f t="shared" si="3799"/>
        <v>187670.93804130206</v>
      </c>
      <c r="FX249" s="29">
        <f t="shared" si="3800"/>
        <v>-3108.6784322065041</v>
      </c>
      <c r="FY249" s="56">
        <v>0.95649663374121574</v>
      </c>
      <c r="FZ249" s="29">
        <f t="shared" si="3730"/>
        <v>244.97474865098849</v>
      </c>
      <c r="GA249" s="56">
        <v>0.6774125825188364</v>
      </c>
      <c r="GB249" s="29">
        <f t="shared" si="3801"/>
        <v>185618.344129926</v>
      </c>
      <c r="GC249" s="29">
        <f t="shared" si="3802"/>
        <v>-3108.6784322065041</v>
      </c>
      <c r="GD249" s="56">
        <v>0.95649663374121574</v>
      </c>
      <c r="GE249" s="29">
        <f t="shared" si="3733"/>
        <v>243.10837613479623</v>
      </c>
      <c r="GF249" s="56">
        <v>0.6774125825188364</v>
      </c>
      <c r="GG249" s="29">
        <f t="shared" si="3803"/>
        <v>179946.6963962148</v>
      </c>
      <c r="GH249" s="29">
        <f t="shared" si="3804"/>
        <v>-3108.6784322065041</v>
      </c>
      <c r="GI249" s="56">
        <v>0.95649663374121574</v>
      </c>
      <c r="GJ249" s="29">
        <f t="shared" si="3736"/>
        <v>241.23456720057177</v>
      </c>
      <c r="GK249" s="56">
        <v>0.6774125825188364</v>
      </c>
      <c r="GL249" s="29">
        <f t="shared" si="3805"/>
        <v>187836.07677070168</v>
      </c>
      <c r="GM249" s="29">
        <f t="shared" si="3806"/>
        <v>-3108.6784322065041</v>
      </c>
      <c r="GN249" s="56">
        <v>0.95649663374121574</v>
      </c>
      <c r="GO249" s="29">
        <f t="shared" si="3739"/>
        <v>239.35489319475371</v>
      </c>
      <c r="GP249" s="56">
        <v>0.6774125825188364</v>
      </c>
      <c r="GQ249" s="29">
        <f t="shared" si="3807"/>
        <v>196203.96180948577</v>
      </c>
    </row>
    <row r="250" spans="1:199" ht="15" x14ac:dyDescent="0.2">
      <c r="A250" s="4" t="s">
        <v>48</v>
      </c>
      <c r="B250" s="29">
        <v>312563</v>
      </c>
      <c r="C250" s="29">
        <f t="shared" si="3808"/>
        <v>-3114.2</v>
      </c>
      <c r="D250" s="56">
        <v>0.95649663374121574</v>
      </c>
      <c r="E250" s="29">
        <f t="shared" si="4134"/>
        <v>380.4</v>
      </c>
      <c r="F250" s="29">
        <f t="shared" si="4135"/>
        <v>-90</v>
      </c>
      <c r="G250" s="29">
        <f t="shared" si="4136"/>
        <v>290.39999999999998</v>
      </c>
      <c r="H250" s="56">
        <f t="shared" si="3744"/>
        <v>0.6774125825188364</v>
      </c>
      <c r="I250" s="29">
        <v>292455</v>
      </c>
      <c r="J250" s="29">
        <f t="shared" si="3809"/>
        <v>-3108.6784322065041</v>
      </c>
      <c r="K250" s="56">
        <v>0.95649663374121574</v>
      </c>
      <c r="L250" s="29">
        <f t="shared" si="3745"/>
        <v>289.88511229618138</v>
      </c>
      <c r="M250" s="56">
        <v>0.6774125825188364</v>
      </c>
      <c r="N250" s="29">
        <f t="shared" si="3810"/>
        <v>279212.2066800897</v>
      </c>
      <c r="O250" s="29">
        <f t="shared" si="3746"/>
        <v>-3100.7746131730178</v>
      </c>
      <c r="P250" s="56">
        <v>0.95649663374121574</v>
      </c>
      <c r="Q250" s="29">
        <f t="shared" si="3747"/>
        <v>289.14807901401468</v>
      </c>
      <c r="R250" s="56">
        <v>0.6774125825188364</v>
      </c>
      <c r="S250" s="29">
        <f t="shared" si="3811"/>
        <v>281302.5801459307</v>
      </c>
      <c r="T250" s="29">
        <f t="shared" si="3748"/>
        <v>-3092.5709597449663</v>
      </c>
      <c r="U250" s="56">
        <v>0.95649663374121574</v>
      </c>
      <c r="V250" s="29">
        <f t="shared" si="3749"/>
        <v>288.38308609271667</v>
      </c>
      <c r="W250" s="56">
        <v>0.6774125825188364</v>
      </c>
      <c r="X250" s="29">
        <f t="shared" si="3866"/>
        <v>271500.39227227843</v>
      </c>
      <c r="Y250" s="29">
        <f t="shared" si="3812"/>
        <v>-3108.6784322065041</v>
      </c>
      <c r="Z250" s="56">
        <v>0.95649663374121574</v>
      </c>
      <c r="AA250" s="29">
        <f t="shared" si="3750"/>
        <v>287.59538834023903</v>
      </c>
      <c r="AB250" s="56">
        <v>0.6774125825188364</v>
      </c>
      <c r="AC250" s="29">
        <f t="shared" si="3813"/>
        <v>274856.30922841217</v>
      </c>
      <c r="AD250" s="29">
        <f t="shared" si="3814"/>
        <v>-3108.6784322065041</v>
      </c>
      <c r="AE250" s="56">
        <v>0.95649663374121574</v>
      </c>
      <c r="AF250" s="29">
        <f t="shared" si="3751"/>
        <v>286.75209517163069</v>
      </c>
      <c r="AG250" s="56">
        <v>0.6774125825188364</v>
      </c>
      <c r="AH250" s="29">
        <f t="shared" si="3815"/>
        <v>269494.8173065203</v>
      </c>
      <c r="AI250" s="29">
        <f t="shared" si="3816"/>
        <v>-3108.6784322065041</v>
      </c>
      <c r="AJ250" s="56">
        <v>0.95649663374121574</v>
      </c>
      <c r="AK250" s="29">
        <f t="shared" si="3752"/>
        <v>285.87277540255189</v>
      </c>
      <c r="AL250" s="56">
        <v>0.6774125825188364</v>
      </c>
      <c r="AM250" s="29">
        <f t="shared" si="3817"/>
        <v>294218.20501669077</v>
      </c>
      <c r="AN250" s="29">
        <f t="shared" si="3818"/>
        <v>-3108.6784322065041</v>
      </c>
      <c r="AO250" s="56">
        <v>0.95649663374121574</v>
      </c>
      <c r="AP250" s="29">
        <f t="shared" si="3753"/>
        <v>284.95724428632906</v>
      </c>
      <c r="AQ250" s="56">
        <v>0.6774125825188364</v>
      </c>
      <c r="AR250" s="29">
        <f t="shared" si="3819"/>
        <v>296178.35113255802</v>
      </c>
      <c r="AS250" s="29">
        <f t="shared" si="3820"/>
        <v>-3108.6784322065041</v>
      </c>
      <c r="AT250" s="56">
        <v>0.95649663374121574</v>
      </c>
      <c r="AU250" s="29">
        <f t="shared" si="3754"/>
        <v>284.00429498238776</v>
      </c>
      <c r="AV250" s="56">
        <v>0.6774125825188364</v>
      </c>
      <c r="AW250" s="29">
        <f t="shared" si="3821"/>
        <v>297133.07198685507</v>
      </c>
      <c r="AX250" s="29">
        <f t="shared" si="3822"/>
        <v>-3108.6784322065041</v>
      </c>
      <c r="AY250" s="56">
        <v>0.95649663374121574</v>
      </c>
      <c r="AZ250" s="29">
        <f t="shared" si="3755"/>
        <v>283.0140464503753</v>
      </c>
      <c r="BA250" s="56">
        <v>0.6774125825188364</v>
      </c>
      <c r="BB250" s="29">
        <f t="shared" si="3823"/>
        <v>287398.78807310958</v>
      </c>
      <c r="BC250" s="29">
        <f t="shared" si="3824"/>
        <v>-3108.6784322065041</v>
      </c>
      <c r="BD250" s="56">
        <v>0.95649663374121574</v>
      </c>
      <c r="BE250" s="29">
        <f t="shared" si="3756"/>
        <v>281.98181290411446</v>
      </c>
      <c r="BF250" s="56">
        <v>0.6774125825188364</v>
      </c>
      <c r="BG250" s="29">
        <f t="shared" si="3825"/>
        <v>294917.32878019102</v>
      </c>
      <c r="BH250" s="29">
        <f t="shared" si="3826"/>
        <v>-3108.6784322065041</v>
      </c>
      <c r="BI250" s="56">
        <v>0.95649663374121574</v>
      </c>
      <c r="BJ250" s="29">
        <f t="shared" si="3757"/>
        <v>280.90988384702899</v>
      </c>
      <c r="BK250" s="56">
        <v>0.6774125825188364</v>
      </c>
      <c r="BL250" s="29">
        <f t="shared" si="3827"/>
        <v>302931.73969485034</v>
      </c>
      <c r="BM250" s="29">
        <f t="shared" si="3828"/>
        <v>-3108.6784322065041</v>
      </c>
      <c r="BN250" s="56">
        <v>0.95649663374121574</v>
      </c>
      <c r="BO250" s="29">
        <f t="shared" si="3758"/>
        <v>279.79989610358888</v>
      </c>
      <c r="BP250" s="56">
        <v>0.6774125825188364</v>
      </c>
      <c r="BQ250" s="29">
        <f t="shared" si="3829"/>
        <v>310902.94258168346</v>
      </c>
      <c r="BR250" s="29">
        <f t="shared" si="3830"/>
        <v>-3108.6784322065041</v>
      </c>
      <c r="BS250" s="56">
        <v>0.95649663374121574</v>
      </c>
      <c r="BT250" s="29">
        <f t="shared" si="3759"/>
        <v>278.65512119256783</v>
      </c>
      <c r="BU250" s="56">
        <v>0.6774125825188364</v>
      </c>
      <c r="BV250" s="29">
        <f t="shared" si="3831"/>
        <v>293112.71314029524</v>
      </c>
      <c r="BW250" s="29">
        <f t="shared" si="3832"/>
        <v>-3108.6784322065041</v>
      </c>
      <c r="BX250" s="56">
        <v>0.95649663374121574</v>
      </c>
      <c r="BY250" s="29">
        <f t="shared" si="3760"/>
        <v>277.47844633665119</v>
      </c>
      <c r="BZ250" s="56">
        <v>0.6774125825188364</v>
      </c>
      <c r="CA250" s="29">
        <f t="shared" si="3833"/>
        <v>304251.1440563302</v>
      </c>
      <c r="CB250" s="29">
        <f t="shared" si="3834"/>
        <v>-3108.6784322065041</v>
      </c>
      <c r="CC250" s="56">
        <v>0.95649663374121574</v>
      </c>
      <c r="CD250" s="29">
        <f t="shared" si="3761"/>
        <v>276.26912557164303</v>
      </c>
      <c r="CE250" s="56">
        <v>0.6774125825188364</v>
      </c>
      <c r="CF250" s="29">
        <f t="shared" si="3835"/>
        <v>307934.1443911246</v>
      </c>
      <c r="CG250" s="29">
        <f t="shared" si="3836"/>
        <v>-3108.6784322065041</v>
      </c>
      <c r="CH250" s="56">
        <v>0.95649663374121574</v>
      </c>
      <c r="CI250" s="29">
        <f t="shared" si="3762"/>
        <v>275.03105877460689</v>
      </c>
      <c r="CJ250" s="56">
        <v>0.6774125825188364</v>
      </c>
      <c r="CK250" s="29">
        <f t="shared" si="3837"/>
        <v>328234.22488491103</v>
      </c>
      <c r="CL250" s="29">
        <f t="shared" si="3838"/>
        <v>-3108.6784322065041</v>
      </c>
      <c r="CM250" s="56">
        <v>0.95649663374121574</v>
      </c>
      <c r="CN250" s="29">
        <f t="shared" si="3763"/>
        <v>273.76954213515478</v>
      </c>
      <c r="CO250" s="56">
        <v>0.6774125825188364</v>
      </c>
      <c r="CP250" s="29">
        <f t="shared" si="3839"/>
        <v>320882.29795247776</v>
      </c>
      <c r="CQ250" s="29">
        <f t="shared" si="3840"/>
        <v>-3108.6784322065041</v>
      </c>
      <c r="CR250" s="56">
        <v>0.95649663374121574</v>
      </c>
      <c r="CS250" s="29">
        <f t="shared" si="3764"/>
        <v>272.48008703301866</v>
      </c>
      <c r="CT250" s="56">
        <v>0.6774125825188364</v>
      </c>
      <c r="CU250" s="29">
        <f t="shared" si="3841"/>
        <v>335853.39520974166</v>
      </c>
      <c r="CV250" s="29">
        <f t="shared" si="4098"/>
        <v>-3108.6784322065041</v>
      </c>
      <c r="CW250" s="56">
        <v>0.95649663374121574</v>
      </c>
      <c r="CX250" s="29">
        <f t="shared" si="4086"/>
        <v>271.16335032281847</v>
      </c>
      <c r="CY250" s="56">
        <v>0.6774125825188364</v>
      </c>
      <c r="CZ250" s="29">
        <f t="shared" si="3766"/>
        <v>369681.40162909986</v>
      </c>
      <c r="DA250" s="29">
        <f t="shared" si="4099"/>
        <v>-3108.6784322065041</v>
      </c>
      <c r="DB250" s="56">
        <v>0.95649663374121574</v>
      </c>
      <c r="DC250" s="29">
        <f t="shared" si="4087"/>
        <v>269.81647840190959</v>
      </c>
      <c r="DD250" s="56">
        <v>0.6774125825188364</v>
      </c>
      <c r="DE250" s="29">
        <f t="shared" si="3768"/>
        <v>363616.6927708601</v>
      </c>
      <c r="DF250" s="29">
        <f t="shared" si="4100"/>
        <v>-3108.6784322065041</v>
      </c>
      <c r="DG250" s="56">
        <v>0.95649663374121574</v>
      </c>
      <c r="DH250" s="29">
        <f t="shared" si="4088"/>
        <v>268.43656923376409</v>
      </c>
      <c r="DI250" s="56">
        <v>0.6774125825188364</v>
      </c>
      <c r="DJ250" s="29">
        <f t="shared" si="3770"/>
        <v>355503.67097649432</v>
      </c>
      <c r="DK250" s="29">
        <f t="shared" si="4101"/>
        <v>-3108.6784322065041</v>
      </c>
      <c r="DL250" s="56">
        <v>0.95649663374121574</v>
      </c>
      <c r="DM250" s="29">
        <f t="shared" si="4089"/>
        <v>267.02062630807387</v>
      </c>
      <c r="DN250" s="56">
        <v>0.6774125825188364</v>
      </c>
      <c r="DO250" s="29">
        <f t="shared" si="3772"/>
        <v>368746.15078073222</v>
      </c>
      <c r="DP250" s="29">
        <f t="shared" si="3842"/>
        <v>-3108.6784322065041</v>
      </c>
      <c r="DQ250" s="56">
        <v>0.95649663374121574</v>
      </c>
      <c r="DR250" s="29">
        <f t="shared" si="3773"/>
        <v>265.55758746978273</v>
      </c>
      <c r="DS250" s="56">
        <v>0.6774125825188364</v>
      </c>
      <c r="DT250" s="29">
        <f t="shared" si="3843"/>
        <v>347448.92748475139</v>
      </c>
      <c r="DU250" s="29">
        <f t="shared" si="3844"/>
        <v>-3108.6784322065041</v>
      </c>
      <c r="DV250" s="56">
        <v>0.95649663374121574</v>
      </c>
      <c r="DW250" s="29">
        <f t="shared" si="3774"/>
        <v>264.04832717767783</v>
      </c>
      <c r="DX250" s="56">
        <v>0.6774125825188364</v>
      </c>
      <c r="DY250" s="29">
        <f t="shared" si="3845"/>
        <v>335988.17924096424</v>
      </c>
      <c r="DZ250" s="29">
        <f t="shared" si="4119"/>
        <v>-3108.6784322065041</v>
      </c>
      <c r="EA250" s="56">
        <v>0.95649663374121574</v>
      </c>
      <c r="EB250" s="29">
        <f t="shared" si="4111"/>
        <v>262.49434386916141</v>
      </c>
      <c r="EC250" s="56">
        <v>0.6774125825188364</v>
      </c>
      <c r="ED250" s="29">
        <f t="shared" si="3777"/>
        <v>316986.0735996007</v>
      </c>
      <c r="EE250" s="29">
        <f t="shared" si="4120"/>
        <v>-3108.6784322065041</v>
      </c>
      <c r="EF250" s="56">
        <v>0.95649663374121574</v>
      </c>
      <c r="EG250" s="29">
        <f t="shared" si="4112"/>
        <v>260.89168075639571</v>
      </c>
      <c r="EH250" s="56">
        <v>0.6774125825188364</v>
      </c>
      <c r="EI250" s="29">
        <f t="shared" si="3780"/>
        <v>304547.28757256217</v>
      </c>
      <c r="EJ250" s="29">
        <f t="shared" si="4121"/>
        <v>-3108.6784322065041</v>
      </c>
      <c r="EK250" s="56">
        <v>0.95649663374121574</v>
      </c>
      <c r="EL250" s="29">
        <f t="shared" si="4113"/>
        <v>259.24605709608886</v>
      </c>
      <c r="EM250" s="56">
        <v>0.6774125825188364</v>
      </c>
      <c r="EN250" s="29">
        <f t="shared" si="3783"/>
        <v>291161.43574488716</v>
      </c>
      <c r="EO250" s="29">
        <f t="shared" si="4122"/>
        <v>-3108.6784322065041</v>
      </c>
      <c r="EP250" s="56">
        <v>0.95649663374121574</v>
      </c>
      <c r="EQ250" s="29">
        <f t="shared" si="4114"/>
        <v>257.55999107002577</v>
      </c>
      <c r="ER250" s="56">
        <v>0.6774125825188364</v>
      </c>
      <c r="ES250" s="29">
        <f t="shared" si="3786"/>
        <v>272567.49542618019</v>
      </c>
      <c r="ET250" s="29">
        <f t="shared" si="3854"/>
        <v>-3108.6784322065041</v>
      </c>
      <c r="EU250" s="56">
        <v>0.95649663374121574</v>
      </c>
      <c r="EV250" s="29">
        <f t="shared" si="3787"/>
        <v>255.83850147350185</v>
      </c>
      <c r="EW250" s="56">
        <v>0.6774125825188364</v>
      </c>
      <c r="EX250" s="29">
        <f t="shared" si="3855"/>
        <v>254050.7654153968</v>
      </c>
      <c r="EY250" s="29">
        <f t="shared" si="3856"/>
        <v>-3108.6784322065041</v>
      </c>
      <c r="EZ250" s="56">
        <v>0.95649663374121574</v>
      </c>
      <c r="FA250" s="29">
        <f t="shared" si="3788"/>
        <v>254.08488936081784</v>
      </c>
      <c r="FB250" s="56">
        <v>0.6774125825188364</v>
      </c>
      <c r="FC250" s="29">
        <f t="shared" si="3857"/>
        <v>240036.77207987252</v>
      </c>
      <c r="FD250" s="29">
        <f t="shared" si="4123"/>
        <v>-3108.6784322065041</v>
      </c>
      <c r="FE250" s="56">
        <v>0.95649663374121574</v>
      </c>
      <c r="FF250" s="29">
        <f t="shared" si="4115"/>
        <v>252.30256035020477</v>
      </c>
      <c r="FG250" s="56">
        <v>0.6774125825188364</v>
      </c>
      <c r="FH250" s="29">
        <f t="shared" si="3791"/>
        <v>229793.96252479317</v>
      </c>
      <c r="FI250" s="29">
        <f t="shared" si="4124"/>
        <v>-3108.6784322065041</v>
      </c>
      <c r="FJ250" s="56">
        <v>0.95649663374121574</v>
      </c>
      <c r="FK250" s="29">
        <f t="shared" si="4116"/>
        <v>250.49622749137004</v>
      </c>
      <c r="FL250" s="56">
        <v>0.6774125825188364</v>
      </c>
      <c r="FM250" s="29">
        <f t="shared" si="3895"/>
        <v>220908.06174991981</v>
      </c>
      <c r="FN250" s="29">
        <f t="shared" si="4125"/>
        <v>-3108.6784322065041</v>
      </c>
      <c r="FO250" s="56">
        <v>0.95649663374121574</v>
      </c>
      <c r="FP250" s="29">
        <f t="shared" si="4117"/>
        <v>248.67070045517463</v>
      </c>
      <c r="FQ250" s="56">
        <v>0.6774125825188364</v>
      </c>
      <c r="FR250" s="29">
        <f t="shared" si="3796"/>
        <v>204621.61290335652</v>
      </c>
      <c r="FS250" s="29">
        <f t="shared" si="4126"/>
        <v>-3108.6784322065041</v>
      </c>
      <c r="FT250" s="56">
        <v>0.95649663374121574</v>
      </c>
      <c r="FU250" s="29">
        <f t="shared" si="4118"/>
        <v>246.82952164167992</v>
      </c>
      <c r="FV250" s="56">
        <v>0.6774125825188364</v>
      </c>
      <c r="FW250" s="29">
        <f t="shared" si="3799"/>
        <v>196321.64286584841</v>
      </c>
      <c r="FX250" s="29">
        <f t="shared" si="3800"/>
        <v>-3108.6784322065041</v>
      </c>
      <c r="FY250" s="56">
        <v>0.95649663374121574</v>
      </c>
      <c r="FZ250" s="29">
        <f t="shared" si="3730"/>
        <v>244.97474865098849</v>
      </c>
      <c r="GA250" s="56">
        <v>0.6774125825188364</v>
      </c>
      <c r="GB250" s="29">
        <f t="shared" si="3801"/>
        <v>184807.23435774655</v>
      </c>
      <c r="GC250" s="29">
        <f t="shared" si="3802"/>
        <v>-3108.6784322065041</v>
      </c>
      <c r="GD250" s="56">
        <v>0.95649663374121574</v>
      </c>
      <c r="GE250" s="29">
        <f t="shared" si="3733"/>
        <v>243.10837613479623</v>
      </c>
      <c r="GF250" s="56">
        <v>0.6774125825188364</v>
      </c>
      <c r="GG250" s="29">
        <f t="shared" si="3803"/>
        <v>182752.77407385429</v>
      </c>
      <c r="GH250" s="29">
        <f t="shared" si="3804"/>
        <v>-3108.6784322065041</v>
      </c>
      <c r="GI250" s="56">
        <v>0.95649663374121574</v>
      </c>
      <c r="GJ250" s="29">
        <f t="shared" si="3736"/>
        <v>241.23456720057177</v>
      </c>
      <c r="GK250" s="56">
        <v>0.6774125825188364</v>
      </c>
      <c r="GL250" s="29">
        <f t="shared" si="3805"/>
        <v>177079.25253120885</v>
      </c>
      <c r="GM250" s="29">
        <f t="shared" si="3806"/>
        <v>-3108.6784322065041</v>
      </c>
      <c r="GN250" s="56">
        <v>0.95649663374121574</v>
      </c>
      <c r="GO250" s="29">
        <f t="shared" si="3739"/>
        <v>239.35489319475371</v>
      </c>
      <c r="GP250" s="56">
        <v>0.6774125825188364</v>
      </c>
      <c r="GQ250" s="29">
        <f t="shared" si="3807"/>
        <v>184966.75323168992</v>
      </c>
    </row>
    <row r="251" spans="1:199" ht="15" x14ac:dyDescent="0.2">
      <c r="A251" s="4" t="s">
        <v>49</v>
      </c>
      <c r="B251" s="29">
        <v>318620</v>
      </c>
      <c r="C251" s="29">
        <f t="shared" si="3808"/>
        <v>-3114.2</v>
      </c>
      <c r="D251" s="56">
        <v>0.95649663374121574</v>
      </c>
      <c r="E251" s="29">
        <f t="shared" si="4134"/>
        <v>380.4</v>
      </c>
      <c r="F251" s="29">
        <f t="shared" si="4135"/>
        <v>-90</v>
      </c>
      <c r="G251" s="29">
        <f t="shared" si="4136"/>
        <v>290.39999999999998</v>
      </c>
      <c r="H251" s="56">
        <f t="shared" si="3744"/>
        <v>0.6774125825188364</v>
      </c>
      <c r="I251" s="29">
        <v>309205</v>
      </c>
      <c r="J251" s="29">
        <f t="shared" si="3809"/>
        <v>-3108.6784322065041</v>
      </c>
      <c r="K251" s="56">
        <v>0.95649663374121574</v>
      </c>
      <c r="L251" s="29">
        <f t="shared" si="3745"/>
        <v>289.88511229618138</v>
      </c>
      <c r="M251" s="56">
        <v>0.6774125825188364</v>
      </c>
      <c r="N251" s="29">
        <f t="shared" si="3810"/>
        <v>289636.2066800897</v>
      </c>
      <c r="O251" s="29">
        <f t="shared" si="3746"/>
        <v>-3100.7746131730178</v>
      </c>
      <c r="P251" s="56">
        <v>0.95649663374121574</v>
      </c>
      <c r="Q251" s="29">
        <f t="shared" si="3747"/>
        <v>289.14807901401468</v>
      </c>
      <c r="R251" s="56">
        <v>0.6774125825188364</v>
      </c>
      <c r="S251" s="29">
        <f t="shared" si="3811"/>
        <v>276400.5801459307</v>
      </c>
      <c r="T251" s="29">
        <f t="shared" si="3748"/>
        <v>-3092.5709597449663</v>
      </c>
      <c r="U251" s="56">
        <v>0.95649663374121574</v>
      </c>
      <c r="V251" s="29">
        <f t="shared" si="3749"/>
        <v>288.38308609271667</v>
      </c>
      <c r="W251" s="56">
        <v>0.6774125825188364</v>
      </c>
      <c r="X251" s="29">
        <f t="shared" si="3866"/>
        <v>278498.39227227843</v>
      </c>
      <c r="Y251" s="29">
        <f t="shared" si="3812"/>
        <v>-3108.6784322065041</v>
      </c>
      <c r="Z251" s="56">
        <v>0.95649663374121574</v>
      </c>
      <c r="AA251" s="29">
        <f t="shared" si="3750"/>
        <v>287.59538834023903</v>
      </c>
      <c r="AB251" s="56">
        <v>0.6774125825188364</v>
      </c>
      <c r="AC251" s="29">
        <f t="shared" si="3813"/>
        <v>268679.30922841217</v>
      </c>
      <c r="AD251" s="29">
        <f t="shared" si="3814"/>
        <v>-3108.6784322065041</v>
      </c>
      <c r="AE251" s="56">
        <v>0.95649663374121574</v>
      </c>
      <c r="AF251" s="29">
        <f t="shared" si="3751"/>
        <v>286.75209517163069</v>
      </c>
      <c r="AG251" s="56">
        <v>0.6774125825188364</v>
      </c>
      <c r="AH251" s="29">
        <f t="shared" si="3815"/>
        <v>272034.38289137732</v>
      </c>
      <c r="AI251" s="29">
        <f t="shared" si="3816"/>
        <v>-3108.6784322065041</v>
      </c>
      <c r="AJ251" s="56">
        <v>0.95649663374121574</v>
      </c>
      <c r="AK251" s="29">
        <f t="shared" si="3752"/>
        <v>285.87277540255189</v>
      </c>
      <c r="AL251" s="56">
        <v>0.6774125825188364</v>
      </c>
      <c r="AM251" s="29">
        <f t="shared" si="3817"/>
        <v>266672.01164971635</v>
      </c>
      <c r="AN251" s="29">
        <f t="shared" si="3818"/>
        <v>-3108.6784322065041</v>
      </c>
      <c r="AO251" s="56">
        <v>0.95649663374121574</v>
      </c>
      <c r="AP251" s="29">
        <f t="shared" si="3753"/>
        <v>284.95724428632906</v>
      </c>
      <c r="AQ251" s="56">
        <v>0.6774125825188364</v>
      </c>
      <c r="AR251" s="29">
        <f t="shared" si="3819"/>
        <v>291394.48382877058</v>
      </c>
      <c r="AS251" s="29">
        <f t="shared" si="3820"/>
        <v>-3108.6784322065041</v>
      </c>
      <c r="AT251" s="56">
        <v>0.95649663374121574</v>
      </c>
      <c r="AU251" s="29">
        <f t="shared" si="3754"/>
        <v>284.00429498238776</v>
      </c>
      <c r="AV251" s="56">
        <v>0.6774125825188364</v>
      </c>
      <c r="AW251" s="29">
        <f t="shared" si="3821"/>
        <v>293353.67699533392</v>
      </c>
      <c r="AX251" s="29">
        <f t="shared" si="3822"/>
        <v>-3108.6784322065041</v>
      </c>
      <c r="AY251" s="56">
        <v>0.95649663374121574</v>
      </c>
      <c r="AZ251" s="29">
        <f t="shared" si="3755"/>
        <v>283.0140464503753</v>
      </c>
      <c r="BA251" s="56">
        <v>0.6774125825188364</v>
      </c>
      <c r="BB251" s="29">
        <f t="shared" si="3823"/>
        <v>294307.40760109894</v>
      </c>
      <c r="BC251" s="29">
        <f t="shared" si="3824"/>
        <v>-3108.6784322065041</v>
      </c>
      <c r="BD251" s="56">
        <v>0.95649663374121574</v>
      </c>
      <c r="BE251" s="29">
        <f t="shared" si="3756"/>
        <v>281.98181290411446</v>
      </c>
      <c r="BF251" s="56">
        <v>0.6774125825188364</v>
      </c>
      <c r="BG251" s="29">
        <f t="shared" si="3825"/>
        <v>284572.0914538072</v>
      </c>
      <c r="BH251" s="29">
        <f t="shared" si="3826"/>
        <v>-3108.6784322065041</v>
      </c>
      <c r="BI251" s="56">
        <v>0.95649663374121574</v>
      </c>
      <c r="BJ251" s="29">
        <f t="shared" si="3757"/>
        <v>280.90988384702899</v>
      </c>
      <c r="BK251" s="56">
        <v>0.6774125825188364</v>
      </c>
      <c r="BL251" s="29">
        <f t="shared" si="3827"/>
        <v>292089.56023183157</v>
      </c>
      <c r="BM251" s="29">
        <f t="shared" si="3828"/>
        <v>-3108.6784322065041</v>
      </c>
      <c r="BN251" s="56">
        <v>0.95649663374121574</v>
      </c>
      <c r="BO251" s="29">
        <f t="shared" si="3758"/>
        <v>279.79989610358888</v>
      </c>
      <c r="BP251" s="56">
        <v>0.6774125825188364</v>
      </c>
      <c r="BQ251" s="29">
        <f t="shared" si="3829"/>
        <v>300102.8611587474</v>
      </c>
      <c r="BR251" s="29">
        <f t="shared" si="3830"/>
        <v>-3108.6784322065041</v>
      </c>
      <c r="BS251" s="56">
        <v>0.95649663374121574</v>
      </c>
      <c r="BT251" s="29">
        <f t="shared" si="3759"/>
        <v>278.65512119256783</v>
      </c>
      <c r="BU251" s="56">
        <v>0.6774125825188364</v>
      </c>
      <c r="BV251" s="29">
        <f t="shared" si="3831"/>
        <v>308072.91927066952</v>
      </c>
      <c r="BW251" s="29">
        <f t="shared" si="3832"/>
        <v>-3108.6784322065041</v>
      </c>
      <c r="BX251" s="56">
        <v>0.95649663374121574</v>
      </c>
      <c r="BY251" s="29">
        <f t="shared" si="3760"/>
        <v>277.47844633665119</v>
      </c>
      <c r="BZ251" s="56">
        <v>0.6774125825188364</v>
      </c>
      <c r="CA251" s="29">
        <f t="shared" si="3833"/>
        <v>290281.51315442537</v>
      </c>
      <c r="CB251" s="29">
        <f t="shared" si="3834"/>
        <v>-3108.6784322065041</v>
      </c>
      <c r="CC251" s="56">
        <v>0.95649663374121574</v>
      </c>
      <c r="CD251" s="29">
        <f t="shared" si="3761"/>
        <v>276.26912557164303</v>
      </c>
      <c r="CE251" s="56">
        <v>0.6774125825188364</v>
      </c>
      <c r="CF251" s="29">
        <f t="shared" si="3835"/>
        <v>301418.73474969534</v>
      </c>
      <c r="CG251" s="29">
        <f t="shared" si="3836"/>
        <v>-3108.6784322065041</v>
      </c>
      <c r="CH251" s="56">
        <v>0.95649663374121574</v>
      </c>
      <c r="CI251" s="29">
        <f t="shared" si="3762"/>
        <v>275.03105877460689</v>
      </c>
      <c r="CJ251" s="56">
        <v>0.6774125825188364</v>
      </c>
      <c r="CK251" s="29">
        <f t="shared" si="3837"/>
        <v>305100.49701769272</v>
      </c>
      <c r="CL251" s="29">
        <f t="shared" si="3838"/>
        <v>-3108.6784322065041</v>
      </c>
      <c r="CM251" s="56">
        <v>0.95649663374121574</v>
      </c>
      <c r="CN251" s="29">
        <f t="shared" si="3763"/>
        <v>273.76954213515478</v>
      </c>
      <c r="CO251" s="56">
        <v>0.6774125825188364</v>
      </c>
      <c r="CP251" s="29">
        <f t="shared" si="3839"/>
        <v>325399.31599483971</v>
      </c>
      <c r="CQ251" s="29">
        <f t="shared" si="3840"/>
        <v>-3108.6784322065041</v>
      </c>
      <c r="CR251" s="56">
        <v>0.95649663374121574</v>
      </c>
      <c r="CS251" s="29">
        <f t="shared" si="3764"/>
        <v>272.48008703301866</v>
      </c>
      <c r="CT251" s="56">
        <v>0.6774125825188364</v>
      </c>
      <c r="CU251" s="29">
        <f t="shared" si="3841"/>
        <v>318046.09960730426</v>
      </c>
      <c r="CV251" s="29">
        <f t="shared" si="4098"/>
        <v>-3108.6784322065041</v>
      </c>
      <c r="CW251" s="56">
        <v>0.95649663374121574</v>
      </c>
      <c r="CX251" s="29">
        <f t="shared" si="4086"/>
        <v>271.16335032281847</v>
      </c>
      <c r="CY251" s="56">
        <v>0.6774125825188364</v>
      </c>
      <c r="CZ251" s="29">
        <f t="shared" si="3766"/>
        <v>333015.88012785796</v>
      </c>
      <c r="DA251" s="29">
        <f t="shared" si="4099"/>
        <v>-3108.6784322065041</v>
      </c>
      <c r="DB251" s="56">
        <v>0.95649663374121574</v>
      </c>
      <c r="DC251" s="29">
        <f t="shared" si="4087"/>
        <v>269.81647840190959</v>
      </c>
      <c r="DD251" s="56">
        <v>0.6774125825188364</v>
      </c>
      <c r="DE251" s="29">
        <f t="shared" si="3768"/>
        <v>366842.53967529524</v>
      </c>
      <c r="DF251" s="29">
        <f t="shared" si="4100"/>
        <v>-3108.6784322065041</v>
      </c>
      <c r="DG251" s="56">
        <v>0.95649663374121574</v>
      </c>
      <c r="DH251" s="29">
        <f t="shared" si="4088"/>
        <v>268.43656923376409</v>
      </c>
      <c r="DI251" s="56">
        <v>0.6774125825188364</v>
      </c>
      <c r="DJ251" s="29">
        <f t="shared" si="3770"/>
        <v>360776.45090788737</v>
      </c>
      <c r="DK251" s="29">
        <f t="shared" si="4101"/>
        <v>-3108.6784322065041</v>
      </c>
      <c r="DL251" s="56">
        <v>0.95649663374121574</v>
      </c>
      <c r="DM251" s="29">
        <f t="shared" si="4089"/>
        <v>267.02062630807387</v>
      </c>
      <c r="DN251" s="56">
        <v>0.6774125825188364</v>
      </c>
      <c r="DO251" s="29">
        <f t="shared" si="3772"/>
        <v>352662.01317059586</v>
      </c>
      <c r="DP251" s="29">
        <f t="shared" si="3842"/>
        <v>-3108.6784322065041</v>
      </c>
      <c r="DQ251" s="56">
        <v>0.95649663374121574</v>
      </c>
      <c r="DR251" s="29">
        <f t="shared" si="3773"/>
        <v>265.55758746978273</v>
      </c>
      <c r="DS251" s="56">
        <v>0.6774125825188364</v>
      </c>
      <c r="DT251" s="29">
        <f t="shared" si="3843"/>
        <v>365903.02993599552</v>
      </c>
      <c r="DU251" s="29">
        <f t="shared" si="3844"/>
        <v>-3108.6784322065041</v>
      </c>
      <c r="DV251" s="56">
        <v>0.95649663374121574</v>
      </c>
      <c r="DW251" s="29">
        <f t="shared" si="3774"/>
        <v>264.04832717767783</v>
      </c>
      <c r="DX251" s="56">
        <v>0.6774125825188364</v>
      </c>
      <c r="DY251" s="29">
        <f t="shared" si="3845"/>
        <v>344604.29737972259</v>
      </c>
      <c r="DZ251" s="29">
        <f t="shared" si="4119"/>
        <v>-3108.6784322065041</v>
      </c>
      <c r="EA251" s="56">
        <v>0.95649663374121574</v>
      </c>
      <c r="EB251" s="29">
        <f t="shared" si="4111"/>
        <v>262.49434386916141</v>
      </c>
      <c r="EC251" s="56">
        <v>0.6774125825188364</v>
      </c>
      <c r="ED251" s="29">
        <f t="shared" si="3777"/>
        <v>333141.99515262689</v>
      </c>
      <c r="EE251" s="29">
        <f t="shared" si="4120"/>
        <v>-3108.6784322065041</v>
      </c>
      <c r="EF251" s="56">
        <v>0.95649663374121574</v>
      </c>
      <c r="EG251" s="29">
        <f t="shared" si="4112"/>
        <v>260.89168075639571</v>
      </c>
      <c r="EH251" s="56">
        <v>0.6774125825188364</v>
      </c>
      <c r="EI251" s="29">
        <f t="shared" si="3780"/>
        <v>314138.2868481506</v>
      </c>
      <c r="EJ251" s="29">
        <f t="shared" si="4121"/>
        <v>-3108.6784322065041</v>
      </c>
      <c r="EK251" s="56">
        <v>0.95649663374121574</v>
      </c>
      <c r="EL251" s="29">
        <f t="shared" si="4113"/>
        <v>259.24605709608886</v>
      </c>
      <c r="EM251" s="56">
        <v>0.6774125825188364</v>
      </c>
      <c r="EN251" s="29">
        <f t="shared" si="3783"/>
        <v>301697.85519745178</v>
      </c>
      <c r="EO251" s="29">
        <f t="shared" si="4122"/>
        <v>-3108.6784322065041</v>
      </c>
      <c r="EP251" s="56">
        <v>0.95649663374121574</v>
      </c>
      <c r="EQ251" s="29">
        <f t="shared" si="4114"/>
        <v>257.55999107002577</v>
      </c>
      <c r="ER251" s="56">
        <v>0.6774125825188364</v>
      </c>
      <c r="ES251" s="29">
        <f t="shared" si="3786"/>
        <v>288310.31730375066</v>
      </c>
      <c r="ET251" s="29">
        <f t="shared" si="3854"/>
        <v>-3108.6784322065041</v>
      </c>
      <c r="EU251" s="56">
        <v>0.95649663374121574</v>
      </c>
      <c r="EV251" s="29">
        <f t="shared" si="3787"/>
        <v>255.83850147350185</v>
      </c>
      <c r="EW251" s="56">
        <v>0.6774125825188364</v>
      </c>
      <c r="EX251" s="29">
        <f t="shared" si="3855"/>
        <v>269714.65549544716</v>
      </c>
      <c r="EY251" s="29">
        <f t="shared" si="3856"/>
        <v>-3108.6784322065041</v>
      </c>
      <c r="EZ251" s="56">
        <v>0.95649663374121574</v>
      </c>
      <c r="FA251" s="29">
        <f t="shared" si="3788"/>
        <v>254.08488936081784</v>
      </c>
      <c r="FB251" s="56">
        <v>0.6774125825188364</v>
      </c>
      <c r="FC251" s="29">
        <f t="shared" si="3857"/>
        <v>251196.17187255112</v>
      </c>
      <c r="FD251" s="29">
        <f t="shared" si="4123"/>
        <v>-3108.6784322065041</v>
      </c>
      <c r="FE251" s="56">
        <v>0.95649663374121574</v>
      </c>
      <c r="FF251" s="29">
        <f t="shared" si="4115"/>
        <v>252.30256035020477</v>
      </c>
      <c r="FG251" s="56">
        <v>0.6774125825188364</v>
      </c>
      <c r="FH251" s="29">
        <f t="shared" si="3791"/>
        <v>237180.39620801623</v>
      </c>
      <c r="FI251" s="29">
        <f t="shared" si="4124"/>
        <v>-3108.6784322065041</v>
      </c>
      <c r="FJ251" s="56">
        <v>0.95649663374121574</v>
      </c>
      <c r="FK251" s="29">
        <f t="shared" si="4116"/>
        <v>250.49622749137004</v>
      </c>
      <c r="FL251" s="56">
        <v>0.6774125825188364</v>
      </c>
      <c r="FM251" s="29">
        <f t="shared" si="3895"/>
        <v>226935.78032007802</v>
      </c>
      <c r="FN251" s="29">
        <f t="shared" si="4125"/>
        <v>-3108.6784322065041</v>
      </c>
      <c r="FO251" s="56">
        <v>0.95649663374121574</v>
      </c>
      <c r="FP251" s="29">
        <f t="shared" si="4117"/>
        <v>248.67070045517463</v>
      </c>
      <c r="FQ251" s="56">
        <v>0.6774125825188364</v>
      </c>
      <c r="FR251" s="29">
        <f t="shared" si="3796"/>
        <v>218048.05401816848</v>
      </c>
      <c r="FS251" s="29">
        <f t="shared" si="4126"/>
        <v>-3108.6784322065041</v>
      </c>
      <c r="FT251" s="56">
        <v>0.95649663374121574</v>
      </c>
      <c r="FU251" s="29">
        <f t="shared" si="4118"/>
        <v>246.82952164167992</v>
      </c>
      <c r="FV251" s="56">
        <v>0.6774125825188364</v>
      </c>
      <c r="FW251" s="29">
        <f t="shared" si="3799"/>
        <v>201759.7639927917</v>
      </c>
      <c r="FX251" s="29">
        <f t="shared" si="3800"/>
        <v>-3108.6784322065041</v>
      </c>
      <c r="FY251" s="56">
        <v>0.95649663374121574</v>
      </c>
      <c r="FZ251" s="29">
        <f t="shared" si="3730"/>
        <v>244.97474865098849</v>
      </c>
      <c r="GA251" s="56">
        <v>0.6774125825188364</v>
      </c>
      <c r="GB251" s="29">
        <f t="shared" si="3801"/>
        <v>193457.9391822929</v>
      </c>
      <c r="GC251" s="29">
        <f t="shared" si="3802"/>
        <v>-3108.6784322065041</v>
      </c>
      <c r="GD251" s="56">
        <v>0.95649663374121574</v>
      </c>
      <c r="GE251" s="29">
        <f t="shared" si="3733"/>
        <v>243.10837613479623</v>
      </c>
      <c r="GF251" s="56">
        <v>0.6774125825188364</v>
      </c>
      <c r="GG251" s="29">
        <f t="shared" si="3803"/>
        <v>181941.66430167484</v>
      </c>
      <c r="GH251" s="29">
        <f t="shared" si="3804"/>
        <v>-3108.6784322065041</v>
      </c>
      <c r="GI251" s="56">
        <v>0.95649663374121574</v>
      </c>
      <c r="GJ251" s="29">
        <f t="shared" si="3736"/>
        <v>241.23456720057177</v>
      </c>
      <c r="GK251" s="56">
        <v>0.6774125825188364</v>
      </c>
      <c r="GL251" s="29">
        <f t="shared" si="3805"/>
        <v>179885.33020884835</v>
      </c>
      <c r="GM251" s="29">
        <f t="shared" si="3806"/>
        <v>-3108.6784322065041</v>
      </c>
      <c r="GN251" s="56">
        <v>0.95649663374121574</v>
      </c>
      <c r="GO251" s="29">
        <f t="shared" si="3739"/>
        <v>239.35489319475371</v>
      </c>
      <c r="GP251" s="56">
        <v>0.6774125825188364</v>
      </c>
      <c r="GQ251" s="29">
        <f t="shared" si="3807"/>
        <v>174209.92899219709</v>
      </c>
    </row>
    <row r="252" spans="1:199" ht="15" x14ac:dyDescent="0.2">
      <c r="A252" s="4" t="s">
        <v>50</v>
      </c>
      <c r="B252" s="29">
        <v>328499</v>
      </c>
      <c r="C252" s="29">
        <f t="shared" si="3808"/>
        <v>-4756.3999999999996</v>
      </c>
      <c r="D252" s="56">
        <v>1.4608825986534966</v>
      </c>
      <c r="E252" s="29">
        <f>1726/5</f>
        <v>345.2</v>
      </c>
      <c r="F252" s="29">
        <f>-357/5</f>
        <v>-71.400000000000006</v>
      </c>
      <c r="G252" s="29">
        <f t="shared" si="4136"/>
        <v>273.79999999999995</v>
      </c>
      <c r="H252" s="56">
        <f t="shared" si="3744"/>
        <v>0.63868996244372378</v>
      </c>
      <c r="I252" s="29">
        <v>314830</v>
      </c>
      <c r="J252" s="29">
        <f t="shared" si="3809"/>
        <v>-4747.966763517763</v>
      </c>
      <c r="K252" s="56">
        <v>1.4608825986534966</v>
      </c>
      <c r="L252" s="29">
        <f t="shared" si="3745"/>
        <v>273.3145445822812</v>
      </c>
      <c r="M252" s="56">
        <v>0.63868996244372378</v>
      </c>
      <c r="N252" s="29">
        <f t="shared" si="3810"/>
        <v>304730.34778106451</v>
      </c>
      <c r="O252" s="29">
        <f t="shared" si="3746"/>
        <v>-4735.8950517295434</v>
      </c>
      <c r="P252" s="56">
        <v>1.4608825986534966</v>
      </c>
      <c r="Q252" s="29">
        <f t="shared" si="3747"/>
        <v>272.61964199048629</v>
      </c>
      <c r="R252" s="56">
        <v>0.63868996244372378</v>
      </c>
      <c r="S252" s="29">
        <f t="shared" si="3811"/>
        <v>285172.93127035064</v>
      </c>
      <c r="T252" s="29">
        <f t="shared" si="3748"/>
        <v>-4723.3653949428299</v>
      </c>
      <c r="U252" s="56">
        <v>1.4608825986534966</v>
      </c>
      <c r="V252" s="29">
        <f t="shared" si="3749"/>
        <v>271.89837800339467</v>
      </c>
      <c r="W252" s="56">
        <v>0.63868996244372378</v>
      </c>
      <c r="X252" s="29">
        <f t="shared" si="3866"/>
        <v>271949.11312899127</v>
      </c>
      <c r="Y252" s="29">
        <f t="shared" si="3812"/>
        <v>-4747.966763517763</v>
      </c>
      <c r="Z252" s="56">
        <v>1.4608825986534966</v>
      </c>
      <c r="AA252" s="29">
        <f t="shared" si="3750"/>
        <v>271.15570705081763</v>
      </c>
      <c r="AB252" s="56">
        <v>0.63868996244372378</v>
      </c>
      <c r="AC252" s="29">
        <f t="shared" si="3813"/>
        <v>274021.58121581149</v>
      </c>
      <c r="AD252" s="29">
        <f t="shared" si="3814"/>
        <v>-4747.966763517763</v>
      </c>
      <c r="AE252" s="56">
        <v>1.4608825986534966</v>
      </c>
      <c r="AF252" s="29">
        <f t="shared" si="3751"/>
        <v>270.36061865699889</v>
      </c>
      <c r="AG252" s="56">
        <v>0.63868996244372378</v>
      </c>
      <c r="AH252" s="29">
        <f t="shared" si="3815"/>
        <v>264201.70308355143</v>
      </c>
      <c r="AI252" s="29">
        <f t="shared" si="3816"/>
        <v>-4747.966763517763</v>
      </c>
      <c r="AJ252" s="56">
        <v>1.4608825986534966</v>
      </c>
      <c r="AK252" s="29">
        <f t="shared" si="3752"/>
        <v>269.53156303449964</v>
      </c>
      <c r="AL252" s="56">
        <v>0.63868996244372378</v>
      </c>
      <c r="AM252" s="29">
        <f t="shared" si="3817"/>
        <v>267555.94769089407</v>
      </c>
      <c r="AN252" s="29">
        <f t="shared" si="3818"/>
        <v>-4747.966763517763</v>
      </c>
      <c r="AO252" s="56">
        <v>1.4608825986534966</v>
      </c>
      <c r="AP252" s="29">
        <f t="shared" si="3753"/>
        <v>268.6683659972345</v>
      </c>
      <c r="AQ252" s="56">
        <v>0.63868996244372378</v>
      </c>
      <c r="AR252" s="29">
        <f t="shared" si="3819"/>
        <v>262192.71325219586</v>
      </c>
      <c r="AS252" s="29">
        <f t="shared" si="3820"/>
        <v>-4747.966763517763</v>
      </c>
      <c r="AT252" s="56">
        <v>1.4608825986534966</v>
      </c>
      <c r="AU252" s="29">
        <f t="shared" si="3754"/>
        <v>267.76988969069475</v>
      </c>
      <c r="AV252" s="56">
        <v>0.63868996244372378</v>
      </c>
      <c r="AW252" s="29">
        <f t="shared" si="3821"/>
        <v>286914.2869549435</v>
      </c>
      <c r="AX252" s="29">
        <f t="shared" si="3822"/>
        <v>-4747.966763517763</v>
      </c>
      <c r="AY252" s="56">
        <v>1.4608825986534966</v>
      </c>
      <c r="AZ252" s="29">
        <f t="shared" si="3755"/>
        <v>266.83624627449296</v>
      </c>
      <c r="BA252" s="56">
        <v>0.63868996244372378</v>
      </c>
      <c r="BB252" s="29">
        <f t="shared" si="3823"/>
        <v>288872.54647809063</v>
      </c>
      <c r="BC252" s="29">
        <f t="shared" si="3824"/>
        <v>-4747.966763517763</v>
      </c>
      <c r="BD252" s="56">
        <v>1.4608825986534966</v>
      </c>
      <c r="BE252" s="29">
        <f t="shared" si="3756"/>
        <v>265.8630178138655</v>
      </c>
      <c r="BF252" s="56">
        <v>0.63868996244372378</v>
      </c>
      <c r="BG252" s="29">
        <f t="shared" si="3825"/>
        <v>289825.30385539506</v>
      </c>
      <c r="BH252" s="29">
        <f t="shared" si="3826"/>
        <v>-4747.966763517763</v>
      </c>
      <c r="BI252" s="56">
        <v>1.4608825986534966</v>
      </c>
      <c r="BJ252" s="29">
        <f t="shared" si="3757"/>
        <v>264.8523629384178</v>
      </c>
      <c r="BK252" s="56">
        <v>0.63868996244372378</v>
      </c>
      <c r="BL252" s="29">
        <f t="shared" si="3827"/>
        <v>280088.97705322783</v>
      </c>
      <c r="BM252" s="29">
        <f t="shared" si="3828"/>
        <v>-4747.966763517763</v>
      </c>
      <c r="BN252" s="56">
        <v>1.4608825986534966</v>
      </c>
      <c r="BO252" s="29">
        <f t="shared" si="3758"/>
        <v>263.80582490758479</v>
      </c>
      <c r="BP252" s="56">
        <v>0.63868996244372378</v>
      </c>
      <c r="BQ252" s="29">
        <f t="shared" si="3829"/>
        <v>287605.39929322142</v>
      </c>
      <c r="BR252" s="29">
        <f t="shared" si="3830"/>
        <v>-4747.966763517763</v>
      </c>
      <c r="BS252" s="56">
        <v>1.4608825986534966</v>
      </c>
      <c r="BT252" s="29">
        <f t="shared" si="3759"/>
        <v>262.72648823183562</v>
      </c>
      <c r="BU252" s="56">
        <v>0.63868996244372378</v>
      </c>
      <c r="BV252" s="29">
        <f t="shared" si="3831"/>
        <v>295617.6208834615</v>
      </c>
      <c r="BW252" s="29">
        <f t="shared" si="3832"/>
        <v>-4747.966763517763</v>
      </c>
      <c r="BX252" s="56">
        <v>1.4608825986534966</v>
      </c>
      <c r="BY252" s="29">
        <f t="shared" si="3760"/>
        <v>261.61707509288948</v>
      </c>
      <c r="BZ252" s="56">
        <v>0.63868996244372378</v>
      </c>
      <c r="CA252" s="29">
        <f t="shared" si="3833"/>
        <v>303586.56958224467</v>
      </c>
      <c r="CB252" s="29">
        <f t="shared" si="3834"/>
        <v>-4747.966763517763</v>
      </c>
      <c r="CC252" s="56">
        <v>1.4608825986534966</v>
      </c>
      <c r="CD252" s="29">
        <f t="shared" si="3761"/>
        <v>260.4768821677543</v>
      </c>
      <c r="CE252" s="56">
        <v>0.63868996244372378</v>
      </c>
      <c r="CF252" s="29">
        <f t="shared" si="3835"/>
        <v>285794.02327307535</v>
      </c>
      <c r="CG252" s="29">
        <f t="shared" si="3836"/>
        <v>-4747.966763517763</v>
      </c>
      <c r="CH252" s="56">
        <v>1.4608825986534966</v>
      </c>
      <c r="CI252" s="29">
        <f t="shared" si="3762"/>
        <v>259.30958640663687</v>
      </c>
      <c r="CJ252" s="56">
        <v>0.63868996244372378</v>
      </c>
      <c r="CK252" s="29">
        <f t="shared" si="3837"/>
        <v>296930.07757258421</v>
      </c>
      <c r="CL252" s="29">
        <f t="shared" si="3838"/>
        <v>-4747.966763517763</v>
      </c>
      <c r="CM252" s="56">
        <v>1.4608825986534966</v>
      </c>
      <c r="CN252" s="29">
        <f t="shared" si="3763"/>
        <v>258.12018125552817</v>
      </c>
      <c r="CO252" s="56">
        <v>0.63868996244372378</v>
      </c>
      <c r="CP252" s="29">
        <f t="shared" si="3839"/>
        <v>300610.65043543046</v>
      </c>
      <c r="CQ252" s="29">
        <f t="shared" si="3840"/>
        <v>-4747.966763517763</v>
      </c>
      <c r="CR252" s="56">
        <v>1.4608825986534966</v>
      </c>
      <c r="CS252" s="29">
        <f t="shared" si="3764"/>
        <v>256.9044346750706</v>
      </c>
      <c r="CT252" s="56">
        <v>0.63868996244372378</v>
      </c>
      <c r="CU252" s="29">
        <f t="shared" si="3841"/>
        <v>320908.25366599701</v>
      </c>
      <c r="CV252" s="29">
        <f t="shared" si="4098"/>
        <v>-4747.966763517763</v>
      </c>
      <c r="CW252" s="56">
        <v>1.4608825986534966</v>
      </c>
      <c r="CX252" s="29">
        <f t="shared" si="4086"/>
        <v>255.66296597240941</v>
      </c>
      <c r="CY252" s="56">
        <v>0.63868996244372378</v>
      </c>
      <c r="CZ252" s="29">
        <f t="shared" si="3766"/>
        <v>313553.79580975889</v>
      </c>
      <c r="DA252" s="29">
        <f t="shared" si="4099"/>
        <v>-4747.966763517763</v>
      </c>
      <c r="DB252" s="56">
        <v>1.4608825986534966</v>
      </c>
      <c r="DC252" s="29">
        <f t="shared" si="4087"/>
        <v>254.39308466405936</v>
      </c>
      <c r="DD252" s="56">
        <v>0.63868996244372378</v>
      </c>
      <c r="DE252" s="29">
        <f t="shared" si="3768"/>
        <v>328522.30644900427</v>
      </c>
      <c r="DF252" s="29">
        <f t="shared" si="4100"/>
        <v>-4747.966763517763</v>
      </c>
      <c r="DG252" s="56">
        <v>1.4608825986534966</v>
      </c>
      <c r="DH252" s="29">
        <f t="shared" si="4088"/>
        <v>253.09205460125551</v>
      </c>
      <c r="DI252" s="56">
        <v>0.63868996244372378</v>
      </c>
      <c r="DJ252" s="29">
        <f t="shared" si="3770"/>
        <v>362347.66496637871</v>
      </c>
      <c r="DK252" s="29">
        <f t="shared" si="4101"/>
        <v>-4747.966763517763</v>
      </c>
      <c r="DL252" s="56">
        <v>1.4608825986534966</v>
      </c>
      <c r="DM252" s="29">
        <f t="shared" si="4089"/>
        <v>251.75705056181346</v>
      </c>
      <c r="DN252" s="56">
        <v>0.63868996244372378</v>
      </c>
      <c r="DO252" s="29">
        <f t="shared" si="3772"/>
        <v>356280.24119493144</v>
      </c>
      <c r="DP252" s="29">
        <f t="shared" si="3842"/>
        <v>-4747.966763517763</v>
      </c>
      <c r="DQ252" s="56">
        <v>1.4608825986534966</v>
      </c>
      <c r="DR252" s="29">
        <f t="shared" si="3773"/>
        <v>250.37764273149622</v>
      </c>
      <c r="DS252" s="56">
        <v>0.63868996244372378</v>
      </c>
      <c r="DT252" s="29">
        <f t="shared" si="3843"/>
        <v>348164.42404980958</v>
      </c>
      <c r="DU252" s="29">
        <f t="shared" si="3844"/>
        <v>-4747.966763517763</v>
      </c>
      <c r="DV252" s="56">
        <v>1.4608825986534966</v>
      </c>
      <c r="DW252" s="29">
        <f t="shared" si="3774"/>
        <v>248.95465558281055</v>
      </c>
      <c r="DX252" s="56">
        <v>0.63868996244372378</v>
      </c>
      <c r="DY252" s="29">
        <f t="shared" si="3845"/>
        <v>361404.01782806055</v>
      </c>
      <c r="DZ252" s="29">
        <f t="shared" si="4119"/>
        <v>-4747.966763517763</v>
      </c>
      <c r="EA252" s="56">
        <v>1.4608825986534966</v>
      </c>
      <c r="EB252" s="29">
        <f t="shared" si="4111"/>
        <v>247.48950189867898</v>
      </c>
      <c r="EC252" s="56">
        <v>0.63868996244372378</v>
      </c>
      <c r="ED252" s="29">
        <f t="shared" si="3777"/>
        <v>340103.82011810353</v>
      </c>
      <c r="EE252" s="29">
        <f t="shared" si="4120"/>
        <v>-4747.966763517763</v>
      </c>
      <c r="EF252" s="56">
        <v>1.4608825986534966</v>
      </c>
      <c r="EG252" s="29">
        <f t="shared" si="4112"/>
        <v>245.97845107128487</v>
      </c>
      <c r="EH252" s="56">
        <v>0.63868996244372378</v>
      </c>
      <c r="EI252" s="29">
        <f t="shared" si="3780"/>
        <v>328640.00684018043</v>
      </c>
      <c r="EJ252" s="29">
        <f t="shared" si="4121"/>
        <v>-4747.966763517763</v>
      </c>
      <c r="EK252" s="56">
        <v>1.4608825986534966</v>
      </c>
      <c r="EL252" s="29">
        <f t="shared" si="4113"/>
        <v>244.42689543012781</v>
      </c>
      <c r="EM252" s="56">
        <v>0.63868996244372378</v>
      </c>
      <c r="EN252" s="29">
        <f t="shared" si="3783"/>
        <v>309634.74698006298</v>
      </c>
      <c r="EO252" s="29">
        <f t="shared" si="4122"/>
        <v>-4747.966763517763</v>
      </c>
      <c r="EP252" s="56">
        <v>1.4608825986534966</v>
      </c>
      <c r="EQ252" s="29">
        <f t="shared" si="4114"/>
        <v>242.83720921133968</v>
      </c>
      <c r="ER252" s="56">
        <v>0.63868996244372378</v>
      </c>
      <c r="ES252" s="29">
        <f t="shared" si="3786"/>
        <v>297192.72564314533</v>
      </c>
      <c r="ET252" s="29">
        <f t="shared" si="3854"/>
        <v>-4747.966763517763</v>
      </c>
      <c r="EU252" s="56">
        <v>1.4608825986534966</v>
      </c>
      <c r="EV252" s="29">
        <f t="shared" si="3787"/>
        <v>241.21412432315705</v>
      </c>
      <c r="EW252" s="56">
        <v>0.63868996244372378</v>
      </c>
      <c r="EX252" s="29">
        <f t="shared" si="3855"/>
        <v>283803.56466455606</v>
      </c>
      <c r="EY252" s="29">
        <f t="shared" si="3856"/>
        <v>-4747.966763517763</v>
      </c>
      <c r="EZ252" s="56">
        <v>1.4608825986534966</v>
      </c>
      <c r="FA252" s="29">
        <f t="shared" si="3788"/>
        <v>239.56075312325041</v>
      </c>
      <c r="FB252" s="56">
        <v>0.63868996244372378</v>
      </c>
      <c r="FC252" s="29">
        <f t="shared" si="3857"/>
        <v>265206.24948505266</v>
      </c>
      <c r="FD252" s="29">
        <f t="shared" si="4123"/>
        <v>-4747.966763517763</v>
      </c>
      <c r="FE252" s="56">
        <v>1.4608825986534966</v>
      </c>
      <c r="FF252" s="29">
        <f t="shared" si="4115"/>
        <v>237.88030655608145</v>
      </c>
      <c r="FG252" s="56">
        <v>0.63868996244372378</v>
      </c>
      <c r="FH252" s="29">
        <f t="shared" si="3791"/>
        <v>246686.08541558945</v>
      </c>
      <c r="FI252" s="29">
        <f t="shared" si="4124"/>
        <v>-4747.966763517763</v>
      </c>
      <c r="FJ252" s="56">
        <v>1.4608825986534966</v>
      </c>
      <c r="FK252" s="29">
        <f t="shared" si="4116"/>
        <v>236.17722826149139</v>
      </c>
      <c r="FL252" s="56">
        <v>0.63868996244372378</v>
      </c>
      <c r="FM252" s="29">
        <f t="shared" si="3895"/>
        <v>232668.60667275995</v>
      </c>
      <c r="FN252" s="29">
        <f t="shared" si="4125"/>
        <v>-4747.966763517763</v>
      </c>
      <c r="FO252" s="56">
        <v>1.4608825986534966</v>
      </c>
      <c r="FP252" s="29">
        <f t="shared" si="4117"/>
        <v>234.456052977365</v>
      </c>
      <c r="FQ252" s="56">
        <v>0.63868996244372378</v>
      </c>
      <c r="FR252" s="29">
        <f t="shared" si="3796"/>
        <v>222422.26960953762</v>
      </c>
      <c r="FS252" s="29">
        <f t="shared" si="4126"/>
        <v>-4747.966763517763</v>
      </c>
      <c r="FT252" s="56">
        <v>1.4608825986534966</v>
      </c>
      <c r="FU252" s="29">
        <f t="shared" si="4118"/>
        <v>232.72012061119818</v>
      </c>
      <c r="FV252" s="56">
        <v>0.63868996244372378</v>
      </c>
      <c r="FW252" s="29">
        <f t="shared" si="3799"/>
        <v>213532.80737526191</v>
      </c>
      <c r="FX252" s="29">
        <f t="shared" si="3800"/>
        <v>-4747.966763517763</v>
      </c>
      <c r="FY252" s="56">
        <v>1.4608825986534966</v>
      </c>
      <c r="FZ252" s="29">
        <f t="shared" si="3730"/>
        <v>230.97137114545671</v>
      </c>
      <c r="GA252" s="56">
        <v>0.63868996244372378</v>
      </c>
      <c r="GB252" s="29">
        <f t="shared" si="3801"/>
        <v>197242.7686004194</v>
      </c>
      <c r="GC252" s="29">
        <f t="shared" si="3802"/>
        <v>-4747.966763517763</v>
      </c>
      <c r="GD252" s="56">
        <v>1.4608825986534966</v>
      </c>
      <c r="GE252" s="29">
        <f t="shared" si="3733"/>
        <v>229.21168521249038</v>
      </c>
      <c r="GF252" s="56">
        <v>0.63868996244372378</v>
      </c>
      <c r="GG252" s="29">
        <f t="shared" si="3803"/>
        <v>188939.18410398765</v>
      </c>
      <c r="GH252" s="29">
        <f t="shared" si="3804"/>
        <v>-4747.966763517763</v>
      </c>
      <c r="GI252" s="56">
        <v>1.4608825986534966</v>
      </c>
      <c r="GJ252" s="29">
        <f t="shared" si="3736"/>
        <v>227.4449879459936</v>
      </c>
      <c r="GK252" s="56">
        <v>0.63868996244372378</v>
      </c>
      <c r="GL252" s="29">
        <f t="shared" si="3805"/>
        <v>177421.14252610307</v>
      </c>
      <c r="GM252" s="29">
        <f t="shared" si="3806"/>
        <v>-4747.966763517763</v>
      </c>
      <c r="GN252" s="56">
        <v>1.4608825986534966</v>
      </c>
      <c r="GO252" s="29">
        <f t="shared" si="3739"/>
        <v>225.67276087026016</v>
      </c>
      <c r="GP252" s="56">
        <v>0.63868996244372378</v>
      </c>
      <c r="GQ252" s="29">
        <f t="shared" si="3807"/>
        <v>175363.03620620084</v>
      </c>
    </row>
    <row r="253" spans="1:199" ht="15" x14ac:dyDescent="0.2">
      <c r="A253" s="4" t="s">
        <v>51</v>
      </c>
      <c r="B253" s="29">
        <v>337729</v>
      </c>
      <c r="C253" s="29">
        <f t="shared" si="3808"/>
        <v>-4756.3999999999996</v>
      </c>
      <c r="D253" s="56">
        <v>1.4608825986534966</v>
      </c>
      <c r="E253" s="29">
        <f t="shared" ref="E253:E256" si="4137">1726/5</f>
        <v>345.2</v>
      </c>
      <c r="F253" s="29">
        <f t="shared" ref="F253:F256" si="4138">-357/5</f>
        <v>-71.400000000000006</v>
      </c>
      <c r="G253" s="29">
        <f t="shared" ref="G253:G257" si="4139">E253+F253</f>
        <v>273.79999999999995</v>
      </c>
      <c r="H253" s="56">
        <f t="shared" si="3744"/>
        <v>0.63868996244372378</v>
      </c>
      <c r="I253" s="29">
        <v>324488</v>
      </c>
      <c r="J253" s="29">
        <f t="shared" si="3809"/>
        <v>-4747.966763517763</v>
      </c>
      <c r="K253" s="56">
        <v>1.4608825986534966</v>
      </c>
      <c r="L253" s="29">
        <f t="shared" si="3745"/>
        <v>273.3145445822812</v>
      </c>
      <c r="M253" s="56">
        <v>0.63868996244372378</v>
      </c>
      <c r="N253" s="29">
        <f t="shared" si="3810"/>
        <v>310355.34778106451</v>
      </c>
      <c r="O253" s="29">
        <f t="shared" si="3746"/>
        <v>-4735.8950517295434</v>
      </c>
      <c r="P253" s="56">
        <v>1.4608825986534966</v>
      </c>
      <c r="Q253" s="29">
        <f t="shared" si="3747"/>
        <v>272.61964199048629</v>
      </c>
      <c r="R253" s="56">
        <v>0.63868996244372378</v>
      </c>
      <c r="S253" s="29">
        <f t="shared" si="3811"/>
        <v>300267.07237132546</v>
      </c>
      <c r="T253" s="29">
        <f t="shared" si="3748"/>
        <v>-4723.3653949428299</v>
      </c>
      <c r="U253" s="56">
        <v>1.4608825986534966</v>
      </c>
      <c r="V253" s="29">
        <f t="shared" si="3749"/>
        <v>271.89837800339467</v>
      </c>
      <c r="W253" s="56">
        <v>0.63868996244372378</v>
      </c>
      <c r="X253" s="29">
        <f t="shared" si="3866"/>
        <v>280721.46425341122</v>
      </c>
      <c r="Y253" s="29">
        <f t="shared" si="3812"/>
        <v>-4747.966763517763</v>
      </c>
      <c r="Z253" s="56">
        <v>1.4608825986534966</v>
      </c>
      <c r="AA253" s="29">
        <f t="shared" si="3750"/>
        <v>271.15570705081763</v>
      </c>
      <c r="AB253" s="56">
        <v>0.63868996244372378</v>
      </c>
      <c r="AC253" s="29">
        <f t="shared" si="3813"/>
        <v>267472.30207252433</v>
      </c>
      <c r="AD253" s="29">
        <f t="shared" si="3814"/>
        <v>-4747.966763517763</v>
      </c>
      <c r="AE253" s="56">
        <v>1.4608825986534966</v>
      </c>
      <c r="AF253" s="29">
        <f t="shared" si="3751"/>
        <v>270.36061865699889</v>
      </c>
      <c r="AG253" s="56">
        <v>0.63868996244372378</v>
      </c>
      <c r="AH253" s="29">
        <f t="shared" si="3815"/>
        <v>269543.97507095075</v>
      </c>
      <c r="AI253" s="29">
        <f t="shared" si="3816"/>
        <v>-4747.966763517763</v>
      </c>
      <c r="AJ253" s="56">
        <v>1.4608825986534966</v>
      </c>
      <c r="AK253" s="29">
        <f t="shared" si="3752"/>
        <v>269.53156303449964</v>
      </c>
      <c r="AL253" s="56">
        <v>0.63868996244372378</v>
      </c>
      <c r="AM253" s="29">
        <f t="shared" si="3817"/>
        <v>259723.26788306818</v>
      </c>
      <c r="AN253" s="29">
        <f t="shared" si="3818"/>
        <v>-4747.966763517763</v>
      </c>
      <c r="AO253" s="56">
        <v>1.4608825986534966</v>
      </c>
      <c r="AP253" s="29">
        <f t="shared" si="3753"/>
        <v>268.6683659972345</v>
      </c>
      <c r="AQ253" s="56">
        <v>0.63868996244372378</v>
      </c>
      <c r="AR253" s="29">
        <f t="shared" si="3819"/>
        <v>263076.64929337357</v>
      </c>
      <c r="AS253" s="29">
        <f t="shared" si="3820"/>
        <v>-4747.966763517763</v>
      </c>
      <c r="AT253" s="56">
        <v>1.4608825986534966</v>
      </c>
      <c r="AU253" s="29">
        <f t="shared" si="3754"/>
        <v>267.76988969069475</v>
      </c>
      <c r="AV253" s="56">
        <v>0.63868996244372378</v>
      </c>
      <c r="AW253" s="29">
        <f t="shared" si="3821"/>
        <v>257712.51637836877</v>
      </c>
      <c r="AX253" s="29">
        <f t="shared" si="3822"/>
        <v>-4747.966763517763</v>
      </c>
      <c r="AY253" s="56">
        <v>1.4608825986534966</v>
      </c>
      <c r="AZ253" s="29">
        <f t="shared" si="3755"/>
        <v>266.83624627449296</v>
      </c>
      <c r="BA253" s="56">
        <v>0.63868996244372378</v>
      </c>
      <c r="BB253" s="29">
        <f t="shared" si="3823"/>
        <v>282433.15643770021</v>
      </c>
      <c r="BC253" s="29">
        <f t="shared" si="3824"/>
        <v>-4747.966763517763</v>
      </c>
      <c r="BD253" s="56">
        <v>1.4608825986534966</v>
      </c>
      <c r="BE253" s="29">
        <f t="shared" si="3756"/>
        <v>265.8630178138655</v>
      </c>
      <c r="BF253" s="56">
        <v>0.63868996244372378</v>
      </c>
      <c r="BG253" s="29">
        <f t="shared" si="3825"/>
        <v>284390.44273238676</v>
      </c>
      <c r="BH253" s="29">
        <f t="shared" si="3826"/>
        <v>-4747.966763517763</v>
      </c>
      <c r="BI253" s="56">
        <v>1.4608825986534966</v>
      </c>
      <c r="BJ253" s="29">
        <f t="shared" si="3757"/>
        <v>264.8523629384178</v>
      </c>
      <c r="BK253" s="56">
        <v>0.63868996244372378</v>
      </c>
      <c r="BL253" s="29">
        <f t="shared" si="3827"/>
        <v>285342.1894548157</v>
      </c>
      <c r="BM253" s="29">
        <f t="shared" si="3828"/>
        <v>-4747.966763517763</v>
      </c>
      <c r="BN253" s="56">
        <v>1.4608825986534966</v>
      </c>
      <c r="BO253" s="29">
        <f t="shared" si="3758"/>
        <v>263.80582490758479</v>
      </c>
      <c r="BP253" s="56">
        <v>0.63868996244372378</v>
      </c>
      <c r="BQ253" s="29">
        <f t="shared" si="3829"/>
        <v>275604.81611461769</v>
      </c>
      <c r="BR253" s="29">
        <f t="shared" si="3830"/>
        <v>-4747.966763517763</v>
      </c>
      <c r="BS253" s="56">
        <v>1.4608825986534966</v>
      </c>
      <c r="BT253" s="29">
        <f t="shared" si="3759"/>
        <v>262.72648823183562</v>
      </c>
      <c r="BU253" s="56">
        <v>0.63868996244372378</v>
      </c>
      <c r="BV253" s="29">
        <f t="shared" si="3831"/>
        <v>283120.15901793551</v>
      </c>
      <c r="BW253" s="29">
        <f t="shared" si="3832"/>
        <v>-4747.966763517763</v>
      </c>
      <c r="BX253" s="56">
        <v>1.4608825986534966</v>
      </c>
      <c r="BY253" s="29">
        <f t="shared" si="3760"/>
        <v>261.61707509288948</v>
      </c>
      <c r="BZ253" s="56">
        <v>0.63868996244372378</v>
      </c>
      <c r="CA253" s="29">
        <f t="shared" si="3833"/>
        <v>291131.27119503665</v>
      </c>
      <c r="CB253" s="29">
        <f t="shared" si="3834"/>
        <v>-4747.966763517763</v>
      </c>
      <c r="CC253" s="56">
        <v>1.4608825986534966</v>
      </c>
      <c r="CD253" s="29">
        <f t="shared" si="3761"/>
        <v>260.4768821677543</v>
      </c>
      <c r="CE253" s="56">
        <v>0.63868996244372378</v>
      </c>
      <c r="CF253" s="29">
        <f t="shared" si="3835"/>
        <v>299099.07970089465</v>
      </c>
      <c r="CG253" s="29">
        <f t="shared" si="3836"/>
        <v>-4747.966763517763</v>
      </c>
      <c r="CH253" s="56">
        <v>1.4608825986534966</v>
      </c>
      <c r="CI253" s="29">
        <f t="shared" si="3762"/>
        <v>259.30958640663687</v>
      </c>
      <c r="CJ253" s="56">
        <v>0.63868996244372378</v>
      </c>
      <c r="CK253" s="29">
        <f t="shared" si="3837"/>
        <v>281305.36609596421</v>
      </c>
      <c r="CL253" s="29">
        <f t="shared" si="3838"/>
        <v>-4747.966763517763</v>
      </c>
      <c r="CM253" s="56">
        <v>1.4608825986534966</v>
      </c>
      <c r="CN253" s="29">
        <f t="shared" si="3763"/>
        <v>258.12018125552817</v>
      </c>
      <c r="CO253" s="56">
        <v>0.63868996244372378</v>
      </c>
      <c r="CP253" s="29">
        <f t="shared" si="3839"/>
        <v>292440.23099032196</v>
      </c>
      <c r="CQ253" s="29">
        <f t="shared" si="3840"/>
        <v>-4747.966763517763</v>
      </c>
      <c r="CR253" s="56">
        <v>1.4608825986534966</v>
      </c>
      <c r="CS253" s="29">
        <f t="shared" si="3764"/>
        <v>256.9044346750706</v>
      </c>
      <c r="CT253" s="56">
        <v>0.63868996244372378</v>
      </c>
      <c r="CU253" s="29">
        <f t="shared" si="3841"/>
        <v>296119.58810658776</v>
      </c>
      <c r="CV253" s="29">
        <f t="shared" si="4098"/>
        <v>-4747.966763517763</v>
      </c>
      <c r="CW253" s="56">
        <v>1.4608825986534966</v>
      </c>
      <c r="CX253" s="29">
        <f t="shared" si="4086"/>
        <v>255.66296597240941</v>
      </c>
      <c r="CY253" s="56">
        <v>0.63868996244372378</v>
      </c>
      <c r="CZ253" s="29">
        <f t="shared" si="3766"/>
        <v>316415.94986845163</v>
      </c>
      <c r="DA253" s="29">
        <f t="shared" si="4099"/>
        <v>-4747.966763517763</v>
      </c>
      <c r="DB253" s="56">
        <v>1.4608825986534966</v>
      </c>
      <c r="DC253" s="29">
        <f t="shared" si="4087"/>
        <v>254.39308466405936</v>
      </c>
      <c r="DD253" s="56">
        <v>0.63868996244372378</v>
      </c>
      <c r="DE253" s="29">
        <f t="shared" si="3768"/>
        <v>309060.2221309052</v>
      </c>
      <c r="DF253" s="29">
        <f t="shared" si="4100"/>
        <v>-4747.966763517763</v>
      </c>
      <c r="DG253" s="56">
        <v>1.4608825986534966</v>
      </c>
      <c r="DH253" s="29">
        <f t="shared" si="4088"/>
        <v>253.09205460125551</v>
      </c>
      <c r="DI253" s="56">
        <v>0.63868996244372378</v>
      </c>
      <c r="DJ253" s="29">
        <f t="shared" si="3770"/>
        <v>324027.43174008775</v>
      </c>
      <c r="DK253" s="29">
        <f t="shared" si="4101"/>
        <v>-4747.966763517763</v>
      </c>
      <c r="DL253" s="56">
        <v>1.4608825986534966</v>
      </c>
      <c r="DM253" s="29">
        <f t="shared" si="4089"/>
        <v>251.75705056181346</v>
      </c>
      <c r="DN253" s="56">
        <v>0.63868996244372378</v>
      </c>
      <c r="DO253" s="29">
        <f t="shared" si="3772"/>
        <v>357851.45525342278</v>
      </c>
      <c r="DP253" s="29">
        <f t="shared" si="3842"/>
        <v>-4747.966763517763</v>
      </c>
      <c r="DQ253" s="56">
        <v>1.4608825986534966</v>
      </c>
      <c r="DR253" s="29">
        <f t="shared" si="3773"/>
        <v>250.37764273149622</v>
      </c>
      <c r="DS253" s="56">
        <v>0.63868996244372378</v>
      </c>
      <c r="DT253" s="29">
        <f t="shared" si="3843"/>
        <v>351782.65207414515</v>
      </c>
      <c r="DU253" s="29">
        <f t="shared" si="3844"/>
        <v>-4747.966763517763</v>
      </c>
      <c r="DV253" s="56">
        <v>1.4608825986534966</v>
      </c>
      <c r="DW253" s="29">
        <f t="shared" si="3774"/>
        <v>248.95465558281055</v>
      </c>
      <c r="DX253" s="56">
        <v>0.63868996244372378</v>
      </c>
      <c r="DY253" s="29">
        <f t="shared" si="3845"/>
        <v>343665.4119418746</v>
      </c>
      <c r="DZ253" s="29">
        <f t="shared" si="4119"/>
        <v>-4747.966763517763</v>
      </c>
      <c r="EA253" s="56">
        <v>1.4608825986534966</v>
      </c>
      <c r="EB253" s="29">
        <f t="shared" si="4111"/>
        <v>247.48950189867898</v>
      </c>
      <c r="EC253" s="56">
        <v>0.63868996244372378</v>
      </c>
      <c r="ED253" s="29">
        <f t="shared" si="3777"/>
        <v>356903.54056644149</v>
      </c>
      <c r="EE253" s="29">
        <f t="shared" si="4120"/>
        <v>-4747.966763517763</v>
      </c>
      <c r="EF253" s="56">
        <v>1.4608825986534966</v>
      </c>
      <c r="EG253" s="29">
        <f t="shared" si="4112"/>
        <v>245.97845107128487</v>
      </c>
      <c r="EH253" s="56">
        <v>0.63868996244372378</v>
      </c>
      <c r="EI253" s="29">
        <f t="shared" si="3780"/>
        <v>335601.83180565707</v>
      </c>
      <c r="EJ253" s="29">
        <f t="shared" si="4121"/>
        <v>-4747.966763517763</v>
      </c>
      <c r="EK253" s="56">
        <v>1.4608825986534966</v>
      </c>
      <c r="EL253" s="29">
        <f t="shared" si="4113"/>
        <v>244.42689543012781</v>
      </c>
      <c r="EM253" s="56">
        <v>0.63868996244372378</v>
      </c>
      <c r="EN253" s="29">
        <f t="shared" si="3783"/>
        <v>324136.46697209281</v>
      </c>
      <c r="EO253" s="29">
        <f t="shared" si="4122"/>
        <v>-4747.966763517763</v>
      </c>
      <c r="EP253" s="56">
        <v>1.4608825986534966</v>
      </c>
      <c r="EQ253" s="29">
        <f t="shared" si="4114"/>
        <v>242.83720921133968</v>
      </c>
      <c r="ER253" s="56">
        <v>0.63868996244372378</v>
      </c>
      <c r="ES253" s="29">
        <f t="shared" si="3786"/>
        <v>305129.61742575653</v>
      </c>
      <c r="ET253" s="29">
        <f t="shared" si="3854"/>
        <v>-4747.966763517763</v>
      </c>
      <c r="EU253" s="56">
        <v>1.4608825986534966</v>
      </c>
      <c r="EV253" s="29">
        <f t="shared" si="3787"/>
        <v>241.21412432315705</v>
      </c>
      <c r="EW253" s="56">
        <v>0.63868996244372378</v>
      </c>
      <c r="EX253" s="29">
        <f t="shared" si="3855"/>
        <v>292685.97300395073</v>
      </c>
      <c r="EY253" s="29">
        <f t="shared" si="3856"/>
        <v>-4747.966763517763</v>
      </c>
      <c r="EZ253" s="56">
        <v>1.4608825986534966</v>
      </c>
      <c r="FA253" s="29">
        <f t="shared" si="3788"/>
        <v>239.56075312325041</v>
      </c>
      <c r="FB253" s="56">
        <v>0.63868996244372378</v>
      </c>
      <c r="FC253" s="29">
        <f t="shared" si="3857"/>
        <v>279295.15865416155</v>
      </c>
      <c r="FD253" s="29">
        <f t="shared" si="4123"/>
        <v>-4747.966763517763</v>
      </c>
      <c r="FE253" s="56">
        <v>1.4608825986534966</v>
      </c>
      <c r="FF253" s="29">
        <f t="shared" si="4115"/>
        <v>237.88030655608145</v>
      </c>
      <c r="FG253" s="56">
        <v>0.63868996244372378</v>
      </c>
      <c r="FH253" s="29">
        <f t="shared" si="3791"/>
        <v>260696.16302809099</v>
      </c>
      <c r="FI253" s="29">
        <f t="shared" si="4124"/>
        <v>-4747.966763517763</v>
      </c>
      <c r="FJ253" s="56">
        <v>1.4608825986534966</v>
      </c>
      <c r="FK253" s="29">
        <f t="shared" si="4116"/>
        <v>236.17722826149139</v>
      </c>
      <c r="FL253" s="56">
        <v>0.63868996244372378</v>
      </c>
      <c r="FM253" s="29">
        <f t="shared" si="3895"/>
        <v>242174.29588033317</v>
      </c>
      <c r="FN253" s="29">
        <f t="shared" si="4125"/>
        <v>-4747.966763517763</v>
      </c>
      <c r="FO253" s="56">
        <v>1.4608825986534966</v>
      </c>
      <c r="FP253" s="29">
        <f t="shared" si="4117"/>
        <v>234.456052977365</v>
      </c>
      <c r="FQ253" s="56">
        <v>0.63868996244372378</v>
      </c>
      <c r="FR253" s="29">
        <f t="shared" si="3796"/>
        <v>228155.09596221955</v>
      </c>
      <c r="FS253" s="29">
        <f t="shared" si="4126"/>
        <v>-4747.966763517763</v>
      </c>
      <c r="FT253" s="56">
        <v>1.4608825986534966</v>
      </c>
      <c r="FU253" s="29">
        <f t="shared" si="4118"/>
        <v>232.72012061119818</v>
      </c>
      <c r="FV253" s="56">
        <v>0.63868996244372378</v>
      </c>
      <c r="FW253" s="29">
        <f t="shared" si="3799"/>
        <v>217907.02296663105</v>
      </c>
      <c r="FX253" s="29">
        <f t="shared" si="3800"/>
        <v>-4747.966763517763</v>
      </c>
      <c r="FY253" s="56">
        <v>1.4608825986534966</v>
      </c>
      <c r="FZ253" s="29">
        <f t="shared" si="3730"/>
        <v>230.97137114545671</v>
      </c>
      <c r="GA253" s="56">
        <v>0.63868996244372378</v>
      </c>
      <c r="GB253" s="29">
        <f t="shared" si="3801"/>
        <v>209015.8119828896</v>
      </c>
      <c r="GC253" s="29">
        <f t="shared" si="3802"/>
        <v>-4747.966763517763</v>
      </c>
      <c r="GD253" s="56">
        <v>1.4608825986534966</v>
      </c>
      <c r="GE253" s="29">
        <f t="shared" si="3733"/>
        <v>229.21168521249038</v>
      </c>
      <c r="GF253" s="56">
        <v>0.63868996244372378</v>
      </c>
      <c r="GG253" s="29">
        <f t="shared" si="3803"/>
        <v>192724.01352211414</v>
      </c>
      <c r="GH253" s="29">
        <f t="shared" si="3804"/>
        <v>-4747.966763517763</v>
      </c>
      <c r="GI253" s="56">
        <v>1.4608825986534966</v>
      </c>
      <c r="GJ253" s="29">
        <f t="shared" si="3736"/>
        <v>227.4449879459936</v>
      </c>
      <c r="GK253" s="56">
        <v>0.63868996244372378</v>
      </c>
      <c r="GL253" s="29">
        <f t="shared" si="3805"/>
        <v>184418.66232841587</v>
      </c>
      <c r="GM253" s="29">
        <f t="shared" si="3806"/>
        <v>-4747.966763517763</v>
      </c>
      <c r="GN253" s="56">
        <v>1.4608825986534966</v>
      </c>
      <c r="GO253" s="29">
        <f t="shared" si="3739"/>
        <v>225.67276087026016</v>
      </c>
      <c r="GP253" s="56">
        <v>0.63868996244372378</v>
      </c>
      <c r="GQ253" s="29">
        <f t="shared" si="3807"/>
        <v>172898.84852345556</v>
      </c>
    </row>
    <row r="254" spans="1:199" ht="15" x14ac:dyDescent="0.2">
      <c r="A254" s="4" t="s">
        <v>52</v>
      </c>
      <c r="B254" s="29">
        <v>318278</v>
      </c>
      <c r="C254" s="29">
        <f t="shared" si="3808"/>
        <v>-4756.3999999999996</v>
      </c>
      <c r="D254" s="56">
        <v>1.4608825986534966</v>
      </c>
      <c r="E254" s="29">
        <f t="shared" si="4137"/>
        <v>345.2</v>
      </c>
      <c r="F254" s="29">
        <f t="shared" si="4138"/>
        <v>-71.400000000000006</v>
      </c>
      <c r="G254" s="29">
        <f t="shared" si="4139"/>
        <v>273.79999999999995</v>
      </c>
      <c r="H254" s="56">
        <f t="shared" si="3744"/>
        <v>0.63868996244372378</v>
      </c>
      <c r="I254" s="29">
        <v>333299</v>
      </c>
      <c r="J254" s="29">
        <f t="shared" si="3809"/>
        <v>-4747.966763517763</v>
      </c>
      <c r="K254" s="56">
        <v>1.4608825986534966</v>
      </c>
      <c r="L254" s="29">
        <f t="shared" si="3745"/>
        <v>273.3145445822812</v>
      </c>
      <c r="M254" s="56">
        <v>0.63868996244372378</v>
      </c>
      <c r="N254" s="29">
        <f t="shared" si="3810"/>
        <v>320013.34778106451</v>
      </c>
      <c r="O254" s="29">
        <f t="shared" si="3746"/>
        <v>-4735.8950517295434</v>
      </c>
      <c r="P254" s="56">
        <v>1.4608825986534966</v>
      </c>
      <c r="Q254" s="29">
        <f t="shared" si="3747"/>
        <v>272.61964199048629</v>
      </c>
      <c r="R254" s="56">
        <v>0.63868996244372378</v>
      </c>
      <c r="S254" s="29">
        <f t="shared" si="3811"/>
        <v>305892.07237132546</v>
      </c>
      <c r="T254" s="29">
        <f t="shared" si="3748"/>
        <v>-4723.3653949428299</v>
      </c>
      <c r="U254" s="56">
        <v>1.4608825986534966</v>
      </c>
      <c r="V254" s="29">
        <f t="shared" si="3749"/>
        <v>271.89837800339467</v>
      </c>
      <c r="W254" s="56">
        <v>0.63868996244372378</v>
      </c>
      <c r="X254" s="29">
        <f t="shared" si="3866"/>
        <v>295815.60535438603</v>
      </c>
      <c r="Y254" s="29">
        <f t="shared" si="3812"/>
        <v>-4747.966763517763</v>
      </c>
      <c r="Z254" s="56">
        <v>1.4608825986534966</v>
      </c>
      <c r="AA254" s="29">
        <f t="shared" si="3750"/>
        <v>271.15570705081763</v>
      </c>
      <c r="AB254" s="56">
        <v>0.63868996244372378</v>
      </c>
      <c r="AC254" s="29">
        <f t="shared" si="3813"/>
        <v>276244.65319694427</v>
      </c>
      <c r="AD254" s="29">
        <f t="shared" si="3814"/>
        <v>-4747.966763517763</v>
      </c>
      <c r="AE254" s="56">
        <v>1.4608825986534966</v>
      </c>
      <c r="AF254" s="29">
        <f t="shared" si="3751"/>
        <v>270.36061865699889</v>
      </c>
      <c r="AG254" s="56">
        <v>0.63868996244372378</v>
      </c>
      <c r="AH254" s="29">
        <f t="shared" si="3815"/>
        <v>262994.69592766359</v>
      </c>
      <c r="AI254" s="29">
        <f t="shared" si="3816"/>
        <v>-4747.966763517763</v>
      </c>
      <c r="AJ254" s="56">
        <v>1.4608825986534966</v>
      </c>
      <c r="AK254" s="29">
        <f t="shared" si="3752"/>
        <v>269.53156303449964</v>
      </c>
      <c r="AL254" s="56">
        <v>0.63868996244372378</v>
      </c>
      <c r="AM254" s="29">
        <f t="shared" si="3817"/>
        <v>265065.5398704675</v>
      </c>
      <c r="AN254" s="29">
        <f t="shared" si="3818"/>
        <v>-4747.966763517763</v>
      </c>
      <c r="AO254" s="56">
        <v>1.4608825986534966</v>
      </c>
      <c r="AP254" s="29">
        <f t="shared" si="3753"/>
        <v>268.6683659972345</v>
      </c>
      <c r="AQ254" s="56">
        <v>0.63868996244372378</v>
      </c>
      <c r="AR254" s="29">
        <f t="shared" si="3819"/>
        <v>255243.96948554766</v>
      </c>
      <c r="AS254" s="29">
        <f t="shared" si="3820"/>
        <v>-4747.966763517763</v>
      </c>
      <c r="AT254" s="56">
        <v>1.4608825986534966</v>
      </c>
      <c r="AU254" s="29">
        <f t="shared" si="3754"/>
        <v>267.76988969069475</v>
      </c>
      <c r="AV254" s="56">
        <v>0.63868996244372378</v>
      </c>
      <c r="AW254" s="29">
        <f t="shared" si="3821"/>
        <v>258596.45241954649</v>
      </c>
      <c r="AX254" s="29">
        <f t="shared" si="3822"/>
        <v>-4747.966763517763</v>
      </c>
      <c r="AY254" s="56">
        <v>1.4608825986534966</v>
      </c>
      <c r="AZ254" s="29">
        <f t="shared" si="3755"/>
        <v>266.83624627449296</v>
      </c>
      <c r="BA254" s="56">
        <v>0.63868996244372378</v>
      </c>
      <c r="BB254" s="29">
        <f t="shared" si="3823"/>
        <v>253231.38586112551</v>
      </c>
      <c r="BC254" s="29">
        <f t="shared" si="3824"/>
        <v>-4747.966763517763</v>
      </c>
      <c r="BD254" s="56">
        <v>1.4608825986534966</v>
      </c>
      <c r="BE254" s="29">
        <f t="shared" si="3756"/>
        <v>265.8630178138655</v>
      </c>
      <c r="BF254" s="56">
        <v>0.63868996244372378</v>
      </c>
      <c r="BG254" s="29">
        <f t="shared" si="3825"/>
        <v>277951.05269199633</v>
      </c>
      <c r="BH254" s="29">
        <f t="shared" si="3826"/>
        <v>-4747.966763517763</v>
      </c>
      <c r="BI254" s="56">
        <v>1.4608825986534966</v>
      </c>
      <c r="BJ254" s="29">
        <f t="shared" si="3757"/>
        <v>264.8523629384178</v>
      </c>
      <c r="BK254" s="56">
        <v>0.63868996244372378</v>
      </c>
      <c r="BL254" s="29">
        <f t="shared" si="3827"/>
        <v>279907.3283318074</v>
      </c>
      <c r="BM254" s="29">
        <f t="shared" si="3828"/>
        <v>-4747.966763517763</v>
      </c>
      <c r="BN254" s="56">
        <v>1.4608825986534966</v>
      </c>
      <c r="BO254" s="29">
        <f t="shared" si="3758"/>
        <v>263.80582490758479</v>
      </c>
      <c r="BP254" s="56">
        <v>0.63868996244372378</v>
      </c>
      <c r="BQ254" s="29">
        <f t="shared" si="3829"/>
        <v>280858.02851620555</v>
      </c>
      <c r="BR254" s="29">
        <f t="shared" si="3830"/>
        <v>-4747.966763517763</v>
      </c>
      <c r="BS254" s="56">
        <v>1.4608825986534966</v>
      </c>
      <c r="BT254" s="29">
        <f t="shared" si="3759"/>
        <v>262.72648823183562</v>
      </c>
      <c r="BU254" s="56">
        <v>0.63868996244372378</v>
      </c>
      <c r="BV254" s="29">
        <f t="shared" si="3831"/>
        <v>271119.57583933178</v>
      </c>
      <c r="BW254" s="29">
        <f t="shared" si="3832"/>
        <v>-4747.966763517763</v>
      </c>
      <c r="BX254" s="56">
        <v>1.4608825986534966</v>
      </c>
      <c r="BY254" s="29">
        <f t="shared" si="3760"/>
        <v>261.61707509288948</v>
      </c>
      <c r="BZ254" s="56">
        <v>0.63868996244372378</v>
      </c>
      <c r="CA254" s="29">
        <f t="shared" si="3833"/>
        <v>278633.80932951067</v>
      </c>
      <c r="CB254" s="29">
        <f t="shared" si="3834"/>
        <v>-4747.966763517763</v>
      </c>
      <c r="CC254" s="56">
        <v>1.4608825986534966</v>
      </c>
      <c r="CD254" s="29">
        <f t="shared" si="3761"/>
        <v>260.4768821677543</v>
      </c>
      <c r="CE254" s="56">
        <v>0.63868996244372378</v>
      </c>
      <c r="CF254" s="29">
        <f t="shared" si="3835"/>
        <v>286643.78131368663</v>
      </c>
      <c r="CG254" s="29">
        <f t="shared" si="3836"/>
        <v>-4747.966763517763</v>
      </c>
      <c r="CH254" s="56">
        <v>1.4608825986534966</v>
      </c>
      <c r="CI254" s="29">
        <f t="shared" si="3762"/>
        <v>259.30958640663687</v>
      </c>
      <c r="CJ254" s="56">
        <v>0.63868996244372378</v>
      </c>
      <c r="CK254" s="29">
        <f t="shared" si="3837"/>
        <v>294610.42252378352</v>
      </c>
      <c r="CL254" s="29">
        <f t="shared" si="3838"/>
        <v>-4747.966763517763</v>
      </c>
      <c r="CM254" s="56">
        <v>1.4608825986534966</v>
      </c>
      <c r="CN254" s="29">
        <f t="shared" si="3763"/>
        <v>258.12018125552817</v>
      </c>
      <c r="CO254" s="56">
        <v>0.63868996244372378</v>
      </c>
      <c r="CP254" s="29">
        <f t="shared" si="3839"/>
        <v>276815.51951370196</v>
      </c>
      <c r="CQ254" s="29">
        <f t="shared" si="3840"/>
        <v>-4747.966763517763</v>
      </c>
      <c r="CR254" s="56">
        <v>1.4608825986534966</v>
      </c>
      <c r="CS254" s="29">
        <f t="shared" si="3764"/>
        <v>256.9044346750706</v>
      </c>
      <c r="CT254" s="56">
        <v>0.63868996244372378</v>
      </c>
      <c r="CU254" s="29">
        <f t="shared" si="3841"/>
        <v>287949.16866147926</v>
      </c>
      <c r="CV254" s="29">
        <f t="shared" si="4098"/>
        <v>-4747.966763517763</v>
      </c>
      <c r="CW254" s="56">
        <v>1.4608825986534966</v>
      </c>
      <c r="CX254" s="29">
        <f t="shared" si="4086"/>
        <v>255.66296597240941</v>
      </c>
      <c r="CY254" s="56">
        <v>0.63868996244372378</v>
      </c>
      <c r="CZ254" s="29">
        <f t="shared" si="3766"/>
        <v>291627.28430904238</v>
      </c>
      <c r="DA254" s="29">
        <f t="shared" si="4099"/>
        <v>-4747.966763517763</v>
      </c>
      <c r="DB254" s="56">
        <v>1.4608825986534966</v>
      </c>
      <c r="DC254" s="29">
        <f t="shared" si="4087"/>
        <v>254.39308466405936</v>
      </c>
      <c r="DD254" s="56">
        <v>0.63868996244372378</v>
      </c>
      <c r="DE254" s="29">
        <f t="shared" si="3768"/>
        <v>311922.37618959794</v>
      </c>
      <c r="DF254" s="29">
        <f t="shared" si="4100"/>
        <v>-4747.966763517763</v>
      </c>
      <c r="DG254" s="56">
        <v>1.4608825986534966</v>
      </c>
      <c r="DH254" s="29">
        <f t="shared" si="4088"/>
        <v>253.09205460125551</v>
      </c>
      <c r="DI254" s="56">
        <v>0.63868996244372378</v>
      </c>
      <c r="DJ254" s="29">
        <f t="shared" si="3770"/>
        <v>304565.34742198867</v>
      </c>
      <c r="DK254" s="29">
        <f t="shared" si="4101"/>
        <v>-4747.966763517763</v>
      </c>
      <c r="DL254" s="56">
        <v>1.4608825986534966</v>
      </c>
      <c r="DM254" s="29">
        <f t="shared" si="4089"/>
        <v>251.75705056181346</v>
      </c>
      <c r="DN254" s="56">
        <v>0.63868996244372378</v>
      </c>
      <c r="DO254" s="29">
        <f t="shared" si="3772"/>
        <v>319531.22202713182</v>
      </c>
      <c r="DP254" s="29">
        <f t="shared" si="3842"/>
        <v>-4747.966763517763</v>
      </c>
      <c r="DQ254" s="56">
        <v>1.4608825986534966</v>
      </c>
      <c r="DR254" s="29">
        <f t="shared" si="3773"/>
        <v>250.37764273149622</v>
      </c>
      <c r="DS254" s="56">
        <v>0.63868996244372378</v>
      </c>
      <c r="DT254" s="29">
        <f t="shared" si="3843"/>
        <v>353353.8661326365</v>
      </c>
      <c r="DU254" s="29">
        <f t="shared" si="3844"/>
        <v>-4747.966763517763</v>
      </c>
      <c r="DV254" s="56">
        <v>1.4608825986534966</v>
      </c>
      <c r="DW254" s="29">
        <f t="shared" si="3774"/>
        <v>248.95465558281055</v>
      </c>
      <c r="DX254" s="56">
        <v>0.63868996244372378</v>
      </c>
      <c r="DY254" s="29">
        <f t="shared" si="3845"/>
        <v>347283.63996621018</v>
      </c>
      <c r="DZ254" s="29">
        <f t="shared" si="4119"/>
        <v>-4747.966763517763</v>
      </c>
      <c r="EA254" s="56">
        <v>1.4608825986534966</v>
      </c>
      <c r="EB254" s="29">
        <f t="shared" si="4111"/>
        <v>247.48950189867898</v>
      </c>
      <c r="EC254" s="56">
        <v>0.63868996244372378</v>
      </c>
      <c r="ED254" s="29">
        <f t="shared" si="3777"/>
        <v>339164.93468025554</v>
      </c>
      <c r="EE254" s="29">
        <f t="shared" si="4120"/>
        <v>-4747.966763517763</v>
      </c>
      <c r="EF254" s="56">
        <v>1.4608825986534966</v>
      </c>
      <c r="EG254" s="29">
        <f t="shared" si="4112"/>
        <v>245.97845107128487</v>
      </c>
      <c r="EH254" s="56">
        <v>0.63868996244372378</v>
      </c>
      <c r="EI254" s="29">
        <f t="shared" si="3780"/>
        <v>352401.55225399503</v>
      </c>
      <c r="EJ254" s="29">
        <f t="shared" si="4121"/>
        <v>-4747.966763517763</v>
      </c>
      <c r="EK254" s="56">
        <v>1.4608825986534966</v>
      </c>
      <c r="EL254" s="29">
        <f t="shared" si="4113"/>
        <v>244.42689543012781</v>
      </c>
      <c r="EM254" s="56">
        <v>0.63868996244372378</v>
      </c>
      <c r="EN254" s="29">
        <f t="shared" si="3783"/>
        <v>331098.29193756945</v>
      </c>
      <c r="EO254" s="29">
        <f t="shared" si="4122"/>
        <v>-4747.966763517763</v>
      </c>
      <c r="EP254" s="56">
        <v>1.4608825986534966</v>
      </c>
      <c r="EQ254" s="29">
        <f t="shared" si="4114"/>
        <v>242.83720921133968</v>
      </c>
      <c r="ER254" s="56">
        <v>0.63868996244372378</v>
      </c>
      <c r="ES254" s="29">
        <f t="shared" si="3786"/>
        <v>319631.33741778636</v>
      </c>
      <c r="ET254" s="29">
        <f t="shared" si="3854"/>
        <v>-4747.966763517763</v>
      </c>
      <c r="EU254" s="56">
        <v>1.4608825986534966</v>
      </c>
      <c r="EV254" s="29">
        <f t="shared" si="3787"/>
        <v>241.21412432315705</v>
      </c>
      <c r="EW254" s="56">
        <v>0.63868996244372378</v>
      </c>
      <c r="EX254" s="29">
        <f t="shared" si="3855"/>
        <v>300622.86478656193</v>
      </c>
      <c r="EY254" s="29">
        <f t="shared" si="3856"/>
        <v>-4747.966763517763</v>
      </c>
      <c r="EZ254" s="56">
        <v>1.4608825986534966</v>
      </c>
      <c r="FA254" s="29">
        <f t="shared" si="3788"/>
        <v>239.56075312325041</v>
      </c>
      <c r="FB254" s="56">
        <v>0.63868996244372378</v>
      </c>
      <c r="FC254" s="29">
        <f t="shared" si="3857"/>
        <v>288177.56699355622</v>
      </c>
      <c r="FD254" s="29">
        <f t="shared" si="4123"/>
        <v>-4747.966763517763</v>
      </c>
      <c r="FE254" s="56">
        <v>1.4608825986534966</v>
      </c>
      <c r="FF254" s="29">
        <f t="shared" si="4115"/>
        <v>237.88030655608145</v>
      </c>
      <c r="FG254" s="56">
        <v>0.63868996244372378</v>
      </c>
      <c r="FH254" s="29">
        <f t="shared" si="3791"/>
        <v>274785.07219719986</v>
      </c>
      <c r="FI254" s="29">
        <f t="shared" si="4124"/>
        <v>-4747.966763517763</v>
      </c>
      <c r="FJ254" s="56">
        <v>1.4608825986534966</v>
      </c>
      <c r="FK254" s="29">
        <f t="shared" si="4116"/>
        <v>236.17722826149139</v>
      </c>
      <c r="FL254" s="56">
        <v>0.63868996244372378</v>
      </c>
      <c r="FM254" s="29">
        <f t="shared" si="3895"/>
        <v>256184.37349283471</v>
      </c>
      <c r="FN254" s="29">
        <f t="shared" si="4125"/>
        <v>-4747.966763517763</v>
      </c>
      <c r="FO254" s="56">
        <v>1.4608825986534966</v>
      </c>
      <c r="FP254" s="29">
        <f t="shared" si="4117"/>
        <v>234.456052977365</v>
      </c>
      <c r="FQ254" s="56">
        <v>0.63868996244372378</v>
      </c>
      <c r="FR254" s="29">
        <f t="shared" si="3796"/>
        <v>237660.78516979277</v>
      </c>
      <c r="FS254" s="29">
        <f t="shared" si="4126"/>
        <v>-4747.966763517763</v>
      </c>
      <c r="FT254" s="56">
        <v>1.4608825986534966</v>
      </c>
      <c r="FU254" s="29">
        <f t="shared" si="4118"/>
        <v>232.72012061119818</v>
      </c>
      <c r="FV254" s="56">
        <v>0.63868996244372378</v>
      </c>
      <c r="FW254" s="29">
        <f t="shared" si="3799"/>
        <v>223639.84931931298</v>
      </c>
      <c r="FX254" s="29">
        <f t="shared" si="3800"/>
        <v>-4747.966763517763</v>
      </c>
      <c r="FY254" s="56">
        <v>1.4608825986534966</v>
      </c>
      <c r="FZ254" s="29">
        <f t="shared" si="3730"/>
        <v>230.97137114545671</v>
      </c>
      <c r="GA254" s="56">
        <v>0.63868996244372378</v>
      </c>
      <c r="GB254" s="29">
        <f t="shared" si="3801"/>
        <v>213390.02757425874</v>
      </c>
      <c r="GC254" s="29">
        <f t="shared" si="3802"/>
        <v>-4747.966763517763</v>
      </c>
      <c r="GD254" s="56">
        <v>1.4608825986534966</v>
      </c>
      <c r="GE254" s="29">
        <f t="shared" si="3733"/>
        <v>229.21168521249038</v>
      </c>
      <c r="GF254" s="56">
        <v>0.63868996244372378</v>
      </c>
      <c r="GG254" s="29">
        <f t="shared" si="3803"/>
        <v>204497.05690458434</v>
      </c>
      <c r="GH254" s="29">
        <f t="shared" si="3804"/>
        <v>-4747.966763517763</v>
      </c>
      <c r="GI254" s="56">
        <v>1.4608825986534966</v>
      </c>
      <c r="GJ254" s="29">
        <f t="shared" si="3736"/>
        <v>227.4449879459936</v>
      </c>
      <c r="GK254" s="56">
        <v>0.63868996244372378</v>
      </c>
      <c r="GL254" s="29">
        <f t="shared" si="3805"/>
        <v>188203.49174654236</v>
      </c>
      <c r="GM254" s="29">
        <f t="shared" si="3806"/>
        <v>-4747.966763517763</v>
      </c>
      <c r="GN254" s="56">
        <v>1.4608825986534966</v>
      </c>
      <c r="GO254" s="29">
        <f t="shared" si="3739"/>
        <v>225.67276087026016</v>
      </c>
      <c r="GP254" s="56">
        <v>0.63868996244372378</v>
      </c>
      <c r="GQ254" s="29">
        <f t="shared" si="3807"/>
        <v>179896.36832576836</v>
      </c>
    </row>
    <row r="255" spans="1:199" ht="15" x14ac:dyDescent="0.2">
      <c r="A255" s="4" t="s">
        <v>53</v>
      </c>
      <c r="B255" s="29">
        <v>312857</v>
      </c>
      <c r="C255" s="29">
        <f t="shared" si="3808"/>
        <v>-4756.3999999999996</v>
      </c>
      <c r="D255" s="56">
        <v>1.4608825986534966</v>
      </c>
      <c r="E255" s="29">
        <f t="shared" si="4137"/>
        <v>345.2</v>
      </c>
      <c r="F255" s="29">
        <f t="shared" si="4138"/>
        <v>-71.400000000000006</v>
      </c>
      <c r="G255" s="29">
        <f t="shared" si="4139"/>
        <v>273.79999999999995</v>
      </c>
      <c r="H255" s="56">
        <f t="shared" si="3744"/>
        <v>0.63868996244372378</v>
      </c>
      <c r="I255" s="29">
        <v>313693</v>
      </c>
      <c r="J255" s="29">
        <f t="shared" si="3809"/>
        <v>-4747.966763517763</v>
      </c>
      <c r="K255" s="56">
        <v>1.4608825986534966</v>
      </c>
      <c r="L255" s="29">
        <f t="shared" si="3745"/>
        <v>273.3145445822812</v>
      </c>
      <c r="M255" s="56">
        <v>0.63868996244372378</v>
      </c>
      <c r="N255" s="29">
        <f t="shared" si="3810"/>
        <v>328824.34778106451</v>
      </c>
      <c r="O255" s="29">
        <f t="shared" si="3746"/>
        <v>-4735.8950517295434</v>
      </c>
      <c r="P255" s="56">
        <v>1.4608825986534966</v>
      </c>
      <c r="Q255" s="29">
        <f t="shared" si="3747"/>
        <v>272.61964199048629</v>
      </c>
      <c r="R255" s="56">
        <v>0.63868996244372378</v>
      </c>
      <c r="S255" s="29">
        <f t="shared" si="3811"/>
        <v>315550.07237132546</v>
      </c>
      <c r="T255" s="29">
        <f t="shared" si="3748"/>
        <v>-4723.3653949428299</v>
      </c>
      <c r="U255" s="56">
        <v>1.4608825986534966</v>
      </c>
      <c r="V255" s="29">
        <f t="shared" si="3749"/>
        <v>271.89837800339467</v>
      </c>
      <c r="W255" s="56">
        <v>0.63868996244372378</v>
      </c>
      <c r="X255" s="29">
        <f t="shared" si="3866"/>
        <v>301440.60535438603</v>
      </c>
      <c r="Y255" s="29">
        <f t="shared" si="3812"/>
        <v>-4747.966763517763</v>
      </c>
      <c r="Z255" s="56">
        <v>1.4608825986534966</v>
      </c>
      <c r="AA255" s="29">
        <f t="shared" si="3750"/>
        <v>271.15570705081763</v>
      </c>
      <c r="AB255" s="56">
        <v>0.63868996244372378</v>
      </c>
      <c r="AC255" s="29">
        <f t="shared" si="3813"/>
        <v>291338.79429791908</v>
      </c>
      <c r="AD255" s="29">
        <f t="shared" si="3814"/>
        <v>-4747.966763517763</v>
      </c>
      <c r="AE255" s="56">
        <v>1.4608825986534966</v>
      </c>
      <c r="AF255" s="29">
        <f t="shared" si="3751"/>
        <v>270.36061865699889</v>
      </c>
      <c r="AG255" s="56">
        <v>0.63868996244372378</v>
      </c>
      <c r="AH255" s="29">
        <f t="shared" si="3815"/>
        <v>271767.04705208354</v>
      </c>
      <c r="AI255" s="29">
        <f t="shared" si="3816"/>
        <v>-4747.966763517763</v>
      </c>
      <c r="AJ255" s="56">
        <v>1.4608825986534966</v>
      </c>
      <c r="AK255" s="29">
        <f t="shared" si="3752"/>
        <v>269.53156303449964</v>
      </c>
      <c r="AL255" s="56">
        <v>0.63868996244372378</v>
      </c>
      <c r="AM255" s="29">
        <f t="shared" si="3817"/>
        <v>258516.26072718034</v>
      </c>
      <c r="AN255" s="29">
        <f t="shared" si="3818"/>
        <v>-4747.966763517763</v>
      </c>
      <c r="AO255" s="56">
        <v>1.4608825986534966</v>
      </c>
      <c r="AP255" s="29">
        <f t="shared" si="3753"/>
        <v>268.6683659972345</v>
      </c>
      <c r="AQ255" s="56">
        <v>0.63868996244372378</v>
      </c>
      <c r="AR255" s="29">
        <f t="shared" si="3819"/>
        <v>260586.24147294697</v>
      </c>
      <c r="AS255" s="29">
        <f t="shared" si="3820"/>
        <v>-4747.966763517763</v>
      </c>
      <c r="AT255" s="56">
        <v>1.4608825986534966</v>
      </c>
      <c r="AU255" s="29">
        <f t="shared" si="3754"/>
        <v>267.76988969069475</v>
      </c>
      <c r="AV255" s="56">
        <v>0.63868996244372378</v>
      </c>
      <c r="AW255" s="29">
        <f t="shared" si="3821"/>
        <v>250763.77261172057</v>
      </c>
      <c r="AX255" s="29">
        <f t="shared" si="3822"/>
        <v>-4747.966763517763</v>
      </c>
      <c r="AY255" s="56">
        <v>1.4608825986534966</v>
      </c>
      <c r="AZ255" s="29">
        <f t="shared" si="3755"/>
        <v>266.83624627449296</v>
      </c>
      <c r="BA255" s="56">
        <v>0.63868996244372378</v>
      </c>
      <c r="BB255" s="29">
        <f t="shared" si="3823"/>
        <v>254115.32190230323</v>
      </c>
      <c r="BC255" s="29">
        <f t="shared" si="3824"/>
        <v>-4747.966763517763</v>
      </c>
      <c r="BD255" s="56">
        <v>1.4608825986534966</v>
      </c>
      <c r="BE255" s="29">
        <f t="shared" si="3756"/>
        <v>265.8630178138655</v>
      </c>
      <c r="BF255" s="56">
        <v>0.63868996244372378</v>
      </c>
      <c r="BG255" s="29">
        <f t="shared" si="3825"/>
        <v>248749.28211542161</v>
      </c>
      <c r="BH255" s="29">
        <f t="shared" si="3826"/>
        <v>-4747.966763517763</v>
      </c>
      <c r="BI255" s="56">
        <v>1.4608825986534966</v>
      </c>
      <c r="BJ255" s="29">
        <f t="shared" si="3757"/>
        <v>264.8523629384178</v>
      </c>
      <c r="BK255" s="56">
        <v>0.63868996244372378</v>
      </c>
      <c r="BL255" s="29">
        <f t="shared" si="3827"/>
        <v>273467.93829141697</v>
      </c>
      <c r="BM255" s="29">
        <f t="shared" si="3828"/>
        <v>-4747.966763517763</v>
      </c>
      <c r="BN255" s="56">
        <v>1.4608825986534966</v>
      </c>
      <c r="BO255" s="29">
        <f t="shared" si="3758"/>
        <v>263.80582490758479</v>
      </c>
      <c r="BP255" s="56">
        <v>0.63868996244372378</v>
      </c>
      <c r="BQ255" s="29">
        <f t="shared" si="3829"/>
        <v>275423.16739319725</v>
      </c>
      <c r="BR255" s="29">
        <f t="shared" si="3830"/>
        <v>-4747.966763517763</v>
      </c>
      <c r="BS255" s="56">
        <v>1.4608825986534966</v>
      </c>
      <c r="BT255" s="29">
        <f t="shared" si="3759"/>
        <v>262.72648823183562</v>
      </c>
      <c r="BU255" s="56">
        <v>0.63868996244372378</v>
      </c>
      <c r="BV255" s="29">
        <f t="shared" si="3831"/>
        <v>276372.78824091965</v>
      </c>
      <c r="BW255" s="29">
        <f t="shared" si="3832"/>
        <v>-4747.966763517763</v>
      </c>
      <c r="BX255" s="56">
        <v>1.4608825986534966</v>
      </c>
      <c r="BY255" s="29">
        <f t="shared" si="3760"/>
        <v>261.61707509288948</v>
      </c>
      <c r="BZ255" s="56">
        <v>0.63868996244372378</v>
      </c>
      <c r="CA255" s="29">
        <f t="shared" si="3833"/>
        <v>266633.22615090694</v>
      </c>
      <c r="CB255" s="29">
        <f t="shared" si="3834"/>
        <v>-4747.966763517763</v>
      </c>
      <c r="CC255" s="56">
        <v>1.4608825986534966</v>
      </c>
      <c r="CD255" s="29">
        <f t="shared" si="3761"/>
        <v>260.4768821677543</v>
      </c>
      <c r="CE255" s="56">
        <v>0.63868996244372378</v>
      </c>
      <c r="CF255" s="29">
        <f t="shared" si="3835"/>
        <v>274146.31944816065</v>
      </c>
      <c r="CG255" s="29">
        <f t="shared" si="3836"/>
        <v>-4747.966763517763</v>
      </c>
      <c r="CH255" s="56">
        <v>1.4608825986534966</v>
      </c>
      <c r="CI255" s="29">
        <f t="shared" si="3762"/>
        <v>259.30958640663687</v>
      </c>
      <c r="CJ255" s="56">
        <v>0.63868996244372378</v>
      </c>
      <c r="CK255" s="29">
        <f t="shared" si="3837"/>
        <v>282155.1241365755</v>
      </c>
      <c r="CL255" s="29">
        <f t="shared" si="3838"/>
        <v>-4747.966763517763</v>
      </c>
      <c r="CM255" s="56">
        <v>1.4608825986534966</v>
      </c>
      <c r="CN255" s="29">
        <f t="shared" si="3763"/>
        <v>258.12018125552817</v>
      </c>
      <c r="CO255" s="56">
        <v>0.63868996244372378</v>
      </c>
      <c r="CP255" s="29">
        <f t="shared" si="3839"/>
        <v>290120.57594152127</v>
      </c>
      <c r="CQ255" s="29">
        <f t="shared" si="3840"/>
        <v>-4747.966763517763</v>
      </c>
      <c r="CR255" s="56">
        <v>1.4608825986534966</v>
      </c>
      <c r="CS255" s="29">
        <f t="shared" si="3764"/>
        <v>256.9044346750706</v>
      </c>
      <c r="CT255" s="56">
        <v>0.63868996244372378</v>
      </c>
      <c r="CU255" s="29">
        <f t="shared" si="3841"/>
        <v>272324.45718485926</v>
      </c>
      <c r="CV255" s="29">
        <f t="shared" si="4098"/>
        <v>-4747.966763517763</v>
      </c>
      <c r="CW255" s="56">
        <v>1.4608825986534966</v>
      </c>
      <c r="CX255" s="29">
        <f t="shared" si="4086"/>
        <v>255.66296597240941</v>
      </c>
      <c r="CY255" s="56">
        <v>0.63868996244372378</v>
      </c>
      <c r="CZ255" s="29">
        <f t="shared" si="3766"/>
        <v>283456.86486393388</v>
      </c>
      <c r="DA255" s="29">
        <f t="shared" si="4099"/>
        <v>-4747.966763517763</v>
      </c>
      <c r="DB255" s="56">
        <v>1.4608825986534966</v>
      </c>
      <c r="DC255" s="29">
        <f t="shared" si="4087"/>
        <v>254.39308466405936</v>
      </c>
      <c r="DD255" s="56">
        <v>0.63868996244372378</v>
      </c>
      <c r="DE255" s="29">
        <f t="shared" si="3768"/>
        <v>287133.7106301887</v>
      </c>
      <c r="DF255" s="29">
        <f t="shared" si="4100"/>
        <v>-4747.966763517763</v>
      </c>
      <c r="DG255" s="56">
        <v>1.4608825986534966</v>
      </c>
      <c r="DH255" s="29">
        <f t="shared" si="4088"/>
        <v>253.09205460125551</v>
      </c>
      <c r="DI255" s="56">
        <v>0.63868996244372378</v>
      </c>
      <c r="DJ255" s="29">
        <f t="shared" si="3770"/>
        <v>307427.50148068141</v>
      </c>
      <c r="DK255" s="29">
        <f t="shared" si="4101"/>
        <v>-4747.966763517763</v>
      </c>
      <c r="DL255" s="56">
        <v>1.4608825986534966</v>
      </c>
      <c r="DM255" s="29">
        <f t="shared" si="4089"/>
        <v>251.75705056181346</v>
      </c>
      <c r="DN255" s="56">
        <v>0.63868996244372378</v>
      </c>
      <c r="DO255" s="29">
        <f t="shared" si="3772"/>
        <v>300069.13770903274</v>
      </c>
      <c r="DP255" s="29">
        <f t="shared" si="3842"/>
        <v>-4747.966763517763</v>
      </c>
      <c r="DQ255" s="56">
        <v>1.4608825986534966</v>
      </c>
      <c r="DR255" s="29">
        <f t="shared" si="3773"/>
        <v>250.37764273149622</v>
      </c>
      <c r="DS255" s="56">
        <v>0.63868996244372378</v>
      </c>
      <c r="DT255" s="29">
        <f t="shared" si="3843"/>
        <v>315033.63290634553</v>
      </c>
      <c r="DU255" s="29">
        <f t="shared" si="3844"/>
        <v>-4747.966763517763</v>
      </c>
      <c r="DV255" s="56">
        <v>1.4608825986534966</v>
      </c>
      <c r="DW255" s="29">
        <f t="shared" si="3774"/>
        <v>248.95465558281055</v>
      </c>
      <c r="DX255" s="56">
        <v>0.63868996244372378</v>
      </c>
      <c r="DY255" s="29">
        <f t="shared" si="3845"/>
        <v>348854.85402470152</v>
      </c>
      <c r="DZ255" s="29">
        <f t="shared" si="4119"/>
        <v>-4747.966763517763</v>
      </c>
      <c r="EA255" s="56">
        <v>1.4608825986534966</v>
      </c>
      <c r="EB255" s="29">
        <f t="shared" si="4111"/>
        <v>247.48950189867898</v>
      </c>
      <c r="EC255" s="56">
        <v>0.63868996244372378</v>
      </c>
      <c r="ED255" s="29">
        <f t="shared" si="3777"/>
        <v>342783.16270459112</v>
      </c>
      <c r="EE255" s="29">
        <f t="shared" si="4120"/>
        <v>-4747.966763517763</v>
      </c>
      <c r="EF255" s="56">
        <v>1.4608825986534966</v>
      </c>
      <c r="EG255" s="29">
        <f t="shared" si="4112"/>
        <v>245.97845107128487</v>
      </c>
      <c r="EH255" s="56">
        <v>0.63868996244372378</v>
      </c>
      <c r="EI255" s="29">
        <f t="shared" si="3780"/>
        <v>334662.94636780908</v>
      </c>
      <c r="EJ255" s="29">
        <f t="shared" si="4121"/>
        <v>-4747.966763517763</v>
      </c>
      <c r="EK255" s="56">
        <v>1.4608825986534966</v>
      </c>
      <c r="EL255" s="29">
        <f t="shared" si="4113"/>
        <v>244.42689543012781</v>
      </c>
      <c r="EM255" s="56">
        <v>0.63868996244372378</v>
      </c>
      <c r="EN255" s="29">
        <f t="shared" si="3783"/>
        <v>347898.01238590741</v>
      </c>
      <c r="EO255" s="29">
        <f t="shared" si="4122"/>
        <v>-4747.966763517763</v>
      </c>
      <c r="EP255" s="56">
        <v>1.4608825986534966</v>
      </c>
      <c r="EQ255" s="29">
        <f t="shared" si="4114"/>
        <v>242.83720921133968</v>
      </c>
      <c r="ER255" s="56">
        <v>0.63868996244372378</v>
      </c>
      <c r="ES255" s="29">
        <f t="shared" si="3786"/>
        <v>326593.162383263</v>
      </c>
      <c r="ET255" s="29">
        <f t="shared" si="3854"/>
        <v>-4747.966763517763</v>
      </c>
      <c r="EU255" s="56">
        <v>1.4608825986534966</v>
      </c>
      <c r="EV255" s="29">
        <f t="shared" si="3787"/>
        <v>241.21412432315705</v>
      </c>
      <c r="EW255" s="56">
        <v>0.63868996244372378</v>
      </c>
      <c r="EX255" s="29">
        <f t="shared" si="3855"/>
        <v>315124.58477859176</v>
      </c>
      <c r="EY255" s="29">
        <f t="shared" si="3856"/>
        <v>-4747.966763517763</v>
      </c>
      <c r="EZ255" s="56">
        <v>1.4608825986534966</v>
      </c>
      <c r="FA255" s="29">
        <f t="shared" si="3788"/>
        <v>239.56075312325041</v>
      </c>
      <c r="FB255" s="56">
        <v>0.63868996244372378</v>
      </c>
      <c r="FC255" s="29">
        <f t="shared" si="3857"/>
        <v>296114.45877616742</v>
      </c>
      <c r="FD255" s="29">
        <f t="shared" si="4123"/>
        <v>-4747.966763517763</v>
      </c>
      <c r="FE255" s="56">
        <v>1.4608825986534966</v>
      </c>
      <c r="FF255" s="29">
        <f t="shared" si="4115"/>
        <v>237.88030655608145</v>
      </c>
      <c r="FG255" s="56">
        <v>0.63868996244372378</v>
      </c>
      <c r="FH255" s="29">
        <f t="shared" si="3791"/>
        <v>283667.48053659452</v>
      </c>
      <c r="FI255" s="29">
        <f t="shared" si="4124"/>
        <v>-4747.966763517763</v>
      </c>
      <c r="FJ255" s="56">
        <v>1.4608825986534966</v>
      </c>
      <c r="FK255" s="29">
        <f t="shared" si="4116"/>
        <v>236.17722826149139</v>
      </c>
      <c r="FL255" s="56">
        <v>0.63868996244372378</v>
      </c>
      <c r="FM255" s="29">
        <f t="shared" si="3895"/>
        <v>270273.28266194358</v>
      </c>
      <c r="FN255" s="29">
        <f t="shared" si="4125"/>
        <v>-4747.966763517763</v>
      </c>
      <c r="FO255" s="56">
        <v>1.4608825986534966</v>
      </c>
      <c r="FP255" s="29">
        <f t="shared" si="4117"/>
        <v>234.456052977365</v>
      </c>
      <c r="FQ255" s="56">
        <v>0.63868996244372378</v>
      </c>
      <c r="FR255" s="29">
        <f t="shared" si="3796"/>
        <v>251670.86278229431</v>
      </c>
      <c r="FS255" s="29">
        <f t="shared" si="4126"/>
        <v>-4747.966763517763</v>
      </c>
      <c r="FT255" s="56">
        <v>1.4608825986534966</v>
      </c>
      <c r="FU255" s="29">
        <f t="shared" si="4118"/>
        <v>232.72012061119818</v>
      </c>
      <c r="FV255" s="56">
        <v>0.63868996244372378</v>
      </c>
      <c r="FW255" s="29">
        <f t="shared" si="3799"/>
        <v>233145.5385268862</v>
      </c>
      <c r="FX255" s="29">
        <f t="shared" si="3800"/>
        <v>-4747.966763517763</v>
      </c>
      <c r="FY255" s="56">
        <v>1.4608825986534966</v>
      </c>
      <c r="FZ255" s="29">
        <f t="shared" si="3730"/>
        <v>230.97137114545671</v>
      </c>
      <c r="GA255" s="56">
        <v>0.63868996244372378</v>
      </c>
      <c r="GB255" s="29">
        <f t="shared" si="3801"/>
        <v>219122.85392694068</v>
      </c>
      <c r="GC255" s="29">
        <f t="shared" si="3802"/>
        <v>-4747.966763517763</v>
      </c>
      <c r="GD255" s="56">
        <v>1.4608825986534966</v>
      </c>
      <c r="GE255" s="29">
        <f t="shared" si="3733"/>
        <v>229.21168521249038</v>
      </c>
      <c r="GF255" s="56">
        <v>0.63868996244372378</v>
      </c>
      <c r="GG255" s="29">
        <f t="shared" si="3803"/>
        <v>208871.27249595348</v>
      </c>
      <c r="GH255" s="29">
        <f t="shared" si="3804"/>
        <v>-4747.966763517763</v>
      </c>
      <c r="GI255" s="56">
        <v>1.4608825986534966</v>
      </c>
      <c r="GJ255" s="29">
        <f t="shared" si="3736"/>
        <v>227.4449879459936</v>
      </c>
      <c r="GK255" s="56">
        <v>0.63868996244372378</v>
      </c>
      <c r="GL255" s="29">
        <f t="shared" si="3805"/>
        <v>199976.53512901257</v>
      </c>
      <c r="GM255" s="29">
        <f t="shared" si="3806"/>
        <v>-4747.966763517763</v>
      </c>
      <c r="GN255" s="56">
        <v>1.4608825986534966</v>
      </c>
      <c r="GO255" s="29">
        <f t="shared" si="3739"/>
        <v>225.67276087026016</v>
      </c>
      <c r="GP255" s="56">
        <v>0.63868996244372378</v>
      </c>
      <c r="GQ255" s="29">
        <f t="shared" si="3807"/>
        <v>183681.19774389485</v>
      </c>
    </row>
    <row r="256" spans="1:199" ht="15" x14ac:dyDescent="0.2">
      <c r="A256" s="4" t="s">
        <v>54</v>
      </c>
      <c r="B256" s="29">
        <v>296711</v>
      </c>
      <c r="C256" s="29">
        <f t="shared" si="3808"/>
        <v>-4756.3999999999996</v>
      </c>
      <c r="D256" s="56">
        <v>1.4608825986534966</v>
      </c>
      <c r="E256" s="29">
        <f t="shared" si="4137"/>
        <v>345.2</v>
      </c>
      <c r="F256" s="29">
        <f t="shared" si="4138"/>
        <v>-71.400000000000006</v>
      </c>
      <c r="G256" s="29">
        <f t="shared" si="4139"/>
        <v>273.79999999999995</v>
      </c>
      <c r="H256" s="56">
        <f t="shared" si="3744"/>
        <v>0.63868996244372378</v>
      </c>
      <c r="I256" s="29">
        <v>308008</v>
      </c>
      <c r="J256" s="29">
        <f t="shared" si="3809"/>
        <v>-4747.966763517763</v>
      </c>
      <c r="K256" s="56">
        <v>1.4608825986534966</v>
      </c>
      <c r="L256" s="29">
        <f t="shared" si="3745"/>
        <v>273.3145445822812</v>
      </c>
      <c r="M256" s="56">
        <v>0.63868996244372378</v>
      </c>
      <c r="N256" s="29">
        <f t="shared" si="3810"/>
        <v>309218.34778106451</v>
      </c>
      <c r="O256" s="29">
        <f t="shared" si="3746"/>
        <v>-4735.8950517295434</v>
      </c>
      <c r="P256" s="56">
        <v>1.4608825986534966</v>
      </c>
      <c r="Q256" s="29">
        <f t="shared" si="3747"/>
        <v>272.61964199048629</v>
      </c>
      <c r="R256" s="56">
        <v>0.63868996244372378</v>
      </c>
      <c r="S256" s="29">
        <f t="shared" si="3811"/>
        <v>324361.07237132546</v>
      </c>
      <c r="T256" s="29">
        <f t="shared" si="3748"/>
        <v>-4723.3653949428299</v>
      </c>
      <c r="U256" s="56">
        <v>1.4608825986534966</v>
      </c>
      <c r="V256" s="29">
        <f t="shared" si="3749"/>
        <v>271.89837800339467</v>
      </c>
      <c r="W256" s="56">
        <v>0.63868996244372378</v>
      </c>
      <c r="X256" s="29">
        <f t="shared" si="3866"/>
        <v>311098.60535438603</v>
      </c>
      <c r="Y256" s="29">
        <f t="shared" si="3812"/>
        <v>-4747.966763517763</v>
      </c>
      <c r="Z256" s="56">
        <v>1.4608825986534966</v>
      </c>
      <c r="AA256" s="29">
        <f t="shared" si="3750"/>
        <v>271.15570705081763</v>
      </c>
      <c r="AB256" s="56">
        <v>0.63868996244372378</v>
      </c>
      <c r="AC256" s="29">
        <f t="shared" si="3813"/>
        <v>296963.79429791908</v>
      </c>
      <c r="AD256" s="29">
        <f t="shared" si="3814"/>
        <v>-4747.966763517763</v>
      </c>
      <c r="AE256" s="56">
        <v>1.4608825986534966</v>
      </c>
      <c r="AF256" s="29">
        <f t="shared" si="3751"/>
        <v>270.36061865699889</v>
      </c>
      <c r="AG256" s="56">
        <v>0.63868996244372378</v>
      </c>
      <c r="AH256" s="29">
        <f t="shared" si="3815"/>
        <v>286861.18815305835</v>
      </c>
      <c r="AI256" s="29">
        <f t="shared" si="3816"/>
        <v>-4747.966763517763</v>
      </c>
      <c r="AJ256" s="56">
        <v>1.4608825986534966</v>
      </c>
      <c r="AK256" s="29">
        <f t="shared" si="3752"/>
        <v>269.53156303449964</v>
      </c>
      <c r="AL256" s="56">
        <v>0.63868996244372378</v>
      </c>
      <c r="AM256" s="29">
        <f t="shared" si="3817"/>
        <v>267288.61185160029</v>
      </c>
      <c r="AN256" s="29">
        <f t="shared" si="3818"/>
        <v>-4747.966763517763</v>
      </c>
      <c r="AO256" s="56">
        <v>1.4608825986534966</v>
      </c>
      <c r="AP256" s="29">
        <f t="shared" si="3753"/>
        <v>268.6683659972345</v>
      </c>
      <c r="AQ256" s="56">
        <v>0.63868996244372378</v>
      </c>
      <c r="AR256" s="29">
        <f t="shared" si="3819"/>
        <v>254036.96232965981</v>
      </c>
      <c r="AS256" s="29">
        <f t="shared" si="3820"/>
        <v>-4747.966763517763</v>
      </c>
      <c r="AT256" s="56">
        <v>1.4608825986534966</v>
      </c>
      <c r="AU256" s="29">
        <f t="shared" si="3754"/>
        <v>267.76988969069475</v>
      </c>
      <c r="AV256" s="56">
        <v>0.63868996244372378</v>
      </c>
      <c r="AW256" s="29">
        <f t="shared" si="3821"/>
        <v>256106.04459911989</v>
      </c>
      <c r="AX256" s="29">
        <f t="shared" si="3822"/>
        <v>-4747.966763517763</v>
      </c>
      <c r="AY256" s="56">
        <v>1.4608825986534966</v>
      </c>
      <c r="AZ256" s="29">
        <f t="shared" si="3755"/>
        <v>266.83624627449296</v>
      </c>
      <c r="BA256" s="56">
        <v>0.63868996244372378</v>
      </c>
      <c r="BB256" s="29">
        <f t="shared" si="3823"/>
        <v>246282.64209447731</v>
      </c>
      <c r="BC256" s="29">
        <f t="shared" si="3824"/>
        <v>-4747.966763517763</v>
      </c>
      <c r="BD256" s="56">
        <v>1.4608825986534966</v>
      </c>
      <c r="BE256" s="29">
        <f t="shared" si="3756"/>
        <v>265.8630178138655</v>
      </c>
      <c r="BF256" s="56">
        <v>0.63868996244372378</v>
      </c>
      <c r="BG256" s="29">
        <f t="shared" si="3825"/>
        <v>249633.21815659932</v>
      </c>
      <c r="BH256" s="29">
        <f t="shared" si="3826"/>
        <v>-4747.966763517763</v>
      </c>
      <c r="BI256" s="56">
        <v>1.4608825986534966</v>
      </c>
      <c r="BJ256" s="29">
        <f t="shared" si="3757"/>
        <v>264.8523629384178</v>
      </c>
      <c r="BK256" s="56">
        <v>0.63868996244372378</v>
      </c>
      <c r="BL256" s="29">
        <f t="shared" si="3827"/>
        <v>244266.16771484228</v>
      </c>
      <c r="BM256" s="29">
        <f t="shared" si="3828"/>
        <v>-4747.966763517763</v>
      </c>
      <c r="BN256" s="56">
        <v>1.4608825986534966</v>
      </c>
      <c r="BO256" s="29">
        <f t="shared" si="3758"/>
        <v>263.80582490758479</v>
      </c>
      <c r="BP256" s="56">
        <v>0.63868996244372378</v>
      </c>
      <c r="BQ256" s="29">
        <f t="shared" si="3829"/>
        <v>268983.77735280682</v>
      </c>
      <c r="BR256" s="29">
        <f t="shared" si="3830"/>
        <v>-4747.966763517763</v>
      </c>
      <c r="BS256" s="56">
        <v>1.4608825986534966</v>
      </c>
      <c r="BT256" s="29">
        <f t="shared" si="3759"/>
        <v>262.72648823183562</v>
      </c>
      <c r="BU256" s="56">
        <v>0.63868996244372378</v>
      </c>
      <c r="BV256" s="29">
        <f t="shared" si="3831"/>
        <v>270937.92711791134</v>
      </c>
      <c r="BW256" s="29">
        <f t="shared" si="3832"/>
        <v>-4747.966763517763</v>
      </c>
      <c r="BX256" s="56">
        <v>1.4608825986534966</v>
      </c>
      <c r="BY256" s="29">
        <f t="shared" si="3760"/>
        <v>261.61707509288948</v>
      </c>
      <c r="BZ256" s="56">
        <v>0.63868996244372378</v>
      </c>
      <c r="CA256" s="29">
        <f t="shared" si="3833"/>
        <v>271886.4385524948</v>
      </c>
      <c r="CB256" s="29">
        <f t="shared" si="3834"/>
        <v>-4747.966763517763</v>
      </c>
      <c r="CC256" s="56">
        <v>1.4608825986534966</v>
      </c>
      <c r="CD256" s="29">
        <f t="shared" si="3761"/>
        <v>260.4768821677543</v>
      </c>
      <c r="CE256" s="56">
        <v>0.63868996244372378</v>
      </c>
      <c r="CF256" s="29">
        <f t="shared" si="3835"/>
        <v>262145.73626955692</v>
      </c>
      <c r="CG256" s="29">
        <f t="shared" si="3836"/>
        <v>-4747.966763517763</v>
      </c>
      <c r="CH256" s="56">
        <v>1.4608825986534966</v>
      </c>
      <c r="CI256" s="29">
        <f t="shared" si="3762"/>
        <v>259.30958640663687</v>
      </c>
      <c r="CJ256" s="56">
        <v>0.63868996244372378</v>
      </c>
      <c r="CK256" s="29">
        <f t="shared" si="3837"/>
        <v>269657.66227104951</v>
      </c>
      <c r="CL256" s="29">
        <f t="shared" si="3838"/>
        <v>-4747.966763517763</v>
      </c>
      <c r="CM256" s="56">
        <v>1.4608825986534966</v>
      </c>
      <c r="CN256" s="29">
        <f t="shared" si="3763"/>
        <v>258.12018125552817</v>
      </c>
      <c r="CO256" s="56">
        <v>0.63868996244372378</v>
      </c>
      <c r="CP256" s="29">
        <f t="shared" si="3839"/>
        <v>277665.27755431324</v>
      </c>
      <c r="CQ256" s="29">
        <f t="shared" si="3840"/>
        <v>-4747.966763517763</v>
      </c>
      <c r="CR256" s="56">
        <v>1.4608825986534966</v>
      </c>
      <c r="CS256" s="29">
        <f t="shared" si="3764"/>
        <v>256.9044346750706</v>
      </c>
      <c r="CT256" s="56">
        <v>0.63868996244372378</v>
      </c>
      <c r="CU256" s="29">
        <f t="shared" si="3841"/>
        <v>285629.51361267857</v>
      </c>
      <c r="CV256" s="29">
        <f t="shared" si="4098"/>
        <v>-4747.966763517763</v>
      </c>
      <c r="CW256" s="56">
        <v>1.4608825986534966</v>
      </c>
      <c r="CX256" s="29">
        <f t="shared" si="4086"/>
        <v>255.66296597240941</v>
      </c>
      <c r="CY256" s="56">
        <v>0.63868996244372378</v>
      </c>
      <c r="CZ256" s="29">
        <f t="shared" si="3766"/>
        <v>267832.15338731388</v>
      </c>
      <c r="DA256" s="29">
        <f t="shared" si="4099"/>
        <v>-4747.966763517763</v>
      </c>
      <c r="DB256" s="56">
        <v>1.4608825986534966</v>
      </c>
      <c r="DC256" s="29">
        <f t="shared" si="4087"/>
        <v>254.39308466405936</v>
      </c>
      <c r="DD256" s="56">
        <v>0.63868996244372378</v>
      </c>
      <c r="DE256" s="29">
        <f t="shared" si="3768"/>
        <v>278963.29118508019</v>
      </c>
      <c r="DF256" s="29">
        <f t="shared" si="4100"/>
        <v>-4747.966763517763</v>
      </c>
      <c r="DG256" s="56">
        <v>1.4608825986534966</v>
      </c>
      <c r="DH256" s="29">
        <f t="shared" si="4088"/>
        <v>253.09205460125551</v>
      </c>
      <c r="DI256" s="56">
        <v>0.63868996244372378</v>
      </c>
      <c r="DJ256" s="29">
        <f t="shared" si="3770"/>
        <v>282638.83592127217</v>
      </c>
      <c r="DK256" s="29">
        <f t="shared" si="4101"/>
        <v>-4747.966763517763</v>
      </c>
      <c r="DL256" s="56">
        <v>1.4608825986534966</v>
      </c>
      <c r="DM256" s="29">
        <f t="shared" si="4089"/>
        <v>251.75705056181346</v>
      </c>
      <c r="DN256" s="56">
        <v>0.63868996244372378</v>
      </c>
      <c r="DO256" s="29">
        <f t="shared" si="3772"/>
        <v>302931.29176772549</v>
      </c>
      <c r="DP256" s="29">
        <f t="shared" si="3842"/>
        <v>-4747.966763517763</v>
      </c>
      <c r="DQ256" s="56">
        <v>1.4608825986534966</v>
      </c>
      <c r="DR256" s="29">
        <f t="shared" si="3773"/>
        <v>250.37764273149622</v>
      </c>
      <c r="DS256" s="56">
        <v>0.63868996244372378</v>
      </c>
      <c r="DT256" s="29">
        <f t="shared" si="3843"/>
        <v>295571.54858824646</v>
      </c>
      <c r="DU256" s="29">
        <f t="shared" si="3844"/>
        <v>-4747.966763517763</v>
      </c>
      <c r="DV256" s="56">
        <v>1.4608825986534966</v>
      </c>
      <c r="DW256" s="29">
        <f t="shared" si="3774"/>
        <v>248.95465558281055</v>
      </c>
      <c r="DX256" s="56">
        <v>0.63868996244372378</v>
      </c>
      <c r="DY256" s="29">
        <f t="shared" si="3845"/>
        <v>310534.62079841056</v>
      </c>
      <c r="DZ256" s="29">
        <f t="shared" si="4119"/>
        <v>-4747.966763517763</v>
      </c>
      <c r="EA256" s="56">
        <v>1.4608825986534966</v>
      </c>
      <c r="EB256" s="29">
        <f t="shared" si="4111"/>
        <v>247.48950189867898</v>
      </c>
      <c r="EC256" s="56">
        <v>0.63868996244372378</v>
      </c>
      <c r="ED256" s="29">
        <f t="shared" si="3777"/>
        <v>344354.37676308246</v>
      </c>
      <c r="EE256" s="29">
        <f t="shared" si="4120"/>
        <v>-4747.966763517763</v>
      </c>
      <c r="EF256" s="56">
        <v>1.4608825986534966</v>
      </c>
      <c r="EG256" s="29">
        <f t="shared" si="4112"/>
        <v>245.97845107128487</v>
      </c>
      <c r="EH256" s="56">
        <v>0.63868996244372378</v>
      </c>
      <c r="EI256" s="29">
        <f t="shared" si="3780"/>
        <v>338281.17439214466</v>
      </c>
      <c r="EJ256" s="29">
        <f t="shared" si="4121"/>
        <v>-4747.966763517763</v>
      </c>
      <c r="EK256" s="56">
        <v>1.4608825986534966</v>
      </c>
      <c r="EL256" s="29">
        <f t="shared" si="4113"/>
        <v>244.42689543012781</v>
      </c>
      <c r="EM256" s="56">
        <v>0.63868996244372378</v>
      </c>
      <c r="EN256" s="29">
        <f t="shared" si="3783"/>
        <v>330159.40649972146</v>
      </c>
      <c r="EO256" s="29">
        <f t="shared" si="4122"/>
        <v>-4747.966763517763</v>
      </c>
      <c r="EP256" s="56">
        <v>1.4608825986534966</v>
      </c>
      <c r="EQ256" s="29">
        <f t="shared" si="4114"/>
        <v>242.83720921133968</v>
      </c>
      <c r="ER256" s="56">
        <v>0.63868996244372378</v>
      </c>
      <c r="ES256" s="29">
        <f t="shared" si="3786"/>
        <v>343392.88283160096</v>
      </c>
      <c r="ET256" s="29">
        <f t="shared" si="3854"/>
        <v>-4747.966763517763</v>
      </c>
      <c r="EU256" s="56">
        <v>1.4608825986534966</v>
      </c>
      <c r="EV256" s="29">
        <f t="shared" si="3787"/>
        <v>241.21412432315705</v>
      </c>
      <c r="EW256" s="56">
        <v>0.63868996244372378</v>
      </c>
      <c r="EX256" s="29">
        <f t="shared" si="3855"/>
        <v>322086.4097440684</v>
      </c>
      <c r="EY256" s="29">
        <f t="shared" si="3856"/>
        <v>-4747.966763517763</v>
      </c>
      <c r="EZ256" s="56">
        <v>1.4608825986534966</v>
      </c>
      <c r="FA256" s="29">
        <f t="shared" si="3788"/>
        <v>239.56075312325041</v>
      </c>
      <c r="FB256" s="56">
        <v>0.63868996244372378</v>
      </c>
      <c r="FC256" s="29">
        <f t="shared" si="3857"/>
        <v>310616.17876819725</v>
      </c>
      <c r="FD256" s="29">
        <f t="shared" si="4123"/>
        <v>-4747.966763517763</v>
      </c>
      <c r="FE256" s="56">
        <v>1.4608825986534966</v>
      </c>
      <c r="FF256" s="29">
        <f t="shared" si="4115"/>
        <v>237.88030655608145</v>
      </c>
      <c r="FG256" s="56">
        <v>0.63868996244372378</v>
      </c>
      <c r="FH256" s="29">
        <f t="shared" si="3791"/>
        <v>291604.37231920572</v>
      </c>
      <c r="FI256" s="29">
        <f t="shared" si="4124"/>
        <v>-4747.966763517763</v>
      </c>
      <c r="FJ256" s="56">
        <v>1.4608825986534966</v>
      </c>
      <c r="FK256" s="29">
        <f t="shared" si="4116"/>
        <v>236.17722826149139</v>
      </c>
      <c r="FL256" s="56">
        <v>0.63868996244372378</v>
      </c>
      <c r="FM256" s="29">
        <f t="shared" si="3895"/>
        <v>279155.69100133824</v>
      </c>
      <c r="FN256" s="29">
        <f t="shared" si="4125"/>
        <v>-4747.966763517763</v>
      </c>
      <c r="FO256" s="56">
        <v>1.4608825986534966</v>
      </c>
      <c r="FP256" s="29">
        <f t="shared" si="4117"/>
        <v>234.456052977365</v>
      </c>
      <c r="FQ256" s="56">
        <v>0.63868996244372378</v>
      </c>
      <c r="FR256" s="29">
        <f t="shared" si="3796"/>
        <v>265759.77195140318</v>
      </c>
      <c r="FS256" s="29">
        <f t="shared" si="4126"/>
        <v>-4747.966763517763</v>
      </c>
      <c r="FT256" s="56">
        <v>1.4608825986534966</v>
      </c>
      <c r="FU256" s="29">
        <f t="shared" si="4118"/>
        <v>232.72012061119818</v>
      </c>
      <c r="FV256" s="56">
        <v>0.63868996244372378</v>
      </c>
      <c r="FW256" s="29">
        <f t="shared" si="3799"/>
        <v>247155.61613938774</v>
      </c>
      <c r="FX256" s="29">
        <f t="shared" si="3800"/>
        <v>-4747.966763517763</v>
      </c>
      <c r="FY256" s="56">
        <v>1.4608825986534966</v>
      </c>
      <c r="FZ256" s="29">
        <f t="shared" si="3730"/>
        <v>230.97137114545671</v>
      </c>
      <c r="GA256" s="56">
        <v>0.63868996244372378</v>
      </c>
      <c r="GB256" s="29">
        <f t="shared" si="3801"/>
        <v>228628.54313451389</v>
      </c>
      <c r="GC256" s="29">
        <f t="shared" si="3802"/>
        <v>-4747.966763517763</v>
      </c>
      <c r="GD256" s="56">
        <v>1.4608825986534966</v>
      </c>
      <c r="GE256" s="29">
        <f t="shared" si="3733"/>
        <v>229.21168521249038</v>
      </c>
      <c r="GF256" s="56">
        <v>0.63868996244372378</v>
      </c>
      <c r="GG256" s="29">
        <f t="shared" si="3803"/>
        <v>214604.09884863542</v>
      </c>
      <c r="GH256" s="29">
        <f t="shared" si="3804"/>
        <v>-4747.966763517763</v>
      </c>
      <c r="GI256" s="56">
        <v>1.4608825986534966</v>
      </c>
      <c r="GJ256" s="29">
        <f t="shared" si="3736"/>
        <v>227.4449879459936</v>
      </c>
      <c r="GK256" s="56">
        <v>0.63868996244372378</v>
      </c>
      <c r="GL256" s="29">
        <f t="shared" si="3805"/>
        <v>204350.75072038171</v>
      </c>
      <c r="GM256" s="29">
        <f t="shared" si="3806"/>
        <v>-4747.966763517763</v>
      </c>
      <c r="GN256" s="56">
        <v>1.4608825986534966</v>
      </c>
      <c r="GO256" s="29">
        <f t="shared" si="3739"/>
        <v>225.67276087026016</v>
      </c>
      <c r="GP256" s="56">
        <v>0.63868996244372378</v>
      </c>
      <c r="GQ256" s="29">
        <f t="shared" si="3807"/>
        <v>195454.24112636506</v>
      </c>
    </row>
    <row r="257" spans="1:199" ht="15" x14ac:dyDescent="0.2">
      <c r="A257" s="4" t="s">
        <v>55</v>
      </c>
      <c r="B257" s="29">
        <v>291393</v>
      </c>
      <c r="C257" s="29">
        <f t="shared" si="3808"/>
        <v>-5872.3999999999987</v>
      </c>
      <c r="D257" s="56">
        <v>1.8036512850754334</v>
      </c>
      <c r="E257" s="29">
        <f>1446/5</f>
        <v>289.2</v>
      </c>
      <c r="F257" s="29">
        <f>-307/5</f>
        <v>-61.4</v>
      </c>
      <c r="G257" s="29">
        <f t="shared" si="4139"/>
        <v>227.79999999999998</v>
      </c>
      <c r="H257" s="56">
        <f t="shared" si="3744"/>
        <v>0.53138631645244816</v>
      </c>
      <c r="I257" s="29">
        <v>291432</v>
      </c>
      <c r="J257" s="29">
        <f t="shared" si="3809"/>
        <v>-5861.9880628377978</v>
      </c>
      <c r="K257" s="56">
        <v>1.8036512850754334</v>
      </c>
      <c r="L257" s="29">
        <f t="shared" si="3745"/>
        <v>227.39610392930484</v>
      </c>
      <c r="M257" s="56">
        <v>0.53138631645244816</v>
      </c>
      <c r="N257" s="29">
        <f t="shared" si="3810"/>
        <v>302373.40804109152</v>
      </c>
      <c r="O257" s="29">
        <f t="shared" si="3746"/>
        <v>-5847.0839504197638</v>
      </c>
      <c r="P257" s="56">
        <v>1.8036512850754334</v>
      </c>
      <c r="Q257" s="29">
        <f t="shared" si="3747"/>
        <v>226.81794903372091</v>
      </c>
      <c r="R257" s="56">
        <v>0.53138631645244816</v>
      </c>
      <c r="S257" s="29">
        <f t="shared" si="3811"/>
        <v>303598.08177967853</v>
      </c>
      <c r="T257" s="29">
        <f t="shared" si="3748"/>
        <v>-5831.6144448032683</v>
      </c>
      <c r="U257" s="56">
        <v>1.8036512850754334</v>
      </c>
      <c r="V257" s="29">
        <f t="shared" si="3749"/>
        <v>226.21786161129774</v>
      </c>
      <c r="W257" s="56">
        <v>0.53138631645244816</v>
      </c>
      <c r="X257" s="29">
        <f t="shared" si="3866"/>
        <v>318755.67578813346</v>
      </c>
      <c r="Y257" s="29">
        <f t="shared" si="3812"/>
        <v>-5861.9880628377978</v>
      </c>
      <c r="Z257" s="56">
        <v>1.8036512850754334</v>
      </c>
      <c r="AA257" s="29">
        <f t="shared" si="3750"/>
        <v>225.59996371868613</v>
      </c>
      <c r="AB257" s="56">
        <v>0.53138631645244816</v>
      </c>
      <c r="AC257" s="29">
        <f t="shared" si="3813"/>
        <v>305462.21725526691</v>
      </c>
      <c r="AD257" s="29">
        <f t="shared" si="3814"/>
        <v>-5861.9880628377978</v>
      </c>
      <c r="AE257" s="56">
        <v>1.8036512850754334</v>
      </c>
      <c r="AF257" s="29">
        <f t="shared" si="3751"/>
        <v>224.93845482127233</v>
      </c>
      <c r="AG257" s="56">
        <v>0.53138631645244816</v>
      </c>
      <c r="AH257" s="29">
        <f t="shared" si="3815"/>
        <v>291326.74468990258</v>
      </c>
      <c r="AI257" s="29">
        <f t="shared" si="3816"/>
        <v>-5861.9880628377978</v>
      </c>
      <c r="AJ257" s="56">
        <v>1.8036512850754334</v>
      </c>
      <c r="AK257" s="29">
        <f t="shared" si="3752"/>
        <v>224.24868538808997</v>
      </c>
      <c r="AL257" s="56">
        <v>0.53138631645244816</v>
      </c>
      <c r="AM257" s="29">
        <f t="shared" si="3817"/>
        <v>281223.44877560862</v>
      </c>
      <c r="AN257" s="29">
        <f t="shared" si="3818"/>
        <v>-5861.9880628377978</v>
      </c>
      <c r="AO257" s="56">
        <v>1.8036512850754334</v>
      </c>
      <c r="AP257" s="29">
        <f t="shared" si="3753"/>
        <v>223.53051049733392</v>
      </c>
      <c r="AQ257" s="56">
        <v>0.53138631645244816</v>
      </c>
      <c r="AR257" s="29">
        <f t="shared" si="3819"/>
        <v>261650.15429925983</v>
      </c>
      <c r="AS257" s="29">
        <f t="shared" si="3820"/>
        <v>-5861.9880628377978</v>
      </c>
      <c r="AT257" s="56">
        <v>1.8036512850754334</v>
      </c>
      <c r="AU257" s="29">
        <f t="shared" si="3754"/>
        <v>222.78298346070227</v>
      </c>
      <c r="AV257" s="56">
        <v>0.53138631645244816</v>
      </c>
      <c r="AW257" s="29">
        <f t="shared" si="3821"/>
        <v>248397.75725028271</v>
      </c>
      <c r="AX257" s="29">
        <f t="shared" si="3822"/>
        <v>-5861.9880628377978</v>
      </c>
      <c r="AY257" s="56">
        <v>1.8036512850754334</v>
      </c>
      <c r="AZ257" s="29">
        <f t="shared" si="3755"/>
        <v>222.00619759433712</v>
      </c>
      <c r="BA257" s="56">
        <v>0.53138631645244816</v>
      </c>
      <c r="BB257" s="29">
        <f t="shared" si="3823"/>
        <v>250466.06273387643</v>
      </c>
      <c r="BC257" s="29">
        <f t="shared" si="3824"/>
        <v>-5861.9880628377978</v>
      </c>
      <c r="BD257" s="56">
        <v>1.8036512850754334</v>
      </c>
      <c r="BE257" s="29">
        <f t="shared" si="3756"/>
        <v>221.19647720233223</v>
      </c>
      <c r="BF257" s="56">
        <v>0.53138631645244816</v>
      </c>
      <c r="BG257" s="29">
        <f t="shared" si="3825"/>
        <v>240641.85050884183</v>
      </c>
      <c r="BH257" s="29">
        <f t="shared" si="3826"/>
        <v>-5861.9880628377978</v>
      </c>
      <c r="BI257" s="56">
        <v>1.8036512850754334</v>
      </c>
      <c r="BJ257" s="29">
        <f t="shared" si="3757"/>
        <v>220.35561825190499</v>
      </c>
      <c r="BK257" s="56">
        <v>0.53138631645244816</v>
      </c>
      <c r="BL257" s="29">
        <f t="shared" si="3827"/>
        <v>243991.58571201342</v>
      </c>
      <c r="BM257" s="29">
        <f t="shared" si="3828"/>
        <v>-5861.9880628377978</v>
      </c>
      <c r="BN257" s="56">
        <v>1.8036512850754334</v>
      </c>
      <c r="BO257" s="29">
        <f t="shared" si="3758"/>
        <v>219.48490472588688</v>
      </c>
      <c r="BP257" s="56">
        <v>0.53138631645244816</v>
      </c>
      <c r="BQ257" s="29">
        <f t="shared" si="3829"/>
        <v>238623.66455673036</v>
      </c>
      <c r="BR257" s="29">
        <f t="shared" si="3830"/>
        <v>-5861.9880628377978</v>
      </c>
      <c r="BS257" s="56">
        <v>1.8036512850754334</v>
      </c>
      <c r="BT257" s="29">
        <f t="shared" si="3759"/>
        <v>218.58690291896335</v>
      </c>
      <c r="BU257" s="56">
        <v>0.53138631645244816</v>
      </c>
      <c r="BV257" s="29">
        <f t="shared" si="3831"/>
        <v>263340.37619288795</v>
      </c>
      <c r="BW257" s="29">
        <f t="shared" si="3832"/>
        <v>-5861.9880628377978</v>
      </c>
      <c r="BX257" s="56">
        <v>1.8036512850754334</v>
      </c>
      <c r="BY257" s="29">
        <f t="shared" si="3760"/>
        <v>217.66387767041721</v>
      </c>
      <c r="BZ257" s="56">
        <v>0.53138631645244816</v>
      </c>
      <c r="CA257" s="29">
        <f t="shared" si="3833"/>
        <v>265293.60293274396</v>
      </c>
      <c r="CB257" s="29">
        <f t="shared" si="3834"/>
        <v>-5861.9880628377978</v>
      </c>
      <c r="CC257" s="56">
        <v>1.8036512850754334</v>
      </c>
      <c r="CD257" s="29">
        <f t="shared" si="3761"/>
        <v>216.71524381962908</v>
      </c>
      <c r="CE257" s="56">
        <v>0.53138631645244816</v>
      </c>
      <c r="CF257" s="29">
        <f t="shared" si="3835"/>
        <v>266241.16573347664</v>
      </c>
      <c r="CG257" s="29">
        <f t="shared" si="3836"/>
        <v>-5861.9880628377978</v>
      </c>
      <c r="CH257" s="56">
        <v>1.8036512850754334</v>
      </c>
      <c r="CI257" s="29">
        <f t="shared" si="3762"/>
        <v>215.74406056768407</v>
      </c>
      <c r="CJ257" s="56">
        <v>0.53138631645244816</v>
      </c>
      <c r="CK257" s="29">
        <f t="shared" si="3837"/>
        <v>256499.49226728681</v>
      </c>
      <c r="CL257" s="29">
        <f t="shared" si="3838"/>
        <v>-5861.9880628377978</v>
      </c>
      <c r="CM257" s="56">
        <v>1.8036512850754334</v>
      </c>
      <c r="CN257" s="29">
        <f t="shared" si="3763"/>
        <v>214.75448243246646</v>
      </c>
      <c r="CO257" s="56">
        <v>0.53138631645244816</v>
      </c>
      <c r="CP257" s="29">
        <f t="shared" si="3839"/>
        <v>264010.42869064416</v>
      </c>
      <c r="CQ257" s="29">
        <f t="shared" si="3840"/>
        <v>-5861.9880628377978</v>
      </c>
      <c r="CR257" s="56">
        <v>1.8036512850754334</v>
      </c>
      <c r="CS257" s="29">
        <f t="shared" si="3764"/>
        <v>213.74298838196162</v>
      </c>
      <c r="CT257" s="56">
        <v>0.53138631645244816</v>
      </c>
      <c r="CU257" s="29">
        <f t="shared" si="3841"/>
        <v>272017.03247985739</v>
      </c>
      <c r="CV257" s="29">
        <f t="shared" si="4098"/>
        <v>-5861.9880628377978</v>
      </c>
      <c r="CW257" s="56">
        <v>1.8036512850754334</v>
      </c>
      <c r="CX257" s="29">
        <f t="shared" si="4086"/>
        <v>212.71009367609523</v>
      </c>
      <c r="CY257" s="56">
        <v>0.53138631645244816</v>
      </c>
      <c r="CZ257" s="29">
        <f t="shared" si="3766"/>
        <v>279980.23564351688</v>
      </c>
      <c r="DA257" s="29">
        <f t="shared" si="4099"/>
        <v>-5861.9880628377978</v>
      </c>
      <c r="DB257" s="56">
        <v>1.8036512850754334</v>
      </c>
      <c r="DC257" s="29">
        <f t="shared" si="4087"/>
        <v>211.65355984832991</v>
      </c>
      <c r="DD257" s="56">
        <v>0.53138631645244816</v>
      </c>
      <c r="DE257" s="29">
        <f t="shared" si="3768"/>
        <v>262181.8188843244</v>
      </c>
      <c r="DF257" s="29">
        <f t="shared" si="4100"/>
        <v>-5861.9880628377978</v>
      </c>
      <c r="DG257" s="56">
        <v>1.8036512850754334</v>
      </c>
      <c r="DH257" s="29">
        <f t="shared" si="4088"/>
        <v>210.57111043888247</v>
      </c>
      <c r="DI257" s="56">
        <v>0.53138631645244816</v>
      </c>
      <c r="DJ257" s="29">
        <f t="shared" si="3770"/>
        <v>273311.87423268129</v>
      </c>
      <c r="DK257" s="29">
        <f t="shared" si="4101"/>
        <v>-5861.9880628377978</v>
      </c>
      <c r="DL257" s="56">
        <v>1.8036512850754334</v>
      </c>
      <c r="DM257" s="29">
        <f t="shared" si="4089"/>
        <v>209.46039487940507</v>
      </c>
      <c r="DN257" s="56">
        <v>0.53138631645244816</v>
      </c>
      <c r="DO257" s="29">
        <f t="shared" si="3772"/>
        <v>276986.30825331376</v>
      </c>
      <c r="DP257" s="29">
        <f t="shared" si="3842"/>
        <v>-5861.9880628377978</v>
      </c>
      <c r="DQ257" s="56">
        <v>1.8036512850754334</v>
      </c>
      <c r="DR257" s="29">
        <f t="shared" si="3773"/>
        <v>208.31273562540122</v>
      </c>
      <c r="DS257" s="56">
        <v>0.53138631645244816</v>
      </c>
      <c r="DT257" s="29">
        <f t="shared" si="3843"/>
        <v>297277.61644051311</v>
      </c>
      <c r="DU257" s="29">
        <f t="shared" si="3844"/>
        <v>-5861.9880628377978</v>
      </c>
      <c r="DV257" s="56">
        <v>1.8036512850754334</v>
      </c>
      <c r="DW257" s="29">
        <f t="shared" si="3774"/>
        <v>207.12881863317841</v>
      </c>
      <c r="DX257" s="56">
        <v>0.53138631645244816</v>
      </c>
      <c r="DY257" s="29">
        <f t="shared" si="3845"/>
        <v>289916.68934404181</v>
      </c>
      <c r="DZ257" s="29">
        <f t="shared" si="4119"/>
        <v>-5861.9880628377978</v>
      </c>
      <c r="EA257" s="56">
        <v>1.8036512850754334</v>
      </c>
      <c r="EB257" s="29">
        <f t="shared" si="4111"/>
        <v>205.90981932987248</v>
      </c>
      <c r="EC257" s="56">
        <v>0.53138631645244816</v>
      </c>
      <c r="ED257" s="29">
        <f t="shared" si="3777"/>
        <v>304878.54255490261</v>
      </c>
      <c r="EE257" s="29">
        <f t="shared" si="4120"/>
        <v>-5861.9880628377978</v>
      </c>
      <c r="EF257" s="56">
        <v>1.8036512850754334</v>
      </c>
      <c r="EG257" s="29">
        <f t="shared" si="4112"/>
        <v>204.65263387158038</v>
      </c>
      <c r="EH257" s="56">
        <v>0.53138631645244816</v>
      </c>
      <c r="EI257" s="29">
        <f t="shared" si="3780"/>
        <v>338697.04133411625</v>
      </c>
      <c r="EJ257" s="29">
        <f t="shared" si="4121"/>
        <v>-5861.9880628377978</v>
      </c>
      <c r="EK257" s="56">
        <v>1.8036512850754334</v>
      </c>
      <c r="EL257" s="29">
        <f t="shared" si="4113"/>
        <v>203.36174864493469</v>
      </c>
      <c r="EM257" s="56">
        <v>0.53138631645244816</v>
      </c>
      <c r="EN257" s="29">
        <f t="shared" si="3783"/>
        <v>332622.54807795177</v>
      </c>
      <c r="EO257" s="29">
        <f t="shared" si="4122"/>
        <v>-5861.9880628377978</v>
      </c>
      <c r="EP257" s="56">
        <v>1.8036512850754334</v>
      </c>
      <c r="EQ257" s="29">
        <f t="shared" si="4114"/>
        <v>202.03913900052297</v>
      </c>
      <c r="ER257" s="56">
        <v>0.53138631645244816</v>
      </c>
      <c r="ES257" s="29">
        <f t="shared" si="3786"/>
        <v>324499.45757588418</v>
      </c>
      <c r="ET257" s="29">
        <f t="shared" si="3854"/>
        <v>-5861.9880628377978</v>
      </c>
      <c r="EU257" s="56">
        <v>1.8036512850754334</v>
      </c>
      <c r="EV257" s="29">
        <f t="shared" si="3787"/>
        <v>200.68874185834619</v>
      </c>
      <c r="EW257" s="56">
        <v>0.53138631645244816</v>
      </c>
      <c r="EX257" s="29">
        <f t="shared" si="3855"/>
        <v>337731.58351062151</v>
      </c>
      <c r="EY257" s="29">
        <f t="shared" si="3856"/>
        <v>-5861.9880628377978</v>
      </c>
      <c r="EZ257" s="56">
        <v>1.8036512850754334</v>
      </c>
      <c r="FA257" s="29">
        <f t="shared" si="3788"/>
        <v>199.31314668179857</v>
      </c>
      <c r="FB257" s="56">
        <v>0.53138631645244816</v>
      </c>
      <c r="FC257" s="29">
        <f t="shared" si="3857"/>
        <v>316423.73482791241</v>
      </c>
      <c r="FD257" s="29">
        <f t="shared" si="4123"/>
        <v>-5861.9880628377978</v>
      </c>
      <c r="FE257" s="56">
        <v>1.8036512850754334</v>
      </c>
      <c r="FF257" s="29">
        <f t="shared" si="4115"/>
        <v>197.91502495790857</v>
      </c>
      <c r="FG257" s="56">
        <v>0.53138631645244816</v>
      </c>
      <c r="FH257" s="29">
        <f t="shared" si="3791"/>
        <v>304952.10573031736</v>
      </c>
      <c r="FI257" s="29">
        <f t="shared" si="4124"/>
        <v>-5861.9880628377978</v>
      </c>
      <c r="FJ257" s="56">
        <v>1.8036512850754334</v>
      </c>
      <c r="FK257" s="29">
        <f t="shared" si="4116"/>
        <v>196.49807376905682</v>
      </c>
      <c r="FL257" s="56">
        <v>0.53138631645244816</v>
      </c>
      <c r="FM257" s="29">
        <f t="shared" si="3895"/>
        <v>285938.88233013696</v>
      </c>
      <c r="FN257" s="29">
        <f t="shared" si="4125"/>
        <v>-5861.9880628377978</v>
      </c>
      <c r="FO257" s="56">
        <v>1.8036512850754334</v>
      </c>
      <c r="FP257" s="29">
        <f t="shared" si="4117"/>
        <v>195.06606599066384</v>
      </c>
      <c r="FQ257" s="56">
        <v>0.53138631645244816</v>
      </c>
      <c r="FR257" s="29">
        <f t="shared" si="3796"/>
        <v>273488.7690044911</v>
      </c>
      <c r="FS257" s="29">
        <f t="shared" si="4126"/>
        <v>-5861.9880628377978</v>
      </c>
      <c r="FT257" s="56">
        <v>1.8036512850754334</v>
      </c>
      <c r="FU257" s="29">
        <f t="shared" si="4118"/>
        <v>193.62178040624894</v>
      </c>
      <c r="FV257" s="56">
        <v>0.53138631645244816</v>
      </c>
      <c r="FW257" s="29">
        <f t="shared" si="3799"/>
        <v>260091.40566897162</v>
      </c>
      <c r="FX257" s="29">
        <f t="shared" si="3800"/>
        <v>-5861.9880628377978</v>
      </c>
      <c r="FY257" s="56">
        <v>1.8036512850754334</v>
      </c>
      <c r="FZ257" s="29">
        <f t="shared" si="3730"/>
        <v>192.16683106988697</v>
      </c>
      <c r="GA257" s="56">
        <v>0.53138631645244816</v>
      </c>
      <c r="GB257" s="29">
        <f t="shared" si="3801"/>
        <v>241485.79490761983</v>
      </c>
      <c r="GC257" s="29">
        <f t="shared" si="3802"/>
        <v>-5861.9880628377978</v>
      </c>
      <c r="GD257" s="56">
        <v>1.8036512850754334</v>
      </c>
      <c r="GE257" s="29">
        <f t="shared" si="3733"/>
        <v>190.70278265670314</v>
      </c>
      <c r="GF257" s="56">
        <v>0.53138631645244816</v>
      </c>
      <c r="GG257" s="29">
        <f t="shared" si="3803"/>
        <v>222957.2578543328</v>
      </c>
      <c r="GH257" s="29">
        <f t="shared" si="3804"/>
        <v>-5861.9880628377978</v>
      </c>
      <c r="GI257" s="56">
        <v>1.8036512850754334</v>
      </c>
      <c r="GJ257" s="29">
        <f t="shared" si="3736"/>
        <v>189.23290085499397</v>
      </c>
      <c r="GK257" s="56">
        <v>0.53138631645244816</v>
      </c>
      <c r="GL257" s="29">
        <f t="shared" si="3805"/>
        <v>208931.3436866526</v>
      </c>
      <c r="GM257" s="29">
        <f t="shared" si="3806"/>
        <v>-5861.9880628377978</v>
      </c>
      <c r="GN257" s="56">
        <v>1.8036512850754334</v>
      </c>
      <c r="GO257" s="29">
        <f t="shared" si="3739"/>
        <v>187.75841828431439</v>
      </c>
      <c r="GP257" s="56">
        <v>0.53138631645244816</v>
      </c>
      <c r="GQ257" s="29">
        <f t="shared" si="3807"/>
        <v>198676.52107582823</v>
      </c>
    </row>
    <row r="258" spans="1:199" ht="15" x14ac:dyDescent="0.2">
      <c r="A258" s="4" t="s">
        <v>56</v>
      </c>
      <c r="B258" s="29">
        <v>268657</v>
      </c>
      <c r="C258" s="29">
        <f t="shared" si="3808"/>
        <v>-5872.3999999999987</v>
      </c>
      <c r="D258" s="56">
        <v>1.8036512850754334</v>
      </c>
      <c r="E258" s="29">
        <f t="shared" ref="E258:E261" si="4140">1446/5</f>
        <v>289.2</v>
      </c>
      <c r="F258" s="29">
        <f t="shared" ref="F258:F261" si="4141">-307/5</f>
        <v>-61.4</v>
      </c>
      <c r="G258" s="29">
        <f t="shared" ref="G258:G262" si="4142">E258+F258</f>
        <v>227.79999999999998</v>
      </c>
      <c r="H258" s="56">
        <f t="shared" si="3744"/>
        <v>0.53138631645244816</v>
      </c>
      <c r="I258" s="29">
        <v>286074</v>
      </c>
      <c r="J258" s="29">
        <f t="shared" si="3809"/>
        <v>-5861.9880628377978</v>
      </c>
      <c r="K258" s="56">
        <v>1.8036512850754334</v>
      </c>
      <c r="L258" s="29">
        <f t="shared" si="3745"/>
        <v>227.39610392930484</v>
      </c>
      <c r="M258" s="56">
        <v>0.53138631645244816</v>
      </c>
      <c r="N258" s="29">
        <f t="shared" si="3810"/>
        <v>285797.40804109152</v>
      </c>
      <c r="O258" s="29">
        <f t="shared" si="3746"/>
        <v>-5847.0839504197638</v>
      </c>
      <c r="P258" s="56">
        <v>1.8036512850754334</v>
      </c>
      <c r="Q258" s="29">
        <f t="shared" si="3747"/>
        <v>226.81794903372091</v>
      </c>
      <c r="R258" s="56">
        <v>0.53138631645244816</v>
      </c>
      <c r="S258" s="29">
        <f t="shared" si="3811"/>
        <v>296753.14203970553</v>
      </c>
      <c r="T258" s="29">
        <f t="shared" si="3748"/>
        <v>-5831.6144448032683</v>
      </c>
      <c r="U258" s="56">
        <v>1.8036512850754334</v>
      </c>
      <c r="V258" s="29">
        <f t="shared" si="3749"/>
        <v>226.21786161129774</v>
      </c>
      <c r="W258" s="56">
        <v>0.53138631645244816</v>
      </c>
      <c r="X258" s="29">
        <f t="shared" si="3866"/>
        <v>297992.68519648653</v>
      </c>
      <c r="Y258" s="29">
        <f t="shared" si="3812"/>
        <v>-5861.9880628377978</v>
      </c>
      <c r="Z258" s="56">
        <v>1.8036512850754334</v>
      </c>
      <c r="AA258" s="29">
        <f t="shared" si="3750"/>
        <v>225.59996371868613</v>
      </c>
      <c r="AB258" s="56">
        <v>0.53138631645244816</v>
      </c>
      <c r="AC258" s="29">
        <f t="shared" si="3813"/>
        <v>313119.28768901434</v>
      </c>
      <c r="AD258" s="29">
        <f t="shared" si="3814"/>
        <v>-5861.9880628377978</v>
      </c>
      <c r="AE258" s="56">
        <v>1.8036512850754334</v>
      </c>
      <c r="AF258" s="29">
        <f t="shared" si="3751"/>
        <v>224.93845482127233</v>
      </c>
      <c r="AG258" s="56">
        <v>0.53138631645244816</v>
      </c>
      <c r="AH258" s="29">
        <f t="shared" si="3815"/>
        <v>299825.1676472504</v>
      </c>
      <c r="AI258" s="29">
        <f t="shared" si="3816"/>
        <v>-5861.9880628377978</v>
      </c>
      <c r="AJ258" s="56">
        <v>1.8036512850754334</v>
      </c>
      <c r="AK258" s="29">
        <f t="shared" si="3752"/>
        <v>224.24868538808997</v>
      </c>
      <c r="AL258" s="56">
        <v>0.53138631645244816</v>
      </c>
      <c r="AM258" s="29">
        <f t="shared" si="3817"/>
        <v>285689.00531245285</v>
      </c>
      <c r="AN258" s="29">
        <f t="shared" si="3818"/>
        <v>-5861.9880628377978</v>
      </c>
      <c r="AO258" s="56">
        <v>1.8036512850754334</v>
      </c>
      <c r="AP258" s="29">
        <f t="shared" si="3753"/>
        <v>223.53051049733392</v>
      </c>
      <c r="AQ258" s="56">
        <v>0.53138631645244816</v>
      </c>
      <c r="AR258" s="29">
        <f t="shared" si="3819"/>
        <v>275584.99122326815</v>
      </c>
      <c r="AS258" s="29">
        <f t="shared" si="3820"/>
        <v>-5861.9880628377978</v>
      </c>
      <c r="AT258" s="56">
        <v>1.8036512850754334</v>
      </c>
      <c r="AU258" s="29">
        <f t="shared" si="3754"/>
        <v>222.78298346070227</v>
      </c>
      <c r="AV258" s="56">
        <v>0.53138631645244816</v>
      </c>
      <c r="AW258" s="29">
        <f t="shared" si="3821"/>
        <v>256010.94921988272</v>
      </c>
      <c r="AX258" s="29">
        <f t="shared" si="3822"/>
        <v>-5861.9880628377978</v>
      </c>
      <c r="AY258" s="56">
        <v>1.8036512850754334</v>
      </c>
      <c r="AZ258" s="29">
        <f t="shared" si="3755"/>
        <v>222.00619759433712</v>
      </c>
      <c r="BA258" s="56">
        <v>0.53138631645244816</v>
      </c>
      <c r="BB258" s="29">
        <f t="shared" si="3823"/>
        <v>242757.77538503925</v>
      </c>
      <c r="BC258" s="29">
        <f t="shared" si="3824"/>
        <v>-5861.9880628377978</v>
      </c>
      <c r="BD258" s="56">
        <v>1.8036512850754334</v>
      </c>
      <c r="BE258" s="29">
        <f t="shared" si="3756"/>
        <v>221.19647720233223</v>
      </c>
      <c r="BF258" s="56">
        <v>0.53138631645244816</v>
      </c>
      <c r="BG258" s="29">
        <f t="shared" si="3825"/>
        <v>244825.27114824095</v>
      </c>
      <c r="BH258" s="29">
        <f t="shared" si="3826"/>
        <v>-5861.9880628377978</v>
      </c>
      <c r="BI258" s="56">
        <v>1.8036512850754334</v>
      </c>
      <c r="BJ258" s="29">
        <f t="shared" si="3757"/>
        <v>220.35561825190499</v>
      </c>
      <c r="BK258" s="56">
        <v>0.53138631645244816</v>
      </c>
      <c r="BL258" s="29">
        <f t="shared" si="3827"/>
        <v>235000.21806425593</v>
      </c>
      <c r="BM258" s="29">
        <f t="shared" si="3828"/>
        <v>-5861.9880628377978</v>
      </c>
      <c r="BN258" s="56">
        <v>1.8036512850754334</v>
      </c>
      <c r="BO258" s="29">
        <f t="shared" si="3758"/>
        <v>219.48490472588688</v>
      </c>
      <c r="BP258" s="56">
        <v>0.53138631645244816</v>
      </c>
      <c r="BQ258" s="29">
        <f t="shared" si="3829"/>
        <v>238349.08255390151</v>
      </c>
      <c r="BR258" s="29">
        <f t="shared" si="3830"/>
        <v>-5861.9880628377978</v>
      </c>
      <c r="BS258" s="56">
        <v>1.8036512850754334</v>
      </c>
      <c r="BT258" s="29">
        <f t="shared" si="3759"/>
        <v>218.58690291896335</v>
      </c>
      <c r="BU258" s="56">
        <v>0.53138631645244816</v>
      </c>
      <c r="BV258" s="29">
        <f t="shared" si="3831"/>
        <v>232980.26339681153</v>
      </c>
      <c r="BW258" s="29">
        <f t="shared" si="3832"/>
        <v>-5861.9880628377978</v>
      </c>
      <c r="BX258" s="56">
        <v>1.8036512850754334</v>
      </c>
      <c r="BY258" s="29">
        <f t="shared" si="3760"/>
        <v>217.66387767041721</v>
      </c>
      <c r="BZ258" s="56">
        <v>0.53138631645244816</v>
      </c>
      <c r="CA258" s="29">
        <f t="shared" si="3833"/>
        <v>257696.05200772057</v>
      </c>
      <c r="CB258" s="29">
        <f t="shared" si="3834"/>
        <v>-5861.9880628377978</v>
      </c>
      <c r="CC258" s="56">
        <v>1.8036512850754334</v>
      </c>
      <c r="CD258" s="29">
        <f t="shared" si="3761"/>
        <v>216.71524381962908</v>
      </c>
      <c r="CE258" s="56">
        <v>0.53138631645244816</v>
      </c>
      <c r="CF258" s="29">
        <f t="shared" si="3835"/>
        <v>259648.33011372579</v>
      </c>
      <c r="CG258" s="29">
        <f t="shared" si="3836"/>
        <v>-5861.9880628377978</v>
      </c>
      <c r="CH258" s="56">
        <v>1.8036512850754334</v>
      </c>
      <c r="CI258" s="29">
        <f t="shared" si="3762"/>
        <v>215.74406056768407</v>
      </c>
      <c r="CJ258" s="56">
        <v>0.53138631645244816</v>
      </c>
      <c r="CK258" s="29">
        <f t="shared" si="3837"/>
        <v>260594.92173120653</v>
      </c>
      <c r="CL258" s="29">
        <f t="shared" si="3838"/>
        <v>-5861.9880628377978</v>
      </c>
      <c r="CM258" s="56">
        <v>1.8036512850754334</v>
      </c>
      <c r="CN258" s="29">
        <f t="shared" si="3763"/>
        <v>214.75448243246646</v>
      </c>
      <c r="CO258" s="56">
        <v>0.53138631645244816</v>
      </c>
      <c r="CP258" s="29">
        <f t="shared" si="3839"/>
        <v>250852.25868688148</v>
      </c>
      <c r="CQ258" s="29">
        <f t="shared" si="3840"/>
        <v>-5861.9880628377978</v>
      </c>
      <c r="CR258" s="56">
        <v>1.8036512850754334</v>
      </c>
      <c r="CS258" s="29">
        <f t="shared" si="3764"/>
        <v>213.74298838196162</v>
      </c>
      <c r="CT258" s="56">
        <v>0.53138631645244816</v>
      </c>
      <c r="CU258" s="29">
        <f t="shared" si="3841"/>
        <v>258362.18361618833</v>
      </c>
      <c r="CV258" s="29">
        <f t="shared" si="4098"/>
        <v>-5861.9880628377978</v>
      </c>
      <c r="CW258" s="56">
        <v>1.8036512850754334</v>
      </c>
      <c r="CX258" s="29">
        <f t="shared" si="4086"/>
        <v>212.71009367609523</v>
      </c>
      <c r="CY258" s="56">
        <v>0.53138631645244816</v>
      </c>
      <c r="CZ258" s="29">
        <f t="shared" si="3766"/>
        <v>266367.7545106957</v>
      </c>
      <c r="DA258" s="29">
        <f t="shared" si="4099"/>
        <v>-5861.9880628377978</v>
      </c>
      <c r="DB258" s="56">
        <v>1.8036512850754334</v>
      </c>
      <c r="DC258" s="29">
        <f t="shared" si="4087"/>
        <v>211.65355984832991</v>
      </c>
      <c r="DD258" s="56">
        <v>0.53138631645244816</v>
      </c>
      <c r="DE258" s="29">
        <f t="shared" si="3768"/>
        <v>274329.90114052739</v>
      </c>
      <c r="DF258" s="29">
        <f t="shared" si="4100"/>
        <v>-5861.9880628377978</v>
      </c>
      <c r="DG258" s="56">
        <v>1.8036512850754334</v>
      </c>
      <c r="DH258" s="29">
        <f t="shared" si="4088"/>
        <v>210.57111043888247</v>
      </c>
      <c r="DI258" s="56">
        <v>0.53138631645244816</v>
      </c>
      <c r="DJ258" s="29">
        <f t="shared" si="3770"/>
        <v>256530.40193192547</v>
      </c>
      <c r="DK258" s="29">
        <f t="shared" si="4101"/>
        <v>-5861.9880628377978</v>
      </c>
      <c r="DL258" s="56">
        <v>1.8036512850754334</v>
      </c>
      <c r="DM258" s="29">
        <f t="shared" si="4089"/>
        <v>209.46039487940507</v>
      </c>
      <c r="DN258" s="56">
        <v>0.53138631645244816</v>
      </c>
      <c r="DO258" s="29">
        <f t="shared" si="3772"/>
        <v>267659.34656472289</v>
      </c>
      <c r="DP258" s="29">
        <f t="shared" si="3842"/>
        <v>-5861.9880628377978</v>
      </c>
      <c r="DQ258" s="56">
        <v>1.8036512850754334</v>
      </c>
      <c r="DR258" s="29">
        <f t="shared" si="3773"/>
        <v>208.31273562540122</v>
      </c>
      <c r="DS258" s="56">
        <v>0.53138631645244816</v>
      </c>
      <c r="DT258" s="29">
        <f t="shared" si="3843"/>
        <v>271332.63292610139</v>
      </c>
      <c r="DU258" s="29">
        <f t="shared" si="3844"/>
        <v>-5861.9880628377978</v>
      </c>
      <c r="DV258" s="56">
        <v>1.8036512850754334</v>
      </c>
      <c r="DW258" s="29">
        <f t="shared" si="3774"/>
        <v>207.12881863317841</v>
      </c>
      <c r="DX258" s="56">
        <v>0.53138631645244816</v>
      </c>
      <c r="DY258" s="29">
        <f t="shared" si="3845"/>
        <v>291622.75719630846</v>
      </c>
      <c r="DZ258" s="29">
        <f t="shared" si="4119"/>
        <v>-5861.9880628377978</v>
      </c>
      <c r="EA258" s="56">
        <v>1.8036512850754334</v>
      </c>
      <c r="EB258" s="29">
        <f t="shared" si="4111"/>
        <v>205.90981932987248</v>
      </c>
      <c r="EC258" s="56">
        <v>0.53138631645244816</v>
      </c>
      <c r="ED258" s="29">
        <f t="shared" si="3777"/>
        <v>284260.61110053386</v>
      </c>
      <c r="EE258" s="29">
        <f t="shared" si="4120"/>
        <v>-5861.9880628377978</v>
      </c>
      <c r="EF258" s="56">
        <v>1.8036512850754334</v>
      </c>
      <c r="EG258" s="29">
        <f t="shared" si="4112"/>
        <v>204.65263387158038</v>
      </c>
      <c r="EH258" s="56">
        <v>0.53138631645244816</v>
      </c>
      <c r="EI258" s="29">
        <f t="shared" si="3780"/>
        <v>299221.2071259364</v>
      </c>
      <c r="EJ258" s="29">
        <f t="shared" si="4121"/>
        <v>-5861.9880628377978</v>
      </c>
      <c r="EK258" s="56">
        <v>1.8036512850754334</v>
      </c>
      <c r="EL258" s="29">
        <f t="shared" si="4113"/>
        <v>203.36174864493469</v>
      </c>
      <c r="EM258" s="56">
        <v>0.53138631645244816</v>
      </c>
      <c r="EN258" s="29">
        <f t="shared" si="3783"/>
        <v>333038.41501992336</v>
      </c>
      <c r="EO258" s="29">
        <f t="shared" si="4122"/>
        <v>-5861.9880628377978</v>
      </c>
      <c r="EP258" s="56">
        <v>1.8036512850754334</v>
      </c>
      <c r="EQ258" s="29">
        <f t="shared" si="4114"/>
        <v>202.03913900052297</v>
      </c>
      <c r="ER258" s="56">
        <v>0.53138631645244816</v>
      </c>
      <c r="ES258" s="29">
        <f t="shared" si="3786"/>
        <v>326962.59915411449</v>
      </c>
      <c r="ET258" s="29">
        <f t="shared" si="3854"/>
        <v>-5861.9880628377978</v>
      </c>
      <c r="EU258" s="56">
        <v>1.8036512850754334</v>
      </c>
      <c r="EV258" s="29">
        <f t="shared" si="3787"/>
        <v>200.68874185834619</v>
      </c>
      <c r="EW258" s="56">
        <v>0.53138631645244816</v>
      </c>
      <c r="EX258" s="29">
        <f t="shared" si="3855"/>
        <v>318838.15825490473</v>
      </c>
      <c r="EY258" s="29">
        <f t="shared" si="3856"/>
        <v>-5861.9880628377978</v>
      </c>
      <c r="EZ258" s="56">
        <v>1.8036512850754334</v>
      </c>
      <c r="FA258" s="29">
        <f t="shared" si="3788"/>
        <v>199.31314668179857</v>
      </c>
      <c r="FB258" s="56">
        <v>0.53138631645244816</v>
      </c>
      <c r="FC258" s="29">
        <f t="shared" si="3857"/>
        <v>332068.90859446552</v>
      </c>
      <c r="FD258" s="29">
        <f t="shared" si="4123"/>
        <v>-5861.9880628377978</v>
      </c>
      <c r="FE258" s="56">
        <v>1.8036512850754334</v>
      </c>
      <c r="FF258" s="29">
        <f t="shared" si="4115"/>
        <v>197.91502495790857</v>
      </c>
      <c r="FG258" s="56">
        <v>0.53138631645244816</v>
      </c>
      <c r="FH258" s="29">
        <f t="shared" si="3791"/>
        <v>310759.66179003252</v>
      </c>
      <c r="FI258" s="29">
        <f t="shared" si="4124"/>
        <v>-5861.9880628377978</v>
      </c>
      <c r="FJ258" s="56">
        <v>1.8036512850754334</v>
      </c>
      <c r="FK258" s="29">
        <f t="shared" si="4116"/>
        <v>196.49807376905682</v>
      </c>
      <c r="FL258" s="56">
        <v>0.53138631645244816</v>
      </c>
      <c r="FM258" s="29">
        <f t="shared" si="3895"/>
        <v>299286.61574124859</v>
      </c>
      <c r="FN258" s="29">
        <f t="shared" si="4125"/>
        <v>-5861.9880628377978</v>
      </c>
      <c r="FO258" s="56">
        <v>1.8036512850754334</v>
      </c>
      <c r="FP258" s="29">
        <f t="shared" si="4117"/>
        <v>195.06606599066384</v>
      </c>
      <c r="FQ258" s="56">
        <v>0.53138631645244816</v>
      </c>
      <c r="FR258" s="29">
        <f t="shared" si="3796"/>
        <v>280271.96033328981</v>
      </c>
      <c r="FS258" s="29">
        <f t="shared" si="4126"/>
        <v>-5861.9880628377978</v>
      </c>
      <c r="FT258" s="56">
        <v>1.8036512850754334</v>
      </c>
      <c r="FU258" s="29">
        <f t="shared" si="4118"/>
        <v>193.62178040624894</v>
      </c>
      <c r="FV258" s="56">
        <v>0.53138631645244816</v>
      </c>
      <c r="FW258" s="29">
        <f t="shared" si="3799"/>
        <v>267820.40272205957</v>
      </c>
      <c r="FX258" s="29">
        <f t="shared" si="3800"/>
        <v>-5861.9880628377978</v>
      </c>
      <c r="FY258" s="56">
        <v>1.8036512850754334</v>
      </c>
      <c r="FZ258" s="29">
        <f t="shared" si="3730"/>
        <v>192.16683106988697</v>
      </c>
      <c r="GA258" s="56">
        <v>0.53138631645244816</v>
      </c>
      <c r="GB258" s="29">
        <f t="shared" si="3801"/>
        <v>254421.58443720371</v>
      </c>
      <c r="GC258" s="29">
        <f t="shared" si="3802"/>
        <v>-5861.9880628377978</v>
      </c>
      <c r="GD258" s="56">
        <v>1.8036512850754334</v>
      </c>
      <c r="GE258" s="29">
        <f t="shared" si="3733"/>
        <v>190.70278265670314</v>
      </c>
      <c r="GF258" s="56">
        <v>0.53138631645244816</v>
      </c>
      <c r="GG258" s="29">
        <f t="shared" si="3803"/>
        <v>235814.50962743873</v>
      </c>
      <c r="GH258" s="29">
        <f t="shared" si="3804"/>
        <v>-5861.9880628377978</v>
      </c>
      <c r="GI258" s="56">
        <v>1.8036512850754334</v>
      </c>
      <c r="GJ258" s="29">
        <f t="shared" si="3736"/>
        <v>189.23290085499397</v>
      </c>
      <c r="GK258" s="56">
        <v>0.53138631645244816</v>
      </c>
      <c r="GL258" s="29">
        <f t="shared" si="3805"/>
        <v>217284.50269234998</v>
      </c>
      <c r="GM258" s="29">
        <f t="shared" si="3806"/>
        <v>-5861.9880628377978</v>
      </c>
      <c r="GN258" s="56">
        <v>1.8036512850754334</v>
      </c>
      <c r="GO258" s="29">
        <f t="shared" si="3739"/>
        <v>187.75841828431439</v>
      </c>
      <c r="GP258" s="56">
        <v>0.53138631645244816</v>
      </c>
      <c r="GQ258" s="29">
        <f t="shared" si="3807"/>
        <v>203257.11404209913</v>
      </c>
    </row>
    <row r="259" spans="1:199" ht="15" x14ac:dyDescent="0.2">
      <c r="A259" s="4" t="s">
        <v>57</v>
      </c>
      <c r="B259" s="29">
        <v>272406</v>
      </c>
      <c r="C259" s="29">
        <f t="shared" si="3808"/>
        <v>-5872.3999999999987</v>
      </c>
      <c r="D259" s="56">
        <v>1.8036512850754334</v>
      </c>
      <c r="E259" s="29">
        <f t="shared" si="4140"/>
        <v>289.2</v>
      </c>
      <c r="F259" s="29">
        <f t="shared" si="4141"/>
        <v>-61.4</v>
      </c>
      <c r="G259" s="29">
        <f t="shared" si="4142"/>
        <v>227.79999999999998</v>
      </c>
      <c r="H259" s="56">
        <f t="shared" si="3744"/>
        <v>0.53138631645244816</v>
      </c>
      <c r="I259" s="29">
        <v>263232</v>
      </c>
      <c r="J259" s="29">
        <f t="shared" si="3809"/>
        <v>-5861.9880628377978</v>
      </c>
      <c r="K259" s="56">
        <v>1.8036512850754334</v>
      </c>
      <c r="L259" s="29">
        <f t="shared" si="3745"/>
        <v>227.39610392930484</v>
      </c>
      <c r="M259" s="56">
        <v>0.53138631645244816</v>
      </c>
      <c r="N259" s="29">
        <f t="shared" si="3810"/>
        <v>280439.40804109152</v>
      </c>
      <c r="O259" s="29">
        <f t="shared" si="3746"/>
        <v>-5847.0839504197638</v>
      </c>
      <c r="P259" s="56">
        <v>1.8036512850754334</v>
      </c>
      <c r="Q259" s="29">
        <f t="shared" si="3747"/>
        <v>226.81794903372091</v>
      </c>
      <c r="R259" s="56">
        <v>0.53138631645244816</v>
      </c>
      <c r="S259" s="29">
        <f t="shared" si="3811"/>
        <v>280177.14203970553</v>
      </c>
      <c r="T259" s="29">
        <f t="shared" si="3748"/>
        <v>-5831.6144448032683</v>
      </c>
      <c r="U259" s="56">
        <v>1.8036512850754334</v>
      </c>
      <c r="V259" s="29">
        <f t="shared" si="3749"/>
        <v>226.21786161129774</v>
      </c>
      <c r="W259" s="56">
        <v>0.53138631645244816</v>
      </c>
      <c r="X259" s="29">
        <f t="shared" si="3866"/>
        <v>291147.74545651354</v>
      </c>
      <c r="Y259" s="29">
        <f t="shared" si="3812"/>
        <v>-5861.9880628377978</v>
      </c>
      <c r="Z259" s="56">
        <v>1.8036512850754334</v>
      </c>
      <c r="AA259" s="29">
        <f t="shared" si="3750"/>
        <v>225.59996371868613</v>
      </c>
      <c r="AB259" s="56">
        <v>0.53138631645244816</v>
      </c>
      <c r="AC259" s="29">
        <f t="shared" si="3813"/>
        <v>292356.29709736741</v>
      </c>
      <c r="AD259" s="29">
        <f t="shared" si="3814"/>
        <v>-5861.9880628377978</v>
      </c>
      <c r="AE259" s="56">
        <v>1.8036512850754334</v>
      </c>
      <c r="AF259" s="29">
        <f t="shared" si="3751"/>
        <v>224.93845482127233</v>
      </c>
      <c r="AG259" s="56">
        <v>0.53138631645244816</v>
      </c>
      <c r="AH259" s="29">
        <f t="shared" si="3815"/>
        <v>307482.23808099783</v>
      </c>
      <c r="AI259" s="29">
        <f t="shared" si="3816"/>
        <v>-5861.9880628377978</v>
      </c>
      <c r="AJ259" s="56">
        <v>1.8036512850754334</v>
      </c>
      <c r="AK259" s="29">
        <f t="shared" si="3752"/>
        <v>224.24868538808997</v>
      </c>
      <c r="AL259" s="56">
        <v>0.53138631645244816</v>
      </c>
      <c r="AM259" s="29">
        <f t="shared" si="3817"/>
        <v>294187.42826980067</v>
      </c>
      <c r="AN259" s="29">
        <f t="shared" si="3818"/>
        <v>-5861.9880628377978</v>
      </c>
      <c r="AO259" s="56">
        <v>1.8036512850754334</v>
      </c>
      <c r="AP259" s="29">
        <f t="shared" si="3753"/>
        <v>223.53051049733392</v>
      </c>
      <c r="AQ259" s="56">
        <v>0.53138631645244816</v>
      </c>
      <c r="AR259" s="29">
        <f t="shared" si="3819"/>
        <v>280050.54776011239</v>
      </c>
      <c r="AS259" s="29">
        <f t="shared" si="3820"/>
        <v>-5861.9880628377978</v>
      </c>
      <c r="AT259" s="56">
        <v>1.8036512850754334</v>
      </c>
      <c r="AU259" s="29">
        <f t="shared" si="3754"/>
        <v>222.78298346070227</v>
      </c>
      <c r="AV259" s="56">
        <v>0.53138631645244816</v>
      </c>
      <c r="AW259" s="29">
        <f t="shared" si="3821"/>
        <v>269945.78614389105</v>
      </c>
      <c r="AX259" s="29">
        <f t="shared" si="3822"/>
        <v>-5861.9880628377978</v>
      </c>
      <c r="AY259" s="56">
        <v>1.8036512850754334</v>
      </c>
      <c r="AZ259" s="29">
        <f t="shared" si="3755"/>
        <v>222.00619759433712</v>
      </c>
      <c r="BA259" s="56">
        <v>0.53138631645244816</v>
      </c>
      <c r="BB259" s="29">
        <f t="shared" si="3823"/>
        <v>250370.96735463926</v>
      </c>
      <c r="BC259" s="29">
        <f t="shared" si="3824"/>
        <v>-5861.9880628377978</v>
      </c>
      <c r="BD259" s="56">
        <v>1.8036512850754334</v>
      </c>
      <c r="BE259" s="29">
        <f t="shared" si="3756"/>
        <v>221.19647720233223</v>
      </c>
      <c r="BF259" s="56">
        <v>0.53138631645244816</v>
      </c>
      <c r="BG259" s="29">
        <f t="shared" si="3825"/>
        <v>237116.98379940377</v>
      </c>
      <c r="BH259" s="29">
        <f t="shared" si="3826"/>
        <v>-5861.9880628377978</v>
      </c>
      <c r="BI259" s="56">
        <v>1.8036512850754334</v>
      </c>
      <c r="BJ259" s="29">
        <f t="shared" si="3757"/>
        <v>220.35561825190499</v>
      </c>
      <c r="BK259" s="56">
        <v>0.53138631645244816</v>
      </c>
      <c r="BL259" s="29">
        <f t="shared" si="3827"/>
        <v>239183.63870365504</v>
      </c>
      <c r="BM259" s="29">
        <f t="shared" si="3828"/>
        <v>-5861.9880628377978</v>
      </c>
      <c r="BN259" s="56">
        <v>1.8036512850754334</v>
      </c>
      <c r="BO259" s="29">
        <f t="shared" si="3758"/>
        <v>219.48490472588688</v>
      </c>
      <c r="BP259" s="56">
        <v>0.53138631645244816</v>
      </c>
      <c r="BQ259" s="29">
        <f t="shared" si="3829"/>
        <v>229357.71490614401</v>
      </c>
      <c r="BR259" s="29">
        <f t="shared" si="3830"/>
        <v>-5861.9880628377978</v>
      </c>
      <c r="BS259" s="56">
        <v>1.8036512850754334</v>
      </c>
      <c r="BT259" s="29">
        <f t="shared" si="3759"/>
        <v>218.58690291896335</v>
      </c>
      <c r="BU259" s="56">
        <v>0.53138631645244816</v>
      </c>
      <c r="BV259" s="29">
        <f t="shared" si="3831"/>
        <v>232705.68139398267</v>
      </c>
      <c r="BW259" s="29">
        <f t="shared" si="3832"/>
        <v>-5861.9880628377978</v>
      </c>
      <c r="BX259" s="56">
        <v>1.8036512850754334</v>
      </c>
      <c r="BY259" s="29">
        <f t="shared" si="3760"/>
        <v>217.66387767041721</v>
      </c>
      <c r="BZ259" s="56">
        <v>0.53138631645244816</v>
      </c>
      <c r="CA259" s="29">
        <f t="shared" si="3833"/>
        <v>227335.93921164414</v>
      </c>
      <c r="CB259" s="29">
        <f t="shared" si="3834"/>
        <v>-5861.9880628377978</v>
      </c>
      <c r="CC259" s="56">
        <v>1.8036512850754334</v>
      </c>
      <c r="CD259" s="29">
        <f t="shared" si="3761"/>
        <v>216.71524381962908</v>
      </c>
      <c r="CE259" s="56">
        <v>0.53138631645244816</v>
      </c>
      <c r="CF259" s="29">
        <f t="shared" si="3835"/>
        <v>252050.77918870241</v>
      </c>
      <c r="CG259" s="29">
        <f t="shared" si="3836"/>
        <v>-5861.9880628377978</v>
      </c>
      <c r="CH259" s="56">
        <v>1.8036512850754334</v>
      </c>
      <c r="CI259" s="29">
        <f t="shared" si="3762"/>
        <v>215.74406056768407</v>
      </c>
      <c r="CJ259" s="56">
        <v>0.53138631645244816</v>
      </c>
      <c r="CK259" s="29">
        <f t="shared" si="3837"/>
        <v>254002.08611145569</v>
      </c>
      <c r="CL259" s="29">
        <f t="shared" si="3838"/>
        <v>-5861.9880628377978</v>
      </c>
      <c r="CM259" s="56">
        <v>1.8036512850754334</v>
      </c>
      <c r="CN259" s="29">
        <f t="shared" si="3763"/>
        <v>214.75448243246646</v>
      </c>
      <c r="CO259" s="56">
        <v>0.53138631645244816</v>
      </c>
      <c r="CP259" s="29">
        <f t="shared" si="3839"/>
        <v>254947.6881508012</v>
      </c>
      <c r="CQ259" s="29">
        <f t="shared" si="3840"/>
        <v>-5861.9880628377978</v>
      </c>
      <c r="CR259" s="56">
        <v>1.8036512850754334</v>
      </c>
      <c r="CS259" s="29">
        <f t="shared" si="3764"/>
        <v>213.74298838196162</v>
      </c>
      <c r="CT259" s="56">
        <v>0.53138631645244816</v>
      </c>
      <c r="CU259" s="29">
        <f t="shared" si="3841"/>
        <v>245204.01361242565</v>
      </c>
      <c r="CV259" s="29">
        <f t="shared" si="4098"/>
        <v>-5861.9880628377978</v>
      </c>
      <c r="CW259" s="56">
        <v>1.8036512850754334</v>
      </c>
      <c r="CX259" s="29">
        <f t="shared" si="4086"/>
        <v>212.71009367609523</v>
      </c>
      <c r="CY259" s="56">
        <v>0.53138631645244816</v>
      </c>
      <c r="CZ259" s="29">
        <f t="shared" si="3766"/>
        <v>252712.90564702661</v>
      </c>
      <c r="DA259" s="29">
        <f t="shared" si="4099"/>
        <v>-5861.9880628377978</v>
      </c>
      <c r="DB259" s="56">
        <v>1.8036512850754334</v>
      </c>
      <c r="DC259" s="29">
        <f t="shared" si="4087"/>
        <v>211.65355984832991</v>
      </c>
      <c r="DD259" s="56">
        <v>0.53138631645244816</v>
      </c>
      <c r="DE259" s="29">
        <f t="shared" si="3768"/>
        <v>260717.42000770621</v>
      </c>
      <c r="DF259" s="29">
        <f t="shared" si="4100"/>
        <v>-5861.9880628377978</v>
      </c>
      <c r="DG259" s="56">
        <v>1.8036512850754334</v>
      </c>
      <c r="DH259" s="29">
        <f t="shared" si="4088"/>
        <v>210.57111043888247</v>
      </c>
      <c r="DI259" s="56">
        <v>0.53138631645244816</v>
      </c>
      <c r="DJ259" s="29">
        <f t="shared" si="3770"/>
        <v>268678.4841881285</v>
      </c>
      <c r="DK259" s="29">
        <f t="shared" si="4101"/>
        <v>-5861.9880628377978</v>
      </c>
      <c r="DL259" s="56">
        <v>1.8036512850754334</v>
      </c>
      <c r="DM259" s="29">
        <f t="shared" si="4089"/>
        <v>209.46039487940507</v>
      </c>
      <c r="DN259" s="56">
        <v>0.53138631645244816</v>
      </c>
      <c r="DO259" s="29">
        <f t="shared" si="3772"/>
        <v>250877.87426396707</v>
      </c>
      <c r="DP259" s="29">
        <f t="shared" si="3842"/>
        <v>-5861.9880628377978</v>
      </c>
      <c r="DQ259" s="56">
        <v>1.8036512850754334</v>
      </c>
      <c r="DR259" s="29">
        <f t="shared" si="3773"/>
        <v>208.31273562540122</v>
      </c>
      <c r="DS259" s="56">
        <v>0.53138631645244816</v>
      </c>
      <c r="DT259" s="29">
        <f t="shared" si="3843"/>
        <v>262005.67123751048</v>
      </c>
      <c r="DU259" s="29">
        <f t="shared" si="3844"/>
        <v>-5861.9880628377978</v>
      </c>
      <c r="DV259" s="56">
        <v>1.8036512850754334</v>
      </c>
      <c r="DW259" s="29">
        <f t="shared" si="3774"/>
        <v>207.12881863317841</v>
      </c>
      <c r="DX259" s="56">
        <v>0.53138631645244816</v>
      </c>
      <c r="DY259" s="29">
        <f t="shared" si="3845"/>
        <v>265677.77368189674</v>
      </c>
      <c r="DZ259" s="29">
        <f t="shared" si="4119"/>
        <v>-5861.9880628377978</v>
      </c>
      <c r="EA259" s="56">
        <v>1.8036512850754334</v>
      </c>
      <c r="EB259" s="29">
        <f t="shared" si="4111"/>
        <v>205.90981932987248</v>
      </c>
      <c r="EC259" s="56">
        <v>0.53138631645244816</v>
      </c>
      <c r="ED259" s="29">
        <f t="shared" si="3777"/>
        <v>285966.67895280052</v>
      </c>
      <c r="EE259" s="29">
        <f t="shared" si="4120"/>
        <v>-5861.9880628377978</v>
      </c>
      <c r="EF259" s="56">
        <v>1.8036512850754334</v>
      </c>
      <c r="EG259" s="29">
        <f t="shared" si="4112"/>
        <v>204.65263387158038</v>
      </c>
      <c r="EH259" s="56">
        <v>0.53138631645244816</v>
      </c>
      <c r="EI259" s="29">
        <f t="shared" si="3780"/>
        <v>278603.27567156765</v>
      </c>
      <c r="EJ259" s="29">
        <f t="shared" si="4121"/>
        <v>-5861.9880628377978</v>
      </c>
      <c r="EK259" s="56">
        <v>1.8036512850754334</v>
      </c>
      <c r="EL259" s="29">
        <f t="shared" si="4113"/>
        <v>203.36174864493469</v>
      </c>
      <c r="EM259" s="56">
        <v>0.53138631645244816</v>
      </c>
      <c r="EN259" s="29">
        <f t="shared" si="3783"/>
        <v>293562.58081174351</v>
      </c>
      <c r="EO259" s="29">
        <f t="shared" si="4122"/>
        <v>-5861.9880628377978</v>
      </c>
      <c r="EP259" s="56">
        <v>1.8036512850754334</v>
      </c>
      <c r="EQ259" s="29">
        <f t="shared" si="4114"/>
        <v>202.03913900052297</v>
      </c>
      <c r="ER259" s="56">
        <v>0.53138631645244816</v>
      </c>
      <c r="ES259" s="29">
        <f t="shared" si="3786"/>
        <v>327378.46609608608</v>
      </c>
      <c r="ET259" s="29">
        <f t="shared" si="3854"/>
        <v>-5861.9880628377978</v>
      </c>
      <c r="EU259" s="56">
        <v>1.8036512850754334</v>
      </c>
      <c r="EV259" s="29">
        <f t="shared" si="3787"/>
        <v>200.68874185834619</v>
      </c>
      <c r="EW259" s="56">
        <v>0.53138631645244816</v>
      </c>
      <c r="EX259" s="29">
        <f t="shared" si="3855"/>
        <v>321301.29983313504</v>
      </c>
      <c r="EY259" s="29">
        <f t="shared" si="3856"/>
        <v>-5861.9880628377978</v>
      </c>
      <c r="EZ259" s="56">
        <v>1.8036512850754334</v>
      </c>
      <c r="FA259" s="29">
        <f t="shared" si="3788"/>
        <v>199.31314668179857</v>
      </c>
      <c r="FB259" s="56">
        <v>0.53138631645244816</v>
      </c>
      <c r="FC259" s="29">
        <f t="shared" si="3857"/>
        <v>313175.48333874875</v>
      </c>
      <c r="FD259" s="29">
        <f t="shared" si="4123"/>
        <v>-5861.9880628377978</v>
      </c>
      <c r="FE259" s="56">
        <v>1.8036512850754334</v>
      </c>
      <c r="FF259" s="29">
        <f t="shared" si="4115"/>
        <v>197.91502495790857</v>
      </c>
      <c r="FG259" s="56">
        <v>0.53138631645244816</v>
      </c>
      <c r="FH259" s="29">
        <f t="shared" si="3791"/>
        <v>326404.83555658563</v>
      </c>
      <c r="FI259" s="29">
        <f t="shared" si="4124"/>
        <v>-5861.9880628377978</v>
      </c>
      <c r="FJ259" s="56">
        <v>1.8036512850754334</v>
      </c>
      <c r="FK259" s="29">
        <f t="shared" si="4116"/>
        <v>196.49807376905682</v>
      </c>
      <c r="FL259" s="56">
        <v>0.53138631645244816</v>
      </c>
      <c r="FM259" s="29">
        <f t="shared" si="3895"/>
        <v>305094.17180096376</v>
      </c>
      <c r="FN259" s="29">
        <f t="shared" si="4125"/>
        <v>-5861.9880628377978</v>
      </c>
      <c r="FO259" s="56">
        <v>1.8036512850754334</v>
      </c>
      <c r="FP259" s="29">
        <f t="shared" si="4117"/>
        <v>195.06606599066384</v>
      </c>
      <c r="FQ259" s="56">
        <v>0.53138631645244816</v>
      </c>
      <c r="FR259" s="29">
        <f t="shared" si="3796"/>
        <v>293619.69374440145</v>
      </c>
      <c r="FS259" s="29">
        <f t="shared" si="4126"/>
        <v>-5861.9880628377978</v>
      </c>
      <c r="FT259" s="56">
        <v>1.8036512850754334</v>
      </c>
      <c r="FU259" s="29">
        <f t="shared" si="4118"/>
        <v>193.62178040624894</v>
      </c>
      <c r="FV259" s="56">
        <v>0.53138631645244816</v>
      </c>
      <c r="FW259" s="29">
        <f t="shared" si="3799"/>
        <v>274603.59405085829</v>
      </c>
      <c r="FX259" s="29">
        <f t="shared" si="3800"/>
        <v>-5861.9880628377978</v>
      </c>
      <c r="FY259" s="56">
        <v>1.8036512850754334</v>
      </c>
      <c r="FZ259" s="29">
        <f t="shared" si="3730"/>
        <v>192.16683106988697</v>
      </c>
      <c r="GA259" s="56">
        <v>0.53138631645244816</v>
      </c>
      <c r="GB259" s="29">
        <f t="shared" si="3801"/>
        <v>262150.58149029163</v>
      </c>
      <c r="GC259" s="29">
        <f t="shared" si="3802"/>
        <v>-5861.9880628377978</v>
      </c>
      <c r="GD259" s="56">
        <v>1.8036512850754334</v>
      </c>
      <c r="GE259" s="29">
        <f t="shared" si="3733"/>
        <v>190.70278265670314</v>
      </c>
      <c r="GF259" s="56">
        <v>0.53138631645244816</v>
      </c>
      <c r="GG259" s="29">
        <f t="shared" si="3803"/>
        <v>248750.29915702261</v>
      </c>
      <c r="GH259" s="29">
        <f t="shared" si="3804"/>
        <v>-5861.9880628377978</v>
      </c>
      <c r="GI259" s="56">
        <v>1.8036512850754334</v>
      </c>
      <c r="GJ259" s="29">
        <f t="shared" si="3736"/>
        <v>189.23290085499397</v>
      </c>
      <c r="GK259" s="56">
        <v>0.53138631645244816</v>
      </c>
      <c r="GL259" s="29">
        <f t="shared" si="3805"/>
        <v>230141.75446545592</v>
      </c>
      <c r="GM259" s="29">
        <f t="shared" si="3806"/>
        <v>-5861.9880628377978</v>
      </c>
      <c r="GN259" s="56">
        <v>1.8036512850754334</v>
      </c>
      <c r="GO259" s="29">
        <f t="shared" si="3739"/>
        <v>187.75841828431439</v>
      </c>
      <c r="GP259" s="56">
        <v>0.53138631645244816</v>
      </c>
      <c r="GQ259" s="29">
        <f t="shared" si="3807"/>
        <v>211610.27304779651</v>
      </c>
    </row>
    <row r="260" spans="1:199" ht="15" x14ac:dyDescent="0.2">
      <c r="A260" s="4" t="s">
        <v>58</v>
      </c>
      <c r="B260" s="29">
        <v>245472</v>
      </c>
      <c r="C260" s="29">
        <f t="shared" si="3808"/>
        <v>-5872.3999999999987</v>
      </c>
      <c r="D260" s="56">
        <v>1.8036512850754334</v>
      </c>
      <c r="E260" s="29">
        <f t="shared" si="4140"/>
        <v>289.2</v>
      </c>
      <c r="F260" s="29">
        <f t="shared" si="4141"/>
        <v>-61.4</v>
      </c>
      <c r="G260" s="29">
        <f t="shared" si="4142"/>
        <v>227.79999999999998</v>
      </c>
      <c r="H260" s="56">
        <f t="shared" si="3744"/>
        <v>0.53138631645244816</v>
      </c>
      <c r="I260" s="29">
        <v>266584</v>
      </c>
      <c r="J260" s="29">
        <f t="shared" si="3809"/>
        <v>-5861.9880628377978</v>
      </c>
      <c r="K260" s="56">
        <v>1.8036512850754334</v>
      </c>
      <c r="L260" s="29">
        <f t="shared" si="3745"/>
        <v>227.39610392930484</v>
      </c>
      <c r="M260" s="56">
        <v>0.53138631645244816</v>
      </c>
      <c r="N260" s="29">
        <f t="shared" si="3810"/>
        <v>257597.40804109149</v>
      </c>
      <c r="O260" s="29">
        <f t="shared" si="3746"/>
        <v>-5847.0839504197638</v>
      </c>
      <c r="P260" s="56">
        <v>1.8036512850754334</v>
      </c>
      <c r="Q260" s="29">
        <f t="shared" si="3747"/>
        <v>226.81794903372091</v>
      </c>
      <c r="R260" s="56">
        <v>0.53138631645244816</v>
      </c>
      <c r="S260" s="29">
        <f t="shared" si="3811"/>
        <v>274819.14203970553</v>
      </c>
      <c r="T260" s="29">
        <f t="shared" si="3748"/>
        <v>-5831.6144448032683</v>
      </c>
      <c r="U260" s="56">
        <v>1.8036512850754334</v>
      </c>
      <c r="V260" s="29">
        <f t="shared" si="3749"/>
        <v>226.21786161129774</v>
      </c>
      <c r="W260" s="56">
        <v>0.53138631645244816</v>
      </c>
      <c r="X260" s="29">
        <f t="shared" si="3866"/>
        <v>274571.74545651354</v>
      </c>
      <c r="Y260" s="29">
        <f t="shared" si="3812"/>
        <v>-5861.9880628377978</v>
      </c>
      <c r="Z260" s="56">
        <v>1.8036512850754334</v>
      </c>
      <c r="AA260" s="29">
        <f t="shared" si="3750"/>
        <v>225.59996371868613</v>
      </c>
      <c r="AB260" s="56">
        <v>0.53138631645244816</v>
      </c>
      <c r="AC260" s="29">
        <f t="shared" si="3813"/>
        <v>285511.35735739442</v>
      </c>
      <c r="AD260" s="29">
        <f t="shared" si="3814"/>
        <v>-5861.9880628377978</v>
      </c>
      <c r="AE260" s="56">
        <v>1.8036512850754334</v>
      </c>
      <c r="AF260" s="29">
        <f t="shared" si="3751"/>
        <v>224.93845482127233</v>
      </c>
      <c r="AG260" s="56">
        <v>0.53138631645244816</v>
      </c>
      <c r="AH260" s="29">
        <f t="shared" si="3815"/>
        <v>286719.24748935091</v>
      </c>
      <c r="AI260" s="29">
        <f t="shared" si="3816"/>
        <v>-5861.9880628377978</v>
      </c>
      <c r="AJ260" s="56">
        <v>1.8036512850754334</v>
      </c>
      <c r="AK260" s="29">
        <f t="shared" si="3752"/>
        <v>224.24868538808997</v>
      </c>
      <c r="AL260" s="56">
        <v>0.53138631645244816</v>
      </c>
      <c r="AM260" s="29">
        <f t="shared" si="3817"/>
        <v>301844.4987035481</v>
      </c>
      <c r="AN260" s="29">
        <f t="shared" si="3818"/>
        <v>-5861.9880628377978</v>
      </c>
      <c r="AO260" s="56">
        <v>1.8036512850754334</v>
      </c>
      <c r="AP260" s="29">
        <f t="shared" si="3753"/>
        <v>223.53051049733392</v>
      </c>
      <c r="AQ260" s="56">
        <v>0.53138631645244816</v>
      </c>
      <c r="AR260" s="29">
        <f t="shared" si="3819"/>
        <v>288548.97071746021</v>
      </c>
      <c r="AS260" s="29">
        <f t="shared" si="3820"/>
        <v>-5861.9880628377978</v>
      </c>
      <c r="AT260" s="56">
        <v>1.8036512850754334</v>
      </c>
      <c r="AU260" s="29">
        <f t="shared" si="3754"/>
        <v>222.78298346070227</v>
      </c>
      <c r="AV260" s="56">
        <v>0.53138631645244816</v>
      </c>
      <c r="AW260" s="29">
        <f t="shared" si="3821"/>
        <v>274411.34268073528</v>
      </c>
      <c r="AX260" s="29">
        <f t="shared" si="3822"/>
        <v>-5861.9880628377978</v>
      </c>
      <c r="AY260" s="56">
        <v>1.8036512850754334</v>
      </c>
      <c r="AZ260" s="29">
        <f t="shared" si="3755"/>
        <v>222.00619759433712</v>
      </c>
      <c r="BA260" s="56">
        <v>0.53138631645244816</v>
      </c>
      <c r="BB260" s="29">
        <f t="shared" si="3823"/>
        <v>264305.80427864759</v>
      </c>
      <c r="BC260" s="29">
        <f t="shared" si="3824"/>
        <v>-5861.9880628377978</v>
      </c>
      <c r="BD260" s="56">
        <v>1.8036512850754334</v>
      </c>
      <c r="BE260" s="29">
        <f t="shared" si="3756"/>
        <v>221.19647720233223</v>
      </c>
      <c r="BF260" s="56">
        <v>0.53138631645244816</v>
      </c>
      <c r="BG260" s="29">
        <f t="shared" si="3825"/>
        <v>244730.17576900378</v>
      </c>
      <c r="BH260" s="29">
        <f t="shared" si="3826"/>
        <v>-5861.9880628377978</v>
      </c>
      <c r="BI260" s="56">
        <v>1.8036512850754334</v>
      </c>
      <c r="BJ260" s="29">
        <f t="shared" si="3757"/>
        <v>220.35561825190499</v>
      </c>
      <c r="BK260" s="56">
        <v>0.53138631645244816</v>
      </c>
      <c r="BL260" s="29">
        <f t="shared" si="3827"/>
        <v>231475.35135481786</v>
      </c>
      <c r="BM260" s="29">
        <f t="shared" si="3828"/>
        <v>-5861.9880628377978</v>
      </c>
      <c r="BN260" s="56">
        <v>1.8036512850754334</v>
      </c>
      <c r="BO260" s="29">
        <f t="shared" si="3758"/>
        <v>219.48490472588688</v>
      </c>
      <c r="BP260" s="56">
        <v>0.53138631645244816</v>
      </c>
      <c r="BQ260" s="29">
        <f t="shared" si="3829"/>
        <v>233541.13554554313</v>
      </c>
      <c r="BR260" s="29">
        <f t="shared" si="3830"/>
        <v>-5861.9880628377978</v>
      </c>
      <c r="BS260" s="56">
        <v>1.8036512850754334</v>
      </c>
      <c r="BT260" s="29">
        <f t="shared" si="3759"/>
        <v>218.58690291896335</v>
      </c>
      <c r="BU260" s="56">
        <v>0.53138631645244816</v>
      </c>
      <c r="BV260" s="29">
        <f t="shared" si="3831"/>
        <v>223714.31374622518</v>
      </c>
      <c r="BW260" s="29">
        <f t="shared" si="3832"/>
        <v>-5861.9880628377978</v>
      </c>
      <c r="BX260" s="56">
        <v>1.8036512850754334</v>
      </c>
      <c r="BY260" s="29">
        <f t="shared" si="3760"/>
        <v>217.66387767041721</v>
      </c>
      <c r="BZ260" s="56">
        <v>0.53138631645244816</v>
      </c>
      <c r="CA260" s="29">
        <f t="shared" si="3833"/>
        <v>227061.35720881529</v>
      </c>
      <c r="CB260" s="29">
        <f t="shared" si="3834"/>
        <v>-5861.9880628377978</v>
      </c>
      <c r="CC260" s="56">
        <v>1.8036512850754334</v>
      </c>
      <c r="CD260" s="29">
        <f t="shared" si="3761"/>
        <v>216.71524381962908</v>
      </c>
      <c r="CE260" s="56">
        <v>0.53138631645244816</v>
      </c>
      <c r="CF260" s="29">
        <f t="shared" si="3835"/>
        <v>221690.66639262598</v>
      </c>
      <c r="CG260" s="29">
        <f t="shared" si="3836"/>
        <v>-5861.9880628377978</v>
      </c>
      <c r="CH260" s="56">
        <v>1.8036512850754334</v>
      </c>
      <c r="CI260" s="29">
        <f t="shared" si="3762"/>
        <v>215.74406056768407</v>
      </c>
      <c r="CJ260" s="56">
        <v>0.53138631645244816</v>
      </c>
      <c r="CK260" s="29">
        <f t="shared" si="3837"/>
        <v>246404.5351864323</v>
      </c>
      <c r="CL260" s="29">
        <f t="shared" si="3838"/>
        <v>-5861.9880628377978</v>
      </c>
      <c r="CM260" s="56">
        <v>1.8036512850754334</v>
      </c>
      <c r="CN260" s="29">
        <f t="shared" si="3763"/>
        <v>214.75448243246646</v>
      </c>
      <c r="CO260" s="56">
        <v>0.53138631645244816</v>
      </c>
      <c r="CP260" s="29">
        <f t="shared" si="3839"/>
        <v>248354.85253105036</v>
      </c>
      <c r="CQ260" s="29">
        <f t="shared" si="3840"/>
        <v>-5861.9880628377978</v>
      </c>
      <c r="CR260" s="56">
        <v>1.8036512850754334</v>
      </c>
      <c r="CS260" s="29">
        <f t="shared" si="3764"/>
        <v>213.74298838196162</v>
      </c>
      <c r="CT260" s="56">
        <v>0.53138631645244816</v>
      </c>
      <c r="CU260" s="29">
        <f t="shared" si="3841"/>
        <v>249299.44307634537</v>
      </c>
      <c r="CV260" s="29">
        <f t="shared" si="4098"/>
        <v>-5861.9880628377978</v>
      </c>
      <c r="CW260" s="56">
        <v>1.8036512850754334</v>
      </c>
      <c r="CX260" s="29">
        <f t="shared" si="4086"/>
        <v>212.71009367609523</v>
      </c>
      <c r="CY260" s="56">
        <v>0.53138631645244816</v>
      </c>
      <c r="CZ260" s="29">
        <f t="shared" si="3766"/>
        <v>239554.73564326394</v>
      </c>
      <c r="DA260" s="29">
        <f t="shared" si="4099"/>
        <v>-5861.9880628377978</v>
      </c>
      <c r="DB260" s="56">
        <v>1.8036512850754334</v>
      </c>
      <c r="DC260" s="29">
        <f t="shared" si="4087"/>
        <v>211.65355984832991</v>
      </c>
      <c r="DD260" s="56">
        <v>0.53138631645244816</v>
      </c>
      <c r="DE260" s="29">
        <f t="shared" si="3768"/>
        <v>247062.57114403712</v>
      </c>
      <c r="DF260" s="29">
        <f t="shared" si="4100"/>
        <v>-5861.9880628377978</v>
      </c>
      <c r="DG260" s="56">
        <v>1.8036512850754334</v>
      </c>
      <c r="DH260" s="29">
        <f t="shared" si="4088"/>
        <v>210.57111043888247</v>
      </c>
      <c r="DI260" s="56">
        <v>0.53138631645244816</v>
      </c>
      <c r="DJ260" s="29">
        <f t="shared" si="3770"/>
        <v>255066.00305530729</v>
      </c>
      <c r="DK260" s="29">
        <f t="shared" si="4101"/>
        <v>-5861.9880628377978</v>
      </c>
      <c r="DL260" s="56">
        <v>1.8036512850754334</v>
      </c>
      <c r="DM260" s="29">
        <f t="shared" si="4089"/>
        <v>209.46039487940507</v>
      </c>
      <c r="DN260" s="56">
        <v>0.53138631645244816</v>
      </c>
      <c r="DO260" s="29">
        <f t="shared" si="3772"/>
        <v>263025.95652017009</v>
      </c>
      <c r="DP260" s="29">
        <f t="shared" si="3842"/>
        <v>-5861.9880628377978</v>
      </c>
      <c r="DQ260" s="56">
        <v>1.8036512850754334</v>
      </c>
      <c r="DR260" s="29">
        <f t="shared" si="3773"/>
        <v>208.31273562540122</v>
      </c>
      <c r="DS260" s="56">
        <v>0.53138631645244816</v>
      </c>
      <c r="DT260" s="29">
        <f t="shared" si="3843"/>
        <v>245224.19893675466</v>
      </c>
      <c r="DU260" s="29">
        <f t="shared" si="3844"/>
        <v>-5861.9880628377978</v>
      </c>
      <c r="DV260" s="56">
        <v>1.8036512850754334</v>
      </c>
      <c r="DW260" s="29">
        <f t="shared" si="3774"/>
        <v>207.12881863317841</v>
      </c>
      <c r="DX260" s="56">
        <v>0.53138631645244816</v>
      </c>
      <c r="DY260" s="29">
        <f t="shared" si="3845"/>
        <v>256350.81199330586</v>
      </c>
      <c r="DZ260" s="29">
        <f t="shared" si="4119"/>
        <v>-5861.9880628377978</v>
      </c>
      <c r="EA260" s="56">
        <v>1.8036512850754334</v>
      </c>
      <c r="EB260" s="29">
        <f t="shared" si="4111"/>
        <v>205.90981932987248</v>
      </c>
      <c r="EC260" s="56">
        <v>0.53138631645244816</v>
      </c>
      <c r="ED260" s="29">
        <f t="shared" si="3777"/>
        <v>260021.69543838882</v>
      </c>
      <c r="EE260" s="29">
        <f t="shared" si="4120"/>
        <v>-5861.9880628377978</v>
      </c>
      <c r="EF260" s="56">
        <v>1.8036512850754334</v>
      </c>
      <c r="EG260" s="29">
        <f t="shared" si="4112"/>
        <v>204.65263387158038</v>
      </c>
      <c r="EH260" s="56">
        <v>0.53138631645244816</v>
      </c>
      <c r="EI260" s="29">
        <f t="shared" si="3780"/>
        <v>280309.34352383431</v>
      </c>
      <c r="EJ260" s="29">
        <f t="shared" si="4121"/>
        <v>-5861.9880628377978</v>
      </c>
      <c r="EK260" s="56">
        <v>1.8036512850754334</v>
      </c>
      <c r="EL260" s="29">
        <f t="shared" si="4113"/>
        <v>203.36174864493469</v>
      </c>
      <c r="EM260" s="56">
        <v>0.53138631645244816</v>
      </c>
      <c r="EN260" s="29">
        <f t="shared" si="3783"/>
        <v>272944.64935737476</v>
      </c>
      <c r="EO260" s="29">
        <f t="shared" si="4122"/>
        <v>-5861.9880628377978</v>
      </c>
      <c r="EP260" s="56">
        <v>1.8036512850754334</v>
      </c>
      <c r="EQ260" s="29">
        <f t="shared" si="4114"/>
        <v>202.03913900052297</v>
      </c>
      <c r="ER260" s="56">
        <v>0.53138631645244816</v>
      </c>
      <c r="ES260" s="29">
        <f t="shared" si="3786"/>
        <v>287902.63188790623</v>
      </c>
      <c r="ET260" s="29">
        <f t="shared" si="3854"/>
        <v>-5861.9880628377978</v>
      </c>
      <c r="EU260" s="56">
        <v>1.8036512850754334</v>
      </c>
      <c r="EV260" s="29">
        <f t="shared" si="3787"/>
        <v>200.68874185834619</v>
      </c>
      <c r="EW260" s="56">
        <v>0.53138631645244816</v>
      </c>
      <c r="EX260" s="29">
        <f t="shared" si="3855"/>
        <v>321717.16677510663</v>
      </c>
      <c r="EY260" s="29">
        <f t="shared" si="3856"/>
        <v>-5861.9880628377978</v>
      </c>
      <c r="EZ260" s="56">
        <v>1.8036512850754334</v>
      </c>
      <c r="FA260" s="29">
        <f t="shared" si="3788"/>
        <v>199.31314668179857</v>
      </c>
      <c r="FB260" s="56">
        <v>0.53138631645244816</v>
      </c>
      <c r="FC260" s="29">
        <f t="shared" si="3857"/>
        <v>315638.62491697905</v>
      </c>
      <c r="FD260" s="29">
        <f t="shared" si="4123"/>
        <v>-5861.9880628377978</v>
      </c>
      <c r="FE260" s="56">
        <v>1.8036512850754334</v>
      </c>
      <c r="FF260" s="29">
        <f t="shared" si="4115"/>
        <v>197.91502495790857</v>
      </c>
      <c r="FG260" s="56">
        <v>0.53138631645244816</v>
      </c>
      <c r="FH260" s="29">
        <f t="shared" si="3791"/>
        <v>307511.41030086885</v>
      </c>
      <c r="FI260" s="29">
        <f t="shared" si="4124"/>
        <v>-5861.9880628377978</v>
      </c>
      <c r="FJ260" s="56">
        <v>1.8036512850754334</v>
      </c>
      <c r="FK260" s="29">
        <f t="shared" si="4116"/>
        <v>196.49807376905682</v>
      </c>
      <c r="FL260" s="56">
        <v>0.53138631645244816</v>
      </c>
      <c r="FM260" s="29">
        <f t="shared" si="3895"/>
        <v>320739.34556751687</v>
      </c>
      <c r="FN260" s="29">
        <f t="shared" si="4125"/>
        <v>-5861.9880628377978</v>
      </c>
      <c r="FO260" s="56">
        <v>1.8036512850754334</v>
      </c>
      <c r="FP260" s="29">
        <f t="shared" si="4117"/>
        <v>195.06606599066384</v>
      </c>
      <c r="FQ260" s="56">
        <v>0.53138631645244816</v>
      </c>
      <c r="FR260" s="29">
        <f t="shared" si="3796"/>
        <v>299427.24980411661</v>
      </c>
      <c r="FS260" s="29">
        <f t="shared" si="4126"/>
        <v>-5861.9880628377978</v>
      </c>
      <c r="FT260" s="56">
        <v>1.8036512850754334</v>
      </c>
      <c r="FU260" s="29">
        <f t="shared" si="4118"/>
        <v>193.62178040624894</v>
      </c>
      <c r="FV260" s="56">
        <v>0.53138631645244816</v>
      </c>
      <c r="FW260" s="29">
        <f t="shared" si="3799"/>
        <v>287951.32746196992</v>
      </c>
      <c r="FX260" s="29">
        <f t="shared" si="3800"/>
        <v>-5861.9880628377978</v>
      </c>
      <c r="FY260" s="56">
        <v>1.8036512850754334</v>
      </c>
      <c r="FZ260" s="29">
        <f t="shared" si="3730"/>
        <v>192.16683106988697</v>
      </c>
      <c r="GA260" s="56">
        <v>0.53138631645244816</v>
      </c>
      <c r="GB260" s="29">
        <f t="shared" si="3801"/>
        <v>268933.77281909034</v>
      </c>
      <c r="GC260" s="29">
        <f t="shared" si="3802"/>
        <v>-5861.9880628377978</v>
      </c>
      <c r="GD260" s="56">
        <v>1.8036512850754334</v>
      </c>
      <c r="GE260" s="29">
        <f t="shared" si="3733"/>
        <v>190.70278265670314</v>
      </c>
      <c r="GF260" s="56">
        <v>0.53138631645244816</v>
      </c>
      <c r="GG260" s="29">
        <f t="shared" si="3803"/>
        <v>256479.29621011054</v>
      </c>
      <c r="GH260" s="29">
        <f t="shared" si="3804"/>
        <v>-5861.9880628377978</v>
      </c>
      <c r="GI260" s="56">
        <v>1.8036512850754334</v>
      </c>
      <c r="GJ260" s="29">
        <f t="shared" si="3736"/>
        <v>189.23290085499397</v>
      </c>
      <c r="GK260" s="56">
        <v>0.53138631645244816</v>
      </c>
      <c r="GL260" s="29">
        <f t="shared" si="3805"/>
        <v>243077.5439950398</v>
      </c>
      <c r="GM260" s="29">
        <f t="shared" si="3806"/>
        <v>-5861.9880628377978</v>
      </c>
      <c r="GN260" s="56">
        <v>1.8036512850754334</v>
      </c>
      <c r="GO260" s="29">
        <f t="shared" si="3739"/>
        <v>187.75841828431439</v>
      </c>
      <c r="GP260" s="56">
        <v>0.53138631645244816</v>
      </c>
      <c r="GQ260" s="29">
        <f t="shared" si="3807"/>
        <v>224467.52482090244</v>
      </c>
    </row>
    <row r="261" spans="1:199" ht="15" x14ac:dyDescent="0.2">
      <c r="A261" s="4" t="s">
        <v>59</v>
      </c>
      <c r="B261" s="29">
        <v>253626</v>
      </c>
      <c r="C261" s="29">
        <f t="shared" si="3808"/>
        <v>-5872.3999999999987</v>
      </c>
      <c r="D261" s="56">
        <v>1.8036512850754334</v>
      </c>
      <c r="E261" s="29">
        <f t="shared" si="4140"/>
        <v>289.2</v>
      </c>
      <c r="F261" s="29">
        <f t="shared" si="4141"/>
        <v>-61.4</v>
      </c>
      <c r="G261" s="29">
        <f t="shared" si="4142"/>
        <v>227.79999999999998</v>
      </c>
      <c r="H261" s="56">
        <f t="shared" si="3744"/>
        <v>0.53138631645244816</v>
      </c>
      <c r="I261" s="29">
        <v>239708</v>
      </c>
      <c r="J261" s="29">
        <f t="shared" si="3809"/>
        <v>-5861.9880628377978</v>
      </c>
      <c r="K261" s="56">
        <v>1.8036512850754334</v>
      </c>
      <c r="L261" s="29">
        <f t="shared" si="3745"/>
        <v>227.39610392930484</v>
      </c>
      <c r="M261" s="56">
        <v>0.53138631645244816</v>
      </c>
      <c r="N261" s="29">
        <f t="shared" si="3810"/>
        <v>260949.40804109149</v>
      </c>
      <c r="O261" s="29">
        <f t="shared" si="3746"/>
        <v>-5847.0839504197638</v>
      </c>
      <c r="P261" s="56">
        <v>1.8036512850754334</v>
      </c>
      <c r="Q261" s="29">
        <f t="shared" si="3747"/>
        <v>226.81794903372091</v>
      </c>
      <c r="R261" s="56">
        <v>0.53138631645244816</v>
      </c>
      <c r="S261" s="29">
        <f t="shared" si="3811"/>
        <v>251977.14203970545</v>
      </c>
      <c r="T261" s="29">
        <f t="shared" si="3748"/>
        <v>-5831.6144448032683</v>
      </c>
      <c r="U261" s="56">
        <v>1.8036512850754334</v>
      </c>
      <c r="V261" s="29">
        <f t="shared" si="3749"/>
        <v>226.21786161129774</v>
      </c>
      <c r="W261" s="56">
        <v>0.53138631645244816</v>
      </c>
      <c r="X261" s="29">
        <f t="shared" si="3866"/>
        <v>269213.74545651354</v>
      </c>
      <c r="Y261" s="29">
        <f t="shared" si="3812"/>
        <v>-5861.9880628377978</v>
      </c>
      <c r="Z261" s="56">
        <v>1.8036512850754334</v>
      </c>
      <c r="AA261" s="29">
        <f t="shared" si="3750"/>
        <v>225.59996371868613</v>
      </c>
      <c r="AB261" s="56">
        <v>0.53138631645244816</v>
      </c>
      <c r="AC261" s="29">
        <f t="shared" si="3813"/>
        <v>268935.35735739442</v>
      </c>
      <c r="AD261" s="29">
        <f t="shared" si="3814"/>
        <v>-5861.9880628377978</v>
      </c>
      <c r="AE261" s="56">
        <v>1.8036512850754334</v>
      </c>
      <c r="AF261" s="29">
        <f t="shared" si="3751"/>
        <v>224.93845482127233</v>
      </c>
      <c r="AG261" s="56">
        <v>0.53138631645244816</v>
      </c>
      <c r="AH261" s="29">
        <f t="shared" si="3815"/>
        <v>279874.30774937791</v>
      </c>
      <c r="AI261" s="29">
        <f t="shared" si="3816"/>
        <v>-5861.9880628377978</v>
      </c>
      <c r="AJ261" s="56">
        <v>1.8036512850754334</v>
      </c>
      <c r="AK261" s="29">
        <f t="shared" si="3752"/>
        <v>224.24868538808997</v>
      </c>
      <c r="AL261" s="56">
        <v>0.53138631645244816</v>
      </c>
      <c r="AM261" s="29">
        <f t="shared" si="3817"/>
        <v>281081.50811190117</v>
      </c>
      <c r="AN261" s="29">
        <f t="shared" si="3818"/>
        <v>-5861.9880628377978</v>
      </c>
      <c r="AO261" s="56">
        <v>1.8036512850754334</v>
      </c>
      <c r="AP261" s="29">
        <f t="shared" si="3753"/>
        <v>223.53051049733392</v>
      </c>
      <c r="AQ261" s="56">
        <v>0.53138631645244816</v>
      </c>
      <c r="AR261" s="29">
        <f t="shared" si="3819"/>
        <v>296206.04115120764</v>
      </c>
      <c r="AS261" s="29">
        <f t="shared" si="3820"/>
        <v>-5861.9880628377978</v>
      </c>
      <c r="AT261" s="56">
        <v>1.8036512850754334</v>
      </c>
      <c r="AU261" s="29">
        <f t="shared" si="3754"/>
        <v>222.78298346070227</v>
      </c>
      <c r="AV261" s="56">
        <v>0.53138631645244816</v>
      </c>
      <c r="AW261" s="29">
        <f t="shared" si="3821"/>
        <v>282909.7656380831</v>
      </c>
      <c r="AX261" s="29">
        <f t="shared" si="3822"/>
        <v>-5861.9880628377978</v>
      </c>
      <c r="AY261" s="56">
        <v>1.8036512850754334</v>
      </c>
      <c r="AZ261" s="29">
        <f t="shared" si="3755"/>
        <v>222.00619759433712</v>
      </c>
      <c r="BA261" s="56">
        <v>0.53138631645244816</v>
      </c>
      <c r="BB261" s="29">
        <f t="shared" si="3823"/>
        <v>268771.36081549182</v>
      </c>
      <c r="BC261" s="29">
        <f t="shared" si="3824"/>
        <v>-5861.9880628377978</v>
      </c>
      <c r="BD261" s="56">
        <v>1.8036512850754334</v>
      </c>
      <c r="BE261" s="29">
        <f t="shared" si="3756"/>
        <v>221.19647720233223</v>
      </c>
      <c r="BF261" s="56">
        <v>0.53138631645244816</v>
      </c>
      <c r="BG261" s="29">
        <f t="shared" si="3825"/>
        <v>258665.0126930121</v>
      </c>
      <c r="BH261" s="29">
        <f t="shared" si="3826"/>
        <v>-5861.9880628377978</v>
      </c>
      <c r="BI261" s="56">
        <v>1.8036512850754334</v>
      </c>
      <c r="BJ261" s="29">
        <f t="shared" si="3757"/>
        <v>220.35561825190499</v>
      </c>
      <c r="BK261" s="56">
        <v>0.53138631645244816</v>
      </c>
      <c r="BL261" s="29">
        <f t="shared" si="3827"/>
        <v>239088.54332441787</v>
      </c>
      <c r="BM261" s="29">
        <f t="shared" si="3828"/>
        <v>-5861.9880628377978</v>
      </c>
      <c r="BN261" s="56">
        <v>1.8036512850754334</v>
      </c>
      <c r="BO261" s="29">
        <f t="shared" si="3758"/>
        <v>219.48490472588688</v>
      </c>
      <c r="BP261" s="56">
        <v>0.53138631645244816</v>
      </c>
      <c r="BQ261" s="29">
        <f t="shared" si="3829"/>
        <v>225832.84819670595</v>
      </c>
      <c r="BR261" s="29">
        <f t="shared" si="3830"/>
        <v>-5861.9880628377978</v>
      </c>
      <c r="BS261" s="56">
        <v>1.8036512850754334</v>
      </c>
      <c r="BT261" s="29">
        <f t="shared" si="3759"/>
        <v>218.58690291896335</v>
      </c>
      <c r="BU261" s="56">
        <v>0.53138631645244816</v>
      </c>
      <c r="BV261" s="29">
        <f t="shared" si="3831"/>
        <v>227897.7343856243</v>
      </c>
      <c r="BW261" s="29">
        <f t="shared" si="3832"/>
        <v>-5861.9880628377978</v>
      </c>
      <c r="BX261" s="56">
        <v>1.8036512850754334</v>
      </c>
      <c r="BY261" s="29">
        <f t="shared" si="3760"/>
        <v>217.66387767041721</v>
      </c>
      <c r="BZ261" s="56">
        <v>0.53138631645244816</v>
      </c>
      <c r="CA261" s="29">
        <f t="shared" si="3833"/>
        <v>218069.9895610578</v>
      </c>
      <c r="CB261" s="29">
        <f t="shared" si="3834"/>
        <v>-5861.9880628377978</v>
      </c>
      <c r="CC261" s="56">
        <v>1.8036512850754334</v>
      </c>
      <c r="CD261" s="29">
        <f t="shared" si="3761"/>
        <v>216.71524381962908</v>
      </c>
      <c r="CE261" s="56">
        <v>0.53138631645244816</v>
      </c>
      <c r="CF261" s="29">
        <f t="shared" si="3835"/>
        <v>221416.08438979712</v>
      </c>
      <c r="CG261" s="29">
        <f t="shared" si="3836"/>
        <v>-5861.9880628377978</v>
      </c>
      <c r="CH261" s="56">
        <v>1.8036512850754334</v>
      </c>
      <c r="CI261" s="29">
        <f t="shared" si="3762"/>
        <v>215.74406056768407</v>
      </c>
      <c r="CJ261" s="56">
        <v>0.53138631645244816</v>
      </c>
      <c r="CK261" s="29">
        <f t="shared" si="3837"/>
        <v>216044.42239035587</v>
      </c>
      <c r="CL261" s="29">
        <f t="shared" si="3838"/>
        <v>-5861.9880628377978</v>
      </c>
      <c r="CM261" s="56">
        <v>1.8036512850754334</v>
      </c>
      <c r="CN261" s="29">
        <f t="shared" si="3763"/>
        <v>214.75448243246646</v>
      </c>
      <c r="CO261" s="56">
        <v>0.53138631645244816</v>
      </c>
      <c r="CP261" s="29">
        <f t="shared" si="3839"/>
        <v>240757.30160602697</v>
      </c>
      <c r="CQ261" s="29">
        <f t="shared" si="3840"/>
        <v>-5861.9880628377978</v>
      </c>
      <c r="CR261" s="56">
        <v>1.8036512850754334</v>
      </c>
      <c r="CS261" s="29">
        <f t="shared" si="3764"/>
        <v>213.74298838196162</v>
      </c>
      <c r="CT261" s="56">
        <v>0.53138631645244816</v>
      </c>
      <c r="CU261" s="29">
        <f t="shared" si="3841"/>
        <v>242706.60745659453</v>
      </c>
      <c r="CV261" s="29">
        <f t="shared" si="4098"/>
        <v>-5861.9880628377978</v>
      </c>
      <c r="CW261" s="56">
        <v>1.8036512850754334</v>
      </c>
      <c r="CX261" s="29">
        <f t="shared" si="4086"/>
        <v>212.71009367609523</v>
      </c>
      <c r="CY261" s="56">
        <v>0.53138631645244816</v>
      </c>
      <c r="CZ261" s="29">
        <f t="shared" si="3766"/>
        <v>243650.16510718365</v>
      </c>
      <c r="DA261" s="29">
        <f t="shared" si="4099"/>
        <v>-5861.9880628377978</v>
      </c>
      <c r="DB261" s="56">
        <v>1.8036512850754334</v>
      </c>
      <c r="DC261" s="29">
        <f t="shared" si="4087"/>
        <v>211.65355984832991</v>
      </c>
      <c r="DD261" s="56">
        <v>0.53138631645244816</v>
      </c>
      <c r="DE261" s="29">
        <f t="shared" si="3768"/>
        <v>233904.40114027445</v>
      </c>
      <c r="DF261" s="29">
        <f t="shared" si="4100"/>
        <v>-5861.9880628377978</v>
      </c>
      <c r="DG261" s="56">
        <v>1.8036512850754334</v>
      </c>
      <c r="DH261" s="29">
        <f t="shared" si="4088"/>
        <v>210.57111043888247</v>
      </c>
      <c r="DI261" s="56">
        <v>0.53138631645244816</v>
      </c>
      <c r="DJ261" s="29">
        <f t="shared" si="3770"/>
        <v>241411.1541916382</v>
      </c>
      <c r="DK261" s="29">
        <f t="shared" si="4101"/>
        <v>-5861.9880628377978</v>
      </c>
      <c r="DL261" s="56">
        <v>1.8036512850754334</v>
      </c>
      <c r="DM261" s="29">
        <f t="shared" si="4089"/>
        <v>209.46039487940507</v>
      </c>
      <c r="DN261" s="56">
        <v>0.53138631645244816</v>
      </c>
      <c r="DO261" s="29">
        <f t="shared" si="3772"/>
        <v>249413.47538734888</v>
      </c>
      <c r="DP261" s="29">
        <f t="shared" si="3842"/>
        <v>-5861.9880628377978</v>
      </c>
      <c r="DQ261" s="56">
        <v>1.8036512850754334</v>
      </c>
      <c r="DR261" s="29">
        <f t="shared" si="3773"/>
        <v>208.31273562540122</v>
      </c>
      <c r="DS261" s="56">
        <v>0.53138631645244816</v>
      </c>
      <c r="DT261" s="29">
        <f t="shared" si="3843"/>
        <v>257372.28119295769</v>
      </c>
      <c r="DU261" s="29">
        <f t="shared" si="3844"/>
        <v>-5861.9880628377978</v>
      </c>
      <c r="DV261" s="56">
        <v>1.8036512850754334</v>
      </c>
      <c r="DW261" s="29">
        <f t="shared" si="3774"/>
        <v>207.12881863317841</v>
      </c>
      <c r="DX261" s="56">
        <v>0.53138631645244816</v>
      </c>
      <c r="DY261" s="29">
        <f t="shared" si="3845"/>
        <v>239569.33969255004</v>
      </c>
      <c r="DZ261" s="29">
        <f t="shared" si="4119"/>
        <v>-5861.9880628377978</v>
      </c>
      <c r="EA261" s="56">
        <v>1.8036512850754334</v>
      </c>
      <c r="EB261" s="29">
        <f t="shared" si="4111"/>
        <v>205.90981932987248</v>
      </c>
      <c r="EC261" s="56">
        <v>0.53138631645244816</v>
      </c>
      <c r="ED261" s="29">
        <f t="shared" si="3777"/>
        <v>250694.73374979795</v>
      </c>
      <c r="EE261" s="29">
        <f t="shared" si="4120"/>
        <v>-5861.9880628377978</v>
      </c>
      <c r="EF261" s="56">
        <v>1.8036512850754334</v>
      </c>
      <c r="EG261" s="29">
        <f t="shared" si="4112"/>
        <v>204.65263387158038</v>
      </c>
      <c r="EH261" s="56">
        <v>0.53138631645244816</v>
      </c>
      <c r="EI261" s="29">
        <f t="shared" si="3780"/>
        <v>254364.36000942261</v>
      </c>
      <c r="EJ261" s="29">
        <f t="shared" si="4121"/>
        <v>-5861.9880628377978</v>
      </c>
      <c r="EK261" s="56">
        <v>1.8036512850754334</v>
      </c>
      <c r="EL261" s="29">
        <f t="shared" si="4113"/>
        <v>203.36174864493469</v>
      </c>
      <c r="EM261" s="56">
        <v>0.53138631645244816</v>
      </c>
      <c r="EN261" s="29">
        <f t="shared" si="3783"/>
        <v>274650.71720964141</v>
      </c>
      <c r="EO261" s="29">
        <f t="shared" si="4122"/>
        <v>-5861.9880628377978</v>
      </c>
      <c r="EP261" s="56">
        <v>1.8036512850754334</v>
      </c>
      <c r="EQ261" s="29">
        <f t="shared" si="4114"/>
        <v>202.03913900052297</v>
      </c>
      <c r="ER261" s="56">
        <v>0.53138631645244816</v>
      </c>
      <c r="ES261" s="29">
        <f t="shared" si="3786"/>
        <v>267284.70043353748</v>
      </c>
      <c r="ET261" s="29">
        <f t="shared" si="3854"/>
        <v>-5861.9880628377978</v>
      </c>
      <c r="EU261" s="56">
        <v>1.8036512850754334</v>
      </c>
      <c r="EV261" s="29">
        <f t="shared" si="3787"/>
        <v>200.68874185834619</v>
      </c>
      <c r="EW261" s="56">
        <v>0.53138631645244816</v>
      </c>
      <c r="EX261" s="29">
        <f t="shared" si="3855"/>
        <v>282241.33256692678</v>
      </c>
      <c r="EY261" s="29">
        <f t="shared" si="3856"/>
        <v>-5861.9880628377978</v>
      </c>
      <c r="EZ261" s="56">
        <v>1.8036512850754334</v>
      </c>
      <c r="FA261" s="29">
        <f t="shared" si="3788"/>
        <v>199.31314668179857</v>
      </c>
      <c r="FB261" s="56">
        <v>0.53138631645244816</v>
      </c>
      <c r="FC261" s="29">
        <f t="shared" si="3857"/>
        <v>316054.49185895064</v>
      </c>
      <c r="FD261" s="29">
        <f t="shared" si="4123"/>
        <v>-5861.9880628377978</v>
      </c>
      <c r="FE261" s="56">
        <v>1.8036512850754334</v>
      </c>
      <c r="FF261" s="29">
        <f t="shared" si="4115"/>
        <v>197.91502495790857</v>
      </c>
      <c r="FG261" s="56">
        <v>0.53138631645244816</v>
      </c>
      <c r="FH261" s="29">
        <f t="shared" si="3791"/>
        <v>309974.55187909916</v>
      </c>
      <c r="FI261" s="29">
        <f t="shared" si="4124"/>
        <v>-5861.9880628377978</v>
      </c>
      <c r="FJ261" s="56">
        <v>1.8036512850754334</v>
      </c>
      <c r="FK261" s="29">
        <f t="shared" si="4116"/>
        <v>196.49807376905682</v>
      </c>
      <c r="FL261" s="56">
        <v>0.53138631645244816</v>
      </c>
      <c r="FM261" s="29">
        <f t="shared" si="3895"/>
        <v>301845.92031180009</v>
      </c>
      <c r="FN261" s="29">
        <f t="shared" si="4125"/>
        <v>-5861.9880628377978</v>
      </c>
      <c r="FO261" s="56">
        <v>1.8036512850754334</v>
      </c>
      <c r="FP261" s="29">
        <f t="shared" si="4117"/>
        <v>195.06606599066384</v>
      </c>
      <c r="FQ261" s="56">
        <v>0.53138631645244816</v>
      </c>
      <c r="FR261" s="29">
        <f t="shared" si="3796"/>
        <v>315072.42357066972</v>
      </c>
      <c r="FS261" s="29">
        <f t="shared" si="4126"/>
        <v>-5861.9880628377978</v>
      </c>
      <c r="FT261" s="56">
        <v>1.8036512850754334</v>
      </c>
      <c r="FU261" s="29">
        <f t="shared" si="4118"/>
        <v>193.62178040624894</v>
      </c>
      <c r="FV261" s="56">
        <v>0.53138631645244816</v>
      </c>
      <c r="FW261" s="29">
        <f t="shared" si="3799"/>
        <v>293758.88352168509</v>
      </c>
      <c r="FX261" s="29">
        <f t="shared" si="3800"/>
        <v>-5861.9880628377978</v>
      </c>
      <c r="FY261" s="56">
        <v>1.8036512850754334</v>
      </c>
      <c r="FZ261" s="29">
        <f t="shared" si="3730"/>
        <v>192.16683106988697</v>
      </c>
      <c r="GA261" s="56">
        <v>0.53138631645244816</v>
      </c>
      <c r="GB261" s="29">
        <f t="shared" si="3801"/>
        <v>282281.50623020198</v>
      </c>
      <c r="GC261" s="29">
        <f t="shared" si="3802"/>
        <v>-5861.9880628377978</v>
      </c>
      <c r="GD261" s="56">
        <v>1.8036512850754334</v>
      </c>
      <c r="GE261" s="29">
        <f t="shared" si="3733"/>
        <v>190.70278265670314</v>
      </c>
      <c r="GF261" s="56">
        <v>0.53138631645244816</v>
      </c>
      <c r="GG261" s="29">
        <f t="shared" si="3803"/>
        <v>263262.48753890925</v>
      </c>
      <c r="GH261" s="29">
        <f t="shared" si="3804"/>
        <v>-5861.9880628377978</v>
      </c>
      <c r="GI261" s="56">
        <v>1.8036512850754334</v>
      </c>
      <c r="GJ261" s="29">
        <f t="shared" si="3736"/>
        <v>189.23290085499397</v>
      </c>
      <c r="GK261" s="56">
        <v>0.53138631645244816</v>
      </c>
      <c r="GL261" s="29">
        <f t="shared" si="3805"/>
        <v>250806.54104812772</v>
      </c>
      <c r="GM261" s="29">
        <f t="shared" si="3806"/>
        <v>-5861.9880628377978</v>
      </c>
      <c r="GN261" s="56">
        <v>1.8036512850754334</v>
      </c>
      <c r="GO261" s="29">
        <f t="shared" si="3739"/>
        <v>187.75841828431439</v>
      </c>
      <c r="GP261" s="56">
        <v>0.53138631645244816</v>
      </c>
      <c r="GQ261" s="29">
        <f t="shared" si="3807"/>
        <v>237403.31435048633</v>
      </c>
    </row>
    <row r="262" spans="1:199" ht="15" x14ac:dyDescent="0.2">
      <c r="A262" s="4" t="s">
        <v>60</v>
      </c>
      <c r="B262" s="29">
        <v>249987</v>
      </c>
      <c r="C262" s="29">
        <f t="shared" si="3808"/>
        <v>-7238.9999999999991</v>
      </c>
      <c r="D262" s="56">
        <v>2.2233893557422966</v>
      </c>
      <c r="E262" s="29">
        <f>1123/5</f>
        <v>224.6</v>
      </c>
      <c r="F262" s="29">
        <f>-288/5</f>
        <v>-57.6</v>
      </c>
      <c r="G262" s="29">
        <f t="shared" si="4142"/>
        <v>167</v>
      </c>
      <c r="H262" s="56">
        <f t="shared" si="3744"/>
        <v>0.38955888870745758</v>
      </c>
      <c r="I262" s="29">
        <v>246942</v>
      </c>
      <c r="J262" s="29">
        <f t="shared" si="3809"/>
        <v>-7226.1650410194843</v>
      </c>
      <c r="K262" s="56">
        <v>2.2233893557422966</v>
      </c>
      <c r="L262" s="29">
        <f t="shared" si="3745"/>
        <v>166.70390410971865</v>
      </c>
      <c r="M262" s="56">
        <v>0.38955888870745758</v>
      </c>
      <c r="N262" s="29">
        <f t="shared" si="3810"/>
        <v>232648.53886309025</v>
      </c>
      <c r="O262" s="29">
        <f t="shared" si="3746"/>
        <v>-7207.792506826625</v>
      </c>
      <c r="P262" s="56">
        <v>2.2233893557422966</v>
      </c>
      <c r="Q262" s="29">
        <f t="shared" si="3747"/>
        <v>166.28005921260487</v>
      </c>
      <c r="R262" s="56">
        <v>0.38955888870745758</v>
      </c>
      <c r="S262" s="29">
        <f t="shared" si="3811"/>
        <v>253907.89559347747</v>
      </c>
      <c r="T262" s="29">
        <f t="shared" si="3748"/>
        <v>-7188.7230035302191</v>
      </c>
      <c r="U262" s="56">
        <v>2.2233893557422966</v>
      </c>
      <c r="V262" s="29">
        <f t="shared" si="3749"/>
        <v>165.8401355973956</v>
      </c>
      <c r="W262" s="56">
        <v>0.38955888870745758</v>
      </c>
      <c r="X262" s="29">
        <f t="shared" si="3866"/>
        <v>244954.25917177263</v>
      </c>
      <c r="Y262" s="29">
        <f t="shared" si="3812"/>
        <v>-7226.1650410194843</v>
      </c>
      <c r="Z262" s="56">
        <v>2.2233893557422966</v>
      </c>
      <c r="AA262" s="29">
        <f t="shared" si="3750"/>
        <v>165.38715514056446</v>
      </c>
      <c r="AB262" s="56">
        <v>0.38955888870745758</v>
      </c>
      <c r="AC262" s="29">
        <f t="shared" si="3813"/>
        <v>262152.96757063462</v>
      </c>
      <c r="AD262" s="29">
        <f t="shared" si="3814"/>
        <v>-7226.1650410194843</v>
      </c>
      <c r="AE262" s="56">
        <v>2.2233893557422966</v>
      </c>
      <c r="AF262" s="29">
        <f t="shared" si="3751"/>
        <v>164.90220349057276</v>
      </c>
      <c r="AG262" s="56">
        <v>0.38955888870745758</v>
      </c>
      <c r="AH262" s="29">
        <f t="shared" si="3815"/>
        <v>261874.09451986552</v>
      </c>
      <c r="AI262" s="29">
        <f t="shared" si="3816"/>
        <v>-7226.1650410194843</v>
      </c>
      <c r="AJ262" s="56">
        <v>2.2233893557422966</v>
      </c>
      <c r="AK262" s="29">
        <f t="shared" si="3752"/>
        <v>164.3965340641397</v>
      </c>
      <c r="AL262" s="56">
        <v>0.38955888870745758</v>
      </c>
      <c r="AM262" s="29">
        <f t="shared" si="3817"/>
        <v>272812.53924242256</v>
      </c>
      <c r="AN262" s="29">
        <f t="shared" si="3818"/>
        <v>-7226.1650410194843</v>
      </c>
      <c r="AO262" s="56">
        <v>2.2233893557422966</v>
      </c>
      <c r="AP262" s="29">
        <f t="shared" si="3753"/>
        <v>163.87004061920442</v>
      </c>
      <c r="AQ262" s="56">
        <v>0.38955888870745758</v>
      </c>
      <c r="AR262" s="29">
        <f t="shared" si="3819"/>
        <v>274019.2131115009</v>
      </c>
      <c r="AS262" s="29">
        <f t="shared" si="3820"/>
        <v>-7226.1650410194843</v>
      </c>
      <c r="AT262" s="56">
        <v>2.2233893557422966</v>
      </c>
      <c r="AU262" s="29">
        <f t="shared" si="3754"/>
        <v>163.32202913932079</v>
      </c>
      <c r="AV262" s="56">
        <v>0.38955888870745758</v>
      </c>
      <c r="AW262" s="29">
        <f t="shared" si="3821"/>
        <v>289143.19813932746</v>
      </c>
      <c r="AX262" s="29">
        <f t="shared" si="3822"/>
        <v>-7226.1650410194843</v>
      </c>
      <c r="AY262" s="56">
        <v>2.2233893557422966</v>
      </c>
      <c r="AZ262" s="29">
        <f t="shared" si="3755"/>
        <v>162.75256803447894</v>
      </c>
      <c r="BA262" s="56">
        <v>0.38955888870745758</v>
      </c>
      <c r="BB262" s="29">
        <f t="shared" si="3823"/>
        <v>275846.35316509806</v>
      </c>
      <c r="BC262" s="29">
        <f t="shared" si="3824"/>
        <v>-7226.1650410194843</v>
      </c>
      <c r="BD262" s="56">
        <v>2.2233893557422966</v>
      </c>
      <c r="BE262" s="29">
        <f t="shared" si="3756"/>
        <v>162.15896265491432</v>
      </c>
      <c r="BF262" s="56">
        <v>0.38955888870745758</v>
      </c>
      <c r="BG262" s="29">
        <f t="shared" si="3825"/>
        <v>261707.35473712726</v>
      </c>
      <c r="BH262" s="29">
        <f t="shared" si="3826"/>
        <v>-7226.1650410194843</v>
      </c>
      <c r="BI262" s="56">
        <v>2.2233893557422966</v>
      </c>
      <c r="BJ262" s="29">
        <f t="shared" si="3757"/>
        <v>161.54252962277494</v>
      </c>
      <c r="BK262" s="56">
        <v>0.38955888870745758</v>
      </c>
      <c r="BL262" s="29">
        <f t="shared" si="3827"/>
        <v>251600.3901816154</v>
      </c>
      <c r="BM262" s="29">
        <f t="shared" si="3828"/>
        <v>-7226.1650410194843</v>
      </c>
      <c r="BN262" s="56">
        <v>2.2233893557422966</v>
      </c>
      <c r="BO262" s="29">
        <f t="shared" si="3758"/>
        <v>160.90421022486001</v>
      </c>
      <c r="BP262" s="56">
        <v>0.38955888870745758</v>
      </c>
      <c r="BQ262" s="29">
        <f t="shared" si="3829"/>
        <v>232023.28249362326</v>
      </c>
      <c r="BR262" s="29">
        <f t="shared" si="3830"/>
        <v>-7226.1650410194843</v>
      </c>
      <c r="BS262" s="56">
        <v>2.2233893557422966</v>
      </c>
      <c r="BT262" s="29">
        <f t="shared" si="3759"/>
        <v>160.24588580977559</v>
      </c>
      <c r="BU262" s="56">
        <v>0.38955888870745758</v>
      </c>
      <c r="BV262" s="29">
        <f t="shared" si="3831"/>
        <v>218766.92904149625</v>
      </c>
      <c r="BW262" s="29">
        <f t="shared" si="3832"/>
        <v>-7226.1650410194843</v>
      </c>
      <c r="BX262" s="56">
        <v>2.2233893557422966</v>
      </c>
      <c r="BY262" s="29">
        <f t="shared" si="3760"/>
        <v>159.56921672941033</v>
      </c>
      <c r="BZ262" s="56">
        <v>0.38955888870745758</v>
      </c>
      <c r="CA262" s="29">
        <f t="shared" si="3833"/>
        <v>220831.13856133423</v>
      </c>
      <c r="CB262" s="29">
        <f t="shared" si="3834"/>
        <v>-7226.1650410194843</v>
      </c>
      <c r="CC262" s="56">
        <v>2.2233893557422966</v>
      </c>
      <c r="CD262" s="29">
        <f t="shared" si="3761"/>
        <v>158.87377400297655</v>
      </c>
      <c r="CE262" s="56">
        <v>0.38955888870745758</v>
      </c>
      <c r="CF262" s="29">
        <f t="shared" si="3835"/>
        <v>211002.6982940413</v>
      </c>
      <c r="CG262" s="29">
        <f t="shared" si="3836"/>
        <v>-7226.1650410194843</v>
      </c>
      <c r="CH262" s="56">
        <v>2.2233893557422966</v>
      </c>
      <c r="CI262" s="29">
        <f t="shared" si="3762"/>
        <v>158.16180032837241</v>
      </c>
      <c r="CJ262" s="56">
        <v>0.38955888870745758</v>
      </c>
      <c r="CK262" s="29">
        <f t="shared" si="3837"/>
        <v>214348.08114910603</v>
      </c>
      <c r="CL262" s="29">
        <f t="shared" si="3838"/>
        <v>-7226.1650410194843</v>
      </c>
      <c r="CM262" s="56">
        <v>2.2233893557422966</v>
      </c>
      <c r="CN262" s="29">
        <f t="shared" si="3763"/>
        <v>157.43634137937622</v>
      </c>
      <c r="CO262" s="56">
        <v>0.38955888870745758</v>
      </c>
      <c r="CP262" s="29">
        <f t="shared" si="3839"/>
        <v>208975.69369071577</v>
      </c>
      <c r="CQ262" s="29">
        <f t="shared" si="3840"/>
        <v>-7226.1650410194843</v>
      </c>
      <c r="CR262" s="56">
        <v>2.2233893557422966</v>
      </c>
      <c r="CS262" s="29">
        <f t="shared" si="3764"/>
        <v>156.69481589020015</v>
      </c>
      <c r="CT262" s="56">
        <v>0.38955888870745758</v>
      </c>
      <c r="CU262" s="29">
        <f t="shared" si="3841"/>
        <v>233687.8313808977</v>
      </c>
      <c r="CV262" s="29">
        <f t="shared" si="4098"/>
        <v>-7226.1650410194843</v>
      </c>
      <c r="CW262" s="56">
        <v>2.2233893557422966</v>
      </c>
      <c r="CX262" s="29">
        <f t="shared" si="4086"/>
        <v>155.93760159748859</v>
      </c>
      <c r="CY262" s="56">
        <v>0.38955888870745758</v>
      </c>
      <c r="CZ262" s="29">
        <f t="shared" si="3766"/>
        <v>235636.38001717255</v>
      </c>
      <c r="DA262" s="29">
        <f t="shared" si="4099"/>
        <v>-7226.1650410194843</v>
      </c>
      <c r="DB262" s="56">
        <v>2.2233893557422966</v>
      </c>
      <c r="DC262" s="29">
        <f t="shared" si="4087"/>
        <v>155.16305748319181</v>
      </c>
      <c r="DD262" s="56">
        <v>0.38955888870745758</v>
      </c>
      <c r="DE262" s="29">
        <f t="shared" si="3768"/>
        <v>236579.16312364736</v>
      </c>
      <c r="DF262" s="29">
        <f t="shared" si="4100"/>
        <v>-7226.1650410194843</v>
      </c>
      <c r="DG262" s="56">
        <v>2.2233893557422966</v>
      </c>
      <c r="DH262" s="29">
        <f t="shared" si="4088"/>
        <v>154.36951467644147</v>
      </c>
      <c r="DI262" s="56">
        <v>0.38955888870745758</v>
      </c>
      <c r="DJ262" s="29">
        <f t="shared" si="3770"/>
        <v>226832.60561393143</v>
      </c>
      <c r="DK262" s="29">
        <f t="shared" si="4101"/>
        <v>-7226.1650410194843</v>
      </c>
      <c r="DL262" s="56">
        <v>2.2233893557422966</v>
      </c>
      <c r="DM262" s="29">
        <f t="shared" si="4089"/>
        <v>153.55524997743919</v>
      </c>
      <c r="DN262" s="56">
        <v>0.38955888870745758</v>
      </c>
      <c r="DO262" s="29">
        <f t="shared" si="3772"/>
        <v>234338.54440059618</v>
      </c>
      <c r="DP262" s="29">
        <f t="shared" si="3842"/>
        <v>-7226.1650410194843</v>
      </c>
      <c r="DQ262" s="56">
        <v>2.2233893557422966</v>
      </c>
      <c r="DR262" s="29">
        <f t="shared" si="3773"/>
        <v>152.71390188517123</v>
      </c>
      <c r="DS262" s="56">
        <v>0.38955888870745758</v>
      </c>
      <c r="DT262" s="29">
        <f t="shared" si="3843"/>
        <v>242340.02424821458</v>
      </c>
      <c r="DU262" s="29">
        <f t="shared" si="3844"/>
        <v>-7226.1650410194843</v>
      </c>
      <c r="DV262" s="56">
        <v>2.2233893557422966</v>
      </c>
      <c r="DW262" s="29">
        <f t="shared" si="3774"/>
        <v>151.84597327366461</v>
      </c>
      <c r="DX262" s="56">
        <v>0.38955888870745758</v>
      </c>
      <c r="DY262" s="29">
        <f t="shared" si="3845"/>
        <v>250297.96212521187</v>
      </c>
      <c r="DZ262" s="29">
        <f t="shared" si="4119"/>
        <v>-7226.1650410194843</v>
      </c>
      <c r="EA262" s="56">
        <v>2.2233893557422966</v>
      </c>
      <c r="EB262" s="29">
        <f t="shared" si="4111"/>
        <v>150.9523258476238</v>
      </c>
      <c r="EC262" s="56">
        <v>0.38955888870745758</v>
      </c>
      <c r="ED262" s="29">
        <f t="shared" si="3777"/>
        <v>232494.12697737818</v>
      </c>
      <c r="EE262" s="29">
        <f t="shared" si="4120"/>
        <v>-7226.1650410194843</v>
      </c>
      <c r="EF262" s="56">
        <v>2.2233893557422966</v>
      </c>
      <c r="EG262" s="29">
        <f t="shared" si="4112"/>
        <v>150.03068418153609</v>
      </c>
      <c r="EH262" s="56">
        <v>0.38955888870745758</v>
      </c>
      <c r="EI262" s="29">
        <f t="shared" si="3780"/>
        <v>243618.59939296002</v>
      </c>
      <c r="EJ262" s="29">
        <f t="shared" si="4121"/>
        <v>-7226.1650410194843</v>
      </c>
      <c r="EK262" s="56">
        <v>2.2233893557422966</v>
      </c>
      <c r="EL262" s="29">
        <f t="shared" si="4113"/>
        <v>149.0843372418968</v>
      </c>
      <c r="EM262" s="56">
        <v>0.38955888870745758</v>
      </c>
      <c r="EN262" s="29">
        <f t="shared" si="3783"/>
        <v>247287.27930564503</v>
      </c>
      <c r="EO262" s="29">
        <f t="shared" si="4122"/>
        <v>-7226.1650410194843</v>
      </c>
      <c r="EP262" s="56">
        <v>2.2233893557422966</v>
      </c>
      <c r="EQ262" s="29">
        <f t="shared" si="4114"/>
        <v>148.1147331566608</v>
      </c>
      <c r="ER262" s="56">
        <v>0.38955888870745758</v>
      </c>
      <c r="ES262" s="29">
        <f t="shared" si="3786"/>
        <v>267572.66690177855</v>
      </c>
      <c r="ET262" s="29">
        <f t="shared" si="3854"/>
        <v>-7226.1650410194843</v>
      </c>
      <c r="EU262" s="56">
        <v>2.2233893557422966</v>
      </c>
      <c r="EV262" s="29">
        <f t="shared" si="3787"/>
        <v>147.12475807877001</v>
      </c>
      <c r="EW262" s="56">
        <v>0.38955888870745758</v>
      </c>
      <c r="EX262" s="29">
        <f t="shared" si="3855"/>
        <v>260205.66015059678</v>
      </c>
      <c r="EY262" s="29">
        <f t="shared" si="3856"/>
        <v>-7226.1650410194843</v>
      </c>
      <c r="EZ262" s="56">
        <v>2.2233893557422966</v>
      </c>
      <c r="FA262" s="29">
        <f t="shared" si="3788"/>
        <v>146.11631034179263</v>
      </c>
      <c r="FB262" s="56">
        <v>0.38955888870745758</v>
      </c>
      <c r="FC262" s="29">
        <f t="shared" si="3857"/>
        <v>275161.28383624909</v>
      </c>
      <c r="FD262" s="29">
        <f t="shared" si="4123"/>
        <v>-7226.1650410194843</v>
      </c>
      <c r="FE262" s="56">
        <v>2.2233893557422966</v>
      </c>
      <c r="FF262" s="29">
        <f t="shared" si="4115"/>
        <v>145.09134841075826</v>
      </c>
      <c r="FG262" s="56">
        <v>0.38955888870745758</v>
      </c>
      <c r="FH262" s="29">
        <f t="shared" si="3791"/>
        <v>308973.4181663419</v>
      </c>
      <c r="FI262" s="29">
        <f t="shared" si="4124"/>
        <v>-7226.1650410194843</v>
      </c>
      <c r="FJ262" s="56">
        <v>2.2233893557422966</v>
      </c>
      <c r="FK262" s="29">
        <f t="shared" si="4116"/>
        <v>144.05258261383881</v>
      </c>
      <c r="FL262" s="56">
        <v>0.38955888870745758</v>
      </c>
      <c r="FM262" s="29">
        <f t="shared" si="3895"/>
        <v>302892.4394206935</v>
      </c>
      <c r="FN262" s="29">
        <f t="shared" si="4125"/>
        <v>-7226.1650410194843</v>
      </c>
      <c r="FO262" s="56">
        <v>2.2233893557422966</v>
      </c>
      <c r="FP262" s="29">
        <f t="shared" si="4117"/>
        <v>143.00277884302398</v>
      </c>
      <c r="FQ262" s="56">
        <v>0.38955888870745758</v>
      </c>
      <c r="FR262" s="29">
        <f t="shared" si="3796"/>
        <v>294762.75804962363</v>
      </c>
      <c r="FS262" s="29">
        <f t="shared" si="4126"/>
        <v>-7226.1650410194843</v>
      </c>
      <c r="FT262" s="56">
        <v>2.2233893557422966</v>
      </c>
      <c r="FU262" s="29">
        <f t="shared" si="4118"/>
        <v>141.94397422231594</v>
      </c>
      <c r="FV262" s="56">
        <v>0.38955888870745758</v>
      </c>
      <c r="FW262" s="29">
        <f t="shared" si="3799"/>
        <v>307988.20250387251</v>
      </c>
      <c r="FX262" s="29">
        <f t="shared" si="3800"/>
        <v>-7226.1650410194843</v>
      </c>
      <c r="FY262" s="56">
        <v>2.2233893557422966</v>
      </c>
      <c r="FZ262" s="29">
        <f t="shared" si="3730"/>
        <v>140.87735201348167</v>
      </c>
      <c r="GA262" s="56">
        <v>0.38955888870745758</v>
      </c>
      <c r="GB262" s="29">
        <f t="shared" si="3801"/>
        <v>286673.59583267907</v>
      </c>
      <c r="GC262" s="29">
        <f t="shared" si="3802"/>
        <v>-7226.1650410194843</v>
      </c>
      <c r="GD262" s="56">
        <v>2.2233893557422966</v>
      </c>
      <c r="GE262" s="29">
        <f t="shared" si="3733"/>
        <v>139.80405927861906</v>
      </c>
      <c r="GF262" s="56">
        <v>0.38955888870745758</v>
      </c>
      <c r="GG262" s="29">
        <f t="shared" si="3803"/>
        <v>275195.14524846111</v>
      </c>
      <c r="GH262" s="29">
        <f t="shared" si="3804"/>
        <v>-7226.1650410194843</v>
      </c>
      <c r="GI262" s="56">
        <v>2.2233893557422966</v>
      </c>
      <c r="GJ262" s="29">
        <f t="shared" si="3736"/>
        <v>138.72649009123788</v>
      </c>
      <c r="GK262" s="56">
        <v>0.38955888870745758</v>
      </c>
      <c r="GL262" s="29">
        <f t="shared" si="3805"/>
        <v>256175.04898798102</v>
      </c>
      <c r="GM262" s="29">
        <f t="shared" si="3806"/>
        <v>-7226.1650410194843</v>
      </c>
      <c r="GN262" s="56">
        <v>2.2233893557422966</v>
      </c>
      <c r="GO262" s="29">
        <f t="shared" si="3739"/>
        <v>137.64554808375988</v>
      </c>
      <c r="GP262" s="56">
        <v>0.38955888870745758</v>
      </c>
      <c r="GQ262" s="29">
        <f t="shared" si="3807"/>
        <v>243718.02155519201</v>
      </c>
    </row>
    <row r="263" spans="1:199" ht="15" x14ac:dyDescent="0.2">
      <c r="A263" s="4" t="s">
        <v>61</v>
      </c>
      <c r="B263" s="29">
        <v>242894</v>
      </c>
      <c r="C263" s="29">
        <f t="shared" si="3808"/>
        <v>-7238.9999999999991</v>
      </c>
      <c r="D263" s="56">
        <v>2.2233893557422966</v>
      </c>
      <c r="E263" s="29">
        <f t="shared" ref="E263:E266" si="4143">1123/5</f>
        <v>224.6</v>
      </c>
      <c r="F263" s="29">
        <f t="shared" ref="F263:F266" si="4144">-288/5</f>
        <v>-57.6</v>
      </c>
      <c r="G263" s="29">
        <f t="shared" ref="G263:G267" si="4145">E263+F263</f>
        <v>167</v>
      </c>
      <c r="H263" s="56">
        <f t="shared" si="3744"/>
        <v>0.38955888870745758</v>
      </c>
      <c r="I263" s="29">
        <v>242998</v>
      </c>
      <c r="J263" s="29">
        <f t="shared" si="3809"/>
        <v>-7226.1650410194843</v>
      </c>
      <c r="K263" s="56">
        <v>2.2233893557422966</v>
      </c>
      <c r="L263" s="29">
        <f t="shared" si="3745"/>
        <v>166.70390410971865</v>
      </c>
      <c r="M263" s="56">
        <v>0.38955888870745758</v>
      </c>
      <c r="N263" s="29">
        <f t="shared" si="3810"/>
        <v>239882.53886309025</v>
      </c>
      <c r="O263" s="29">
        <f t="shared" si="3746"/>
        <v>-7207.792506826625</v>
      </c>
      <c r="P263" s="56">
        <v>2.2233893557422966</v>
      </c>
      <c r="Q263" s="29">
        <f t="shared" si="3747"/>
        <v>166.28005921260487</v>
      </c>
      <c r="R263" s="56">
        <v>0.38955888870745758</v>
      </c>
      <c r="S263" s="29">
        <f t="shared" si="3811"/>
        <v>225607.02641547623</v>
      </c>
      <c r="T263" s="29">
        <f t="shared" si="3748"/>
        <v>-7188.7230035302191</v>
      </c>
      <c r="U263" s="56">
        <v>2.2233893557422966</v>
      </c>
      <c r="V263" s="29">
        <f t="shared" si="3749"/>
        <v>165.8401355973956</v>
      </c>
      <c r="W263" s="56">
        <v>0.38955888870745758</v>
      </c>
      <c r="X263" s="29">
        <f t="shared" si="3866"/>
        <v>246885.01272554466</v>
      </c>
      <c r="Y263" s="29">
        <f t="shared" si="3812"/>
        <v>-7226.1650410194843</v>
      </c>
      <c r="Z263" s="56">
        <v>2.2233893557422966</v>
      </c>
      <c r="AA263" s="29">
        <f t="shared" si="3750"/>
        <v>165.38715514056446</v>
      </c>
      <c r="AB263" s="56">
        <v>0.38955888870745758</v>
      </c>
      <c r="AC263" s="29">
        <f t="shared" si="3813"/>
        <v>237893.48128589374</v>
      </c>
      <c r="AD263" s="29">
        <f t="shared" si="3814"/>
        <v>-7226.1650410194843</v>
      </c>
      <c r="AE263" s="56">
        <v>2.2233893557422966</v>
      </c>
      <c r="AF263" s="29">
        <f t="shared" si="3751"/>
        <v>164.90220349057276</v>
      </c>
      <c r="AG263" s="56">
        <v>0.38955888870745758</v>
      </c>
      <c r="AH263" s="29">
        <f t="shared" si="3815"/>
        <v>255091.70473310573</v>
      </c>
      <c r="AI263" s="29">
        <f t="shared" si="3816"/>
        <v>-7226.1650410194843</v>
      </c>
      <c r="AJ263" s="56">
        <v>2.2233893557422966</v>
      </c>
      <c r="AK263" s="29">
        <f t="shared" si="3752"/>
        <v>164.3965340641397</v>
      </c>
      <c r="AL263" s="56">
        <v>0.38955888870745758</v>
      </c>
      <c r="AM263" s="29">
        <f t="shared" si="3817"/>
        <v>254812.3260129102</v>
      </c>
      <c r="AN263" s="29">
        <f t="shared" si="3818"/>
        <v>-7226.1650410194843</v>
      </c>
      <c r="AO263" s="56">
        <v>2.2233893557422966</v>
      </c>
      <c r="AP263" s="29">
        <f t="shared" si="3753"/>
        <v>163.87004061920442</v>
      </c>
      <c r="AQ263" s="56">
        <v>0.38955888870745758</v>
      </c>
      <c r="AR263" s="29">
        <f t="shared" si="3819"/>
        <v>265750.24424202228</v>
      </c>
      <c r="AS263" s="29">
        <f t="shared" si="3820"/>
        <v>-7226.1650410194843</v>
      </c>
      <c r="AT263" s="56">
        <v>2.2233893557422966</v>
      </c>
      <c r="AU263" s="29">
        <f t="shared" si="3754"/>
        <v>163.32202913932079</v>
      </c>
      <c r="AV263" s="56">
        <v>0.38955888870745758</v>
      </c>
      <c r="AW263" s="29">
        <f t="shared" si="3821"/>
        <v>266956.37009962072</v>
      </c>
      <c r="AX263" s="29">
        <f t="shared" si="3822"/>
        <v>-7226.1650410194843</v>
      </c>
      <c r="AY263" s="56">
        <v>2.2233893557422966</v>
      </c>
      <c r="AZ263" s="29">
        <f t="shared" si="3755"/>
        <v>162.75256803447894</v>
      </c>
      <c r="BA263" s="56">
        <v>0.38955888870745758</v>
      </c>
      <c r="BB263" s="29">
        <f t="shared" si="3823"/>
        <v>282079.78566634242</v>
      </c>
      <c r="BC263" s="29">
        <f t="shared" si="3824"/>
        <v>-7226.1650410194843</v>
      </c>
      <c r="BD263" s="56">
        <v>2.2233893557422966</v>
      </c>
      <c r="BE263" s="29">
        <f t="shared" si="3756"/>
        <v>162.15896265491432</v>
      </c>
      <c r="BF263" s="56">
        <v>0.38955888870745758</v>
      </c>
      <c r="BG263" s="29">
        <f t="shared" si="3825"/>
        <v>268782.3470867335</v>
      </c>
      <c r="BH263" s="29">
        <f t="shared" si="3826"/>
        <v>-7226.1650410194843</v>
      </c>
      <c r="BI263" s="56">
        <v>2.2233893557422966</v>
      </c>
      <c r="BJ263" s="29">
        <f t="shared" si="3757"/>
        <v>161.54252962277494</v>
      </c>
      <c r="BK263" s="56">
        <v>0.38955888870745758</v>
      </c>
      <c r="BL263" s="29">
        <f t="shared" si="3827"/>
        <v>254642.73222573055</v>
      </c>
      <c r="BM263" s="29">
        <f t="shared" si="3828"/>
        <v>-7226.1650410194843</v>
      </c>
      <c r="BN263" s="56">
        <v>2.2233893557422966</v>
      </c>
      <c r="BO263" s="29">
        <f t="shared" si="3758"/>
        <v>160.90421022486001</v>
      </c>
      <c r="BP263" s="56">
        <v>0.38955888870745758</v>
      </c>
      <c r="BQ263" s="29">
        <f t="shared" si="3829"/>
        <v>244535.12935082079</v>
      </c>
      <c r="BR263" s="29">
        <f t="shared" si="3830"/>
        <v>-7226.1650410194843</v>
      </c>
      <c r="BS263" s="56">
        <v>2.2233893557422966</v>
      </c>
      <c r="BT263" s="29">
        <f t="shared" si="3759"/>
        <v>160.24588580977559</v>
      </c>
      <c r="BU263" s="56">
        <v>0.38955888870745758</v>
      </c>
      <c r="BV263" s="29">
        <f t="shared" si="3831"/>
        <v>224957.36333841356</v>
      </c>
      <c r="BW263" s="29">
        <f t="shared" si="3832"/>
        <v>-7226.1650410194843</v>
      </c>
      <c r="BX263" s="56">
        <v>2.2233893557422966</v>
      </c>
      <c r="BY263" s="29">
        <f t="shared" si="3760"/>
        <v>159.56921672941033</v>
      </c>
      <c r="BZ263" s="56">
        <v>0.38955888870745758</v>
      </c>
      <c r="CA263" s="29">
        <f t="shared" si="3833"/>
        <v>211700.33321720618</v>
      </c>
      <c r="CB263" s="29">
        <f t="shared" si="3834"/>
        <v>-7226.1650410194843</v>
      </c>
      <c r="CC263" s="56">
        <v>2.2233893557422966</v>
      </c>
      <c r="CD263" s="29">
        <f t="shared" si="3761"/>
        <v>158.87377400297655</v>
      </c>
      <c r="CE263" s="56">
        <v>0.38955888870745758</v>
      </c>
      <c r="CF263" s="29">
        <f t="shared" si="3835"/>
        <v>213763.84729431773</v>
      </c>
      <c r="CG263" s="29">
        <f t="shared" si="3836"/>
        <v>-7226.1650410194843</v>
      </c>
      <c r="CH263" s="56">
        <v>2.2233893557422966</v>
      </c>
      <c r="CI263" s="29">
        <f t="shared" si="3762"/>
        <v>158.16180032837241</v>
      </c>
      <c r="CJ263" s="56">
        <v>0.38955888870745758</v>
      </c>
      <c r="CK263" s="29">
        <f t="shared" si="3837"/>
        <v>203934.69505335021</v>
      </c>
      <c r="CL263" s="29">
        <f t="shared" si="3838"/>
        <v>-7226.1650410194843</v>
      </c>
      <c r="CM263" s="56">
        <v>2.2233893557422966</v>
      </c>
      <c r="CN263" s="29">
        <f t="shared" si="3763"/>
        <v>157.43634137937622</v>
      </c>
      <c r="CO263" s="56">
        <v>0.38955888870745758</v>
      </c>
      <c r="CP263" s="29">
        <f t="shared" si="3839"/>
        <v>207279.35244946592</v>
      </c>
      <c r="CQ263" s="29">
        <f t="shared" si="3840"/>
        <v>-7226.1650410194843</v>
      </c>
      <c r="CR263" s="56">
        <v>2.2233893557422966</v>
      </c>
      <c r="CS263" s="29">
        <f t="shared" si="3764"/>
        <v>156.69481589020015</v>
      </c>
      <c r="CT263" s="56">
        <v>0.38955888870745758</v>
      </c>
      <c r="CU263" s="29">
        <f t="shared" si="3841"/>
        <v>201906.22346558649</v>
      </c>
      <c r="CV263" s="29">
        <f t="shared" si="4098"/>
        <v>-7226.1650410194843</v>
      </c>
      <c r="CW263" s="56">
        <v>2.2233893557422966</v>
      </c>
      <c r="CX263" s="29">
        <f t="shared" si="4086"/>
        <v>155.93760159748859</v>
      </c>
      <c r="CY263" s="56">
        <v>0.38955888870745758</v>
      </c>
      <c r="CZ263" s="29">
        <f t="shared" si="3766"/>
        <v>226617.60394147571</v>
      </c>
      <c r="DA263" s="29">
        <f t="shared" si="4099"/>
        <v>-7226.1650410194843</v>
      </c>
      <c r="DB263" s="56">
        <v>2.2233893557422966</v>
      </c>
      <c r="DC263" s="29">
        <f t="shared" si="4087"/>
        <v>155.16305748319181</v>
      </c>
      <c r="DD263" s="56">
        <v>0.38955888870745758</v>
      </c>
      <c r="DE263" s="29">
        <f t="shared" si="3768"/>
        <v>228565.37803363625</v>
      </c>
      <c r="DF263" s="29">
        <f t="shared" si="4100"/>
        <v>-7226.1650410194843</v>
      </c>
      <c r="DG263" s="56">
        <v>2.2233893557422966</v>
      </c>
      <c r="DH263" s="29">
        <f t="shared" si="4088"/>
        <v>154.36951467644147</v>
      </c>
      <c r="DI263" s="56">
        <v>0.38955888870745758</v>
      </c>
      <c r="DJ263" s="29">
        <f t="shared" si="3770"/>
        <v>229507.36759730434</v>
      </c>
      <c r="DK263" s="29">
        <f t="shared" si="4101"/>
        <v>-7226.1650410194843</v>
      </c>
      <c r="DL263" s="56">
        <v>2.2233893557422966</v>
      </c>
      <c r="DM263" s="29">
        <f t="shared" si="4089"/>
        <v>153.55524997743919</v>
      </c>
      <c r="DN263" s="56">
        <v>0.38955888870745758</v>
      </c>
      <c r="DO263" s="29">
        <f t="shared" si="3772"/>
        <v>219759.99582288941</v>
      </c>
      <c r="DP263" s="29">
        <f t="shared" si="3842"/>
        <v>-7226.1650410194843</v>
      </c>
      <c r="DQ263" s="56">
        <v>2.2233893557422966</v>
      </c>
      <c r="DR263" s="29">
        <f t="shared" si="3773"/>
        <v>152.71390188517123</v>
      </c>
      <c r="DS263" s="56">
        <v>0.38955888870745758</v>
      </c>
      <c r="DT263" s="29">
        <f t="shared" si="3843"/>
        <v>227265.09326146188</v>
      </c>
      <c r="DU263" s="29">
        <f t="shared" si="3844"/>
        <v>-7226.1650410194843</v>
      </c>
      <c r="DV263" s="56">
        <v>2.2233893557422966</v>
      </c>
      <c r="DW263" s="29">
        <f t="shared" si="3774"/>
        <v>151.84597327366461</v>
      </c>
      <c r="DX263" s="56">
        <v>0.38955888870745758</v>
      </c>
      <c r="DY263" s="29">
        <f t="shared" si="3845"/>
        <v>235265.70518046877</v>
      </c>
      <c r="DZ263" s="29">
        <f t="shared" si="4119"/>
        <v>-7226.1650410194843</v>
      </c>
      <c r="EA263" s="56">
        <v>2.2233893557422966</v>
      </c>
      <c r="EB263" s="29">
        <f t="shared" si="4111"/>
        <v>150.9523258476238</v>
      </c>
      <c r="EC263" s="56">
        <v>0.38955888870745758</v>
      </c>
      <c r="ED263" s="29">
        <f t="shared" si="3777"/>
        <v>243222.74941004001</v>
      </c>
      <c r="EE263" s="29">
        <f t="shared" si="4120"/>
        <v>-7226.1650410194843</v>
      </c>
      <c r="EF263" s="56">
        <v>2.2233893557422966</v>
      </c>
      <c r="EG263" s="29">
        <f t="shared" si="4112"/>
        <v>150.03068418153609</v>
      </c>
      <c r="EH263" s="56">
        <v>0.38955888870745758</v>
      </c>
      <c r="EI263" s="29">
        <f t="shared" si="3780"/>
        <v>225417.99262054026</v>
      </c>
      <c r="EJ263" s="29">
        <f t="shared" si="4121"/>
        <v>-7226.1650410194843</v>
      </c>
      <c r="EK263" s="56">
        <v>2.2233893557422966</v>
      </c>
      <c r="EL263" s="29">
        <f t="shared" si="4113"/>
        <v>149.0843372418968</v>
      </c>
      <c r="EM263" s="56">
        <v>0.38955888870745758</v>
      </c>
      <c r="EN263" s="29">
        <f t="shared" si="3783"/>
        <v>236541.51868918244</v>
      </c>
      <c r="EO263" s="29">
        <f t="shared" si="4122"/>
        <v>-7226.1650410194843</v>
      </c>
      <c r="EP263" s="56">
        <v>2.2233893557422966</v>
      </c>
      <c r="EQ263" s="29">
        <f t="shared" si="4114"/>
        <v>148.1147331566608</v>
      </c>
      <c r="ER263" s="56">
        <v>0.38955888870745758</v>
      </c>
      <c r="ES263" s="29">
        <f t="shared" si="3786"/>
        <v>240209.22899778222</v>
      </c>
      <c r="ET263" s="29">
        <f t="shared" si="3854"/>
        <v>-7226.1650410194843</v>
      </c>
      <c r="EU263" s="56">
        <v>2.2233893557422966</v>
      </c>
      <c r="EV263" s="29">
        <f t="shared" si="3787"/>
        <v>147.12475807877001</v>
      </c>
      <c r="EW263" s="56">
        <v>0.38955888870745758</v>
      </c>
      <c r="EX263" s="29">
        <f t="shared" si="3855"/>
        <v>260493.62661883785</v>
      </c>
      <c r="EY263" s="29">
        <f t="shared" si="3856"/>
        <v>-7226.1650410194843</v>
      </c>
      <c r="EZ263" s="56">
        <v>2.2233893557422966</v>
      </c>
      <c r="FA263" s="29">
        <f t="shared" si="3788"/>
        <v>146.11631034179263</v>
      </c>
      <c r="FB263" s="56">
        <v>0.38955888870745758</v>
      </c>
      <c r="FC263" s="29">
        <f t="shared" si="3857"/>
        <v>253125.61141991909</v>
      </c>
      <c r="FD263" s="29">
        <f t="shared" si="4123"/>
        <v>-7226.1650410194843</v>
      </c>
      <c r="FE263" s="56">
        <v>2.2233893557422966</v>
      </c>
      <c r="FF263" s="29">
        <f t="shared" si="4115"/>
        <v>145.09134841075826</v>
      </c>
      <c r="FG263" s="56">
        <v>0.38955888870745758</v>
      </c>
      <c r="FH263" s="29">
        <f t="shared" si="3791"/>
        <v>268080.21014364035</v>
      </c>
      <c r="FI263" s="29">
        <f t="shared" si="4124"/>
        <v>-7226.1650410194843</v>
      </c>
      <c r="FJ263" s="56">
        <v>2.2233893557422966</v>
      </c>
      <c r="FK263" s="29">
        <f t="shared" si="4116"/>
        <v>144.05258261383881</v>
      </c>
      <c r="FL263" s="56">
        <v>0.38955888870745758</v>
      </c>
      <c r="FM263" s="29">
        <f t="shared" si="3895"/>
        <v>301891.30570793623</v>
      </c>
      <c r="FN263" s="29">
        <f t="shared" si="4125"/>
        <v>-7226.1650410194843</v>
      </c>
      <c r="FO263" s="56">
        <v>2.2233893557422966</v>
      </c>
      <c r="FP263" s="29">
        <f t="shared" si="4117"/>
        <v>143.00277884302398</v>
      </c>
      <c r="FQ263" s="56">
        <v>0.38955888870745758</v>
      </c>
      <c r="FR263" s="29">
        <f t="shared" si="3796"/>
        <v>295809.27715851704</v>
      </c>
      <c r="FS263" s="29">
        <f t="shared" si="4126"/>
        <v>-7226.1650410194843</v>
      </c>
      <c r="FT263" s="56">
        <v>2.2233893557422966</v>
      </c>
      <c r="FU263" s="29">
        <f t="shared" si="4118"/>
        <v>141.94397422231594</v>
      </c>
      <c r="FV263" s="56">
        <v>0.38955888870745758</v>
      </c>
      <c r="FW263" s="29">
        <f t="shared" si="3799"/>
        <v>287678.53698282642</v>
      </c>
      <c r="FX263" s="29">
        <f t="shared" si="3800"/>
        <v>-7226.1650410194843</v>
      </c>
      <c r="FY263" s="56">
        <v>2.2233893557422966</v>
      </c>
      <c r="FZ263" s="29">
        <f t="shared" si="3730"/>
        <v>140.87735201348167</v>
      </c>
      <c r="GA263" s="56">
        <v>0.38955888870745758</v>
      </c>
      <c r="GB263" s="29">
        <f t="shared" si="3801"/>
        <v>300902.9148148665</v>
      </c>
      <c r="GC263" s="29">
        <f t="shared" si="3802"/>
        <v>-7226.1650410194843</v>
      </c>
      <c r="GD263" s="56">
        <v>2.2233893557422966</v>
      </c>
      <c r="GE263" s="29">
        <f t="shared" si="3733"/>
        <v>139.80405927861906</v>
      </c>
      <c r="GF263" s="56">
        <v>0.38955888870745758</v>
      </c>
      <c r="GG263" s="29">
        <f t="shared" si="3803"/>
        <v>279587.2348509382</v>
      </c>
      <c r="GH263" s="29">
        <f t="shared" si="3804"/>
        <v>-7226.1650410194843</v>
      </c>
      <c r="GI263" s="56">
        <v>2.2233893557422966</v>
      </c>
      <c r="GJ263" s="29">
        <f t="shared" si="3736"/>
        <v>138.72649009123788</v>
      </c>
      <c r="GK263" s="56">
        <v>0.38955888870745758</v>
      </c>
      <c r="GL263" s="29">
        <f t="shared" si="3805"/>
        <v>268107.70669753285</v>
      </c>
      <c r="GM263" s="29">
        <f t="shared" si="3806"/>
        <v>-7226.1650410194843</v>
      </c>
      <c r="GN263" s="56">
        <v>2.2233893557422966</v>
      </c>
      <c r="GO263" s="29">
        <f t="shared" si="3739"/>
        <v>137.64554808375988</v>
      </c>
      <c r="GP263" s="56">
        <v>0.38955888870745758</v>
      </c>
      <c r="GQ263" s="29">
        <f t="shared" si="3807"/>
        <v>249086.52949504531</v>
      </c>
    </row>
    <row r="264" spans="1:199" ht="15" x14ac:dyDescent="0.2">
      <c r="A264" s="4" t="s">
        <v>62</v>
      </c>
      <c r="B264" s="29">
        <v>245521</v>
      </c>
      <c r="C264" s="29">
        <f t="shared" si="3808"/>
        <v>-7238.9999999999991</v>
      </c>
      <c r="D264" s="56">
        <v>2.2233893557422966</v>
      </c>
      <c r="E264" s="29">
        <f t="shared" si="4143"/>
        <v>224.6</v>
      </c>
      <c r="F264" s="29">
        <f t="shared" si="4144"/>
        <v>-57.6</v>
      </c>
      <c r="G264" s="29">
        <f t="shared" si="4145"/>
        <v>167</v>
      </c>
      <c r="H264" s="56">
        <f t="shared" si="3744"/>
        <v>0.38955888870745758</v>
      </c>
      <c r="I264" s="29">
        <v>235748</v>
      </c>
      <c r="J264" s="29">
        <f t="shared" si="3809"/>
        <v>-7226.1650410194843</v>
      </c>
      <c r="K264" s="56">
        <v>2.2233893557422966</v>
      </c>
      <c r="L264" s="29">
        <f t="shared" si="3745"/>
        <v>166.70390410971865</v>
      </c>
      <c r="M264" s="56">
        <v>0.38955888870745758</v>
      </c>
      <c r="N264" s="29">
        <f t="shared" si="3810"/>
        <v>235938.53886309025</v>
      </c>
      <c r="O264" s="29">
        <f t="shared" si="3746"/>
        <v>-7207.792506826625</v>
      </c>
      <c r="P264" s="56">
        <v>2.2233893557422966</v>
      </c>
      <c r="Q264" s="29">
        <f t="shared" si="3747"/>
        <v>166.28005921260487</v>
      </c>
      <c r="R264" s="56">
        <v>0.38955888870745758</v>
      </c>
      <c r="S264" s="29">
        <f t="shared" si="3811"/>
        <v>232841.02641547623</v>
      </c>
      <c r="T264" s="29">
        <f t="shared" si="3748"/>
        <v>-7188.7230035302191</v>
      </c>
      <c r="U264" s="56">
        <v>2.2233893557422966</v>
      </c>
      <c r="V264" s="29">
        <f t="shared" si="3749"/>
        <v>165.8401355973956</v>
      </c>
      <c r="W264" s="56">
        <v>0.38955888870745758</v>
      </c>
      <c r="X264" s="29">
        <f t="shared" si="3866"/>
        <v>218584.14354754341</v>
      </c>
      <c r="Y264" s="29">
        <f t="shared" si="3812"/>
        <v>-7226.1650410194843</v>
      </c>
      <c r="Z264" s="56">
        <v>2.2233893557422966</v>
      </c>
      <c r="AA264" s="29">
        <f t="shared" si="3750"/>
        <v>165.38715514056446</v>
      </c>
      <c r="AB264" s="56">
        <v>0.38955888870745758</v>
      </c>
      <c r="AC264" s="29">
        <f t="shared" si="3813"/>
        <v>239824.23483966576</v>
      </c>
      <c r="AD264" s="29">
        <f t="shared" si="3814"/>
        <v>-7226.1650410194843</v>
      </c>
      <c r="AE264" s="56">
        <v>2.2233893557422966</v>
      </c>
      <c r="AF264" s="29">
        <f t="shared" si="3751"/>
        <v>164.90220349057276</v>
      </c>
      <c r="AG264" s="56">
        <v>0.38955888870745758</v>
      </c>
      <c r="AH264" s="29">
        <f t="shared" si="3815"/>
        <v>230832.21844836485</v>
      </c>
      <c r="AI264" s="29">
        <f t="shared" si="3816"/>
        <v>-7226.1650410194843</v>
      </c>
      <c r="AJ264" s="56">
        <v>2.2233893557422966</v>
      </c>
      <c r="AK264" s="29">
        <f t="shared" si="3752"/>
        <v>164.3965340641397</v>
      </c>
      <c r="AL264" s="56">
        <v>0.38955888870745758</v>
      </c>
      <c r="AM264" s="29">
        <f t="shared" si="3817"/>
        <v>248029.9362261504</v>
      </c>
      <c r="AN264" s="29">
        <f t="shared" si="3818"/>
        <v>-7226.1650410194843</v>
      </c>
      <c r="AO264" s="56">
        <v>2.2233893557422966</v>
      </c>
      <c r="AP264" s="29">
        <f t="shared" si="3753"/>
        <v>163.87004061920442</v>
      </c>
      <c r="AQ264" s="56">
        <v>0.38955888870745758</v>
      </c>
      <c r="AR264" s="29">
        <f t="shared" si="3819"/>
        <v>247750.03101250992</v>
      </c>
      <c r="AS264" s="29">
        <f t="shared" si="3820"/>
        <v>-7226.1650410194843</v>
      </c>
      <c r="AT264" s="56">
        <v>2.2233893557422966</v>
      </c>
      <c r="AU264" s="29">
        <f t="shared" si="3754"/>
        <v>163.32202913932079</v>
      </c>
      <c r="AV264" s="56">
        <v>0.38955888870745758</v>
      </c>
      <c r="AW264" s="29">
        <f t="shared" si="3821"/>
        <v>258687.40123014213</v>
      </c>
      <c r="AX264" s="29">
        <f t="shared" si="3822"/>
        <v>-7226.1650410194843</v>
      </c>
      <c r="AY264" s="56">
        <v>2.2233893557422966</v>
      </c>
      <c r="AZ264" s="29">
        <f t="shared" si="3755"/>
        <v>162.75256803447894</v>
      </c>
      <c r="BA264" s="56">
        <v>0.38955888870745758</v>
      </c>
      <c r="BB264" s="29">
        <f t="shared" si="3823"/>
        <v>259892.95762663573</v>
      </c>
      <c r="BC264" s="29">
        <f t="shared" si="3824"/>
        <v>-7226.1650410194843</v>
      </c>
      <c r="BD264" s="56">
        <v>2.2233893557422966</v>
      </c>
      <c r="BE264" s="29">
        <f t="shared" si="3756"/>
        <v>162.15896265491432</v>
      </c>
      <c r="BF264" s="56">
        <v>0.38955888870745758</v>
      </c>
      <c r="BG264" s="29">
        <f t="shared" si="3825"/>
        <v>275015.77958797786</v>
      </c>
      <c r="BH264" s="29">
        <f t="shared" si="3826"/>
        <v>-7226.1650410194843</v>
      </c>
      <c r="BI264" s="56">
        <v>2.2233893557422966</v>
      </c>
      <c r="BJ264" s="29">
        <f t="shared" si="3757"/>
        <v>161.54252962277494</v>
      </c>
      <c r="BK264" s="56">
        <v>0.38955888870745758</v>
      </c>
      <c r="BL264" s="29">
        <f t="shared" si="3827"/>
        <v>261717.72457533679</v>
      </c>
      <c r="BM264" s="29">
        <f t="shared" si="3828"/>
        <v>-7226.1650410194843</v>
      </c>
      <c r="BN264" s="56">
        <v>2.2233893557422966</v>
      </c>
      <c r="BO264" s="29">
        <f t="shared" si="3758"/>
        <v>160.90421022486001</v>
      </c>
      <c r="BP264" s="56">
        <v>0.38955888870745758</v>
      </c>
      <c r="BQ264" s="29">
        <f t="shared" si="3829"/>
        <v>247577.47139493594</v>
      </c>
      <c r="BR264" s="29">
        <f t="shared" si="3830"/>
        <v>-7226.1650410194843</v>
      </c>
      <c r="BS264" s="56">
        <v>2.2233893557422966</v>
      </c>
      <c r="BT264" s="29">
        <f t="shared" si="3759"/>
        <v>160.24588580977559</v>
      </c>
      <c r="BU264" s="56">
        <v>0.38955888870745758</v>
      </c>
      <c r="BV264" s="29">
        <f t="shared" si="3831"/>
        <v>237469.21019561109</v>
      </c>
      <c r="BW264" s="29">
        <f t="shared" si="3832"/>
        <v>-7226.1650410194843</v>
      </c>
      <c r="BX264" s="56">
        <v>2.2233893557422966</v>
      </c>
      <c r="BY264" s="29">
        <f t="shared" si="3760"/>
        <v>159.56921672941033</v>
      </c>
      <c r="BZ264" s="56">
        <v>0.38955888870745758</v>
      </c>
      <c r="CA264" s="29">
        <f t="shared" si="3833"/>
        <v>217890.76751412349</v>
      </c>
      <c r="CB264" s="29">
        <f t="shared" si="3834"/>
        <v>-7226.1650410194843</v>
      </c>
      <c r="CC264" s="56">
        <v>2.2233893557422966</v>
      </c>
      <c r="CD264" s="29">
        <f t="shared" si="3761"/>
        <v>158.87377400297655</v>
      </c>
      <c r="CE264" s="56">
        <v>0.38955888870745758</v>
      </c>
      <c r="CF264" s="29">
        <f t="shared" si="3835"/>
        <v>204633.04195018968</v>
      </c>
      <c r="CG264" s="29">
        <f t="shared" si="3836"/>
        <v>-7226.1650410194843</v>
      </c>
      <c r="CH264" s="56">
        <v>2.2233893557422966</v>
      </c>
      <c r="CI264" s="29">
        <f t="shared" si="3762"/>
        <v>158.16180032837241</v>
      </c>
      <c r="CJ264" s="56">
        <v>0.38955888870745758</v>
      </c>
      <c r="CK264" s="29">
        <f t="shared" si="3837"/>
        <v>206695.84405362664</v>
      </c>
      <c r="CL264" s="29">
        <f t="shared" si="3838"/>
        <v>-7226.1650410194843</v>
      </c>
      <c r="CM264" s="56">
        <v>2.2233893557422966</v>
      </c>
      <c r="CN264" s="29">
        <f t="shared" si="3763"/>
        <v>157.43634137937622</v>
      </c>
      <c r="CO264" s="56">
        <v>0.38955888870745758</v>
      </c>
      <c r="CP264" s="29">
        <f t="shared" si="3839"/>
        <v>196865.9663537101</v>
      </c>
      <c r="CQ264" s="29">
        <f t="shared" si="3840"/>
        <v>-7226.1650410194843</v>
      </c>
      <c r="CR264" s="56">
        <v>2.2233893557422966</v>
      </c>
      <c r="CS264" s="29">
        <f t="shared" si="3764"/>
        <v>156.69481589020015</v>
      </c>
      <c r="CT264" s="56">
        <v>0.38955888870745758</v>
      </c>
      <c r="CU264" s="29">
        <f t="shared" si="3841"/>
        <v>200209.88222433664</v>
      </c>
      <c r="CV264" s="29">
        <f t="shared" si="4098"/>
        <v>-7226.1650410194843</v>
      </c>
      <c r="CW264" s="56">
        <v>2.2233893557422966</v>
      </c>
      <c r="CX264" s="29">
        <f t="shared" si="4086"/>
        <v>155.93760159748859</v>
      </c>
      <c r="CY264" s="56">
        <v>0.38955888870745758</v>
      </c>
      <c r="CZ264" s="29">
        <f t="shared" si="3766"/>
        <v>194835.9960261645</v>
      </c>
      <c r="DA264" s="29">
        <f t="shared" si="4099"/>
        <v>-7226.1650410194843</v>
      </c>
      <c r="DB264" s="56">
        <v>2.2233893557422966</v>
      </c>
      <c r="DC264" s="29">
        <f t="shared" si="4087"/>
        <v>155.16305748319181</v>
      </c>
      <c r="DD264" s="56">
        <v>0.38955888870745758</v>
      </c>
      <c r="DE264" s="29">
        <f t="shared" si="3768"/>
        <v>219546.60195793942</v>
      </c>
      <c r="DF264" s="29">
        <f t="shared" si="4100"/>
        <v>-7226.1650410194843</v>
      </c>
      <c r="DG264" s="56">
        <v>2.2233893557422966</v>
      </c>
      <c r="DH264" s="29">
        <f t="shared" si="4088"/>
        <v>154.36951467644147</v>
      </c>
      <c r="DI264" s="56">
        <v>0.38955888870745758</v>
      </c>
      <c r="DJ264" s="29">
        <f t="shared" si="3770"/>
        <v>221493.58250729323</v>
      </c>
      <c r="DK264" s="29">
        <f t="shared" si="4101"/>
        <v>-7226.1650410194843</v>
      </c>
      <c r="DL264" s="56">
        <v>2.2233893557422966</v>
      </c>
      <c r="DM264" s="29">
        <f t="shared" si="4089"/>
        <v>153.55524997743919</v>
      </c>
      <c r="DN264" s="56">
        <v>0.38955888870745758</v>
      </c>
      <c r="DO264" s="29">
        <f t="shared" si="3772"/>
        <v>222434.75780626232</v>
      </c>
      <c r="DP264" s="29">
        <f t="shared" si="3842"/>
        <v>-7226.1650410194843</v>
      </c>
      <c r="DQ264" s="56">
        <v>2.2233893557422966</v>
      </c>
      <c r="DR264" s="29">
        <f t="shared" si="3773"/>
        <v>152.71390188517123</v>
      </c>
      <c r="DS264" s="56">
        <v>0.38955888870745758</v>
      </c>
      <c r="DT264" s="29">
        <f t="shared" si="3843"/>
        <v>212686.54468375511</v>
      </c>
      <c r="DU264" s="29">
        <f t="shared" si="3844"/>
        <v>-7226.1650410194843</v>
      </c>
      <c r="DV264" s="56">
        <v>2.2233893557422966</v>
      </c>
      <c r="DW264" s="29">
        <f t="shared" si="3774"/>
        <v>151.84597327366461</v>
      </c>
      <c r="DX264" s="56">
        <v>0.38955888870745758</v>
      </c>
      <c r="DY264" s="29">
        <f t="shared" si="3845"/>
        <v>220190.77419371606</v>
      </c>
      <c r="DZ264" s="29">
        <f t="shared" si="4119"/>
        <v>-7226.1650410194843</v>
      </c>
      <c r="EA264" s="56">
        <v>2.2233893557422966</v>
      </c>
      <c r="EB264" s="29">
        <f t="shared" si="4111"/>
        <v>150.9523258476238</v>
      </c>
      <c r="EC264" s="56">
        <v>0.38955888870745758</v>
      </c>
      <c r="ED264" s="29">
        <f t="shared" si="3777"/>
        <v>228190.49246529691</v>
      </c>
      <c r="EE264" s="29">
        <f t="shared" si="4120"/>
        <v>-7226.1650410194843</v>
      </c>
      <c r="EF264" s="56">
        <v>2.2233893557422966</v>
      </c>
      <c r="EG264" s="29">
        <f t="shared" si="4112"/>
        <v>150.03068418153609</v>
      </c>
      <c r="EH264" s="56">
        <v>0.38955888870745758</v>
      </c>
      <c r="EI264" s="29">
        <f t="shared" si="3780"/>
        <v>236146.61505320208</v>
      </c>
      <c r="EJ264" s="29">
        <f t="shared" si="4121"/>
        <v>-7226.1650410194843</v>
      </c>
      <c r="EK264" s="56">
        <v>2.2233893557422966</v>
      </c>
      <c r="EL264" s="29">
        <f t="shared" si="4113"/>
        <v>149.0843372418968</v>
      </c>
      <c r="EM264" s="56">
        <v>0.38955888870745758</v>
      </c>
      <c r="EN264" s="29">
        <f t="shared" si="3783"/>
        <v>218340.91191676268</v>
      </c>
      <c r="EO264" s="29">
        <f t="shared" si="4122"/>
        <v>-7226.1650410194843</v>
      </c>
      <c r="EP264" s="56">
        <v>2.2233893557422966</v>
      </c>
      <c r="EQ264" s="29">
        <f t="shared" si="4114"/>
        <v>148.1147331566608</v>
      </c>
      <c r="ER264" s="56">
        <v>0.38955888870745758</v>
      </c>
      <c r="ES264" s="29">
        <f t="shared" si="3786"/>
        <v>229463.46838131963</v>
      </c>
      <c r="ET264" s="29">
        <f t="shared" si="3854"/>
        <v>-7226.1650410194843</v>
      </c>
      <c r="EU264" s="56">
        <v>2.2233893557422966</v>
      </c>
      <c r="EV264" s="29">
        <f t="shared" si="3787"/>
        <v>147.12475807877001</v>
      </c>
      <c r="EW264" s="56">
        <v>0.38955888870745758</v>
      </c>
      <c r="EX264" s="29">
        <f t="shared" si="3855"/>
        <v>233130.18871484153</v>
      </c>
      <c r="EY264" s="29">
        <f t="shared" si="3856"/>
        <v>-7226.1650410194843</v>
      </c>
      <c r="EZ264" s="56">
        <v>2.2233893557422966</v>
      </c>
      <c r="FA264" s="29">
        <f t="shared" si="3788"/>
        <v>146.11631034179263</v>
      </c>
      <c r="FB264" s="56">
        <v>0.38955888870745758</v>
      </c>
      <c r="FC264" s="29">
        <f t="shared" si="3857"/>
        <v>253413.57788816016</v>
      </c>
      <c r="FD264" s="29">
        <f t="shared" si="4123"/>
        <v>-7226.1650410194843</v>
      </c>
      <c r="FE264" s="56">
        <v>2.2233893557422966</v>
      </c>
      <c r="FF264" s="29">
        <f t="shared" si="4115"/>
        <v>145.09134841075826</v>
      </c>
      <c r="FG264" s="56">
        <v>0.38955888870745758</v>
      </c>
      <c r="FH264" s="29">
        <f t="shared" si="3791"/>
        <v>246044.53772731038</v>
      </c>
      <c r="FI264" s="29">
        <f t="shared" si="4124"/>
        <v>-7226.1650410194843</v>
      </c>
      <c r="FJ264" s="56">
        <v>2.2233893557422966</v>
      </c>
      <c r="FK264" s="29">
        <f t="shared" si="4116"/>
        <v>144.05258261383881</v>
      </c>
      <c r="FL264" s="56">
        <v>0.38955888870745758</v>
      </c>
      <c r="FM264" s="29">
        <f t="shared" si="3895"/>
        <v>260998.09768523471</v>
      </c>
      <c r="FN264" s="29">
        <f t="shared" si="4125"/>
        <v>-7226.1650410194843</v>
      </c>
      <c r="FO264" s="56">
        <v>2.2233893557422966</v>
      </c>
      <c r="FP264" s="29">
        <f t="shared" si="4117"/>
        <v>143.00277884302398</v>
      </c>
      <c r="FQ264" s="56">
        <v>0.38955888870745758</v>
      </c>
      <c r="FR264" s="29">
        <f t="shared" si="3796"/>
        <v>294808.14344575978</v>
      </c>
      <c r="FS264" s="29">
        <f t="shared" si="4126"/>
        <v>-7226.1650410194843</v>
      </c>
      <c r="FT264" s="56">
        <v>2.2233893557422966</v>
      </c>
      <c r="FU264" s="29">
        <f t="shared" si="4118"/>
        <v>141.94397422231594</v>
      </c>
      <c r="FV264" s="56">
        <v>0.38955888870745758</v>
      </c>
      <c r="FW264" s="29">
        <f t="shared" si="3799"/>
        <v>288725.05609171983</v>
      </c>
      <c r="FX264" s="29">
        <f t="shared" si="3800"/>
        <v>-7226.1650410194843</v>
      </c>
      <c r="FY264" s="56">
        <v>2.2233893557422966</v>
      </c>
      <c r="FZ264" s="29">
        <f t="shared" si="3730"/>
        <v>140.87735201348167</v>
      </c>
      <c r="GA264" s="56">
        <v>0.38955888870745758</v>
      </c>
      <c r="GB264" s="29">
        <f t="shared" si="3801"/>
        <v>280593.24929382041</v>
      </c>
      <c r="GC264" s="29">
        <f t="shared" si="3802"/>
        <v>-7226.1650410194843</v>
      </c>
      <c r="GD264" s="56">
        <v>2.2233893557422966</v>
      </c>
      <c r="GE264" s="29">
        <f t="shared" si="3733"/>
        <v>139.80405927861906</v>
      </c>
      <c r="GF264" s="56">
        <v>0.38955888870745758</v>
      </c>
      <c r="GG264" s="29">
        <f t="shared" si="3803"/>
        <v>293816.55383312562</v>
      </c>
      <c r="GH264" s="29">
        <f t="shared" si="3804"/>
        <v>-7226.1650410194843</v>
      </c>
      <c r="GI264" s="56">
        <v>2.2233893557422966</v>
      </c>
      <c r="GJ264" s="29">
        <f t="shared" si="3736"/>
        <v>138.72649009123788</v>
      </c>
      <c r="GK264" s="56">
        <v>0.38955888870745758</v>
      </c>
      <c r="GL264" s="29">
        <f t="shared" si="3805"/>
        <v>272499.79630000994</v>
      </c>
      <c r="GM264" s="29">
        <f t="shared" si="3806"/>
        <v>-7226.1650410194843</v>
      </c>
      <c r="GN264" s="56">
        <v>2.2233893557422966</v>
      </c>
      <c r="GO264" s="29">
        <f t="shared" si="3739"/>
        <v>137.64554808375988</v>
      </c>
      <c r="GP264" s="56">
        <v>0.38955888870745758</v>
      </c>
      <c r="GQ264" s="29">
        <f t="shared" si="3807"/>
        <v>261019.18720459714</v>
      </c>
    </row>
    <row r="265" spans="1:199" ht="15" x14ac:dyDescent="0.2">
      <c r="A265" s="4" t="s">
        <v>63</v>
      </c>
      <c r="B265" s="29">
        <v>201110</v>
      </c>
      <c r="C265" s="29">
        <f t="shared" si="3808"/>
        <v>-7238.9999999999991</v>
      </c>
      <c r="D265" s="56">
        <v>2.2233893557422966</v>
      </c>
      <c r="E265" s="29">
        <f t="shared" si="4143"/>
        <v>224.6</v>
      </c>
      <c r="F265" s="29">
        <f t="shared" si="4144"/>
        <v>-57.6</v>
      </c>
      <c r="G265" s="29">
        <f t="shared" si="4145"/>
        <v>167</v>
      </c>
      <c r="H265" s="56">
        <f t="shared" si="3744"/>
        <v>0.38955888870745758</v>
      </c>
      <c r="I265" s="29">
        <v>237454</v>
      </c>
      <c r="J265" s="29">
        <f t="shared" si="3809"/>
        <v>-7226.1650410194843</v>
      </c>
      <c r="K265" s="56">
        <v>2.2233893557422966</v>
      </c>
      <c r="L265" s="29">
        <f t="shared" si="3745"/>
        <v>166.70390410971865</v>
      </c>
      <c r="M265" s="56">
        <v>0.38955888870745758</v>
      </c>
      <c r="N265" s="29">
        <f t="shared" si="3810"/>
        <v>228688.53886309025</v>
      </c>
      <c r="O265" s="29">
        <f t="shared" si="3746"/>
        <v>-7207.792506826625</v>
      </c>
      <c r="P265" s="56">
        <v>2.2233893557422966</v>
      </c>
      <c r="Q265" s="29">
        <f t="shared" si="3747"/>
        <v>166.28005921260487</v>
      </c>
      <c r="R265" s="56">
        <v>0.38955888870745758</v>
      </c>
      <c r="S265" s="29">
        <f t="shared" si="3811"/>
        <v>228897.02641547623</v>
      </c>
      <c r="T265" s="29">
        <f t="shared" si="3748"/>
        <v>-7188.7230035302191</v>
      </c>
      <c r="U265" s="56">
        <v>2.2233893557422966</v>
      </c>
      <c r="V265" s="29">
        <f t="shared" si="3749"/>
        <v>165.8401355973956</v>
      </c>
      <c r="W265" s="56">
        <v>0.38955888870745758</v>
      </c>
      <c r="X265" s="29">
        <f t="shared" si="3866"/>
        <v>225818.14354754341</v>
      </c>
      <c r="Y265" s="29">
        <f t="shared" si="3812"/>
        <v>-7226.1650410194843</v>
      </c>
      <c r="Z265" s="56">
        <v>2.2233893557422966</v>
      </c>
      <c r="AA265" s="29">
        <f t="shared" si="3750"/>
        <v>165.38715514056446</v>
      </c>
      <c r="AB265" s="56">
        <v>0.38955888870745758</v>
      </c>
      <c r="AC265" s="29">
        <f t="shared" si="3813"/>
        <v>211523.36566166452</v>
      </c>
      <c r="AD265" s="29">
        <f t="shared" si="3814"/>
        <v>-7226.1650410194843</v>
      </c>
      <c r="AE265" s="56">
        <v>2.2233893557422966</v>
      </c>
      <c r="AF265" s="29">
        <f t="shared" si="3751"/>
        <v>164.90220349057276</v>
      </c>
      <c r="AG265" s="56">
        <v>0.38955888870745758</v>
      </c>
      <c r="AH265" s="29">
        <f t="shared" si="3815"/>
        <v>232762.97200213687</v>
      </c>
      <c r="AI265" s="29">
        <f t="shared" si="3816"/>
        <v>-7226.1650410194843</v>
      </c>
      <c r="AJ265" s="56">
        <v>2.2233893557422966</v>
      </c>
      <c r="AK265" s="29">
        <f t="shared" si="3752"/>
        <v>164.3965340641397</v>
      </c>
      <c r="AL265" s="56">
        <v>0.38955888870745758</v>
      </c>
      <c r="AM265" s="29">
        <f t="shared" si="3817"/>
        <v>223770.44994140952</v>
      </c>
      <c r="AN265" s="29">
        <f t="shared" si="3818"/>
        <v>-7226.1650410194843</v>
      </c>
      <c r="AO265" s="56">
        <v>2.2233893557422966</v>
      </c>
      <c r="AP265" s="29">
        <f t="shared" si="3753"/>
        <v>163.87004061920442</v>
      </c>
      <c r="AQ265" s="56">
        <v>0.38955888870745758</v>
      </c>
      <c r="AR265" s="29">
        <f t="shared" si="3819"/>
        <v>240967.64122575012</v>
      </c>
      <c r="AS265" s="29">
        <f t="shared" si="3820"/>
        <v>-7226.1650410194843</v>
      </c>
      <c r="AT265" s="56">
        <v>2.2233893557422966</v>
      </c>
      <c r="AU265" s="29">
        <f t="shared" si="3754"/>
        <v>163.32202913932079</v>
      </c>
      <c r="AV265" s="56">
        <v>0.38955888870745758</v>
      </c>
      <c r="AW265" s="29">
        <f t="shared" si="3821"/>
        <v>240687.18800062977</v>
      </c>
      <c r="AX265" s="29">
        <f t="shared" si="3822"/>
        <v>-7226.1650410194843</v>
      </c>
      <c r="AY265" s="56">
        <v>2.2233893557422966</v>
      </c>
      <c r="AZ265" s="29">
        <f t="shared" si="3755"/>
        <v>162.75256803447894</v>
      </c>
      <c r="BA265" s="56">
        <v>0.38955888870745758</v>
      </c>
      <c r="BB265" s="29">
        <f t="shared" si="3823"/>
        <v>251623.98875715715</v>
      </c>
      <c r="BC265" s="29">
        <f t="shared" si="3824"/>
        <v>-7226.1650410194843</v>
      </c>
      <c r="BD265" s="56">
        <v>2.2233893557422966</v>
      </c>
      <c r="BE265" s="29">
        <f t="shared" si="3756"/>
        <v>162.15896265491432</v>
      </c>
      <c r="BF265" s="56">
        <v>0.38955888870745758</v>
      </c>
      <c r="BG265" s="29">
        <f t="shared" si="3825"/>
        <v>252828.95154827117</v>
      </c>
      <c r="BH265" s="29">
        <f t="shared" si="3826"/>
        <v>-7226.1650410194843</v>
      </c>
      <c r="BI265" s="56">
        <v>2.2233893557422966</v>
      </c>
      <c r="BJ265" s="29">
        <f t="shared" si="3757"/>
        <v>161.54252962277494</v>
      </c>
      <c r="BK265" s="56">
        <v>0.38955888870745758</v>
      </c>
      <c r="BL265" s="29">
        <f t="shared" si="3827"/>
        <v>267951.15707658115</v>
      </c>
      <c r="BM265" s="29">
        <f t="shared" si="3828"/>
        <v>-7226.1650410194843</v>
      </c>
      <c r="BN265" s="56">
        <v>2.2233893557422966</v>
      </c>
      <c r="BO265" s="29">
        <f t="shared" si="3758"/>
        <v>160.90421022486001</v>
      </c>
      <c r="BP265" s="56">
        <v>0.38955888870745758</v>
      </c>
      <c r="BQ265" s="29">
        <f t="shared" si="3829"/>
        <v>254652.46374454218</v>
      </c>
      <c r="BR265" s="29">
        <f t="shared" si="3830"/>
        <v>-7226.1650410194843</v>
      </c>
      <c r="BS265" s="56">
        <v>2.2233893557422966</v>
      </c>
      <c r="BT265" s="29">
        <f t="shared" si="3759"/>
        <v>160.24588580977559</v>
      </c>
      <c r="BU265" s="56">
        <v>0.38955888870745758</v>
      </c>
      <c r="BV265" s="29">
        <f t="shared" si="3831"/>
        <v>240511.55223972624</v>
      </c>
      <c r="BW265" s="29">
        <f t="shared" si="3832"/>
        <v>-7226.1650410194843</v>
      </c>
      <c r="BX265" s="56">
        <v>2.2233893557422966</v>
      </c>
      <c r="BY265" s="29">
        <f t="shared" si="3760"/>
        <v>159.56921672941033</v>
      </c>
      <c r="BZ265" s="56">
        <v>0.38955888870745758</v>
      </c>
      <c r="CA265" s="29">
        <f t="shared" si="3833"/>
        <v>230402.61437132102</v>
      </c>
      <c r="CB265" s="29">
        <f t="shared" si="3834"/>
        <v>-7226.1650410194843</v>
      </c>
      <c r="CC265" s="56">
        <v>2.2233893557422966</v>
      </c>
      <c r="CD265" s="29">
        <f t="shared" si="3761"/>
        <v>158.87377400297655</v>
      </c>
      <c r="CE265" s="56">
        <v>0.38955888870745758</v>
      </c>
      <c r="CF265" s="29">
        <f t="shared" si="3835"/>
        <v>210823.476247107</v>
      </c>
      <c r="CG265" s="29">
        <f t="shared" si="3836"/>
        <v>-7226.1650410194843</v>
      </c>
      <c r="CH265" s="56">
        <v>2.2233893557422966</v>
      </c>
      <c r="CI265" s="29">
        <f t="shared" si="3762"/>
        <v>158.16180032837241</v>
      </c>
      <c r="CJ265" s="56">
        <v>0.38955888870745758</v>
      </c>
      <c r="CK265" s="29">
        <f t="shared" si="3837"/>
        <v>197565.03870949859</v>
      </c>
      <c r="CL265" s="29">
        <f t="shared" si="3838"/>
        <v>-7226.1650410194843</v>
      </c>
      <c r="CM265" s="56">
        <v>2.2233893557422966</v>
      </c>
      <c r="CN265" s="29">
        <f t="shared" si="3763"/>
        <v>157.43634137937622</v>
      </c>
      <c r="CO265" s="56">
        <v>0.38955888870745758</v>
      </c>
      <c r="CP265" s="29">
        <f t="shared" si="3839"/>
        <v>199627.11535398653</v>
      </c>
      <c r="CQ265" s="29">
        <f t="shared" si="3840"/>
        <v>-7226.1650410194843</v>
      </c>
      <c r="CR265" s="56">
        <v>2.2233893557422966</v>
      </c>
      <c r="CS265" s="29">
        <f t="shared" si="3764"/>
        <v>156.69481589020015</v>
      </c>
      <c r="CT265" s="56">
        <v>0.38955888870745758</v>
      </c>
      <c r="CU265" s="29">
        <f t="shared" si="3841"/>
        <v>189796.49612858082</v>
      </c>
      <c r="CV265" s="29">
        <f t="shared" si="4098"/>
        <v>-7226.1650410194843</v>
      </c>
      <c r="CW265" s="56">
        <v>2.2233893557422966</v>
      </c>
      <c r="CX265" s="29">
        <f t="shared" si="4086"/>
        <v>155.93760159748859</v>
      </c>
      <c r="CY265" s="56">
        <v>0.38955888870745758</v>
      </c>
      <c r="CZ265" s="29">
        <f t="shared" si="3766"/>
        <v>193139.65478491466</v>
      </c>
      <c r="DA265" s="29">
        <f t="shared" si="4099"/>
        <v>-7226.1650410194843</v>
      </c>
      <c r="DB265" s="56">
        <v>2.2233893557422966</v>
      </c>
      <c r="DC265" s="29">
        <f t="shared" si="4087"/>
        <v>155.16305748319181</v>
      </c>
      <c r="DD265" s="56">
        <v>0.38955888870745758</v>
      </c>
      <c r="DE265" s="29">
        <f t="shared" si="3768"/>
        <v>187764.99404262821</v>
      </c>
      <c r="DF265" s="29">
        <f t="shared" si="4100"/>
        <v>-7226.1650410194843</v>
      </c>
      <c r="DG265" s="56">
        <v>2.2233893557422966</v>
      </c>
      <c r="DH265" s="29">
        <f t="shared" si="4088"/>
        <v>154.36951467644147</v>
      </c>
      <c r="DI265" s="56">
        <v>0.38955888870745758</v>
      </c>
      <c r="DJ265" s="29">
        <f t="shared" si="3770"/>
        <v>212474.8064315964</v>
      </c>
      <c r="DK265" s="29">
        <f t="shared" si="4101"/>
        <v>-7226.1650410194843</v>
      </c>
      <c r="DL265" s="56">
        <v>2.2233893557422966</v>
      </c>
      <c r="DM265" s="29">
        <f t="shared" si="4089"/>
        <v>153.55524997743919</v>
      </c>
      <c r="DN265" s="56">
        <v>0.38955888870745758</v>
      </c>
      <c r="DO265" s="29">
        <f t="shared" si="3772"/>
        <v>214420.97271625121</v>
      </c>
      <c r="DP265" s="29">
        <f t="shared" si="3842"/>
        <v>-7226.1650410194843</v>
      </c>
      <c r="DQ265" s="56">
        <v>2.2233893557422966</v>
      </c>
      <c r="DR265" s="29">
        <f t="shared" si="3773"/>
        <v>152.71390188517123</v>
      </c>
      <c r="DS265" s="56">
        <v>0.38955888870745758</v>
      </c>
      <c r="DT265" s="29">
        <f t="shared" si="3843"/>
        <v>215361.30666712802</v>
      </c>
      <c r="DU265" s="29">
        <f t="shared" si="3844"/>
        <v>-7226.1650410194843</v>
      </c>
      <c r="DV265" s="56">
        <v>2.2233893557422966</v>
      </c>
      <c r="DW265" s="29">
        <f t="shared" si="3774"/>
        <v>151.84597327366461</v>
      </c>
      <c r="DX265" s="56">
        <v>0.38955888870745758</v>
      </c>
      <c r="DY265" s="29">
        <f t="shared" si="3845"/>
        <v>205612.22561600929</v>
      </c>
      <c r="DZ265" s="29">
        <f t="shared" si="4119"/>
        <v>-7226.1650410194843</v>
      </c>
      <c r="EA265" s="56">
        <v>2.2233893557422966</v>
      </c>
      <c r="EB265" s="29">
        <f t="shared" si="4111"/>
        <v>150.9523258476238</v>
      </c>
      <c r="EC265" s="56">
        <v>0.38955888870745758</v>
      </c>
      <c r="ED265" s="29">
        <f t="shared" si="3777"/>
        <v>213115.5614785442</v>
      </c>
      <c r="EE265" s="29">
        <f t="shared" si="4120"/>
        <v>-7226.1650410194843</v>
      </c>
      <c r="EF265" s="56">
        <v>2.2233893557422966</v>
      </c>
      <c r="EG265" s="29">
        <f t="shared" si="4112"/>
        <v>150.03068418153609</v>
      </c>
      <c r="EH265" s="56">
        <v>0.38955888870745758</v>
      </c>
      <c r="EI265" s="29">
        <f t="shared" si="3780"/>
        <v>221114.35810845898</v>
      </c>
      <c r="EJ265" s="29">
        <f t="shared" si="4121"/>
        <v>-7226.1650410194843</v>
      </c>
      <c r="EK265" s="56">
        <v>2.2233893557422966</v>
      </c>
      <c r="EL265" s="29">
        <f t="shared" si="4113"/>
        <v>149.0843372418968</v>
      </c>
      <c r="EM265" s="56">
        <v>0.38955888870745758</v>
      </c>
      <c r="EN265" s="29">
        <f t="shared" si="3783"/>
        <v>229069.5343494245</v>
      </c>
      <c r="EO265" s="29">
        <f t="shared" si="4122"/>
        <v>-7226.1650410194843</v>
      </c>
      <c r="EP265" s="56">
        <v>2.2233893557422966</v>
      </c>
      <c r="EQ265" s="29">
        <f t="shared" si="4114"/>
        <v>148.1147331566608</v>
      </c>
      <c r="ER265" s="56">
        <v>0.38955888870745758</v>
      </c>
      <c r="ES265" s="29">
        <f t="shared" si="3786"/>
        <v>211262.86160889987</v>
      </c>
      <c r="ET265" s="29">
        <f t="shared" si="3854"/>
        <v>-7226.1650410194843</v>
      </c>
      <c r="EU265" s="56">
        <v>2.2233893557422966</v>
      </c>
      <c r="EV265" s="29">
        <f t="shared" si="3787"/>
        <v>147.12475807877001</v>
      </c>
      <c r="EW265" s="56">
        <v>0.38955888870745758</v>
      </c>
      <c r="EX265" s="29">
        <f t="shared" si="3855"/>
        <v>222384.42809837894</v>
      </c>
      <c r="EY265" s="29">
        <f t="shared" si="3856"/>
        <v>-7226.1650410194843</v>
      </c>
      <c r="EZ265" s="56">
        <v>2.2233893557422966</v>
      </c>
      <c r="FA265" s="29">
        <f t="shared" si="3788"/>
        <v>146.11631034179263</v>
      </c>
      <c r="FB265" s="56">
        <v>0.38955888870745758</v>
      </c>
      <c r="FC265" s="29">
        <f t="shared" si="3857"/>
        <v>226050.13998416383</v>
      </c>
      <c r="FD265" s="29">
        <f t="shared" si="4123"/>
        <v>-7226.1650410194843</v>
      </c>
      <c r="FE265" s="56">
        <v>2.2233893557422966</v>
      </c>
      <c r="FF265" s="29">
        <f t="shared" si="4115"/>
        <v>145.09134841075826</v>
      </c>
      <c r="FG265" s="56">
        <v>0.38955888870745758</v>
      </c>
      <c r="FH265" s="29">
        <f t="shared" si="3791"/>
        <v>246332.50419555145</v>
      </c>
      <c r="FI265" s="29">
        <f t="shared" si="4124"/>
        <v>-7226.1650410194843</v>
      </c>
      <c r="FJ265" s="56">
        <v>2.2233893557422966</v>
      </c>
      <c r="FK265" s="29">
        <f t="shared" si="4116"/>
        <v>144.05258261383881</v>
      </c>
      <c r="FL265" s="56">
        <v>0.38955888870745758</v>
      </c>
      <c r="FM265" s="29">
        <f t="shared" si="3895"/>
        <v>238962.42526890474</v>
      </c>
      <c r="FN265" s="29">
        <f t="shared" si="4125"/>
        <v>-7226.1650410194843</v>
      </c>
      <c r="FO265" s="56">
        <v>2.2233893557422966</v>
      </c>
      <c r="FP265" s="29">
        <f t="shared" si="4117"/>
        <v>143.00277884302398</v>
      </c>
      <c r="FQ265" s="56">
        <v>0.38955888870745758</v>
      </c>
      <c r="FR265" s="29">
        <f t="shared" si="3796"/>
        <v>253914.93542305825</v>
      </c>
      <c r="FS265" s="29">
        <f t="shared" si="4126"/>
        <v>-7226.1650410194843</v>
      </c>
      <c r="FT265" s="56">
        <v>2.2233893557422966</v>
      </c>
      <c r="FU265" s="29">
        <f t="shared" si="4118"/>
        <v>141.94397422231594</v>
      </c>
      <c r="FV265" s="56">
        <v>0.38955888870745758</v>
      </c>
      <c r="FW265" s="29">
        <f t="shared" si="3799"/>
        <v>287723.92237896257</v>
      </c>
      <c r="FX265" s="29">
        <f t="shared" si="3800"/>
        <v>-7226.1650410194843</v>
      </c>
      <c r="FY265" s="56">
        <v>2.2233893557422966</v>
      </c>
      <c r="FZ265" s="29">
        <f t="shared" si="3730"/>
        <v>140.87735201348167</v>
      </c>
      <c r="GA265" s="56">
        <v>0.38955888870745758</v>
      </c>
      <c r="GB265" s="29">
        <f t="shared" si="3801"/>
        <v>281639.76840271382</v>
      </c>
      <c r="GC265" s="29">
        <f t="shared" si="3802"/>
        <v>-7226.1650410194843</v>
      </c>
      <c r="GD265" s="56">
        <v>2.2233893557422966</v>
      </c>
      <c r="GE265" s="29">
        <f t="shared" si="3733"/>
        <v>139.80405927861906</v>
      </c>
      <c r="GF265" s="56">
        <v>0.38955888870745758</v>
      </c>
      <c r="GG265" s="29">
        <f t="shared" si="3803"/>
        <v>273506.88831207954</v>
      </c>
      <c r="GH265" s="29">
        <f t="shared" si="3804"/>
        <v>-7226.1650410194843</v>
      </c>
      <c r="GI265" s="56">
        <v>2.2233893557422966</v>
      </c>
      <c r="GJ265" s="29">
        <f t="shared" si="3736"/>
        <v>138.72649009123788</v>
      </c>
      <c r="GK265" s="56">
        <v>0.38955888870745758</v>
      </c>
      <c r="GL265" s="29">
        <f t="shared" si="3805"/>
        <v>286729.11528219737</v>
      </c>
      <c r="GM265" s="29">
        <f t="shared" si="3806"/>
        <v>-7226.1650410194843</v>
      </c>
      <c r="GN265" s="56">
        <v>2.2233893557422966</v>
      </c>
      <c r="GO265" s="29">
        <f t="shared" si="3739"/>
        <v>137.64554808375988</v>
      </c>
      <c r="GP265" s="56">
        <v>0.38955888870745758</v>
      </c>
      <c r="GQ265" s="29">
        <f t="shared" si="3807"/>
        <v>265411.2768070742</v>
      </c>
    </row>
    <row r="266" spans="1:199" ht="15" x14ac:dyDescent="0.2">
      <c r="A266" s="4" t="s">
        <v>64</v>
      </c>
      <c r="B266" s="29">
        <v>174256</v>
      </c>
      <c r="C266" s="29">
        <f t="shared" si="3808"/>
        <v>-7238.9999999999991</v>
      </c>
      <c r="D266" s="56">
        <v>2.2233893557422966</v>
      </c>
      <c r="E266" s="29">
        <f t="shared" si="4143"/>
        <v>224.6</v>
      </c>
      <c r="F266" s="29">
        <f t="shared" si="4144"/>
        <v>-57.6</v>
      </c>
      <c r="G266" s="29">
        <f t="shared" si="4145"/>
        <v>167</v>
      </c>
      <c r="H266" s="56">
        <f t="shared" si="3744"/>
        <v>0.38955888870745758</v>
      </c>
      <c r="I266" s="29">
        <v>194243</v>
      </c>
      <c r="J266" s="29">
        <f t="shared" si="3809"/>
        <v>-7226.1650410194843</v>
      </c>
      <c r="K266" s="56">
        <v>2.2233893557422966</v>
      </c>
      <c r="L266" s="29">
        <f t="shared" si="3745"/>
        <v>166.70390410971865</v>
      </c>
      <c r="M266" s="56">
        <v>0.38955888870745758</v>
      </c>
      <c r="N266" s="29">
        <f t="shared" si="3810"/>
        <v>230394.53886309025</v>
      </c>
      <c r="O266" s="29">
        <f t="shared" si="3746"/>
        <v>-7207.792506826625</v>
      </c>
      <c r="P266" s="56">
        <v>2.2233893557422966</v>
      </c>
      <c r="Q266" s="29">
        <f t="shared" si="3747"/>
        <v>166.28005921260487</v>
      </c>
      <c r="R266" s="56">
        <v>0.38955888870745758</v>
      </c>
      <c r="S266" s="29">
        <f t="shared" si="3811"/>
        <v>221647.02641547623</v>
      </c>
      <c r="T266" s="29">
        <f t="shared" si="3748"/>
        <v>-7188.7230035302191</v>
      </c>
      <c r="U266" s="56">
        <v>2.2233893557422966</v>
      </c>
      <c r="V266" s="29">
        <f t="shared" si="3749"/>
        <v>165.8401355973956</v>
      </c>
      <c r="W266" s="56">
        <v>0.38955888870745758</v>
      </c>
      <c r="X266" s="29">
        <f t="shared" si="3866"/>
        <v>221874.14354754341</v>
      </c>
      <c r="Y266" s="29">
        <f t="shared" si="3812"/>
        <v>-7226.1650410194843</v>
      </c>
      <c r="Z266" s="56">
        <v>2.2233893557422966</v>
      </c>
      <c r="AA266" s="29">
        <f t="shared" si="3750"/>
        <v>165.38715514056446</v>
      </c>
      <c r="AB266" s="56">
        <v>0.38955888870745758</v>
      </c>
      <c r="AC266" s="29">
        <f t="shared" si="3813"/>
        <v>218757.36566166452</v>
      </c>
      <c r="AD266" s="29">
        <f t="shared" si="3814"/>
        <v>-7226.1650410194843</v>
      </c>
      <c r="AE266" s="56">
        <v>2.2233893557422966</v>
      </c>
      <c r="AF266" s="29">
        <f t="shared" si="3751"/>
        <v>164.90220349057276</v>
      </c>
      <c r="AG266" s="56">
        <v>0.38955888870745758</v>
      </c>
      <c r="AH266" s="29">
        <f t="shared" si="3815"/>
        <v>204462.10282413563</v>
      </c>
      <c r="AI266" s="29">
        <f t="shared" si="3816"/>
        <v>-7226.1650410194843</v>
      </c>
      <c r="AJ266" s="56">
        <v>2.2233893557422966</v>
      </c>
      <c r="AK266" s="29">
        <f t="shared" si="3752"/>
        <v>164.3965340641397</v>
      </c>
      <c r="AL266" s="56">
        <v>0.38955888870745758</v>
      </c>
      <c r="AM266" s="29">
        <f t="shared" si="3817"/>
        <v>225701.20349518154</v>
      </c>
      <c r="AN266" s="29">
        <f t="shared" si="3818"/>
        <v>-7226.1650410194843</v>
      </c>
      <c r="AO266" s="56">
        <v>2.2233893557422966</v>
      </c>
      <c r="AP266" s="29">
        <f t="shared" si="3753"/>
        <v>163.87004061920442</v>
      </c>
      <c r="AQ266" s="56">
        <v>0.38955888870745758</v>
      </c>
      <c r="AR266" s="29">
        <f t="shared" si="3819"/>
        <v>216708.15494100924</v>
      </c>
      <c r="AS266" s="29">
        <f t="shared" si="3820"/>
        <v>-7226.1650410194843</v>
      </c>
      <c r="AT266" s="56">
        <v>2.2233893557422966</v>
      </c>
      <c r="AU266" s="29">
        <f t="shared" si="3754"/>
        <v>163.32202913932079</v>
      </c>
      <c r="AV266" s="56">
        <v>0.38955888870745758</v>
      </c>
      <c r="AW266" s="29">
        <f t="shared" si="3821"/>
        <v>233904.79821386997</v>
      </c>
      <c r="AX266" s="29">
        <f t="shared" si="3822"/>
        <v>-7226.1650410194843</v>
      </c>
      <c r="AY266" s="56">
        <v>2.2233893557422966</v>
      </c>
      <c r="AZ266" s="29">
        <f t="shared" si="3755"/>
        <v>162.75256803447894</v>
      </c>
      <c r="BA266" s="56">
        <v>0.38955888870745758</v>
      </c>
      <c r="BB266" s="29">
        <f t="shared" si="3823"/>
        <v>233623.77552764479</v>
      </c>
      <c r="BC266" s="29">
        <f t="shared" si="3824"/>
        <v>-7226.1650410194843</v>
      </c>
      <c r="BD266" s="56">
        <v>2.2233893557422966</v>
      </c>
      <c r="BE266" s="29">
        <f t="shared" si="3756"/>
        <v>162.15896265491432</v>
      </c>
      <c r="BF266" s="56">
        <v>0.38955888870745758</v>
      </c>
      <c r="BG266" s="29">
        <f t="shared" si="3825"/>
        <v>244559.98267879258</v>
      </c>
      <c r="BH266" s="29">
        <f t="shared" si="3826"/>
        <v>-7226.1650410194843</v>
      </c>
      <c r="BI266" s="56">
        <v>2.2233893557422966</v>
      </c>
      <c r="BJ266" s="29">
        <f t="shared" si="3757"/>
        <v>161.54252962277494</v>
      </c>
      <c r="BK266" s="56">
        <v>0.38955888870745758</v>
      </c>
      <c r="BL266" s="29">
        <f t="shared" si="3827"/>
        <v>245764.32903687446</v>
      </c>
      <c r="BM266" s="29">
        <f t="shared" si="3828"/>
        <v>-7226.1650410194843</v>
      </c>
      <c r="BN266" s="56">
        <v>2.2233893557422966</v>
      </c>
      <c r="BO266" s="29">
        <f t="shared" si="3758"/>
        <v>160.90421022486001</v>
      </c>
      <c r="BP266" s="56">
        <v>0.38955888870745758</v>
      </c>
      <c r="BQ266" s="29">
        <f t="shared" si="3829"/>
        <v>260885.89624578654</v>
      </c>
      <c r="BR266" s="29">
        <f t="shared" si="3830"/>
        <v>-7226.1650410194843</v>
      </c>
      <c r="BS266" s="56">
        <v>2.2233893557422966</v>
      </c>
      <c r="BT266" s="29">
        <f t="shared" si="3759"/>
        <v>160.24588580977559</v>
      </c>
      <c r="BU266" s="56">
        <v>0.38955888870745758</v>
      </c>
      <c r="BV266" s="29">
        <f t="shared" si="3831"/>
        <v>247586.54458933248</v>
      </c>
      <c r="BW266" s="29">
        <f t="shared" si="3832"/>
        <v>-7226.1650410194843</v>
      </c>
      <c r="BX266" s="56">
        <v>2.2233893557422966</v>
      </c>
      <c r="BY266" s="29">
        <f t="shared" si="3760"/>
        <v>159.56921672941033</v>
      </c>
      <c r="BZ266" s="56">
        <v>0.38955888870745758</v>
      </c>
      <c r="CA266" s="29">
        <f t="shared" si="3833"/>
        <v>233444.95641543617</v>
      </c>
      <c r="CB266" s="29">
        <f t="shared" si="3834"/>
        <v>-7226.1650410194843</v>
      </c>
      <c r="CC266" s="56">
        <v>2.2233893557422966</v>
      </c>
      <c r="CD266" s="29">
        <f t="shared" si="3761"/>
        <v>158.87377400297655</v>
      </c>
      <c r="CE266" s="56">
        <v>0.38955888870745758</v>
      </c>
      <c r="CF266" s="29">
        <f t="shared" si="3835"/>
        <v>223335.32310430452</v>
      </c>
      <c r="CG266" s="29">
        <f t="shared" si="3836"/>
        <v>-7226.1650410194843</v>
      </c>
      <c r="CH266" s="56">
        <v>2.2233893557422966</v>
      </c>
      <c r="CI266" s="29">
        <f t="shared" si="3762"/>
        <v>158.16180032837241</v>
      </c>
      <c r="CJ266" s="56">
        <v>0.38955888870745758</v>
      </c>
      <c r="CK266" s="29">
        <f t="shared" si="3837"/>
        <v>203755.47300641591</v>
      </c>
      <c r="CL266" s="29">
        <f t="shared" si="3838"/>
        <v>-7226.1650410194843</v>
      </c>
      <c r="CM266" s="56">
        <v>2.2233893557422966</v>
      </c>
      <c r="CN266" s="29">
        <f t="shared" si="3763"/>
        <v>157.43634137937622</v>
      </c>
      <c r="CO266" s="56">
        <v>0.38955888870745758</v>
      </c>
      <c r="CP266" s="29">
        <f t="shared" si="3839"/>
        <v>190496.31000985848</v>
      </c>
      <c r="CQ266" s="29">
        <f t="shared" si="3840"/>
        <v>-7226.1650410194843</v>
      </c>
      <c r="CR266" s="56">
        <v>2.2233893557422966</v>
      </c>
      <c r="CS266" s="29">
        <f t="shared" si="3764"/>
        <v>156.69481589020015</v>
      </c>
      <c r="CT266" s="56">
        <v>0.38955888870745758</v>
      </c>
      <c r="CU266" s="29">
        <f t="shared" si="3841"/>
        <v>192557.64512885726</v>
      </c>
      <c r="CV266" s="29">
        <f t="shared" si="4098"/>
        <v>-7226.1650410194843</v>
      </c>
      <c r="CW266" s="56">
        <v>2.2233893557422966</v>
      </c>
      <c r="CX266" s="29">
        <f t="shared" si="4086"/>
        <v>155.93760159748859</v>
      </c>
      <c r="CY266" s="56">
        <v>0.38955888870745758</v>
      </c>
      <c r="CZ266" s="29">
        <f t="shared" si="3766"/>
        <v>182726.26868915884</v>
      </c>
      <c r="DA266" s="29">
        <f t="shared" si="4099"/>
        <v>-7226.1650410194843</v>
      </c>
      <c r="DB266" s="56">
        <v>2.2233893557422966</v>
      </c>
      <c r="DC266" s="29">
        <f t="shared" si="4087"/>
        <v>155.16305748319181</v>
      </c>
      <c r="DD266" s="56">
        <v>0.38955888870745758</v>
      </c>
      <c r="DE266" s="29">
        <f t="shared" si="3768"/>
        <v>186068.65280137837</v>
      </c>
      <c r="DF266" s="29">
        <f t="shared" si="4100"/>
        <v>-7226.1650410194843</v>
      </c>
      <c r="DG266" s="56">
        <v>2.2233893557422966</v>
      </c>
      <c r="DH266" s="29">
        <f t="shared" si="4088"/>
        <v>154.36951467644147</v>
      </c>
      <c r="DI266" s="56">
        <v>0.38955888870745758</v>
      </c>
      <c r="DJ266" s="29">
        <f t="shared" si="3770"/>
        <v>180693.19851628519</v>
      </c>
      <c r="DK266" s="29">
        <f t="shared" si="4101"/>
        <v>-7226.1650410194843</v>
      </c>
      <c r="DL266" s="56">
        <v>2.2233893557422966</v>
      </c>
      <c r="DM266" s="29">
        <f t="shared" si="4089"/>
        <v>153.55524997743919</v>
      </c>
      <c r="DN266" s="56">
        <v>0.38955888870745758</v>
      </c>
      <c r="DO266" s="29">
        <f t="shared" si="3772"/>
        <v>205402.19664055438</v>
      </c>
      <c r="DP266" s="29">
        <f t="shared" si="3842"/>
        <v>-7226.1650410194843</v>
      </c>
      <c r="DQ266" s="56">
        <v>2.2233893557422966</v>
      </c>
      <c r="DR266" s="29">
        <f t="shared" si="3773"/>
        <v>152.71390188517123</v>
      </c>
      <c r="DS266" s="56">
        <v>0.38955888870745758</v>
      </c>
      <c r="DT266" s="29">
        <f t="shared" si="3843"/>
        <v>207347.52157711692</v>
      </c>
      <c r="DU266" s="29">
        <f t="shared" si="3844"/>
        <v>-7226.1650410194843</v>
      </c>
      <c r="DV266" s="56">
        <v>2.2233893557422966</v>
      </c>
      <c r="DW266" s="29">
        <f t="shared" si="3774"/>
        <v>151.84597327366461</v>
      </c>
      <c r="DX266" s="56">
        <v>0.38955888870745758</v>
      </c>
      <c r="DY266" s="29">
        <f t="shared" si="3845"/>
        <v>208286.98759938221</v>
      </c>
      <c r="DZ266" s="29">
        <f t="shared" si="4119"/>
        <v>-7226.1650410194843</v>
      </c>
      <c r="EA266" s="56">
        <v>2.2233893557422966</v>
      </c>
      <c r="EB266" s="29">
        <f t="shared" si="4111"/>
        <v>150.9523258476238</v>
      </c>
      <c r="EC266" s="56">
        <v>0.38955888870745758</v>
      </c>
      <c r="ED266" s="29">
        <f t="shared" si="3777"/>
        <v>198537.01290083744</v>
      </c>
      <c r="EE266" s="29">
        <f t="shared" si="4120"/>
        <v>-7226.1650410194843</v>
      </c>
      <c r="EF266" s="56">
        <v>2.2233893557422966</v>
      </c>
      <c r="EG266" s="29">
        <f t="shared" si="4112"/>
        <v>150.03068418153609</v>
      </c>
      <c r="EH266" s="56">
        <v>0.38955888870745758</v>
      </c>
      <c r="EI266" s="29">
        <f t="shared" si="3780"/>
        <v>206039.42712170628</v>
      </c>
      <c r="EJ266" s="29">
        <f t="shared" si="4121"/>
        <v>-7226.1650410194843</v>
      </c>
      <c r="EK266" s="56">
        <v>2.2233893557422966</v>
      </c>
      <c r="EL266" s="29">
        <f t="shared" si="4113"/>
        <v>149.0843372418968</v>
      </c>
      <c r="EM266" s="56">
        <v>0.38955888870745758</v>
      </c>
      <c r="EN266" s="29">
        <f t="shared" si="3783"/>
        <v>214037.2774046814</v>
      </c>
      <c r="EO266" s="29">
        <f t="shared" si="4122"/>
        <v>-7226.1650410194843</v>
      </c>
      <c r="EP266" s="56">
        <v>2.2233893557422966</v>
      </c>
      <c r="EQ266" s="29">
        <f t="shared" si="4114"/>
        <v>148.1147331566608</v>
      </c>
      <c r="ER266" s="56">
        <v>0.38955888870745758</v>
      </c>
      <c r="ES266" s="29">
        <f t="shared" si="3786"/>
        <v>221991.48404156169</v>
      </c>
      <c r="ET266" s="29">
        <f t="shared" si="3854"/>
        <v>-7226.1650410194843</v>
      </c>
      <c r="EU266" s="56">
        <v>2.2233893557422966</v>
      </c>
      <c r="EV266" s="29">
        <f t="shared" si="3787"/>
        <v>147.12475807877001</v>
      </c>
      <c r="EW266" s="56">
        <v>0.38955888870745758</v>
      </c>
      <c r="EX266" s="29">
        <f t="shared" si="3855"/>
        <v>204183.82132595917</v>
      </c>
      <c r="EY266" s="29">
        <f t="shared" si="3856"/>
        <v>-7226.1650410194843</v>
      </c>
      <c r="EZ266" s="56">
        <v>2.2233893557422966</v>
      </c>
      <c r="FA266" s="29">
        <f t="shared" si="3788"/>
        <v>146.11631034179263</v>
      </c>
      <c r="FB266" s="56">
        <v>0.38955888870745758</v>
      </c>
      <c r="FC266" s="29">
        <f t="shared" si="3857"/>
        <v>215304.37936770124</v>
      </c>
      <c r="FD266" s="29">
        <f t="shared" si="4123"/>
        <v>-7226.1650410194843</v>
      </c>
      <c r="FE266" s="56">
        <v>2.2233893557422966</v>
      </c>
      <c r="FF266" s="29">
        <f t="shared" si="4115"/>
        <v>145.09134841075826</v>
      </c>
      <c r="FG266" s="56">
        <v>0.38955888870745758</v>
      </c>
      <c r="FH266" s="29">
        <f t="shared" si="3791"/>
        <v>218969.06629155512</v>
      </c>
      <c r="FI266" s="29">
        <f t="shared" si="4124"/>
        <v>-7226.1650410194843</v>
      </c>
      <c r="FJ266" s="56">
        <v>2.2233893557422966</v>
      </c>
      <c r="FK266" s="29">
        <f t="shared" si="4116"/>
        <v>144.05258261383881</v>
      </c>
      <c r="FL266" s="56">
        <v>0.38955888870745758</v>
      </c>
      <c r="FM266" s="29">
        <f t="shared" si="3895"/>
        <v>239250.39173714581</v>
      </c>
      <c r="FN266" s="29">
        <f t="shared" si="4125"/>
        <v>-7226.1650410194843</v>
      </c>
      <c r="FO266" s="56">
        <v>2.2233893557422966</v>
      </c>
      <c r="FP266" s="29">
        <f t="shared" si="4117"/>
        <v>143.00277884302398</v>
      </c>
      <c r="FQ266" s="56">
        <v>0.38955888870745758</v>
      </c>
      <c r="FR266" s="29">
        <f t="shared" si="3796"/>
        <v>231879.26300672829</v>
      </c>
      <c r="FS266" s="29">
        <f t="shared" si="4126"/>
        <v>-7226.1650410194843</v>
      </c>
      <c r="FT266" s="56">
        <v>2.2233893557422966</v>
      </c>
      <c r="FU266" s="29">
        <f t="shared" si="4118"/>
        <v>141.94397422231594</v>
      </c>
      <c r="FV266" s="56">
        <v>0.38955888870745758</v>
      </c>
      <c r="FW266" s="29">
        <f t="shared" si="3799"/>
        <v>246830.7143562611</v>
      </c>
      <c r="FX266" s="29">
        <f t="shared" si="3800"/>
        <v>-7226.1650410194843</v>
      </c>
      <c r="FY266" s="56">
        <v>2.2233893557422966</v>
      </c>
      <c r="FZ266" s="29">
        <f t="shared" ref="FZ266:FZ282" si="4146">FZ$192*GA266/100</f>
        <v>140.87735201348167</v>
      </c>
      <c r="GA266" s="56">
        <v>0.38955888870745758</v>
      </c>
      <c r="GB266" s="29">
        <f t="shared" si="3801"/>
        <v>280638.63468995655</v>
      </c>
      <c r="GC266" s="29">
        <f t="shared" si="3802"/>
        <v>-7226.1650410194843</v>
      </c>
      <c r="GD266" s="56">
        <v>2.2233893557422966</v>
      </c>
      <c r="GE266" s="29">
        <f t="shared" ref="GE266:GE282" si="4147">GE$192*GF266/100</f>
        <v>139.80405927861906</v>
      </c>
      <c r="GF266" s="56">
        <v>0.38955888870745758</v>
      </c>
      <c r="GG266" s="29">
        <f t="shared" si="3803"/>
        <v>274553.40742097294</v>
      </c>
      <c r="GH266" s="29">
        <f t="shared" si="3804"/>
        <v>-7226.1650410194843</v>
      </c>
      <c r="GI266" s="56">
        <v>2.2233893557422966</v>
      </c>
      <c r="GJ266" s="29">
        <f t="shared" ref="GJ266:GJ282" si="4148">GJ$192*GK266/100</f>
        <v>138.72649009123788</v>
      </c>
      <c r="GK266" s="56">
        <v>0.38955888870745758</v>
      </c>
      <c r="GL266" s="29">
        <f t="shared" si="3805"/>
        <v>266419.44976115128</v>
      </c>
      <c r="GM266" s="29">
        <f t="shared" si="3806"/>
        <v>-7226.1650410194843</v>
      </c>
      <c r="GN266" s="56">
        <v>2.2233893557422966</v>
      </c>
      <c r="GO266" s="29">
        <f t="shared" ref="GO266:GO282" si="4149">GO$192*GP266/100</f>
        <v>137.64554808375988</v>
      </c>
      <c r="GP266" s="56">
        <v>0.38955888870745758</v>
      </c>
      <c r="GQ266" s="29">
        <f t="shared" si="3807"/>
        <v>279640.59578926163</v>
      </c>
    </row>
    <row r="267" spans="1:199" ht="15" x14ac:dyDescent="0.2">
      <c r="A267" s="4" t="s">
        <v>65</v>
      </c>
      <c r="B267" s="29">
        <v>162669</v>
      </c>
      <c r="C267" s="29">
        <f t="shared" si="3808"/>
        <v>-5478.5999999999985</v>
      </c>
      <c r="D267" s="56">
        <v>1.6826993955476925</v>
      </c>
      <c r="E267" s="29">
        <f>475/5</f>
        <v>95</v>
      </c>
      <c r="F267" s="29">
        <f>-184/5</f>
        <v>-36.799999999999997</v>
      </c>
      <c r="G267" s="29">
        <f t="shared" si="4145"/>
        <v>58.2</v>
      </c>
      <c r="H267" s="56">
        <f t="shared" ref="H267:H282" si="4150">G267/G$192*100</f>
        <v>0.13576243905852717</v>
      </c>
      <c r="I267" s="29">
        <v>167930</v>
      </c>
      <c r="J267" s="29">
        <f t="shared" si="3809"/>
        <v>-5468.8862817694926</v>
      </c>
      <c r="K267" s="56">
        <v>1.6826993955476925</v>
      </c>
      <c r="L267" s="29">
        <f t="shared" ref="L267:L282" si="4151">L$192*M267/100</f>
        <v>58.096809695722321</v>
      </c>
      <c r="M267" s="56">
        <v>0.13576243905852717</v>
      </c>
      <c r="N267" s="29">
        <f t="shared" si="3810"/>
        <v>188832.21052792625</v>
      </c>
      <c r="O267" s="29">
        <f t="shared" ref="O267:O282" si="4152">O$196*P267/100</f>
        <v>-5454.9816311507593</v>
      </c>
      <c r="P267" s="56">
        <v>1.6826993955476925</v>
      </c>
      <c r="Q267" s="29">
        <f t="shared" ref="Q267:Q282" si="4153">Q$192*R267/100</f>
        <v>57.949098480081474</v>
      </c>
      <c r="R267" s="56">
        <v>0.13576243905852717</v>
      </c>
      <c r="S267" s="29">
        <f t="shared" si="3811"/>
        <v>224997.50633041956</v>
      </c>
      <c r="T267" s="29">
        <f t="shared" ref="T267:T282" si="4154">T$196*U267/100</f>
        <v>-5440.5495022987516</v>
      </c>
      <c r="U267" s="56">
        <v>1.6826993955476925</v>
      </c>
      <c r="V267" s="29">
        <f t="shared" ref="V267:V282" si="4155">V$192*W267/100</f>
        <v>57.79578378304447</v>
      </c>
      <c r="W267" s="56">
        <v>0.13576243905852717</v>
      </c>
      <c r="X267" s="29">
        <f t="shared" si="3866"/>
        <v>216264.27269696051</v>
      </c>
      <c r="Y267" s="29">
        <f t="shared" si="3812"/>
        <v>-5468.8862817694926</v>
      </c>
      <c r="Z267" s="56">
        <v>1.6826993955476925</v>
      </c>
      <c r="AA267" s="29">
        <f t="shared" ref="AA267:AA282" si="4156">AA$192*AB267/100</f>
        <v>57.637918737609901</v>
      </c>
      <c r="AB267" s="56">
        <v>0.13576243905852717</v>
      </c>
      <c r="AC267" s="29">
        <f t="shared" si="3813"/>
        <v>216462.89518451152</v>
      </c>
      <c r="AD267" s="29">
        <f t="shared" si="3814"/>
        <v>-5468.8862817694926</v>
      </c>
      <c r="AE267" s="56">
        <v>1.6826993955476925</v>
      </c>
      <c r="AF267" s="29">
        <f t="shared" ref="AF267:AF282" si="4157">AF$192*AG267/100</f>
        <v>57.468911635636744</v>
      </c>
      <c r="AG267" s="56">
        <v>0.13576243905852717</v>
      </c>
      <c r="AH267" s="29">
        <f t="shared" si="3815"/>
        <v>213345.94829153066</v>
      </c>
      <c r="AI267" s="29">
        <f t="shared" si="3816"/>
        <v>-5468.8862817694926</v>
      </c>
      <c r="AJ267" s="56">
        <v>1.6826993955476925</v>
      </c>
      <c r="AK267" s="29">
        <f t="shared" ref="AK267:AK282" si="4158">AK$192*AL267/100</f>
        <v>57.29268432654451</v>
      </c>
      <c r="AL267" s="56">
        <v>0.13576243905852717</v>
      </c>
      <c r="AM267" s="29">
        <f t="shared" si="3817"/>
        <v>199050.50922669267</v>
      </c>
      <c r="AN267" s="29">
        <f t="shared" si="3818"/>
        <v>-5468.8862817694926</v>
      </c>
      <c r="AO267" s="56">
        <v>1.6826993955476925</v>
      </c>
      <c r="AP267" s="29">
        <f t="shared" ref="AP267:AP282" si="4159">AP$192*AQ267/100</f>
        <v>57.109199784656873</v>
      </c>
      <c r="AQ267" s="56">
        <v>0.13576243905852717</v>
      </c>
      <c r="AR267" s="29">
        <f t="shared" si="3819"/>
        <v>220289.42641319672</v>
      </c>
      <c r="AS267" s="29">
        <f t="shared" si="3820"/>
        <v>-5468.8862817694926</v>
      </c>
      <c r="AT267" s="56">
        <v>1.6826993955476925</v>
      </c>
      <c r="AU267" s="29">
        <f t="shared" ref="AU267:AU282" si="4160">AU$192*AV267/100</f>
        <v>56.9182161431645</v>
      </c>
      <c r="AV267" s="56">
        <v>0.13576243905852717</v>
      </c>
      <c r="AW267" s="29">
        <f t="shared" si="3821"/>
        <v>211296.1868753829</v>
      </c>
      <c r="AX267" s="29">
        <f t="shared" si="3822"/>
        <v>-5468.8862817694926</v>
      </c>
      <c r="AY267" s="56">
        <v>1.6826993955476925</v>
      </c>
      <c r="AZ267" s="29">
        <f t="shared" ref="AZ267:AZ282" si="4161">AZ$192*BA267/100</f>
        <v>56.719757243153751</v>
      </c>
      <c r="BA267" s="56">
        <v>0.13576243905852717</v>
      </c>
      <c r="BB267" s="29">
        <f t="shared" si="3823"/>
        <v>228492.63168934363</v>
      </c>
      <c r="BC267" s="29">
        <f t="shared" si="3824"/>
        <v>-5468.8862817694926</v>
      </c>
      <c r="BD267" s="56">
        <v>1.6826993955476925</v>
      </c>
      <c r="BE267" s="29">
        <f t="shared" ref="BE267:BE282" si="4162">BE$192*BF267/100</f>
        <v>56.512883991113867</v>
      </c>
      <c r="BF267" s="56">
        <v>0.13576243905852717</v>
      </c>
      <c r="BG267" s="29">
        <f t="shared" si="3825"/>
        <v>228211.40212986642</v>
      </c>
      <c r="BH267" s="29">
        <f t="shared" si="3826"/>
        <v>-5468.8862817694926</v>
      </c>
      <c r="BI267" s="56">
        <v>1.6826993955476925</v>
      </c>
      <c r="BJ267" s="29">
        <f t="shared" ref="BJ267:BJ282" si="4163">BJ$192*BK267/100</f>
        <v>56.298055233805407</v>
      </c>
      <c r="BK267" s="56">
        <v>0.13576243905852717</v>
      </c>
      <c r="BL267" s="29">
        <f t="shared" si="3827"/>
        <v>239147.39445225691</v>
      </c>
      <c r="BM267" s="29">
        <f t="shared" si="3828"/>
        <v>-5468.8862817694926</v>
      </c>
      <c r="BN267" s="56">
        <v>1.6826993955476925</v>
      </c>
      <c r="BO267" s="29">
        <f t="shared" ref="BO267:BO282" si="4164">BO$192*BP267/100</f>
        <v>56.075599012496134</v>
      </c>
      <c r="BP267" s="56">
        <v>0.13576243905852717</v>
      </c>
      <c r="BQ267" s="29">
        <f t="shared" si="3829"/>
        <v>240351.51835411746</v>
      </c>
      <c r="BR267" s="29">
        <f t="shared" si="3830"/>
        <v>-5468.8862817694926</v>
      </c>
      <c r="BS267" s="56">
        <v>1.6826993955476925</v>
      </c>
      <c r="BT267" s="29">
        <f t="shared" ref="BT267:BT282" si="4165">BT$192*BU267/100</f>
        <v>55.846170982808033</v>
      </c>
      <c r="BU267" s="56">
        <v>0.13576243905852717</v>
      </c>
      <c r="BV267" s="29">
        <f t="shared" si="3831"/>
        <v>255472.85613499986</v>
      </c>
      <c r="BW267" s="29">
        <f t="shared" si="3832"/>
        <v>-5468.8862817694926</v>
      </c>
      <c r="BX267" s="56">
        <v>1.6826993955476925</v>
      </c>
      <c r="BY267" s="29">
        <f t="shared" ref="BY267:BY282" si="4166">BY$192*BZ267/100</f>
        <v>55.610349782345409</v>
      </c>
      <c r="BZ267" s="56">
        <v>0.13576243905852717</v>
      </c>
      <c r="CA267" s="29">
        <f t="shared" si="3833"/>
        <v>242173.26865734532</v>
      </c>
      <c r="CB267" s="29">
        <f t="shared" si="3834"/>
        <v>-5468.8862817694926</v>
      </c>
      <c r="CC267" s="56">
        <v>1.6826993955476925</v>
      </c>
      <c r="CD267" s="29">
        <f t="shared" ref="CD267:CD282" si="4167">CD$192*CE267/100</f>
        <v>55.367985910019378</v>
      </c>
      <c r="CE267" s="56">
        <v>0.13576243905852717</v>
      </c>
      <c r="CF267" s="29">
        <f t="shared" si="3835"/>
        <v>228031.43811957669</v>
      </c>
      <c r="CG267" s="29">
        <f t="shared" si="3836"/>
        <v>-5468.8862817694926</v>
      </c>
      <c r="CH267" s="56">
        <v>1.6826993955476925</v>
      </c>
      <c r="CI267" s="29">
        <f t="shared" ref="CI267:CI282" si="4168">CI$192*CJ267/100</f>
        <v>55.119860952762139</v>
      </c>
      <c r="CJ267" s="56">
        <v>0.13576243905852717</v>
      </c>
      <c r="CK267" s="29">
        <f t="shared" si="3837"/>
        <v>217921.55668348778</v>
      </c>
      <c r="CL267" s="29">
        <f t="shared" si="3838"/>
        <v>-5468.8862817694926</v>
      </c>
      <c r="CM267" s="56">
        <v>1.6826993955476925</v>
      </c>
      <c r="CN267" s="29">
        <f t="shared" ref="CN267:CN282" si="4169">CN$192*CO267/100</f>
        <v>54.867036337004173</v>
      </c>
      <c r="CO267" s="56">
        <v>0.13576243905852717</v>
      </c>
      <c r="CP267" s="29">
        <f t="shared" si="3839"/>
        <v>198341.45376098342</v>
      </c>
      <c r="CQ267" s="29">
        <f t="shared" si="3840"/>
        <v>-5468.8862817694926</v>
      </c>
      <c r="CR267" s="56">
        <v>1.6826993955476925</v>
      </c>
      <c r="CS267" s="29">
        <f t="shared" ref="CS267:CS282" si="4170">CS$192*CT267/100</f>
        <v>54.60861248389012</v>
      </c>
      <c r="CT267" s="56">
        <v>0.13576243905852717</v>
      </c>
      <c r="CU267" s="29">
        <f t="shared" si="3841"/>
        <v>185082.03234057289</v>
      </c>
      <c r="CV267" s="29">
        <f t="shared" si="4098"/>
        <v>-5468.8862817694926</v>
      </c>
      <c r="CW267" s="56">
        <v>1.6826993955476925</v>
      </c>
      <c r="CX267" s="29">
        <f t="shared" si="4086"/>
        <v>54.344721035771478</v>
      </c>
      <c r="CY267" s="56">
        <v>0.13576243905852717</v>
      </c>
      <c r="CZ267" s="29">
        <f t="shared" ref="CZ267:CZ281" si="4171">CU266+CV267+CX267</f>
        <v>187143.10356812354</v>
      </c>
      <c r="DA267" s="29">
        <f t="shared" si="4099"/>
        <v>-5468.8862817694926</v>
      </c>
      <c r="DB267" s="56">
        <v>1.6826993955476925</v>
      </c>
      <c r="DC267" s="29">
        <f t="shared" si="4087"/>
        <v>54.074790092944703</v>
      </c>
      <c r="DD267" s="56">
        <v>0.13576243905852717</v>
      </c>
      <c r="DE267" s="29">
        <f t="shared" ref="DE267:DE281" si="4172">CZ266+DA267+DC267</f>
        <v>177311.45719748229</v>
      </c>
      <c r="DF267" s="29">
        <f t="shared" si="4100"/>
        <v>-5468.8862817694926</v>
      </c>
      <c r="DG267" s="56">
        <v>1.6826993955476925</v>
      </c>
      <c r="DH267" s="29">
        <f t="shared" si="4088"/>
        <v>53.798238048915543</v>
      </c>
      <c r="DI267" s="56">
        <v>0.13576243905852717</v>
      </c>
      <c r="DJ267" s="29">
        <f t="shared" ref="DJ267:DJ281" si="4173">DE266+DF267+DH267</f>
        <v>180653.56475765779</v>
      </c>
      <c r="DK267" s="29">
        <f t="shared" si="4101"/>
        <v>-5468.8862817694926</v>
      </c>
      <c r="DL267" s="56">
        <v>1.6826993955476925</v>
      </c>
      <c r="DM267" s="29">
        <f t="shared" si="4089"/>
        <v>53.514464363394993</v>
      </c>
      <c r="DN267" s="56">
        <v>0.13576243905852717</v>
      </c>
      <c r="DO267" s="29">
        <f t="shared" ref="DO267:DO281" si="4174">DJ266+DK267+DM267</f>
        <v>175277.8266988791</v>
      </c>
      <c r="DP267" s="29">
        <f t="shared" si="3842"/>
        <v>-5468.8862817694926</v>
      </c>
      <c r="DQ267" s="56">
        <v>1.6826993955476925</v>
      </c>
      <c r="DR267" s="29">
        <f t="shared" ref="DR267:DR282" si="4175">DR$192*DS267/100</f>
        <v>53.221252034233338</v>
      </c>
      <c r="DS267" s="56">
        <v>0.13576243905852717</v>
      </c>
      <c r="DT267" s="29">
        <f t="shared" si="3843"/>
        <v>199986.53161081913</v>
      </c>
      <c r="DU267" s="29">
        <f t="shared" si="3844"/>
        <v>-5468.8862817694926</v>
      </c>
      <c r="DV267" s="56">
        <v>1.6826993955476925</v>
      </c>
      <c r="DW267" s="29">
        <f t="shared" ref="DW267:DW282" si="4176">DW$192*DX267/100</f>
        <v>52.918776314534625</v>
      </c>
      <c r="DX267" s="56">
        <v>0.13576243905852717</v>
      </c>
      <c r="DY267" s="29">
        <f t="shared" si="3845"/>
        <v>201931.55407166196</v>
      </c>
      <c r="DZ267" s="29">
        <f t="shared" si="4119"/>
        <v>-5468.8862817694926</v>
      </c>
      <c r="EA267" s="56">
        <v>1.6826993955476925</v>
      </c>
      <c r="EB267" s="29">
        <f t="shared" si="4111"/>
        <v>52.607337510968307</v>
      </c>
      <c r="EC267" s="56">
        <v>0.13576243905852717</v>
      </c>
      <c r="ED267" s="29">
        <f t="shared" ref="ED267:ED281" si="4177">DY266+DZ267+EB267</f>
        <v>202870.70865512369</v>
      </c>
      <c r="EE267" s="29">
        <f t="shared" si="4120"/>
        <v>-5468.8862817694926</v>
      </c>
      <c r="EF267" s="56">
        <v>1.6826993955476925</v>
      </c>
      <c r="EG267" s="29">
        <f t="shared" si="4112"/>
        <v>52.286142630930556</v>
      </c>
      <c r="EH267" s="56">
        <v>0.13576243905852717</v>
      </c>
      <c r="EI267" s="29">
        <f t="shared" ref="EI267:EI281" si="4178">ED266+EE267+EG267</f>
        <v>193120.41276169888</v>
      </c>
      <c r="EJ267" s="29">
        <f t="shared" si="4121"/>
        <v>-5468.8862817694926</v>
      </c>
      <c r="EK267" s="56">
        <v>1.6826993955476925</v>
      </c>
      <c r="EL267" s="29">
        <f t="shared" si="4113"/>
        <v>51.95633788909219</v>
      </c>
      <c r="EM267" s="56">
        <v>0.13576243905852717</v>
      </c>
      <c r="EN267" s="29">
        <f t="shared" ref="EN267:EN281" si="4179">EI266+EJ267+EL267</f>
        <v>200622.49717782589</v>
      </c>
      <c r="EO267" s="29">
        <f t="shared" si="4122"/>
        <v>-5468.8862817694926</v>
      </c>
      <c r="EP267" s="56">
        <v>1.6826993955476925</v>
      </c>
      <c r="EQ267" s="29">
        <f t="shared" si="4114"/>
        <v>51.618427962381212</v>
      </c>
      <c r="ER267" s="56">
        <v>0.13576243905852717</v>
      </c>
      <c r="ES267" s="29">
        <f t="shared" ref="ES267:ES281" si="4180">EN266+EO267+EQ267</f>
        <v>208620.0095508743</v>
      </c>
      <c r="ET267" s="29">
        <f t="shared" si="3854"/>
        <v>-5468.8862817694926</v>
      </c>
      <c r="EU267" s="56">
        <v>1.6826993955476925</v>
      </c>
      <c r="EV267" s="29">
        <f t="shared" ref="EV267:EV282" si="4181">EV$192*EW267/100</f>
        <v>51.273418683739031</v>
      </c>
      <c r="EW267" s="56">
        <v>0.13576243905852717</v>
      </c>
      <c r="EX267" s="29">
        <f t="shared" si="3855"/>
        <v>216573.87117847594</v>
      </c>
      <c r="EY267" s="29">
        <f t="shared" si="3856"/>
        <v>-5468.8862817694926</v>
      </c>
      <c r="EZ267" s="56">
        <v>1.6826993955476925</v>
      </c>
      <c r="FA267" s="29">
        <f t="shared" ref="FA267:FA282" si="4182">FA$192*FB267/100</f>
        <v>50.921971628097801</v>
      </c>
      <c r="FB267" s="56">
        <v>0.13576243905852717</v>
      </c>
      <c r="FC267" s="29">
        <f t="shared" si="3857"/>
        <v>198765.85701581778</v>
      </c>
      <c r="FD267" s="29">
        <f t="shared" si="4123"/>
        <v>-5468.8862817694926</v>
      </c>
      <c r="FE267" s="56">
        <v>1.6826993955476925</v>
      </c>
      <c r="FF267" s="29">
        <f t="shared" si="4115"/>
        <v>50.564769326384031</v>
      </c>
      <c r="FG267" s="56">
        <v>0.13576243905852717</v>
      </c>
      <c r="FH267" s="29">
        <f t="shared" ref="FH267:FH281" si="4183">FC266+FD267+FF267</f>
        <v>209886.05785525814</v>
      </c>
      <c r="FI267" s="29">
        <f t="shared" si="4124"/>
        <v>-5468.8862817694926</v>
      </c>
      <c r="FJ267" s="56">
        <v>1.6826993955476925</v>
      </c>
      <c r="FK267" s="29">
        <f t="shared" si="4116"/>
        <v>50.202756336080377</v>
      </c>
      <c r="FL267" s="56">
        <v>0.13576243905852717</v>
      </c>
      <c r="FM267" s="29">
        <f t="shared" ref="FM267:FM281" si="4184">FH266+FI267+FK267</f>
        <v>213550.38276612171</v>
      </c>
      <c r="FN267" s="29">
        <f t="shared" si="4125"/>
        <v>-5468.8862817694926</v>
      </c>
      <c r="FO267" s="56">
        <v>1.6826993955476925</v>
      </c>
      <c r="FP267" s="29">
        <f t="shared" si="4117"/>
        <v>49.836896578826327</v>
      </c>
      <c r="FQ267" s="56">
        <v>0.13576243905852717</v>
      </c>
      <c r="FR267" s="29">
        <f t="shared" ref="FR267:FR281" si="4185">FM266+FN267+FP267</f>
        <v>233831.34235195516</v>
      </c>
      <c r="FS267" s="29">
        <f t="shared" si="4126"/>
        <v>-5468.8862817694926</v>
      </c>
      <c r="FT267" s="56">
        <v>1.6826993955476925</v>
      </c>
      <c r="FU267" s="29">
        <f t="shared" si="4118"/>
        <v>49.467899998435868</v>
      </c>
      <c r="FV267" s="56">
        <v>0.13576243905852717</v>
      </c>
      <c r="FW267" s="29">
        <f t="shared" ref="FW267:FW281" si="4186">FR266+FS267+FU267</f>
        <v>226459.84462495724</v>
      </c>
      <c r="FX267" s="29">
        <f t="shared" ref="FX267:FX282" si="4187">$J$196*FY267/100</f>
        <v>-5468.8862817694926</v>
      </c>
      <c r="FY267" s="56">
        <v>1.6826993955476925</v>
      </c>
      <c r="FZ267" s="29">
        <f t="shared" si="4146"/>
        <v>49.096178965177451</v>
      </c>
      <c r="GA267" s="56">
        <v>0.13576243905852717</v>
      </c>
      <c r="GB267" s="29">
        <f t="shared" ref="GB267:GB281" si="4188">FW266+FX267+FZ267</f>
        <v>241410.92425345679</v>
      </c>
      <c r="GC267" s="29">
        <f t="shared" ref="GC267:GC282" si="4189">$J$196*GD267/100</f>
        <v>-5468.8862817694926</v>
      </c>
      <c r="GD267" s="56">
        <v>1.6826993955476925</v>
      </c>
      <c r="GE267" s="29">
        <f t="shared" si="4147"/>
        <v>48.722133233626536</v>
      </c>
      <c r="GF267" s="56">
        <v>0.13576243905852717</v>
      </c>
      <c r="GG267" s="29">
        <f t="shared" ref="GG267:GG281" si="4190">GB266+GC267+GE267</f>
        <v>275218.47054142068</v>
      </c>
      <c r="GH267" s="29">
        <f t="shared" ref="GH267:GH282" si="4191">$J$196*GI267/100</f>
        <v>-5468.8862817694926</v>
      </c>
      <c r="GI267" s="56">
        <v>1.6826993955476925</v>
      </c>
      <c r="GJ267" s="29">
        <f t="shared" si="4148"/>
        <v>48.346597145569149</v>
      </c>
      <c r="GK267" s="56">
        <v>0.13576243905852717</v>
      </c>
      <c r="GL267" s="29">
        <f t="shared" ref="GL267:GL281" si="4192">GG266+GH267+GJ267</f>
        <v>269132.867736349</v>
      </c>
      <c r="GM267" s="29">
        <f t="shared" ref="GM267:GM282" si="4193">$J$196*GN267/100</f>
        <v>-5468.8862817694926</v>
      </c>
      <c r="GN267" s="56">
        <v>1.6826993955476925</v>
      </c>
      <c r="GO267" s="29">
        <f t="shared" si="4149"/>
        <v>47.969885619609741</v>
      </c>
      <c r="GP267" s="56">
        <v>0.13576243905852717</v>
      </c>
      <c r="GQ267" s="29">
        <f t="shared" ref="GQ267:GQ281" si="4194">GL266+GM267+GO267</f>
        <v>260998.53336500141</v>
      </c>
    </row>
    <row r="268" spans="1:199" ht="15" x14ac:dyDescent="0.2">
      <c r="A268" s="4" t="s">
        <v>66</v>
      </c>
      <c r="B268" s="29">
        <v>102762</v>
      </c>
      <c r="C268" s="29">
        <f t="shared" ref="C268:C282" si="4195">$C$196*D268/100</f>
        <v>-5478.5999999999985</v>
      </c>
      <c r="D268" s="56">
        <v>1.6826993955476925</v>
      </c>
      <c r="E268" s="29">
        <f t="shared" ref="E268:E271" si="4196">475/5</f>
        <v>95</v>
      </c>
      <c r="F268" s="29">
        <f t="shared" ref="F268:F271" si="4197">-184/5</f>
        <v>-36.799999999999997</v>
      </c>
      <c r="G268" s="29">
        <f t="shared" ref="G268:G272" si="4198">E268+F268</f>
        <v>58.2</v>
      </c>
      <c r="H268" s="56">
        <f t="shared" si="4150"/>
        <v>0.13576243905852717</v>
      </c>
      <c r="I268" s="29">
        <v>156344</v>
      </c>
      <c r="J268" s="29">
        <f t="shared" ref="J268:J282" si="4199">$J$196*K268/100</f>
        <v>-5468.8862817694926</v>
      </c>
      <c r="K268" s="56">
        <v>1.6826993955476925</v>
      </c>
      <c r="L268" s="29">
        <f t="shared" si="4151"/>
        <v>58.096809695722321</v>
      </c>
      <c r="M268" s="56">
        <v>0.13576243905852717</v>
      </c>
      <c r="N268" s="29">
        <f t="shared" ref="N268:N281" si="4200">I267+J268+L268</f>
        <v>162519.21052792625</v>
      </c>
      <c r="O268" s="29">
        <f t="shared" si="4152"/>
        <v>-5454.9816311507593</v>
      </c>
      <c r="P268" s="56">
        <v>1.6826993955476925</v>
      </c>
      <c r="Q268" s="29">
        <f t="shared" si="4153"/>
        <v>57.949098480081474</v>
      </c>
      <c r="R268" s="56">
        <v>0.13576243905852717</v>
      </c>
      <c r="S268" s="29">
        <f t="shared" ref="S268:S281" si="4201">N267+O268+Q268</f>
        <v>183435.17799525557</v>
      </c>
      <c r="T268" s="29">
        <f t="shared" si="4154"/>
        <v>-5440.5495022987516</v>
      </c>
      <c r="U268" s="56">
        <v>1.6826993955476925</v>
      </c>
      <c r="V268" s="29">
        <f t="shared" si="4155"/>
        <v>57.79578378304447</v>
      </c>
      <c r="W268" s="56">
        <v>0.13576243905852717</v>
      </c>
      <c r="X268" s="29">
        <f t="shared" ref="X268:X281" si="4202">S267+T268+V268</f>
        <v>219614.75261190385</v>
      </c>
      <c r="Y268" s="29">
        <f t="shared" ref="Y268:Y282" si="4203">$J$196*Z268/100</f>
        <v>-5468.8862817694926</v>
      </c>
      <c r="Z268" s="56">
        <v>1.6826993955476925</v>
      </c>
      <c r="AA268" s="29">
        <f t="shared" si="4156"/>
        <v>57.637918737609901</v>
      </c>
      <c r="AB268" s="56">
        <v>0.13576243905852717</v>
      </c>
      <c r="AC268" s="29">
        <f t="shared" ref="AC268:AC281" si="4204">X267+Y268+AA268</f>
        <v>210853.02433392862</v>
      </c>
      <c r="AD268" s="29">
        <f t="shared" ref="AD268:AD282" si="4205">$J$196*AE268/100</f>
        <v>-5468.8862817694926</v>
      </c>
      <c r="AE268" s="56">
        <v>1.6826993955476925</v>
      </c>
      <c r="AF268" s="29">
        <f t="shared" si="4157"/>
        <v>57.468911635636744</v>
      </c>
      <c r="AG268" s="56">
        <v>0.13576243905852717</v>
      </c>
      <c r="AH268" s="29">
        <f t="shared" ref="AH268:AH281" si="4206">AC267+AD268+AF268</f>
        <v>211051.47781437766</v>
      </c>
      <c r="AI268" s="29">
        <f t="shared" ref="AI268:AI282" si="4207">$J$196*AJ268/100</f>
        <v>-5468.8862817694926</v>
      </c>
      <c r="AJ268" s="56">
        <v>1.6826993955476925</v>
      </c>
      <c r="AK268" s="29">
        <f t="shared" si="4158"/>
        <v>57.29268432654451</v>
      </c>
      <c r="AL268" s="56">
        <v>0.13576243905852717</v>
      </c>
      <c r="AM268" s="29">
        <f t="shared" ref="AM268:AM281" si="4208">AH267+AI268+AK268</f>
        <v>207934.3546940877</v>
      </c>
      <c r="AN268" s="29">
        <f t="shared" ref="AN268:AN282" si="4209">$J$196*AO268/100</f>
        <v>-5468.8862817694926</v>
      </c>
      <c r="AO268" s="56">
        <v>1.6826993955476925</v>
      </c>
      <c r="AP268" s="29">
        <f t="shared" si="4159"/>
        <v>57.109199784656873</v>
      </c>
      <c r="AQ268" s="56">
        <v>0.13576243905852717</v>
      </c>
      <c r="AR268" s="29">
        <f t="shared" ref="AR268:AR281" si="4210">AM267+AN268+AP268</f>
        <v>193638.73214470784</v>
      </c>
      <c r="AS268" s="29">
        <f t="shared" ref="AS268:AS282" si="4211">$J$196*AT268/100</f>
        <v>-5468.8862817694926</v>
      </c>
      <c r="AT268" s="56">
        <v>1.6826993955476925</v>
      </c>
      <c r="AU268" s="29">
        <f t="shared" si="4160"/>
        <v>56.9182161431645</v>
      </c>
      <c r="AV268" s="56">
        <v>0.13576243905852717</v>
      </c>
      <c r="AW268" s="29">
        <f t="shared" ref="AW268:AW281" si="4212">AR267+AS268+AU268</f>
        <v>214877.45834757038</v>
      </c>
      <c r="AX268" s="29">
        <f t="shared" ref="AX268:AX282" si="4213">$J$196*AY268/100</f>
        <v>-5468.8862817694926</v>
      </c>
      <c r="AY268" s="56">
        <v>1.6826993955476925</v>
      </c>
      <c r="AZ268" s="29">
        <f t="shared" si="4161"/>
        <v>56.719757243153751</v>
      </c>
      <c r="BA268" s="56">
        <v>0.13576243905852717</v>
      </c>
      <c r="BB268" s="29">
        <f t="shared" ref="BB268:BB281" si="4214">AW267+AX268+AZ268</f>
        <v>205884.02035085656</v>
      </c>
      <c r="BC268" s="29">
        <f t="shared" ref="BC268:BC282" si="4215">$J$196*BD268/100</f>
        <v>-5468.8862817694926</v>
      </c>
      <c r="BD268" s="56">
        <v>1.6826993955476925</v>
      </c>
      <c r="BE268" s="29">
        <f t="shared" si="4162"/>
        <v>56.512883991113867</v>
      </c>
      <c r="BF268" s="56">
        <v>0.13576243905852717</v>
      </c>
      <c r="BG268" s="29">
        <f t="shared" ref="BG268:BG281" si="4216">BB267+BC268+BE268</f>
        <v>223080.25829156526</v>
      </c>
      <c r="BH268" s="29">
        <f t="shared" ref="BH268:BH282" si="4217">$J$196*BI268/100</f>
        <v>-5468.8862817694926</v>
      </c>
      <c r="BI268" s="56">
        <v>1.6826993955476925</v>
      </c>
      <c r="BJ268" s="29">
        <f t="shared" si="4163"/>
        <v>56.298055233805407</v>
      </c>
      <c r="BK268" s="56">
        <v>0.13576243905852717</v>
      </c>
      <c r="BL268" s="29">
        <f t="shared" ref="BL268:BL281" si="4218">BG267+BH268+BJ268</f>
        <v>222798.81390333074</v>
      </c>
      <c r="BM268" s="29">
        <f t="shared" ref="BM268:BM282" si="4219">$J$196*BN268/100</f>
        <v>-5468.8862817694926</v>
      </c>
      <c r="BN268" s="56">
        <v>1.6826993955476925</v>
      </c>
      <c r="BO268" s="29">
        <f t="shared" si="4164"/>
        <v>56.075599012496134</v>
      </c>
      <c r="BP268" s="56">
        <v>0.13576243905852717</v>
      </c>
      <c r="BQ268" s="29">
        <f t="shared" ref="BQ268:BQ281" si="4220">BL267+BM268+BO268</f>
        <v>233734.58376949991</v>
      </c>
      <c r="BR268" s="29">
        <f t="shared" ref="BR268:BR282" si="4221">$J$196*BS268/100</f>
        <v>-5468.8862817694926</v>
      </c>
      <c r="BS268" s="56">
        <v>1.6826993955476925</v>
      </c>
      <c r="BT268" s="29">
        <f t="shared" si="4165"/>
        <v>55.846170982808033</v>
      </c>
      <c r="BU268" s="56">
        <v>0.13576243905852717</v>
      </c>
      <c r="BV268" s="29">
        <f t="shared" ref="BV268:BV281" si="4222">BQ267+BR268+BT268</f>
        <v>234938.47824333078</v>
      </c>
      <c r="BW268" s="29">
        <f t="shared" ref="BW268:BW282" si="4223">$J$196*BX268/100</f>
        <v>-5468.8862817694926</v>
      </c>
      <c r="BX268" s="56">
        <v>1.6826993955476925</v>
      </c>
      <c r="BY268" s="29">
        <f t="shared" si="4166"/>
        <v>55.610349782345409</v>
      </c>
      <c r="BZ268" s="56">
        <v>0.13576243905852717</v>
      </c>
      <c r="CA268" s="29">
        <f t="shared" ref="CA268:CA281" si="4224">BV267+BW268+BY268</f>
        <v>250059.58020301271</v>
      </c>
      <c r="CB268" s="29">
        <f t="shared" ref="CB268:CB282" si="4225">$J$196*CC268/100</f>
        <v>-5468.8862817694926</v>
      </c>
      <c r="CC268" s="56">
        <v>1.6826993955476925</v>
      </c>
      <c r="CD268" s="29">
        <f t="shared" si="4167"/>
        <v>55.367985910019378</v>
      </c>
      <c r="CE268" s="56">
        <v>0.13576243905852717</v>
      </c>
      <c r="CF268" s="29">
        <f t="shared" ref="CF268:CF281" si="4226">CA267+CB268+CD268</f>
        <v>236759.75036148584</v>
      </c>
      <c r="CG268" s="29">
        <f t="shared" ref="CG268:CG282" si="4227">$J$196*CH268/100</f>
        <v>-5468.8862817694926</v>
      </c>
      <c r="CH268" s="56">
        <v>1.6826993955476925</v>
      </c>
      <c r="CI268" s="29">
        <f t="shared" si="4168"/>
        <v>55.119860952762139</v>
      </c>
      <c r="CJ268" s="56">
        <v>0.13576243905852717</v>
      </c>
      <c r="CK268" s="29">
        <f t="shared" ref="CK268:CK281" si="4228">CF267+CG268+CI268</f>
        <v>222617.67169875995</v>
      </c>
      <c r="CL268" s="29">
        <f t="shared" ref="CL268:CL282" si="4229">$J$196*CM268/100</f>
        <v>-5468.8862817694926</v>
      </c>
      <c r="CM268" s="56">
        <v>1.6826993955476925</v>
      </c>
      <c r="CN268" s="29">
        <f t="shared" si="4169"/>
        <v>54.867036337004173</v>
      </c>
      <c r="CO268" s="56">
        <v>0.13576243905852717</v>
      </c>
      <c r="CP268" s="29">
        <f t="shared" ref="CP268:CP281" si="4230">CK267+CL268+CN268</f>
        <v>212507.5374380553</v>
      </c>
      <c r="CQ268" s="29">
        <f t="shared" ref="CQ268:CQ282" si="4231">$J$196*CR268/100</f>
        <v>-5468.8862817694926</v>
      </c>
      <c r="CR268" s="56">
        <v>1.6826993955476925</v>
      </c>
      <c r="CS268" s="29">
        <f t="shared" si="4170"/>
        <v>54.60861248389012</v>
      </c>
      <c r="CT268" s="56">
        <v>0.13576243905852717</v>
      </c>
      <c r="CU268" s="29">
        <f t="shared" ref="CU268:CU281" si="4232">CP267+CQ268+CS268</f>
        <v>192927.17609169782</v>
      </c>
      <c r="CV268" s="29">
        <f t="shared" si="4098"/>
        <v>-5468.8862817694926</v>
      </c>
      <c r="CW268" s="56">
        <v>1.6826993955476925</v>
      </c>
      <c r="CX268" s="29">
        <f t="shared" si="4086"/>
        <v>54.344721035771478</v>
      </c>
      <c r="CY268" s="56">
        <v>0.13576243905852717</v>
      </c>
      <c r="CZ268" s="29">
        <f t="shared" si="4171"/>
        <v>179667.49077983917</v>
      </c>
      <c r="DA268" s="29">
        <f t="shared" si="4099"/>
        <v>-5468.8862817694926</v>
      </c>
      <c r="DB268" s="56">
        <v>1.6826993955476925</v>
      </c>
      <c r="DC268" s="29">
        <f t="shared" si="4087"/>
        <v>54.074790092944703</v>
      </c>
      <c r="DD268" s="56">
        <v>0.13576243905852717</v>
      </c>
      <c r="DE268" s="29">
        <f t="shared" si="4172"/>
        <v>181728.29207644699</v>
      </c>
      <c r="DF268" s="29">
        <f t="shared" si="4100"/>
        <v>-5468.8862817694926</v>
      </c>
      <c r="DG268" s="56">
        <v>1.6826993955476925</v>
      </c>
      <c r="DH268" s="29">
        <f t="shared" si="4088"/>
        <v>53.798238048915543</v>
      </c>
      <c r="DI268" s="56">
        <v>0.13576243905852717</v>
      </c>
      <c r="DJ268" s="29">
        <f t="shared" si="4173"/>
        <v>171896.36915376171</v>
      </c>
      <c r="DK268" s="29">
        <f t="shared" si="4101"/>
        <v>-5468.8862817694926</v>
      </c>
      <c r="DL268" s="56">
        <v>1.6826993955476925</v>
      </c>
      <c r="DM268" s="29">
        <f t="shared" si="4089"/>
        <v>53.514464363394993</v>
      </c>
      <c r="DN268" s="56">
        <v>0.13576243905852717</v>
      </c>
      <c r="DO268" s="29">
        <f t="shared" si="4174"/>
        <v>175238.1929402517</v>
      </c>
      <c r="DP268" s="29">
        <f t="shared" ref="DP268:DP282" si="4233">$J$196*DQ268/100</f>
        <v>-5468.8862817694926</v>
      </c>
      <c r="DQ268" s="56">
        <v>1.6826993955476925</v>
      </c>
      <c r="DR268" s="29">
        <f t="shared" si="4175"/>
        <v>53.221252034233338</v>
      </c>
      <c r="DS268" s="56">
        <v>0.13576243905852717</v>
      </c>
      <c r="DT268" s="29">
        <f t="shared" ref="DT268:DT281" si="4234">DO267+DP268+DR268</f>
        <v>169862.16166914385</v>
      </c>
      <c r="DU268" s="29">
        <f t="shared" ref="DU268:DU282" si="4235">$J$196*DV268/100</f>
        <v>-5468.8862817694926</v>
      </c>
      <c r="DV268" s="56">
        <v>1.6826993955476925</v>
      </c>
      <c r="DW268" s="29">
        <f t="shared" si="4176"/>
        <v>52.918776314534625</v>
      </c>
      <c r="DX268" s="56">
        <v>0.13576243905852717</v>
      </c>
      <c r="DY268" s="29">
        <f t="shared" ref="DY268:DY281" si="4236">DT267+DU268+DW268</f>
        <v>194570.56410536417</v>
      </c>
      <c r="DZ268" s="29">
        <f t="shared" si="4119"/>
        <v>-5468.8862817694926</v>
      </c>
      <c r="EA268" s="56">
        <v>1.6826993955476925</v>
      </c>
      <c r="EB268" s="29">
        <f t="shared" si="4111"/>
        <v>52.607337510968307</v>
      </c>
      <c r="EC268" s="56">
        <v>0.13576243905852717</v>
      </c>
      <c r="ED268" s="29">
        <f t="shared" si="4177"/>
        <v>196515.27512740344</v>
      </c>
      <c r="EE268" s="29">
        <f t="shared" si="4120"/>
        <v>-5468.8862817694926</v>
      </c>
      <c r="EF268" s="56">
        <v>1.6826993955476925</v>
      </c>
      <c r="EG268" s="29">
        <f t="shared" si="4112"/>
        <v>52.286142630930556</v>
      </c>
      <c r="EH268" s="56">
        <v>0.13576243905852717</v>
      </c>
      <c r="EI268" s="29">
        <f t="shared" si="4178"/>
        <v>197454.10851598514</v>
      </c>
      <c r="EJ268" s="29">
        <f t="shared" si="4121"/>
        <v>-5468.8862817694926</v>
      </c>
      <c r="EK268" s="56">
        <v>1.6826993955476925</v>
      </c>
      <c r="EL268" s="29">
        <f t="shared" si="4113"/>
        <v>51.95633788909219</v>
      </c>
      <c r="EM268" s="56">
        <v>0.13576243905852717</v>
      </c>
      <c r="EN268" s="29">
        <f t="shared" si="4179"/>
        <v>187703.4828178185</v>
      </c>
      <c r="EO268" s="29">
        <f t="shared" si="4122"/>
        <v>-5468.8862817694926</v>
      </c>
      <c r="EP268" s="56">
        <v>1.6826993955476925</v>
      </c>
      <c r="EQ268" s="29">
        <f t="shared" si="4114"/>
        <v>51.618427962381212</v>
      </c>
      <c r="ER268" s="56">
        <v>0.13576243905852717</v>
      </c>
      <c r="ES268" s="29">
        <f t="shared" si="4180"/>
        <v>195205.22932401879</v>
      </c>
      <c r="ET268" s="29">
        <f t="shared" ref="ET268:ET282" si="4237">$J$196*EU268/100</f>
        <v>-5468.8862817694926</v>
      </c>
      <c r="EU268" s="56">
        <v>1.6826993955476925</v>
      </c>
      <c r="EV268" s="29">
        <f t="shared" si="4181"/>
        <v>51.273418683739031</v>
      </c>
      <c r="EW268" s="56">
        <v>0.13576243905852717</v>
      </c>
      <c r="EX268" s="29">
        <f t="shared" ref="EX268:EX281" si="4238">ES267+ET268+EV268</f>
        <v>203202.39668778854</v>
      </c>
      <c r="EY268" s="29">
        <f t="shared" ref="EY268:EY282" si="4239">$J$196*EZ268/100</f>
        <v>-5468.8862817694926</v>
      </c>
      <c r="EZ268" s="56">
        <v>1.6826993955476925</v>
      </c>
      <c r="FA268" s="29">
        <f t="shared" si="4182"/>
        <v>50.921971628097801</v>
      </c>
      <c r="FB268" s="56">
        <v>0.13576243905852717</v>
      </c>
      <c r="FC268" s="29">
        <f t="shared" ref="FC268:FC281" si="4240">EX267+EY268+FA268</f>
        <v>211155.90686833454</v>
      </c>
      <c r="FD268" s="29">
        <f t="shared" si="4123"/>
        <v>-5468.8862817694926</v>
      </c>
      <c r="FE268" s="56">
        <v>1.6826993955476925</v>
      </c>
      <c r="FF268" s="29">
        <f t="shared" si="4115"/>
        <v>50.564769326384031</v>
      </c>
      <c r="FG268" s="56">
        <v>0.13576243905852717</v>
      </c>
      <c r="FH268" s="29">
        <f t="shared" si="4183"/>
        <v>193347.53550337467</v>
      </c>
      <c r="FI268" s="29">
        <f t="shared" si="4124"/>
        <v>-5468.8862817694926</v>
      </c>
      <c r="FJ268" s="56">
        <v>1.6826993955476925</v>
      </c>
      <c r="FK268" s="29">
        <f t="shared" si="4116"/>
        <v>50.202756336080377</v>
      </c>
      <c r="FL268" s="56">
        <v>0.13576243905852717</v>
      </c>
      <c r="FM268" s="29">
        <f t="shared" si="4184"/>
        <v>204467.37432982473</v>
      </c>
      <c r="FN268" s="29">
        <f t="shared" si="4125"/>
        <v>-5468.8862817694926</v>
      </c>
      <c r="FO268" s="56">
        <v>1.6826993955476925</v>
      </c>
      <c r="FP268" s="29">
        <f t="shared" si="4117"/>
        <v>49.836896578826327</v>
      </c>
      <c r="FQ268" s="56">
        <v>0.13576243905852717</v>
      </c>
      <c r="FR268" s="29">
        <f t="shared" si="4185"/>
        <v>208131.33338093106</v>
      </c>
      <c r="FS268" s="29">
        <f t="shared" si="4126"/>
        <v>-5468.8862817694926</v>
      </c>
      <c r="FT268" s="56">
        <v>1.6826993955476925</v>
      </c>
      <c r="FU268" s="29">
        <f t="shared" si="4118"/>
        <v>49.467899998435868</v>
      </c>
      <c r="FV268" s="56">
        <v>0.13576243905852717</v>
      </c>
      <c r="FW268" s="29">
        <f t="shared" si="4186"/>
        <v>228411.92397018411</v>
      </c>
      <c r="FX268" s="29">
        <f t="shared" si="4187"/>
        <v>-5468.8862817694926</v>
      </c>
      <c r="FY268" s="56">
        <v>1.6826993955476925</v>
      </c>
      <c r="FZ268" s="29">
        <f t="shared" si="4146"/>
        <v>49.096178965177451</v>
      </c>
      <c r="GA268" s="56">
        <v>0.13576243905852717</v>
      </c>
      <c r="GB268" s="29">
        <f t="shared" si="4188"/>
        <v>221040.05452215293</v>
      </c>
      <c r="GC268" s="29">
        <f t="shared" si="4189"/>
        <v>-5468.8862817694926</v>
      </c>
      <c r="GD268" s="56">
        <v>1.6826993955476925</v>
      </c>
      <c r="GE268" s="29">
        <f t="shared" si="4147"/>
        <v>48.722133233626536</v>
      </c>
      <c r="GF268" s="56">
        <v>0.13576243905852717</v>
      </c>
      <c r="GG268" s="29">
        <f t="shared" si="4190"/>
        <v>235990.76010492092</v>
      </c>
      <c r="GH268" s="29">
        <f t="shared" si="4191"/>
        <v>-5468.8862817694926</v>
      </c>
      <c r="GI268" s="56">
        <v>1.6826993955476925</v>
      </c>
      <c r="GJ268" s="29">
        <f t="shared" si="4148"/>
        <v>48.346597145569149</v>
      </c>
      <c r="GK268" s="56">
        <v>0.13576243905852717</v>
      </c>
      <c r="GL268" s="29">
        <f t="shared" si="4192"/>
        <v>269797.93085679674</v>
      </c>
      <c r="GM268" s="29">
        <f t="shared" si="4193"/>
        <v>-5468.8862817694926</v>
      </c>
      <c r="GN268" s="56">
        <v>1.6826993955476925</v>
      </c>
      <c r="GO268" s="29">
        <f t="shared" si="4149"/>
        <v>47.969885619609741</v>
      </c>
      <c r="GP268" s="56">
        <v>0.13576243905852717</v>
      </c>
      <c r="GQ268" s="29">
        <f t="shared" si="4194"/>
        <v>263711.9513401991</v>
      </c>
    </row>
    <row r="269" spans="1:199" ht="15" x14ac:dyDescent="0.2">
      <c r="A269" s="4" t="s">
        <v>67</v>
      </c>
      <c r="B269" s="29">
        <v>115528</v>
      </c>
      <c r="C269" s="29">
        <f t="shared" si="4195"/>
        <v>-5478.5999999999985</v>
      </c>
      <c r="D269" s="56">
        <v>1.6826993955476925</v>
      </c>
      <c r="E269" s="29">
        <f t="shared" si="4196"/>
        <v>95</v>
      </c>
      <c r="F269" s="29">
        <f t="shared" si="4197"/>
        <v>-36.799999999999997</v>
      </c>
      <c r="G269" s="29">
        <f t="shared" si="4198"/>
        <v>58.2</v>
      </c>
      <c r="H269" s="56">
        <f t="shared" si="4150"/>
        <v>0.13576243905852717</v>
      </c>
      <c r="I269" s="29">
        <v>98619</v>
      </c>
      <c r="J269" s="29">
        <f t="shared" si="4199"/>
        <v>-5468.8862817694926</v>
      </c>
      <c r="K269" s="56">
        <v>1.6826993955476925</v>
      </c>
      <c r="L269" s="29">
        <f t="shared" si="4151"/>
        <v>58.096809695722321</v>
      </c>
      <c r="M269" s="56">
        <v>0.13576243905852717</v>
      </c>
      <c r="N269" s="29">
        <f t="shared" si="4200"/>
        <v>150933.21052792625</v>
      </c>
      <c r="O269" s="29">
        <f t="shared" si="4152"/>
        <v>-5454.9816311507593</v>
      </c>
      <c r="P269" s="56">
        <v>1.6826993955476925</v>
      </c>
      <c r="Q269" s="29">
        <f t="shared" si="4153"/>
        <v>57.949098480081474</v>
      </c>
      <c r="R269" s="56">
        <v>0.13576243905852717</v>
      </c>
      <c r="S269" s="29">
        <f t="shared" si="4201"/>
        <v>157122.17799525557</v>
      </c>
      <c r="T269" s="29">
        <f t="shared" si="4154"/>
        <v>-5440.5495022987516</v>
      </c>
      <c r="U269" s="56">
        <v>1.6826993955476925</v>
      </c>
      <c r="V269" s="29">
        <f t="shared" si="4155"/>
        <v>57.79578378304447</v>
      </c>
      <c r="W269" s="56">
        <v>0.13576243905852717</v>
      </c>
      <c r="X269" s="29">
        <f t="shared" si="4202"/>
        <v>178052.42427673985</v>
      </c>
      <c r="Y269" s="29">
        <f t="shared" si="4203"/>
        <v>-5468.8862817694926</v>
      </c>
      <c r="Z269" s="56">
        <v>1.6826993955476925</v>
      </c>
      <c r="AA269" s="29">
        <f t="shared" si="4156"/>
        <v>57.637918737609901</v>
      </c>
      <c r="AB269" s="56">
        <v>0.13576243905852717</v>
      </c>
      <c r="AC269" s="29">
        <f t="shared" si="4204"/>
        <v>214203.50424887196</v>
      </c>
      <c r="AD269" s="29">
        <f t="shared" si="4205"/>
        <v>-5468.8862817694926</v>
      </c>
      <c r="AE269" s="56">
        <v>1.6826993955476925</v>
      </c>
      <c r="AF269" s="29">
        <f t="shared" si="4157"/>
        <v>57.468911635636744</v>
      </c>
      <c r="AG269" s="56">
        <v>0.13576243905852717</v>
      </c>
      <c r="AH269" s="29">
        <f t="shared" si="4206"/>
        <v>205441.60696379477</v>
      </c>
      <c r="AI269" s="29">
        <f t="shared" si="4207"/>
        <v>-5468.8862817694926</v>
      </c>
      <c r="AJ269" s="56">
        <v>1.6826993955476925</v>
      </c>
      <c r="AK269" s="29">
        <f t="shared" si="4158"/>
        <v>57.29268432654451</v>
      </c>
      <c r="AL269" s="56">
        <v>0.13576243905852717</v>
      </c>
      <c r="AM269" s="29">
        <f t="shared" si="4208"/>
        <v>205639.8842169347</v>
      </c>
      <c r="AN269" s="29">
        <f t="shared" si="4209"/>
        <v>-5468.8862817694926</v>
      </c>
      <c r="AO269" s="56">
        <v>1.6826993955476925</v>
      </c>
      <c r="AP269" s="29">
        <f t="shared" si="4159"/>
        <v>57.109199784656873</v>
      </c>
      <c r="AQ269" s="56">
        <v>0.13576243905852717</v>
      </c>
      <c r="AR269" s="29">
        <f t="shared" si="4210"/>
        <v>202522.57761210288</v>
      </c>
      <c r="AS269" s="29">
        <f t="shared" si="4211"/>
        <v>-5468.8862817694926</v>
      </c>
      <c r="AT269" s="56">
        <v>1.6826993955476925</v>
      </c>
      <c r="AU269" s="29">
        <f t="shared" si="4160"/>
        <v>56.9182161431645</v>
      </c>
      <c r="AV269" s="56">
        <v>0.13576243905852717</v>
      </c>
      <c r="AW269" s="29">
        <f t="shared" si="4212"/>
        <v>188226.76407908151</v>
      </c>
      <c r="AX269" s="29">
        <f t="shared" si="4213"/>
        <v>-5468.8862817694926</v>
      </c>
      <c r="AY269" s="56">
        <v>1.6826993955476925</v>
      </c>
      <c r="AZ269" s="29">
        <f t="shared" si="4161"/>
        <v>56.719757243153751</v>
      </c>
      <c r="BA269" s="56">
        <v>0.13576243905852717</v>
      </c>
      <c r="BB269" s="29">
        <f t="shared" si="4214"/>
        <v>209465.29182304404</v>
      </c>
      <c r="BC269" s="29">
        <f t="shared" si="4215"/>
        <v>-5468.8862817694926</v>
      </c>
      <c r="BD269" s="56">
        <v>1.6826993955476925</v>
      </c>
      <c r="BE269" s="29">
        <f t="shared" si="4162"/>
        <v>56.512883991113867</v>
      </c>
      <c r="BF269" s="56">
        <v>0.13576243905852717</v>
      </c>
      <c r="BG269" s="29">
        <f t="shared" si="4216"/>
        <v>200471.64695307819</v>
      </c>
      <c r="BH269" s="29">
        <f t="shared" si="4217"/>
        <v>-5468.8862817694926</v>
      </c>
      <c r="BI269" s="56">
        <v>1.6826993955476925</v>
      </c>
      <c r="BJ269" s="29">
        <f t="shared" si="4163"/>
        <v>56.298055233805407</v>
      </c>
      <c r="BK269" s="56">
        <v>0.13576243905852717</v>
      </c>
      <c r="BL269" s="29">
        <f t="shared" si="4218"/>
        <v>217667.67006502958</v>
      </c>
      <c r="BM269" s="29">
        <f t="shared" si="4219"/>
        <v>-5468.8862817694926</v>
      </c>
      <c r="BN269" s="56">
        <v>1.6826993955476925</v>
      </c>
      <c r="BO269" s="29">
        <f t="shared" si="4164"/>
        <v>56.075599012496134</v>
      </c>
      <c r="BP269" s="56">
        <v>0.13576243905852717</v>
      </c>
      <c r="BQ269" s="29">
        <f t="shared" si="4220"/>
        <v>217386.00322057374</v>
      </c>
      <c r="BR269" s="29">
        <f t="shared" si="4221"/>
        <v>-5468.8862817694926</v>
      </c>
      <c r="BS269" s="56">
        <v>1.6826993955476925</v>
      </c>
      <c r="BT269" s="29">
        <f t="shared" si="4165"/>
        <v>55.846170982808033</v>
      </c>
      <c r="BU269" s="56">
        <v>0.13576243905852717</v>
      </c>
      <c r="BV269" s="29">
        <f t="shared" si="4222"/>
        <v>228321.54365871323</v>
      </c>
      <c r="BW269" s="29">
        <f t="shared" si="4223"/>
        <v>-5468.8862817694926</v>
      </c>
      <c r="BX269" s="56">
        <v>1.6826993955476925</v>
      </c>
      <c r="BY269" s="29">
        <f t="shared" si="4166"/>
        <v>55.610349782345409</v>
      </c>
      <c r="BZ269" s="56">
        <v>0.13576243905852717</v>
      </c>
      <c r="CA269" s="29">
        <f t="shared" si="4224"/>
        <v>229525.20231134363</v>
      </c>
      <c r="CB269" s="29">
        <f t="shared" si="4225"/>
        <v>-5468.8862817694926</v>
      </c>
      <c r="CC269" s="56">
        <v>1.6826993955476925</v>
      </c>
      <c r="CD269" s="29">
        <f t="shared" si="4167"/>
        <v>55.367985910019378</v>
      </c>
      <c r="CE269" s="56">
        <v>0.13576243905852717</v>
      </c>
      <c r="CF269" s="29">
        <f t="shared" si="4226"/>
        <v>244646.06190715323</v>
      </c>
      <c r="CG269" s="29">
        <f t="shared" si="4227"/>
        <v>-5468.8862817694926</v>
      </c>
      <c r="CH269" s="56">
        <v>1.6826993955476925</v>
      </c>
      <c r="CI269" s="29">
        <f t="shared" si="4168"/>
        <v>55.119860952762139</v>
      </c>
      <c r="CJ269" s="56">
        <v>0.13576243905852717</v>
      </c>
      <c r="CK269" s="29">
        <f t="shared" si="4228"/>
        <v>231345.9839406691</v>
      </c>
      <c r="CL269" s="29">
        <f t="shared" si="4229"/>
        <v>-5468.8862817694926</v>
      </c>
      <c r="CM269" s="56">
        <v>1.6826993955476925</v>
      </c>
      <c r="CN269" s="29">
        <f t="shared" si="4169"/>
        <v>54.867036337004173</v>
      </c>
      <c r="CO269" s="56">
        <v>0.13576243905852717</v>
      </c>
      <c r="CP269" s="29">
        <f t="shared" si="4230"/>
        <v>217203.65245332746</v>
      </c>
      <c r="CQ269" s="29">
        <f t="shared" si="4231"/>
        <v>-5468.8862817694926</v>
      </c>
      <c r="CR269" s="56">
        <v>1.6826993955476925</v>
      </c>
      <c r="CS269" s="29">
        <f t="shared" si="4170"/>
        <v>54.60861248389012</v>
      </c>
      <c r="CT269" s="56">
        <v>0.13576243905852717</v>
      </c>
      <c r="CU269" s="29">
        <f t="shared" si="4232"/>
        <v>207093.2597687697</v>
      </c>
      <c r="CV269" s="29">
        <f t="shared" si="4098"/>
        <v>-5468.8862817694926</v>
      </c>
      <c r="CW269" s="56">
        <v>1.6826993955476925</v>
      </c>
      <c r="CX269" s="29">
        <f t="shared" si="4086"/>
        <v>54.344721035771478</v>
      </c>
      <c r="CY269" s="56">
        <v>0.13576243905852717</v>
      </c>
      <c r="CZ269" s="29">
        <f t="shared" si="4171"/>
        <v>187512.6345309641</v>
      </c>
      <c r="DA269" s="29">
        <f t="shared" si="4099"/>
        <v>-5468.8862817694926</v>
      </c>
      <c r="DB269" s="56">
        <v>1.6826993955476925</v>
      </c>
      <c r="DC269" s="29">
        <f t="shared" si="4087"/>
        <v>54.074790092944703</v>
      </c>
      <c r="DD269" s="56">
        <v>0.13576243905852717</v>
      </c>
      <c r="DE269" s="29">
        <f t="shared" si="4172"/>
        <v>174252.67928816262</v>
      </c>
      <c r="DF269" s="29">
        <f t="shared" si="4100"/>
        <v>-5468.8862817694926</v>
      </c>
      <c r="DG269" s="56">
        <v>1.6826993955476925</v>
      </c>
      <c r="DH269" s="29">
        <f t="shared" si="4088"/>
        <v>53.798238048915543</v>
      </c>
      <c r="DI269" s="56">
        <v>0.13576243905852717</v>
      </c>
      <c r="DJ269" s="29">
        <f t="shared" si="4173"/>
        <v>176313.20403272641</v>
      </c>
      <c r="DK269" s="29">
        <f t="shared" si="4101"/>
        <v>-5468.8862817694926</v>
      </c>
      <c r="DL269" s="56">
        <v>1.6826993955476925</v>
      </c>
      <c r="DM269" s="29">
        <f t="shared" si="4089"/>
        <v>53.514464363394993</v>
      </c>
      <c r="DN269" s="56">
        <v>0.13576243905852717</v>
      </c>
      <c r="DO269" s="29">
        <f t="shared" si="4174"/>
        <v>166480.99733635562</v>
      </c>
      <c r="DP269" s="29">
        <f t="shared" si="4233"/>
        <v>-5468.8862817694926</v>
      </c>
      <c r="DQ269" s="56">
        <v>1.6826993955476925</v>
      </c>
      <c r="DR269" s="29">
        <f t="shared" si="4175"/>
        <v>53.221252034233338</v>
      </c>
      <c r="DS269" s="56">
        <v>0.13576243905852717</v>
      </c>
      <c r="DT269" s="29">
        <f t="shared" si="4234"/>
        <v>169822.52791051645</v>
      </c>
      <c r="DU269" s="29">
        <f t="shared" si="4235"/>
        <v>-5468.8862817694926</v>
      </c>
      <c r="DV269" s="56">
        <v>1.6826993955476925</v>
      </c>
      <c r="DW269" s="29">
        <f t="shared" si="4176"/>
        <v>52.918776314534625</v>
      </c>
      <c r="DX269" s="56">
        <v>0.13576243905852717</v>
      </c>
      <c r="DY269" s="29">
        <f t="shared" si="4236"/>
        <v>164446.1941636889</v>
      </c>
      <c r="DZ269" s="29">
        <f t="shared" si="4119"/>
        <v>-5468.8862817694926</v>
      </c>
      <c r="EA269" s="56">
        <v>1.6826993955476925</v>
      </c>
      <c r="EB269" s="29">
        <f t="shared" si="4111"/>
        <v>52.607337510968307</v>
      </c>
      <c r="EC269" s="56">
        <v>0.13576243905852717</v>
      </c>
      <c r="ED269" s="29">
        <f t="shared" si="4177"/>
        <v>189154.28516110565</v>
      </c>
      <c r="EE269" s="29">
        <f t="shared" si="4120"/>
        <v>-5468.8862817694926</v>
      </c>
      <c r="EF269" s="56">
        <v>1.6826993955476925</v>
      </c>
      <c r="EG269" s="29">
        <f t="shared" si="4112"/>
        <v>52.286142630930556</v>
      </c>
      <c r="EH269" s="56">
        <v>0.13576243905852717</v>
      </c>
      <c r="EI269" s="29">
        <f t="shared" si="4178"/>
        <v>191098.67498826489</v>
      </c>
      <c r="EJ269" s="29">
        <f t="shared" si="4121"/>
        <v>-5468.8862817694926</v>
      </c>
      <c r="EK269" s="56">
        <v>1.6826993955476925</v>
      </c>
      <c r="EL269" s="29">
        <f t="shared" si="4113"/>
        <v>51.95633788909219</v>
      </c>
      <c r="EM269" s="56">
        <v>0.13576243905852717</v>
      </c>
      <c r="EN269" s="29">
        <f t="shared" si="4179"/>
        <v>192037.17857210475</v>
      </c>
      <c r="EO269" s="29">
        <f t="shared" si="4122"/>
        <v>-5468.8862817694926</v>
      </c>
      <c r="EP269" s="56">
        <v>1.6826993955476925</v>
      </c>
      <c r="EQ269" s="29">
        <f t="shared" si="4114"/>
        <v>51.618427962381212</v>
      </c>
      <c r="ER269" s="56">
        <v>0.13576243905852717</v>
      </c>
      <c r="ES269" s="29">
        <f t="shared" si="4180"/>
        <v>182286.21496401139</v>
      </c>
      <c r="ET269" s="29">
        <f t="shared" si="4237"/>
        <v>-5468.8862817694926</v>
      </c>
      <c r="EU269" s="56">
        <v>1.6826993955476925</v>
      </c>
      <c r="EV269" s="29">
        <f t="shared" si="4181"/>
        <v>51.273418683739031</v>
      </c>
      <c r="EW269" s="56">
        <v>0.13576243905852717</v>
      </c>
      <c r="EX269" s="29">
        <f t="shared" si="4238"/>
        <v>189787.61646093303</v>
      </c>
      <c r="EY269" s="29">
        <f t="shared" si="4239"/>
        <v>-5468.8862817694926</v>
      </c>
      <c r="EZ269" s="56">
        <v>1.6826993955476925</v>
      </c>
      <c r="FA269" s="29">
        <f t="shared" si="4182"/>
        <v>50.921971628097801</v>
      </c>
      <c r="FB269" s="56">
        <v>0.13576243905852717</v>
      </c>
      <c r="FC269" s="29">
        <f t="shared" si="4240"/>
        <v>197784.43237764714</v>
      </c>
      <c r="FD269" s="29">
        <f t="shared" si="4123"/>
        <v>-5468.8862817694926</v>
      </c>
      <c r="FE269" s="56">
        <v>1.6826993955476925</v>
      </c>
      <c r="FF269" s="29">
        <f t="shared" si="4115"/>
        <v>50.564769326384031</v>
      </c>
      <c r="FG269" s="56">
        <v>0.13576243905852717</v>
      </c>
      <c r="FH269" s="29">
        <f t="shared" si="4183"/>
        <v>205737.58535589144</v>
      </c>
      <c r="FI269" s="29">
        <f t="shared" si="4124"/>
        <v>-5468.8862817694926</v>
      </c>
      <c r="FJ269" s="56">
        <v>1.6826993955476925</v>
      </c>
      <c r="FK269" s="29">
        <f t="shared" si="4116"/>
        <v>50.202756336080377</v>
      </c>
      <c r="FL269" s="56">
        <v>0.13576243905852717</v>
      </c>
      <c r="FM269" s="29">
        <f t="shared" si="4184"/>
        <v>187928.85197794126</v>
      </c>
      <c r="FN269" s="29">
        <f t="shared" si="4125"/>
        <v>-5468.8862817694926</v>
      </c>
      <c r="FO269" s="56">
        <v>1.6826993955476925</v>
      </c>
      <c r="FP269" s="29">
        <f t="shared" si="4117"/>
        <v>49.836896578826327</v>
      </c>
      <c r="FQ269" s="56">
        <v>0.13576243905852717</v>
      </c>
      <c r="FR269" s="29">
        <f t="shared" si="4185"/>
        <v>199048.32494463408</v>
      </c>
      <c r="FS269" s="29">
        <f t="shared" si="4126"/>
        <v>-5468.8862817694926</v>
      </c>
      <c r="FT269" s="56">
        <v>1.6826993955476925</v>
      </c>
      <c r="FU269" s="29">
        <f t="shared" si="4118"/>
        <v>49.467899998435868</v>
      </c>
      <c r="FV269" s="56">
        <v>0.13576243905852717</v>
      </c>
      <c r="FW269" s="29">
        <f t="shared" si="4186"/>
        <v>202711.91499916001</v>
      </c>
      <c r="FX269" s="29">
        <f t="shared" si="4187"/>
        <v>-5468.8862817694926</v>
      </c>
      <c r="FY269" s="56">
        <v>1.6826993955476925</v>
      </c>
      <c r="FZ269" s="29">
        <f t="shared" si="4146"/>
        <v>49.096178965177451</v>
      </c>
      <c r="GA269" s="56">
        <v>0.13576243905852717</v>
      </c>
      <c r="GB269" s="29">
        <f t="shared" si="4188"/>
        <v>222992.1338673798</v>
      </c>
      <c r="GC269" s="29">
        <f t="shared" si="4189"/>
        <v>-5468.8862817694926</v>
      </c>
      <c r="GD269" s="56">
        <v>1.6826993955476925</v>
      </c>
      <c r="GE269" s="29">
        <f t="shared" si="4147"/>
        <v>48.722133233626536</v>
      </c>
      <c r="GF269" s="56">
        <v>0.13576243905852717</v>
      </c>
      <c r="GG269" s="29">
        <f t="shared" si="4190"/>
        <v>215619.89037361706</v>
      </c>
      <c r="GH269" s="29">
        <f t="shared" si="4191"/>
        <v>-5468.8862817694926</v>
      </c>
      <c r="GI269" s="56">
        <v>1.6826993955476925</v>
      </c>
      <c r="GJ269" s="29">
        <f t="shared" si="4148"/>
        <v>48.346597145569149</v>
      </c>
      <c r="GK269" s="56">
        <v>0.13576243905852717</v>
      </c>
      <c r="GL269" s="29">
        <f t="shared" si="4192"/>
        <v>230570.220420297</v>
      </c>
      <c r="GM269" s="29">
        <f t="shared" si="4193"/>
        <v>-5468.8862817694926</v>
      </c>
      <c r="GN269" s="56">
        <v>1.6826993955476925</v>
      </c>
      <c r="GO269" s="29">
        <f t="shared" si="4149"/>
        <v>47.969885619609741</v>
      </c>
      <c r="GP269" s="56">
        <v>0.13576243905852717</v>
      </c>
      <c r="GQ269" s="29">
        <f t="shared" si="4194"/>
        <v>264377.01446064684</v>
      </c>
    </row>
    <row r="270" spans="1:199" ht="15" x14ac:dyDescent="0.2">
      <c r="A270" s="4" t="s">
        <v>68</v>
      </c>
      <c r="B270" s="29">
        <v>101286</v>
      </c>
      <c r="C270" s="29">
        <f t="shared" si="4195"/>
        <v>-5478.5999999999985</v>
      </c>
      <c r="D270" s="56">
        <v>1.6826993955476925</v>
      </c>
      <c r="E270" s="29">
        <f t="shared" si="4196"/>
        <v>95</v>
      </c>
      <c r="F270" s="29">
        <f t="shared" si="4197"/>
        <v>-36.799999999999997</v>
      </c>
      <c r="G270" s="29">
        <f t="shared" si="4198"/>
        <v>58.2</v>
      </c>
      <c r="H270" s="56">
        <f t="shared" si="4150"/>
        <v>0.13576243905852717</v>
      </c>
      <c r="I270" s="29">
        <v>110139</v>
      </c>
      <c r="J270" s="29">
        <f t="shared" si="4199"/>
        <v>-5468.8862817694926</v>
      </c>
      <c r="K270" s="56">
        <v>1.6826993955476925</v>
      </c>
      <c r="L270" s="29">
        <f t="shared" si="4151"/>
        <v>58.096809695722321</v>
      </c>
      <c r="M270" s="56">
        <v>0.13576243905852717</v>
      </c>
      <c r="N270" s="29">
        <f t="shared" si="4200"/>
        <v>93208.210527926232</v>
      </c>
      <c r="O270" s="29">
        <f t="shared" si="4152"/>
        <v>-5454.9816311507593</v>
      </c>
      <c r="P270" s="56">
        <v>1.6826993955476925</v>
      </c>
      <c r="Q270" s="29">
        <f t="shared" si="4153"/>
        <v>57.949098480081474</v>
      </c>
      <c r="R270" s="56">
        <v>0.13576243905852717</v>
      </c>
      <c r="S270" s="29">
        <f t="shared" si="4201"/>
        <v>145536.17799525557</v>
      </c>
      <c r="T270" s="29">
        <f t="shared" si="4154"/>
        <v>-5440.5495022987516</v>
      </c>
      <c r="U270" s="56">
        <v>1.6826993955476925</v>
      </c>
      <c r="V270" s="29">
        <f t="shared" si="4155"/>
        <v>57.79578378304447</v>
      </c>
      <c r="W270" s="56">
        <v>0.13576243905852717</v>
      </c>
      <c r="X270" s="29">
        <f t="shared" si="4202"/>
        <v>151739.42427673985</v>
      </c>
      <c r="Y270" s="29">
        <f t="shared" si="4203"/>
        <v>-5468.8862817694926</v>
      </c>
      <c r="Z270" s="56">
        <v>1.6826993955476925</v>
      </c>
      <c r="AA270" s="29">
        <f t="shared" si="4156"/>
        <v>57.637918737609901</v>
      </c>
      <c r="AB270" s="56">
        <v>0.13576243905852717</v>
      </c>
      <c r="AC270" s="29">
        <f t="shared" si="4204"/>
        <v>172641.17591370796</v>
      </c>
      <c r="AD270" s="29">
        <f t="shared" si="4205"/>
        <v>-5468.8862817694926</v>
      </c>
      <c r="AE270" s="56">
        <v>1.6826993955476925</v>
      </c>
      <c r="AF270" s="29">
        <f t="shared" si="4157"/>
        <v>57.468911635636744</v>
      </c>
      <c r="AG270" s="56">
        <v>0.13576243905852717</v>
      </c>
      <c r="AH270" s="29">
        <f t="shared" si="4206"/>
        <v>208792.0868787381</v>
      </c>
      <c r="AI270" s="29">
        <f t="shared" si="4207"/>
        <v>-5468.8862817694926</v>
      </c>
      <c r="AJ270" s="56">
        <v>1.6826993955476925</v>
      </c>
      <c r="AK270" s="29">
        <f t="shared" si="4158"/>
        <v>57.29268432654451</v>
      </c>
      <c r="AL270" s="56">
        <v>0.13576243905852717</v>
      </c>
      <c r="AM270" s="29">
        <f t="shared" si="4208"/>
        <v>200030.01336635181</v>
      </c>
      <c r="AN270" s="29">
        <f t="shared" si="4209"/>
        <v>-5468.8862817694926</v>
      </c>
      <c r="AO270" s="56">
        <v>1.6826993955476925</v>
      </c>
      <c r="AP270" s="29">
        <f t="shared" si="4159"/>
        <v>57.109199784656873</v>
      </c>
      <c r="AQ270" s="56">
        <v>0.13576243905852717</v>
      </c>
      <c r="AR270" s="29">
        <f t="shared" si="4210"/>
        <v>200228.10713494988</v>
      </c>
      <c r="AS270" s="29">
        <f t="shared" si="4211"/>
        <v>-5468.8862817694926</v>
      </c>
      <c r="AT270" s="56">
        <v>1.6826993955476925</v>
      </c>
      <c r="AU270" s="29">
        <f t="shared" si="4160"/>
        <v>56.9182161431645</v>
      </c>
      <c r="AV270" s="56">
        <v>0.13576243905852717</v>
      </c>
      <c r="AW270" s="29">
        <f t="shared" si="4212"/>
        <v>197110.60954647654</v>
      </c>
      <c r="AX270" s="29">
        <f t="shared" si="4213"/>
        <v>-5468.8862817694926</v>
      </c>
      <c r="AY270" s="56">
        <v>1.6826993955476925</v>
      </c>
      <c r="AZ270" s="29">
        <f t="shared" si="4161"/>
        <v>56.719757243153751</v>
      </c>
      <c r="BA270" s="56">
        <v>0.13576243905852717</v>
      </c>
      <c r="BB270" s="29">
        <f t="shared" si="4214"/>
        <v>182814.59755455516</v>
      </c>
      <c r="BC270" s="29">
        <f t="shared" si="4215"/>
        <v>-5468.8862817694926</v>
      </c>
      <c r="BD270" s="56">
        <v>1.6826993955476925</v>
      </c>
      <c r="BE270" s="29">
        <f t="shared" si="4162"/>
        <v>56.512883991113867</v>
      </c>
      <c r="BF270" s="56">
        <v>0.13576243905852717</v>
      </c>
      <c r="BG270" s="29">
        <f t="shared" si="4216"/>
        <v>204052.91842526567</v>
      </c>
      <c r="BH270" s="29">
        <f t="shared" si="4217"/>
        <v>-5468.8862817694926</v>
      </c>
      <c r="BI270" s="56">
        <v>1.6826993955476925</v>
      </c>
      <c r="BJ270" s="29">
        <f t="shared" si="4163"/>
        <v>56.298055233805407</v>
      </c>
      <c r="BK270" s="56">
        <v>0.13576243905852717</v>
      </c>
      <c r="BL270" s="29">
        <f t="shared" si="4218"/>
        <v>195059.05872654251</v>
      </c>
      <c r="BM270" s="29">
        <f t="shared" si="4219"/>
        <v>-5468.8862817694926</v>
      </c>
      <c r="BN270" s="56">
        <v>1.6826993955476925</v>
      </c>
      <c r="BO270" s="29">
        <f t="shared" si="4164"/>
        <v>56.075599012496134</v>
      </c>
      <c r="BP270" s="56">
        <v>0.13576243905852717</v>
      </c>
      <c r="BQ270" s="29">
        <f t="shared" si="4220"/>
        <v>212254.85938227258</v>
      </c>
      <c r="BR270" s="29">
        <f t="shared" si="4221"/>
        <v>-5468.8862817694926</v>
      </c>
      <c r="BS270" s="56">
        <v>1.6826993955476925</v>
      </c>
      <c r="BT270" s="29">
        <f t="shared" si="4165"/>
        <v>55.846170982808033</v>
      </c>
      <c r="BU270" s="56">
        <v>0.13576243905852717</v>
      </c>
      <c r="BV270" s="29">
        <f t="shared" si="4222"/>
        <v>211972.96310978706</v>
      </c>
      <c r="BW270" s="29">
        <f t="shared" si="4223"/>
        <v>-5468.8862817694926</v>
      </c>
      <c r="BX270" s="56">
        <v>1.6826993955476925</v>
      </c>
      <c r="BY270" s="29">
        <f t="shared" si="4166"/>
        <v>55.610349782345409</v>
      </c>
      <c r="BZ270" s="56">
        <v>0.13576243905852717</v>
      </c>
      <c r="CA270" s="29">
        <f t="shared" si="4224"/>
        <v>222908.26772672607</v>
      </c>
      <c r="CB270" s="29">
        <f t="shared" si="4225"/>
        <v>-5468.8862817694926</v>
      </c>
      <c r="CC270" s="56">
        <v>1.6826993955476925</v>
      </c>
      <c r="CD270" s="29">
        <f t="shared" si="4167"/>
        <v>55.367985910019378</v>
      </c>
      <c r="CE270" s="56">
        <v>0.13576243905852717</v>
      </c>
      <c r="CF270" s="29">
        <f t="shared" si="4226"/>
        <v>224111.68401548415</v>
      </c>
      <c r="CG270" s="29">
        <f t="shared" si="4227"/>
        <v>-5468.8862817694926</v>
      </c>
      <c r="CH270" s="56">
        <v>1.6826993955476925</v>
      </c>
      <c r="CI270" s="29">
        <f t="shared" si="4168"/>
        <v>55.119860952762139</v>
      </c>
      <c r="CJ270" s="56">
        <v>0.13576243905852717</v>
      </c>
      <c r="CK270" s="29">
        <f t="shared" si="4228"/>
        <v>239232.29548633649</v>
      </c>
      <c r="CL270" s="29">
        <f t="shared" si="4229"/>
        <v>-5468.8862817694926</v>
      </c>
      <c r="CM270" s="56">
        <v>1.6826993955476925</v>
      </c>
      <c r="CN270" s="29">
        <f t="shared" si="4169"/>
        <v>54.867036337004173</v>
      </c>
      <c r="CO270" s="56">
        <v>0.13576243905852717</v>
      </c>
      <c r="CP270" s="29">
        <f t="shared" si="4230"/>
        <v>225931.96469523662</v>
      </c>
      <c r="CQ270" s="29">
        <f t="shared" si="4231"/>
        <v>-5468.8862817694926</v>
      </c>
      <c r="CR270" s="56">
        <v>1.6826993955476925</v>
      </c>
      <c r="CS270" s="29">
        <f t="shared" si="4170"/>
        <v>54.60861248389012</v>
      </c>
      <c r="CT270" s="56">
        <v>0.13576243905852717</v>
      </c>
      <c r="CU270" s="29">
        <f t="shared" si="4232"/>
        <v>211789.37478404187</v>
      </c>
      <c r="CV270" s="29">
        <f t="shared" si="4098"/>
        <v>-5468.8862817694926</v>
      </c>
      <c r="CW270" s="56">
        <v>1.6826993955476925</v>
      </c>
      <c r="CX270" s="29">
        <f t="shared" si="4086"/>
        <v>54.344721035771478</v>
      </c>
      <c r="CY270" s="56">
        <v>0.13576243905852717</v>
      </c>
      <c r="CZ270" s="29">
        <f t="shared" si="4171"/>
        <v>201678.71820803598</v>
      </c>
      <c r="DA270" s="29">
        <f t="shared" si="4099"/>
        <v>-5468.8862817694926</v>
      </c>
      <c r="DB270" s="56">
        <v>1.6826993955476925</v>
      </c>
      <c r="DC270" s="29">
        <f t="shared" si="4087"/>
        <v>54.074790092944703</v>
      </c>
      <c r="DD270" s="56">
        <v>0.13576243905852717</v>
      </c>
      <c r="DE270" s="29">
        <f t="shared" si="4172"/>
        <v>182097.82303928756</v>
      </c>
      <c r="DF270" s="29">
        <f t="shared" si="4100"/>
        <v>-5468.8862817694926</v>
      </c>
      <c r="DG270" s="56">
        <v>1.6826993955476925</v>
      </c>
      <c r="DH270" s="29">
        <f t="shared" si="4088"/>
        <v>53.798238048915543</v>
      </c>
      <c r="DI270" s="56">
        <v>0.13576243905852717</v>
      </c>
      <c r="DJ270" s="29">
        <f t="shared" si="4173"/>
        <v>168837.59124444204</v>
      </c>
      <c r="DK270" s="29">
        <f t="shared" si="4101"/>
        <v>-5468.8862817694926</v>
      </c>
      <c r="DL270" s="56">
        <v>1.6826993955476925</v>
      </c>
      <c r="DM270" s="29">
        <f t="shared" si="4089"/>
        <v>53.514464363394993</v>
      </c>
      <c r="DN270" s="56">
        <v>0.13576243905852717</v>
      </c>
      <c r="DO270" s="29">
        <f t="shared" si="4174"/>
        <v>170897.83221532032</v>
      </c>
      <c r="DP270" s="29">
        <f t="shared" si="4233"/>
        <v>-5468.8862817694926</v>
      </c>
      <c r="DQ270" s="56">
        <v>1.6826993955476925</v>
      </c>
      <c r="DR270" s="29">
        <f t="shared" si="4175"/>
        <v>53.221252034233338</v>
      </c>
      <c r="DS270" s="56">
        <v>0.13576243905852717</v>
      </c>
      <c r="DT270" s="29">
        <f t="shared" si="4234"/>
        <v>161065.33230662037</v>
      </c>
      <c r="DU270" s="29">
        <f t="shared" si="4235"/>
        <v>-5468.8862817694926</v>
      </c>
      <c r="DV270" s="56">
        <v>1.6826993955476925</v>
      </c>
      <c r="DW270" s="29">
        <f t="shared" si="4176"/>
        <v>52.918776314534625</v>
      </c>
      <c r="DX270" s="56">
        <v>0.13576243905852717</v>
      </c>
      <c r="DY270" s="29">
        <f t="shared" si="4236"/>
        <v>164406.56040506149</v>
      </c>
      <c r="DZ270" s="29">
        <f t="shared" si="4119"/>
        <v>-5468.8862817694926</v>
      </c>
      <c r="EA270" s="56">
        <v>1.6826993955476925</v>
      </c>
      <c r="EB270" s="29">
        <f t="shared" si="4111"/>
        <v>52.607337510968307</v>
      </c>
      <c r="EC270" s="56">
        <v>0.13576243905852717</v>
      </c>
      <c r="ED270" s="29">
        <f t="shared" si="4177"/>
        <v>159029.91521943038</v>
      </c>
      <c r="EE270" s="29">
        <f t="shared" si="4120"/>
        <v>-5468.8862817694926</v>
      </c>
      <c r="EF270" s="56">
        <v>1.6826993955476925</v>
      </c>
      <c r="EG270" s="29">
        <f t="shared" si="4112"/>
        <v>52.286142630930556</v>
      </c>
      <c r="EH270" s="56">
        <v>0.13576243905852717</v>
      </c>
      <c r="EI270" s="29">
        <f t="shared" si="4178"/>
        <v>183737.6850219671</v>
      </c>
      <c r="EJ270" s="29">
        <f t="shared" si="4121"/>
        <v>-5468.8862817694926</v>
      </c>
      <c r="EK270" s="56">
        <v>1.6826993955476925</v>
      </c>
      <c r="EL270" s="29">
        <f t="shared" si="4113"/>
        <v>51.95633788909219</v>
      </c>
      <c r="EM270" s="56">
        <v>0.13576243905852717</v>
      </c>
      <c r="EN270" s="29">
        <f t="shared" si="4179"/>
        <v>185681.7450443845</v>
      </c>
      <c r="EO270" s="29">
        <f t="shared" si="4122"/>
        <v>-5468.8862817694926</v>
      </c>
      <c r="EP270" s="56">
        <v>1.6826993955476925</v>
      </c>
      <c r="EQ270" s="29">
        <f t="shared" si="4114"/>
        <v>51.618427962381212</v>
      </c>
      <c r="ER270" s="56">
        <v>0.13576243905852717</v>
      </c>
      <c r="ES270" s="29">
        <f t="shared" si="4180"/>
        <v>186619.91071829764</v>
      </c>
      <c r="ET270" s="29">
        <f t="shared" si="4237"/>
        <v>-5468.8862817694926</v>
      </c>
      <c r="EU270" s="56">
        <v>1.6826993955476925</v>
      </c>
      <c r="EV270" s="29">
        <f t="shared" si="4181"/>
        <v>51.273418683739031</v>
      </c>
      <c r="EW270" s="56">
        <v>0.13576243905852717</v>
      </c>
      <c r="EX270" s="29">
        <f t="shared" si="4238"/>
        <v>176868.60210092564</v>
      </c>
      <c r="EY270" s="29">
        <f t="shared" si="4239"/>
        <v>-5468.8862817694926</v>
      </c>
      <c r="EZ270" s="56">
        <v>1.6826993955476925</v>
      </c>
      <c r="FA270" s="29">
        <f t="shared" si="4182"/>
        <v>50.921971628097801</v>
      </c>
      <c r="FB270" s="56">
        <v>0.13576243905852717</v>
      </c>
      <c r="FC270" s="29">
        <f t="shared" si="4240"/>
        <v>184369.65215079163</v>
      </c>
      <c r="FD270" s="29">
        <f t="shared" si="4123"/>
        <v>-5468.8862817694926</v>
      </c>
      <c r="FE270" s="56">
        <v>1.6826993955476925</v>
      </c>
      <c r="FF270" s="29">
        <f t="shared" si="4115"/>
        <v>50.564769326384031</v>
      </c>
      <c r="FG270" s="56">
        <v>0.13576243905852717</v>
      </c>
      <c r="FH270" s="29">
        <f t="shared" si="4183"/>
        <v>192366.11086520404</v>
      </c>
      <c r="FI270" s="29">
        <f t="shared" si="4124"/>
        <v>-5468.8862817694926</v>
      </c>
      <c r="FJ270" s="56">
        <v>1.6826993955476925</v>
      </c>
      <c r="FK270" s="29">
        <f t="shared" si="4116"/>
        <v>50.202756336080377</v>
      </c>
      <c r="FL270" s="56">
        <v>0.13576243905852717</v>
      </c>
      <c r="FM270" s="29">
        <f t="shared" si="4184"/>
        <v>200318.90183045802</v>
      </c>
      <c r="FN270" s="29">
        <f t="shared" si="4125"/>
        <v>-5468.8862817694926</v>
      </c>
      <c r="FO270" s="56">
        <v>1.6826993955476925</v>
      </c>
      <c r="FP270" s="29">
        <f t="shared" si="4117"/>
        <v>49.836896578826327</v>
      </c>
      <c r="FQ270" s="56">
        <v>0.13576243905852717</v>
      </c>
      <c r="FR270" s="29">
        <f t="shared" si="4185"/>
        <v>182509.80259275061</v>
      </c>
      <c r="FS270" s="29">
        <f t="shared" si="4126"/>
        <v>-5468.8862817694926</v>
      </c>
      <c r="FT270" s="56">
        <v>1.6826993955476925</v>
      </c>
      <c r="FU270" s="29">
        <f t="shared" si="4118"/>
        <v>49.467899998435868</v>
      </c>
      <c r="FV270" s="56">
        <v>0.13576243905852717</v>
      </c>
      <c r="FW270" s="29">
        <f t="shared" si="4186"/>
        <v>193628.90656286303</v>
      </c>
      <c r="FX270" s="29">
        <f t="shared" si="4187"/>
        <v>-5468.8862817694926</v>
      </c>
      <c r="FY270" s="56">
        <v>1.6826993955476925</v>
      </c>
      <c r="FZ270" s="29">
        <f t="shared" si="4146"/>
        <v>49.096178965177451</v>
      </c>
      <c r="GA270" s="56">
        <v>0.13576243905852717</v>
      </c>
      <c r="GB270" s="29">
        <f t="shared" si="4188"/>
        <v>197292.1248963557</v>
      </c>
      <c r="GC270" s="29">
        <f t="shared" si="4189"/>
        <v>-5468.8862817694926</v>
      </c>
      <c r="GD270" s="56">
        <v>1.6826993955476925</v>
      </c>
      <c r="GE270" s="29">
        <f t="shared" si="4147"/>
        <v>48.722133233626536</v>
      </c>
      <c r="GF270" s="56">
        <v>0.13576243905852717</v>
      </c>
      <c r="GG270" s="29">
        <f t="shared" si="4190"/>
        <v>217571.96971884393</v>
      </c>
      <c r="GH270" s="29">
        <f t="shared" si="4191"/>
        <v>-5468.8862817694926</v>
      </c>
      <c r="GI270" s="56">
        <v>1.6826993955476925</v>
      </c>
      <c r="GJ270" s="29">
        <f t="shared" si="4148"/>
        <v>48.346597145569149</v>
      </c>
      <c r="GK270" s="56">
        <v>0.13576243905852717</v>
      </c>
      <c r="GL270" s="29">
        <f t="shared" si="4192"/>
        <v>210199.35068899315</v>
      </c>
      <c r="GM270" s="29">
        <f t="shared" si="4193"/>
        <v>-5468.8862817694926</v>
      </c>
      <c r="GN270" s="56">
        <v>1.6826993955476925</v>
      </c>
      <c r="GO270" s="29">
        <f t="shared" si="4149"/>
        <v>47.969885619609741</v>
      </c>
      <c r="GP270" s="56">
        <v>0.13576243905852717</v>
      </c>
      <c r="GQ270" s="29">
        <f t="shared" si="4194"/>
        <v>225149.30402414713</v>
      </c>
    </row>
    <row r="271" spans="1:199" ht="15" x14ac:dyDescent="0.2">
      <c r="A271" s="4" t="s">
        <v>69</v>
      </c>
      <c r="B271" s="29">
        <v>127251</v>
      </c>
      <c r="C271" s="29">
        <f t="shared" si="4195"/>
        <v>-5478.5999999999985</v>
      </c>
      <c r="D271" s="56">
        <v>1.6826993955476925</v>
      </c>
      <c r="E271" s="29">
        <f t="shared" si="4196"/>
        <v>95</v>
      </c>
      <c r="F271" s="29">
        <f t="shared" si="4197"/>
        <v>-36.799999999999997</v>
      </c>
      <c r="G271" s="29">
        <f t="shared" si="4198"/>
        <v>58.2</v>
      </c>
      <c r="H271" s="56">
        <f t="shared" si="4150"/>
        <v>0.13576243905852717</v>
      </c>
      <c r="I271" s="29">
        <v>96350</v>
      </c>
      <c r="J271" s="29">
        <f t="shared" si="4199"/>
        <v>-5468.8862817694926</v>
      </c>
      <c r="K271" s="56">
        <v>1.6826993955476925</v>
      </c>
      <c r="L271" s="29">
        <f t="shared" si="4151"/>
        <v>58.096809695722321</v>
      </c>
      <c r="M271" s="56">
        <v>0.13576243905852717</v>
      </c>
      <c r="N271" s="29">
        <f t="shared" si="4200"/>
        <v>104728.21052792623</v>
      </c>
      <c r="O271" s="29">
        <f t="shared" si="4152"/>
        <v>-5454.9816311507593</v>
      </c>
      <c r="P271" s="56">
        <v>1.6826993955476925</v>
      </c>
      <c r="Q271" s="29">
        <f t="shared" si="4153"/>
        <v>57.949098480081474</v>
      </c>
      <c r="R271" s="56">
        <v>0.13576243905852717</v>
      </c>
      <c r="S271" s="29">
        <f t="shared" si="4201"/>
        <v>87811.177995255552</v>
      </c>
      <c r="T271" s="29">
        <f t="shared" si="4154"/>
        <v>-5440.5495022987516</v>
      </c>
      <c r="U271" s="56">
        <v>1.6826993955476925</v>
      </c>
      <c r="V271" s="29">
        <f t="shared" si="4155"/>
        <v>57.79578378304447</v>
      </c>
      <c r="W271" s="56">
        <v>0.13576243905852717</v>
      </c>
      <c r="X271" s="29">
        <f t="shared" si="4202"/>
        <v>140153.42427673985</v>
      </c>
      <c r="Y271" s="29">
        <f t="shared" si="4203"/>
        <v>-5468.8862817694926</v>
      </c>
      <c r="Z271" s="56">
        <v>1.6826993955476925</v>
      </c>
      <c r="AA271" s="29">
        <f t="shared" si="4156"/>
        <v>57.637918737609901</v>
      </c>
      <c r="AB271" s="56">
        <v>0.13576243905852717</v>
      </c>
      <c r="AC271" s="29">
        <f t="shared" si="4204"/>
        <v>146328.17591370796</v>
      </c>
      <c r="AD271" s="29">
        <f t="shared" si="4205"/>
        <v>-5468.8862817694926</v>
      </c>
      <c r="AE271" s="56">
        <v>1.6826993955476925</v>
      </c>
      <c r="AF271" s="29">
        <f t="shared" si="4157"/>
        <v>57.468911635636744</v>
      </c>
      <c r="AG271" s="56">
        <v>0.13576243905852717</v>
      </c>
      <c r="AH271" s="29">
        <f t="shared" si="4206"/>
        <v>167229.75854357411</v>
      </c>
      <c r="AI271" s="29">
        <f t="shared" si="4207"/>
        <v>-5468.8862817694926</v>
      </c>
      <c r="AJ271" s="56">
        <v>1.6826993955476925</v>
      </c>
      <c r="AK271" s="29">
        <f t="shared" si="4158"/>
        <v>57.29268432654451</v>
      </c>
      <c r="AL271" s="56">
        <v>0.13576243905852717</v>
      </c>
      <c r="AM271" s="29">
        <f t="shared" si="4208"/>
        <v>203380.49328129514</v>
      </c>
      <c r="AN271" s="29">
        <f t="shared" si="4209"/>
        <v>-5468.8862817694926</v>
      </c>
      <c r="AO271" s="56">
        <v>1.6826993955476925</v>
      </c>
      <c r="AP271" s="29">
        <f t="shared" si="4159"/>
        <v>57.109199784656873</v>
      </c>
      <c r="AQ271" s="56">
        <v>0.13576243905852717</v>
      </c>
      <c r="AR271" s="29">
        <f t="shared" si="4210"/>
        <v>194618.23628436698</v>
      </c>
      <c r="AS271" s="29">
        <f t="shared" si="4211"/>
        <v>-5468.8862817694926</v>
      </c>
      <c r="AT271" s="56">
        <v>1.6826993955476925</v>
      </c>
      <c r="AU271" s="29">
        <f t="shared" si="4160"/>
        <v>56.9182161431645</v>
      </c>
      <c r="AV271" s="56">
        <v>0.13576243905852717</v>
      </c>
      <c r="AW271" s="29">
        <f t="shared" si="4212"/>
        <v>194816.13906932354</v>
      </c>
      <c r="AX271" s="29">
        <f t="shared" si="4213"/>
        <v>-5468.8862817694926</v>
      </c>
      <c r="AY271" s="56">
        <v>1.6826993955476925</v>
      </c>
      <c r="AZ271" s="29">
        <f t="shared" si="4161"/>
        <v>56.719757243153751</v>
      </c>
      <c r="BA271" s="56">
        <v>0.13576243905852717</v>
      </c>
      <c r="BB271" s="29">
        <f t="shared" si="4214"/>
        <v>191698.4430219502</v>
      </c>
      <c r="BC271" s="29">
        <f t="shared" si="4215"/>
        <v>-5468.8862817694926</v>
      </c>
      <c r="BD271" s="56">
        <v>1.6826993955476925</v>
      </c>
      <c r="BE271" s="29">
        <f t="shared" si="4162"/>
        <v>56.512883991113867</v>
      </c>
      <c r="BF271" s="56">
        <v>0.13576243905852717</v>
      </c>
      <c r="BG271" s="29">
        <f t="shared" si="4216"/>
        <v>177402.22415677679</v>
      </c>
      <c r="BH271" s="29">
        <f t="shared" si="4217"/>
        <v>-5468.8862817694926</v>
      </c>
      <c r="BI271" s="56">
        <v>1.6826993955476925</v>
      </c>
      <c r="BJ271" s="29">
        <f t="shared" si="4163"/>
        <v>56.298055233805407</v>
      </c>
      <c r="BK271" s="56">
        <v>0.13576243905852717</v>
      </c>
      <c r="BL271" s="29">
        <f t="shared" si="4218"/>
        <v>198640.33019872999</v>
      </c>
      <c r="BM271" s="29">
        <f t="shared" si="4219"/>
        <v>-5468.8862817694926</v>
      </c>
      <c r="BN271" s="56">
        <v>1.6826993955476925</v>
      </c>
      <c r="BO271" s="29">
        <f t="shared" si="4164"/>
        <v>56.075599012496134</v>
      </c>
      <c r="BP271" s="56">
        <v>0.13576243905852717</v>
      </c>
      <c r="BQ271" s="29">
        <f t="shared" si="4220"/>
        <v>189646.24804378551</v>
      </c>
      <c r="BR271" s="29">
        <f t="shared" si="4221"/>
        <v>-5468.8862817694926</v>
      </c>
      <c r="BS271" s="56">
        <v>1.6826993955476925</v>
      </c>
      <c r="BT271" s="29">
        <f t="shared" si="4165"/>
        <v>55.846170982808033</v>
      </c>
      <c r="BU271" s="56">
        <v>0.13576243905852717</v>
      </c>
      <c r="BV271" s="29">
        <f t="shared" si="4222"/>
        <v>206841.8192714859</v>
      </c>
      <c r="BW271" s="29">
        <f t="shared" si="4223"/>
        <v>-5468.8862817694926</v>
      </c>
      <c r="BX271" s="56">
        <v>1.6826993955476925</v>
      </c>
      <c r="BY271" s="29">
        <f t="shared" si="4166"/>
        <v>55.610349782345409</v>
      </c>
      <c r="BZ271" s="56">
        <v>0.13576243905852717</v>
      </c>
      <c r="CA271" s="29">
        <f t="shared" si="4224"/>
        <v>206559.6871777999</v>
      </c>
      <c r="CB271" s="29">
        <f t="shared" si="4225"/>
        <v>-5468.8862817694926</v>
      </c>
      <c r="CC271" s="56">
        <v>1.6826993955476925</v>
      </c>
      <c r="CD271" s="29">
        <f t="shared" si="4167"/>
        <v>55.367985910019378</v>
      </c>
      <c r="CE271" s="56">
        <v>0.13576243905852717</v>
      </c>
      <c r="CF271" s="29">
        <f t="shared" si="4226"/>
        <v>217494.74943086659</v>
      </c>
      <c r="CG271" s="29">
        <f t="shared" si="4227"/>
        <v>-5468.8862817694926</v>
      </c>
      <c r="CH271" s="56">
        <v>1.6826993955476925</v>
      </c>
      <c r="CI271" s="29">
        <f t="shared" si="4168"/>
        <v>55.119860952762139</v>
      </c>
      <c r="CJ271" s="56">
        <v>0.13576243905852717</v>
      </c>
      <c r="CK271" s="29">
        <f t="shared" si="4228"/>
        <v>218697.91759466741</v>
      </c>
      <c r="CL271" s="29">
        <f t="shared" si="4229"/>
        <v>-5468.8862817694926</v>
      </c>
      <c r="CM271" s="56">
        <v>1.6826993955476925</v>
      </c>
      <c r="CN271" s="29">
        <f t="shared" si="4169"/>
        <v>54.867036337004173</v>
      </c>
      <c r="CO271" s="56">
        <v>0.13576243905852717</v>
      </c>
      <c r="CP271" s="29">
        <f t="shared" si="4230"/>
        <v>233818.276240904</v>
      </c>
      <c r="CQ271" s="29">
        <f t="shared" si="4231"/>
        <v>-5468.8862817694926</v>
      </c>
      <c r="CR271" s="56">
        <v>1.6826993955476925</v>
      </c>
      <c r="CS271" s="29">
        <f t="shared" si="4170"/>
        <v>54.60861248389012</v>
      </c>
      <c r="CT271" s="56">
        <v>0.13576243905852717</v>
      </c>
      <c r="CU271" s="29">
        <f t="shared" si="4232"/>
        <v>220517.68702595102</v>
      </c>
      <c r="CV271" s="29">
        <f t="shared" si="4098"/>
        <v>-5468.8862817694926</v>
      </c>
      <c r="CW271" s="56">
        <v>1.6826993955476925</v>
      </c>
      <c r="CX271" s="29">
        <f t="shared" si="4086"/>
        <v>54.344721035771478</v>
      </c>
      <c r="CY271" s="56">
        <v>0.13576243905852717</v>
      </c>
      <c r="CZ271" s="29">
        <f t="shared" si="4171"/>
        <v>206374.83322330815</v>
      </c>
      <c r="DA271" s="29">
        <f t="shared" si="4099"/>
        <v>-5468.8862817694926</v>
      </c>
      <c r="DB271" s="56">
        <v>1.6826993955476925</v>
      </c>
      <c r="DC271" s="29">
        <f t="shared" si="4087"/>
        <v>54.074790092944703</v>
      </c>
      <c r="DD271" s="56">
        <v>0.13576243905852717</v>
      </c>
      <c r="DE271" s="29">
        <f t="shared" si="4172"/>
        <v>196263.90671635943</v>
      </c>
      <c r="DF271" s="29">
        <f t="shared" si="4100"/>
        <v>-5468.8862817694926</v>
      </c>
      <c r="DG271" s="56">
        <v>1.6826993955476925</v>
      </c>
      <c r="DH271" s="29">
        <f t="shared" si="4088"/>
        <v>53.798238048915543</v>
      </c>
      <c r="DI271" s="56">
        <v>0.13576243905852717</v>
      </c>
      <c r="DJ271" s="29">
        <f t="shared" si="4173"/>
        <v>176682.73499556698</v>
      </c>
      <c r="DK271" s="29">
        <f t="shared" si="4101"/>
        <v>-5468.8862817694926</v>
      </c>
      <c r="DL271" s="56">
        <v>1.6826993955476925</v>
      </c>
      <c r="DM271" s="29">
        <f t="shared" si="4089"/>
        <v>53.514464363394993</v>
      </c>
      <c r="DN271" s="56">
        <v>0.13576243905852717</v>
      </c>
      <c r="DO271" s="29">
        <f t="shared" si="4174"/>
        <v>163422.21942703595</v>
      </c>
      <c r="DP271" s="29">
        <f t="shared" si="4233"/>
        <v>-5468.8862817694926</v>
      </c>
      <c r="DQ271" s="56">
        <v>1.6826993955476925</v>
      </c>
      <c r="DR271" s="29">
        <f t="shared" si="4175"/>
        <v>53.221252034233338</v>
      </c>
      <c r="DS271" s="56">
        <v>0.13576243905852717</v>
      </c>
      <c r="DT271" s="29">
        <f t="shared" si="4234"/>
        <v>165482.16718558507</v>
      </c>
      <c r="DU271" s="29">
        <f t="shared" si="4235"/>
        <v>-5468.8862817694926</v>
      </c>
      <c r="DV271" s="56">
        <v>1.6826993955476925</v>
      </c>
      <c r="DW271" s="29">
        <f t="shared" si="4176"/>
        <v>52.918776314534625</v>
      </c>
      <c r="DX271" s="56">
        <v>0.13576243905852717</v>
      </c>
      <c r="DY271" s="29">
        <f t="shared" si="4236"/>
        <v>155649.36480116541</v>
      </c>
      <c r="DZ271" s="29">
        <f t="shared" si="4119"/>
        <v>-5468.8862817694926</v>
      </c>
      <c r="EA271" s="56">
        <v>1.6826993955476925</v>
      </c>
      <c r="EB271" s="29">
        <f t="shared" si="4111"/>
        <v>52.607337510968307</v>
      </c>
      <c r="EC271" s="56">
        <v>0.13576243905852717</v>
      </c>
      <c r="ED271" s="29">
        <f t="shared" si="4177"/>
        <v>158990.28146080297</v>
      </c>
      <c r="EE271" s="29">
        <f t="shared" si="4120"/>
        <v>-5468.8862817694926</v>
      </c>
      <c r="EF271" s="56">
        <v>1.6826993955476925</v>
      </c>
      <c r="EG271" s="29">
        <f t="shared" si="4112"/>
        <v>52.286142630930556</v>
      </c>
      <c r="EH271" s="56">
        <v>0.13576243905852717</v>
      </c>
      <c r="EI271" s="29">
        <f t="shared" si="4178"/>
        <v>153613.31508029182</v>
      </c>
      <c r="EJ271" s="29">
        <f t="shared" si="4121"/>
        <v>-5468.8862817694926</v>
      </c>
      <c r="EK271" s="56">
        <v>1.6826993955476925</v>
      </c>
      <c r="EL271" s="29">
        <f t="shared" si="4113"/>
        <v>51.95633788909219</v>
      </c>
      <c r="EM271" s="56">
        <v>0.13576243905852717</v>
      </c>
      <c r="EN271" s="29">
        <f t="shared" si="4179"/>
        <v>178320.75507808672</v>
      </c>
      <c r="EO271" s="29">
        <f t="shared" si="4122"/>
        <v>-5468.8862817694926</v>
      </c>
      <c r="EP271" s="56">
        <v>1.6826993955476925</v>
      </c>
      <c r="EQ271" s="29">
        <f t="shared" si="4114"/>
        <v>51.618427962381212</v>
      </c>
      <c r="ER271" s="56">
        <v>0.13576243905852717</v>
      </c>
      <c r="ES271" s="29">
        <f t="shared" si="4180"/>
        <v>180264.4771905774</v>
      </c>
      <c r="ET271" s="29">
        <f t="shared" si="4237"/>
        <v>-5468.8862817694926</v>
      </c>
      <c r="EU271" s="56">
        <v>1.6826993955476925</v>
      </c>
      <c r="EV271" s="29">
        <f t="shared" si="4181"/>
        <v>51.273418683739031</v>
      </c>
      <c r="EW271" s="56">
        <v>0.13576243905852717</v>
      </c>
      <c r="EX271" s="29">
        <f t="shared" si="4238"/>
        <v>181202.29785521189</v>
      </c>
      <c r="EY271" s="29">
        <f t="shared" si="4239"/>
        <v>-5468.8862817694926</v>
      </c>
      <c r="EZ271" s="56">
        <v>1.6826993955476925</v>
      </c>
      <c r="FA271" s="29">
        <f t="shared" si="4182"/>
        <v>50.921971628097801</v>
      </c>
      <c r="FB271" s="56">
        <v>0.13576243905852717</v>
      </c>
      <c r="FC271" s="29">
        <f t="shared" si="4240"/>
        <v>171450.63779078424</v>
      </c>
      <c r="FD271" s="29">
        <f t="shared" si="4123"/>
        <v>-5468.8862817694926</v>
      </c>
      <c r="FE271" s="56">
        <v>1.6826993955476925</v>
      </c>
      <c r="FF271" s="29">
        <f t="shared" si="4115"/>
        <v>50.564769326384031</v>
      </c>
      <c r="FG271" s="56">
        <v>0.13576243905852717</v>
      </c>
      <c r="FH271" s="29">
        <f t="shared" si="4183"/>
        <v>178951.33063834853</v>
      </c>
      <c r="FI271" s="29">
        <f t="shared" si="4124"/>
        <v>-5468.8862817694926</v>
      </c>
      <c r="FJ271" s="56">
        <v>1.6826993955476925</v>
      </c>
      <c r="FK271" s="29">
        <f t="shared" si="4116"/>
        <v>50.202756336080377</v>
      </c>
      <c r="FL271" s="56">
        <v>0.13576243905852717</v>
      </c>
      <c r="FM271" s="29">
        <f t="shared" si="4184"/>
        <v>186947.42733977063</v>
      </c>
      <c r="FN271" s="29">
        <f t="shared" si="4125"/>
        <v>-5468.8862817694926</v>
      </c>
      <c r="FO271" s="56">
        <v>1.6826993955476925</v>
      </c>
      <c r="FP271" s="29">
        <f t="shared" si="4117"/>
        <v>49.836896578826327</v>
      </c>
      <c r="FQ271" s="56">
        <v>0.13576243905852717</v>
      </c>
      <c r="FR271" s="29">
        <f t="shared" si="4185"/>
        <v>194899.85244526737</v>
      </c>
      <c r="FS271" s="29">
        <f t="shared" si="4126"/>
        <v>-5468.8862817694926</v>
      </c>
      <c r="FT271" s="56">
        <v>1.6826993955476925</v>
      </c>
      <c r="FU271" s="29">
        <f t="shared" si="4118"/>
        <v>49.467899998435868</v>
      </c>
      <c r="FV271" s="56">
        <v>0.13576243905852717</v>
      </c>
      <c r="FW271" s="29">
        <f t="shared" si="4186"/>
        <v>177090.38421097957</v>
      </c>
      <c r="FX271" s="29">
        <f t="shared" si="4187"/>
        <v>-5468.8862817694926</v>
      </c>
      <c r="FY271" s="56">
        <v>1.6826993955476925</v>
      </c>
      <c r="FZ271" s="29">
        <f t="shared" si="4146"/>
        <v>49.096178965177451</v>
      </c>
      <c r="GA271" s="56">
        <v>0.13576243905852717</v>
      </c>
      <c r="GB271" s="29">
        <f t="shared" si="4188"/>
        <v>188209.11646005872</v>
      </c>
      <c r="GC271" s="29">
        <f t="shared" si="4189"/>
        <v>-5468.8862817694926</v>
      </c>
      <c r="GD271" s="56">
        <v>1.6826993955476925</v>
      </c>
      <c r="GE271" s="29">
        <f t="shared" si="4147"/>
        <v>48.722133233626536</v>
      </c>
      <c r="GF271" s="56">
        <v>0.13576243905852717</v>
      </c>
      <c r="GG271" s="29">
        <f t="shared" si="4190"/>
        <v>191871.96074781983</v>
      </c>
      <c r="GH271" s="29">
        <f t="shared" si="4191"/>
        <v>-5468.8862817694926</v>
      </c>
      <c r="GI271" s="56">
        <v>1.6826993955476925</v>
      </c>
      <c r="GJ271" s="29">
        <f t="shared" si="4148"/>
        <v>48.346597145569149</v>
      </c>
      <c r="GK271" s="56">
        <v>0.13576243905852717</v>
      </c>
      <c r="GL271" s="29">
        <f t="shared" si="4192"/>
        <v>212151.43003422001</v>
      </c>
      <c r="GM271" s="29">
        <f t="shared" si="4193"/>
        <v>-5468.8862817694926</v>
      </c>
      <c r="GN271" s="56">
        <v>1.6826993955476925</v>
      </c>
      <c r="GO271" s="29">
        <f t="shared" si="4149"/>
        <v>47.969885619609741</v>
      </c>
      <c r="GP271" s="56">
        <v>0.13576243905852717</v>
      </c>
      <c r="GQ271" s="29">
        <f t="shared" si="4194"/>
        <v>204778.43429284327</v>
      </c>
    </row>
    <row r="272" spans="1:199" ht="15" x14ac:dyDescent="0.2">
      <c r="A272" s="4" t="s">
        <v>70</v>
      </c>
      <c r="B272" s="29">
        <v>164535</v>
      </c>
      <c r="C272" s="29">
        <f t="shared" si="4195"/>
        <v>-10121.6</v>
      </c>
      <c r="D272" s="56">
        <v>3.1087522728389603</v>
      </c>
      <c r="E272" s="29">
        <f>448/5</f>
        <v>89.6</v>
      </c>
      <c r="F272" s="29">
        <f>-197/5</f>
        <v>-39.4</v>
      </c>
      <c r="G272" s="29">
        <f t="shared" si="4198"/>
        <v>50.199999999999996</v>
      </c>
      <c r="H272" s="56">
        <f t="shared" si="4150"/>
        <v>0.11710093540787048</v>
      </c>
      <c r="I272" s="29">
        <v>120662</v>
      </c>
      <c r="J272" s="29">
        <f t="shared" si="4199"/>
        <v>-10103.65410680796</v>
      </c>
      <c r="K272" s="56">
        <v>3.1087522728389603</v>
      </c>
      <c r="L272" s="29">
        <f t="shared" si="4151"/>
        <v>50.110993929987281</v>
      </c>
      <c r="M272" s="56">
        <v>0.11710093540787048</v>
      </c>
      <c r="N272" s="29">
        <f t="shared" si="4200"/>
        <v>86296.45688712204</v>
      </c>
      <c r="O272" s="29">
        <f t="shared" si="4152"/>
        <v>-10077.965552852103</v>
      </c>
      <c r="P272" s="56">
        <v>3.1087522728389603</v>
      </c>
      <c r="Q272" s="29">
        <f t="shared" si="4153"/>
        <v>49.983586661513556</v>
      </c>
      <c r="R272" s="56">
        <v>0.11710093540787048</v>
      </c>
      <c r="S272" s="29">
        <f t="shared" si="4201"/>
        <v>94700.228561735654</v>
      </c>
      <c r="T272" s="29">
        <f t="shared" si="4154"/>
        <v>-10051.302493788022</v>
      </c>
      <c r="U272" s="56">
        <v>3.1087522728389603</v>
      </c>
      <c r="V272" s="29">
        <f t="shared" si="4155"/>
        <v>49.851346149636285</v>
      </c>
      <c r="W272" s="56">
        <v>0.11710093540787048</v>
      </c>
      <c r="X272" s="29">
        <f t="shared" si="4202"/>
        <v>77809.726847617159</v>
      </c>
      <c r="Y272" s="29">
        <f t="shared" si="4203"/>
        <v>-10103.65410680796</v>
      </c>
      <c r="Z272" s="56">
        <v>3.1087522728389603</v>
      </c>
      <c r="AA272" s="29">
        <f t="shared" si="4156"/>
        <v>49.715180766804394</v>
      </c>
      <c r="AB272" s="56">
        <v>0.11710093540787048</v>
      </c>
      <c r="AC272" s="29">
        <f t="shared" si="4204"/>
        <v>130099.4853506987</v>
      </c>
      <c r="AD272" s="29">
        <f t="shared" si="4205"/>
        <v>-10103.65410680796</v>
      </c>
      <c r="AE272" s="56">
        <v>3.1087522728389603</v>
      </c>
      <c r="AF272" s="29">
        <f t="shared" si="4157"/>
        <v>49.569404881597308</v>
      </c>
      <c r="AG272" s="56">
        <v>0.11710093540787048</v>
      </c>
      <c r="AH272" s="29">
        <f t="shared" si="4206"/>
        <v>136274.0912117816</v>
      </c>
      <c r="AI272" s="29">
        <f t="shared" si="4207"/>
        <v>-10103.65410680796</v>
      </c>
      <c r="AJ272" s="56">
        <v>3.1087522728389603</v>
      </c>
      <c r="AK272" s="29">
        <f t="shared" si="4158"/>
        <v>49.417401257603672</v>
      </c>
      <c r="AL272" s="56">
        <v>0.11710093540787048</v>
      </c>
      <c r="AM272" s="29">
        <f t="shared" si="4208"/>
        <v>157175.52183802376</v>
      </c>
      <c r="AN272" s="29">
        <f t="shared" si="4209"/>
        <v>-10103.65410680796</v>
      </c>
      <c r="AO272" s="56">
        <v>3.1087522728389603</v>
      </c>
      <c r="AP272" s="29">
        <f t="shared" si="4159"/>
        <v>49.259137958587189</v>
      </c>
      <c r="AQ272" s="56">
        <v>0.11710093540787048</v>
      </c>
      <c r="AR272" s="29">
        <f t="shared" si="4210"/>
        <v>193326.09831244577</v>
      </c>
      <c r="AS272" s="29">
        <f t="shared" si="4211"/>
        <v>-10103.65410680796</v>
      </c>
      <c r="AT272" s="56">
        <v>3.1087522728389603</v>
      </c>
      <c r="AU272" s="29">
        <f t="shared" si="4160"/>
        <v>49.094406364035351</v>
      </c>
      <c r="AV272" s="56">
        <v>0.11710093540787048</v>
      </c>
      <c r="AW272" s="29">
        <f t="shared" si="4212"/>
        <v>184563.67658392308</v>
      </c>
      <c r="AX272" s="29">
        <f t="shared" si="4213"/>
        <v>-10103.65410680796</v>
      </c>
      <c r="AY272" s="56">
        <v>3.1087522728389603</v>
      </c>
      <c r="AZ272" s="29">
        <f t="shared" si="4161"/>
        <v>48.923227037909236</v>
      </c>
      <c r="BA272" s="56">
        <v>0.11710093540787048</v>
      </c>
      <c r="BB272" s="29">
        <f t="shared" si="4214"/>
        <v>184761.40818955351</v>
      </c>
      <c r="BC272" s="29">
        <f t="shared" si="4215"/>
        <v>-10103.65410680796</v>
      </c>
      <c r="BD272" s="56">
        <v>3.1087522728389603</v>
      </c>
      <c r="BE272" s="29">
        <f t="shared" si="4162"/>
        <v>48.744789971716756</v>
      </c>
      <c r="BF272" s="56">
        <v>0.11710093540787048</v>
      </c>
      <c r="BG272" s="29">
        <f t="shared" si="4216"/>
        <v>181643.53370511395</v>
      </c>
      <c r="BH272" s="29">
        <f t="shared" si="4217"/>
        <v>-10103.65410680796</v>
      </c>
      <c r="BI272" s="56">
        <v>3.1087522728389603</v>
      </c>
      <c r="BJ272" s="29">
        <f t="shared" si="4163"/>
        <v>48.559490940498812</v>
      </c>
      <c r="BK272" s="56">
        <v>0.11710093540787048</v>
      </c>
      <c r="BL272" s="29">
        <f t="shared" si="4218"/>
        <v>167347.12954090934</v>
      </c>
      <c r="BM272" s="29">
        <f t="shared" si="4219"/>
        <v>-10103.65410680796</v>
      </c>
      <c r="BN272" s="56">
        <v>3.1087522728389603</v>
      </c>
      <c r="BO272" s="29">
        <f t="shared" si="4164"/>
        <v>48.367612893939949</v>
      </c>
      <c r="BP272" s="56">
        <v>0.11710093540787048</v>
      </c>
      <c r="BQ272" s="29">
        <f t="shared" si="4220"/>
        <v>188585.04370481597</v>
      </c>
      <c r="BR272" s="29">
        <f t="shared" si="4221"/>
        <v>-10103.65410680796</v>
      </c>
      <c r="BS272" s="56">
        <v>3.1087522728389603</v>
      </c>
      <c r="BT272" s="29">
        <f t="shared" si="4165"/>
        <v>48.169721363178049</v>
      </c>
      <c r="BU272" s="56">
        <v>0.11710093540787048</v>
      </c>
      <c r="BV272" s="29">
        <f t="shared" si="4222"/>
        <v>179590.76365834073</v>
      </c>
      <c r="BW272" s="29">
        <f t="shared" si="4223"/>
        <v>-10103.65410680796</v>
      </c>
      <c r="BX272" s="56">
        <v>3.1087522728389603</v>
      </c>
      <c r="BY272" s="29">
        <f t="shared" si="4166"/>
        <v>47.966315448002376</v>
      </c>
      <c r="BZ272" s="56">
        <v>0.11710093540787048</v>
      </c>
      <c r="CA272" s="29">
        <f t="shared" si="4224"/>
        <v>196786.13148012594</v>
      </c>
      <c r="CB272" s="29">
        <f t="shared" si="4225"/>
        <v>-10103.65410680796</v>
      </c>
      <c r="CC272" s="56">
        <v>3.1087522728389603</v>
      </c>
      <c r="CD272" s="29">
        <f t="shared" si="4167"/>
        <v>47.757266197301924</v>
      </c>
      <c r="CE272" s="56">
        <v>0.11710093540787048</v>
      </c>
      <c r="CF272" s="29">
        <f t="shared" si="4226"/>
        <v>196503.79033718925</v>
      </c>
      <c r="CG272" s="29">
        <f t="shared" si="4227"/>
        <v>-10103.65410680796</v>
      </c>
      <c r="CH272" s="56">
        <v>3.1087522728389603</v>
      </c>
      <c r="CI272" s="29">
        <f t="shared" si="4168"/>
        <v>47.543247763379014</v>
      </c>
      <c r="CJ272" s="56">
        <v>0.11710093540787048</v>
      </c>
      <c r="CK272" s="29">
        <f t="shared" si="4228"/>
        <v>207438.63857182203</v>
      </c>
      <c r="CL272" s="29">
        <f t="shared" si="4229"/>
        <v>-10103.65410680796</v>
      </c>
      <c r="CM272" s="56">
        <v>3.1087522728389603</v>
      </c>
      <c r="CN272" s="29">
        <f t="shared" si="4169"/>
        <v>47.325175672123862</v>
      </c>
      <c r="CO272" s="56">
        <v>0.11710093540787048</v>
      </c>
      <c r="CP272" s="29">
        <f t="shared" si="4230"/>
        <v>208641.58866353158</v>
      </c>
      <c r="CQ272" s="29">
        <f t="shared" si="4231"/>
        <v>-10103.65410680796</v>
      </c>
      <c r="CR272" s="56">
        <v>3.1087522728389603</v>
      </c>
      <c r="CS272" s="29">
        <f t="shared" si="4170"/>
        <v>47.102273998132013</v>
      </c>
      <c r="CT272" s="56">
        <v>0.11710093540787048</v>
      </c>
      <c r="CU272" s="29">
        <f t="shared" si="4232"/>
        <v>223761.72440809419</v>
      </c>
      <c r="CV272" s="29">
        <f t="shared" si="4098"/>
        <v>-10103.65410680796</v>
      </c>
      <c r="CW272" s="56">
        <v>3.1087522728389603</v>
      </c>
      <c r="CX272" s="29">
        <f t="shared" si="4086"/>
        <v>46.874656288586387</v>
      </c>
      <c r="CY272" s="56">
        <v>0.11710093540787048</v>
      </c>
      <c r="CZ272" s="29">
        <f t="shared" si="4171"/>
        <v>210460.90757543166</v>
      </c>
      <c r="DA272" s="29">
        <f t="shared" si="4099"/>
        <v>-10103.65410680796</v>
      </c>
      <c r="DB272" s="56">
        <v>3.1087522728389603</v>
      </c>
      <c r="DC272" s="29">
        <f t="shared" si="4087"/>
        <v>46.641829255426522</v>
      </c>
      <c r="DD272" s="56">
        <v>0.11710093540787048</v>
      </c>
      <c r="DE272" s="29">
        <f t="shared" si="4172"/>
        <v>196317.82094575561</v>
      </c>
      <c r="DF272" s="29">
        <f t="shared" si="4100"/>
        <v>-10103.65410680796</v>
      </c>
      <c r="DG272" s="56">
        <v>3.1087522728389603</v>
      </c>
      <c r="DH272" s="29">
        <f t="shared" si="4088"/>
        <v>46.403291238068029</v>
      </c>
      <c r="DI272" s="56">
        <v>0.11710093540787048</v>
      </c>
      <c r="DJ272" s="29">
        <f t="shared" si="4173"/>
        <v>186206.65590078954</v>
      </c>
      <c r="DK272" s="29">
        <f t="shared" si="4101"/>
        <v>-10103.65410680796</v>
      </c>
      <c r="DL272" s="56">
        <v>3.1087522728389603</v>
      </c>
      <c r="DM272" s="29">
        <f t="shared" si="4089"/>
        <v>46.158524244715252</v>
      </c>
      <c r="DN272" s="56">
        <v>0.11710093540787048</v>
      </c>
      <c r="DO272" s="29">
        <f t="shared" si="4174"/>
        <v>166625.23941300373</v>
      </c>
      <c r="DP272" s="29">
        <f t="shared" si="4233"/>
        <v>-10103.65410680796</v>
      </c>
      <c r="DQ272" s="56">
        <v>3.1087522728389603</v>
      </c>
      <c r="DR272" s="29">
        <f t="shared" si="4175"/>
        <v>45.905616015782009</v>
      </c>
      <c r="DS272" s="56">
        <v>0.11710093540787048</v>
      </c>
      <c r="DT272" s="29">
        <f t="shared" si="4234"/>
        <v>153364.47093624377</v>
      </c>
      <c r="DU272" s="29">
        <f t="shared" si="4235"/>
        <v>-10103.65410680796</v>
      </c>
      <c r="DV272" s="56">
        <v>3.1087522728389603</v>
      </c>
      <c r="DW272" s="29">
        <f t="shared" si="4176"/>
        <v>45.644717714598571</v>
      </c>
      <c r="DX272" s="56">
        <v>0.11710093540787048</v>
      </c>
      <c r="DY272" s="29">
        <f t="shared" si="4236"/>
        <v>155424.15779649172</v>
      </c>
      <c r="DZ272" s="29">
        <f t="shared" si="4119"/>
        <v>-10103.65410680796</v>
      </c>
      <c r="EA272" s="56">
        <v>3.1087522728389603</v>
      </c>
      <c r="EB272" s="29">
        <f t="shared" si="4111"/>
        <v>45.376088368567153</v>
      </c>
      <c r="EC272" s="56">
        <v>0.11710093540787048</v>
      </c>
      <c r="ED272" s="29">
        <f t="shared" si="4177"/>
        <v>145591.08678272602</v>
      </c>
      <c r="EE272" s="29">
        <f t="shared" si="4120"/>
        <v>-10103.65410680796</v>
      </c>
      <c r="EF272" s="56">
        <v>3.1087522728389603</v>
      </c>
      <c r="EG272" s="29">
        <f t="shared" si="4112"/>
        <v>45.099043987503663</v>
      </c>
      <c r="EH272" s="56">
        <v>0.11710093540787048</v>
      </c>
      <c r="EI272" s="29">
        <f t="shared" si="4178"/>
        <v>148931.72639798254</v>
      </c>
      <c r="EJ272" s="29">
        <f t="shared" si="4121"/>
        <v>-10103.65410680796</v>
      </c>
      <c r="EK272" s="56">
        <v>3.1087522728389603</v>
      </c>
      <c r="EL272" s="29">
        <f t="shared" si="4113"/>
        <v>44.81457323079772</v>
      </c>
      <c r="EM272" s="56">
        <v>0.11710093540787048</v>
      </c>
      <c r="EN272" s="29">
        <f t="shared" si="4179"/>
        <v>143554.47554671468</v>
      </c>
      <c r="EO272" s="29">
        <f t="shared" si="4122"/>
        <v>-10103.65410680796</v>
      </c>
      <c r="EP272" s="56">
        <v>3.1087522728389603</v>
      </c>
      <c r="EQ272" s="29">
        <f t="shared" si="4114"/>
        <v>44.523111403978277</v>
      </c>
      <c r="ER272" s="56">
        <v>0.11710093540787048</v>
      </c>
      <c r="ES272" s="29">
        <f t="shared" si="4180"/>
        <v>168261.62408268274</v>
      </c>
      <c r="ET272" s="29">
        <f t="shared" si="4237"/>
        <v>-10103.65410680796</v>
      </c>
      <c r="EU272" s="56">
        <v>3.1087522728389603</v>
      </c>
      <c r="EV272" s="29">
        <f t="shared" si="4181"/>
        <v>44.225526081163196</v>
      </c>
      <c r="EW272" s="56">
        <v>0.11710093540787048</v>
      </c>
      <c r="EX272" s="29">
        <f t="shared" si="4238"/>
        <v>170205.04860985061</v>
      </c>
      <c r="EY272" s="29">
        <f t="shared" si="4239"/>
        <v>-10103.65410680796</v>
      </c>
      <c r="EZ272" s="56">
        <v>3.1087522728389603</v>
      </c>
      <c r="FA272" s="29">
        <f t="shared" si="4182"/>
        <v>43.922387899149633</v>
      </c>
      <c r="FB272" s="56">
        <v>0.11710093540787048</v>
      </c>
      <c r="FC272" s="29">
        <f t="shared" si="4240"/>
        <v>171142.5661363031</v>
      </c>
      <c r="FD272" s="29">
        <f t="shared" si="4123"/>
        <v>-10103.65410680796</v>
      </c>
      <c r="FE272" s="56">
        <v>3.1087522728389603</v>
      </c>
      <c r="FF272" s="29">
        <f t="shared" si="4115"/>
        <v>43.61428557018003</v>
      </c>
      <c r="FG272" s="56">
        <v>0.11710093540787048</v>
      </c>
      <c r="FH272" s="29">
        <f t="shared" si="4183"/>
        <v>161390.59796954648</v>
      </c>
      <c r="FI272" s="29">
        <f t="shared" si="4124"/>
        <v>-10103.65410680796</v>
      </c>
      <c r="FJ272" s="56">
        <v>3.1087522728389603</v>
      </c>
      <c r="FK272" s="29">
        <f t="shared" si="4116"/>
        <v>43.302033815656941</v>
      </c>
      <c r="FL272" s="56">
        <v>0.11710093540787048</v>
      </c>
      <c r="FM272" s="29">
        <f t="shared" si="4184"/>
        <v>168890.97856535623</v>
      </c>
      <c r="FN272" s="29">
        <f t="shared" si="4125"/>
        <v>-10103.65410680796</v>
      </c>
      <c r="FO272" s="56">
        <v>3.1087522728389603</v>
      </c>
      <c r="FP272" s="29">
        <f t="shared" si="4117"/>
        <v>42.986464059400014</v>
      </c>
      <c r="FQ272" s="56">
        <v>0.11710093540787048</v>
      </c>
      <c r="FR272" s="29">
        <f t="shared" si="4185"/>
        <v>176886.75969702206</v>
      </c>
      <c r="FS272" s="29">
        <f t="shared" si="4126"/>
        <v>-10103.65410680796</v>
      </c>
      <c r="FT272" s="56">
        <v>3.1087522728389603</v>
      </c>
      <c r="FU272" s="29">
        <f t="shared" si="4118"/>
        <v>42.66818865844467</v>
      </c>
      <c r="FV272" s="56">
        <v>0.11710093540787048</v>
      </c>
      <c r="FW272" s="29">
        <f t="shared" si="4186"/>
        <v>184838.86652711788</v>
      </c>
      <c r="FX272" s="29">
        <f t="shared" si="4187"/>
        <v>-10103.65410680796</v>
      </c>
      <c r="FY272" s="56">
        <v>3.1087522728389603</v>
      </c>
      <c r="FZ272" s="29">
        <f t="shared" si="4146"/>
        <v>42.347563299860951</v>
      </c>
      <c r="GA272" s="56">
        <v>0.11710093540787048</v>
      </c>
      <c r="GB272" s="29">
        <f t="shared" si="4188"/>
        <v>167029.07766747149</v>
      </c>
      <c r="GC272" s="29">
        <f t="shared" si="4189"/>
        <v>-10103.65410680796</v>
      </c>
      <c r="GD272" s="56">
        <v>3.1087522728389603</v>
      </c>
      <c r="GE272" s="29">
        <f t="shared" si="4147"/>
        <v>42.024932789141779</v>
      </c>
      <c r="GF272" s="56">
        <v>0.11710093540787048</v>
      </c>
      <c r="GG272" s="29">
        <f t="shared" si="4190"/>
        <v>178147.48728603992</v>
      </c>
      <c r="GH272" s="29">
        <f t="shared" si="4191"/>
        <v>-10103.65410680796</v>
      </c>
      <c r="GI272" s="56">
        <v>3.1087522728389603</v>
      </c>
      <c r="GJ272" s="29">
        <f t="shared" si="4148"/>
        <v>41.701016781917012</v>
      </c>
      <c r="GK272" s="56">
        <v>0.11710093540787048</v>
      </c>
      <c r="GL272" s="29">
        <f t="shared" si="4192"/>
        <v>181810.00765779379</v>
      </c>
      <c r="GM272" s="29">
        <f t="shared" si="4193"/>
        <v>-10103.65410680796</v>
      </c>
      <c r="GN272" s="56">
        <v>3.1087522728389603</v>
      </c>
      <c r="GO272" s="29">
        <f t="shared" si="4149"/>
        <v>41.376086909010453</v>
      </c>
      <c r="GP272" s="56">
        <v>0.11710093540787048</v>
      </c>
      <c r="GQ272" s="29">
        <f t="shared" si="4194"/>
        <v>202089.15201432107</v>
      </c>
    </row>
    <row r="273" spans="1:199" ht="15" x14ac:dyDescent="0.2">
      <c r="A273" s="4" t="s">
        <v>71</v>
      </c>
      <c r="B273" s="29">
        <v>163483</v>
      </c>
      <c r="C273" s="29">
        <f t="shared" si="4195"/>
        <v>-10121.6</v>
      </c>
      <c r="D273" s="56">
        <v>3.1087522728389603</v>
      </c>
      <c r="E273" s="29">
        <f t="shared" ref="E273:E276" si="4241">448/5</f>
        <v>89.6</v>
      </c>
      <c r="F273" s="29">
        <f t="shared" ref="F273:F276" si="4242">-197/5</f>
        <v>-39.4</v>
      </c>
      <c r="G273" s="29">
        <f t="shared" ref="G273:G277" si="4243">E273+F273</f>
        <v>50.199999999999996</v>
      </c>
      <c r="H273" s="56">
        <f t="shared" si="4150"/>
        <v>0.11710093540787048</v>
      </c>
      <c r="I273" s="29">
        <v>155644</v>
      </c>
      <c r="J273" s="29">
        <f t="shared" si="4199"/>
        <v>-10103.65410680796</v>
      </c>
      <c r="K273" s="56">
        <v>3.1087522728389603</v>
      </c>
      <c r="L273" s="29">
        <f t="shared" si="4151"/>
        <v>50.110993929987281</v>
      </c>
      <c r="M273" s="56">
        <v>0.11710093540787048</v>
      </c>
      <c r="N273" s="29">
        <f t="shared" si="4200"/>
        <v>110608.45688712204</v>
      </c>
      <c r="O273" s="29">
        <f t="shared" si="4152"/>
        <v>-10077.965552852103</v>
      </c>
      <c r="P273" s="56">
        <v>3.1087522728389603</v>
      </c>
      <c r="Q273" s="29">
        <f t="shared" si="4153"/>
        <v>49.983586661513556</v>
      </c>
      <c r="R273" s="56">
        <v>0.11710093540787048</v>
      </c>
      <c r="S273" s="29">
        <f t="shared" si="4201"/>
        <v>76268.474920931447</v>
      </c>
      <c r="T273" s="29">
        <f t="shared" si="4154"/>
        <v>-10051.302493788022</v>
      </c>
      <c r="U273" s="56">
        <v>3.1087522728389603</v>
      </c>
      <c r="V273" s="29">
        <f t="shared" si="4155"/>
        <v>49.851346149636285</v>
      </c>
      <c r="W273" s="56">
        <v>0.11710093540787048</v>
      </c>
      <c r="X273" s="29">
        <f t="shared" si="4202"/>
        <v>84698.777414097261</v>
      </c>
      <c r="Y273" s="29">
        <f t="shared" si="4203"/>
        <v>-10103.65410680796</v>
      </c>
      <c r="Z273" s="56">
        <v>3.1087522728389603</v>
      </c>
      <c r="AA273" s="29">
        <f t="shared" si="4156"/>
        <v>49.715180766804394</v>
      </c>
      <c r="AB273" s="56">
        <v>0.11710093540787048</v>
      </c>
      <c r="AC273" s="29">
        <f t="shared" si="4204"/>
        <v>67755.787921576004</v>
      </c>
      <c r="AD273" s="29">
        <f t="shared" si="4205"/>
        <v>-10103.65410680796</v>
      </c>
      <c r="AE273" s="56">
        <v>3.1087522728389603</v>
      </c>
      <c r="AF273" s="29">
        <f t="shared" si="4157"/>
        <v>49.569404881597308</v>
      </c>
      <c r="AG273" s="56">
        <v>0.11710093540787048</v>
      </c>
      <c r="AH273" s="29">
        <f t="shared" si="4206"/>
        <v>120045.40064877234</v>
      </c>
      <c r="AI273" s="29">
        <f t="shared" si="4207"/>
        <v>-10103.65410680796</v>
      </c>
      <c r="AJ273" s="56">
        <v>3.1087522728389603</v>
      </c>
      <c r="AK273" s="29">
        <f t="shared" si="4158"/>
        <v>49.417401257603672</v>
      </c>
      <c r="AL273" s="56">
        <v>0.11710093540787048</v>
      </c>
      <c r="AM273" s="29">
        <f t="shared" si="4208"/>
        <v>126219.85450623125</v>
      </c>
      <c r="AN273" s="29">
        <f t="shared" si="4209"/>
        <v>-10103.65410680796</v>
      </c>
      <c r="AO273" s="56">
        <v>3.1087522728389603</v>
      </c>
      <c r="AP273" s="29">
        <f t="shared" si="4159"/>
        <v>49.259137958587189</v>
      </c>
      <c r="AQ273" s="56">
        <v>0.11710093540787048</v>
      </c>
      <c r="AR273" s="29">
        <f t="shared" si="4210"/>
        <v>147121.12686917439</v>
      </c>
      <c r="AS273" s="29">
        <f t="shared" si="4211"/>
        <v>-10103.65410680796</v>
      </c>
      <c r="AT273" s="56">
        <v>3.1087522728389603</v>
      </c>
      <c r="AU273" s="29">
        <f t="shared" si="4160"/>
        <v>49.094406364035351</v>
      </c>
      <c r="AV273" s="56">
        <v>0.11710093540787048</v>
      </c>
      <c r="AW273" s="29">
        <f t="shared" si="4212"/>
        <v>183271.53861200187</v>
      </c>
      <c r="AX273" s="29">
        <f t="shared" si="4213"/>
        <v>-10103.65410680796</v>
      </c>
      <c r="AY273" s="56">
        <v>3.1087522728389603</v>
      </c>
      <c r="AZ273" s="29">
        <f t="shared" si="4161"/>
        <v>48.923227037909236</v>
      </c>
      <c r="BA273" s="56">
        <v>0.11710093540787048</v>
      </c>
      <c r="BB273" s="29">
        <f t="shared" si="4214"/>
        <v>174508.94570415304</v>
      </c>
      <c r="BC273" s="29">
        <f t="shared" si="4215"/>
        <v>-10103.65410680796</v>
      </c>
      <c r="BD273" s="56">
        <v>3.1087522728389603</v>
      </c>
      <c r="BE273" s="29">
        <f t="shared" si="4162"/>
        <v>48.744789971716756</v>
      </c>
      <c r="BF273" s="56">
        <v>0.11710093540787048</v>
      </c>
      <c r="BG273" s="29">
        <f t="shared" si="4216"/>
        <v>174706.49887271726</v>
      </c>
      <c r="BH273" s="29">
        <f t="shared" si="4217"/>
        <v>-10103.65410680796</v>
      </c>
      <c r="BI273" s="56">
        <v>3.1087522728389603</v>
      </c>
      <c r="BJ273" s="29">
        <f t="shared" si="4163"/>
        <v>48.559490940498812</v>
      </c>
      <c r="BK273" s="56">
        <v>0.11710093540787048</v>
      </c>
      <c r="BL273" s="29">
        <f t="shared" si="4218"/>
        <v>171588.4390892465</v>
      </c>
      <c r="BM273" s="29">
        <f t="shared" si="4219"/>
        <v>-10103.65410680796</v>
      </c>
      <c r="BN273" s="56">
        <v>3.1087522728389603</v>
      </c>
      <c r="BO273" s="29">
        <f t="shared" si="4164"/>
        <v>48.367612893939949</v>
      </c>
      <c r="BP273" s="56">
        <v>0.11710093540787048</v>
      </c>
      <c r="BQ273" s="29">
        <f t="shared" si="4220"/>
        <v>157291.84304699532</v>
      </c>
      <c r="BR273" s="29">
        <f t="shared" si="4221"/>
        <v>-10103.65410680796</v>
      </c>
      <c r="BS273" s="56">
        <v>3.1087522728389603</v>
      </c>
      <c r="BT273" s="29">
        <f t="shared" si="4165"/>
        <v>48.169721363178049</v>
      </c>
      <c r="BU273" s="56">
        <v>0.11710093540787048</v>
      </c>
      <c r="BV273" s="29">
        <f t="shared" si="4222"/>
        <v>178529.55931937118</v>
      </c>
      <c r="BW273" s="29">
        <f t="shared" si="4223"/>
        <v>-10103.65410680796</v>
      </c>
      <c r="BX273" s="56">
        <v>3.1087522728389603</v>
      </c>
      <c r="BY273" s="29">
        <f t="shared" si="4166"/>
        <v>47.966315448002376</v>
      </c>
      <c r="BZ273" s="56">
        <v>0.11710093540787048</v>
      </c>
      <c r="CA273" s="29">
        <f t="shared" si="4224"/>
        <v>169535.07586698077</v>
      </c>
      <c r="CB273" s="29">
        <f t="shared" si="4225"/>
        <v>-10103.65410680796</v>
      </c>
      <c r="CC273" s="56">
        <v>3.1087522728389603</v>
      </c>
      <c r="CD273" s="29">
        <f t="shared" si="4167"/>
        <v>47.757266197301924</v>
      </c>
      <c r="CE273" s="56">
        <v>0.11710093540787048</v>
      </c>
      <c r="CF273" s="29">
        <f t="shared" si="4226"/>
        <v>186730.23463951529</v>
      </c>
      <c r="CG273" s="29">
        <f t="shared" si="4227"/>
        <v>-10103.65410680796</v>
      </c>
      <c r="CH273" s="56">
        <v>3.1087522728389603</v>
      </c>
      <c r="CI273" s="29">
        <f t="shared" si="4168"/>
        <v>47.543247763379014</v>
      </c>
      <c r="CJ273" s="56">
        <v>0.11710093540787048</v>
      </c>
      <c r="CK273" s="29">
        <f t="shared" si="4228"/>
        <v>186447.67947814468</v>
      </c>
      <c r="CL273" s="29">
        <f t="shared" si="4229"/>
        <v>-10103.65410680796</v>
      </c>
      <c r="CM273" s="56">
        <v>3.1087522728389603</v>
      </c>
      <c r="CN273" s="29">
        <f t="shared" si="4169"/>
        <v>47.325175672123862</v>
      </c>
      <c r="CO273" s="56">
        <v>0.11710093540787048</v>
      </c>
      <c r="CP273" s="29">
        <f t="shared" si="4230"/>
        <v>197382.3096406862</v>
      </c>
      <c r="CQ273" s="29">
        <f t="shared" si="4231"/>
        <v>-10103.65410680796</v>
      </c>
      <c r="CR273" s="56">
        <v>3.1087522728389603</v>
      </c>
      <c r="CS273" s="29">
        <f t="shared" si="4170"/>
        <v>47.102273998132013</v>
      </c>
      <c r="CT273" s="56">
        <v>0.11710093540787048</v>
      </c>
      <c r="CU273" s="29">
        <f t="shared" si="4232"/>
        <v>198585.03683072177</v>
      </c>
      <c r="CV273" s="29">
        <f t="shared" si="4098"/>
        <v>-10103.65410680796</v>
      </c>
      <c r="CW273" s="56">
        <v>3.1087522728389603</v>
      </c>
      <c r="CX273" s="29">
        <f t="shared" si="4086"/>
        <v>46.874656288586387</v>
      </c>
      <c r="CY273" s="56">
        <v>0.11710093540787048</v>
      </c>
      <c r="CZ273" s="29">
        <f t="shared" si="4171"/>
        <v>213704.94495757483</v>
      </c>
      <c r="DA273" s="29">
        <f t="shared" si="4099"/>
        <v>-10103.65410680796</v>
      </c>
      <c r="DB273" s="56">
        <v>3.1087522728389603</v>
      </c>
      <c r="DC273" s="29">
        <f t="shared" si="4087"/>
        <v>46.641829255426522</v>
      </c>
      <c r="DD273" s="56">
        <v>0.11710093540787048</v>
      </c>
      <c r="DE273" s="29">
        <f t="shared" si="4172"/>
        <v>200403.89529787912</v>
      </c>
      <c r="DF273" s="29">
        <f t="shared" si="4100"/>
        <v>-10103.65410680796</v>
      </c>
      <c r="DG273" s="56">
        <v>3.1087522728389603</v>
      </c>
      <c r="DH273" s="29">
        <f t="shared" si="4088"/>
        <v>46.403291238068029</v>
      </c>
      <c r="DI273" s="56">
        <v>0.11710093540787048</v>
      </c>
      <c r="DJ273" s="29">
        <f t="shared" si="4173"/>
        <v>186260.57013018572</v>
      </c>
      <c r="DK273" s="29">
        <f t="shared" si="4101"/>
        <v>-10103.65410680796</v>
      </c>
      <c r="DL273" s="56">
        <v>3.1087522728389603</v>
      </c>
      <c r="DM273" s="29">
        <f t="shared" si="4089"/>
        <v>46.158524244715252</v>
      </c>
      <c r="DN273" s="56">
        <v>0.11710093540787048</v>
      </c>
      <c r="DO273" s="29">
        <f t="shared" si="4174"/>
        <v>176149.16031822629</v>
      </c>
      <c r="DP273" s="29">
        <f t="shared" si="4233"/>
        <v>-10103.65410680796</v>
      </c>
      <c r="DQ273" s="56">
        <v>3.1087522728389603</v>
      </c>
      <c r="DR273" s="29">
        <f t="shared" si="4175"/>
        <v>45.905616015782009</v>
      </c>
      <c r="DS273" s="56">
        <v>0.11710093540787048</v>
      </c>
      <c r="DT273" s="29">
        <f t="shared" si="4234"/>
        <v>156567.49092221155</v>
      </c>
      <c r="DU273" s="29">
        <f t="shared" si="4235"/>
        <v>-10103.65410680796</v>
      </c>
      <c r="DV273" s="56">
        <v>3.1087522728389603</v>
      </c>
      <c r="DW273" s="29">
        <f t="shared" si="4176"/>
        <v>45.644717714598571</v>
      </c>
      <c r="DX273" s="56">
        <v>0.11710093540787048</v>
      </c>
      <c r="DY273" s="29">
        <f t="shared" si="4236"/>
        <v>143306.46154715042</v>
      </c>
      <c r="DZ273" s="29">
        <f t="shared" si="4119"/>
        <v>-10103.65410680796</v>
      </c>
      <c r="EA273" s="56">
        <v>3.1087522728389603</v>
      </c>
      <c r="EB273" s="29">
        <f t="shared" si="4111"/>
        <v>45.376088368567153</v>
      </c>
      <c r="EC273" s="56">
        <v>0.11710093540787048</v>
      </c>
      <c r="ED273" s="29">
        <f t="shared" si="4177"/>
        <v>145365.87977805233</v>
      </c>
      <c r="EE273" s="29">
        <f t="shared" si="4120"/>
        <v>-10103.65410680796</v>
      </c>
      <c r="EF273" s="56">
        <v>3.1087522728389603</v>
      </c>
      <c r="EG273" s="29">
        <f t="shared" si="4112"/>
        <v>45.099043987503663</v>
      </c>
      <c r="EH273" s="56">
        <v>0.11710093540787048</v>
      </c>
      <c r="EI273" s="29">
        <f t="shared" si="4178"/>
        <v>135532.53171990559</v>
      </c>
      <c r="EJ273" s="29">
        <f t="shared" si="4121"/>
        <v>-10103.65410680796</v>
      </c>
      <c r="EK273" s="56">
        <v>3.1087522728389603</v>
      </c>
      <c r="EL273" s="29">
        <f t="shared" si="4113"/>
        <v>44.81457323079772</v>
      </c>
      <c r="EM273" s="56">
        <v>0.11710093540787048</v>
      </c>
      <c r="EN273" s="29">
        <f t="shared" si="4179"/>
        <v>138872.88686440539</v>
      </c>
      <c r="EO273" s="29">
        <f t="shared" si="4122"/>
        <v>-10103.65410680796</v>
      </c>
      <c r="EP273" s="56">
        <v>3.1087522728389603</v>
      </c>
      <c r="EQ273" s="29">
        <f t="shared" si="4114"/>
        <v>44.523111403978277</v>
      </c>
      <c r="ER273" s="56">
        <v>0.11710093540787048</v>
      </c>
      <c r="ES273" s="29">
        <f t="shared" si="4180"/>
        <v>133495.3445513107</v>
      </c>
      <c r="ET273" s="29">
        <f t="shared" si="4237"/>
        <v>-10103.65410680796</v>
      </c>
      <c r="EU273" s="56">
        <v>3.1087522728389603</v>
      </c>
      <c r="EV273" s="29">
        <f t="shared" si="4181"/>
        <v>44.225526081163196</v>
      </c>
      <c r="EW273" s="56">
        <v>0.11710093540787048</v>
      </c>
      <c r="EX273" s="29">
        <f t="shared" si="4238"/>
        <v>158202.19550195595</v>
      </c>
      <c r="EY273" s="29">
        <f t="shared" si="4239"/>
        <v>-10103.65410680796</v>
      </c>
      <c r="EZ273" s="56">
        <v>3.1087522728389603</v>
      </c>
      <c r="FA273" s="29">
        <f t="shared" si="4182"/>
        <v>43.922387899149633</v>
      </c>
      <c r="FB273" s="56">
        <v>0.11710093540787048</v>
      </c>
      <c r="FC273" s="29">
        <f t="shared" si="4240"/>
        <v>160145.31689094182</v>
      </c>
      <c r="FD273" s="29">
        <f t="shared" si="4123"/>
        <v>-10103.65410680796</v>
      </c>
      <c r="FE273" s="56">
        <v>3.1087522728389603</v>
      </c>
      <c r="FF273" s="29">
        <f t="shared" si="4115"/>
        <v>43.61428557018003</v>
      </c>
      <c r="FG273" s="56">
        <v>0.11710093540787048</v>
      </c>
      <c r="FH273" s="29">
        <f t="shared" si="4183"/>
        <v>161082.52631506533</v>
      </c>
      <c r="FI273" s="29">
        <f t="shared" si="4124"/>
        <v>-10103.65410680796</v>
      </c>
      <c r="FJ273" s="56">
        <v>3.1087522728389603</v>
      </c>
      <c r="FK273" s="29">
        <f t="shared" si="4116"/>
        <v>43.302033815656941</v>
      </c>
      <c r="FL273" s="56">
        <v>0.11710093540787048</v>
      </c>
      <c r="FM273" s="29">
        <f t="shared" si="4184"/>
        <v>151330.24589655417</v>
      </c>
      <c r="FN273" s="29">
        <f t="shared" si="4125"/>
        <v>-10103.65410680796</v>
      </c>
      <c r="FO273" s="56">
        <v>3.1087522728389603</v>
      </c>
      <c r="FP273" s="29">
        <f t="shared" si="4117"/>
        <v>42.986464059400014</v>
      </c>
      <c r="FQ273" s="56">
        <v>0.11710093540787048</v>
      </c>
      <c r="FR273" s="29">
        <f t="shared" si="4185"/>
        <v>158830.31092260766</v>
      </c>
      <c r="FS273" s="29">
        <f t="shared" si="4126"/>
        <v>-10103.65410680796</v>
      </c>
      <c r="FT273" s="56">
        <v>3.1087522728389603</v>
      </c>
      <c r="FU273" s="29">
        <f t="shared" si="4118"/>
        <v>42.66818865844467</v>
      </c>
      <c r="FV273" s="56">
        <v>0.11710093540787048</v>
      </c>
      <c r="FW273" s="29">
        <f t="shared" si="4186"/>
        <v>166825.77377887256</v>
      </c>
      <c r="FX273" s="29">
        <f t="shared" si="4187"/>
        <v>-10103.65410680796</v>
      </c>
      <c r="FY273" s="56">
        <v>3.1087522728389603</v>
      </c>
      <c r="FZ273" s="29">
        <f t="shared" si="4146"/>
        <v>42.347563299860951</v>
      </c>
      <c r="GA273" s="56">
        <v>0.11710093540787048</v>
      </c>
      <c r="GB273" s="29">
        <f t="shared" si="4188"/>
        <v>174777.5599836098</v>
      </c>
      <c r="GC273" s="29">
        <f t="shared" si="4189"/>
        <v>-10103.65410680796</v>
      </c>
      <c r="GD273" s="56">
        <v>3.1087522728389603</v>
      </c>
      <c r="GE273" s="29">
        <f t="shared" si="4147"/>
        <v>42.024932789141779</v>
      </c>
      <c r="GF273" s="56">
        <v>0.11710093540787048</v>
      </c>
      <c r="GG273" s="29">
        <f t="shared" si="4190"/>
        <v>156967.44849345268</v>
      </c>
      <c r="GH273" s="29">
        <f t="shared" si="4191"/>
        <v>-10103.65410680796</v>
      </c>
      <c r="GI273" s="56">
        <v>3.1087522728389603</v>
      </c>
      <c r="GJ273" s="29">
        <f t="shared" si="4148"/>
        <v>41.701016781917012</v>
      </c>
      <c r="GK273" s="56">
        <v>0.11710093540787048</v>
      </c>
      <c r="GL273" s="29">
        <f t="shared" si="4192"/>
        <v>168085.53419601388</v>
      </c>
      <c r="GM273" s="29">
        <f t="shared" si="4193"/>
        <v>-10103.65410680796</v>
      </c>
      <c r="GN273" s="56">
        <v>3.1087522728389603</v>
      </c>
      <c r="GO273" s="29">
        <f t="shared" si="4149"/>
        <v>41.376086909010453</v>
      </c>
      <c r="GP273" s="56">
        <v>0.11710093540787048</v>
      </c>
      <c r="GQ273" s="29">
        <f t="shared" si="4194"/>
        <v>171747.72963789484</v>
      </c>
    </row>
    <row r="274" spans="1:199" ht="15" x14ac:dyDescent="0.2">
      <c r="A274" s="4" t="s">
        <v>72</v>
      </c>
      <c r="B274" s="29">
        <v>166737</v>
      </c>
      <c r="C274" s="29">
        <f t="shared" si="4195"/>
        <v>-10121.6</v>
      </c>
      <c r="D274" s="56">
        <v>3.1087522728389603</v>
      </c>
      <c r="E274" s="29">
        <f t="shared" si="4241"/>
        <v>89.6</v>
      </c>
      <c r="F274" s="29">
        <f t="shared" si="4242"/>
        <v>-39.4</v>
      </c>
      <c r="G274" s="29">
        <f t="shared" si="4243"/>
        <v>50.199999999999996</v>
      </c>
      <c r="H274" s="56">
        <f t="shared" si="4150"/>
        <v>0.11710093540787048</v>
      </c>
      <c r="I274" s="29">
        <v>154157</v>
      </c>
      <c r="J274" s="29">
        <f t="shared" si="4199"/>
        <v>-10103.65410680796</v>
      </c>
      <c r="K274" s="56">
        <v>3.1087522728389603</v>
      </c>
      <c r="L274" s="29">
        <f t="shared" si="4151"/>
        <v>50.110993929987281</v>
      </c>
      <c r="M274" s="56">
        <v>0.11710093540787048</v>
      </c>
      <c r="N274" s="29">
        <f t="shared" si="4200"/>
        <v>145590.45688712204</v>
      </c>
      <c r="O274" s="29">
        <f t="shared" si="4152"/>
        <v>-10077.965552852103</v>
      </c>
      <c r="P274" s="56">
        <v>3.1087522728389603</v>
      </c>
      <c r="Q274" s="29">
        <f t="shared" si="4153"/>
        <v>49.983586661513556</v>
      </c>
      <c r="R274" s="56">
        <v>0.11710093540787048</v>
      </c>
      <c r="S274" s="29">
        <f t="shared" si="4201"/>
        <v>100580.47492093145</v>
      </c>
      <c r="T274" s="29">
        <f t="shared" si="4154"/>
        <v>-10051.302493788022</v>
      </c>
      <c r="U274" s="56">
        <v>3.1087522728389603</v>
      </c>
      <c r="V274" s="29">
        <f t="shared" si="4155"/>
        <v>49.851346149636285</v>
      </c>
      <c r="W274" s="56">
        <v>0.11710093540787048</v>
      </c>
      <c r="X274" s="29">
        <f t="shared" si="4202"/>
        <v>66267.023773293055</v>
      </c>
      <c r="Y274" s="29">
        <f t="shared" si="4203"/>
        <v>-10103.65410680796</v>
      </c>
      <c r="Z274" s="56">
        <v>3.1087522728389603</v>
      </c>
      <c r="AA274" s="29">
        <f t="shared" si="4156"/>
        <v>49.715180766804394</v>
      </c>
      <c r="AB274" s="56">
        <v>0.11710093540787048</v>
      </c>
      <c r="AC274" s="29">
        <f t="shared" si="4204"/>
        <v>74644.838488056092</v>
      </c>
      <c r="AD274" s="29">
        <f t="shared" si="4205"/>
        <v>-10103.65410680796</v>
      </c>
      <c r="AE274" s="56">
        <v>3.1087522728389603</v>
      </c>
      <c r="AF274" s="29">
        <f t="shared" si="4157"/>
        <v>49.569404881597308</v>
      </c>
      <c r="AG274" s="56">
        <v>0.11710093540787048</v>
      </c>
      <c r="AH274" s="29">
        <f t="shared" si="4206"/>
        <v>57701.703219649644</v>
      </c>
      <c r="AI274" s="29">
        <f t="shared" si="4207"/>
        <v>-10103.65410680796</v>
      </c>
      <c r="AJ274" s="56">
        <v>3.1087522728389603</v>
      </c>
      <c r="AK274" s="29">
        <f t="shared" si="4158"/>
        <v>49.417401257603672</v>
      </c>
      <c r="AL274" s="56">
        <v>0.11710093540787048</v>
      </c>
      <c r="AM274" s="29">
        <f t="shared" si="4208"/>
        <v>109991.16394322198</v>
      </c>
      <c r="AN274" s="29">
        <f t="shared" si="4209"/>
        <v>-10103.65410680796</v>
      </c>
      <c r="AO274" s="56">
        <v>3.1087522728389603</v>
      </c>
      <c r="AP274" s="29">
        <f t="shared" si="4159"/>
        <v>49.259137958587189</v>
      </c>
      <c r="AQ274" s="56">
        <v>0.11710093540787048</v>
      </c>
      <c r="AR274" s="29">
        <f t="shared" si="4210"/>
        <v>116165.45953738187</v>
      </c>
      <c r="AS274" s="29">
        <f t="shared" si="4211"/>
        <v>-10103.65410680796</v>
      </c>
      <c r="AT274" s="56">
        <v>3.1087522728389603</v>
      </c>
      <c r="AU274" s="29">
        <f t="shared" si="4160"/>
        <v>49.094406364035351</v>
      </c>
      <c r="AV274" s="56">
        <v>0.11710093540787048</v>
      </c>
      <c r="AW274" s="29">
        <f t="shared" si="4212"/>
        <v>137066.56716873049</v>
      </c>
      <c r="AX274" s="29">
        <f t="shared" si="4213"/>
        <v>-10103.65410680796</v>
      </c>
      <c r="AY274" s="56">
        <v>3.1087522728389603</v>
      </c>
      <c r="AZ274" s="29">
        <f t="shared" si="4161"/>
        <v>48.923227037909236</v>
      </c>
      <c r="BA274" s="56">
        <v>0.11710093540787048</v>
      </c>
      <c r="BB274" s="29">
        <f t="shared" si="4214"/>
        <v>173216.80773223183</v>
      </c>
      <c r="BC274" s="29">
        <f t="shared" si="4215"/>
        <v>-10103.65410680796</v>
      </c>
      <c r="BD274" s="56">
        <v>3.1087522728389603</v>
      </c>
      <c r="BE274" s="29">
        <f t="shared" si="4162"/>
        <v>48.744789971716756</v>
      </c>
      <c r="BF274" s="56">
        <v>0.11710093540787048</v>
      </c>
      <c r="BG274" s="29">
        <f t="shared" si="4216"/>
        <v>164454.0363873168</v>
      </c>
      <c r="BH274" s="29">
        <f t="shared" si="4217"/>
        <v>-10103.65410680796</v>
      </c>
      <c r="BI274" s="56">
        <v>3.1087522728389603</v>
      </c>
      <c r="BJ274" s="29">
        <f t="shared" si="4163"/>
        <v>48.559490940498812</v>
      </c>
      <c r="BK274" s="56">
        <v>0.11710093540787048</v>
      </c>
      <c r="BL274" s="29">
        <f t="shared" si="4218"/>
        <v>164651.40425684981</v>
      </c>
      <c r="BM274" s="29">
        <f t="shared" si="4219"/>
        <v>-10103.65410680796</v>
      </c>
      <c r="BN274" s="56">
        <v>3.1087522728389603</v>
      </c>
      <c r="BO274" s="29">
        <f t="shared" si="4164"/>
        <v>48.367612893939949</v>
      </c>
      <c r="BP274" s="56">
        <v>0.11710093540787048</v>
      </c>
      <c r="BQ274" s="29">
        <f t="shared" si="4220"/>
        <v>161533.15259533247</v>
      </c>
      <c r="BR274" s="29">
        <f t="shared" si="4221"/>
        <v>-10103.65410680796</v>
      </c>
      <c r="BS274" s="56">
        <v>3.1087522728389603</v>
      </c>
      <c r="BT274" s="29">
        <f t="shared" si="4165"/>
        <v>48.169721363178049</v>
      </c>
      <c r="BU274" s="56">
        <v>0.11710093540787048</v>
      </c>
      <c r="BV274" s="29">
        <f t="shared" si="4222"/>
        <v>147236.35866155053</v>
      </c>
      <c r="BW274" s="29">
        <f t="shared" si="4223"/>
        <v>-10103.65410680796</v>
      </c>
      <c r="BX274" s="56">
        <v>3.1087522728389603</v>
      </c>
      <c r="BY274" s="29">
        <f t="shared" si="4166"/>
        <v>47.966315448002376</v>
      </c>
      <c r="BZ274" s="56">
        <v>0.11710093540787048</v>
      </c>
      <c r="CA274" s="29">
        <f t="shared" si="4224"/>
        <v>168473.87152801122</v>
      </c>
      <c r="CB274" s="29">
        <f t="shared" si="4225"/>
        <v>-10103.65410680796</v>
      </c>
      <c r="CC274" s="56">
        <v>3.1087522728389603</v>
      </c>
      <c r="CD274" s="29">
        <f t="shared" si="4167"/>
        <v>47.757266197301924</v>
      </c>
      <c r="CE274" s="56">
        <v>0.11710093540787048</v>
      </c>
      <c r="CF274" s="29">
        <f t="shared" si="4226"/>
        <v>159479.17902637011</v>
      </c>
      <c r="CG274" s="29">
        <f t="shared" si="4227"/>
        <v>-10103.65410680796</v>
      </c>
      <c r="CH274" s="56">
        <v>3.1087522728389603</v>
      </c>
      <c r="CI274" s="29">
        <f t="shared" si="4168"/>
        <v>47.543247763379014</v>
      </c>
      <c r="CJ274" s="56">
        <v>0.11710093540787048</v>
      </c>
      <c r="CK274" s="29">
        <f t="shared" si="4228"/>
        <v>176674.12378047072</v>
      </c>
      <c r="CL274" s="29">
        <f t="shared" si="4229"/>
        <v>-10103.65410680796</v>
      </c>
      <c r="CM274" s="56">
        <v>3.1087522728389603</v>
      </c>
      <c r="CN274" s="29">
        <f t="shared" si="4169"/>
        <v>47.325175672123862</v>
      </c>
      <c r="CO274" s="56">
        <v>0.11710093540787048</v>
      </c>
      <c r="CP274" s="29">
        <f t="shared" si="4230"/>
        <v>176391.35054700886</v>
      </c>
      <c r="CQ274" s="29">
        <f t="shared" si="4231"/>
        <v>-10103.65410680796</v>
      </c>
      <c r="CR274" s="56">
        <v>3.1087522728389603</v>
      </c>
      <c r="CS274" s="29">
        <f t="shared" si="4170"/>
        <v>47.102273998132013</v>
      </c>
      <c r="CT274" s="56">
        <v>0.11710093540787048</v>
      </c>
      <c r="CU274" s="29">
        <f t="shared" si="4232"/>
        <v>187325.75780787639</v>
      </c>
      <c r="CV274" s="29">
        <f t="shared" si="4098"/>
        <v>-10103.65410680796</v>
      </c>
      <c r="CW274" s="56">
        <v>3.1087522728389603</v>
      </c>
      <c r="CX274" s="29">
        <f t="shared" si="4086"/>
        <v>46.874656288586387</v>
      </c>
      <c r="CY274" s="56">
        <v>0.11710093540787048</v>
      </c>
      <c r="CZ274" s="29">
        <f t="shared" si="4171"/>
        <v>188528.25738020241</v>
      </c>
      <c r="DA274" s="29">
        <f t="shared" si="4099"/>
        <v>-10103.65410680796</v>
      </c>
      <c r="DB274" s="56">
        <v>3.1087522728389603</v>
      </c>
      <c r="DC274" s="29">
        <f t="shared" si="4087"/>
        <v>46.641829255426522</v>
      </c>
      <c r="DD274" s="56">
        <v>0.11710093540787048</v>
      </c>
      <c r="DE274" s="29">
        <f t="shared" si="4172"/>
        <v>203647.93268002229</v>
      </c>
      <c r="DF274" s="29">
        <f t="shared" si="4100"/>
        <v>-10103.65410680796</v>
      </c>
      <c r="DG274" s="56">
        <v>3.1087522728389603</v>
      </c>
      <c r="DH274" s="29">
        <f t="shared" si="4088"/>
        <v>46.403291238068029</v>
      </c>
      <c r="DI274" s="56">
        <v>0.11710093540787048</v>
      </c>
      <c r="DJ274" s="29">
        <f t="shared" si="4173"/>
        <v>190346.64448230923</v>
      </c>
      <c r="DK274" s="29">
        <f t="shared" si="4101"/>
        <v>-10103.65410680796</v>
      </c>
      <c r="DL274" s="56">
        <v>3.1087522728389603</v>
      </c>
      <c r="DM274" s="29">
        <f t="shared" si="4089"/>
        <v>46.158524244715252</v>
      </c>
      <c r="DN274" s="56">
        <v>0.11710093540787048</v>
      </c>
      <c r="DO274" s="29">
        <f t="shared" si="4174"/>
        <v>176203.07454762247</v>
      </c>
      <c r="DP274" s="29">
        <f t="shared" si="4233"/>
        <v>-10103.65410680796</v>
      </c>
      <c r="DQ274" s="56">
        <v>3.1087522728389603</v>
      </c>
      <c r="DR274" s="29">
        <f t="shared" si="4175"/>
        <v>45.905616015782009</v>
      </c>
      <c r="DS274" s="56">
        <v>0.11710093540787048</v>
      </c>
      <c r="DT274" s="29">
        <f t="shared" si="4234"/>
        <v>166091.41182743412</v>
      </c>
      <c r="DU274" s="29">
        <f t="shared" si="4235"/>
        <v>-10103.65410680796</v>
      </c>
      <c r="DV274" s="56">
        <v>3.1087522728389603</v>
      </c>
      <c r="DW274" s="29">
        <f t="shared" si="4176"/>
        <v>45.644717714598571</v>
      </c>
      <c r="DX274" s="56">
        <v>0.11710093540787048</v>
      </c>
      <c r="DY274" s="29">
        <f t="shared" si="4236"/>
        <v>146509.4815331182</v>
      </c>
      <c r="DZ274" s="29">
        <f t="shared" si="4119"/>
        <v>-10103.65410680796</v>
      </c>
      <c r="EA274" s="56">
        <v>3.1087522728389603</v>
      </c>
      <c r="EB274" s="29">
        <f t="shared" si="4111"/>
        <v>45.376088368567153</v>
      </c>
      <c r="EC274" s="56">
        <v>0.11710093540787048</v>
      </c>
      <c r="ED274" s="29">
        <f t="shared" si="4177"/>
        <v>133248.18352871103</v>
      </c>
      <c r="EE274" s="29">
        <f t="shared" si="4120"/>
        <v>-10103.65410680796</v>
      </c>
      <c r="EF274" s="56">
        <v>3.1087522728389603</v>
      </c>
      <c r="EG274" s="29">
        <f t="shared" si="4112"/>
        <v>45.099043987503663</v>
      </c>
      <c r="EH274" s="56">
        <v>0.11710093540787048</v>
      </c>
      <c r="EI274" s="29">
        <f t="shared" si="4178"/>
        <v>135307.32471523189</v>
      </c>
      <c r="EJ274" s="29">
        <f t="shared" si="4121"/>
        <v>-10103.65410680796</v>
      </c>
      <c r="EK274" s="56">
        <v>3.1087522728389603</v>
      </c>
      <c r="EL274" s="29">
        <f t="shared" si="4113"/>
        <v>44.81457323079772</v>
      </c>
      <c r="EM274" s="56">
        <v>0.11710093540787048</v>
      </c>
      <c r="EN274" s="29">
        <f t="shared" si="4179"/>
        <v>125473.69218632844</v>
      </c>
      <c r="EO274" s="29">
        <f t="shared" si="4122"/>
        <v>-10103.65410680796</v>
      </c>
      <c r="EP274" s="56">
        <v>3.1087522728389603</v>
      </c>
      <c r="EQ274" s="29">
        <f t="shared" si="4114"/>
        <v>44.523111403978277</v>
      </c>
      <c r="ER274" s="56">
        <v>0.11710093540787048</v>
      </c>
      <c r="ES274" s="29">
        <f t="shared" si="4180"/>
        <v>128813.75586900141</v>
      </c>
      <c r="ET274" s="29">
        <f t="shared" si="4237"/>
        <v>-10103.65410680796</v>
      </c>
      <c r="EU274" s="56">
        <v>3.1087522728389603</v>
      </c>
      <c r="EV274" s="29">
        <f t="shared" si="4181"/>
        <v>44.225526081163196</v>
      </c>
      <c r="EW274" s="56">
        <v>0.11710093540787048</v>
      </c>
      <c r="EX274" s="29">
        <f t="shared" si="4238"/>
        <v>123435.91597058391</v>
      </c>
      <c r="EY274" s="29">
        <f t="shared" si="4239"/>
        <v>-10103.65410680796</v>
      </c>
      <c r="EZ274" s="56">
        <v>3.1087522728389603</v>
      </c>
      <c r="FA274" s="29">
        <f t="shared" si="4182"/>
        <v>43.922387899149633</v>
      </c>
      <c r="FB274" s="56">
        <v>0.11710093540787048</v>
      </c>
      <c r="FC274" s="29">
        <f t="shared" si="4240"/>
        <v>148142.46378304716</v>
      </c>
      <c r="FD274" s="29">
        <f t="shared" si="4123"/>
        <v>-10103.65410680796</v>
      </c>
      <c r="FE274" s="56">
        <v>3.1087522728389603</v>
      </c>
      <c r="FF274" s="29">
        <f t="shared" si="4115"/>
        <v>43.61428557018003</v>
      </c>
      <c r="FG274" s="56">
        <v>0.11710093540787048</v>
      </c>
      <c r="FH274" s="29">
        <f t="shared" si="4183"/>
        <v>150085.27706970405</v>
      </c>
      <c r="FI274" s="29">
        <f t="shared" si="4124"/>
        <v>-10103.65410680796</v>
      </c>
      <c r="FJ274" s="56">
        <v>3.1087522728389603</v>
      </c>
      <c r="FK274" s="29">
        <f t="shared" si="4116"/>
        <v>43.302033815656941</v>
      </c>
      <c r="FL274" s="56">
        <v>0.11710093540787048</v>
      </c>
      <c r="FM274" s="29">
        <f t="shared" si="4184"/>
        <v>151022.17424207303</v>
      </c>
      <c r="FN274" s="29">
        <f t="shared" si="4125"/>
        <v>-10103.65410680796</v>
      </c>
      <c r="FO274" s="56">
        <v>3.1087522728389603</v>
      </c>
      <c r="FP274" s="29">
        <f t="shared" si="4117"/>
        <v>42.986464059400014</v>
      </c>
      <c r="FQ274" s="56">
        <v>0.11710093540787048</v>
      </c>
      <c r="FR274" s="29">
        <f t="shared" si="4185"/>
        <v>141269.57825380561</v>
      </c>
      <c r="FS274" s="29">
        <f t="shared" si="4126"/>
        <v>-10103.65410680796</v>
      </c>
      <c r="FT274" s="56">
        <v>3.1087522728389603</v>
      </c>
      <c r="FU274" s="29">
        <f t="shared" si="4118"/>
        <v>42.66818865844467</v>
      </c>
      <c r="FV274" s="56">
        <v>0.11710093540787048</v>
      </c>
      <c r="FW274" s="29">
        <f t="shared" si="4186"/>
        <v>148769.32500445817</v>
      </c>
      <c r="FX274" s="29">
        <f t="shared" si="4187"/>
        <v>-10103.65410680796</v>
      </c>
      <c r="FY274" s="56">
        <v>3.1087522728389603</v>
      </c>
      <c r="FZ274" s="29">
        <f t="shared" si="4146"/>
        <v>42.347563299860951</v>
      </c>
      <c r="GA274" s="56">
        <v>0.11710093540787048</v>
      </c>
      <c r="GB274" s="29">
        <f t="shared" si="4188"/>
        <v>156764.46723536449</v>
      </c>
      <c r="GC274" s="29">
        <f t="shared" si="4189"/>
        <v>-10103.65410680796</v>
      </c>
      <c r="GD274" s="56">
        <v>3.1087522728389603</v>
      </c>
      <c r="GE274" s="29">
        <f t="shared" si="4147"/>
        <v>42.024932789141779</v>
      </c>
      <c r="GF274" s="56">
        <v>0.11710093540787048</v>
      </c>
      <c r="GG274" s="29">
        <f t="shared" si="4190"/>
        <v>164715.93080959099</v>
      </c>
      <c r="GH274" s="29">
        <f t="shared" si="4191"/>
        <v>-10103.65410680796</v>
      </c>
      <c r="GI274" s="56">
        <v>3.1087522728389603</v>
      </c>
      <c r="GJ274" s="29">
        <f t="shared" si="4148"/>
        <v>41.701016781917012</v>
      </c>
      <c r="GK274" s="56">
        <v>0.11710093540787048</v>
      </c>
      <c r="GL274" s="29">
        <f t="shared" si="4192"/>
        <v>146905.49540342664</v>
      </c>
      <c r="GM274" s="29">
        <f t="shared" si="4193"/>
        <v>-10103.65410680796</v>
      </c>
      <c r="GN274" s="56">
        <v>3.1087522728389603</v>
      </c>
      <c r="GO274" s="29">
        <f t="shared" si="4149"/>
        <v>41.376086909010453</v>
      </c>
      <c r="GP274" s="56">
        <v>0.11710093540787048</v>
      </c>
      <c r="GQ274" s="29">
        <f t="shared" si="4194"/>
        <v>158023.25617611493</v>
      </c>
    </row>
    <row r="275" spans="1:199" ht="15" x14ac:dyDescent="0.2">
      <c r="A275" s="4" t="s">
        <v>73</v>
      </c>
      <c r="B275" s="29">
        <v>167711</v>
      </c>
      <c r="C275" s="29">
        <f t="shared" si="4195"/>
        <v>-10121.6</v>
      </c>
      <c r="D275" s="56">
        <v>3.1087522728389603</v>
      </c>
      <c r="E275" s="29">
        <f t="shared" si="4241"/>
        <v>89.6</v>
      </c>
      <c r="F275" s="29">
        <f t="shared" si="4242"/>
        <v>-39.4</v>
      </c>
      <c r="G275" s="29">
        <f t="shared" si="4243"/>
        <v>50.199999999999996</v>
      </c>
      <c r="H275" s="56">
        <f t="shared" si="4150"/>
        <v>0.11710093540787048</v>
      </c>
      <c r="I275" s="29">
        <v>156121</v>
      </c>
      <c r="J275" s="29">
        <f t="shared" si="4199"/>
        <v>-10103.65410680796</v>
      </c>
      <c r="K275" s="56">
        <v>3.1087522728389603</v>
      </c>
      <c r="L275" s="29">
        <f t="shared" si="4151"/>
        <v>50.110993929987281</v>
      </c>
      <c r="M275" s="56">
        <v>0.11710093540787048</v>
      </c>
      <c r="N275" s="29">
        <f t="shared" si="4200"/>
        <v>144103.45688712204</v>
      </c>
      <c r="O275" s="29">
        <f t="shared" si="4152"/>
        <v>-10077.965552852103</v>
      </c>
      <c r="P275" s="56">
        <v>3.1087522728389603</v>
      </c>
      <c r="Q275" s="29">
        <f t="shared" si="4153"/>
        <v>49.983586661513556</v>
      </c>
      <c r="R275" s="56">
        <v>0.11710093540787048</v>
      </c>
      <c r="S275" s="29">
        <f t="shared" si="4201"/>
        <v>135562.47492093145</v>
      </c>
      <c r="T275" s="29">
        <f t="shared" si="4154"/>
        <v>-10051.302493788022</v>
      </c>
      <c r="U275" s="56">
        <v>3.1087522728389603</v>
      </c>
      <c r="V275" s="29">
        <f t="shared" si="4155"/>
        <v>49.851346149636285</v>
      </c>
      <c r="W275" s="56">
        <v>0.11710093540787048</v>
      </c>
      <c r="X275" s="29">
        <f t="shared" si="4202"/>
        <v>90579.023773293055</v>
      </c>
      <c r="Y275" s="29">
        <f t="shared" si="4203"/>
        <v>-10103.65410680796</v>
      </c>
      <c r="Z275" s="56">
        <v>3.1087522728389603</v>
      </c>
      <c r="AA275" s="29">
        <f t="shared" si="4156"/>
        <v>49.715180766804394</v>
      </c>
      <c r="AB275" s="56">
        <v>0.11710093540787048</v>
      </c>
      <c r="AC275" s="29">
        <f t="shared" si="4204"/>
        <v>56213.084847251899</v>
      </c>
      <c r="AD275" s="29">
        <f t="shared" si="4205"/>
        <v>-10103.65410680796</v>
      </c>
      <c r="AE275" s="56">
        <v>3.1087522728389603</v>
      </c>
      <c r="AF275" s="29">
        <f t="shared" si="4157"/>
        <v>49.569404881597308</v>
      </c>
      <c r="AG275" s="56">
        <v>0.11710093540787048</v>
      </c>
      <c r="AH275" s="29">
        <f t="shared" si="4206"/>
        <v>64590.753786129731</v>
      </c>
      <c r="AI275" s="29">
        <f t="shared" si="4207"/>
        <v>-10103.65410680796</v>
      </c>
      <c r="AJ275" s="56">
        <v>3.1087522728389603</v>
      </c>
      <c r="AK275" s="29">
        <f t="shared" si="4158"/>
        <v>49.417401257603672</v>
      </c>
      <c r="AL275" s="56">
        <v>0.11710093540787048</v>
      </c>
      <c r="AM275" s="29">
        <f t="shared" si="4208"/>
        <v>47647.466514099287</v>
      </c>
      <c r="AN275" s="29">
        <f t="shared" si="4209"/>
        <v>-10103.65410680796</v>
      </c>
      <c r="AO275" s="56">
        <v>3.1087522728389603</v>
      </c>
      <c r="AP275" s="29">
        <f t="shared" si="4159"/>
        <v>49.259137958587189</v>
      </c>
      <c r="AQ275" s="56">
        <v>0.11710093540787048</v>
      </c>
      <c r="AR275" s="29">
        <f t="shared" si="4210"/>
        <v>99936.768974372608</v>
      </c>
      <c r="AS275" s="29">
        <f t="shared" si="4211"/>
        <v>-10103.65410680796</v>
      </c>
      <c r="AT275" s="56">
        <v>3.1087522728389603</v>
      </c>
      <c r="AU275" s="29">
        <f t="shared" si="4160"/>
        <v>49.094406364035351</v>
      </c>
      <c r="AV275" s="56">
        <v>0.11710093540787048</v>
      </c>
      <c r="AW275" s="29">
        <f t="shared" si="4212"/>
        <v>106110.89983693794</v>
      </c>
      <c r="AX275" s="29">
        <f t="shared" si="4213"/>
        <v>-10103.65410680796</v>
      </c>
      <c r="AY275" s="56">
        <v>3.1087522728389603</v>
      </c>
      <c r="AZ275" s="29">
        <f t="shared" si="4161"/>
        <v>48.923227037909236</v>
      </c>
      <c r="BA275" s="56">
        <v>0.11710093540787048</v>
      </c>
      <c r="BB275" s="29">
        <f t="shared" si="4214"/>
        <v>127011.83628896045</v>
      </c>
      <c r="BC275" s="29">
        <f t="shared" si="4215"/>
        <v>-10103.65410680796</v>
      </c>
      <c r="BD275" s="56">
        <v>3.1087522728389603</v>
      </c>
      <c r="BE275" s="29">
        <f t="shared" si="4162"/>
        <v>48.744789971716756</v>
      </c>
      <c r="BF275" s="56">
        <v>0.11710093540787048</v>
      </c>
      <c r="BG275" s="29">
        <f t="shared" si="4216"/>
        <v>163161.89841539558</v>
      </c>
      <c r="BH275" s="29">
        <f t="shared" si="4217"/>
        <v>-10103.65410680796</v>
      </c>
      <c r="BI275" s="56">
        <v>3.1087522728389603</v>
      </c>
      <c r="BJ275" s="29">
        <f t="shared" si="4163"/>
        <v>48.559490940498812</v>
      </c>
      <c r="BK275" s="56">
        <v>0.11710093540787048</v>
      </c>
      <c r="BL275" s="29">
        <f t="shared" si="4218"/>
        <v>154398.94177144935</v>
      </c>
      <c r="BM275" s="29">
        <f t="shared" si="4219"/>
        <v>-10103.65410680796</v>
      </c>
      <c r="BN275" s="56">
        <v>3.1087522728389603</v>
      </c>
      <c r="BO275" s="29">
        <f t="shared" si="4164"/>
        <v>48.367612893939949</v>
      </c>
      <c r="BP275" s="56">
        <v>0.11710093540787048</v>
      </c>
      <c r="BQ275" s="29">
        <f t="shared" si="4220"/>
        <v>154596.11776293578</v>
      </c>
      <c r="BR275" s="29">
        <f t="shared" si="4221"/>
        <v>-10103.65410680796</v>
      </c>
      <c r="BS275" s="56">
        <v>3.1087522728389603</v>
      </c>
      <c r="BT275" s="29">
        <f t="shared" si="4165"/>
        <v>48.169721363178049</v>
      </c>
      <c r="BU275" s="56">
        <v>0.11710093540787048</v>
      </c>
      <c r="BV275" s="29">
        <f t="shared" si="4222"/>
        <v>151477.66820988769</v>
      </c>
      <c r="BW275" s="29">
        <f t="shared" si="4223"/>
        <v>-10103.65410680796</v>
      </c>
      <c r="BX275" s="56">
        <v>3.1087522728389603</v>
      </c>
      <c r="BY275" s="29">
        <f t="shared" si="4166"/>
        <v>47.966315448002376</v>
      </c>
      <c r="BZ275" s="56">
        <v>0.11710093540787048</v>
      </c>
      <c r="CA275" s="29">
        <f t="shared" si="4224"/>
        <v>137180.67087019057</v>
      </c>
      <c r="CB275" s="29">
        <f t="shared" si="4225"/>
        <v>-10103.65410680796</v>
      </c>
      <c r="CC275" s="56">
        <v>3.1087522728389603</v>
      </c>
      <c r="CD275" s="29">
        <f t="shared" si="4167"/>
        <v>47.757266197301924</v>
      </c>
      <c r="CE275" s="56">
        <v>0.11710093540787048</v>
      </c>
      <c r="CF275" s="29">
        <f t="shared" si="4226"/>
        <v>158417.97468740057</v>
      </c>
      <c r="CG275" s="29">
        <f t="shared" si="4227"/>
        <v>-10103.65410680796</v>
      </c>
      <c r="CH275" s="56">
        <v>3.1087522728389603</v>
      </c>
      <c r="CI275" s="29">
        <f t="shared" si="4168"/>
        <v>47.543247763379014</v>
      </c>
      <c r="CJ275" s="56">
        <v>0.11710093540787048</v>
      </c>
      <c r="CK275" s="29">
        <f t="shared" si="4228"/>
        <v>149423.06816732555</v>
      </c>
      <c r="CL275" s="29">
        <f t="shared" si="4229"/>
        <v>-10103.65410680796</v>
      </c>
      <c r="CM275" s="56">
        <v>3.1087522728389603</v>
      </c>
      <c r="CN275" s="29">
        <f t="shared" si="4169"/>
        <v>47.325175672123862</v>
      </c>
      <c r="CO275" s="56">
        <v>0.11710093540787048</v>
      </c>
      <c r="CP275" s="29">
        <f t="shared" si="4230"/>
        <v>166617.7948493349</v>
      </c>
      <c r="CQ275" s="29">
        <f t="shared" si="4231"/>
        <v>-10103.65410680796</v>
      </c>
      <c r="CR275" s="56">
        <v>3.1087522728389603</v>
      </c>
      <c r="CS275" s="29">
        <f t="shared" si="4170"/>
        <v>47.102273998132013</v>
      </c>
      <c r="CT275" s="56">
        <v>0.11710093540787048</v>
      </c>
      <c r="CU275" s="29">
        <f t="shared" si="4232"/>
        <v>166334.79871419905</v>
      </c>
      <c r="CV275" s="29">
        <f t="shared" si="4098"/>
        <v>-10103.65410680796</v>
      </c>
      <c r="CW275" s="56">
        <v>3.1087522728389603</v>
      </c>
      <c r="CX275" s="29">
        <f t="shared" si="4086"/>
        <v>46.874656288586387</v>
      </c>
      <c r="CY275" s="56">
        <v>0.11710093540787048</v>
      </c>
      <c r="CZ275" s="29">
        <f t="shared" si="4171"/>
        <v>177268.97835735703</v>
      </c>
      <c r="DA275" s="29">
        <f t="shared" si="4099"/>
        <v>-10103.65410680796</v>
      </c>
      <c r="DB275" s="56">
        <v>3.1087522728389603</v>
      </c>
      <c r="DC275" s="29">
        <f t="shared" si="4087"/>
        <v>46.641829255426522</v>
      </c>
      <c r="DD275" s="56">
        <v>0.11710093540787048</v>
      </c>
      <c r="DE275" s="29">
        <f t="shared" si="4172"/>
        <v>178471.24510264987</v>
      </c>
      <c r="DF275" s="29">
        <f t="shared" si="4100"/>
        <v>-10103.65410680796</v>
      </c>
      <c r="DG275" s="56">
        <v>3.1087522728389603</v>
      </c>
      <c r="DH275" s="29">
        <f t="shared" si="4088"/>
        <v>46.403291238068029</v>
      </c>
      <c r="DI275" s="56">
        <v>0.11710093540787048</v>
      </c>
      <c r="DJ275" s="29">
        <f t="shared" si="4173"/>
        <v>193590.6818644524</v>
      </c>
      <c r="DK275" s="29">
        <f t="shared" si="4101"/>
        <v>-10103.65410680796</v>
      </c>
      <c r="DL275" s="56">
        <v>3.1087522728389603</v>
      </c>
      <c r="DM275" s="29">
        <f t="shared" si="4089"/>
        <v>46.158524244715252</v>
      </c>
      <c r="DN275" s="56">
        <v>0.11710093540787048</v>
      </c>
      <c r="DO275" s="29">
        <f t="shared" si="4174"/>
        <v>180289.14889974598</v>
      </c>
      <c r="DP275" s="29">
        <f t="shared" si="4233"/>
        <v>-10103.65410680796</v>
      </c>
      <c r="DQ275" s="56">
        <v>3.1087522728389603</v>
      </c>
      <c r="DR275" s="29">
        <f t="shared" si="4175"/>
        <v>45.905616015782009</v>
      </c>
      <c r="DS275" s="56">
        <v>0.11710093540787048</v>
      </c>
      <c r="DT275" s="29">
        <f t="shared" si="4234"/>
        <v>166145.32605683029</v>
      </c>
      <c r="DU275" s="29">
        <f t="shared" si="4235"/>
        <v>-10103.65410680796</v>
      </c>
      <c r="DV275" s="56">
        <v>3.1087522728389603</v>
      </c>
      <c r="DW275" s="29">
        <f t="shared" si="4176"/>
        <v>45.644717714598571</v>
      </c>
      <c r="DX275" s="56">
        <v>0.11710093540787048</v>
      </c>
      <c r="DY275" s="29">
        <f t="shared" si="4236"/>
        <v>156033.40243834077</v>
      </c>
      <c r="DZ275" s="29">
        <f t="shared" si="4119"/>
        <v>-10103.65410680796</v>
      </c>
      <c r="EA275" s="56">
        <v>3.1087522728389603</v>
      </c>
      <c r="EB275" s="29">
        <f t="shared" si="4111"/>
        <v>45.376088368567153</v>
      </c>
      <c r="EC275" s="56">
        <v>0.11710093540787048</v>
      </c>
      <c r="ED275" s="29">
        <f t="shared" si="4177"/>
        <v>136451.20351467881</v>
      </c>
      <c r="EE275" s="29">
        <f t="shared" si="4120"/>
        <v>-10103.65410680796</v>
      </c>
      <c r="EF275" s="56">
        <v>3.1087522728389603</v>
      </c>
      <c r="EG275" s="29">
        <f t="shared" si="4112"/>
        <v>45.099043987503663</v>
      </c>
      <c r="EH275" s="56">
        <v>0.11710093540787048</v>
      </c>
      <c r="EI275" s="29">
        <f t="shared" si="4178"/>
        <v>123189.62846589058</v>
      </c>
      <c r="EJ275" s="29">
        <f t="shared" si="4121"/>
        <v>-10103.65410680796</v>
      </c>
      <c r="EK275" s="56">
        <v>3.1087522728389603</v>
      </c>
      <c r="EL275" s="29">
        <f t="shared" si="4113"/>
        <v>44.81457323079772</v>
      </c>
      <c r="EM275" s="56">
        <v>0.11710093540787048</v>
      </c>
      <c r="EN275" s="29">
        <f t="shared" si="4179"/>
        <v>125248.48518165475</v>
      </c>
      <c r="EO275" s="29">
        <f t="shared" si="4122"/>
        <v>-10103.65410680796</v>
      </c>
      <c r="EP275" s="56">
        <v>3.1087522728389603</v>
      </c>
      <c r="EQ275" s="29">
        <f t="shared" si="4114"/>
        <v>44.523111403978277</v>
      </c>
      <c r="ER275" s="56">
        <v>0.11710093540787048</v>
      </c>
      <c r="ES275" s="29">
        <f t="shared" si="4180"/>
        <v>115414.56119092446</v>
      </c>
      <c r="ET275" s="29">
        <f t="shared" si="4237"/>
        <v>-10103.65410680796</v>
      </c>
      <c r="EU275" s="56">
        <v>3.1087522728389603</v>
      </c>
      <c r="EV275" s="29">
        <f t="shared" si="4181"/>
        <v>44.225526081163196</v>
      </c>
      <c r="EW275" s="56">
        <v>0.11710093540787048</v>
      </c>
      <c r="EX275" s="29">
        <f t="shared" si="4238"/>
        <v>118754.32728827462</v>
      </c>
      <c r="EY275" s="29">
        <f t="shared" si="4239"/>
        <v>-10103.65410680796</v>
      </c>
      <c r="EZ275" s="56">
        <v>3.1087522728389603</v>
      </c>
      <c r="FA275" s="29">
        <f t="shared" si="4182"/>
        <v>43.922387899149633</v>
      </c>
      <c r="FB275" s="56">
        <v>0.11710093540787048</v>
      </c>
      <c r="FC275" s="29">
        <f t="shared" si="4240"/>
        <v>113376.18425167511</v>
      </c>
      <c r="FD275" s="29">
        <f t="shared" si="4123"/>
        <v>-10103.65410680796</v>
      </c>
      <c r="FE275" s="56">
        <v>3.1087522728389603</v>
      </c>
      <c r="FF275" s="29">
        <f t="shared" si="4115"/>
        <v>43.61428557018003</v>
      </c>
      <c r="FG275" s="56">
        <v>0.11710093540787048</v>
      </c>
      <c r="FH275" s="29">
        <f t="shared" si="4183"/>
        <v>138082.4239618094</v>
      </c>
      <c r="FI275" s="29">
        <f t="shared" si="4124"/>
        <v>-10103.65410680796</v>
      </c>
      <c r="FJ275" s="56">
        <v>3.1087522728389603</v>
      </c>
      <c r="FK275" s="29">
        <f t="shared" si="4116"/>
        <v>43.302033815656941</v>
      </c>
      <c r="FL275" s="56">
        <v>0.11710093540787048</v>
      </c>
      <c r="FM275" s="29">
        <f t="shared" si="4184"/>
        <v>140024.92499671175</v>
      </c>
      <c r="FN275" s="29">
        <f t="shared" si="4125"/>
        <v>-10103.65410680796</v>
      </c>
      <c r="FO275" s="56">
        <v>3.1087522728389603</v>
      </c>
      <c r="FP275" s="29">
        <f t="shared" si="4117"/>
        <v>42.986464059400014</v>
      </c>
      <c r="FQ275" s="56">
        <v>0.11710093540787048</v>
      </c>
      <c r="FR275" s="29">
        <f t="shared" si="4185"/>
        <v>140961.50659932446</v>
      </c>
      <c r="FS275" s="29">
        <f t="shared" si="4126"/>
        <v>-10103.65410680796</v>
      </c>
      <c r="FT275" s="56">
        <v>3.1087522728389603</v>
      </c>
      <c r="FU275" s="29">
        <f t="shared" si="4118"/>
        <v>42.66818865844467</v>
      </c>
      <c r="FV275" s="56">
        <v>0.11710093540787048</v>
      </c>
      <c r="FW275" s="29">
        <f t="shared" si="4186"/>
        <v>131208.59233565611</v>
      </c>
      <c r="FX275" s="29">
        <f t="shared" si="4187"/>
        <v>-10103.65410680796</v>
      </c>
      <c r="FY275" s="56">
        <v>3.1087522728389603</v>
      </c>
      <c r="FZ275" s="29">
        <f t="shared" si="4146"/>
        <v>42.347563299860951</v>
      </c>
      <c r="GA275" s="56">
        <v>0.11710093540787048</v>
      </c>
      <c r="GB275" s="29">
        <f t="shared" si="4188"/>
        <v>138708.01846095009</v>
      </c>
      <c r="GC275" s="29">
        <f t="shared" si="4189"/>
        <v>-10103.65410680796</v>
      </c>
      <c r="GD275" s="56">
        <v>3.1087522728389603</v>
      </c>
      <c r="GE275" s="29">
        <f t="shared" si="4147"/>
        <v>42.024932789141779</v>
      </c>
      <c r="GF275" s="56">
        <v>0.11710093540787048</v>
      </c>
      <c r="GG275" s="29">
        <f t="shared" si="4190"/>
        <v>146702.83806134568</v>
      </c>
      <c r="GH275" s="29">
        <f t="shared" si="4191"/>
        <v>-10103.65410680796</v>
      </c>
      <c r="GI275" s="56">
        <v>3.1087522728389603</v>
      </c>
      <c r="GJ275" s="29">
        <f t="shared" si="4148"/>
        <v>41.701016781917012</v>
      </c>
      <c r="GK275" s="56">
        <v>0.11710093540787048</v>
      </c>
      <c r="GL275" s="29">
        <f t="shared" si="4192"/>
        <v>154653.97771956495</v>
      </c>
      <c r="GM275" s="29">
        <f t="shared" si="4193"/>
        <v>-10103.65410680796</v>
      </c>
      <c r="GN275" s="56">
        <v>3.1087522728389603</v>
      </c>
      <c r="GO275" s="29">
        <f t="shared" si="4149"/>
        <v>41.376086909010453</v>
      </c>
      <c r="GP275" s="56">
        <v>0.11710093540787048</v>
      </c>
      <c r="GQ275" s="29">
        <f t="shared" si="4194"/>
        <v>136843.21738352769</v>
      </c>
    </row>
    <row r="276" spans="1:199" ht="15" x14ac:dyDescent="0.2">
      <c r="A276" s="4" t="s">
        <v>74</v>
      </c>
      <c r="B276" s="29">
        <v>167861</v>
      </c>
      <c r="C276" s="29">
        <f t="shared" si="4195"/>
        <v>-10121.6</v>
      </c>
      <c r="D276" s="56">
        <v>3.1087522728389603</v>
      </c>
      <c r="E276" s="29">
        <f t="shared" si="4241"/>
        <v>89.6</v>
      </c>
      <c r="F276" s="29">
        <f t="shared" si="4242"/>
        <v>-39.4</v>
      </c>
      <c r="G276" s="29">
        <f t="shared" si="4243"/>
        <v>50.199999999999996</v>
      </c>
      <c r="H276" s="56">
        <f t="shared" si="4150"/>
        <v>0.11710093540787048</v>
      </c>
      <c r="I276" s="29">
        <v>156133</v>
      </c>
      <c r="J276" s="29">
        <f t="shared" si="4199"/>
        <v>-10103.65410680796</v>
      </c>
      <c r="K276" s="56">
        <v>3.1087522728389603</v>
      </c>
      <c r="L276" s="29">
        <f t="shared" si="4151"/>
        <v>50.110993929987281</v>
      </c>
      <c r="M276" s="56">
        <v>0.11710093540787048</v>
      </c>
      <c r="N276" s="29">
        <f t="shared" si="4200"/>
        <v>146067.45688712204</v>
      </c>
      <c r="O276" s="29">
        <f t="shared" si="4152"/>
        <v>-10077.965552852103</v>
      </c>
      <c r="P276" s="56">
        <v>3.1087522728389603</v>
      </c>
      <c r="Q276" s="29">
        <f t="shared" si="4153"/>
        <v>49.983586661513556</v>
      </c>
      <c r="R276" s="56">
        <v>0.11710093540787048</v>
      </c>
      <c r="S276" s="29">
        <f t="shared" si="4201"/>
        <v>134075.47492093145</v>
      </c>
      <c r="T276" s="29">
        <f t="shared" si="4154"/>
        <v>-10051.302493788022</v>
      </c>
      <c r="U276" s="56">
        <v>3.1087522728389603</v>
      </c>
      <c r="V276" s="29">
        <f t="shared" si="4155"/>
        <v>49.851346149636285</v>
      </c>
      <c r="W276" s="56">
        <v>0.11710093540787048</v>
      </c>
      <c r="X276" s="29">
        <f t="shared" si="4202"/>
        <v>125561.02377329305</v>
      </c>
      <c r="Y276" s="29">
        <f t="shared" si="4203"/>
        <v>-10103.65410680796</v>
      </c>
      <c r="Z276" s="56">
        <v>3.1087522728389603</v>
      </c>
      <c r="AA276" s="29">
        <f t="shared" si="4156"/>
        <v>49.715180766804394</v>
      </c>
      <c r="AB276" s="56">
        <v>0.11710093540787048</v>
      </c>
      <c r="AC276" s="29">
        <f t="shared" si="4204"/>
        <v>80525.084847251885</v>
      </c>
      <c r="AD276" s="29">
        <f t="shared" si="4205"/>
        <v>-10103.65410680796</v>
      </c>
      <c r="AE276" s="56">
        <v>3.1087522728389603</v>
      </c>
      <c r="AF276" s="29">
        <f t="shared" si="4157"/>
        <v>49.569404881597308</v>
      </c>
      <c r="AG276" s="56">
        <v>0.11710093540787048</v>
      </c>
      <c r="AH276" s="29">
        <f t="shared" si="4206"/>
        <v>46159.000145325539</v>
      </c>
      <c r="AI276" s="29">
        <f t="shared" si="4207"/>
        <v>-10103.65410680796</v>
      </c>
      <c r="AJ276" s="56">
        <v>3.1087522728389603</v>
      </c>
      <c r="AK276" s="29">
        <f t="shared" si="4158"/>
        <v>49.417401257603672</v>
      </c>
      <c r="AL276" s="56">
        <v>0.11710093540787048</v>
      </c>
      <c r="AM276" s="29">
        <f t="shared" si="4208"/>
        <v>54536.517080579375</v>
      </c>
      <c r="AN276" s="29">
        <f t="shared" si="4209"/>
        <v>-10103.65410680796</v>
      </c>
      <c r="AO276" s="56">
        <v>3.1087522728389603</v>
      </c>
      <c r="AP276" s="29">
        <f t="shared" si="4159"/>
        <v>49.259137958587189</v>
      </c>
      <c r="AQ276" s="56">
        <v>0.11710093540787048</v>
      </c>
      <c r="AR276" s="29">
        <f t="shared" si="4210"/>
        <v>37593.071545249913</v>
      </c>
      <c r="AS276" s="29">
        <f t="shared" si="4211"/>
        <v>-10103.65410680796</v>
      </c>
      <c r="AT276" s="56">
        <v>3.1087522728389603</v>
      </c>
      <c r="AU276" s="29">
        <f t="shared" si="4160"/>
        <v>49.094406364035351</v>
      </c>
      <c r="AV276" s="56">
        <v>0.11710093540787048</v>
      </c>
      <c r="AW276" s="29">
        <f t="shared" si="4212"/>
        <v>89882.209273928675</v>
      </c>
      <c r="AX276" s="29">
        <f t="shared" si="4213"/>
        <v>-10103.65410680796</v>
      </c>
      <c r="AY276" s="56">
        <v>3.1087522728389603</v>
      </c>
      <c r="AZ276" s="29">
        <f t="shared" si="4161"/>
        <v>48.923227037909236</v>
      </c>
      <c r="BA276" s="56">
        <v>0.11710093540787048</v>
      </c>
      <c r="BB276" s="29">
        <f t="shared" si="4214"/>
        <v>96056.168957167887</v>
      </c>
      <c r="BC276" s="29">
        <f t="shared" si="4215"/>
        <v>-10103.65410680796</v>
      </c>
      <c r="BD276" s="56">
        <v>3.1087522728389603</v>
      </c>
      <c r="BE276" s="29">
        <f t="shared" si="4162"/>
        <v>48.744789971716756</v>
      </c>
      <c r="BF276" s="56">
        <v>0.11710093540787048</v>
      </c>
      <c r="BG276" s="29">
        <f t="shared" si="4216"/>
        <v>116956.92697212422</v>
      </c>
      <c r="BH276" s="29">
        <f t="shared" si="4217"/>
        <v>-10103.65410680796</v>
      </c>
      <c r="BI276" s="56">
        <v>3.1087522728389603</v>
      </c>
      <c r="BJ276" s="29">
        <f t="shared" si="4163"/>
        <v>48.559490940498812</v>
      </c>
      <c r="BK276" s="56">
        <v>0.11710093540787048</v>
      </c>
      <c r="BL276" s="29">
        <f t="shared" si="4218"/>
        <v>153106.80379952813</v>
      </c>
      <c r="BM276" s="29">
        <f t="shared" si="4219"/>
        <v>-10103.65410680796</v>
      </c>
      <c r="BN276" s="56">
        <v>3.1087522728389603</v>
      </c>
      <c r="BO276" s="29">
        <f t="shared" si="4164"/>
        <v>48.367612893939949</v>
      </c>
      <c r="BP276" s="56">
        <v>0.11710093540787048</v>
      </c>
      <c r="BQ276" s="29">
        <f t="shared" si="4220"/>
        <v>144343.65527753532</v>
      </c>
      <c r="BR276" s="29">
        <f t="shared" si="4221"/>
        <v>-10103.65410680796</v>
      </c>
      <c r="BS276" s="56">
        <v>3.1087522728389603</v>
      </c>
      <c r="BT276" s="29">
        <f t="shared" si="4165"/>
        <v>48.169721363178049</v>
      </c>
      <c r="BU276" s="56">
        <v>0.11710093540787048</v>
      </c>
      <c r="BV276" s="29">
        <f t="shared" si="4222"/>
        <v>144540.633377491</v>
      </c>
      <c r="BW276" s="29">
        <f t="shared" si="4223"/>
        <v>-10103.65410680796</v>
      </c>
      <c r="BX276" s="56">
        <v>3.1087522728389603</v>
      </c>
      <c r="BY276" s="29">
        <f t="shared" si="4166"/>
        <v>47.966315448002376</v>
      </c>
      <c r="BZ276" s="56">
        <v>0.11710093540787048</v>
      </c>
      <c r="CA276" s="29">
        <f t="shared" si="4224"/>
        <v>141421.98041852773</v>
      </c>
      <c r="CB276" s="29">
        <f t="shared" si="4225"/>
        <v>-10103.65410680796</v>
      </c>
      <c r="CC276" s="56">
        <v>3.1087522728389603</v>
      </c>
      <c r="CD276" s="29">
        <f t="shared" si="4167"/>
        <v>47.757266197301924</v>
      </c>
      <c r="CE276" s="56">
        <v>0.11710093540787048</v>
      </c>
      <c r="CF276" s="29">
        <f t="shared" si="4226"/>
        <v>127124.77402957992</v>
      </c>
      <c r="CG276" s="29">
        <f t="shared" si="4227"/>
        <v>-10103.65410680796</v>
      </c>
      <c r="CH276" s="56">
        <v>3.1087522728389603</v>
      </c>
      <c r="CI276" s="29">
        <f t="shared" si="4168"/>
        <v>47.543247763379014</v>
      </c>
      <c r="CJ276" s="56">
        <v>0.11710093540787048</v>
      </c>
      <c r="CK276" s="29">
        <f t="shared" si="4228"/>
        <v>148361.863828356</v>
      </c>
      <c r="CL276" s="29">
        <f t="shared" si="4229"/>
        <v>-10103.65410680796</v>
      </c>
      <c r="CM276" s="56">
        <v>3.1087522728389603</v>
      </c>
      <c r="CN276" s="29">
        <f t="shared" si="4169"/>
        <v>47.325175672123862</v>
      </c>
      <c r="CO276" s="56">
        <v>0.11710093540787048</v>
      </c>
      <c r="CP276" s="29">
        <f t="shared" si="4230"/>
        <v>139366.73923618972</v>
      </c>
      <c r="CQ276" s="29">
        <f t="shared" si="4231"/>
        <v>-10103.65410680796</v>
      </c>
      <c r="CR276" s="56">
        <v>3.1087522728389603</v>
      </c>
      <c r="CS276" s="29">
        <f t="shared" si="4170"/>
        <v>47.102273998132013</v>
      </c>
      <c r="CT276" s="56">
        <v>0.11710093540787048</v>
      </c>
      <c r="CU276" s="29">
        <f t="shared" si="4232"/>
        <v>156561.24301652508</v>
      </c>
      <c r="CV276" s="29">
        <f t="shared" si="4098"/>
        <v>-10103.65410680796</v>
      </c>
      <c r="CW276" s="56">
        <v>3.1087522728389603</v>
      </c>
      <c r="CX276" s="29">
        <f t="shared" si="4086"/>
        <v>46.874656288586387</v>
      </c>
      <c r="CY276" s="56">
        <v>0.11710093540787048</v>
      </c>
      <c r="CZ276" s="29">
        <f t="shared" si="4171"/>
        <v>156278.01926367969</v>
      </c>
      <c r="DA276" s="29">
        <f t="shared" si="4099"/>
        <v>-10103.65410680796</v>
      </c>
      <c r="DB276" s="56">
        <v>3.1087522728389603</v>
      </c>
      <c r="DC276" s="29">
        <f t="shared" si="4087"/>
        <v>46.641829255426522</v>
      </c>
      <c r="DD276" s="56">
        <v>0.11710093540787048</v>
      </c>
      <c r="DE276" s="29">
        <f t="shared" si="4172"/>
        <v>167211.96607980449</v>
      </c>
      <c r="DF276" s="29">
        <f t="shared" si="4100"/>
        <v>-10103.65410680796</v>
      </c>
      <c r="DG276" s="56">
        <v>3.1087522728389603</v>
      </c>
      <c r="DH276" s="29">
        <f t="shared" si="4088"/>
        <v>46.403291238068029</v>
      </c>
      <c r="DI276" s="56">
        <v>0.11710093540787048</v>
      </c>
      <c r="DJ276" s="29">
        <f t="shared" si="4173"/>
        <v>168413.99428707999</v>
      </c>
      <c r="DK276" s="29">
        <f t="shared" si="4101"/>
        <v>-10103.65410680796</v>
      </c>
      <c r="DL276" s="56">
        <v>3.1087522728389603</v>
      </c>
      <c r="DM276" s="29">
        <f t="shared" si="4089"/>
        <v>46.158524244715252</v>
      </c>
      <c r="DN276" s="56">
        <v>0.11710093540787048</v>
      </c>
      <c r="DO276" s="29">
        <f t="shared" si="4174"/>
        <v>183533.18628188915</v>
      </c>
      <c r="DP276" s="29">
        <f t="shared" si="4233"/>
        <v>-10103.65410680796</v>
      </c>
      <c r="DQ276" s="56">
        <v>3.1087522728389603</v>
      </c>
      <c r="DR276" s="29">
        <f t="shared" si="4175"/>
        <v>45.905616015782009</v>
      </c>
      <c r="DS276" s="56">
        <v>0.11710093540787048</v>
      </c>
      <c r="DT276" s="29">
        <f t="shared" si="4234"/>
        <v>170231.40040895381</v>
      </c>
      <c r="DU276" s="29">
        <f t="shared" si="4235"/>
        <v>-10103.65410680796</v>
      </c>
      <c r="DV276" s="56">
        <v>3.1087522728389603</v>
      </c>
      <c r="DW276" s="29">
        <f t="shared" si="4176"/>
        <v>45.644717714598571</v>
      </c>
      <c r="DX276" s="56">
        <v>0.11710093540787048</v>
      </c>
      <c r="DY276" s="29">
        <f t="shared" si="4236"/>
        <v>156087.31666773694</v>
      </c>
      <c r="DZ276" s="29">
        <f t="shared" si="4119"/>
        <v>-10103.65410680796</v>
      </c>
      <c r="EA276" s="56">
        <v>3.1087522728389603</v>
      </c>
      <c r="EB276" s="29">
        <f t="shared" si="4111"/>
        <v>45.376088368567153</v>
      </c>
      <c r="EC276" s="56">
        <v>0.11710093540787048</v>
      </c>
      <c r="ED276" s="29">
        <f t="shared" si="4177"/>
        <v>145975.12441990137</v>
      </c>
      <c r="EE276" s="29">
        <f t="shared" si="4120"/>
        <v>-10103.65410680796</v>
      </c>
      <c r="EF276" s="56">
        <v>3.1087522728389603</v>
      </c>
      <c r="EG276" s="29">
        <f t="shared" si="4112"/>
        <v>45.099043987503663</v>
      </c>
      <c r="EH276" s="56">
        <v>0.11710093540787048</v>
      </c>
      <c r="EI276" s="29">
        <f t="shared" si="4178"/>
        <v>126392.64845185836</v>
      </c>
      <c r="EJ276" s="29">
        <f t="shared" si="4121"/>
        <v>-10103.65410680796</v>
      </c>
      <c r="EK276" s="56">
        <v>3.1087522728389603</v>
      </c>
      <c r="EL276" s="29">
        <f t="shared" si="4113"/>
        <v>44.81457323079772</v>
      </c>
      <c r="EM276" s="56">
        <v>0.11710093540787048</v>
      </c>
      <c r="EN276" s="29">
        <f t="shared" si="4179"/>
        <v>113130.78893231341</v>
      </c>
      <c r="EO276" s="29">
        <f t="shared" si="4122"/>
        <v>-10103.65410680796</v>
      </c>
      <c r="EP276" s="56">
        <v>3.1087522728389603</v>
      </c>
      <c r="EQ276" s="29">
        <f t="shared" si="4114"/>
        <v>44.523111403978277</v>
      </c>
      <c r="ER276" s="56">
        <v>0.11710093540787048</v>
      </c>
      <c r="ES276" s="29">
        <f t="shared" si="4180"/>
        <v>115189.35418625077</v>
      </c>
      <c r="ET276" s="29">
        <f t="shared" si="4237"/>
        <v>-10103.65410680796</v>
      </c>
      <c r="EU276" s="56">
        <v>3.1087522728389603</v>
      </c>
      <c r="EV276" s="29">
        <f t="shared" si="4181"/>
        <v>44.225526081163196</v>
      </c>
      <c r="EW276" s="56">
        <v>0.11710093540787048</v>
      </c>
      <c r="EX276" s="29">
        <f t="shared" si="4238"/>
        <v>105355.13261019767</v>
      </c>
      <c r="EY276" s="29">
        <f t="shared" si="4239"/>
        <v>-10103.65410680796</v>
      </c>
      <c r="EZ276" s="56">
        <v>3.1087522728389603</v>
      </c>
      <c r="FA276" s="29">
        <f t="shared" si="4182"/>
        <v>43.922387899149633</v>
      </c>
      <c r="FB276" s="56">
        <v>0.11710093540787048</v>
      </c>
      <c r="FC276" s="29">
        <f t="shared" si="4240"/>
        <v>108694.59556936582</v>
      </c>
      <c r="FD276" s="29">
        <f t="shared" si="4123"/>
        <v>-10103.65410680796</v>
      </c>
      <c r="FE276" s="56">
        <v>3.1087522728389603</v>
      </c>
      <c r="FF276" s="29">
        <f t="shared" si="4115"/>
        <v>43.61428557018003</v>
      </c>
      <c r="FG276" s="56">
        <v>0.11710093540787048</v>
      </c>
      <c r="FH276" s="29">
        <f t="shared" si="4183"/>
        <v>103316.14443043731</v>
      </c>
      <c r="FI276" s="29">
        <f t="shared" si="4124"/>
        <v>-10103.65410680796</v>
      </c>
      <c r="FJ276" s="56">
        <v>3.1087522728389603</v>
      </c>
      <c r="FK276" s="29">
        <f t="shared" si="4116"/>
        <v>43.302033815656941</v>
      </c>
      <c r="FL276" s="56">
        <v>0.11710093540787048</v>
      </c>
      <c r="FM276" s="29">
        <f t="shared" si="4184"/>
        <v>128022.07188881711</v>
      </c>
      <c r="FN276" s="29">
        <f t="shared" si="4125"/>
        <v>-10103.65410680796</v>
      </c>
      <c r="FO276" s="56">
        <v>3.1087522728389603</v>
      </c>
      <c r="FP276" s="29">
        <f t="shared" si="4117"/>
        <v>42.986464059400014</v>
      </c>
      <c r="FQ276" s="56">
        <v>0.11710093540787048</v>
      </c>
      <c r="FR276" s="29">
        <f t="shared" si="4185"/>
        <v>129964.2573539632</v>
      </c>
      <c r="FS276" s="29">
        <f t="shared" si="4126"/>
        <v>-10103.65410680796</v>
      </c>
      <c r="FT276" s="56">
        <v>3.1087522728389603</v>
      </c>
      <c r="FU276" s="29">
        <f t="shared" si="4118"/>
        <v>42.66818865844467</v>
      </c>
      <c r="FV276" s="56">
        <v>0.11710093540787048</v>
      </c>
      <c r="FW276" s="29">
        <f t="shared" si="4186"/>
        <v>130900.52068117495</v>
      </c>
      <c r="FX276" s="29">
        <f t="shared" si="4187"/>
        <v>-10103.65410680796</v>
      </c>
      <c r="FY276" s="56">
        <v>3.1087522728389603</v>
      </c>
      <c r="FZ276" s="29">
        <f t="shared" si="4146"/>
        <v>42.347563299860951</v>
      </c>
      <c r="GA276" s="56">
        <v>0.11710093540787048</v>
      </c>
      <c r="GB276" s="29">
        <f t="shared" si="4188"/>
        <v>121147.28579214802</v>
      </c>
      <c r="GC276" s="29">
        <f t="shared" si="4189"/>
        <v>-10103.65410680796</v>
      </c>
      <c r="GD276" s="56">
        <v>3.1087522728389603</v>
      </c>
      <c r="GE276" s="29">
        <f t="shared" si="4147"/>
        <v>42.024932789141779</v>
      </c>
      <c r="GF276" s="56">
        <v>0.11710093540787048</v>
      </c>
      <c r="GG276" s="29">
        <f t="shared" si="4190"/>
        <v>128646.38928693127</v>
      </c>
      <c r="GH276" s="29">
        <f t="shared" si="4191"/>
        <v>-10103.65410680796</v>
      </c>
      <c r="GI276" s="56">
        <v>3.1087522728389603</v>
      </c>
      <c r="GJ276" s="29">
        <f t="shared" si="4148"/>
        <v>41.701016781917012</v>
      </c>
      <c r="GK276" s="56">
        <v>0.11710093540787048</v>
      </c>
      <c r="GL276" s="29">
        <f t="shared" si="4192"/>
        <v>136640.88497131964</v>
      </c>
      <c r="GM276" s="29">
        <f t="shared" si="4193"/>
        <v>-10103.65410680796</v>
      </c>
      <c r="GN276" s="56">
        <v>3.1087522728389603</v>
      </c>
      <c r="GO276" s="29">
        <f t="shared" si="4149"/>
        <v>41.376086909010453</v>
      </c>
      <c r="GP276" s="56">
        <v>0.11710093540787048</v>
      </c>
      <c r="GQ276" s="29">
        <f t="shared" si="4194"/>
        <v>144591.699699666</v>
      </c>
    </row>
    <row r="277" spans="1:199" ht="15" x14ac:dyDescent="0.2">
      <c r="A277" s="4" t="s">
        <v>75</v>
      </c>
      <c r="B277" s="29">
        <v>130738</v>
      </c>
      <c r="C277" s="29">
        <f t="shared" si="4195"/>
        <v>-8095.2</v>
      </c>
      <c r="D277" s="56">
        <v>2.4863629662391271</v>
      </c>
      <c r="E277" s="29">
        <f>247/5</f>
        <v>49.4</v>
      </c>
      <c r="F277" s="29">
        <f>-129/5</f>
        <v>-25.8</v>
      </c>
      <c r="G277" s="29">
        <f t="shared" si="4243"/>
        <v>23.599999999999998</v>
      </c>
      <c r="H277" s="56">
        <f t="shared" si="4150"/>
        <v>5.5051435769437121E-2</v>
      </c>
      <c r="I277" s="29">
        <v>155497</v>
      </c>
      <c r="J277" s="29">
        <f t="shared" si="4199"/>
        <v>-8080.8469733472775</v>
      </c>
      <c r="K277" s="56">
        <v>2.4863629662391271</v>
      </c>
      <c r="L277" s="29">
        <f t="shared" si="4151"/>
        <v>23.558156508918323</v>
      </c>
      <c r="M277" s="56">
        <v>5.5051435769437121E-2</v>
      </c>
      <c r="N277" s="29">
        <f t="shared" si="4200"/>
        <v>148075.71118316165</v>
      </c>
      <c r="O277" s="29">
        <f t="shared" si="4152"/>
        <v>-8060.3014092088551</v>
      </c>
      <c r="P277" s="56">
        <v>2.4863629662391271</v>
      </c>
      <c r="Q277" s="29">
        <f t="shared" si="4153"/>
        <v>23.498259864775299</v>
      </c>
      <c r="R277" s="56">
        <v>5.5051435769437121E-2</v>
      </c>
      <c r="S277" s="29">
        <f t="shared" si="4201"/>
        <v>138030.65373777796</v>
      </c>
      <c r="T277" s="29">
        <f t="shared" si="4154"/>
        <v>-8038.9764412457298</v>
      </c>
      <c r="U277" s="56">
        <v>2.4863629662391271</v>
      </c>
      <c r="V277" s="29">
        <f t="shared" si="4155"/>
        <v>23.436091018554112</v>
      </c>
      <c r="W277" s="56">
        <v>5.5051435769437121E-2</v>
      </c>
      <c r="X277" s="29">
        <f t="shared" si="4202"/>
        <v>126059.93457070427</v>
      </c>
      <c r="Y277" s="29">
        <f t="shared" si="4203"/>
        <v>-8080.8469733472775</v>
      </c>
      <c r="Z277" s="56">
        <v>2.4863629662391271</v>
      </c>
      <c r="AA277" s="29">
        <f t="shared" si="4156"/>
        <v>23.372077013876172</v>
      </c>
      <c r="AB277" s="56">
        <v>5.5051435769437121E-2</v>
      </c>
      <c r="AC277" s="29">
        <f t="shared" si="4204"/>
        <v>117503.54887695966</v>
      </c>
      <c r="AD277" s="29">
        <f t="shared" si="4205"/>
        <v>-8080.8469733472775</v>
      </c>
      <c r="AE277" s="56">
        <v>2.4863629662391271</v>
      </c>
      <c r="AF277" s="29">
        <f t="shared" si="4157"/>
        <v>23.303544924416268</v>
      </c>
      <c r="AG277" s="56">
        <v>5.5051435769437121E-2</v>
      </c>
      <c r="AH277" s="29">
        <f t="shared" si="4206"/>
        <v>72467.541418829031</v>
      </c>
      <c r="AI277" s="29">
        <f t="shared" si="4207"/>
        <v>-8080.8469733472775</v>
      </c>
      <c r="AJ277" s="56">
        <v>2.4863629662391271</v>
      </c>
      <c r="AK277" s="29">
        <f t="shared" si="4158"/>
        <v>23.232085053375432</v>
      </c>
      <c r="AL277" s="56">
        <v>5.5051435769437121E-2</v>
      </c>
      <c r="AM277" s="29">
        <f t="shared" si="4208"/>
        <v>38101.385257031638</v>
      </c>
      <c r="AN277" s="29">
        <f t="shared" si="4209"/>
        <v>-8080.8469733472775</v>
      </c>
      <c r="AO277" s="56">
        <v>2.4863629662391271</v>
      </c>
      <c r="AP277" s="29">
        <f t="shared" si="4159"/>
        <v>23.157682386905535</v>
      </c>
      <c r="AQ277" s="56">
        <v>5.5051435769437121E-2</v>
      </c>
      <c r="AR277" s="29">
        <f t="shared" si="4210"/>
        <v>46478.827789619005</v>
      </c>
      <c r="AS277" s="29">
        <f t="shared" si="4211"/>
        <v>-8080.8469733472775</v>
      </c>
      <c r="AT277" s="56">
        <v>2.4863629662391271</v>
      </c>
      <c r="AU277" s="29">
        <f t="shared" si="4160"/>
        <v>23.080238848430962</v>
      </c>
      <c r="AV277" s="56">
        <v>5.5051435769437121E-2</v>
      </c>
      <c r="AW277" s="29">
        <f t="shared" si="4212"/>
        <v>29535.304810751066</v>
      </c>
      <c r="AX277" s="29">
        <f t="shared" si="4213"/>
        <v>-8080.8469733472775</v>
      </c>
      <c r="AY277" s="56">
        <v>2.4863629662391271</v>
      </c>
      <c r="AZ277" s="29">
        <f t="shared" si="4161"/>
        <v>22.999764105471275</v>
      </c>
      <c r="BA277" s="56">
        <v>5.5051435769437121E-2</v>
      </c>
      <c r="BB277" s="29">
        <f t="shared" si="4214"/>
        <v>81824.362064686866</v>
      </c>
      <c r="BC277" s="29">
        <f t="shared" si="4215"/>
        <v>-8080.8469733472775</v>
      </c>
      <c r="BD277" s="56">
        <v>2.4863629662391271</v>
      </c>
      <c r="BE277" s="29">
        <f t="shared" si="4162"/>
        <v>22.915877357221426</v>
      </c>
      <c r="BF277" s="56">
        <v>5.5051435769437121E-2</v>
      </c>
      <c r="BG277" s="29">
        <f t="shared" si="4216"/>
        <v>87998.23786117784</v>
      </c>
      <c r="BH277" s="29">
        <f t="shared" si="4217"/>
        <v>-8080.8469733472775</v>
      </c>
      <c r="BI277" s="56">
        <v>2.4863629662391271</v>
      </c>
      <c r="BJ277" s="29">
        <f t="shared" si="4163"/>
        <v>22.828764665254422</v>
      </c>
      <c r="BK277" s="56">
        <v>5.5051435769437121E-2</v>
      </c>
      <c r="BL277" s="29">
        <f t="shared" si="4218"/>
        <v>108898.9087634422</v>
      </c>
      <c r="BM277" s="29">
        <f t="shared" si="4219"/>
        <v>-8080.8469733472775</v>
      </c>
      <c r="BN277" s="56">
        <v>2.4863629662391271</v>
      </c>
      <c r="BO277" s="29">
        <f t="shared" si="4164"/>
        <v>22.738559049740694</v>
      </c>
      <c r="BP277" s="56">
        <v>5.5051435769437121E-2</v>
      </c>
      <c r="BQ277" s="29">
        <f t="shared" si="4220"/>
        <v>145048.69538523059</v>
      </c>
      <c r="BR277" s="29">
        <f t="shared" si="4221"/>
        <v>-8080.8469733472775</v>
      </c>
      <c r="BS277" s="56">
        <v>2.4863629662391271</v>
      </c>
      <c r="BT277" s="29">
        <f t="shared" si="4165"/>
        <v>22.645526377908411</v>
      </c>
      <c r="BU277" s="56">
        <v>5.5051435769437121E-2</v>
      </c>
      <c r="BV277" s="29">
        <f t="shared" si="4222"/>
        <v>136285.45383056597</v>
      </c>
      <c r="BW277" s="29">
        <f t="shared" si="4223"/>
        <v>-8080.8469733472775</v>
      </c>
      <c r="BX277" s="56">
        <v>2.4863629662391271</v>
      </c>
      <c r="BY277" s="29">
        <f t="shared" si="4166"/>
        <v>22.549901286311879</v>
      </c>
      <c r="BZ277" s="56">
        <v>5.5051435769437121E-2</v>
      </c>
      <c r="CA277" s="29">
        <f t="shared" si="4224"/>
        <v>136482.33630543004</v>
      </c>
      <c r="CB277" s="29">
        <f t="shared" si="4225"/>
        <v>-8080.8469733472775</v>
      </c>
      <c r="CC277" s="56">
        <v>2.4863629662391271</v>
      </c>
      <c r="CD277" s="29">
        <f t="shared" si="4167"/>
        <v>22.451623152516444</v>
      </c>
      <c r="CE277" s="56">
        <v>5.5051435769437121E-2</v>
      </c>
      <c r="CF277" s="29">
        <f t="shared" si="4226"/>
        <v>133363.58506833296</v>
      </c>
      <c r="CG277" s="29">
        <f t="shared" si="4227"/>
        <v>-8080.8469733472775</v>
      </c>
      <c r="CH277" s="56">
        <v>2.4863629662391271</v>
      </c>
      <c r="CI277" s="29">
        <f t="shared" si="4168"/>
        <v>22.351008908680175</v>
      </c>
      <c r="CJ277" s="56">
        <v>5.5051435769437121E-2</v>
      </c>
      <c r="CK277" s="29">
        <f t="shared" si="4228"/>
        <v>119066.27806514132</v>
      </c>
      <c r="CL277" s="29">
        <f t="shared" si="4229"/>
        <v>-8080.8469733472775</v>
      </c>
      <c r="CM277" s="56">
        <v>2.4863629662391271</v>
      </c>
      <c r="CN277" s="29">
        <f t="shared" si="4169"/>
        <v>22.24848896139688</v>
      </c>
      <c r="CO277" s="56">
        <v>5.5051435769437121E-2</v>
      </c>
      <c r="CP277" s="29">
        <f t="shared" si="4230"/>
        <v>140303.26534397012</v>
      </c>
      <c r="CQ277" s="29">
        <f t="shared" si="4231"/>
        <v>-8080.8469733472775</v>
      </c>
      <c r="CR277" s="56">
        <v>2.4863629662391271</v>
      </c>
      <c r="CS277" s="29">
        <f t="shared" si="4170"/>
        <v>22.143698532986363</v>
      </c>
      <c r="CT277" s="56">
        <v>5.5051435769437121E-2</v>
      </c>
      <c r="CU277" s="29">
        <f t="shared" si="4232"/>
        <v>131308.03596137543</v>
      </c>
      <c r="CV277" s="29">
        <f t="shared" si="4098"/>
        <v>-8080.8469733472775</v>
      </c>
      <c r="CW277" s="56">
        <v>2.4863629662391271</v>
      </c>
      <c r="CX277" s="29">
        <f t="shared" si="4086"/>
        <v>22.03669100419599</v>
      </c>
      <c r="CY277" s="56">
        <v>5.5051435769437121E-2</v>
      </c>
      <c r="CZ277" s="29">
        <f t="shared" si="4171"/>
        <v>148502.43273418202</v>
      </c>
      <c r="DA277" s="29">
        <f t="shared" si="4099"/>
        <v>-8080.8469733472775</v>
      </c>
      <c r="DB277" s="56">
        <v>2.4863629662391271</v>
      </c>
      <c r="DC277" s="29">
        <f t="shared" si="4087"/>
        <v>21.927234470678606</v>
      </c>
      <c r="DD277" s="56">
        <v>5.5051435769437121E-2</v>
      </c>
      <c r="DE277" s="29">
        <f t="shared" si="4172"/>
        <v>148219.09952480308</v>
      </c>
      <c r="DF277" s="29">
        <f t="shared" si="4100"/>
        <v>-8080.8469733472775</v>
      </c>
      <c r="DG277" s="56">
        <v>2.4863629662391271</v>
      </c>
      <c r="DH277" s="29">
        <f t="shared" si="4088"/>
        <v>21.815093092000112</v>
      </c>
      <c r="DI277" s="56">
        <v>5.5051435769437121E-2</v>
      </c>
      <c r="DJ277" s="29">
        <f t="shared" si="4173"/>
        <v>159152.93419954923</v>
      </c>
      <c r="DK277" s="29">
        <f t="shared" si="4101"/>
        <v>-8080.8469733472775</v>
      </c>
      <c r="DL277" s="56">
        <v>2.4863629662391271</v>
      </c>
      <c r="DM277" s="29">
        <f t="shared" si="4089"/>
        <v>21.70002335010518</v>
      </c>
      <c r="DN277" s="56">
        <v>5.5051435769437121E-2</v>
      </c>
      <c r="DO277" s="29">
        <f t="shared" si="4174"/>
        <v>160354.84733708281</v>
      </c>
      <c r="DP277" s="29">
        <f t="shared" si="4233"/>
        <v>-8080.8469733472775</v>
      </c>
      <c r="DQ277" s="56">
        <v>2.4863629662391271</v>
      </c>
      <c r="DR277" s="29">
        <f t="shared" si="4175"/>
        <v>21.581126254431382</v>
      </c>
      <c r="DS277" s="56">
        <v>5.5051435769437121E-2</v>
      </c>
      <c r="DT277" s="29">
        <f t="shared" si="4234"/>
        <v>175473.92043479631</v>
      </c>
      <c r="DU277" s="29">
        <f t="shared" si="4235"/>
        <v>-8080.8469733472775</v>
      </c>
      <c r="DV277" s="56">
        <v>2.4863629662391271</v>
      </c>
      <c r="DW277" s="29">
        <f t="shared" si="4176"/>
        <v>21.458472869811285</v>
      </c>
      <c r="DX277" s="56">
        <v>5.5051435769437121E-2</v>
      </c>
      <c r="DY277" s="29">
        <f t="shared" si="4236"/>
        <v>162172.01190847636</v>
      </c>
      <c r="DZ277" s="29">
        <f t="shared" si="4119"/>
        <v>-8080.8469733472775</v>
      </c>
      <c r="EA277" s="56">
        <v>2.4863629662391271</v>
      </c>
      <c r="EB277" s="29">
        <f t="shared" si="4111"/>
        <v>21.332184970083361</v>
      </c>
      <c r="EC277" s="56">
        <v>5.5051435769437121E-2</v>
      </c>
      <c r="ED277" s="29">
        <f t="shared" si="4177"/>
        <v>148027.80187935976</v>
      </c>
      <c r="EE277" s="29">
        <f t="shared" si="4120"/>
        <v>-8080.8469733472775</v>
      </c>
      <c r="EF277" s="56">
        <v>2.4863629662391271</v>
      </c>
      <c r="EG277" s="29">
        <f t="shared" si="4112"/>
        <v>21.201940998109293</v>
      </c>
      <c r="EH277" s="56">
        <v>5.5051435769437121E-2</v>
      </c>
      <c r="EI277" s="29">
        <f t="shared" si="4178"/>
        <v>137915.47938755222</v>
      </c>
      <c r="EJ277" s="29">
        <f t="shared" si="4121"/>
        <v>-8080.8469733472775</v>
      </c>
      <c r="EK277" s="56">
        <v>2.4863629662391271</v>
      </c>
      <c r="EL277" s="29">
        <f t="shared" si="4113"/>
        <v>21.068205741968654</v>
      </c>
      <c r="EM277" s="56">
        <v>5.5051435769437121E-2</v>
      </c>
      <c r="EN277" s="29">
        <f t="shared" si="4179"/>
        <v>118332.86968425305</v>
      </c>
      <c r="EO277" s="29">
        <f t="shared" si="4122"/>
        <v>-8080.8469733472775</v>
      </c>
      <c r="EP277" s="56">
        <v>2.4863629662391271</v>
      </c>
      <c r="EQ277" s="29">
        <f t="shared" si="4114"/>
        <v>20.931183847288594</v>
      </c>
      <c r="ER277" s="56">
        <v>5.5051435769437121E-2</v>
      </c>
      <c r="ES277" s="29">
        <f t="shared" si="4180"/>
        <v>105070.87314281343</v>
      </c>
      <c r="ET277" s="29">
        <f t="shared" si="4237"/>
        <v>-8080.8469733472775</v>
      </c>
      <c r="EU277" s="56">
        <v>2.4863629662391271</v>
      </c>
      <c r="EV277" s="29">
        <f t="shared" si="4181"/>
        <v>20.79128317759864</v>
      </c>
      <c r="EW277" s="56">
        <v>5.5051435769437121E-2</v>
      </c>
      <c r="EX277" s="29">
        <f t="shared" si="4238"/>
        <v>107129.2984960811</v>
      </c>
      <c r="EY277" s="29">
        <f t="shared" si="4239"/>
        <v>-8080.8469733472775</v>
      </c>
      <c r="EZ277" s="56">
        <v>2.4863629662391271</v>
      </c>
      <c r="FA277" s="29">
        <f t="shared" si="4182"/>
        <v>20.648772000397045</v>
      </c>
      <c r="FB277" s="56">
        <v>5.5051435769437121E-2</v>
      </c>
      <c r="FC277" s="29">
        <f t="shared" si="4240"/>
        <v>97294.934408850793</v>
      </c>
      <c r="FD277" s="29">
        <f t="shared" si="4123"/>
        <v>-8080.8469733472775</v>
      </c>
      <c r="FE277" s="56">
        <v>2.4863629662391271</v>
      </c>
      <c r="FF277" s="29">
        <f t="shared" si="4115"/>
        <v>20.503927080801763</v>
      </c>
      <c r="FG277" s="56">
        <v>5.5051435769437121E-2</v>
      </c>
      <c r="FH277" s="29">
        <f t="shared" si="4183"/>
        <v>100634.25252309935</v>
      </c>
      <c r="FI277" s="29">
        <f t="shared" si="4124"/>
        <v>-8080.8469733472775</v>
      </c>
      <c r="FJ277" s="56">
        <v>2.4863629662391271</v>
      </c>
      <c r="FK277" s="29">
        <f t="shared" si="4116"/>
        <v>20.35713143524908</v>
      </c>
      <c r="FL277" s="56">
        <v>5.5051435769437121E-2</v>
      </c>
      <c r="FM277" s="29">
        <f t="shared" si="4184"/>
        <v>95255.654588525285</v>
      </c>
      <c r="FN277" s="29">
        <f t="shared" si="4125"/>
        <v>-8080.8469733472775</v>
      </c>
      <c r="FO277" s="56">
        <v>2.4863629662391271</v>
      </c>
      <c r="FP277" s="29">
        <f t="shared" si="4117"/>
        <v>20.208775932307582</v>
      </c>
      <c r="FQ277" s="56">
        <v>5.5051435769437121E-2</v>
      </c>
      <c r="FR277" s="29">
        <f t="shared" si="4185"/>
        <v>119961.43369140214</v>
      </c>
      <c r="FS277" s="29">
        <f t="shared" si="4126"/>
        <v>-8080.8469733472775</v>
      </c>
      <c r="FT277" s="56">
        <v>2.4863629662391271</v>
      </c>
      <c r="FU277" s="29">
        <f t="shared" si="4118"/>
        <v>20.059148452973989</v>
      </c>
      <c r="FV277" s="56">
        <v>5.5051435769437121E-2</v>
      </c>
      <c r="FW277" s="29">
        <f t="shared" si="4186"/>
        <v>121903.4695290689</v>
      </c>
      <c r="FX277" s="29">
        <f t="shared" si="4187"/>
        <v>-8080.8469733472775</v>
      </c>
      <c r="FY277" s="56">
        <v>2.4863629662391271</v>
      </c>
      <c r="FZ277" s="29">
        <f t="shared" si="4146"/>
        <v>19.908416212683637</v>
      </c>
      <c r="GA277" s="56">
        <v>5.5051435769437121E-2</v>
      </c>
      <c r="GB277" s="29">
        <f t="shared" si="4188"/>
        <v>122839.58212404036</v>
      </c>
      <c r="GC277" s="29">
        <f t="shared" si="4189"/>
        <v>-8080.8469733472775</v>
      </c>
      <c r="GD277" s="56">
        <v>2.4863629662391271</v>
      </c>
      <c r="GE277" s="29">
        <f t="shared" si="4147"/>
        <v>19.756741311229998</v>
      </c>
      <c r="GF277" s="56">
        <v>5.5051435769437121E-2</v>
      </c>
      <c r="GG277" s="29">
        <f t="shared" si="4190"/>
        <v>113086.19556011197</v>
      </c>
      <c r="GH277" s="29">
        <f t="shared" si="4191"/>
        <v>-8080.8469733472775</v>
      </c>
      <c r="GI277" s="56">
        <v>2.4863629662391271</v>
      </c>
      <c r="GJ277" s="29">
        <f t="shared" si="4148"/>
        <v>19.604462072773739</v>
      </c>
      <c r="GK277" s="56">
        <v>5.5051435769437121E-2</v>
      </c>
      <c r="GL277" s="29">
        <f t="shared" si="4192"/>
        <v>120585.14677565677</v>
      </c>
      <c r="GM277" s="29">
        <f t="shared" si="4193"/>
        <v>-8080.8469733472775</v>
      </c>
      <c r="GN277" s="56">
        <v>2.4863629662391271</v>
      </c>
      <c r="GO277" s="29">
        <f t="shared" si="4149"/>
        <v>19.451706196267864</v>
      </c>
      <c r="GP277" s="56">
        <v>5.5051435769437121E-2</v>
      </c>
      <c r="GQ277" s="29">
        <f t="shared" si="4194"/>
        <v>128579.48970416863</v>
      </c>
    </row>
    <row r="278" spans="1:199" ht="15" x14ac:dyDescent="0.2">
      <c r="A278" s="4" t="s">
        <v>76</v>
      </c>
      <c r="B278" s="29">
        <v>103312</v>
      </c>
      <c r="C278" s="29">
        <f t="shared" si="4195"/>
        <v>-8095.2</v>
      </c>
      <c r="D278" s="56">
        <v>2.4863629662391271</v>
      </c>
      <c r="E278" s="29">
        <f t="shared" ref="E278:E281" si="4244">247/5</f>
        <v>49.4</v>
      </c>
      <c r="F278" s="29">
        <f t="shared" ref="F278:F281" si="4245">-129/5</f>
        <v>-25.8</v>
      </c>
      <c r="G278" s="29">
        <f t="shared" ref="G278:G282" si="4246">E278+F278</f>
        <v>23.599999999999998</v>
      </c>
      <c r="H278" s="56">
        <f t="shared" si="4150"/>
        <v>5.5051435769437121E-2</v>
      </c>
      <c r="I278" s="29">
        <v>120691</v>
      </c>
      <c r="J278" s="29">
        <f t="shared" si="4199"/>
        <v>-8080.8469733472775</v>
      </c>
      <c r="K278" s="56">
        <v>2.4863629662391271</v>
      </c>
      <c r="L278" s="29">
        <f t="shared" si="4151"/>
        <v>23.558156508918323</v>
      </c>
      <c r="M278" s="56">
        <v>5.5051435769437121E-2</v>
      </c>
      <c r="N278" s="29">
        <f t="shared" si="4200"/>
        <v>147439.71118316165</v>
      </c>
      <c r="O278" s="29">
        <f t="shared" si="4152"/>
        <v>-8060.3014092088551</v>
      </c>
      <c r="P278" s="56">
        <v>2.4863629662391271</v>
      </c>
      <c r="Q278" s="29">
        <f t="shared" si="4153"/>
        <v>23.498259864775299</v>
      </c>
      <c r="R278" s="56">
        <v>5.5051435769437121E-2</v>
      </c>
      <c r="S278" s="29">
        <f t="shared" si="4201"/>
        <v>140038.90803381757</v>
      </c>
      <c r="T278" s="29">
        <f t="shared" si="4154"/>
        <v>-8038.9764412457298</v>
      </c>
      <c r="U278" s="56">
        <v>2.4863629662391271</v>
      </c>
      <c r="V278" s="29">
        <f t="shared" si="4155"/>
        <v>23.436091018554112</v>
      </c>
      <c r="W278" s="56">
        <v>5.5051435769437121E-2</v>
      </c>
      <c r="X278" s="29">
        <f t="shared" si="4202"/>
        <v>130015.11338755078</v>
      </c>
      <c r="Y278" s="29">
        <f t="shared" si="4203"/>
        <v>-8080.8469733472775</v>
      </c>
      <c r="Z278" s="56">
        <v>2.4863629662391271</v>
      </c>
      <c r="AA278" s="29">
        <f t="shared" si="4156"/>
        <v>23.372077013876172</v>
      </c>
      <c r="AB278" s="56">
        <v>5.5051435769437121E-2</v>
      </c>
      <c r="AC278" s="29">
        <f t="shared" si="4204"/>
        <v>118002.45967437087</v>
      </c>
      <c r="AD278" s="29">
        <f t="shared" si="4205"/>
        <v>-8080.8469733472775</v>
      </c>
      <c r="AE278" s="56">
        <v>2.4863629662391271</v>
      </c>
      <c r="AF278" s="29">
        <f t="shared" si="4157"/>
        <v>23.303544924416268</v>
      </c>
      <c r="AG278" s="56">
        <v>5.5051435769437121E-2</v>
      </c>
      <c r="AH278" s="29">
        <f t="shared" si="4206"/>
        <v>109446.0054485368</v>
      </c>
      <c r="AI278" s="29">
        <f t="shared" si="4207"/>
        <v>-8080.8469733472775</v>
      </c>
      <c r="AJ278" s="56">
        <v>2.4863629662391271</v>
      </c>
      <c r="AK278" s="29">
        <f t="shared" si="4158"/>
        <v>23.232085053375432</v>
      </c>
      <c r="AL278" s="56">
        <v>5.5051435769437121E-2</v>
      </c>
      <c r="AM278" s="29">
        <f t="shared" si="4208"/>
        <v>64409.926530535129</v>
      </c>
      <c r="AN278" s="29">
        <f t="shared" si="4209"/>
        <v>-8080.8469733472775</v>
      </c>
      <c r="AO278" s="56">
        <v>2.4863629662391271</v>
      </c>
      <c r="AP278" s="29">
        <f t="shared" si="4159"/>
        <v>23.157682386905535</v>
      </c>
      <c r="AQ278" s="56">
        <v>5.5051435769437121E-2</v>
      </c>
      <c r="AR278" s="29">
        <f t="shared" si="4210"/>
        <v>30043.695966071267</v>
      </c>
      <c r="AS278" s="29">
        <f t="shared" si="4211"/>
        <v>-8080.8469733472775</v>
      </c>
      <c r="AT278" s="56">
        <v>2.4863629662391271</v>
      </c>
      <c r="AU278" s="29">
        <f t="shared" si="4160"/>
        <v>23.080238848430962</v>
      </c>
      <c r="AV278" s="56">
        <v>5.5051435769437121E-2</v>
      </c>
      <c r="AW278" s="29">
        <f t="shared" si="4212"/>
        <v>38421.061055120153</v>
      </c>
      <c r="AX278" s="29">
        <f t="shared" si="4213"/>
        <v>-8080.8469733472775</v>
      </c>
      <c r="AY278" s="56">
        <v>2.4863629662391271</v>
      </c>
      <c r="AZ278" s="29">
        <f t="shared" si="4161"/>
        <v>22.999764105471275</v>
      </c>
      <c r="BA278" s="56">
        <v>5.5051435769437121E-2</v>
      </c>
      <c r="BB278" s="29">
        <f t="shared" si="4214"/>
        <v>21477.457601509261</v>
      </c>
      <c r="BC278" s="29">
        <f t="shared" si="4215"/>
        <v>-8080.8469733472775</v>
      </c>
      <c r="BD278" s="56">
        <v>2.4863629662391271</v>
      </c>
      <c r="BE278" s="29">
        <f t="shared" si="4162"/>
        <v>22.915877357221426</v>
      </c>
      <c r="BF278" s="56">
        <v>5.5051435769437121E-2</v>
      </c>
      <c r="BG278" s="29">
        <f t="shared" si="4216"/>
        <v>73766.430968696819</v>
      </c>
      <c r="BH278" s="29">
        <f t="shared" si="4217"/>
        <v>-8080.8469733472775</v>
      </c>
      <c r="BI278" s="56">
        <v>2.4863629662391271</v>
      </c>
      <c r="BJ278" s="29">
        <f t="shared" si="4163"/>
        <v>22.828764665254422</v>
      </c>
      <c r="BK278" s="56">
        <v>5.5051435769437121E-2</v>
      </c>
      <c r="BL278" s="29">
        <f t="shared" si="4218"/>
        <v>79940.219652495827</v>
      </c>
      <c r="BM278" s="29">
        <f t="shared" si="4219"/>
        <v>-8080.8469733472775</v>
      </c>
      <c r="BN278" s="56">
        <v>2.4863629662391271</v>
      </c>
      <c r="BO278" s="29">
        <f t="shared" si="4164"/>
        <v>22.738559049740694</v>
      </c>
      <c r="BP278" s="56">
        <v>5.5051435769437121E-2</v>
      </c>
      <c r="BQ278" s="29">
        <f t="shared" si="4220"/>
        <v>100840.80034914467</v>
      </c>
      <c r="BR278" s="29">
        <f t="shared" si="4221"/>
        <v>-8080.8469733472775</v>
      </c>
      <c r="BS278" s="56">
        <v>2.4863629662391271</v>
      </c>
      <c r="BT278" s="29">
        <f t="shared" si="4165"/>
        <v>22.645526377908411</v>
      </c>
      <c r="BU278" s="56">
        <v>5.5051435769437121E-2</v>
      </c>
      <c r="BV278" s="29">
        <f t="shared" si="4222"/>
        <v>136990.49393826124</v>
      </c>
      <c r="BW278" s="29">
        <f t="shared" si="4223"/>
        <v>-8080.8469733472775</v>
      </c>
      <c r="BX278" s="56">
        <v>2.4863629662391271</v>
      </c>
      <c r="BY278" s="29">
        <f t="shared" si="4166"/>
        <v>22.549901286311879</v>
      </c>
      <c r="BZ278" s="56">
        <v>5.5051435769437121E-2</v>
      </c>
      <c r="CA278" s="29">
        <f t="shared" si="4224"/>
        <v>128227.15675850501</v>
      </c>
      <c r="CB278" s="29">
        <f t="shared" si="4225"/>
        <v>-8080.8469733472775</v>
      </c>
      <c r="CC278" s="56">
        <v>2.4863629662391271</v>
      </c>
      <c r="CD278" s="29">
        <f t="shared" si="4167"/>
        <v>22.451623152516444</v>
      </c>
      <c r="CE278" s="56">
        <v>5.5051435769437121E-2</v>
      </c>
      <c r="CF278" s="29">
        <f t="shared" si="4226"/>
        <v>128423.94095523529</v>
      </c>
      <c r="CG278" s="29">
        <f t="shared" si="4227"/>
        <v>-8080.8469733472775</v>
      </c>
      <c r="CH278" s="56">
        <v>2.4863629662391271</v>
      </c>
      <c r="CI278" s="29">
        <f t="shared" si="4168"/>
        <v>22.351008908680175</v>
      </c>
      <c r="CJ278" s="56">
        <v>5.5051435769437121E-2</v>
      </c>
      <c r="CK278" s="29">
        <f t="shared" si="4228"/>
        <v>125305.08910389437</v>
      </c>
      <c r="CL278" s="29">
        <f t="shared" si="4229"/>
        <v>-8080.8469733472775</v>
      </c>
      <c r="CM278" s="56">
        <v>2.4863629662391271</v>
      </c>
      <c r="CN278" s="29">
        <f t="shared" si="4169"/>
        <v>22.24848896139688</v>
      </c>
      <c r="CO278" s="56">
        <v>5.5051435769437121E-2</v>
      </c>
      <c r="CP278" s="29">
        <f t="shared" si="4230"/>
        <v>111007.67958075544</v>
      </c>
      <c r="CQ278" s="29">
        <f t="shared" si="4231"/>
        <v>-8080.8469733472775</v>
      </c>
      <c r="CR278" s="56">
        <v>2.4863629662391271</v>
      </c>
      <c r="CS278" s="29">
        <f t="shared" si="4170"/>
        <v>22.143698532986363</v>
      </c>
      <c r="CT278" s="56">
        <v>5.5051435769437121E-2</v>
      </c>
      <c r="CU278" s="29">
        <f t="shared" si="4232"/>
        <v>132244.56206915583</v>
      </c>
      <c r="CV278" s="29">
        <f t="shared" si="4098"/>
        <v>-8080.8469733472775</v>
      </c>
      <c r="CW278" s="56">
        <v>2.4863629662391271</v>
      </c>
      <c r="CX278" s="29">
        <f t="shared" si="4086"/>
        <v>22.03669100419599</v>
      </c>
      <c r="CY278" s="56">
        <v>5.5051435769437121E-2</v>
      </c>
      <c r="CZ278" s="29">
        <f t="shared" si="4171"/>
        <v>123249.22567903234</v>
      </c>
      <c r="DA278" s="29">
        <f t="shared" si="4099"/>
        <v>-8080.8469733472775</v>
      </c>
      <c r="DB278" s="56">
        <v>2.4863629662391271</v>
      </c>
      <c r="DC278" s="29">
        <f t="shared" si="4087"/>
        <v>21.927234470678606</v>
      </c>
      <c r="DD278" s="56">
        <v>5.5051435769437121E-2</v>
      </c>
      <c r="DE278" s="29">
        <f t="shared" si="4172"/>
        <v>140443.51299530541</v>
      </c>
      <c r="DF278" s="29">
        <f t="shared" si="4100"/>
        <v>-8080.8469733472775</v>
      </c>
      <c r="DG278" s="56">
        <v>2.4863629662391271</v>
      </c>
      <c r="DH278" s="29">
        <f t="shared" si="4088"/>
        <v>21.815093092000112</v>
      </c>
      <c r="DI278" s="56">
        <v>5.5051435769437121E-2</v>
      </c>
      <c r="DJ278" s="29">
        <f t="shared" si="4173"/>
        <v>140160.06764454782</v>
      </c>
      <c r="DK278" s="29">
        <f t="shared" si="4101"/>
        <v>-8080.8469733472775</v>
      </c>
      <c r="DL278" s="56">
        <v>2.4863629662391271</v>
      </c>
      <c r="DM278" s="29">
        <f t="shared" si="4089"/>
        <v>21.70002335010518</v>
      </c>
      <c r="DN278" s="56">
        <v>5.5051435769437121E-2</v>
      </c>
      <c r="DO278" s="29">
        <f t="shared" si="4174"/>
        <v>151093.78724955206</v>
      </c>
      <c r="DP278" s="29">
        <f t="shared" si="4233"/>
        <v>-8080.8469733472775</v>
      </c>
      <c r="DQ278" s="56">
        <v>2.4863629662391271</v>
      </c>
      <c r="DR278" s="29">
        <f t="shared" si="4175"/>
        <v>21.581126254431382</v>
      </c>
      <c r="DS278" s="56">
        <v>5.5051435769437121E-2</v>
      </c>
      <c r="DT278" s="29">
        <f t="shared" si="4234"/>
        <v>152295.58148998997</v>
      </c>
      <c r="DU278" s="29">
        <f t="shared" si="4235"/>
        <v>-8080.8469733472775</v>
      </c>
      <c r="DV278" s="56">
        <v>2.4863629662391271</v>
      </c>
      <c r="DW278" s="29">
        <f t="shared" si="4176"/>
        <v>21.458472869811285</v>
      </c>
      <c r="DX278" s="56">
        <v>5.5051435769437121E-2</v>
      </c>
      <c r="DY278" s="29">
        <f t="shared" si="4236"/>
        <v>167414.53193431886</v>
      </c>
      <c r="DZ278" s="29">
        <f t="shared" si="4119"/>
        <v>-8080.8469733472775</v>
      </c>
      <c r="EA278" s="56">
        <v>2.4863629662391271</v>
      </c>
      <c r="EB278" s="29">
        <f t="shared" si="4111"/>
        <v>21.332184970083361</v>
      </c>
      <c r="EC278" s="56">
        <v>5.5051435769437121E-2</v>
      </c>
      <c r="ED278" s="29">
        <f t="shared" si="4177"/>
        <v>154112.49712009917</v>
      </c>
      <c r="EE278" s="29">
        <f t="shared" si="4120"/>
        <v>-8080.8469733472775</v>
      </c>
      <c r="EF278" s="56">
        <v>2.4863629662391271</v>
      </c>
      <c r="EG278" s="29">
        <f t="shared" si="4112"/>
        <v>21.201940998109293</v>
      </c>
      <c r="EH278" s="56">
        <v>5.5051435769437121E-2</v>
      </c>
      <c r="EI278" s="29">
        <f t="shared" si="4178"/>
        <v>139968.1568470106</v>
      </c>
      <c r="EJ278" s="29">
        <f t="shared" si="4121"/>
        <v>-8080.8469733472775</v>
      </c>
      <c r="EK278" s="56">
        <v>2.4863629662391271</v>
      </c>
      <c r="EL278" s="29">
        <f t="shared" si="4113"/>
        <v>21.068205741968654</v>
      </c>
      <c r="EM278" s="56">
        <v>5.5051435769437121E-2</v>
      </c>
      <c r="EN278" s="29">
        <f t="shared" si="4179"/>
        <v>129855.7006199469</v>
      </c>
      <c r="EO278" s="29">
        <f t="shared" si="4122"/>
        <v>-8080.8469733472775</v>
      </c>
      <c r="EP278" s="56">
        <v>2.4863629662391271</v>
      </c>
      <c r="EQ278" s="29">
        <f t="shared" si="4114"/>
        <v>20.931183847288594</v>
      </c>
      <c r="ER278" s="56">
        <v>5.5051435769437121E-2</v>
      </c>
      <c r="ES278" s="29">
        <f t="shared" si="4180"/>
        <v>110272.95389475307</v>
      </c>
      <c r="ET278" s="29">
        <f t="shared" si="4237"/>
        <v>-8080.8469733472775</v>
      </c>
      <c r="EU278" s="56">
        <v>2.4863629662391271</v>
      </c>
      <c r="EV278" s="29">
        <f t="shared" si="4181"/>
        <v>20.79128317759864</v>
      </c>
      <c r="EW278" s="56">
        <v>5.5051435769437121E-2</v>
      </c>
      <c r="EX278" s="29">
        <f t="shared" si="4238"/>
        <v>97010.817452643765</v>
      </c>
      <c r="EY278" s="29">
        <f t="shared" si="4239"/>
        <v>-8080.8469733472775</v>
      </c>
      <c r="EZ278" s="56">
        <v>2.4863629662391271</v>
      </c>
      <c r="FA278" s="29">
        <f t="shared" si="4182"/>
        <v>20.648772000397045</v>
      </c>
      <c r="FB278" s="56">
        <v>5.5051435769437121E-2</v>
      </c>
      <c r="FC278" s="29">
        <f t="shared" si="4240"/>
        <v>99069.10029473422</v>
      </c>
      <c r="FD278" s="29">
        <f t="shared" si="4123"/>
        <v>-8080.8469733472775</v>
      </c>
      <c r="FE278" s="56">
        <v>2.4863629662391271</v>
      </c>
      <c r="FF278" s="29">
        <f t="shared" si="4115"/>
        <v>20.503927080801763</v>
      </c>
      <c r="FG278" s="56">
        <v>5.5051435769437121E-2</v>
      </c>
      <c r="FH278" s="29">
        <f t="shared" si="4183"/>
        <v>89234.591362584324</v>
      </c>
      <c r="FI278" s="29">
        <f t="shared" si="4124"/>
        <v>-8080.8469733472775</v>
      </c>
      <c r="FJ278" s="56">
        <v>2.4863629662391271</v>
      </c>
      <c r="FK278" s="29">
        <f t="shared" si="4116"/>
        <v>20.35713143524908</v>
      </c>
      <c r="FL278" s="56">
        <v>5.5051435769437121E-2</v>
      </c>
      <c r="FM278" s="29">
        <f t="shared" si="4184"/>
        <v>92573.76268118732</v>
      </c>
      <c r="FN278" s="29">
        <f t="shared" si="4125"/>
        <v>-8080.8469733472775</v>
      </c>
      <c r="FO278" s="56">
        <v>2.4863629662391271</v>
      </c>
      <c r="FP278" s="29">
        <f t="shared" si="4117"/>
        <v>20.208775932307582</v>
      </c>
      <c r="FQ278" s="56">
        <v>5.5051435769437121E-2</v>
      </c>
      <c r="FR278" s="29">
        <f t="shared" si="4185"/>
        <v>87195.016391110315</v>
      </c>
      <c r="FS278" s="29">
        <f t="shared" si="4126"/>
        <v>-8080.8469733472775</v>
      </c>
      <c r="FT278" s="56">
        <v>2.4863629662391271</v>
      </c>
      <c r="FU278" s="29">
        <f t="shared" si="4118"/>
        <v>20.059148452973989</v>
      </c>
      <c r="FV278" s="56">
        <v>5.5051435769437121E-2</v>
      </c>
      <c r="FW278" s="29">
        <f t="shared" si="4186"/>
        <v>111900.64586650784</v>
      </c>
      <c r="FX278" s="29">
        <f t="shared" si="4187"/>
        <v>-8080.8469733472775</v>
      </c>
      <c r="FY278" s="56">
        <v>2.4863629662391271</v>
      </c>
      <c r="FZ278" s="29">
        <f t="shared" si="4146"/>
        <v>19.908416212683637</v>
      </c>
      <c r="GA278" s="56">
        <v>5.5051435769437121E-2</v>
      </c>
      <c r="GB278" s="29">
        <f t="shared" si="4188"/>
        <v>113842.53097193431</v>
      </c>
      <c r="GC278" s="29">
        <f t="shared" si="4189"/>
        <v>-8080.8469733472775</v>
      </c>
      <c r="GD278" s="56">
        <v>2.4863629662391271</v>
      </c>
      <c r="GE278" s="29">
        <f t="shared" si="4147"/>
        <v>19.756741311229998</v>
      </c>
      <c r="GF278" s="56">
        <v>5.5051435769437121E-2</v>
      </c>
      <c r="GG278" s="29">
        <f t="shared" si="4190"/>
        <v>114778.49189200431</v>
      </c>
      <c r="GH278" s="29">
        <f t="shared" si="4191"/>
        <v>-8080.8469733472775</v>
      </c>
      <c r="GI278" s="56">
        <v>2.4863629662391271</v>
      </c>
      <c r="GJ278" s="29">
        <f t="shared" si="4148"/>
        <v>19.604462072773739</v>
      </c>
      <c r="GK278" s="56">
        <v>5.5051435769437121E-2</v>
      </c>
      <c r="GL278" s="29">
        <f t="shared" si="4192"/>
        <v>105024.95304883747</v>
      </c>
      <c r="GM278" s="29">
        <f t="shared" si="4193"/>
        <v>-8080.8469733472775</v>
      </c>
      <c r="GN278" s="56">
        <v>2.4863629662391271</v>
      </c>
      <c r="GO278" s="29">
        <f t="shared" si="4149"/>
        <v>19.451706196267864</v>
      </c>
      <c r="GP278" s="56">
        <v>5.5051435769437121E-2</v>
      </c>
      <c r="GQ278" s="29">
        <f t="shared" si="4194"/>
        <v>112523.75150850577</v>
      </c>
    </row>
    <row r="279" spans="1:199" ht="15" x14ac:dyDescent="0.2">
      <c r="A279" s="4" t="s">
        <v>77</v>
      </c>
      <c r="B279" s="29">
        <v>72882</v>
      </c>
      <c r="C279" s="29">
        <f t="shared" si="4195"/>
        <v>-8095.2</v>
      </c>
      <c r="D279" s="56">
        <v>2.4863629662391271</v>
      </c>
      <c r="E279" s="29">
        <f t="shared" si="4244"/>
        <v>49.4</v>
      </c>
      <c r="F279" s="29">
        <f t="shared" si="4245"/>
        <v>-25.8</v>
      </c>
      <c r="G279" s="29">
        <f t="shared" si="4246"/>
        <v>23.599999999999998</v>
      </c>
      <c r="H279" s="56">
        <f t="shared" si="4150"/>
        <v>5.5051435769437121E-2</v>
      </c>
      <c r="I279" s="29">
        <v>94595</v>
      </c>
      <c r="J279" s="29">
        <f t="shared" si="4199"/>
        <v>-8080.8469733472775</v>
      </c>
      <c r="K279" s="56">
        <v>2.4863629662391271</v>
      </c>
      <c r="L279" s="29">
        <f t="shared" si="4151"/>
        <v>23.558156508918323</v>
      </c>
      <c r="M279" s="56">
        <v>5.5051435769437121E-2</v>
      </c>
      <c r="N279" s="29">
        <f t="shared" si="4200"/>
        <v>112633.71118316165</v>
      </c>
      <c r="O279" s="29">
        <f t="shared" si="4152"/>
        <v>-8060.3014092088551</v>
      </c>
      <c r="P279" s="56">
        <v>2.4863629662391271</v>
      </c>
      <c r="Q279" s="29">
        <f t="shared" si="4153"/>
        <v>23.498259864775299</v>
      </c>
      <c r="R279" s="56">
        <v>5.5051435769437121E-2</v>
      </c>
      <c r="S279" s="29">
        <f t="shared" si="4201"/>
        <v>139402.90803381757</v>
      </c>
      <c r="T279" s="29">
        <f t="shared" si="4154"/>
        <v>-8038.9764412457298</v>
      </c>
      <c r="U279" s="56">
        <v>2.4863629662391271</v>
      </c>
      <c r="V279" s="29">
        <f t="shared" si="4155"/>
        <v>23.436091018554112</v>
      </c>
      <c r="W279" s="56">
        <v>5.5051435769437121E-2</v>
      </c>
      <c r="X279" s="29">
        <f t="shared" si="4202"/>
        <v>132023.36768359039</v>
      </c>
      <c r="Y279" s="29">
        <f t="shared" si="4203"/>
        <v>-8080.8469733472775</v>
      </c>
      <c r="Z279" s="56">
        <v>2.4863629662391271</v>
      </c>
      <c r="AA279" s="29">
        <f t="shared" si="4156"/>
        <v>23.372077013876172</v>
      </c>
      <c r="AB279" s="56">
        <v>5.5051435769437121E-2</v>
      </c>
      <c r="AC279" s="29">
        <f t="shared" si="4204"/>
        <v>121957.63849121738</v>
      </c>
      <c r="AD279" s="29">
        <f t="shared" si="4205"/>
        <v>-8080.8469733472775</v>
      </c>
      <c r="AE279" s="56">
        <v>2.4863629662391271</v>
      </c>
      <c r="AF279" s="29">
        <f t="shared" si="4157"/>
        <v>23.303544924416268</v>
      </c>
      <c r="AG279" s="56">
        <v>5.5051435769437121E-2</v>
      </c>
      <c r="AH279" s="29">
        <f t="shared" si="4206"/>
        <v>109944.91624594801</v>
      </c>
      <c r="AI279" s="29">
        <f t="shared" si="4207"/>
        <v>-8080.8469733472775</v>
      </c>
      <c r="AJ279" s="56">
        <v>2.4863629662391271</v>
      </c>
      <c r="AK279" s="29">
        <f t="shared" si="4158"/>
        <v>23.232085053375432</v>
      </c>
      <c r="AL279" s="56">
        <v>5.5051435769437121E-2</v>
      </c>
      <c r="AM279" s="29">
        <f t="shared" si="4208"/>
        <v>101388.3905602429</v>
      </c>
      <c r="AN279" s="29">
        <f t="shared" si="4209"/>
        <v>-8080.8469733472775</v>
      </c>
      <c r="AO279" s="56">
        <v>2.4863629662391271</v>
      </c>
      <c r="AP279" s="29">
        <f t="shared" si="4159"/>
        <v>23.157682386905535</v>
      </c>
      <c r="AQ279" s="56">
        <v>5.5051435769437121E-2</v>
      </c>
      <c r="AR279" s="29">
        <f t="shared" si="4210"/>
        <v>56352.237239574759</v>
      </c>
      <c r="AS279" s="29">
        <f t="shared" si="4211"/>
        <v>-8080.8469733472775</v>
      </c>
      <c r="AT279" s="56">
        <v>2.4863629662391271</v>
      </c>
      <c r="AU279" s="29">
        <f t="shared" si="4160"/>
        <v>23.080238848430962</v>
      </c>
      <c r="AV279" s="56">
        <v>5.5051435769437121E-2</v>
      </c>
      <c r="AW279" s="29">
        <f t="shared" si="4212"/>
        <v>21985.92923157242</v>
      </c>
      <c r="AX279" s="29">
        <f t="shared" si="4213"/>
        <v>-8080.8469733472775</v>
      </c>
      <c r="AY279" s="56">
        <v>2.4863629662391271</v>
      </c>
      <c r="AZ279" s="29">
        <f t="shared" si="4161"/>
        <v>22.999764105471275</v>
      </c>
      <c r="BA279" s="56">
        <v>5.5051435769437121E-2</v>
      </c>
      <c r="BB279" s="29">
        <f t="shared" si="4214"/>
        <v>30363.213845878348</v>
      </c>
      <c r="BC279" s="29">
        <f t="shared" si="4215"/>
        <v>-8080.8469733472775</v>
      </c>
      <c r="BD279" s="56">
        <v>2.4863629662391271</v>
      </c>
      <c r="BE279" s="29">
        <f t="shared" si="4162"/>
        <v>22.915877357221426</v>
      </c>
      <c r="BF279" s="56">
        <v>5.5051435769437121E-2</v>
      </c>
      <c r="BG279" s="29">
        <f t="shared" si="4216"/>
        <v>13419.526505519205</v>
      </c>
      <c r="BH279" s="29">
        <f t="shared" si="4217"/>
        <v>-8080.8469733472775</v>
      </c>
      <c r="BI279" s="56">
        <v>2.4863629662391271</v>
      </c>
      <c r="BJ279" s="29">
        <f t="shared" si="4163"/>
        <v>22.828764665254422</v>
      </c>
      <c r="BK279" s="56">
        <v>5.5051435769437121E-2</v>
      </c>
      <c r="BL279" s="29">
        <f t="shared" si="4218"/>
        <v>65708.412760014806</v>
      </c>
      <c r="BM279" s="29">
        <f t="shared" si="4219"/>
        <v>-8080.8469733472775</v>
      </c>
      <c r="BN279" s="56">
        <v>2.4863629662391271</v>
      </c>
      <c r="BO279" s="29">
        <f t="shared" si="4164"/>
        <v>22.738559049740694</v>
      </c>
      <c r="BP279" s="56">
        <v>5.5051435769437121E-2</v>
      </c>
      <c r="BQ279" s="29">
        <f t="shared" si="4220"/>
        <v>71882.111238198297</v>
      </c>
      <c r="BR279" s="29">
        <f t="shared" si="4221"/>
        <v>-8080.8469733472775</v>
      </c>
      <c r="BS279" s="56">
        <v>2.4863629662391271</v>
      </c>
      <c r="BT279" s="29">
        <f t="shared" si="4165"/>
        <v>22.645526377908411</v>
      </c>
      <c r="BU279" s="56">
        <v>5.5051435769437121E-2</v>
      </c>
      <c r="BV279" s="29">
        <f t="shared" si="4222"/>
        <v>92782.598902175305</v>
      </c>
      <c r="BW279" s="29">
        <f t="shared" si="4223"/>
        <v>-8080.8469733472775</v>
      </c>
      <c r="BX279" s="56">
        <v>2.4863629662391271</v>
      </c>
      <c r="BY279" s="29">
        <f t="shared" si="4166"/>
        <v>22.549901286311879</v>
      </c>
      <c r="BZ279" s="56">
        <v>5.5051435769437121E-2</v>
      </c>
      <c r="CA279" s="29">
        <f t="shared" si="4224"/>
        <v>128932.19686620028</v>
      </c>
      <c r="CB279" s="29">
        <f t="shared" si="4225"/>
        <v>-8080.8469733472775</v>
      </c>
      <c r="CC279" s="56">
        <v>2.4863629662391271</v>
      </c>
      <c r="CD279" s="29">
        <f t="shared" si="4167"/>
        <v>22.451623152516444</v>
      </c>
      <c r="CE279" s="56">
        <v>5.5051435769437121E-2</v>
      </c>
      <c r="CF279" s="29">
        <f t="shared" si="4226"/>
        <v>120168.76140831025</v>
      </c>
      <c r="CG279" s="29">
        <f t="shared" si="4227"/>
        <v>-8080.8469733472775</v>
      </c>
      <c r="CH279" s="56">
        <v>2.4863629662391271</v>
      </c>
      <c r="CI279" s="29">
        <f t="shared" si="4168"/>
        <v>22.351008908680175</v>
      </c>
      <c r="CJ279" s="56">
        <v>5.5051435769437121E-2</v>
      </c>
      <c r="CK279" s="29">
        <f t="shared" si="4228"/>
        <v>120365.44499079669</v>
      </c>
      <c r="CL279" s="29">
        <f t="shared" si="4229"/>
        <v>-8080.8469733472775</v>
      </c>
      <c r="CM279" s="56">
        <v>2.4863629662391271</v>
      </c>
      <c r="CN279" s="29">
        <f t="shared" si="4169"/>
        <v>22.24848896139688</v>
      </c>
      <c r="CO279" s="56">
        <v>5.5051435769437121E-2</v>
      </c>
      <c r="CP279" s="29">
        <f t="shared" si="4230"/>
        <v>117246.49061950849</v>
      </c>
      <c r="CQ279" s="29">
        <f t="shared" si="4231"/>
        <v>-8080.8469733472775</v>
      </c>
      <c r="CR279" s="56">
        <v>2.4863629662391271</v>
      </c>
      <c r="CS279" s="29">
        <f t="shared" si="4170"/>
        <v>22.143698532986363</v>
      </c>
      <c r="CT279" s="56">
        <v>5.5051435769437121E-2</v>
      </c>
      <c r="CU279" s="29">
        <f t="shared" si="4232"/>
        <v>102948.97630594116</v>
      </c>
      <c r="CV279" s="29">
        <f t="shared" si="4098"/>
        <v>-8080.8469733472775</v>
      </c>
      <c r="CW279" s="56">
        <v>2.4863629662391271</v>
      </c>
      <c r="CX279" s="29">
        <f t="shared" si="4086"/>
        <v>22.03669100419599</v>
      </c>
      <c r="CY279" s="56">
        <v>5.5051435769437121E-2</v>
      </c>
      <c r="CZ279" s="29">
        <f t="shared" si="4171"/>
        <v>124185.75178681275</v>
      </c>
      <c r="DA279" s="29">
        <f t="shared" si="4099"/>
        <v>-8080.8469733472775</v>
      </c>
      <c r="DB279" s="56">
        <v>2.4863629662391271</v>
      </c>
      <c r="DC279" s="29">
        <f t="shared" si="4087"/>
        <v>21.927234470678606</v>
      </c>
      <c r="DD279" s="56">
        <v>5.5051435769437121E-2</v>
      </c>
      <c r="DE279" s="29">
        <f t="shared" si="4172"/>
        <v>115190.30594015575</v>
      </c>
      <c r="DF279" s="29">
        <f t="shared" si="4100"/>
        <v>-8080.8469733472775</v>
      </c>
      <c r="DG279" s="56">
        <v>2.4863629662391271</v>
      </c>
      <c r="DH279" s="29">
        <f t="shared" si="4088"/>
        <v>21.815093092000112</v>
      </c>
      <c r="DI279" s="56">
        <v>5.5051435769437121E-2</v>
      </c>
      <c r="DJ279" s="29">
        <f t="shared" si="4173"/>
        <v>132384.48111505015</v>
      </c>
      <c r="DK279" s="29">
        <f t="shared" si="4101"/>
        <v>-8080.8469733472775</v>
      </c>
      <c r="DL279" s="56">
        <v>2.4863629662391271</v>
      </c>
      <c r="DM279" s="29">
        <f t="shared" si="4089"/>
        <v>21.70002335010518</v>
      </c>
      <c r="DN279" s="56">
        <v>5.5051435769437121E-2</v>
      </c>
      <c r="DO279" s="29">
        <f t="shared" si="4174"/>
        <v>132100.92069455064</v>
      </c>
      <c r="DP279" s="29">
        <f t="shared" si="4233"/>
        <v>-8080.8469733472775</v>
      </c>
      <c r="DQ279" s="56">
        <v>2.4863629662391271</v>
      </c>
      <c r="DR279" s="29">
        <f t="shared" si="4175"/>
        <v>21.581126254431382</v>
      </c>
      <c r="DS279" s="56">
        <v>5.5051435769437121E-2</v>
      </c>
      <c r="DT279" s="29">
        <f t="shared" si="4234"/>
        <v>143034.52140245921</v>
      </c>
      <c r="DU279" s="29">
        <f t="shared" si="4235"/>
        <v>-8080.8469733472775</v>
      </c>
      <c r="DV279" s="56">
        <v>2.4863629662391271</v>
      </c>
      <c r="DW279" s="29">
        <f t="shared" si="4176"/>
        <v>21.458472869811285</v>
      </c>
      <c r="DX279" s="56">
        <v>5.5051435769437121E-2</v>
      </c>
      <c r="DY279" s="29">
        <f t="shared" si="4236"/>
        <v>144236.19298951252</v>
      </c>
      <c r="DZ279" s="29">
        <f t="shared" si="4119"/>
        <v>-8080.8469733472775</v>
      </c>
      <c r="EA279" s="56">
        <v>2.4863629662391271</v>
      </c>
      <c r="EB279" s="29">
        <f t="shared" si="4111"/>
        <v>21.332184970083361</v>
      </c>
      <c r="EC279" s="56">
        <v>5.5051435769437121E-2</v>
      </c>
      <c r="ED279" s="29">
        <f t="shared" si="4177"/>
        <v>159355.01714594167</v>
      </c>
      <c r="EE279" s="29">
        <f t="shared" si="4120"/>
        <v>-8080.8469733472775</v>
      </c>
      <c r="EF279" s="56">
        <v>2.4863629662391271</v>
      </c>
      <c r="EG279" s="29">
        <f t="shared" si="4112"/>
        <v>21.201940998109293</v>
      </c>
      <c r="EH279" s="56">
        <v>5.5051435769437121E-2</v>
      </c>
      <c r="EI279" s="29">
        <f t="shared" si="4178"/>
        <v>146052.85208775001</v>
      </c>
      <c r="EJ279" s="29">
        <f t="shared" si="4121"/>
        <v>-8080.8469733472775</v>
      </c>
      <c r="EK279" s="56">
        <v>2.4863629662391271</v>
      </c>
      <c r="EL279" s="29">
        <f t="shared" si="4113"/>
        <v>21.068205741968654</v>
      </c>
      <c r="EM279" s="56">
        <v>5.5051435769437121E-2</v>
      </c>
      <c r="EN279" s="29">
        <f t="shared" si="4179"/>
        <v>131908.37807940529</v>
      </c>
      <c r="EO279" s="29">
        <f t="shared" si="4122"/>
        <v>-8080.8469733472775</v>
      </c>
      <c r="EP279" s="56">
        <v>2.4863629662391271</v>
      </c>
      <c r="EQ279" s="29">
        <f t="shared" si="4114"/>
        <v>20.931183847288594</v>
      </c>
      <c r="ER279" s="56">
        <v>5.5051435769437121E-2</v>
      </c>
      <c r="ES279" s="29">
        <f t="shared" si="4180"/>
        <v>121795.78483044692</v>
      </c>
      <c r="ET279" s="29">
        <f t="shared" si="4237"/>
        <v>-8080.8469733472775</v>
      </c>
      <c r="EU279" s="56">
        <v>2.4863629662391271</v>
      </c>
      <c r="EV279" s="29">
        <f t="shared" si="4181"/>
        <v>20.79128317759864</v>
      </c>
      <c r="EW279" s="56">
        <v>5.5051435769437121E-2</v>
      </c>
      <c r="EX279" s="29">
        <f t="shared" si="4238"/>
        <v>102212.8982045834</v>
      </c>
      <c r="EY279" s="29">
        <f t="shared" si="4239"/>
        <v>-8080.8469733472775</v>
      </c>
      <c r="EZ279" s="56">
        <v>2.4863629662391271</v>
      </c>
      <c r="FA279" s="29">
        <f t="shared" si="4182"/>
        <v>20.648772000397045</v>
      </c>
      <c r="FB279" s="56">
        <v>5.5051435769437121E-2</v>
      </c>
      <c r="FC279" s="29">
        <f t="shared" si="4240"/>
        <v>88950.619251296885</v>
      </c>
      <c r="FD279" s="29">
        <f t="shared" si="4123"/>
        <v>-8080.8469733472775</v>
      </c>
      <c r="FE279" s="56">
        <v>2.4863629662391271</v>
      </c>
      <c r="FF279" s="29">
        <f t="shared" si="4115"/>
        <v>20.503927080801763</v>
      </c>
      <c r="FG279" s="56">
        <v>5.5051435769437121E-2</v>
      </c>
      <c r="FH279" s="29">
        <f t="shared" si="4183"/>
        <v>91008.757248467751</v>
      </c>
      <c r="FI279" s="29">
        <f t="shared" si="4124"/>
        <v>-8080.8469733472775</v>
      </c>
      <c r="FJ279" s="56">
        <v>2.4863629662391271</v>
      </c>
      <c r="FK279" s="29">
        <f t="shared" si="4116"/>
        <v>20.35713143524908</v>
      </c>
      <c r="FL279" s="56">
        <v>5.5051435769437121E-2</v>
      </c>
      <c r="FM279" s="29">
        <f t="shared" si="4184"/>
        <v>81174.101520672295</v>
      </c>
      <c r="FN279" s="29">
        <f t="shared" si="4125"/>
        <v>-8080.8469733472775</v>
      </c>
      <c r="FO279" s="56">
        <v>2.4863629662391271</v>
      </c>
      <c r="FP279" s="29">
        <f t="shared" si="4117"/>
        <v>20.208775932307582</v>
      </c>
      <c r="FQ279" s="56">
        <v>5.5051435769437121E-2</v>
      </c>
      <c r="FR279" s="29">
        <f t="shared" si="4185"/>
        <v>84513.12448377235</v>
      </c>
      <c r="FS279" s="29">
        <f t="shared" si="4126"/>
        <v>-8080.8469733472775</v>
      </c>
      <c r="FT279" s="56">
        <v>2.4863629662391271</v>
      </c>
      <c r="FU279" s="29">
        <f t="shared" si="4118"/>
        <v>20.059148452973989</v>
      </c>
      <c r="FV279" s="56">
        <v>5.5051435769437121E-2</v>
      </c>
      <c r="FW279" s="29">
        <f t="shared" si="4186"/>
        <v>79134.228566216014</v>
      </c>
      <c r="FX279" s="29">
        <f t="shared" si="4187"/>
        <v>-8080.8469733472775</v>
      </c>
      <c r="FY279" s="56">
        <v>2.4863629662391271</v>
      </c>
      <c r="FZ279" s="29">
        <f t="shared" si="4146"/>
        <v>19.908416212683637</v>
      </c>
      <c r="GA279" s="56">
        <v>5.5051435769437121E-2</v>
      </c>
      <c r="GB279" s="29">
        <f t="shared" si="4188"/>
        <v>103839.70730937325</v>
      </c>
      <c r="GC279" s="29">
        <f t="shared" si="4189"/>
        <v>-8080.8469733472775</v>
      </c>
      <c r="GD279" s="56">
        <v>2.4863629662391271</v>
      </c>
      <c r="GE279" s="29">
        <f t="shared" si="4147"/>
        <v>19.756741311229998</v>
      </c>
      <c r="GF279" s="56">
        <v>5.5051435769437121E-2</v>
      </c>
      <c r="GG279" s="29">
        <f t="shared" si="4190"/>
        <v>105781.44073989826</v>
      </c>
      <c r="GH279" s="29">
        <f t="shared" si="4191"/>
        <v>-8080.8469733472775</v>
      </c>
      <c r="GI279" s="56">
        <v>2.4863629662391271</v>
      </c>
      <c r="GJ279" s="29">
        <f t="shared" si="4148"/>
        <v>19.604462072773739</v>
      </c>
      <c r="GK279" s="56">
        <v>5.5051435769437121E-2</v>
      </c>
      <c r="GL279" s="29">
        <f t="shared" si="4192"/>
        <v>106717.24938072982</v>
      </c>
      <c r="GM279" s="29">
        <f t="shared" si="4193"/>
        <v>-8080.8469733472775</v>
      </c>
      <c r="GN279" s="56">
        <v>2.4863629662391271</v>
      </c>
      <c r="GO279" s="29">
        <f t="shared" si="4149"/>
        <v>19.451706196267864</v>
      </c>
      <c r="GP279" s="56">
        <v>5.5051435769437121E-2</v>
      </c>
      <c r="GQ279" s="29">
        <f t="shared" si="4194"/>
        <v>96963.557781686468</v>
      </c>
    </row>
    <row r="280" spans="1:199" ht="15" x14ac:dyDescent="0.2">
      <c r="A280" s="4" t="s">
        <v>78</v>
      </c>
      <c r="B280" s="29">
        <v>57494</v>
      </c>
      <c r="C280" s="29">
        <f t="shared" si="4195"/>
        <v>-8095.2</v>
      </c>
      <c r="D280" s="56">
        <v>2.4863629662391271</v>
      </c>
      <c r="E280" s="29">
        <f t="shared" si="4244"/>
        <v>49.4</v>
      </c>
      <c r="F280" s="29">
        <f t="shared" si="4245"/>
        <v>-25.8</v>
      </c>
      <c r="G280" s="29">
        <f t="shared" si="4246"/>
        <v>23.599999999999998</v>
      </c>
      <c r="H280" s="56">
        <f t="shared" si="4150"/>
        <v>5.5051435769437121E-2</v>
      </c>
      <c r="I280" s="29">
        <v>66382</v>
      </c>
      <c r="J280" s="29">
        <f t="shared" si="4199"/>
        <v>-8080.8469733472775</v>
      </c>
      <c r="K280" s="56">
        <v>2.4863629662391271</v>
      </c>
      <c r="L280" s="29">
        <f t="shared" si="4151"/>
        <v>23.558156508918323</v>
      </c>
      <c r="M280" s="56">
        <v>5.5051435769437121E-2</v>
      </c>
      <c r="N280" s="29">
        <f t="shared" si="4200"/>
        <v>86537.711183161649</v>
      </c>
      <c r="O280" s="29">
        <f t="shared" si="4152"/>
        <v>-8060.3014092088551</v>
      </c>
      <c r="P280" s="56">
        <v>2.4863629662391271</v>
      </c>
      <c r="Q280" s="29">
        <f t="shared" si="4153"/>
        <v>23.498259864775299</v>
      </c>
      <c r="R280" s="56">
        <v>5.5051435769437121E-2</v>
      </c>
      <c r="S280" s="29">
        <f t="shared" si="4201"/>
        <v>104596.90803381757</v>
      </c>
      <c r="T280" s="29">
        <f t="shared" si="4154"/>
        <v>-8038.9764412457298</v>
      </c>
      <c r="U280" s="56">
        <v>2.4863629662391271</v>
      </c>
      <c r="V280" s="29">
        <f t="shared" si="4155"/>
        <v>23.436091018554112</v>
      </c>
      <c r="W280" s="56">
        <v>5.5051435769437121E-2</v>
      </c>
      <c r="X280" s="29">
        <f t="shared" si="4202"/>
        <v>131387.36768359039</v>
      </c>
      <c r="Y280" s="29">
        <f t="shared" si="4203"/>
        <v>-8080.8469733472775</v>
      </c>
      <c r="Z280" s="56">
        <v>2.4863629662391271</v>
      </c>
      <c r="AA280" s="29">
        <f t="shared" si="4156"/>
        <v>23.372077013876172</v>
      </c>
      <c r="AB280" s="56">
        <v>5.5051435769437121E-2</v>
      </c>
      <c r="AC280" s="29">
        <f t="shared" si="4204"/>
        <v>123965.89278725699</v>
      </c>
      <c r="AD280" s="29">
        <f t="shared" si="4205"/>
        <v>-8080.8469733472775</v>
      </c>
      <c r="AE280" s="56">
        <v>2.4863629662391271</v>
      </c>
      <c r="AF280" s="29">
        <f t="shared" si="4157"/>
        <v>23.303544924416268</v>
      </c>
      <c r="AG280" s="56">
        <v>5.5051435769437121E-2</v>
      </c>
      <c r="AH280" s="29">
        <f t="shared" si="4206"/>
        <v>113900.09506279453</v>
      </c>
      <c r="AI280" s="29">
        <f t="shared" si="4207"/>
        <v>-8080.8469733472775</v>
      </c>
      <c r="AJ280" s="56">
        <v>2.4863629662391271</v>
      </c>
      <c r="AK280" s="29">
        <f t="shared" si="4158"/>
        <v>23.232085053375432</v>
      </c>
      <c r="AL280" s="56">
        <v>5.5051435769437121E-2</v>
      </c>
      <c r="AM280" s="29">
        <f t="shared" si="4208"/>
        <v>101887.30135765411</v>
      </c>
      <c r="AN280" s="29">
        <f t="shared" si="4209"/>
        <v>-8080.8469733472775</v>
      </c>
      <c r="AO280" s="56">
        <v>2.4863629662391271</v>
      </c>
      <c r="AP280" s="29">
        <f t="shared" si="4159"/>
        <v>23.157682386905535</v>
      </c>
      <c r="AQ280" s="56">
        <v>5.5051435769437121E-2</v>
      </c>
      <c r="AR280" s="29">
        <f t="shared" si="4210"/>
        <v>93330.701269282537</v>
      </c>
      <c r="AS280" s="29">
        <f t="shared" si="4211"/>
        <v>-8080.8469733472775</v>
      </c>
      <c r="AT280" s="56">
        <v>2.4863629662391271</v>
      </c>
      <c r="AU280" s="29">
        <f t="shared" si="4160"/>
        <v>23.080238848430962</v>
      </c>
      <c r="AV280" s="56">
        <v>5.5051435769437121E-2</v>
      </c>
      <c r="AW280" s="29">
        <f t="shared" si="4212"/>
        <v>48294.470505075908</v>
      </c>
      <c r="AX280" s="29">
        <f t="shared" si="4213"/>
        <v>-8080.8469733472775</v>
      </c>
      <c r="AY280" s="56">
        <v>2.4863629662391271</v>
      </c>
      <c r="AZ280" s="29">
        <f t="shared" si="4161"/>
        <v>22.999764105471275</v>
      </c>
      <c r="BA280" s="56">
        <v>5.5051435769437121E-2</v>
      </c>
      <c r="BB280" s="29">
        <f t="shared" si="4214"/>
        <v>13928.082022330613</v>
      </c>
      <c r="BC280" s="29">
        <f t="shared" si="4215"/>
        <v>-8080.8469733472775</v>
      </c>
      <c r="BD280" s="56">
        <v>2.4863629662391271</v>
      </c>
      <c r="BE280" s="29">
        <f t="shared" si="4162"/>
        <v>22.915877357221426</v>
      </c>
      <c r="BF280" s="56">
        <v>5.5051435769437121E-2</v>
      </c>
      <c r="BG280" s="29">
        <f t="shared" si="4216"/>
        <v>22305.282749888291</v>
      </c>
      <c r="BH280" s="29">
        <f t="shared" si="4217"/>
        <v>-8080.8469733472775</v>
      </c>
      <c r="BI280" s="56">
        <v>2.4863629662391271</v>
      </c>
      <c r="BJ280" s="29">
        <f t="shared" si="4163"/>
        <v>22.828764665254422</v>
      </c>
      <c r="BK280" s="56">
        <v>5.5051435769437121E-2</v>
      </c>
      <c r="BL280" s="29">
        <f t="shared" si="4218"/>
        <v>5361.5082968371817</v>
      </c>
      <c r="BM280" s="29">
        <f t="shared" si="4219"/>
        <v>-8080.8469733472775</v>
      </c>
      <c r="BN280" s="56">
        <v>2.4863629662391271</v>
      </c>
      <c r="BO280" s="29">
        <f t="shared" si="4164"/>
        <v>22.738559049740694</v>
      </c>
      <c r="BP280" s="56">
        <v>5.5051435769437121E-2</v>
      </c>
      <c r="BQ280" s="29">
        <f t="shared" si="4220"/>
        <v>57650.304345717275</v>
      </c>
      <c r="BR280" s="29">
        <f t="shared" si="4221"/>
        <v>-8080.8469733472775</v>
      </c>
      <c r="BS280" s="56">
        <v>2.4863629662391271</v>
      </c>
      <c r="BT280" s="29">
        <f t="shared" si="4165"/>
        <v>22.645526377908411</v>
      </c>
      <c r="BU280" s="56">
        <v>5.5051435769437121E-2</v>
      </c>
      <c r="BV280" s="29">
        <f t="shared" si="4222"/>
        <v>63823.909791228929</v>
      </c>
      <c r="BW280" s="29">
        <f t="shared" si="4223"/>
        <v>-8080.8469733472775</v>
      </c>
      <c r="BX280" s="56">
        <v>2.4863629662391271</v>
      </c>
      <c r="BY280" s="29">
        <f t="shared" si="4166"/>
        <v>22.549901286311879</v>
      </c>
      <c r="BZ280" s="56">
        <v>5.5051435769437121E-2</v>
      </c>
      <c r="CA280" s="29">
        <f t="shared" si="4224"/>
        <v>84724.301830114346</v>
      </c>
      <c r="CB280" s="29">
        <f t="shared" si="4225"/>
        <v>-8080.8469733472775</v>
      </c>
      <c r="CC280" s="56">
        <v>2.4863629662391271</v>
      </c>
      <c r="CD280" s="29">
        <f t="shared" si="4167"/>
        <v>22.451623152516444</v>
      </c>
      <c r="CE280" s="56">
        <v>5.5051435769437121E-2</v>
      </c>
      <c r="CF280" s="29">
        <f t="shared" si="4226"/>
        <v>120873.80151600552</v>
      </c>
      <c r="CG280" s="29">
        <f t="shared" si="4227"/>
        <v>-8080.8469733472775</v>
      </c>
      <c r="CH280" s="56">
        <v>2.4863629662391271</v>
      </c>
      <c r="CI280" s="29">
        <f t="shared" si="4168"/>
        <v>22.351008908680175</v>
      </c>
      <c r="CJ280" s="56">
        <v>5.5051435769437121E-2</v>
      </c>
      <c r="CK280" s="29">
        <f t="shared" si="4228"/>
        <v>112110.26544387166</v>
      </c>
      <c r="CL280" s="29">
        <f t="shared" si="4229"/>
        <v>-8080.8469733472775</v>
      </c>
      <c r="CM280" s="56">
        <v>2.4863629662391271</v>
      </c>
      <c r="CN280" s="29">
        <f t="shared" si="4169"/>
        <v>22.24848896139688</v>
      </c>
      <c r="CO280" s="56">
        <v>5.5051435769437121E-2</v>
      </c>
      <c r="CP280" s="29">
        <f t="shared" si="4230"/>
        <v>112306.84650641082</v>
      </c>
      <c r="CQ280" s="29">
        <f t="shared" si="4231"/>
        <v>-8080.8469733472775</v>
      </c>
      <c r="CR280" s="56">
        <v>2.4863629662391271</v>
      </c>
      <c r="CS280" s="29">
        <f t="shared" si="4170"/>
        <v>22.143698532986363</v>
      </c>
      <c r="CT280" s="56">
        <v>5.5051435769437121E-2</v>
      </c>
      <c r="CU280" s="29">
        <f t="shared" si="4232"/>
        <v>109187.78734469421</v>
      </c>
      <c r="CV280" s="29">
        <f t="shared" si="4098"/>
        <v>-8080.8469733472775</v>
      </c>
      <c r="CW280" s="56">
        <v>2.4863629662391271</v>
      </c>
      <c r="CX280" s="29">
        <f t="shared" si="4086"/>
        <v>22.03669100419599</v>
      </c>
      <c r="CY280" s="56">
        <v>5.5051435769437121E-2</v>
      </c>
      <c r="CZ280" s="29">
        <f t="shared" si="4171"/>
        <v>94890.166023598082</v>
      </c>
      <c r="DA280" s="29">
        <f t="shared" si="4099"/>
        <v>-8080.8469733472775</v>
      </c>
      <c r="DB280" s="56">
        <v>2.4863629662391271</v>
      </c>
      <c r="DC280" s="29">
        <f t="shared" si="4087"/>
        <v>21.927234470678606</v>
      </c>
      <c r="DD280" s="56">
        <v>5.5051435769437121E-2</v>
      </c>
      <c r="DE280" s="29">
        <f t="shared" si="4172"/>
        <v>116126.83204793616</v>
      </c>
      <c r="DF280" s="29">
        <f t="shared" si="4100"/>
        <v>-8080.8469733472775</v>
      </c>
      <c r="DG280" s="56">
        <v>2.4863629662391271</v>
      </c>
      <c r="DH280" s="29">
        <f t="shared" si="4088"/>
        <v>21.815093092000112</v>
      </c>
      <c r="DI280" s="56">
        <v>5.5051435769437121E-2</v>
      </c>
      <c r="DJ280" s="29">
        <f t="shared" si="4173"/>
        <v>107131.27405990048</v>
      </c>
      <c r="DK280" s="29">
        <f t="shared" si="4101"/>
        <v>-8080.8469733472775</v>
      </c>
      <c r="DL280" s="56">
        <v>2.4863629662391271</v>
      </c>
      <c r="DM280" s="29">
        <f t="shared" si="4089"/>
        <v>21.70002335010518</v>
      </c>
      <c r="DN280" s="56">
        <v>5.5051435769437121E-2</v>
      </c>
      <c r="DO280" s="29">
        <f t="shared" si="4174"/>
        <v>124325.33416505298</v>
      </c>
      <c r="DP280" s="29">
        <f t="shared" si="4233"/>
        <v>-8080.8469733472775</v>
      </c>
      <c r="DQ280" s="56">
        <v>2.4863629662391271</v>
      </c>
      <c r="DR280" s="29">
        <f t="shared" si="4175"/>
        <v>21.581126254431382</v>
      </c>
      <c r="DS280" s="56">
        <v>5.5051435769437121E-2</v>
      </c>
      <c r="DT280" s="29">
        <f t="shared" si="4234"/>
        <v>124041.6548474578</v>
      </c>
      <c r="DU280" s="29">
        <f t="shared" si="4235"/>
        <v>-8080.8469733472775</v>
      </c>
      <c r="DV280" s="56">
        <v>2.4863629662391271</v>
      </c>
      <c r="DW280" s="29">
        <f t="shared" si="4176"/>
        <v>21.458472869811285</v>
      </c>
      <c r="DX280" s="56">
        <v>5.5051435769437121E-2</v>
      </c>
      <c r="DY280" s="29">
        <f t="shared" si="4236"/>
        <v>134975.13290198176</v>
      </c>
      <c r="DZ280" s="29">
        <f t="shared" si="4119"/>
        <v>-8080.8469733472775</v>
      </c>
      <c r="EA280" s="56">
        <v>2.4863629662391271</v>
      </c>
      <c r="EB280" s="29">
        <f t="shared" si="4111"/>
        <v>21.332184970083361</v>
      </c>
      <c r="EC280" s="56">
        <v>5.5051435769437121E-2</v>
      </c>
      <c r="ED280" s="29">
        <f t="shared" si="4177"/>
        <v>136176.67820113534</v>
      </c>
      <c r="EE280" s="29">
        <f t="shared" si="4120"/>
        <v>-8080.8469733472775</v>
      </c>
      <c r="EF280" s="56">
        <v>2.4863629662391271</v>
      </c>
      <c r="EG280" s="29">
        <f t="shared" si="4112"/>
        <v>21.201940998109293</v>
      </c>
      <c r="EH280" s="56">
        <v>5.5051435769437121E-2</v>
      </c>
      <c r="EI280" s="29">
        <f t="shared" si="4178"/>
        <v>151295.37211359252</v>
      </c>
      <c r="EJ280" s="29">
        <f t="shared" si="4121"/>
        <v>-8080.8469733472775</v>
      </c>
      <c r="EK280" s="56">
        <v>2.4863629662391271</v>
      </c>
      <c r="EL280" s="29">
        <f t="shared" si="4113"/>
        <v>21.068205741968654</v>
      </c>
      <c r="EM280" s="56">
        <v>5.5051435769437121E-2</v>
      </c>
      <c r="EN280" s="29">
        <f t="shared" si="4179"/>
        <v>137993.0733201447</v>
      </c>
      <c r="EO280" s="29">
        <f t="shared" si="4122"/>
        <v>-8080.8469733472775</v>
      </c>
      <c r="EP280" s="56">
        <v>2.4863629662391271</v>
      </c>
      <c r="EQ280" s="29">
        <f t="shared" si="4114"/>
        <v>20.931183847288594</v>
      </c>
      <c r="ER280" s="56">
        <v>5.5051435769437121E-2</v>
      </c>
      <c r="ES280" s="29">
        <f t="shared" si="4180"/>
        <v>123848.46228990531</v>
      </c>
      <c r="ET280" s="29">
        <f t="shared" si="4237"/>
        <v>-8080.8469733472775</v>
      </c>
      <c r="EU280" s="56">
        <v>2.4863629662391271</v>
      </c>
      <c r="EV280" s="29">
        <f t="shared" si="4181"/>
        <v>20.79128317759864</v>
      </c>
      <c r="EW280" s="56">
        <v>5.5051435769437121E-2</v>
      </c>
      <c r="EX280" s="29">
        <f t="shared" si="4238"/>
        <v>113735.72914027725</v>
      </c>
      <c r="EY280" s="29">
        <f t="shared" si="4239"/>
        <v>-8080.8469733472775</v>
      </c>
      <c r="EZ280" s="56">
        <v>2.4863629662391271</v>
      </c>
      <c r="FA280" s="29">
        <f t="shared" si="4182"/>
        <v>20.648772000397045</v>
      </c>
      <c r="FB280" s="56">
        <v>5.5051435769437121E-2</v>
      </c>
      <c r="FC280" s="29">
        <f t="shared" si="4240"/>
        <v>94152.700003236518</v>
      </c>
      <c r="FD280" s="29">
        <f t="shared" si="4123"/>
        <v>-8080.8469733472775</v>
      </c>
      <c r="FE280" s="56">
        <v>2.4863629662391271</v>
      </c>
      <c r="FF280" s="29">
        <f t="shared" si="4115"/>
        <v>20.503927080801763</v>
      </c>
      <c r="FG280" s="56">
        <v>5.5051435769437121E-2</v>
      </c>
      <c r="FH280" s="29">
        <f t="shared" si="4183"/>
        <v>80890.276205030415</v>
      </c>
      <c r="FI280" s="29">
        <f t="shared" si="4124"/>
        <v>-8080.8469733472775</v>
      </c>
      <c r="FJ280" s="56">
        <v>2.4863629662391271</v>
      </c>
      <c r="FK280" s="29">
        <f t="shared" si="4116"/>
        <v>20.35713143524908</v>
      </c>
      <c r="FL280" s="56">
        <v>5.5051435769437121E-2</v>
      </c>
      <c r="FM280" s="29">
        <f t="shared" si="4184"/>
        <v>82948.267406555722</v>
      </c>
      <c r="FN280" s="29">
        <f t="shared" si="4125"/>
        <v>-8080.8469733472775</v>
      </c>
      <c r="FO280" s="56">
        <v>2.4863629662391271</v>
      </c>
      <c r="FP280" s="29">
        <f t="shared" si="4117"/>
        <v>20.208775932307582</v>
      </c>
      <c r="FQ280" s="56">
        <v>5.5051435769437121E-2</v>
      </c>
      <c r="FR280" s="29">
        <f t="shared" si="4185"/>
        <v>73113.463323257325</v>
      </c>
      <c r="FS280" s="29">
        <f t="shared" si="4126"/>
        <v>-8080.8469733472775</v>
      </c>
      <c r="FT280" s="56">
        <v>2.4863629662391271</v>
      </c>
      <c r="FU280" s="29">
        <f t="shared" si="4118"/>
        <v>20.059148452973989</v>
      </c>
      <c r="FV280" s="56">
        <v>5.5051435769437121E-2</v>
      </c>
      <c r="FW280" s="29">
        <f t="shared" si="4186"/>
        <v>76452.336658878048</v>
      </c>
      <c r="FX280" s="29">
        <f t="shared" si="4187"/>
        <v>-8080.8469733472775</v>
      </c>
      <c r="FY280" s="56">
        <v>2.4863629662391271</v>
      </c>
      <c r="FZ280" s="29">
        <f t="shared" si="4146"/>
        <v>19.908416212683637</v>
      </c>
      <c r="GA280" s="56">
        <v>5.5051435769437121E-2</v>
      </c>
      <c r="GB280" s="29">
        <f t="shared" si="4188"/>
        <v>71073.290009081422</v>
      </c>
      <c r="GC280" s="29">
        <f t="shared" si="4189"/>
        <v>-8080.8469733472775</v>
      </c>
      <c r="GD280" s="56">
        <v>2.4863629662391271</v>
      </c>
      <c r="GE280" s="29">
        <f t="shared" si="4147"/>
        <v>19.756741311229998</v>
      </c>
      <c r="GF280" s="56">
        <v>5.5051435769437121E-2</v>
      </c>
      <c r="GG280" s="29">
        <f t="shared" si="4190"/>
        <v>95778.6170773372</v>
      </c>
      <c r="GH280" s="29">
        <f t="shared" si="4191"/>
        <v>-8080.8469733472775</v>
      </c>
      <c r="GI280" s="56">
        <v>2.4863629662391271</v>
      </c>
      <c r="GJ280" s="29">
        <f t="shared" si="4148"/>
        <v>19.604462072773739</v>
      </c>
      <c r="GK280" s="56">
        <v>5.5051435769437121E-2</v>
      </c>
      <c r="GL280" s="29">
        <f t="shared" si="4192"/>
        <v>97720.198228623762</v>
      </c>
      <c r="GM280" s="29">
        <f t="shared" si="4193"/>
        <v>-8080.8469733472775</v>
      </c>
      <c r="GN280" s="56">
        <v>2.4863629662391271</v>
      </c>
      <c r="GO280" s="29">
        <f t="shared" si="4149"/>
        <v>19.451706196267864</v>
      </c>
      <c r="GP280" s="56">
        <v>5.5051435769437121E-2</v>
      </c>
      <c r="GQ280" s="29">
        <f t="shared" si="4194"/>
        <v>98655.854113578811</v>
      </c>
    </row>
    <row r="281" spans="1:199" ht="15" x14ac:dyDescent="0.2">
      <c r="A281" s="4" t="s">
        <v>79</v>
      </c>
      <c r="B281" s="29">
        <v>66933</v>
      </c>
      <c r="C281" s="29">
        <f t="shared" si="4195"/>
        <v>-8095.2</v>
      </c>
      <c r="D281" s="56">
        <v>2.4863629662391271</v>
      </c>
      <c r="E281" s="29">
        <f t="shared" si="4244"/>
        <v>49.4</v>
      </c>
      <c r="F281" s="29">
        <f t="shared" si="4245"/>
        <v>-25.8</v>
      </c>
      <c r="G281" s="29">
        <f t="shared" si="4246"/>
        <v>23.599999999999998</v>
      </c>
      <c r="H281" s="56">
        <f t="shared" si="4150"/>
        <v>5.5051435769437121E-2</v>
      </c>
      <c r="I281" s="29">
        <v>52039</v>
      </c>
      <c r="J281" s="29">
        <f t="shared" si="4199"/>
        <v>-8080.8469733472775</v>
      </c>
      <c r="K281" s="56">
        <v>2.4863629662391271</v>
      </c>
      <c r="L281" s="29">
        <f t="shared" si="4151"/>
        <v>23.558156508918323</v>
      </c>
      <c r="M281" s="56">
        <v>5.5051435769437121E-2</v>
      </c>
      <c r="N281" s="29">
        <f t="shared" si="4200"/>
        <v>58324.711183161642</v>
      </c>
      <c r="O281" s="29">
        <f t="shared" si="4152"/>
        <v>-8060.3014092088551</v>
      </c>
      <c r="P281" s="56">
        <v>2.4863629662391271</v>
      </c>
      <c r="Q281" s="29">
        <f t="shared" si="4153"/>
        <v>23.498259864775299</v>
      </c>
      <c r="R281" s="56">
        <v>5.5051435769437121E-2</v>
      </c>
      <c r="S281" s="29">
        <f t="shared" si="4201"/>
        <v>78500.90803381757</v>
      </c>
      <c r="T281" s="29">
        <f t="shared" si="4154"/>
        <v>-8038.9764412457298</v>
      </c>
      <c r="U281" s="56">
        <v>2.4863629662391271</v>
      </c>
      <c r="V281" s="29">
        <f t="shared" si="4155"/>
        <v>23.436091018554112</v>
      </c>
      <c r="W281" s="56">
        <v>5.5051435769437121E-2</v>
      </c>
      <c r="X281" s="29">
        <f t="shared" si="4202"/>
        <v>96581.36768359039</v>
      </c>
      <c r="Y281" s="29">
        <f t="shared" si="4203"/>
        <v>-8080.8469733472775</v>
      </c>
      <c r="Z281" s="56">
        <v>2.4863629662391271</v>
      </c>
      <c r="AA281" s="29">
        <f t="shared" si="4156"/>
        <v>23.372077013876172</v>
      </c>
      <c r="AB281" s="56">
        <v>5.5051435769437121E-2</v>
      </c>
      <c r="AC281" s="29">
        <f t="shared" si="4204"/>
        <v>123329.89278725699</v>
      </c>
      <c r="AD281" s="29">
        <f t="shared" si="4205"/>
        <v>-8080.8469733472775</v>
      </c>
      <c r="AE281" s="56">
        <v>2.4863629662391271</v>
      </c>
      <c r="AF281" s="29">
        <f t="shared" si="4157"/>
        <v>23.303544924416268</v>
      </c>
      <c r="AG281" s="56">
        <v>5.5051435769437121E-2</v>
      </c>
      <c r="AH281" s="29">
        <f t="shared" si="4206"/>
        <v>115908.34935883414</v>
      </c>
      <c r="AI281" s="29">
        <f t="shared" si="4207"/>
        <v>-8080.8469733472775</v>
      </c>
      <c r="AJ281" s="56">
        <v>2.4863629662391271</v>
      </c>
      <c r="AK281" s="29">
        <f t="shared" si="4158"/>
        <v>23.232085053375432</v>
      </c>
      <c r="AL281" s="56">
        <v>5.5051435769437121E-2</v>
      </c>
      <c r="AM281" s="29">
        <f t="shared" si="4208"/>
        <v>105842.48017450063</v>
      </c>
      <c r="AN281" s="29">
        <f t="shared" si="4209"/>
        <v>-8080.8469733472775</v>
      </c>
      <c r="AO281" s="56">
        <v>2.4863629662391271</v>
      </c>
      <c r="AP281" s="29">
        <f t="shared" si="4159"/>
        <v>23.157682386905535</v>
      </c>
      <c r="AQ281" s="56">
        <v>5.5051435769437121E-2</v>
      </c>
      <c r="AR281" s="29">
        <f t="shared" si="4210"/>
        <v>93829.61206669375</v>
      </c>
      <c r="AS281" s="29">
        <f t="shared" si="4211"/>
        <v>-8080.8469733472775</v>
      </c>
      <c r="AT281" s="56">
        <v>2.4863629662391271</v>
      </c>
      <c r="AU281" s="29">
        <f t="shared" si="4160"/>
        <v>23.080238848430962</v>
      </c>
      <c r="AV281" s="56">
        <v>5.5051435769437121E-2</v>
      </c>
      <c r="AW281" s="29">
        <f t="shared" si="4212"/>
        <v>85272.934534783693</v>
      </c>
      <c r="AX281" s="29">
        <f t="shared" si="4213"/>
        <v>-8080.8469733472775</v>
      </c>
      <c r="AY281" s="56">
        <v>2.4863629662391271</v>
      </c>
      <c r="AZ281" s="29">
        <f t="shared" si="4161"/>
        <v>22.999764105471275</v>
      </c>
      <c r="BA281" s="56">
        <v>5.5051435769437121E-2</v>
      </c>
      <c r="BB281" s="29">
        <f t="shared" si="4214"/>
        <v>40236.623295834106</v>
      </c>
      <c r="BC281" s="29">
        <f t="shared" si="4215"/>
        <v>-8080.8469733472775</v>
      </c>
      <c r="BD281" s="56">
        <v>2.4863629662391271</v>
      </c>
      <c r="BE281" s="29">
        <f t="shared" si="4162"/>
        <v>22.915877357221426</v>
      </c>
      <c r="BF281" s="56">
        <v>5.5051435769437121E-2</v>
      </c>
      <c r="BG281" s="29">
        <f t="shared" si="4216"/>
        <v>5870.1509263405569</v>
      </c>
      <c r="BH281" s="29">
        <f t="shared" si="4217"/>
        <v>-8080.8469733472775</v>
      </c>
      <c r="BI281" s="56">
        <v>2.4863629662391271</v>
      </c>
      <c r="BJ281" s="29">
        <f t="shared" si="4163"/>
        <v>22.828764665254422</v>
      </c>
      <c r="BK281" s="56">
        <v>5.5051435769437121E-2</v>
      </c>
      <c r="BL281" s="29">
        <f t="shared" si="4218"/>
        <v>14247.264541206268</v>
      </c>
      <c r="BM281" s="29">
        <f t="shared" si="4219"/>
        <v>-8080.8469733472775</v>
      </c>
      <c r="BN281" s="56">
        <v>2.4863629662391271</v>
      </c>
      <c r="BO281" s="29">
        <f t="shared" si="4164"/>
        <v>22.738559049740694</v>
      </c>
      <c r="BP281" s="56">
        <v>5.5051435769437121E-2</v>
      </c>
      <c r="BQ281" s="29">
        <f t="shared" si="4220"/>
        <v>-2696.6001174603552</v>
      </c>
      <c r="BR281" s="29">
        <f t="shared" si="4221"/>
        <v>-8080.8469733472775</v>
      </c>
      <c r="BS281" s="56">
        <v>2.4863629662391271</v>
      </c>
      <c r="BT281" s="29">
        <f t="shared" si="4165"/>
        <v>22.645526377908411</v>
      </c>
      <c r="BU281" s="56">
        <v>5.5051435769437121E-2</v>
      </c>
      <c r="BV281" s="29">
        <f t="shared" si="4222"/>
        <v>49592.102898747908</v>
      </c>
      <c r="BW281" s="29">
        <f t="shared" si="4223"/>
        <v>-8080.8469733472775</v>
      </c>
      <c r="BX281" s="56">
        <v>2.4863629662391271</v>
      </c>
      <c r="BY281" s="29">
        <f t="shared" si="4166"/>
        <v>22.549901286311879</v>
      </c>
      <c r="BZ281" s="56">
        <v>5.5051435769437121E-2</v>
      </c>
      <c r="CA281" s="29">
        <f t="shared" si="4224"/>
        <v>55765.61271916797</v>
      </c>
      <c r="CB281" s="29">
        <f t="shared" si="4225"/>
        <v>-8080.8469733472775</v>
      </c>
      <c r="CC281" s="56">
        <v>2.4863629662391271</v>
      </c>
      <c r="CD281" s="29">
        <f t="shared" si="4167"/>
        <v>22.451623152516444</v>
      </c>
      <c r="CE281" s="56">
        <v>5.5051435769437121E-2</v>
      </c>
      <c r="CF281" s="29">
        <f t="shared" si="4226"/>
        <v>76665.906479919591</v>
      </c>
      <c r="CG281" s="29">
        <f t="shared" si="4227"/>
        <v>-8080.8469733472775</v>
      </c>
      <c r="CH281" s="56">
        <v>2.4863629662391271</v>
      </c>
      <c r="CI281" s="29">
        <f t="shared" si="4168"/>
        <v>22.351008908680175</v>
      </c>
      <c r="CJ281" s="56">
        <v>5.5051435769437121E-2</v>
      </c>
      <c r="CK281" s="29">
        <f t="shared" si="4228"/>
        <v>112815.30555156693</v>
      </c>
      <c r="CL281" s="29">
        <f t="shared" si="4229"/>
        <v>-8080.8469733472775</v>
      </c>
      <c r="CM281" s="56">
        <v>2.4863629662391271</v>
      </c>
      <c r="CN281" s="29">
        <f t="shared" si="4169"/>
        <v>22.24848896139688</v>
      </c>
      <c r="CO281" s="56">
        <v>5.5051435769437121E-2</v>
      </c>
      <c r="CP281" s="29">
        <f t="shared" si="4230"/>
        <v>104051.66695948578</v>
      </c>
      <c r="CQ281" s="29">
        <f t="shared" si="4231"/>
        <v>-8080.8469733472775</v>
      </c>
      <c r="CR281" s="56">
        <v>2.4863629662391271</v>
      </c>
      <c r="CS281" s="29">
        <f t="shared" si="4170"/>
        <v>22.143698532986363</v>
      </c>
      <c r="CT281" s="56">
        <v>5.5051435769437121E-2</v>
      </c>
      <c r="CU281" s="29">
        <f t="shared" si="4232"/>
        <v>104248.14323159654</v>
      </c>
      <c r="CV281" s="29">
        <f t="shared" si="4098"/>
        <v>-8080.8469733472775</v>
      </c>
      <c r="CW281" s="56">
        <v>2.4863629662391271</v>
      </c>
      <c r="CX281" s="29">
        <f t="shared" si="4086"/>
        <v>22.03669100419599</v>
      </c>
      <c r="CY281" s="56">
        <v>5.5051435769437121E-2</v>
      </c>
      <c r="CZ281" s="29">
        <f t="shared" si="4171"/>
        <v>101128.97706235113</v>
      </c>
      <c r="DA281" s="29">
        <f t="shared" si="4099"/>
        <v>-8080.8469733472775</v>
      </c>
      <c r="DB281" s="56">
        <v>2.4863629662391271</v>
      </c>
      <c r="DC281" s="29">
        <f t="shared" si="4087"/>
        <v>21.927234470678606</v>
      </c>
      <c r="DD281" s="56">
        <v>5.5051435769437121E-2</v>
      </c>
      <c r="DE281" s="29">
        <f t="shared" si="4172"/>
        <v>86831.246284721492</v>
      </c>
      <c r="DF281" s="29">
        <f t="shared" si="4100"/>
        <v>-8080.8469733472775</v>
      </c>
      <c r="DG281" s="56">
        <v>2.4863629662391271</v>
      </c>
      <c r="DH281" s="29">
        <f t="shared" si="4088"/>
        <v>21.815093092000112</v>
      </c>
      <c r="DI281" s="56">
        <v>5.5051435769437121E-2</v>
      </c>
      <c r="DJ281" s="29">
        <f t="shared" si="4173"/>
        <v>108067.80016768088</v>
      </c>
      <c r="DK281" s="29">
        <f t="shared" si="4101"/>
        <v>-8080.8469733472775</v>
      </c>
      <c r="DL281" s="56">
        <v>2.4863629662391271</v>
      </c>
      <c r="DM281" s="29">
        <f t="shared" si="4089"/>
        <v>21.70002335010518</v>
      </c>
      <c r="DN281" s="56">
        <v>5.5051435769437121E-2</v>
      </c>
      <c r="DO281" s="29">
        <f t="shared" si="4174"/>
        <v>99072.127109903304</v>
      </c>
      <c r="DP281" s="29">
        <f t="shared" si="4233"/>
        <v>-8080.8469733472775</v>
      </c>
      <c r="DQ281" s="56">
        <v>2.4863629662391271</v>
      </c>
      <c r="DR281" s="29">
        <f t="shared" si="4175"/>
        <v>21.581126254431382</v>
      </c>
      <c r="DS281" s="56">
        <v>5.5051435769437121E-2</v>
      </c>
      <c r="DT281" s="29">
        <f t="shared" si="4234"/>
        <v>116266.06831796013</v>
      </c>
      <c r="DU281" s="29">
        <f t="shared" si="4235"/>
        <v>-8080.8469733472775</v>
      </c>
      <c r="DV281" s="56">
        <v>2.4863629662391271</v>
      </c>
      <c r="DW281" s="29">
        <f t="shared" si="4176"/>
        <v>21.458472869811285</v>
      </c>
      <c r="DX281" s="56">
        <v>5.5051435769437121E-2</v>
      </c>
      <c r="DY281" s="29">
        <f t="shared" si="4236"/>
        <v>115982.26634698034</v>
      </c>
      <c r="DZ281" s="29">
        <f t="shared" si="4119"/>
        <v>-8080.8469733472775</v>
      </c>
      <c r="EA281" s="56">
        <v>2.4863629662391271</v>
      </c>
      <c r="EB281" s="29">
        <f t="shared" si="4111"/>
        <v>21.332184970083361</v>
      </c>
      <c r="EC281" s="56">
        <v>5.5051435769437121E-2</v>
      </c>
      <c r="ED281" s="29">
        <f t="shared" si="4177"/>
        <v>126915.61811360458</v>
      </c>
      <c r="EE281" s="29">
        <f t="shared" si="4120"/>
        <v>-8080.8469733472775</v>
      </c>
      <c r="EF281" s="56">
        <v>2.4863629662391271</v>
      </c>
      <c r="EG281" s="29">
        <f t="shared" si="4112"/>
        <v>21.201940998109293</v>
      </c>
      <c r="EH281" s="56">
        <v>5.5051435769437121E-2</v>
      </c>
      <c r="EI281" s="29">
        <f t="shared" si="4178"/>
        <v>128117.03316878618</v>
      </c>
      <c r="EJ281" s="29">
        <f t="shared" si="4121"/>
        <v>-8080.8469733472775</v>
      </c>
      <c r="EK281" s="56">
        <v>2.4863629662391271</v>
      </c>
      <c r="EL281" s="29">
        <f t="shared" si="4113"/>
        <v>21.068205741968654</v>
      </c>
      <c r="EM281" s="56">
        <v>5.5051435769437121E-2</v>
      </c>
      <c r="EN281" s="29">
        <f t="shared" si="4179"/>
        <v>143235.5933459872</v>
      </c>
      <c r="EO281" s="29">
        <f t="shared" si="4122"/>
        <v>-8080.8469733472775</v>
      </c>
      <c r="EP281" s="56">
        <v>2.4863629662391271</v>
      </c>
      <c r="EQ281" s="29">
        <f t="shared" si="4114"/>
        <v>20.931183847288594</v>
      </c>
      <c r="ER281" s="56">
        <v>5.5051435769437121E-2</v>
      </c>
      <c r="ES281" s="29">
        <f t="shared" si="4180"/>
        <v>129933.15753064472</v>
      </c>
      <c r="ET281" s="29">
        <f t="shared" si="4237"/>
        <v>-8080.8469733472775</v>
      </c>
      <c r="EU281" s="56">
        <v>2.4863629662391271</v>
      </c>
      <c r="EV281" s="29">
        <f t="shared" si="4181"/>
        <v>20.79128317759864</v>
      </c>
      <c r="EW281" s="56">
        <v>5.5051435769437121E-2</v>
      </c>
      <c r="EX281" s="29">
        <f t="shared" si="4238"/>
        <v>115788.40659973564</v>
      </c>
      <c r="EY281" s="29">
        <f t="shared" si="4239"/>
        <v>-8080.8469733472775</v>
      </c>
      <c r="EZ281" s="56">
        <v>2.4863629662391271</v>
      </c>
      <c r="FA281" s="29">
        <f t="shared" si="4182"/>
        <v>20.648772000397045</v>
      </c>
      <c r="FB281" s="56">
        <v>5.5051435769437121E-2</v>
      </c>
      <c r="FC281" s="29">
        <f t="shared" si="4240"/>
        <v>105675.53093893037</v>
      </c>
      <c r="FD281" s="29">
        <f t="shared" si="4123"/>
        <v>-8080.8469733472775</v>
      </c>
      <c r="FE281" s="56">
        <v>2.4863629662391271</v>
      </c>
      <c r="FF281" s="29">
        <f t="shared" si="4115"/>
        <v>20.503927080801763</v>
      </c>
      <c r="FG281" s="56">
        <v>5.5051435769437121E-2</v>
      </c>
      <c r="FH281" s="29">
        <f t="shared" si="4183"/>
        <v>86092.356956970048</v>
      </c>
      <c r="FI281" s="29">
        <f t="shared" si="4124"/>
        <v>-8080.8469733472775</v>
      </c>
      <c r="FJ281" s="56">
        <v>2.4863629662391271</v>
      </c>
      <c r="FK281" s="29">
        <f t="shared" si="4116"/>
        <v>20.35713143524908</v>
      </c>
      <c r="FL281" s="56">
        <v>5.5051435769437121E-2</v>
      </c>
      <c r="FM281" s="29">
        <f t="shared" si="4184"/>
        <v>72829.786363118386</v>
      </c>
      <c r="FN281" s="29">
        <f t="shared" si="4125"/>
        <v>-8080.8469733472775</v>
      </c>
      <c r="FO281" s="56">
        <v>2.4863629662391271</v>
      </c>
      <c r="FP281" s="29">
        <f t="shared" si="4117"/>
        <v>20.208775932307582</v>
      </c>
      <c r="FQ281" s="56">
        <v>5.5051435769437121E-2</v>
      </c>
      <c r="FR281" s="29">
        <f t="shared" si="4185"/>
        <v>74887.629209140752</v>
      </c>
      <c r="FS281" s="29">
        <f t="shared" si="4126"/>
        <v>-8080.8469733472775</v>
      </c>
      <c r="FT281" s="56">
        <v>2.4863629662391271</v>
      </c>
      <c r="FU281" s="29">
        <f t="shared" si="4118"/>
        <v>20.059148452973989</v>
      </c>
      <c r="FV281" s="56">
        <v>5.5051435769437121E-2</v>
      </c>
      <c r="FW281" s="29">
        <f t="shared" si="4186"/>
        <v>65052.675498363024</v>
      </c>
      <c r="FX281" s="29">
        <f t="shared" si="4187"/>
        <v>-8080.8469733472775</v>
      </c>
      <c r="FY281" s="56">
        <v>2.4863629662391271</v>
      </c>
      <c r="FZ281" s="29">
        <f t="shared" si="4146"/>
        <v>19.908416212683637</v>
      </c>
      <c r="GA281" s="56">
        <v>5.5051435769437121E-2</v>
      </c>
      <c r="GB281" s="29">
        <f t="shared" si="4188"/>
        <v>68391.398101743456</v>
      </c>
      <c r="GC281" s="29">
        <f t="shared" si="4189"/>
        <v>-8080.8469733472775</v>
      </c>
      <c r="GD281" s="56">
        <v>2.4863629662391271</v>
      </c>
      <c r="GE281" s="29">
        <f t="shared" si="4147"/>
        <v>19.756741311229998</v>
      </c>
      <c r="GF281" s="56">
        <v>5.5051435769437121E-2</v>
      </c>
      <c r="GG281" s="29">
        <f t="shared" si="4190"/>
        <v>63012.199777045375</v>
      </c>
      <c r="GH281" s="29">
        <f t="shared" si="4191"/>
        <v>-8080.8469733472775</v>
      </c>
      <c r="GI281" s="56">
        <v>2.4863629662391271</v>
      </c>
      <c r="GJ281" s="29">
        <f t="shared" si="4148"/>
        <v>19.604462072773739</v>
      </c>
      <c r="GK281" s="56">
        <v>5.5051435769437121E-2</v>
      </c>
      <c r="GL281" s="29">
        <f t="shared" si="4192"/>
        <v>87717.374566062703</v>
      </c>
      <c r="GM281" s="29">
        <f t="shared" si="4193"/>
        <v>-8080.8469733472775</v>
      </c>
      <c r="GN281" s="56">
        <v>2.4863629662391271</v>
      </c>
      <c r="GO281" s="29">
        <f t="shared" si="4149"/>
        <v>19.451706196267864</v>
      </c>
      <c r="GP281" s="56">
        <v>5.5051435769437121E-2</v>
      </c>
      <c r="GQ281" s="29">
        <f t="shared" si="4194"/>
        <v>89658.802961472757</v>
      </c>
    </row>
    <row r="282" spans="1:199" ht="15" x14ac:dyDescent="0.2">
      <c r="A282" s="4" t="s">
        <v>85</v>
      </c>
      <c r="B282" s="29">
        <v>417104</v>
      </c>
      <c r="C282" s="29">
        <f t="shared" si="4195"/>
        <v>-61991.000000000007</v>
      </c>
      <c r="D282" s="56">
        <v>19.039940537618559</v>
      </c>
      <c r="E282" s="29">
        <f>(131+49+11+1+2)</f>
        <v>194</v>
      </c>
      <c r="F282" s="29">
        <f>-(88+30+3)</f>
        <v>-121</v>
      </c>
      <c r="G282" s="29">
        <f t="shared" si="4246"/>
        <v>73</v>
      </c>
      <c r="H282" s="56">
        <f t="shared" si="4150"/>
        <v>0.17028622081224196</v>
      </c>
      <c r="I282" s="29">
        <v>418850</v>
      </c>
      <c r="J282" s="29">
        <f t="shared" si="4199"/>
        <v>-61881.088141710054</v>
      </c>
      <c r="K282" s="56">
        <v>19.039940537618559</v>
      </c>
      <c r="L282" s="29">
        <f t="shared" si="4151"/>
        <v>72.870568862332107</v>
      </c>
      <c r="M282" s="56">
        <v>0.17028622081224196</v>
      </c>
      <c r="N282" s="29">
        <f>I281+J282+L282+I282</f>
        <v>409080.78242715227</v>
      </c>
      <c r="O282" s="29">
        <f t="shared" si="4152"/>
        <v>-61723.755393105326</v>
      </c>
      <c r="P282" s="56">
        <v>19.039940537618559</v>
      </c>
      <c r="Q282" s="29">
        <f t="shared" si="4153"/>
        <v>72.685295344432078</v>
      </c>
      <c r="R282" s="56">
        <v>0.17028622081224196</v>
      </c>
      <c r="S282" s="29">
        <f>N281+O282+Q282+N282</f>
        <v>405754.42351255304</v>
      </c>
      <c r="T282" s="29">
        <f t="shared" si="4154"/>
        <v>-61560.454166575764</v>
      </c>
      <c r="U282" s="56">
        <v>19.039940537618559</v>
      </c>
      <c r="V282" s="29">
        <f t="shared" si="4155"/>
        <v>72.492993404849585</v>
      </c>
      <c r="W282" s="56">
        <v>0.17028622081224196</v>
      </c>
      <c r="X282" s="29">
        <f>S281+T282+V282+S282</f>
        <v>422767.37037319969</v>
      </c>
      <c r="Y282" s="29">
        <f t="shared" si="4203"/>
        <v>-61881.088141710054</v>
      </c>
      <c r="Z282" s="56">
        <v>19.039940537618559</v>
      </c>
      <c r="AA282" s="29">
        <f t="shared" si="4156"/>
        <v>72.294983983600034</v>
      </c>
      <c r="AB282" s="56">
        <v>0.17028622081224196</v>
      </c>
      <c r="AC282" s="29">
        <f>X281+Y282+AA282+X282</f>
        <v>457539.94489906362</v>
      </c>
      <c r="AD282" s="29">
        <f t="shared" si="4205"/>
        <v>-61881.088141710054</v>
      </c>
      <c r="AE282" s="56">
        <v>19.039940537618559</v>
      </c>
      <c r="AF282" s="29">
        <f t="shared" si="4157"/>
        <v>72.08299913060965</v>
      </c>
      <c r="AG282" s="56">
        <v>0.17028622081224196</v>
      </c>
      <c r="AH282" s="29">
        <f>AC281+AD282+AF282+AC282</f>
        <v>519060.83254374115</v>
      </c>
      <c r="AI282" s="29">
        <f t="shared" si="4207"/>
        <v>-61881.088141710054</v>
      </c>
      <c r="AJ282" s="56">
        <v>19.039940537618559</v>
      </c>
      <c r="AK282" s="29">
        <f t="shared" si="4158"/>
        <v>71.861958004085025</v>
      </c>
      <c r="AL282" s="56">
        <v>0.17028622081224196</v>
      </c>
      <c r="AM282" s="29">
        <f>AH281+AI282+AK282+AH282</f>
        <v>573159.95571886934</v>
      </c>
      <c r="AN282" s="29">
        <f t="shared" si="4209"/>
        <v>-61881.088141710054</v>
      </c>
      <c r="AO282" s="56">
        <v>19.039940537618559</v>
      </c>
      <c r="AP282" s="29">
        <f t="shared" si="4159"/>
        <v>71.63181416288576</v>
      </c>
      <c r="AQ282" s="56">
        <v>0.17028622081224196</v>
      </c>
      <c r="AR282" s="29">
        <f>AM281+AN282+AP282+AM282</f>
        <v>617192.97956582275</v>
      </c>
      <c r="AS282" s="29">
        <f t="shared" si="4211"/>
        <v>-61881.088141710054</v>
      </c>
      <c r="AT282" s="56">
        <v>19.039940537618559</v>
      </c>
      <c r="AU282" s="29">
        <f t="shared" si="4160"/>
        <v>71.392264234553409</v>
      </c>
      <c r="AV282" s="56">
        <v>0.17028622081224196</v>
      </c>
      <c r="AW282" s="29">
        <f>AR281+AS282+AU282+AR282</f>
        <v>649212.89575504104</v>
      </c>
      <c r="AX282" s="29">
        <f t="shared" si="4213"/>
        <v>-61881.088141710054</v>
      </c>
      <c r="AY282" s="56">
        <v>19.039940537618559</v>
      </c>
      <c r="AZ282" s="29">
        <f t="shared" si="4161"/>
        <v>71.143338122856065</v>
      </c>
      <c r="BA282" s="56">
        <v>0.17028622081224196</v>
      </c>
      <c r="BB282" s="29">
        <f>AW281+AX282+AZ282+AW282</f>
        <v>672675.88548623759</v>
      </c>
      <c r="BC282" s="29">
        <f t="shared" si="4215"/>
        <v>-61881.088141710054</v>
      </c>
      <c r="BD282" s="56">
        <v>19.039940537618559</v>
      </c>
      <c r="BE282" s="29">
        <f t="shared" si="4162"/>
        <v>70.883857926998473</v>
      </c>
      <c r="BF282" s="56">
        <v>0.17028622081224196</v>
      </c>
      <c r="BG282" s="29">
        <f>BB281+BC282+BE282+BB282</f>
        <v>651102.30449828866</v>
      </c>
      <c r="BH282" s="29">
        <f t="shared" si="4217"/>
        <v>-61881.088141710054</v>
      </c>
      <c r="BI282" s="56">
        <v>19.039940537618559</v>
      </c>
      <c r="BJ282" s="29">
        <f t="shared" si="4163"/>
        <v>70.61439917642258</v>
      </c>
      <c r="BK282" s="56">
        <v>0.17028622081224196</v>
      </c>
      <c r="BL282" s="29">
        <f>BG281+BH282+BJ282+BG282</f>
        <v>595161.98168209556</v>
      </c>
      <c r="BM282" s="29">
        <f t="shared" si="4219"/>
        <v>-61881.088141710054</v>
      </c>
      <c r="BN282" s="56">
        <v>19.039940537618559</v>
      </c>
      <c r="BO282" s="29">
        <f t="shared" si="4164"/>
        <v>70.335373331825025</v>
      </c>
      <c r="BP282" s="56">
        <v>0.17028622081224196</v>
      </c>
      <c r="BQ282" s="29">
        <f>BL281+BM282+BO282+BL282</f>
        <v>547598.49345492362</v>
      </c>
      <c r="BR282" s="29">
        <f t="shared" si="4221"/>
        <v>-61881.088141710054</v>
      </c>
      <c r="BS282" s="56">
        <v>19.039940537618559</v>
      </c>
      <c r="BT282" s="29">
        <f t="shared" si="4165"/>
        <v>70.047602779123466</v>
      </c>
      <c r="BU282" s="56">
        <v>0.17028622081224196</v>
      </c>
      <c r="BV282" s="29">
        <f>BQ281+BR282+BT282+BQ282</f>
        <v>483090.85279853235</v>
      </c>
      <c r="BW282" s="29">
        <f t="shared" si="4223"/>
        <v>-61881.088141710054</v>
      </c>
      <c r="BX282" s="56">
        <v>19.039940537618559</v>
      </c>
      <c r="BY282" s="29">
        <f t="shared" si="4166"/>
        <v>69.751813300879974</v>
      </c>
      <c r="BZ282" s="56">
        <v>0.17028622081224196</v>
      </c>
      <c r="CA282" s="29">
        <f>BV281+BW282+BY282+BV282</f>
        <v>470871.61936887109</v>
      </c>
      <c r="CB282" s="29">
        <f t="shared" si="4225"/>
        <v>-61881.088141710054</v>
      </c>
      <c r="CC282" s="56">
        <v>19.039940537618559</v>
      </c>
      <c r="CD282" s="29">
        <f t="shared" si="4167"/>
        <v>69.447817378546631</v>
      </c>
      <c r="CE282" s="56">
        <v>0.17028622081224196</v>
      </c>
      <c r="CF282" s="29">
        <f>CA281+CB282+CD282+CA282</f>
        <v>464825.59176370758</v>
      </c>
      <c r="CG282" s="29">
        <f t="shared" si="4227"/>
        <v>-61881.088141710054</v>
      </c>
      <c r="CH282" s="56">
        <v>19.039940537618559</v>
      </c>
      <c r="CI282" s="29">
        <f t="shared" si="4168"/>
        <v>69.136595353120882</v>
      </c>
      <c r="CJ282" s="56">
        <v>0.17028622081224196</v>
      </c>
      <c r="CK282" s="29">
        <f>CF281+CG282+CI282+CF282</f>
        <v>479679.54669727024</v>
      </c>
      <c r="CL282" s="29">
        <f t="shared" si="4229"/>
        <v>-61881.088141710054</v>
      </c>
      <c r="CM282" s="56">
        <v>19.039940537618559</v>
      </c>
      <c r="CN282" s="29">
        <f t="shared" si="4169"/>
        <v>68.819478567032718</v>
      </c>
      <c r="CO282" s="56">
        <v>0.17028622081224196</v>
      </c>
      <c r="CP282" s="29">
        <f>CK281+CL282+CN282+CK282</f>
        <v>530682.5835856942</v>
      </c>
      <c r="CQ282" s="29">
        <f t="shared" si="4231"/>
        <v>-61881.088141710054</v>
      </c>
      <c r="CR282" s="56">
        <v>19.039940537618559</v>
      </c>
      <c r="CS282" s="29">
        <f t="shared" si="4170"/>
        <v>68.495338682542581</v>
      </c>
      <c r="CT282" s="56">
        <v>0.17028622081224196</v>
      </c>
      <c r="CU282" s="29">
        <f>CP281+CQ282+CS282+CP282</f>
        <v>572921.65774215246</v>
      </c>
      <c r="CV282" s="29">
        <f t="shared" si="4098"/>
        <v>-61881.088141710054</v>
      </c>
      <c r="CW282" s="56">
        <v>19.039940537618559</v>
      </c>
      <c r="CX282" s="29">
        <f t="shared" ref="CX282" si="4247">CX$192*CY282/100</f>
        <v>68.164340818063877</v>
      </c>
      <c r="CY282" s="56">
        <v>0.17028622081224196</v>
      </c>
      <c r="CZ282" s="29">
        <f t="shared" ref="CZ282" si="4248">CU281+CV282+CX282+CU282</f>
        <v>615356.87717285706</v>
      </c>
      <c r="DA282" s="29">
        <f t="shared" si="4099"/>
        <v>-61881.088141710054</v>
      </c>
      <c r="DB282" s="56">
        <v>19.039940537618559</v>
      </c>
      <c r="DC282" s="29">
        <f t="shared" ref="DC282" si="4249">DC$192*DD282/100</f>
        <v>67.825767642353313</v>
      </c>
      <c r="DD282" s="56">
        <v>0.17028622081224196</v>
      </c>
      <c r="DE282" s="29">
        <f t="shared" ref="DE282" si="4250">CZ281+DA282+DC282+CZ282</f>
        <v>654672.59186114045</v>
      </c>
      <c r="DF282" s="29">
        <f t="shared" si="4100"/>
        <v>-61881.088141710054</v>
      </c>
      <c r="DG282" s="56">
        <v>19.039940537618559</v>
      </c>
      <c r="DH282" s="29">
        <f t="shared" ref="DH282" si="4251">DH$192*DI282/100</f>
        <v>67.478889648983397</v>
      </c>
      <c r="DI282" s="56">
        <v>0.17028622081224196</v>
      </c>
      <c r="DJ282" s="29">
        <f t="shared" ref="DJ282" si="4252">DE281+DF282+DH282+DE282</f>
        <v>679690.22889380087</v>
      </c>
      <c r="DK282" s="29">
        <f t="shared" si="4101"/>
        <v>-61881.088141710054</v>
      </c>
      <c r="DL282" s="56">
        <v>19.039940537618559</v>
      </c>
      <c r="DM282" s="29">
        <f t="shared" ref="DM282" si="4253">DM$192*DN282/100</f>
        <v>67.122953582952462</v>
      </c>
      <c r="DN282" s="56">
        <v>0.17028622081224196</v>
      </c>
      <c r="DO282" s="29">
        <f t="shared" ref="DO282" si="4254">DJ281+DK282+DM282+DJ282</f>
        <v>725944.06387335469</v>
      </c>
      <c r="DP282" s="29">
        <f t="shared" si="4233"/>
        <v>-61881.088141710054</v>
      </c>
      <c r="DQ282" s="56">
        <v>19.039940537618559</v>
      </c>
      <c r="DR282" s="29">
        <f t="shared" si="4175"/>
        <v>66.755178668368259</v>
      </c>
      <c r="DS282" s="56">
        <v>0.17028622081224196</v>
      </c>
      <c r="DT282" s="29">
        <f>DO281+DP282+DR282+DO282</f>
        <v>763201.85802021634</v>
      </c>
      <c r="DU282" s="29">
        <f t="shared" si="4235"/>
        <v>-61881.088141710054</v>
      </c>
      <c r="DV282" s="56">
        <v>19.039940537618559</v>
      </c>
      <c r="DW282" s="29">
        <f t="shared" si="4176"/>
        <v>66.375784724416278</v>
      </c>
      <c r="DX282" s="56">
        <v>0.17028622081224196</v>
      </c>
      <c r="DY282" s="29">
        <f>DT281+DU282+DW282+DT282</f>
        <v>817653.21398119081</v>
      </c>
      <c r="DZ282" s="29">
        <f t="shared" si="4119"/>
        <v>-61881.088141710054</v>
      </c>
      <c r="EA282" s="56">
        <v>19.039940537618559</v>
      </c>
      <c r="EB282" s="29">
        <f t="shared" si="4111"/>
        <v>65.985148424410411</v>
      </c>
      <c r="EC282" s="56">
        <v>0.17028622081224196</v>
      </c>
      <c r="ED282" s="29">
        <f t="shared" ref="ED282" si="4255">DY281+DZ282+EB282+DY282</f>
        <v>871820.37733488553</v>
      </c>
      <c r="EE282" s="29">
        <f t="shared" si="4120"/>
        <v>-61881.088141710054</v>
      </c>
      <c r="EF282" s="56">
        <v>19.039940537618559</v>
      </c>
      <c r="EG282" s="29">
        <f t="shared" si="4112"/>
        <v>65.582275121270271</v>
      </c>
      <c r="EH282" s="56">
        <v>0.17028622081224196</v>
      </c>
      <c r="EI282" s="29">
        <f t="shared" ref="EI282" si="4256">ED281+EE282+EG282+ED282</f>
        <v>936920.48958190135</v>
      </c>
      <c r="EJ282" s="29">
        <f t="shared" si="4121"/>
        <v>-61881.088141710054</v>
      </c>
      <c r="EK282" s="56">
        <v>19.039940537618559</v>
      </c>
      <c r="EL282" s="29">
        <f t="shared" si="4113"/>
        <v>65.168602506936935</v>
      </c>
      <c r="EM282" s="56">
        <v>0.17028622081224196</v>
      </c>
      <c r="EN282" s="29">
        <f t="shared" ref="EN282" si="4257">EI281+EJ282+EL282+EI282</f>
        <v>1003221.6032114844</v>
      </c>
      <c r="EO282" s="29">
        <f t="shared" si="4122"/>
        <v>-61881.088141710054</v>
      </c>
      <c r="EP282" s="56">
        <v>19.039940537618559</v>
      </c>
      <c r="EQ282" s="29">
        <f t="shared" si="4114"/>
        <v>64.744763595426591</v>
      </c>
      <c r="ER282" s="56">
        <v>0.17028622081224196</v>
      </c>
      <c r="ES282" s="29">
        <f t="shared" ref="ES282" si="4258">EN281+EO282+EQ282+EN282</f>
        <v>1084640.853179357</v>
      </c>
      <c r="ET282" s="29">
        <f t="shared" si="4237"/>
        <v>-61881.088141710054</v>
      </c>
      <c r="EU282" s="56">
        <v>19.039940537618559</v>
      </c>
      <c r="EV282" s="29">
        <f t="shared" si="4181"/>
        <v>64.312019998504269</v>
      </c>
      <c r="EW282" s="56">
        <v>0.17028622081224196</v>
      </c>
      <c r="EX282" s="29">
        <f>ES281+ET282+EV282+ES282</f>
        <v>1152757.2345882901</v>
      </c>
      <c r="EY282" s="29">
        <f t="shared" si="4239"/>
        <v>-61881.088141710054</v>
      </c>
      <c r="EZ282" s="56">
        <v>19.039940537618559</v>
      </c>
      <c r="FA282" s="29">
        <f t="shared" si="4182"/>
        <v>63.871201526651873</v>
      </c>
      <c r="FB282" s="56">
        <v>0.17028622081224196</v>
      </c>
      <c r="FC282" s="29">
        <f>EX281+EY282+FA282+EX282</f>
        <v>1206728.4242478423</v>
      </c>
      <c r="FD282" s="29">
        <f t="shared" si="4123"/>
        <v>-61881.088141710054</v>
      </c>
      <c r="FE282" s="56">
        <v>19.039940537618559</v>
      </c>
      <c r="FF282" s="29">
        <f t="shared" si="4115"/>
        <v>63.423164275361394</v>
      </c>
      <c r="FG282" s="56">
        <v>0.17028622081224196</v>
      </c>
      <c r="FH282" s="29">
        <f t="shared" ref="FH282" si="4259">FC281+FD282+FF282+FC282</f>
        <v>1250586.2902093381</v>
      </c>
      <c r="FI282" s="29">
        <f t="shared" si="4124"/>
        <v>-61881.088141710054</v>
      </c>
      <c r="FJ282" s="56">
        <v>19.039940537618559</v>
      </c>
      <c r="FK282" s="29">
        <f t="shared" si="4116"/>
        <v>62.969092998863687</v>
      </c>
      <c r="FL282" s="56">
        <v>0.17028622081224196</v>
      </c>
      <c r="FM282" s="29">
        <f t="shared" ref="FM282" si="4260">FH281+FI282+FK282+FH282</f>
        <v>1274860.5281175969</v>
      </c>
      <c r="FN282" s="29">
        <f t="shared" si="4125"/>
        <v>-61881.088141710054</v>
      </c>
      <c r="FO282" s="56">
        <v>19.039940537618559</v>
      </c>
      <c r="FP282" s="29">
        <f t="shared" si="4117"/>
        <v>62.510196739764979</v>
      </c>
      <c r="FQ282" s="56">
        <v>0.17028622081224196</v>
      </c>
      <c r="FR282" s="29">
        <f t="shared" ref="FR282" si="4261">FM281+FN282+FP282+FM282</f>
        <v>1285871.736535745</v>
      </c>
      <c r="FS282" s="29">
        <f t="shared" si="4126"/>
        <v>-61881.088141710054</v>
      </c>
      <c r="FT282" s="56">
        <v>19.039940537618559</v>
      </c>
      <c r="FU282" s="29">
        <f t="shared" si="4118"/>
        <v>62.047365977419553</v>
      </c>
      <c r="FV282" s="56">
        <v>0.17028622081224196</v>
      </c>
      <c r="FW282" s="29">
        <f t="shared" ref="FW282" si="4262">FR281+FS282+FU282+FR282</f>
        <v>1298940.3249691532</v>
      </c>
      <c r="FX282" s="29">
        <f t="shared" si="4187"/>
        <v>-61881.088141710054</v>
      </c>
      <c r="FY282" s="56">
        <v>19.039940537618559</v>
      </c>
      <c r="FZ282" s="29">
        <f t="shared" si="4146"/>
        <v>61.581117946012945</v>
      </c>
      <c r="GA282" s="56">
        <v>0.17028622081224196</v>
      </c>
      <c r="GB282" s="29">
        <f t="shared" ref="GB282" si="4263">FW281+FX282+FZ282+FW282</f>
        <v>1302173.4934437522</v>
      </c>
      <c r="GC282" s="29">
        <f t="shared" si="4189"/>
        <v>-61881.088141710054</v>
      </c>
      <c r="GD282" s="56">
        <v>19.039940537618559</v>
      </c>
      <c r="GE282" s="29">
        <f t="shared" si="4147"/>
        <v>61.111954055923306</v>
      </c>
      <c r="GF282" s="56">
        <v>0.17028622081224196</v>
      </c>
      <c r="GG282" s="29">
        <f t="shared" ref="GG282" si="4264">GB281+GC282+GE282+GB282</f>
        <v>1308744.9153578414</v>
      </c>
      <c r="GH282" s="29">
        <f t="shared" si="4191"/>
        <v>-61881.088141710054</v>
      </c>
      <c r="GI282" s="56">
        <v>19.039940537618559</v>
      </c>
      <c r="GJ282" s="29">
        <f t="shared" si="4148"/>
        <v>60.640920818325547</v>
      </c>
      <c r="GK282" s="56">
        <v>0.17028622081224196</v>
      </c>
      <c r="GL282" s="29">
        <f t="shared" ref="GL282" si="4265">GG281+GH282+GJ282+GG282</f>
        <v>1309936.667913995</v>
      </c>
      <c r="GM282" s="29">
        <f t="shared" si="4193"/>
        <v>-61881.088141710054</v>
      </c>
      <c r="GN282" s="56">
        <v>19.039940537618559</v>
      </c>
      <c r="GO282" s="29">
        <f t="shared" si="4149"/>
        <v>60.168413234218399</v>
      </c>
      <c r="GP282" s="56">
        <v>0.17028622081224196</v>
      </c>
      <c r="GQ282" s="29">
        <f t="shared" ref="GQ282" si="4266">GL281+GM282+GO282+GL282</f>
        <v>1335833.1227515819</v>
      </c>
    </row>
  </sheetData>
  <mergeCells count="159">
    <mergeCell ref="GQ2:GQ4"/>
    <mergeCell ref="AS2:AV2"/>
    <mergeCell ref="AW2:AW4"/>
    <mergeCell ref="AS3:AT4"/>
    <mergeCell ref="BC2:BF2"/>
    <mergeCell ref="BG2:BG4"/>
    <mergeCell ref="BC3:BD4"/>
    <mergeCell ref="BE3:BF4"/>
    <mergeCell ref="AR2:AR4"/>
    <mergeCell ref="AX2:BA2"/>
    <mergeCell ref="BB2:BB4"/>
    <mergeCell ref="AX3:AY4"/>
    <mergeCell ref="AZ3:BA4"/>
    <mergeCell ref="BQ2:BQ4"/>
    <mergeCell ref="BM3:BN4"/>
    <mergeCell ref="BO3:BP4"/>
    <mergeCell ref="BR2:BU2"/>
    <mergeCell ref="BV2:BV4"/>
    <mergeCell ref="BR3:BS4"/>
    <mergeCell ref="BT3:BU4"/>
    <mergeCell ref="BH2:BK2"/>
    <mergeCell ref="BL2:BL4"/>
    <mergeCell ref="BH3:BI4"/>
    <mergeCell ref="BJ3:BK4"/>
    <mergeCell ref="AD2:AG2"/>
    <mergeCell ref="AH2:AH4"/>
    <mergeCell ref="AD3:AE4"/>
    <mergeCell ref="AF3:AG4"/>
    <mergeCell ref="AI2:AL2"/>
    <mergeCell ref="AM2:AM4"/>
    <mergeCell ref="AI3:AJ4"/>
    <mergeCell ref="AK3:AL4"/>
    <mergeCell ref="AN2:AQ2"/>
    <mergeCell ref="AN3:AO4"/>
    <mergeCell ref="AP3:AQ4"/>
    <mergeCell ref="Q3:R4"/>
    <mergeCell ref="T2:W2"/>
    <mergeCell ref="T3:U4"/>
    <mergeCell ref="V3:W4"/>
    <mergeCell ref="AU3:AV4"/>
    <mergeCell ref="B2:B4"/>
    <mergeCell ref="I2:I4"/>
    <mergeCell ref="B1:I1"/>
    <mergeCell ref="X2:X4"/>
    <mergeCell ref="Y2:AB2"/>
    <mergeCell ref="J3:K4"/>
    <mergeCell ref="G4:H4"/>
    <mergeCell ref="L3:M4"/>
    <mergeCell ref="N2:N4"/>
    <mergeCell ref="J2:M2"/>
    <mergeCell ref="E3:H3"/>
    <mergeCell ref="C2:H2"/>
    <mergeCell ref="C3:D4"/>
    <mergeCell ref="O2:R2"/>
    <mergeCell ref="S2:S4"/>
    <mergeCell ref="O3:P4"/>
    <mergeCell ref="AC2:AC4"/>
    <mergeCell ref="Y3:Z4"/>
    <mergeCell ref="AA3:AB4"/>
    <mergeCell ref="BM2:BP2"/>
    <mergeCell ref="CF2:CF4"/>
    <mergeCell ref="CB3:CC4"/>
    <mergeCell ref="CD3:CE4"/>
    <mergeCell ref="CG2:CJ2"/>
    <mergeCell ref="CK2:CK4"/>
    <mergeCell ref="CG3:CH4"/>
    <mergeCell ref="CI3:CJ4"/>
    <mergeCell ref="BW2:BZ2"/>
    <mergeCell ref="CA2:CA4"/>
    <mergeCell ref="BW3:BX4"/>
    <mergeCell ref="BY3:BZ4"/>
    <mergeCell ref="CB2:CE2"/>
    <mergeCell ref="CU2:CU4"/>
    <mergeCell ref="CQ3:CR4"/>
    <mergeCell ref="CS3:CT4"/>
    <mergeCell ref="CV2:CY2"/>
    <mergeCell ref="CZ2:CZ4"/>
    <mergeCell ref="CL2:CO2"/>
    <mergeCell ref="CP2:CP4"/>
    <mergeCell ref="CL3:CM4"/>
    <mergeCell ref="CN3:CO4"/>
    <mergeCell ref="CQ2:CT2"/>
    <mergeCell ref="DO2:DO4"/>
    <mergeCell ref="CV3:CW4"/>
    <mergeCell ref="CX3:CY4"/>
    <mergeCell ref="DA3:DB4"/>
    <mergeCell ref="DC3:DD4"/>
    <mergeCell ref="DF3:DG4"/>
    <mergeCell ref="DH3:DI4"/>
    <mergeCell ref="DK3:DL4"/>
    <mergeCell ref="DM3:DN4"/>
    <mergeCell ref="DA2:DD2"/>
    <mergeCell ref="DE2:DE4"/>
    <mergeCell ref="DF2:DI2"/>
    <mergeCell ref="DJ2:DJ4"/>
    <mergeCell ref="DK2:DN2"/>
    <mergeCell ref="EO2:ER2"/>
    <mergeCell ref="ES2:ES4"/>
    <mergeCell ref="DP3:DQ4"/>
    <mergeCell ref="DR3:DS4"/>
    <mergeCell ref="DU3:DV4"/>
    <mergeCell ref="DW3:DX4"/>
    <mergeCell ref="DZ3:EA4"/>
    <mergeCell ref="EB3:EC4"/>
    <mergeCell ref="EE3:EF4"/>
    <mergeCell ref="EG3:EH4"/>
    <mergeCell ref="EJ3:EK4"/>
    <mergeCell ref="EL3:EM4"/>
    <mergeCell ref="EO3:EP4"/>
    <mergeCell ref="EQ3:ER4"/>
    <mergeCell ref="ED2:ED4"/>
    <mergeCell ref="EE2:EH2"/>
    <mergeCell ref="EI2:EI4"/>
    <mergeCell ref="EJ2:EM2"/>
    <mergeCell ref="EN2:EN4"/>
    <mergeCell ref="DP2:DS2"/>
    <mergeCell ref="DT2:DT4"/>
    <mergeCell ref="DU2:DX2"/>
    <mergeCell ref="DY2:DY4"/>
    <mergeCell ref="DZ2:EC2"/>
    <mergeCell ref="GG2:GG4"/>
    <mergeCell ref="GH2:GK2"/>
    <mergeCell ref="GL2:GL4"/>
    <mergeCell ref="GM2:GP2"/>
    <mergeCell ref="GH3:GI4"/>
    <mergeCell ref="GJ3:GK4"/>
    <mergeCell ref="GM3:GN4"/>
    <mergeCell ref="GO3:GP4"/>
    <mergeCell ref="FS2:FV2"/>
    <mergeCell ref="FW2:FW4"/>
    <mergeCell ref="FX2:GA2"/>
    <mergeCell ref="FX3:FY4"/>
    <mergeCell ref="FZ3:GA4"/>
    <mergeCell ref="GB2:GB4"/>
    <mergeCell ref="GC2:GF2"/>
    <mergeCell ref="GC3:GD4"/>
    <mergeCell ref="GE3:GF4"/>
    <mergeCell ref="FP3:FQ4"/>
    <mergeCell ref="FS3:FT4"/>
    <mergeCell ref="FU3:FV4"/>
    <mergeCell ref="FH2:FH4"/>
    <mergeCell ref="FI2:FL2"/>
    <mergeCell ref="FM2:FM4"/>
    <mergeCell ref="FN2:FQ2"/>
    <mergeCell ref="ET3:EU4"/>
    <mergeCell ref="EV3:EW4"/>
    <mergeCell ref="EY3:EZ4"/>
    <mergeCell ref="FA3:FB4"/>
    <mergeCell ref="FD3:FE4"/>
    <mergeCell ref="FF3:FG4"/>
    <mergeCell ref="FI3:FJ4"/>
    <mergeCell ref="FK3:FL4"/>
    <mergeCell ref="FN3:FO4"/>
    <mergeCell ref="FR2:FR4"/>
    <mergeCell ref="ET2:EW2"/>
    <mergeCell ref="EX2:EX4"/>
    <mergeCell ref="EY2:FB2"/>
    <mergeCell ref="FC2:FC4"/>
    <mergeCell ref="FD2:FG2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Q282"/>
  <sheetViews>
    <sheetView tabSelected="1" topLeftCell="FY1" zoomScale="80" zoomScaleNormal="80" workbookViewId="0">
      <pane xSplit="18420" topLeftCell="EC1"/>
      <selection activeCell="M202" sqref="M202:M282"/>
      <selection pane="topRight" activeCell="EC226" sqref="EC226"/>
    </sheetView>
  </sheetViews>
  <sheetFormatPr defaultRowHeight="12.75" x14ac:dyDescent="0.2"/>
  <cols>
    <col min="1" max="1" width="20.5703125" style="2" customWidth="1"/>
    <col min="2" max="2" width="12.5703125" style="1" customWidth="1"/>
    <col min="3" max="3" width="9.140625" style="1" bestFit="1" customWidth="1"/>
    <col min="4" max="4" width="8.7109375" style="58" customWidth="1"/>
    <col min="5" max="5" width="7.85546875" style="58" bestFit="1" customWidth="1"/>
    <col min="6" max="6" width="8" style="58" bestFit="1" customWidth="1"/>
    <col min="7" max="7" width="7.28515625" style="58" bestFit="1" customWidth="1"/>
    <col min="8" max="8" width="6.7109375" style="58" customWidth="1"/>
    <col min="9" max="9" width="12.85546875" style="1" customWidth="1"/>
    <col min="10" max="10" width="9.140625" style="1" bestFit="1" customWidth="1"/>
    <col min="11" max="11" width="8.42578125" style="58" customWidth="1"/>
    <col min="12" max="12" width="8.140625" style="58" customWidth="1"/>
    <col min="13" max="13" width="6.7109375" style="58" customWidth="1"/>
    <col min="14" max="14" width="12.85546875" style="1" customWidth="1"/>
    <col min="15" max="15" width="9.140625" style="1" bestFit="1" customWidth="1"/>
    <col min="16" max="16" width="6.7109375" style="58" customWidth="1"/>
    <col min="17" max="17" width="8.140625" style="58" customWidth="1"/>
    <col min="18" max="18" width="6.7109375" style="58" customWidth="1"/>
    <col min="19" max="19" width="12.85546875" style="1" customWidth="1"/>
    <col min="20" max="20" width="9.140625" style="1" bestFit="1" customWidth="1"/>
    <col min="21" max="21" width="6.7109375" style="58" customWidth="1"/>
    <col min="22" max="22" width="8.140625" style="58" customWidth="1"/>
    <col min="23" max="23" width="6.7109375" style="58" customWidth="1"/>
    <col min="24" max="24" width="12.85546875" style="1" customWidth="1"/>
    <col min="25" max="25" width="9.140625" style="1" bestFit="1" customWidth="1"/>
    <col min="26" max="26" width="6.7109375" style="58" customWidth="1"/>
    <col min="27" max="27" width="8.140625" style="58" customWidth="1"/>
    <col min="28" max="28" width="6.7109375" style="58" customWidth="1"/>
    <col min="29" max="29" width="12.85546875" style="1" customWidth="1"/>
    <col min="30" max="30" width="9.140625" style="1" bestFit="1" customWidth="1"/>
    <col min="31" max="31" width="7.85546875" style="58" customWidth="1"/>
    <col min="32" max="32" width="8.140625" style="58" customWidth="1"/>
    <col min="33" max="33" width="6.7109375" style="58" customWidth="1"/>
    <col min="34" max="34" width="12.85546875" style="1" customWidth="1"/>
    <col min="35" max="35" width="9.140625" style="1" bestFit="1" customWidth="1"/>
    <col min="36" max="36" width="6.7109375" style="58" customWidth="1"/>
    <col min="37" max="37" width="8.140625" style="58" customWidth="1"/>
    <col min="38" max="38" width="6.7109375" style="58" customWidth="1"/>
    <col min="39" max="39" width="12.85546875" style="1" customWidth="1"/>
    <col min="40" max="40" width="9.140625" style="1" bestFit="1" customWidth="1"/>
    <col min="41" max="41" width="8.7109375" style="58" customWidth="1"/>
    <col min="42" max="42" width="8.140625" style="58" customWidth="1"/>
    <col min="43" max="43" width="6.7109375" style="58" customWidth="1"/>
    <col min="44" max="44" width="12.85546875" style="1" customWidth="1"/>
    <col min="45" max="45" width="9.140625" style="1" bestFit="1" customWidth="1"/>
    <col min="46" max="46" width="6.7109375" style="58" customWidth="1"/>
    <col min="47" max="47" width="8.140625" style="58" customWidth="1"/>
    <col min="48" max="48" width="6.7109375" style="58" customWidth="1"/>
    <col min="49" max="49" width="12.85546875" style="1" customWidth="1"/>
    <col min="50" max="50" width="9.140625" style="1" bestFit="1" customWidth="1"/>
    <col min="51" max="51" width="6.7109375" style="58" customWidth="1"/>
    <col min="52" max="52" width="8.140625" style="58" customWidth="1"/>
    <col min="53" max="53" width="6.7109375" style="58" customWidth="1"/>
    <col min="54" max="54" width="12.85546875" style="1" customWidth="1"/>
    <col min="55" max="55" width="9.140625" style="1" bestFit="1" customWidth="1"/>
    <col min="56" max="56" width="6.7109375" style="58" customWidth="1"/>
    <col min="57" max="57" width="8.140625" style="58" customWidth="1"/>
    <col min="58" max="58" width="6.7109375" style="58" customWidth="1"/>
    <col min="59" max="59" width="12.85546875" style="1" customWidth="1"/>
    <col min="64" max="64" width="12" customWidth="1"/>
    <col min="69" max="69" width="11.28515625" customWidth="1"/>
    <col min="74" max="74" width="11.140625" customWidth="1"/>
    <col min="79" max="79" width="12.5703125" customWidth="1"/>
    <col min="84" max="84" width="11.7109375" customWidth="1"/>
    <col min="89" max="89" width="10.7109375" customWidth="1"/>
    <col min="94" max="94" width="11.5703125" customWidth="1"/>
    <col min="99" max="99" width="11.28515625" bestFit="1" customWidth="1"/>
    <col min="104" max="104" width="10.85546875" customWidth="1"/>
    <col min="109" max="109" width="11.5703125" bestFit="1" customWidth="1"/>
    <col min="114" max="114" width="11.5703125" bestFit="1" customWidth="1"/>
    <col min="119" max="119" width="12.140625" customWidth="1"/>
    <col min="124" max="124" width="11.28515625" bestFit="1" customWidth="1"/>
    <col min="129" max="129" width="11.28515625" bestFit="1" customWidth="1"/>
    <col min="134" max="134" width="11.28515625" bestFit="1" customWidth="1"/>
    <col min="139" max="139" width="11.28515625" bestFit="1" customWidth="1"/>
    <col min="144" max="144" width="11.42578125" customWidth="1"/>
    <col min="149" max="149" width="11.28515625" bestFit="1" customWidth="1"/>
    <col min="154" max="154" width="11.28515625" bestFit="1" customWidth="1"/>
    <col min="159" max="159" width="11.28515625" bestFit="1" customWidth="1"/>
    <col min="164" max="164" width="11" customWidth="1"/>
    <col min="169" max="169" width="10.85546875" customWidth="1"/>
    <col min="174" max="174" width="16.28515625" customWidth="1"/>
    <col min="179" max="179" width="12.7109375" customWidth="1"/>
    <col min="184" max="184" width="11.5703125" bestFit="1" customWidth="1"/>
    <col min="189" max="189" width="11.5703125" bestFit="1" customWidth="1"/>
    <col min="194" max="194" width="11.5703125" bestFit="1" customWidth="1"/>
    <col min="199" max="199" width="11.5703125" bestFit="1" customWidth="1"/>
  </cols>
  <sheetData>
    <row r="1" spans="1:199" x14ac:dyDescent="0.2">
      <c r="A1" s="11"/>
      <c r="B1" s="82"/>
      <c r="C1" s="83"/>
      <c r="D1" s="83"/>
      <c r="E1" s="83"/>
      <c r="F1" s="83"/>
      <c r="G1" s="83"/>
      <c r="H1" s="83"/>
      <c r="I1" s="83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199" ht="24" customHeight="1" x14ac:dyDescent="0.2">
      <c r="A2" s="12"/>
      <c r="B2" s="79" t="s">
        <v>80</v>
      </c>
      <c r="C2" s="84" t="s">
        <v>92</v>
      </c>
      <c r="D2" s="87"/>
      <c r="E2" s="87"/>
      <c r="F2" s="87"/>
      <c r="G2" s="87"/>
      <c r="H2" s="85"/>
      <c r="I2" s="79" t="s">
        <v>84</v>
      </c>
      <c r="J2" s="76" t="s">
        <v>99</v>
      </c>
      <c r="K2" s="77"/>
      <c r="L2" s="77"/>
      <c r="M2" s="78"/>
      <c r="N2" s="73" t="s">
        <v>100</v>
      </c>
      <c r="O2" s="76" t="s">
        <v>101</v>
      </c>
      <c r="P2" s="77"/>
      <c r="Q2" s="77"/>
      <c r="R2" s="78"/>
      <c r="S2" s="73" t="s">
        <v>102</v>
      </c>
      <c r="T2" s="76" t="s">
        <v>103</v>
      </c>
      <c r="U2" s="77"/>
      <c r="V2" s="77"/>
      <c r="W2" s="78"/>
      <c r="X2" s="73" t="s">
        <v>104</v>
      </c>
      <c r="Y2" s="76" t="s">
        <v>105</v>
      </c>
      <c r="Z2" s="77"/>
      <c r="AA2" s="77"/>
      <c r="AB2" s="78"/>
      <c r="AC2" s="73" t="s">
        <v>106</v>
      </c>
      <c r="AD2" s="76" t="s">
        <v>107</v>
      </c>
      <c r="AE2" s="77"/>
      <c r="AF2" s="77"/>
      <c r="AG2" s="78"/>
      <c r="AH2" s="73" t="s">
        <v>109</v>
      </c>
      <c r="AI2" s="76" t="s">
        <v>108</v>
      </c>
      <c r="AJ2" s="77"/>
      <c r="AK2" s="77"/>
      <c r="AL2" s="78"/>
      <c r="AM2" s="73" t="s">
        <v>111</v>
      </c>
      <c r="AN2" s="76" t="s">
        <v>110</v>
      </c>
      <c r="AO2" s="77"/>
      <c r="AP2" s="77"/>
      <c r="AQ2" s="78"/>
      <c r="AR2" s="73" t="s">
        <v>113</v>
      </c>
      <c r="AS2" s="76" t="s">
        <v>112</v>
      </c>
      <c r="AT2" s="77"/>
      <c r="AU2" s="77"/>
      <c r="AV2" s="78"/>
      <c r="AW2" s="73" t="s">
        <v>115</v>
      </c>
      <c r="AX2" s="76" t="s">
        <v>114</v>
      </c>
      <c r="AY2" s="77"/>
      <c r="AZ2" s="77"/>
      <c r="BA2" s="78"/>
      <c r="BB2" s="73" t="s">
        <v>116</v>
      </c>
      <c r="BC2" s="76" t="s">
        <v>117</v>
      </c>
      <c r="BD2" s="77"/>
      <c r="BE2" s="77"/>
      <c r="BF2" s="78"/>
      <c r="BG2" s="73" t="s">
        <v>118</v>
      </c>
      <c r="BH2" s="76" t="s">
        <v>130</v>
      </c>
      <c r="BI2" s="77"/>
      <c r="BJ2" s="77"/>
      <c r="BK2" s="78"/>
      <c r="BL2" s="73" t="s">
        <v>131</v>
      </c>
      <c r="BM2" s="76" t="s">
        <v>132</v>
      </c>
      <c r="BN2" s="77"/>
      <c r="BO2" s="77"/>
      <c r="BP2" s="78"/>
      <c r="BQ2" s="73" t="s">
        <v>133</v>
      </c>
      <c r="BR2" s="76" t="s">
        <v>134</v>
      </c>
      <c r="BS2" s="77"/>
      <c r="BT2" s="77"/>
      <c r="BU2" s="78"/>
      <c r="BV2" s="73" t="s">
        <v>135</v>
      </c>
      <c r="BW2" s="76" t="s">
        <v>136</v>
      </c>
      <c r="BX2" s="77"/>
      <c r="BY2" s="77"/>
      <c r="BZ2" s="78"/>
      <c r="CA2" s="73" t="s">
        <v>137</v>
      </c>
      <c r="CB2" s="76" t="s">
        <v>138</v>
      </c>
      <c r="CC2" s="77"/>
      <c r="CD2" s="77"/>
      <c r="CE2" s="78"/>
      <c r="CF2" s="73" t="s">
        <v>139</v>
      </c>
      <c r="CG2" s="76" t="s">
        <v>140</v>
      </c>
      <c r="CH2" s="77"/>
      <c r="CI2" s="77"/>
      <c r="CJ2" s="78"/>
      <c r="CK2" s="73" t="s">
        <v>141</v>
      </c>
      <c r="CL2" s="76" t="s">
        <v>142</v>
      </c>
      <c r="CM2" s="77"/>
      <c r="CN2" s="77"/>
      <c r="CO2" s="78"/>
      <c r="CP2" s="73" t="s">
        <v>143</v>
      </c>
      <c r="CQ2" s="76" t="s">
        <v>144</v>
      </c>
      <c r="CR2" s="77"/>
      <c r="CS2" s="77"/>
      <c r="CT2" s="78"/>
      <c r="CU2" s="73" t="s">
        <v>145</v>
      </c>
      <c r="CV2" s="76" t="s">
        <v>146</v>
      </c>
      <c r="CW2" s="77"/>
      <c r="CX2" s="77"/>
      <c r="CY2" s="78"/>
      <c r="CZ2" s="73" t="s">
        <v>147</v>
      </c>
      <c r="DA2" s="76" t="s">
        <v>148</v>
      </c>
      <c r="DB2" s="77"/>
      <c r="DC2" s="77"/>
      <c r="DD2" s="78"/>
      <c r="DE2" s="73" t="s">
        <v>150</v>
      </c>
      <c r="DF2" s="76" t="s">
        <v>149</v>
      </c>
      <c r="DG2" s="77"/>
      <c r="DH2" s="77"/>
      <c r="DI2" s="78"/>
      <c r="DJ2" s="73" t="s">
        <v>151</v>
      </c>
      <c r="DK2" s="76" t="s">
        <v>152</v>
      </c>
      <c r="DL2" s="77"/>
      <c r="DM2" s="77"/>
      <c r="DN2" s="78"/>
      <c r="DO2" s="73" t="s">
        <v>154</v>
      </c>
      <c r="DP2" s="76" t="s">
        <v>153</v>
      </c>
      <c r="DQ2" s="77"/>
      <c r="DR2" s="77"/>
      <c r="DS2" s="78"/>
      <c r="DT2" s="73" t="s">
        <v>156</v>
      </c>
      <c r="DU2" s="76" t="s">
        <v>155</v>
      </c>
      <c r="DV2" s="77"/>
      <c r="DW2" s="77"/>
      <c r="DX2" s="78"/>
      <c r="DY2" s="73" t="s">
        <v>157</v>
      </c>
      <c r="DZ2" s="76" t="s">
        <v>158</v>
      </c>
      <c r="EA2" s="77"/>
      <c r="EB2" s="77"/>
      <c r="EC2" s="78"/>
      <c r="ED2" s="73" t="s">
        <v>159</v>
      </c>
      <c r="EE2" s="76" t="s">
        <v>160</v>
      </c>
      <c r="EF2" s="77"/>
      <c r="EG2" s="77"/>
      <c r="EH2" s="78"/>
      <c r="EI2" s="73" t="s">
        <v>161</v>
      </c>
      <c r="EJ2" s="76" t="s">
        <v>162</v>
      </c>
      <c r="EK2" s="77"/>
      <c r="EL2" s="77"/>
      <c r="EM2" s="78"/>
      <c r="EN2" s="73" t="s">
        <v>163</v>
      </c>
      <c r="EO2" s="76" t="s">
        <v>164</v>
      </c>
      <c r="EP2" s="77"/>
      <c r="EQ2" s="77"/>
      <c r="ER2" s="78"/>
      <c r="ES2" s="73" t="s">
        <v>165</v>
      </c>
      <c r="ET2" s="76" t="s">
        <v>166</v>
      </c>
      <c r="EU2" s="77"/>
      <c r="EV2" s="77"/>
      <c r="EW2" s="78"/>
      <c r="EX2" s="73" t="s">
        <v>167</v>
      </c>
      <c r="EY2" s="76" t="s">
        <v>168</v>
      </c>
      <c r="EZ2" s="77"/>
      <c r="FA2" s="77"/>
      <c r="FB2" s="78"/>
      <c r="FC2" s="73" t="s">
        <v>169</v>
      </c>
      <c r="FD2" s="76" t="s">
        <v>170</v>
      </c>
      <c r="FE2" s="77"/>
      <c r="FF2" s="77"/>
      <c r="FG2" s="78"/>
      <c r="FH2" s="73" t="s">
        <v>171</v>
      </c>
      <c r="FI2" s="76" t="s">
        <v>172</v>
      </c>
      <c r="FJ2" s="77"/>
      <c r="FK2" s="77"/>
      <c r="FL2" s="78"/>
      <c r="FM2" s="73" t="s">
        <v>173</v>
      </c>
      <c r="FN2" s="76" t="s">
        <v>174</v>
      </c>
      <c r="FO2" s="77"/>
      <c r="FP2" s="77"/>
      <c r="FQ2" s="78"/>
      <c r="FR2" s="73" t="s">
        <v>179</v>
      </c>
      <c r="FS2" s="76" t="s">
        <v>180</v>
      </c>
      <c r="FT2" s="77"/>
      <c r="FU2" s="77"/>
      <c r="FV2" s="78"/>
      <c r="FW2" s="73" t="s">
        <v>181</v>
      </c>
      <c r="FX2" s="76" t="s">
        <v>182</v>
      </c>
      <c r="FY2" s="77"/>
      <c r="FZ2" s="77"/>
      <c r="GA2" s="78"/>
      <c r="GB2" s="73" t="s">
        <v>183</v>
      </c>
      <c r="GC2" s="76" t="s">
        <v>184</v>
      </c>
      <c r="GD2" s="77"/>
      <c r="GE2" s="77"/>
      <c r="GF2" s="78"/>
      <c r="GG2" s="73" t="s">
        <v>185</v>
      </c>
      <c r="GH2" s="76" t="s">
        <v>186</v>
      </c>
      <c r="GI2" s="77"/>
      <c r="GJ2" s="77"/>
      <c r="GK2" s="78"/>
      <c r="GL2" s="73" t="s">
        <v>175</v>
      </c>
      <c r="GM2" s="76" t="s">
        <v>176</v>
      </c>
      <c r="GN2" s="77"/>
      <c r="GO2" s="77"/>
      <c r="GP2" s="78"/>
      <c r="GQ2" s="73" t="s">
        <v>187</v>
      </c>
    </row>
    <row r="3" spans="1:199" ht="24" customHeight="1" x14ac:dyDescent="0.2">
      <c r="A3" s="12"/>
      <c r="B3" s="80"/>
      <c r="C3" s="72" t="s">
        <v>123</v>
      </c>
      <c r="D3" s="72"/>
      <c r="E3" s="72" t="s">
        <v>122</v>
      </c>
      <c r="F3" s="86"/>
      <c r="G3" s="86"/>
      <c r="H3" s="86"/>
      <c r="I3" s="80"/>
      <c r="J3" s="72" t="s">
        <v>123</v>
      </c>
      <c r="K3" s="72"/>
      <c r="L3" s="68" t="s">
        <v>124</v>
      </c>
      <c r="M3" s="69"/>
      <c r="N3" s="74"/>
      <c r="O3" s="72" t="s">
        <v>123</v>
      </c>
      <c r="P3" s="72"/>
      <c r="Q3" s="68" t="s">
        <v>124</v>
      </c>
      <c r="R3" s="69"/>
      <c r="S3" s="74"/>
      <c r="T3" s="72" t="s">
        <v>123</v>
      </c>
      <c r="U3" s="72"/>
      <c r="V3" s="68" t="s">
        <v>124</v>
      </c>
      <c r="W3" s="69"/>
      <c r="X3" s="74"/>
      <c r="Y3" s="72" t="s">
        <v>123</v>
      </c>
      <c r="Z3" s="72"/>
      <c r="AA3" s="68" t="s">
        <v>124</v>
      </c>
      <c r="AB3" s="69"/>
      <c r="AC3" s="74"/>
      <c r="AD3" s="72" t="s">
        <v>123</v>
      </c>
      <c r="AE3" s="72"/>
      <c r="AF3" s="68" t="s">
        <v>124</v>
      </c>
      <c r="AG3" s="69"/>
      <c r="AH3" s="74"/>
      <c r="AI3" s="72" t="s">
        <v>123</v>
      </c>
      <c r="AJ3" s="72"/>
      <c r="AK3" s="68" t="s">
        <v>124</v>
      </c>
      <c r="AL3" s="69"/>
      <c r="AM3" s="74"/>
      <c r="AN3" s="72" t="s">
        <v>123</v>
      </c>
      <c r="AO3" s="72"/>
      <c r="AP3" s="68" t="s">
        <v>124</v>
      </c>
      <c r="AQ3" s="69"/>
      <c r="AR3" s="74"/>
      <c r="AS3" s="72" t="s">
        <v>123</v>
      </c>
      <c r="AT3" s="72"/>
      <c r="AU3" s="68" t="s">
        <v>124</v>
      </c>
      <c r="AV3" s="69"/>
      <c r="AW3" s="74"/>
      <c r="AX3" s="72" t="s">
        <v>123</v>
      </c>
      <c r="AY3" s="72"/>
      <c r="AZ3" s="68" t="s">
        <v>124</v>
      </c>
      <c r="BA3" s="69"/>
      <c r="BB3" s="74"/>
      <c r="BC3" s="72" t="s">
        <v>123</v>
      </c>
      <c r="BD3" s="72"/>
      <c r="BE3" s="68" t="s">
        <v>124</v>
      </c>
      <c r="BF3" s="69"/>
      <c r="BG3" s="74"/>
      <c r="BH3" s="72" t="s">
        <v>123</v>
      </c>
      <c r="BI3" s="72"/>
      <c r="BJ3" s="68" t="s">
        <v>124</v>
      </c>
      <c r="BK3" s="69"/>
      <c r="BL3" s="74"/>
      <c r="BM3" s="72" t="s">
        <v>123</v>
      </c>
      <c r="BN3" s="72"/>
      <c r="BO3" s="68" t="s">
        <v>124</v>
      </c>
      <c r="BP3" s="69"/>
      <c r="BQ3" s="74"/>
      <c r="BR3" s="72" t="s">
        <v>123</v>
      </c>
      <c r="BS3" s="72"/>
      <c r="BT3" s="68" t="s">
        <v>124</v>
      </c>
      <c r="BU3" s="69"/>
      <c r="BV3" s="74"/>
      <c r="BW3" s="72" t="s">
        <v>123</v>
      </c>
      <c r="BX3" s="72"/>
      <c r="BY3" s="68" t="s">
        <v>124</v>
      </c>
      <c r="BZ3" s="69"/>
      <c r="CA3" s="74"/>
      <c r="CB3" s="72" t="s">
        <v>123</v>
      </c>
      <c r="CC3" s="72"/>
      <c r="CD3" s="68" t="s">
        <v>124</v>
      </c>
      <c r="CE3" s="69"/>
      <c r="CF3" s="74"/>
      <c r="CG3" s="72" t="s">
        <v>123</v>
      </c>
      <c r="CH3" s="72"/>
      <c r="CI3" s="68" t="s">
        <v>124</v>
      </c>
      <c r="CJ3" s="69"/>
      <c r="CK3" s="74"/>
      <c r="CL3" s="72" t="s">
        <v>123</v>
      </c>
      <c r="CM3" s="72"/>
      <c r="CN3" s="68" t="s">
        <v>124</v>
      </c>
      <c r="CO3" s="69"/>
      <c r="CP3" s="74"/>
      <c r="CQ3" s="72" t="s">
        <v>123</v>
      </c>
      <c r="CR3" s="72"/>
      <c r="CS3" s="68" t="s">
        <v>124</v>
      </c>
      <c r="CT3" s="69"/>
      <c r="CU3" s="74"/>
      <c r="CV3" s="72" t="s">
        <v>123</v>
      </c>
      <c r="CW3" s="72"/>
      <c r="CX3" s="68" t="s">
        <v>124</v>
      </c>
      <c r="CY3" s="69"/>
      <c r="CZ3" s="74"/>
      <c r="DA3" s="72" t="s">
        <v>123</v>
      </c>
      <c r="DB3" s="72"/>
      <c r="DC3" s="68" t="s">
        <v>124</v>
      </c>
      <c r="DD3" s="69"/>
      <c r="DE3" s="74"/>
      <c r="DF3" s="72" t="s">
        <v>123</v>
      </c>
      <c r="DG3" s="72"/>
      <c r="DH3" s="68" t="s">
        <v>124</v>
      </c>
      <c r="DI3" s="69"/>
      <c r="DJ3" s="74"/>
      <c r="DK3" s="72" t="s">
        <v>123</v>
      </c>
      <c r="DL3" s="72"/>
      <c r="DM3" s="68" t="s">
        <v>124</v>
      </c>
      <c r="DN3" s="69"/>
      <c r="DO3" s="74"/>
      <c r="DP3" s="72" t="s">
        <v>123</v>
      </c>
      <c r="DQ3" s="72"/>
      <c r="DR3" s="68" t="s">
        <v>124</v>
      </c>
      <c r="DS3" s="69"/>
      <c r="DT3" s="74"/>
      <c r="DU3" s="72" t="s">
        <v>123</v>
      </c>
      <c r="DV3" s="72"/>
      <c r="DW3" s="68" t="s">
        <v>124</v>
      </c>
      <c r="DX3" s="69"/>
      <c r="DY3" s="74"/>
      <c r="DZ3" s="72" t="s">
        <v>123</v>
      </c>
      <c r="EA3" s="72"/>
      <c r="EB3" s="68" t="s">
        <v>124</v>
      </c>
      <c r="EC3" s="69"/>
      <c r="ED3" s="74"/>
      <c r="EE3" s="72" t="s">
        <v>123</v>
      </c>
      <c r="EF3" s="72"/>
      <c r="EG3" s="68" t="s">
        <v>124</v>
      </c>
      <c r="EH3" s="69"/>
      <c r="EI3" s="74"/>
      <c r="EJ3" s="72" t="s">
        <v>123</v>
      </c>
      <c r="EK3" s="72"/>
      <c r="EL3" s="68" t="s">
        <v>124</v>
      </c>
      <c r="EM3" s="69"/>
      <c r="EN3" s="74"/>
      <c r="EO3" s="72" t="s">
        <v>123</v>
      </c>
      <c r="EP3" s="72"/>
      <c r="EQ3" s="68" t="s">
        <v>124</v>
      </c>
      <c r="ER3" s="69"/>
      <c r="ES3" s="74"/>
      <c r="ET3" s="72" t="s">
        <v>123</v>
      </c>
      <c r="EU3" s="72"/>
      <c r="EV3" s="68" t="s">
        <v>124</v>
      </c>
      <c r="EW3" s="69"/>
      <c r="EX3" s="74"/>
      <c r="EY3" s="72" t="s">
        <v>123</v>
      </c>
      <c r="EZ3" s="72"/>
      <c r="FA3" s="68" t="s">
        <v>124</v>
      </c>
      <c r="FB3" s="69"/>
      <c r="FC3" s="74"/>
      <c r="FD3" s="72" t="s">
        <v>123</v>
      </c>
      <c r="FE3" s="72"/>
      <c r="FF3" s="68" t="s">
        <v>124</v>
      </c>
      <c r="FG3" s="69"/>
      <c r="FH3" s="74"/>
      <c r="FI3" s="72" t="s">
        <v>123</v>
      </c>
      <c r="FJ3" s="72"/>
      <c r="FK3" s="68" t="s">
        <v>124</v>
      </c>
      <c r="FL3" s="69"/>
      <c r="FM3" s="74"/>
      <c r="FN3" s="72" t="s">
        <v>123</v>
      </c>
      <c r="FO3" s="72"/>
      <c r="FP3" s="68" t="s">
        <v>124</v>
      </c>
      <c r="FQ3" s="69"/>
      <c r="FR3" s="74"/>
      <c r="FS3" s="72" t="s">
        <v>123</v>
      </c>
      <c r="FT3" s="72"/>
      <c r="FU3" s="68" t="s">
        <v>124</v>
      </c>
      <c r="FV3" s="69"/>
      <c r="FW3" s="74"/>
      <c r="FX3" s="72" t="s">
        <v>123</v>
      </c>
      <c r="FY3" s="72"/>
      <c r="FZ3" s="68" t="s">
        <v>124</v>
      </c>
      <c r="GA3" s="69"/>
      <c r="GB3" s="74"/>
      <c r="GC3" s="72" t="s">
        <v>123</v>
      </c>
      <c r="GD3" s="72"/>
      <c r="GE3" s="68" t="s">
        <v>124</v>
      </c>
      <c r="GF3" s="69"/>
      <c r="GG3" s="74"/>
      <c r="GH3" s="72" t="s">
        <v>123</v>
      </c>
      <c r="GI3" s="72"/>
      <c r="GJ3" s="68" t="s">
        <v>124</v>
      </c>
      <c r="GK3" s="69"/>
      <c r="GL3" s="74"/>
      <c r="GM3" s="72" t="s">
        <v>123</v>
      </c>
      <c r="GN3" s="72"/>
      <c r="GO3" s="68" t="s">
        <v>124</v>
      </c>
      <c r="GP3" s="69"/>
      <c r="GQ3" s="74"/>
    </row>
    <row r="4" spans="1:199" ht="24" customHeight="1" x14ac:dyDescent="0.2">
      <c r="A4" s="12"/>
      <c r="B4" s="81"/>
      <c r="C4" s="72"/>
      <c r="D4" s="72"/>
      <c r="E4" s="66" t="s">
        <v>119</v>
      </c>
      <c r="F4" s="66" t="s">
        <v>120</v>
      </c>
      <c r="G4" s="84" t="s">
        <v>121</v>
      </c>
      <c r="H4" s="85"/>
      <c r="I4" s="81"/>
      <c r="J4" s="72"/>
      <c r="K4" s="72"/>
      <c r="L4" s="70"/>
      <c r="M4" s="71"/>
      <c r="N4" s="75"/>
      <c r="O4" s="72"/>
      <c r="P4" s="72"/>
      <c r="Q4" s="70"/>
      <c r="R4" s="71"/>
      <c r="S4" s="75"/>
      <c r="T4" s="72"/>
      <c r="U4" s="72"/>
      <c r="V4" s="70"/>
      <c r="W4" s="71"/>
      <c r="X4" s="75"/>
      <c r="Y4" s="72"/>
      <c r="Z4" s="72"/>
      <c r="AA4" s="70"/>
      <c r="AB4" s="71"/>
      <c r="AC4" s="75"/>
      <c r="AD4" s="72"/>
      <c r="AE4" s="72"/>
      <c r="AF4" s="70"/>
      <c r="AG4" s="71"/>
      <c r="AH4" s="75"/>
      <c r="AI4" s="72"/>
      <c r="AJ4" s="72"/>
      <c r="AK4" s="70"/>
      <c r="AL4" s="71"/>
      <c r="AM4" s="75"/>
      <c r="AN4" s="72"/>
      <c r="AO4" s="72"/>
      <c r="AP4" s="70"/>
      <c r="AQ4" s="71"/>
      <c r="AR4" s="75"/>
      <c r="AS4" s="72"/>
      <c r="AT4" s="72"/>
      <c r="AU4" s="70"/>
      <c r="AV4" s="71"/>
      <c r="AW4" s="75"/>
      <c r="AX4" s="72"/>
      <c r="AY4" s="72"/>
      <c r="AZ4" s="70"/>
      <c r="BA4" s="71"/>
      <c r="BB4" s="75"/>
      <c r="BC4" s="72"/>
      <c r="BD4" s="72"/>
      <c r="BE4" s="70"/>
      <c r="BF4" s="71"/>
      <c r="BG4" s="75"/>
      <c r="BH4" s="72"/>
      <c r="BI4" s="72"/>
      <c r="BJ4" s="70"/>
      <c r="BK4" s="71"/>
      <c r="BL4" s="75"/>
      <c r="BM4" s="72"/>
      <c r="BN4" s="72"/>
      <c r="BO4" s="70"/>
      <c r="BP4" s="71"/>
      <c r="BQ4" s="75"/>
      <c r="BR4" s="72"/>
      <c r="BS4" s="72"/>
      <c r="BT4" s="70"/>
      <c r="BU4" s="71"/>
      <c r="BV4" s="75"/>
      <c r="BW4" s="72"/>
      <c r="BX4" s="72"/>
      <c r="BY4" s="70"/>
      <c r="BZ4" s="71"/>
      <c r="CA4" s="75"/>
      <c r="CB4" s="72"/>
      <c r="CC4" s="72"/>
      <c r="CD4" s="70"/>
      <c r="CE4" s="71"/>
      <c r="CF4" s="75"/>
      <c r="CG4" s="72"/>
      <c r="CH4" s="72"/>
      <c r="CI4" s="70"/>
      <c r="CJ4" s="71"/>
      <c r="CK4" s="75"/>
      <c r="CL4" s="72"/>
      <c r="CM4" s="72"/>
      <c r="CN4" s="70"/>
      <c r="CO4" s="71"/>
      <c r="CP4" s="75"/>
      <c r="CQ4" s="72"/>
      <c r="CR4" s="72"/>
      <c r="CS4" s="70"/>
      <c r="CT4" s="71"/>
      <c r="CU4" s="75"/>
      <c r="CV4" s="72"/>
      <c r="CW4" s="72"/>
      <c r="CX4" s="70"/>
      <c r="CY4" s="71"/>
      <c r="CZ4" s="75"/>
      <c r="DA4" s="72"/>
      <c r="DB4" s="72"/>
      <c r="DC4" s="70"/>
      <c r="DD4" s="71"/>
      <c r="DE4" s="75"/>
      <c r="DF4" s="72"/>
      <c r="DG4" s="72"/>
      <c r="DH4" s="70"/>
      <c r="DI4" s="71"/>
      <c r="DJ4" s="75"/>
      <c r="DK4" s="72"/>
      <c r="DL4" s="72"/>
      <c r="DM4" s="70"/>
      <c r="DN4" s="71"/>
      <c r="DO4" s="75"/>
      <c r="DP4" s="72"/>
      <c r="DQ4" s="72"/>
      <c r="DR4" s="70"/>
      <c r="DS4" s="71"/>
      <c r="DT4" s="75"/>
      <c r="DU4" s="72"/>
      <c r="DV4" s="72"/>
      <c r="DW4" s="70"/>
      <c r="DX4" s="71"/>
      <c r="DY4" s="75"/>
      <c r="DZ4" s="72"/>
      <c r="EA4" s="72"/>
      <c r="EB4" s="70"/>
      <c r="EC4" s="71"/>
      <c r="ED4" s="75"/>
      <c r="EE4" s="72"/>
      <c r="EF4" s="72"/>
      <c r="EG4" s="70"/>
      <c r="EH4" s="71"/>
      <c r="EI4" s="75"/>
      <c r="EJ4" s="72"/>
      <c r="EK4" s="72"/>
      <c r="EL4" s="70"/>
      <c r="EM4" s="71"/>
      <c r="EN4" s="75"/>
      <c r="EO4" s="72"/>
      <c r="EP4" s="72"/>
      <c r="EQ4" s="70"/>
      <c r="ER4" s="71"/>
      <c r="ES4" s="75"/>
      <c r="ET4" s="72"/>
      <c r="EU4" s="72"/>
      <c r="EV4" s="70"/>
      <c r="EW4" s="71"/>
      <c r="EX4" s="75"/>
      <c r="EY4" s="72"/>
      <c r="EZ4" s="72"/>
      <c r="FA4" s="70"/>
      <c r="FB4" s="71"/>
      <c r="FC4" s="75"/>
      <c r="FD4" s="72"/>
      <c r="FE4" s="72"/>
      <c r="FF4" s="70"/>
      <c r="FG4" s="71"/>
      <c r="FH4" s="75"/>
      <c r="FI4" s="72"/>
      <c r="FJ4" s="72"/>
      <c r="FK4" s="70"/>
      <c r="FL4" s="71"/>
      <c r="FM4" s="75"/>
      <c r="FN4" s="72"/>
      <c r="FO4" s="72"/>
      <c r="FP4" s="70"/>
      <c r="FQ4" s="71"/>
      <c r="FR4" s="75"/>
      <c r="FS4" s="72"/>
      <c r="FT4" s="72"/>
      <c r="FU4" s="70"/>
      <c r="FV4" s="71"/>
      <c r="FW4" s="75"/>
      <c r="FX4" s="72"/>
      <c r="FY4" s="72"/>
      <c r="FZ4" s="70"/>
      <c r="GA4" s="71"/>
      <c r="GB4" s="75"/>
      <c r="GC4" s="72"/>
      <c r="GD4" s="72"/>
      <c r="GE4" s="70"/>
      <c r="GF4" s="71"/>
      <c r="GG4" s="75"/>
      <c r="GH4" s="72"/>
      <c r="GI4" s="72"/>
      <c r="GJ4" s="70"/>
      <c r="GK4" s="71"/>
      <c r="GL4" s="75"/>
      <c r="GM4" s="72"/>
      <c r="GN4" s="72"/>
      <c r="GO4" s="70"/>
      <c r="GP4" s="71"/>
      <c r="GQ4" s="75"/>
    </row>
    <row r="5" spans="1:199" x14ac:dyDescent="0.2">
      <c r="A5" s="13"/>
      <c r="B5" s="22" t="s">
        <v>81</v>
      </c>
      <c r="C5" s="22" t="s">
        <v>96</v>
      </c>
      <c r="D5" s="44" t="s">
        <v>97</v>
      </c>
      <c r="E5" s="22" t="s">
        <v>96</v>
      </c>
      <c r="F5" s="22" t="s">
        <v>96</v>
      </c>
      <c r="G5" s="22" t="s">
        <v>96</v>
      </c>
      <c r="H5" s="44" t="s">
        <v>97</v>
      </c>
      <c r="I5" s="22" t="s">
        <v>81</v>
      </c>
      <c r="J5" s="22" t="s">
        <v>96</v>
      </c>
      <c r="K5" s="44" t="s">
        <v>97</v>
      </c>
      <c r="L5" s="22" t="s">
        <v>96</v>
      </c>
      <c r="M5" s="44" t="s">
        <v>97</v>
      </c>
      <c r="N5" s="22" t="s">
        <v>81</v>
      </c>
      <c r="O5" s="22" t="s">
        <v>96</v>
      </c>
      <c r="P5" s="44" t="s">
        <v>97</v>
      </c>
      <c r="Q5" s="22" t="s">
        <v>96</v>
      </c>
      <c r="R5" s="44" t="s">
        <v>97</v>
      </c>
      <c r="S5" s="22" t="s">
        <v>81</v>
      </c>
      <c r="T5" s="22" t="s">
        <v>96</v>
      </c>
      <c r="U5" s="44" t="s">
        <v>97</v>
      </c>
      <c r="V5" s="22" t="s">
        <v>96</v>
      </c>
      <c r="W5" s="44" t="s">
        <v>97</v>
      </c>
      <c r="X5" s="22" t="s">
        <v>81</v>
      </c>
      <c r="Y5" s="22" t="s">
        <v>96</v>
      </c>
      <c r="Z5" s="44" t="s">
        <v>97</v>
      </c>
      <c r="AA5" s="22" t="s">
        <v>96</v>
      </c>
      <c r="AB5" s="44" t="s">
        <v>97</v>
      </c>
      <c r="AC5" s="22" t="s">
        <v>81</v>
      </c>
      <c r="AD5" s="22" t="s">
        <v>96</v>
      </c>
      <c r="AE5" s="44" t="s">
        <v>97</v>
      </c>
      <c r="AF5" s="22" t="s">
        <v>96</v>
      </c>
      <c r="AG5" s="44" t="s">
        <v>97</v>
      </c>
      <c r="AH5" s="22" t="s">
        <v>81</v>
      </c>
      <c r="AI5" s="22" t="s">
        <v>96</v>
      </c>
      <c r="AJ5" s="44" t="s">
        <v>97</v>
      </c>
      <c r="AK5" s="22" t="s">
        <v>96</v>
      </c>
      <c r="AL5" s="44" t="s">
        <v>97</v>
      </c>
      <c r="AM5" s="22" t="s">
        <v>81</v>
      </c>
      <c r="AN5" s="22" t="s">
        <v>96</v>
      </c>
      <c r="AO5" s="44" t="s">
        <v>97</v>
      </c>
      <c r="AP5" s="22" t="s">
        <v>96</v>
      </c>
      <c r="AQ5" s="44" t="s">
        <v>97</v>
      </c>
      <c r="AR5" s="22" t="s">
        <v>81</v>
      </c>
      <c r="AS5" s="22" t="s">
        <v>96</v>
      </c>
      <c r="AT5" s="44" t="s">
        <v>97</v>
      </c>
      <c r="AU5" s="22" t="s">
        <v>96</v>
      </c>
      <c r="AV5" s="44" t="s">
        <v>97</v>
      </c>
      <c r="AW5" s="22" t="s">
        <v>81</v>
      </c>
      <c r="AX5" s="22" t="s">
        <v>96</v>
      </c>
      <c r="AY5" s="44" t="s">
        <v>97</v>
      </c>
      <c r="AZ5" s="22" t="s">
        <v>96</v>
      </c>
      <c r="BA5" s="44" t="s">
        <v>97</v>
      </c>
      <c r="BB5" s="22" t="s">
        <v>81</v>
      </c>
      <c r="BC5" s="22" t="s">
        <v>96</v>
      </c>
      <c r="BD5" s="44" t="s">
        <v>97</v>
      </c>
      <c r="BE5" s="22" t="s">
        <v>96</v>
      </c>
      <c r="BF5" s="44" t="s">
        <v>97</v>
      </c>
      <c r="BG5" s="22" t="s">
        <v>81</v>
      </c>
      <c r="BH5" s="22" t="s">
        <v>96</v>
      </c>
      <c r="BI5" s="44" t="s">
        <v>97</v>
      </c>
      <c r="BJ5" s="22" t="s">
        <v>96</v>
      </c>
      <c r="BK5" s="44" t="s">
        <v>97</v>
      </c>
      <c r="BL5" s="22" t="s">
        <v>81</v>
      </c>
      <c r="BM5" s="22" t="s">
        <v>96</v>
      </c>
      <c r="BN5" s="44" t="s">
        <v>97</v>
      </c>
      <c r="BO5" s="22" t="s">
        <v>96</v>
      </c>
      <c r="BP5" s="44" t="s">
        <v>97</v>
      </c>
      <c r="BQ5" s="22" t="s">
        <v>81</v>
      </c>
      <c r="BR5" s="22" t="s">
        <v>96</v>
      </c>
      <c r="BS5" s="44" t="s">
        <v>97</v>
      </c>
      <c r="BT5" s="22" t="s">
        <v>96</v>
      </c>
      <c r="BU5" s="44" t="s">
        <v>97</v>
      </c>
      <c r="BV5" s="22" t="s">
        <v>81</v>
      </c>
      <c r="BW5" s="22" t="s">
        <v>96</v>
      </c>
      <c r="BX5" s="44" t="s">
        <v>97</v>
      </c>
      <c r="BY5" s="22" t="s">
        <v>96</v>
      </c>
      <c r="BZ5" s="44" t="s">
        <v>97</v>
      </c>
      <c r="CA5" s="22" t="s">
        <v>81</v>
      </c>
      <c r="CB5" s="22" t="s">
        <v>96</v>
      </c>
      <c r="CC5" s="44" t="s">
        <v>97</v>
      </c>
      <c r="CD5" s="22" t="s">
        <v>96</v>
      </c>
      <c r="CE5" s="44" t="s">
        <v>97</v>
      </c>
      <c r="CF5" s="22" t="s">
        <v>81</v>
      </c>
      <c r="CG5" s="22" t="s">
        <v>96</v>
      </c>
      <c r="CH5" s="44" t="s">
        <v>97</v>
      </c>
      <c r="CI5" s="22" t="s">
        <v>96</v>
      </c>
      <c r="CJ5" s="44" t="s">
        <v>97</v>
      </c>
      <c r="CK5" s="22" t="s">
        <v>81</v>
      </c>
      <c r="CL5" s="22" t="s">
        <v>96</v>
      </c>
      <c r="CM5" s="44" t="s">
        <v>97</v>
      </c>
      <c r="CN5" s="22" t="s">
        <v>96</v>
      </c>
      <c r="CO5" s="44" t="s">
        <v>97</v>
      </c>
      <c r="CP5" s="22" t="s">
        <v>81</v>
      </c>
      <c r="CQ5" s="22" t="s">
        <v>96</v>
      </c>
      <c r="CR5" s="44" t="s">
        <v>97</v>
      </c>
      <c r="CS5" s="22" t="s">
        <v>96</v>
      </c>
      <c r="CT5" s="44" t="s">
        <v>97</v>
      </c>
      <c r="CU5" s="22" t="s">
        <v>81</v>
      </c>
      <c r="CV5" s="22" t="s">
        <v>96</v>
      </c>
      <c r="CW5" s="44" t="s">
        <v>97</v>
      </c>
      <c r="CX5" s="22" t="s">
        <v>96</v>
      </c>
      <c r="CY5" s="44" t="s">
        <v>97</v>
      </c>
      <c r="CZ5" s="22" t="s">
        <v>81</v>
      </c>
      <c r="DA5" s="22" t="s">
        <v>96</v>
      </c>
      <c r="DB5" s="44" t="s">
        <v>97</v>
      </c>
      <c r="DC5" s="22" t="s">
        <v>96</v>
      </c>
      <c r="DD5" s="44" t="s">
        <v>97</v>
      </c>
      <c r="DE5" s="22" t="s">
        <v>81</v>
      </c>
      <c r="DF5" s="22" t="s">
        <v>96</v>
      </c>
      <c r="DG5" s="44" t="s">
        <v>97</v>
      </c>
      <c r="DH5" s="22" t="s">
        <v>96</v>
      </c>
      <c r="DI5" s="44" t="s">
        <v>97</v>
      </c>
      <c r="DJ5" s="22" t="s">
        <v>81</v>
      </c>
      <c r="DK5" s="22" t="s">
        <v>96</v>
      </c>
      <c r="DL5" s="44" t="s">
        <v>97</v>
      </c>
      <c r="DM5" s="22" t="s">
        <v>96</v>
      </c>
      <c r="DN5" s="44" t="s">
        <v>97</v>
      </c>
      <c r="DO5" s="22" t="s">
        <v>81</v>
      </c>
      <c r="DP5" s="22" t="s">
        <v>96</v>
      </c>
      <c r="DQ5" s="44" t="s">
        <v>97</v>
      </c>
      <c r="DR5" s="22" t="s">
        <v>96</v>
      </c>
      <c r="DS5" s="44" t="s">
        <v>97</v>
      </c>
      <c r="DT5" s="22" t="s">
        <v>81</v>
      </c>
      <c r="DU5" s="22" t="s">
        <v>96</v>
      </c>
      <c r="DV5" s="44" t="s">
        <v>97</v>
      </c>
      <c r="DW5" s="22" t="s">
        <v>96</v>
      </c>
      <c r="DX5" s="44" t="s">
        <v>97</v>
      </c>
      <c r="DY5" s="22" t="s">
        <v>81</v>
      </c>
      <c r="DZ5" s="22" t="s">
        <v>96</v>
      </c>
      <c r="EA5" s="44" t="s">
        <v>97</v>
      </c>
      <c r="EB5" s="22" t="s">
        <v>96</v>
      </c>
      <c r="EC5" s="44" t="s">
        <v>97</v>
      </c>
      <c r="ED5" s="22" t="s">
        <v>81</v>
      </c>
      <c r="EE5" s="22" t="s">
        <v>96</v>
      </c>
      <c r="EF5" s="44" t="s">
        <v>97</v>
      </c>
      <c r="EG5" s="22" t="s">
        <v>96</v>
      </c>
      <c r="EH5" s="44" t="s">
        <v>97</v>
      </c>
      <c r="EI5" s="22" t="s">
        <v>81</v>
      </c>
      <c r="EJ5" s="22" t="s">
        <v>96</v>
      </c>
      <c r="EK5" s="44" t="s">
        <v>97</v>
      </c>
      <c r="EL5" s="22" t="s">
        <v>96</v>
      </c>
      <c r="EM5" s="44" t="s">
        <v>97</v>
      </c>
      <c r="EN5" s="22" t="s">
        <v>81</v>
      </c>
      <c r="EO5" s="22" t="s">
        <v>96</v>
      </c>
      <c r="EP5" s="44" t="s">
        <v>97</v>
      </c>
      <c r="EQ5" s="22" t="s">
        <v>96</v>
      </c>
      <c r="ER5" s="44" t="s">
        <v>97</v>
      </c>
      <c r="ES5" s="22" t="s">
        <v>81</v>
      </c>
      <c r="ET5" s="22" t="s">
        <v>96</v>
      </c>
      <c r="EU5" s="44" t="s">
        <v>97</v>
      </c>
      <c r="EV5" s="22" t="s">
        <v>96</v>
      </c>
      <c r="EW5" s="44" t="s">
        <v>97</v>
      </c>
      <c r="EX5" s="22" t="s">
        <v>81</v>
      </c>
      <c r="EY5" s="22" t="s">
        <v>96</v>
      </c>
      <c r="EZ5" s="44" t="s">
        <v>97</v>
      </c>
      <c r="FA5" s="22" t="s">
        <v>96</v>
      </c>
      <c r="FB5" s="44" t="s">
        <v>97</v>
      </c>
      <c r="FC5" s="22" t="s">
        <v>81</v>
      </c>
      <c r="FD5" s="22" t="s">
        <v>96</v>
      </c>
      <c r="FE5" s="44" t="s">
        <v>97</v>
      </c>
      <c r="FF5" s="22" t="s">
        <v>96</v>
      </c>
      <c r="FG5" s="44" t="s">
        <v>97</v>
      </c>
      <c r="FH5" s="22" t="s">
        <v>81</v>
      </c>
      <c r="FI5" s="22" t="s">
        <v>96</v>
      </c>
      <c r="FJ5" s="44" t="s">
        <v>97</v>
      </c>
      <c r="FK5" s="22" t="s">
        <v>96</v>
      </c>
      <c r="FL5" s="44" t="s">
        <v>97</v>
      </c>
      <c r="FM5" s="22" t="s">
        <v>81</v>
      </c>
      <c r="FN5" s="22" t="s">
        <v>96</v>
      </c>
      <c r="FO5" s="44" t="s">
        <v>97</v>
      </c>
      <c r="FP5" s="22" t="s">
        <v>96</v>
      </c>
      <c r="FQ5" s="44" t="s">
        <v>97</v>
      </c>
      <c r="FR5" s="22" t="s">
        <v>81</v>
      </c>
      <c r="FS5" s="22" t="s">
        <v>96</v>
      </c>
      <c r="FT5" s="44" t="s">
        <v>97</v>
      </c>
      <c r="FU5" s="22" t="s">
        <v>96</v>
      </c>
      <c r="FV5" s="44" t="s">
        <v>97</v>
      </c>
      <c r="FW5" s="22" t="s">
        <v>81</v>
      </c>
      <c r="FX5" s="22" t="s">
        <v>96</v>
      </c>
      <c r="FY5" s="44" t="s">
        <v>97</v>
      </c>
      <c r="FZ5" s="22" t="s">
        <v>96</v>
      </c>
      <c r="GA5" s="44" t="s">
        <v>97</v>
      </c>
      <c r="GB5" s="22" t="s">
        <v>81</v>
      </c>
      <c r="GC5" s="22" t="s">
        <v>96</v>
      </c>
      <c r="GD5" s="44" t="s">
        <v>97</v>
      </c>
      <c r="GE5" s="22" t="s">
        <v>96</v>
      </c>
      <c r="GF5" s="44" t="s">
        <v>97</v>
      </c>
      <c r="GG5" s="22" t="s">
        <v>81</v>
      </c>
      <c r="GH5" s="22" t="s">
        <v>96</v>
      </c>
      <c r="GI5" s="44" t="s">
        <v>97</v>
      </c>
      <c r="GJ5" s="22" t="s">
        <v>96</v>
      </c>
      <c r="GK5" s="44" t="s">
        <v>97</v>
      </c>
      <c r="GL5" s="22" t="s">
        <v>81</v>
      </c>
      <c r="GM5" s="22" t="s">
        <v>96</v>
      </c>
      <c r="GN5" s="44" t="s">
        <v>97</v>
      </c>
      <c r="GO5" s="22" t="s">
        <v>96</v>
      </c>
      <c r="GP5" s="44" t="s">
        <v>97</v>
      </c>
      <c r="GQ5" s="22" t="s">
        <v>81</v>
      </c>
    </row>
    <row r="6" spans="1:199" ht="33.75" customHeight="1" x14ac:dyDescent="0.2">
      <c r="A6" s="41" t="s">
        <v>91</v>
      </c>
      <c r="B6" s="15">
        <v>45453282</v>
      </c>
      <c r="C6" s="15">
        <f>C8+C10+C11</f>
        <v>-142434</v>
      </c>
      <c r="D6" s="45">
        <f>C6/B6*100</f>
        <v>-0.31336351025213094</v>
      </c>
      <c r="E6" s="62">
        <f>E99+E192</f>
        <v>76361</v>
      </c>
      <c r="F6" s="62">
        <f>F192+F99</f>
        <v>-14517</v>
      </c>
      <c r="G6" s="15">
        <f>E6+F6</f>
        <v>61844</v>
      </c>
      <c r="H6" s="45">
        <f>G6/B6*100</f>
        <v>0.13606058193993562</v>
      </c>
      <c r="I6" s="15">
        <v>45372692</v>
      </c>
      <c r="J6" s="15">
        <f>J8+J10+J11</f>
        <v>-177094.47831457609</v>
      </c>
      <c r="K6" s="45">
        <f>J6/I6*100</f>
        <v>-0.3903107144592084</v>
      </c>
      <c r="L6" s="15">
        <f>I6*M6/100</f>
        <v>61734.348777014617</v>
      </c>
      <c r="M6" s="64">
        <v>0.13606058193993562</v>
      </c>
      <c r="N6" s="15">
        <f>N99+N192</f>
        <v>45257331.870462433</v>
      </c>
      <c r="O6" s="15">
        <f>O8+O10+O11</f>
        <v>-181313.74923660018</v>
      </c>
      <c r="P6" s="45">
        <f>O6/N6*100</f>
        <v>-0.40062845453542101</v>
      </c>
      <c r="Q6" s="15">
        <f>N6*R6/100</f>
        <v>61577.389113439138</v>
      </c>
      <c r="R6" s="64">
        <v>0.13606058193993562</v>
      </c>
      <c r="S6" s="15">
        <f>S99+S192</f>
        <v>45135918.80276823</v>
      </c>
      <c r="T6" s="15">
        <f>T8+T10+T11</f>
        <v>-40474.150466886233</v>
      </c>
      <c r="U6" s="45">
        <f>T6/S6*100</f>
        <v>-8.9671710558828624E-2</v>
      </c>
      <c r="V6" s="15">
        <f>S6*W6/100</f>
        <v>61412.193786983276</v>
      </c>
      <c r="W6" s="64">
        <v>0.13606058193993562</v>
      </c>
      <c r="X6" s="15">
        <f>X99+X192</f>
        <v>45153415.454213947</v>
      </c>
      <c r="Y6" s="15">
        <f>Y8+Y10+Y11</f>
        <v>3527.3992158471374</v>
      </c>
      <c r="Z6" s="45">
        <f>Y6/X6*100</f>
        <v>7.8120318925241836E-3</v>
      </c>
      <c r="AA6" s="15">
        <f>X6*AB6/100</f>
        <v>61435.999832760317</v>
      </c>
      <c r="AB6" s="64">
        <v>0.13606058193993562</v>
      </c>
      <c r="AC6" s="15">
        <f>AC99+AC192</f>
        <v>45215191.767343499</v>
      </c>
      <c r="AD6" s="15">
        <f>AD8+AD10+AD11</f>
        <v>45256.238070243853</v>
      </c>
      <c r="AE6" s="45">
        <f>AD6/AC6*100</f>
        <v>0.10009077989342953</v>
      </c>
      <c r="AF6" s="15">
        <f>AC6*AG6/100</f>
        <v>61520.05304390542</v>
      </c>
      <c r="AG6" s="64">
        <v>0.13606058193993562</v>
      </c>
      <c r="AH6" s="15">
        <f>AH99+AH192</f>
        <v>45319678.863450713</v>
      </c>
      <c r="AI6" s="15">
        <f>AI8+AI10+AI11</f>
        <v>85142.998248378164</v>
      </c>
      <c r="AJ6" s="45">
        <f>AI6/AH6*100</f>
        <v>0.18787202465603534</v>
      </c>
      <c r="AK6" s="15">
        <f>AH6*AL6/100</f>
        <v>61662.218794921042</v>
      </c>
      <c r="AL6" s="64">
        <v>0.13606058193993562</v>
      </c>
      <c r="AM6" s="15">
        <f>AM99+AM192</f>
        <v>45465713.558410048</v>
      </c>
      <c r="AN6" s="15">
        <f>AN8+AN10+AN11</f>
        <v>122921.51250774029</v>
      </c>
      <c r="AO6" s="45">
        <f>AN6/AM6*100</f>
        <v>0.27036090030748633</v>
      </c>
      <c r="AP6" s="15">
        <f>AM6*AQ6/100</f>
        <v>61860.914450716919</v>
      </c>
      <c r="AQ6" s="64">
        <v>0.13606058193993562</v>
      </c>
      <c r="AR6" s="15">
        <f>AR99+AR192</f>
        <v>45651848.01186052</v>
      </c>
      <c r="AS6" s="15">
        <f>AS8+AS10+AS11</f>
        <v>158939.9967649153</v>
      </c>
      <c r="AT6" s="45">
        <f>AS6/AR6*100</f>
        <v>0.34815676404517532</v>
      </c>
      <c r="AU6" s="15">
        <f>AR6*AV6/100</f>
        <v>62114.170071272347</v>
      </c>
      <c r="AV6" s="64">
        <v>0.13606058193993562</v>
      </c>
      <c r="AW6" s="15">
        <f>AW99+AW192</f>
        <v>45876959.585709542</v>
      </c>
      <c r="AX6" s="15">
        <f>AX8+AX10+AX11</f>
        <v>191754.4039115234</v>
      </c>
      <c r="AY6" s="45">
        <f>AX6/AW6*100</f>
        <v>0.41797539689455365</v>
      </c>
      <c r="AZ6" s="15">
        <f>AW6*BA6/100</f>
        <v>62420.458188665478</v>
      </c>
      <c r="BA6" s="64">
        <v>0.13606058193993562</v>
      </c>
      <c r="BB6" s="15">
        <f>BB99+BB192</f>
        <v>46138463.750248805</v>
      </c>
      <c r="BC6" s="15">
        <f>BC8+BC10+BC11</f>
        <v>223425.14411357685</v>
      </c>
      <c r="BD6" s="45">
        <f>BC6/BB6*100</f>
        <v>0.48424920544167882</v>
      </c>
      <c r="BE6" s="15">
        <f>BB6*BF6/100</f>
        <v>62776.262276734764</v>
      </c>
      <c r="BF6" s="64">
        <v>0.13606058193993562</v>
      </c>
      <c r="BG6" s="15">
        <f>BG99+BG192</f>
        <v>46435795.30443348</v>
      </c>
      <c r="BH6" s="15">
        <f>BH8+BH10+BH11</f>
        <v>207293.41862359131</v>
      </c>
      <c r="BI6" s="45">
        <f>BH6/BG6*100</f>
        <v>0.44640867517089744</v>
      </c>
      <c r="BJ6" s="15">
        <f>BG6*BK6/100</f>
        <v>63180.813319649489</v>
      </c>
      <c r="BK6" s="64">
        <v>0.13606058193993562</v>
      </c>
      <c r="BL6" s="15">
        <f>BL99+BL192</f>
        <v>46721721.26451268</v>
      </c>
      <c r="BM6" s="15">
        <f>BM8+BM10+BM11</f>
        <v>192414.68783927395</v>
      </c>
      <c r="BN6" s="45">
        <f>BM6/BL6*100</f>
        <v>0.41183133376000391</v>
      </c>
      <c r="BO6" s="15">
        <f>BL6*BP6/100</f>
        <v>63569.845844850599</v>
      </c>
      <c r="BP6" s="64">
        <v>0.13606058193993562</v>
      </c>
      <c r="BQ6" s="15">
        <f>BQ99+BQ192</f>
        <v>46997313.331496507</v>
      </c>
      <c r="BR6" s="15">
        <f>BR8+BR10+BR11</f>
        <v>178647.61602456006</v>
      </c>
      <c r="BS6" s="45">
        <f>BR6/BQ6*100</f>
        <v>0.3801230397245593</v>
      </c>
      <c r="BT6" s="15">
        <f>BQ6*BU6/100</f>
        <v>63944.818014969089</v>
      </c>
      <c r="BU6" s="64">
        <v>0.13606058193993562</v>
      </c>
      <c r="BV6" s="15">
        <f>BV99+BV192</f>
        <v>47263518.905513555</v>
      </c>
      <c r="BW6" s="15">
        <f>BW8+BW10+BW11</f>
        <v>164802.57074676175</v>
      </c>
      <c r="BX6" s="45">
        <f>BW6/BV6*100</f>
        <v>0.34868874464515714</v>
      </c>
      <c r="BY6" s="15">
        <f>BV6*BZ6/100</f>
        <v>64307.018868133229</v>
      </c>
      <c r="BZ6" s="64">
        <v>0.13606058193993562</v>
      </c>
      <c r="CA6" s="15">
        <f>CA99+CA192</f>
        <v>47520110.813332424</v>
      </c>
      <c r="CB6" s="15">
        <f>CB8+CB10+CB11</f>
        <v>152384.71601829643</v>
      </c>
      <c r="CC6" s="45">
        <f>CB6/CA6*100</f>
        <v>0.32067415965608981</v>
      </c>
      <c r="CD6" s="15">
        <f>CA6*CE6/100</f>
        <v>64656.139311122366</v>
      </c>
      <c r="CE6" s="64">
        <v>0.13606058193993562</v>
      </c>
      <c r="CF6" s="15">
        <f>CF99+CF192</f>
        <v>47768363.434780225</v>
      </c>
      <c r="CG6" s="15">
        <f>CG8+CG10+CG11</f>
        <v>141825.02780853387</v>
      </c>
      <c r="CH6" s="45">
        <f>CG6/CF6*100</f>
        <v>0.29690158425078222</v>
      </c>
      <c r="CI6" s="15">
        <f>CF6*CJ6/100</f>
        <v>64993.913272545396</v>
      </c>
      <c r="CJ6" s="64">
        <v>0.13606058193993562</v>
      </c>
      <c r="CK6" s="15">
        <f>CK99+CK192</f>
        <v>48010002.382119313</v>
      </c>
      <c r="CL6" s="15">
        <f>CL8+CL10+CL11</f>
        <v>129932.96199917432</v>
      </c>
      <c r="CM6" s="45">
        <f>CL6/CK6*100</f>
        <v>0.27063727463501674</v>
      </c>
      <c r="CN6" s="15">
        <f>CK6*CO6/100</f>
        <v>65322.68863048849</v>
      </c>
      <c r="CO6" s="64">
        <v>0.13606058193993562</v>
      </c>
      <c r="CP6" s="15">
        <f>CP99+CP192</f>
        <v>48243590.152369618</v>
      </c>
      <c r="CQ6" s="15">
        <f>CQ8+CQ10+CQ11</f>
        <v>118394.4473149213</v>
      </c>
      <c r="CR6" s="45">
        <f>CQ6/CP6*100</f>
        <v>0.24540969472004776</v>
      </c>
      <c r="CS6" s="15">
        <f>CP6*CT6/100</f>
        <v>65640.509510031581</v>
      </c>
      <c r="CT6" s="64">
        <v>0.13606058193993562</v>
      </c>
      <c r="CU6" s="15">
        <f>CU99+CU192</f>
        <v>48469352.321941853</v>
      </c>
      <c r="CV6" s="15">
        <f t="shared" ref="CV6" si="0">CV8+CV10+CV11</f>
        <v>106070.9601134496</v>
      </c>
      <c r="CW6" s="45">
        <f t="shared" ref="CW6" si="1">CV6/CU6*100</f>
        <v>0.21884129874257008</v>
      </c>
      <c r="CX6" s="15">
        <f t="shared" ref="CX6" si="2">CU6*CY6/100</f>
        <v>65947.682831751779</v>
      </c>
      <c r="CY6" s="64">
        <v>0.13606058193993562</v>
      </c>
      <c r="CZ6" s="15">
        <f t="shared" ref="CZ6" si="3">CZ99+CZ192</f>
        <v>48686379.529176608</v>
      </c>
      <c r="DA6" s="15">
        <f t="shared" ref="DA6" si="4">DA8+DA10+DA11</f>
        <v>92961.089772014762</v>
      </c>
      <c r="DB6" s="45">
        <f t="shared" ref="DB6" si="5">DA6/CZ6*100</f>
        <v>0.19093859652534925</v>
      </c>
      <c r="DC6" s="15">
        <f t="shared" ref="DC6" si="6">CZ6*DD6/100</f>
        <v>66242.971312883368</v>
      </c>
      <c r="DD6" s="64">
        <v>0.13606058193993562</v>
      </c>
      <c r="DE6" s="15">
        <f t="shared" ref="DE6" si="7">DE99+DE192</f>
        <v>48893746.547346495</v>
      </c>
      <c r="DF6" s="15">
        <f t="shared" ref="DF6" si="8">DF8+DF10+DF11</f>
        <v>79048.486572980066</v>
      </c>
      <c r="DG6" s="45">
        <f t="shared" ref="DG6" si="9">DF6/DE6*100</f>
        <v>0.16167402204785652</v>
      </c>
      <c r="DH6" s="15">
        <f t="shared" ref="DH6" si="10">DE6*DI6/100</f>
        <v>66525.116084556823</v>
      </c>
      <c r="DI6" s="64">
        <v>0.13606058193993562</v>
      </c>
      <c r="DJ6" s="15">
        <f t="shared" ref="DJ6" si="11">DJ99+DJ192</f>
        <v>49090497.093383454</v>
      </c>
      <c r="DK6" s="15">
        <f t="shared" ref="DK6" si="12">DK8+DK10+DK11</f>
        <v>68328.999581540353</v>
      </c>
      <c r="DL6" s="45">
        <f t="shared" ref="DL6" si="13">DK6/DJ6*100</f>
        <v>0.13918987100815061</v>
      </c>
      <c r="DM6" s="15">
        <f t="shared" ref="DM6" si="14">DJ6*DN6/100</f>
        <v>66792.816022464714</v>
      </c>
      <c r="DN6" s="64">
        <v>0.13606058193993562</v>
      </c>
      <c r="DO6" s="15">
        <f t="shared" ref="DO6" si="15">DO99+DO192</f>
        <v>49279655.533016235</v>
      </c>
      <c r="DP6" s="15">
        <f>DP8+DP10+DP11</f>
        <v>60290.670408243313</v>
      </c>
      <c r="DQ6" s="45">
        <f>DP6/DO6*100</f>
        <v>0.12234393636913707</v>
      </c>
      <c r="DR6" s="15">
        <f>DO6*DS6/100</f>
        <v>67050.186096217571</v>
      </c>
      <c r="DS6" s="64">
        <v>0.13606058193993562</v>
      </c>
      <c r="DT6" s="15">
        <f>DT99+DT192</f>
        <v>49463782.346348681</v>
      </c>
      <c r="DU6" s="15">
        <f>DU8+DU10+DU11</f>
        <v>55037.732547110529</v>
      </c>
      <c r="DV6" s="45">
        <f>DU6/DT6*100</f>
        <v>0.11126875046015017</v>
      </c>
      <c r="DW6" s="15">
        <f>DT6*DX6/100</f>
        <v>67300.710109945154</v>
      </c>
      <c r="DX6" s="64">
        <v>0.13606058193993562</v>
      </c>
      <c r="DY6" s="15">
        <f>DY99+DY192</f>
        <v>49645582.946208879</v>
      </c>
      <c r="DZ6" s="15">
        <f t="shared" ref="DZ6" si="16">DZ8+DZ10+DZ11</f>
        <v>50711.884834697354</v>
      </c>
      <c r="EA6" s="45">
        <f t="shared" ref="EA6" si="17">DZ6/DY6*100</f>
        <v>0.10214782831665774</v>
      </c>
      <c r="EB6" s="15">
        <f t="shared" ref="EB6" si="18">DY6*EC6/100</f>
        <v>67548.069064085226</v>
      </c>
      <c r="EC6" s="64">
        <v>0.13606058193993562</v>
      </c>
      <c r="ED6" s="15">
        <f t="shared" ref="ED6" si="19">ED99+ED192</f>
        <v>49825947.447219923</v>
      </c>
      <c r="EE6" s="15">
        <f t="shared" ref="EE6" si="20">EE8+EE10+EE11</f>
        <v>50369.230813131551</v>
      </c>
      <c r="EF6" s="45">
        <f t="shared" ref="EF6" si="21">EE6/ED6*100</f>
        <v>0.1010903623387937</v>
      </c>
      <c r="EG6" s="15">
        <f t="shared" ref="EG6" si="22">ED6*EH6/100</f>
        <v>67793.474053773913</v>
      </c>
      <c r="EH6" s="64">
        <v>0.13606058193993562</v>
      </c>
      <c r="EI6" s="15">
        <f t="shared" ref="EI6" si="23">EI99+EI192</f>
        <v>50008836.216057703</v>
      </c>
      <c r="EJ6" s="15">
        <f t="shared" ref="EJ6" si="24">EJ8+EJ10+EJ11</f>
        <v>52859.887469031382</v>
      </c>
      <c r="EK6" s="45">
        <f t="shared" ref="EK6" si="25">EJ6/EI6*100</f>
        <v>0.10570109498380652</v>
      </c>
      <c r="EL6" s="15">
        <f t="shared" ref="EL6" si="26">EI6*EM6/100</f>
        <v>68042.313576957386</v>
      </c>
      <c r="EM6" s="64">
        <v>0.13606058193993562</v>
      </c>
      <c r="EN6" s="15">
        <f t="shared" ref="EN6" si="27">EN99+EN192</f>
        <v>50197122.687030092</v>
      </c>
      <c r="EO6" s="15">
        <f t="shared" ref="EO6" si="28">EO8+EO10+EO11</f>
        <v>58861.92040005757</v>
      </c>
      <c r="EP6" s="45">
        <f t="shared" ref="EP6" si="29">EO6/EN6*100</f>
        <v>0.11726154259289105</v>
      </c>
      <c r="EQ6" s="15">
        <f t="shared" ref="EQ6" si="30">EN6*ER6/100</f>
        <v>68298.497245076593</v>
      </c>
      <c r="ER6" s="64">
        <v>0.13606058193993562</v>
      </c>
      <c r="ES6" s="15">
        <f t="shared" ref="ES6" si="31">ES99+ES192</f>
        <v>50394404.033728749</v>
      </c>
      <c r="ET6" s="15">
        <f>ET8+ET10+ET11</f>
        <v>67720.699048924958</v>
      </c>
      <c r="EU6" s="45">
        <f>ET6/ES6*100</f>
        <v>0.13438138687700285</v>
      </c>
      <c r="EV6" s="15">
        <f>ES6*EW6/100</f>
        <v>68566.919393453718</v>
      </c>
      <c r="EW6" s="64">
        <v>0.13606058193993562</v>
      </c>
      <c r="EX6" s="15">
        <f>EX99+EX192</f>
        <v>50603679.976822779</v>
      </c>
      <c r="EY6" s="15">
        <f>EY8+EY10+EY11</f>
        <v>77252.84609791683</v>
      </c>
      <c r="EZ6" s="45">
        <f>EY6/EX6*100</f>
        <v>0.15266250623136451</v>
      </c>
      <c r="FA6" s="15">
        <f>EX6*FB6/100</f>
        <v>68851.661459487746</v>
      </c>
      <c r="FB6" s="64">
        <v>0.13606058193993562</v>
      </c>
      <c r="FC6" s="15">
        <f>FC99+FC192</f>
        <v>50825814.540691011</v>
      </c>
      <c r="FD6" s="15">
        <f t="shared" ref="FD6" si="32">FD8+FD10+FD11</f>
        <v>87892.780342023121</v>
      </c>
      <c r="FE6" s="45">
        <f t="shared" ref="FE6" si="33">FD6/FC6*100</f>
        <v>0.17292940828652414</v>
      </c>
      <c r="FF6" s="15">
        <f t="shared" ref="FF6" si="34">FC6*FG6/100</f>
        <v>69153.899039776603</v>
      </c>
      <c r="FG6" s="64">
        <v>0.13606058193993562</v>
      </c>
      <c r="FH6" s="15">
        <f t="shared" ref="FH6" si="35">FH99+FH192</f>
        <v>51062119.902309433</v>
      </c>
      <c r="FI6" s="15">
        <f t="shared" ref="FI6" si="36">FI8+FI10+FI11</f>
        <v>99673.312790595577</v>
      </c>
      <c r="FJ6" s="45">
        <f t="shared" ref="FJ6" si="37">FI6/FH6*100</f>
        <v>0.19520010720527795</v>
      </c>
      <c r="FK6" s="15">
        <f t="shared" ref="FK6" si="38">FH6*FL6/100</f>
        <v>69475.41748994989</v>
      </c>
      <c r="FL6" s="64">
        <v>0.13606058193993562</v>
      </c>
      <c r="FM6" s="15">
        <f t="shared" ref="FM6" si="39">FM99+FM192</f>
        <v>51313961.906920865</v>
      </c>
      <c r="FN6" s="15">
        <f t="shared" ref="FN6" si="40">FN8+FN10+FN11</f>
        <v>112157.76593699062</v>
      </c>
      <c r="FO6" s="45">
        <f t="shared" ref="FO6" si="41">FN6/FM6*100</f>
        <v>0.21857163580632344</v>
      </c>
      <c r="FP6" s="15">
        <f t="shared" ref="FP6" si="42">FM6*FQ6/100</f>
        <v>69818.075186993417</v>
      </c>
      <c r="FQ6" s="64">
        <v>0.13606058193993562</v>
      </c>
      <c r="FR6" s="15">
        <f>FR99+FR192</f>
        <v>51582291.432584457</v>
      </c>
      <c r="FS6" s="15">
        <f t="shared" ref="FS6" si="43">FS8+FS10+FS11</f>
        <v>124881.04447707743</v>
      </c>
      <c r="FT6" s="45">
        <f t="shared" ref="FT6" si="44">FS6/FR6*100</f>
        <v>0.24210061439455607</v>
      </c>
      <c r="FU6" s="15">
        <f t="shared" ref="FU6" si="45">FR6*FV6/100</f>
        <v>70183.165901127955</v>
      </c>
      <c r="FV6" s="64">
        <v>0.13606058193993562</v>
      </c>
      <c r="FW6" s="15">
        <f>FW99+FW192</f>
        <v>51867609.376410142</v>
      </c>
      <c r="FX6" s="15">
        <f t="shared" ref="FX6" si="46">FX8+FX10+FX11</f>
        <v>137855.37992571015</v>
      </c>
      <c r="FY6" s="45">
        <f t="shared" ref="FY6" si="47">FX6/FW6*100</f>
        <v>0.26578317679011443</v>
      </c>
      <c r="FZ6" s="15">
        <f t="shared" ref="FZ6" si="48">FW6*GA6/100</f>
        <v>70571.371155876244</v>
      </c>
      <c r="GA6" s="64">
        <v>0.13606058193993562</v>
      </c>
      <c r="GB6" s="15">
        <f>GB99+GB192</f>
        <v>52170436.828860305</v>
      </c>
      <c r="GC6" s="15">
        <f t="shared" ref="GC6" si="49">GC8+GC10+GC11</f>
        <v>151739.6136447785</v>
      </c>
      <c r="GD6" s="45">
        <f t="shared" ref="GD6" si="50">GC6/GB6*100</f>
        <v>0.29085363832115213</v>
      </c>
      <c r="GE6" s="15">
        <f t="shared" ref="GE6" si="51">GB6*GF6/100</f>
        <v>70983.399949953833</v>
      </c>
      <c r="GF6" s="64">
        <v>0.13606058193993562</v>
      </c>
      <c r="GG6" s="15">
        <f>GG99+GG192</f>
        <v>52491962.00457333</v>
      </c>
      <c r="GH6" s="15">
        <f t="shared" ref="GH6" si="52">GH8+GH10+GH11</f>
        <v>165682.4040895052</v>
      </c>
      <c r="GI6" s="45">
        <f t="shared" ref="GI6" si="53">GH6/GG6*100</f>
        <v>0.3156338566180289</v>
      </c>
      <c r="GJ6" s="15">
        <f t="shared" ref="GJ6" si="54">GG6*GK6/100</f>
        <v>71420.86897511236</v>
      </c>
      <c r="GK6" s="64">
        <v>0.13606058193993562</v>
      </c>
      <c r="GL6" s="15">
        <f>GL99+GL192</f>
        <v>52832540.663499668</v>
      </c>
      <c r="GM6" s="15">
        <f t="shared" ref="GM6" si="55">GM8+GM10+GM11</f>
        <v>180141.00380994508</v>
      </c>
      <c r="GN6" s="45">
        <f t="shared" ref="GN6" si="56">GM6/GL6*100</f>
        <v>0.34096600607814193</v>
      </c>
      <c r="GO6" s="15">
        <f t="shared" ref="GO6" si="57">GL6*GP6/100</f>
        <v>71884.262280410767</v>
      </c>
      <c r="GP6" s="64">
        <v>0.13606058193993562</v>
      </c>
      <c r="GQ6" s="15">
        <f>GQ99+GQ192</f>
        <v>53192991.47299964</v>
      </c>
    </row>
    <row r="7" spans="1:199" ht="42.75" x14ac:dyDescent="0.2">
      <c r="A7" s="42" t="s">
        <v>177</v>
      </c>
      <c r="B7" s="43"/>
      <c r="C7" s="61">
        <f>C8/B105*1000</f>
        <v>48.799867963215242</v>
      </c>
      <c r="D7" s="46"/>
      <c r="E7" s="46"/>
      <c r="F7" s="46"/>
      <c r="G7" s="46"/>
      <c r="H7" s="46"/>
      <c r="I7" s="43"/>
      <c r="J7" s="65">
        <v>46</v>
      </c>
      <c r="K7" s="46"/>
      <c r="L7" s="46"/>
      <c r="M7" s="46"/>
      <c r="N7" s="43"/>
      <c r="O7" s="65">
        <v>46</v>
      </c>
      <c r="P7" s="46"/>
      <c r="Q7" s="46"/>
      <c r="R7" s="46"/>
      <c r="S7" s="43"/>
      <c r="T7" s="65">
        <v>60</v>
      </c>
      <c r="U7" s="46"/>
      <c r="V7" s="46"/>
      <c r="W7" s="46"/>
      <c r="X7" s="43"/>
      <c r="Y7" s="65">
        <v>65</v>
      </c>
      <c r="Z7" s="46"/>
      <c r="AA7" s="46"/>
      <c r="AB7" s="46"/>
      <c r="AC7" s="43"/>
      <c r="AD7" s="65">
        <v>70</v>
      </c>
      <c r="AE7" s="46"/>
      <c r="AF7" s="46"/>
      <c r="AG7" s="46"/>
      <c r="AH7" s="43"/>
      <c r="AI7" s="65">
        <v>75</v>
      </c>
      <c r="AJ7" s="46"/>
      <c r="AK7" s="46"/>
      <c r="AL7" s="46"/>
      <c r="AM7" s="43"/>
      <c r="AN7" s="65">
        <v>80</v>
      </c>
      <c r="AO7" s="46"/>
      <c r="AP7" s="46"/>
      <c r="AQ7" s="46"/>
      <c r="AR7" s="43"/>
      <c r="AS7" s="65">
        <v>85</v>
      </c>
      <c r="AT7" s="46"/>
      <c r="AU7" s="46"/>
      <c r="AV7" s="46"/>
      <c r="AW7" s="43"/>
      <c r="AX7" s="65">
        <v>90</v>
      </c>
      <c r="AY7" s="46"/>
      <c r="AZ7" s="46"/>
      <c r="BA7" s="46"/>
      <c r="BB7" s="43"/>
      <c r="BC7" s="65">
        <v>95</v>
      </c>
      <c r="BD7" s="46"/>
      <c r="BE7" s="46"/>
      <c r="BF7" s="46"/>
      <c r="BG7" s="43"/>
      <c r="BH7" s="65">
        <v>95</v>
      </c>
      <c r="BI7" s="46"/>
      <c r="BJ7" s="46"/>
      <c r="BK7" s="46"/>
      <c r="BL7" s="43"/>
      <c r="BM7" s="65">
        <v>95</v>
      </c>
      <c r="BN7" s="46"/>
      <c r="BO7" s="46"/>
      <c r="BP7" s="46"/>
      <c r="BQ7" s="43"/>
      <c r="BR7" s="65">
        <v>95</v>
      </c>
      <c r="BS7" s="46"/>
      <c r="BT7" s="46"/>
      <c r="BU7" s="46"/>
      <c r="BV7" s="43"/>
      <c r="BW7" s="65">
        <v>95</v>
      </c>
      <c r="BX7" s="46"/>
      <c r="BY7" s="46"/>
      <c r="BZ7" s="46"/>
      <c r="CA7" s="43"/>
      <c r="CB7" s="65">
        <v>95</v>
      </c>
      <c r="CC7" s="46"/>
      <c r="CD7" s="46"/>
      <c r="CE7" s="46"/>
      <c r="CF7" s="43"/>
      <c r="CG7" s="65">
        <v>95</v>
      </c>
      <c r="CH7" s="46"/>
      <c r="CI7" s="46"/>
      <c r="CJ7" s="46"/>
      <c r="CK7" s="43"/>
      <c r="CL7" s="65">
        <v>95</v>
      </c>
      <c r="CM7" s="46"/>
      <c r="CN7" s="46"/>
      <c r="CO7" s="46"/>
      <c r="CP7" s="43"/>
      <c r="CQ7" s="65">
        <v>95</v>
      </c>
      <c r="CR7" s="46"/>
      <c r="CS7" s="46"/>
      <c r="CT7" s="46"/>
      <c r="CU7" s="43"/>
      <c r="CV7" s="65">
        <v>95</v>
      </c>
      <c r="CW7" s="46"/>
      <c r="CX7" s="46"/>
      <c r="CY7" s="46"/>
      <c r="CZ7" s="43"/>
      <c r="DA7" s="65">
        <v>95</v>
      </c>
      <c r="DB7" s="46"/>
      <c r="DC7" s="46"/>
      <c r="DD7" s="46"/>
      <c r="DE7" s="43"/>
      <c r="DF7" s="65">
        <v>95</v>
      </c>
      <c r="DG7" s="46"/>
      <c r="DH7" s="46"/>
      <c r="DI7" s="46"/>
      <c r="DJ7" s="43"/>
      <c r="DK7" s="65">
        <v>95</v>
      </c>
      <c r="DL7" s="46"/>
      <c r="DM7" s="46"/>
      <c r="DN7" s="46"/>
      <c r="DO7" s="43"/>
      <c r="DP7" s="65">
        <v>95</v>
      </c>
      <c r="DQ7" s="46"/>
      <c r="DR7" s="46"/>
      <c r="DS7" s="46"/>
      <c r="DT7" s="43"/>
      <c r="DU7" s="65">
        <v>95</v>
      </c>
      <c r="DV7" s="46"/>
      <c r="DW7" s="46"/>
      <c r="DX7" s="46"/>
      <c r="DY7" s="43"/>
      <c r="DZ7" s="65">
        <v>95</v>
      </c>
      <c r="EA7" s="46"/>
      <c r="EB7" s="46"/>
      <c r="EC7" s="46"/>
      <c r="ED7" s="43"/>
      <c r="EE7" s="65">
        <v>95</v>
      </c>
      <c r="EF7" s="46"/>
      <c r="EG7" s="46"/>
      <c r="EH7" s="46"/>
      <c r="EI7" s="43"/>
      <c r="EJ7" s="65">
        <v>95</v>
      </c>
      <c r="EK7" s="46"/>
      <c r="EL7" s="46"/>
      <c r="EM7" s="46"/>
      <c r="EN7" s="43"/>
      <c r="EO7" s="65">
        <v>95</v>
      </c>
      <c r="EP7" s="46"/>
      <c r="EQ7" s="46"/>
      <c r="ER7" s="46"/>
      <c r="ES7" s="43"/>
      <c r="ET7" s="65">
        <v>95</v>
      </c>
      <c r="EU7" s="46"/>
      <c r="EV7" s="46"/>
      <c r="EW7" s="46"/>
      <c r="EX7" s="43"/>
      <c r="EY7" s="65">
        <v>95</v>
      </c>
      <c r="EZ7" s="46"/>
      <c r="FA7" s="46"/>
      <c r="FB7" s="46"/>
      <c r="FC7" s="43"/>
      <c r="FD7" s="65">
        <v>95</v>
      </c>
      <c r="FE7" s="46"/>
      <c r="FF7" s="46"/>
      <c r="FG7" s="46"/>
      <c r="FH7" s="43"/>
      <c r="FI7" s="65">
        <v>95</v>
      </c>
      <c r="FJ7" s="46"/>
      <c r="FK7" s="46"/>
      <c r="FL7" s="46"/>
      <c r="FM7" s="43"/>
      <c r="FN7" s="65">
        <v>95</v>
      </c>
      <c r="FO7" s="46"/>
      <c r="FP7" s="46"/>
      <c r="FQ7" s="46"/>
      <c r="FR7" s="43"/>
      <c r="FS7" s="65">
        <v>95</v>
      </c>
      <c r="FT7" s="46"/>
      <c r="FU7" s="46"/>
      <c r="FV7" s="46"/>
      <c r="FW7" s="43"/>
      <c r="FX7" s="65">
        <v>95</v>
      </c>
      <c r="FY7" s="46"/>
      <c r="FZ7" s="46"/>
      <c r="GA7" s="46"/>
      <c r="GB7" s="43"/>
      <c r="GC7" s="65">
        <v>95</v>
      </c>
      <c r="GD7" s="46"/>
      <c r="GE7" s="46"/>
      <c r="GF7" s="46"/>
      <c r="GG7" s="43"/>
      <c r="GH7" s="65">
        <v>95</v>
      </c>
      <c r="GI7" s="46"/>
      <c r="GJ7" s="46"/>
      <c r="GK7" s="46"/>
      <c r="GL7" s="43"/>
      <c r="GM7" s="65">
        <v>95</v>
      </c>
      <c r="GN7" s="46"/>
      <c r="GO7" s="46"/>
      <c r="GP7" s="46"/>
      <c r="GQ7" s="43"/>
    </row>
    <row r="8" spans="1:199" ht="18" customHeight="1" x14ac:dyDescent="0.2">
      <c r="A8" s="42" t="s">
        <v>93</v>
      </c>
      <c r="B8" s="43"/>
      <c r="C8" s="43">
        <f>C9-C10</f>
        <v>523935</v>
      </c>
      <c r="D8" s="46">
        <f>100</f>
        <v>100</v>
      </c>
      <c r="E8" s="46"/>
      <c r="F8" s="46"/>
      <c r="G8" s="46"/>
      <c r="H8" s="46"/>
      <c r="I8" s="43"/>
      <c r="J8" s="43">
        <f>I105*J7/1000</f>
        <v>487876.46</v>
      </c>
      <c r="K8" s="46">
        <v>100</v>
      </c>
      <c r="L8" s="46"/>
      <c r="M8" s="46"/>
      <c r="N8" s="43"/>
      <c r="O8" s="43">
        <f>N105*O7/1000</f>
        <v>481937.5338677087</v>
      </c>
      <c r="P8" s="46">
        <v>100</v>
      </c>
      <c r="Q8" s="46"/>
      <c r="R8" s="46"/>
      <c r="S8" s="43"/>
      <c r="T8" s="43">
        <f>S105*T7/1000</f>
        <v>621868.43931549287</v>
      </c>
      <c r="U8" s="46">
        <v>100</v>
      </c>
      <c r="V8" s="46"/>
      <c r="W8" s="46"/>
      <c r="X8" s="43"/>
      <c r="Y8" s="43">
        <f>X105*Y7/1000</f>
        <v>666399.78647357668</v>
      </c>
      <c r="Z8" s="46">
        <v>100</v>
      </c>
      <c r="AA8" s="46"/>
      <c r="AB8" s="46"/>
      <c r="AC8" s="43"/>
      <c r="AD8" s="43">
        <f>AC105*AD7/1000</f>
        <v>709294.34871871292</v>
      </c>
      <c r="AE8" s="46">
        <v>100</v>
      </c>
      <c r="AF8" s="46"/>
      <c r="AG8" s="46"/>
      <c r="AH8" s="43"/>
      <c r="AI8" s="43">
        <f>AH105*AI7/1000</f>
        <v>750962.39838684606</v>
      </c>
      <c r="AJ8" s="46">
        <v>100</v>
      </c>
      <c r="AK8" s="46"/>
      <c r="AL8" s="46"/>
      <c r="AM8" s="43"/>
      <c r="AN8" s="43">
        <f>AM105*AN7/1000</f>
        <v>791119.04166496382</v>
      </c>
      <c r="AO8" s="46">
        <v>100</v>
      </c>
      <c r="AP8" s="46"/>
      <c r="AQ8" s="46"/>
      <c r="AR8" s="43"/>
      <c r="AS8" s="43">
        <f>AR105*AS7/1000</f>
        <v>830093.4002535576</v>
      </c>
      <c r="AT8" s="46">
        <v>100</v>
      </c>
      <c r="AU8" s="46"/>
      <c r="AV8" s="46"/>
      <c r="AW8" s="43"/>
      <c r="AX8" s="43">
        <f>AW105*AX7/1000</f>
        <v>866415.98914793518</v>
      </c>
      <c r="AY8" s="46">
        <v>100</v>
      </c>
      <c r="AZ8" s="46"/>
      <c r="BA8" s="46"/>
      <c r="BB8" s="43"/>
      <c r="BC8" s="43">
        <f>BB105*BC7/1000</f>
        <v>902122.05870035558</v>
      </c>
      <c r="BD8" s="46">
        <v>100</v>
      </c>
      <c r="BE8" s="46"/>
      <c r="BF8" s="46"/>
      <c r="BG8" s="43"/>
      <c r="BH8" s="43">
        <f>BG105*BH7/1000</f>
        <v>890255.08251043828</v>
      </c>
      <c r="BI8" s="46">
        <v>100</v>
      </c>
      <c r="BJ8" s="46"/>
      <c r="BK8" s="46"/>
      <c r="BL8" s="43"/>
      <c r="BM8" s="43">
        <f>BL105*BM7/1000</f>
        <v>879481.43980419706</v>
      </c>
      <c r="BN8" s="46">
        <v>100</v>
      </c>
      <c r="BO8" s="46"/>
      <c r="BP8" s="46"/>
      <c r="BQ8" s="43"/>
      <c r="BR8" s="43">
        <f>BQ105*BR7/1000</f>
        <v>869674.65065392293</v>
      </c>
      <c r="BS8" s="46">
        <v>100</v>
      </c>
      <c r="BT8" s="46"/>
      <c r="BU8" s="46"/>
      <c r="BV8" s="43"/>
      <c r="BW8" s="43">
        <f>BV105*BW7/1000</f>
        <v>859651.61098377337</v>
      </c>
      <c r="BX8" s="46">
        <v>100</v>
      </c>
      <c r="BY8" s="46"/>
      <c r="BZ8" s="46"/>
      <c r="CA8" s="43"/>
      <c r="CB8" s="43">
        <f>CA105*CB7/1000</f>
        <v>850923.4866370504</v>
      </c>
      <c r="CC8" s="46">
        <v>100</v>
      </c>
      <c r="CD8" s="46"/>
      <c r="CE8" s="46"/>
      <c r="CF8" s="43"/>
      <c r="CG8" s="43">
        <f>CF105*CG7/1000</f>
        <v>843942.63483220851</v>
      </c>
      <c r="CH8" s="46">
        <v>100</v>
      </c>
      <c r="CI8" s="46"/>
      <c r="CJ8" s="46"/>
      <c r="CK8" s="43"/>
      <c r="CL8" s="43">
        <f>CK105*CL7/1000</f>
        <v>835524.05202157539</v>
      </c>
      <c r="CM8" s="46">
        <v>100</v>
      </c>
      <c r="CN8" s="46"/>
      <c r="CO8" s="46"/>
      <c r="CP8" s="43"/>
      <c r="CQ8" s="43">
        <f>CP105*CQ7/1000</f>
        <v>827343.0224705186</v>
      </c>
      <c r="CR8" s="46">
        <v>100</v>
      </c>
      <c r="CS8" s="46"/>
      <c r="CT8" s="46"/>
      <c r="CU8" s="43"/>
      <c r="CV8" s="43">
        <f t="shared" ref="CV8" si="58">CU105*CV7/1000</f>
        <v>818257.27158186887</v>
      </c>
      <c r="CW8" s="46">
        <v>100</v>
      </c>
      <c r="CX8" s="46"/>
      <c r="CY8" s="46"/>
      <c r="CZ8" s="43"/>
      <c r="DA8" s="43">
        <f t="shared" ref="DA8" si="59">CZ105*DA7/1000</f>
        <v>808252.03058632521</v>
      </c>
      <c r="DB8" s="46">
        <v>100</v>
      </c>
      <c r="DC8" s="46"/>
      <c r="DD8" s="46"/>
      <c r="DE8" s="43"/>
      <c r="DF8" s="43">
        <f t="shared" ref="DF8" si="60">DE105*DF7/1000</f>
        <v>797297.26605194598</v>
      </c>
      <c r="DG8" s="46">
        <v>100</v>
      </c>
      <c r="DH8" s="46"/>
      <c r="DI8" s="46"/>
      <c r="DJ8" s="43"/>
      <c r="DK8" s="43">
        <f t="shared" ref="DK8" si="61">DJ105*DK7/1000</f>
        <v>789399.57560808281</v>
      </c>
      <c r="DL8" s="46">
        <v>100</v>
      </c>
      <c r="DM8" s="46"/>
      <c r="DN8" s="46"/>
      <c r="DO8" s="43"/>
      <c r="DP8" s="43">
        <f>DO105*DP7/1000</f>
        <v>784088.22270118434</v>
      </c>
      <c r="DQ8" s="46">
        <v>100</v>
      </c>
      <c r="DR8" s="46"/>
      <c r="DS8" s="46"/>
      <c r="DT8" s="43"/>
      <c r="DU8" s="43">
        <f>DT105*DU7/1000</f>
        <v>781505.6751543748</v>
      </c>
      <c r="DV8" s="46">
        <v>100</v>
      </c>
      <c r="DW8" s="46"/>
      <c r="DX8" s="46"/>
      <c r="DY8" s="43"/>
      <c r="DZ8" s="43">
        <f t="shared" ref="DZ8" si="62">DY105*DZ7/1000</f>
        <v>779821.81988589442</v>
      </c>
      <c r="EA8" s="46">
        <v>100</v>
      </c>
      <c r="EB8" s="46"/>
      <c r="EC8" s="46"/>
      <c r="ED8" s="43"/>
      <c r="EE8" s="43">
        <f t="shared" ref="EE8" si="63">ED105*EE7/1000</f>
        <v>782124.78469118709</v>
      </c>
      <c r="EF8" s="46">
        <v>100</v>
      </c>
      <c r="EG8" s="46"/>
      <c r="EH8" s="46"/>
      <c r="EI8" s="43"/>
      <c r="EJ8" s="43">
        <f t="shared" ref="EJ8" si="64">EI105*EJ7/1000</f>
        <v>787315.69172445021</v>
      </c>
      <c r="EK8" s="46">
        <v>100</v>
      </c>
      <c r="EL8" s="46"/>
      <c r="EM8" s="46"/>
      <c r="EN8" s="43"/>
      <c r="EO8" s="43">
        <f t="shared" ref="EO8" si="65">EN105*EO7/1000</f>
        <v>796118.99462309608</v>
      </c>
      <c r="EP8" s="46">
        <v>100</v>
      </c>
      <c r="EQ8" s="46"/>
      <c r="ER8" s="46"/>
      <c r="ES8" s="43"/>
      <c r="ET8" s="43">
        <f>ES105*ET7/1000</f>
        <v>807928.80845067429</v>
      </c>
      <c r="EU8" s="46">
        <v>100</v>
      </c>
      <c r="EV8" s="46"/>
      <c r="EW8" s="46"/>
      <c r="EX8" s="43"/>
      <c r="EY8" s="43">
        <f>EX105*EY7/1000</f>
        <v>820592.24791047745</v>
      </c>
      <c r="EZ8" s="46">
        <v>100</v>
      </c>
      <c r="FA8" s="46"/>
      <c r="FB8" s="46"/>
      <c r="FC8" s="43"/>
      <c r="FD8" s="43">
        <f t="shared" ref="FD8" si="66">FC105*FD7/1000</f>
        <v>834559.1103997248</v>
      </c>
      <c r="FE8" s="46">
        <v>100</v>
      </c>
      <c r="FF8" s="46"/>
      <c r="FG8" s="46"/>
      <c r="FH8" s="43"/>
      <c r="FI8" s="43">
        <f t="shared" ref="FI8" si="67">FH105*FI7/1000</f>
        <v>849881.67316923942</v>
      </c>
      <c r="FJ8" s="46">
        <v>100</v>
      </c>
      <c r="FK8" s="46"/>
      <c r="FL8" s="46"/>
      <c r="FM8" s="43"/>
      <c r="FN8" s="43">
        <f t="shared" ref="FN8" si="68">FM105*FN7/1000</f>
        <v>866140.60050449474</v>
      </c>
      <c r="FO8" s="46">
        <v>100</v>
      </c>
      <c r="FP8" s="46"/>
      <c r="FQ8" s="46"/>
      <c r="FR8" s="43"/>
      <c r="FS8" s="43">
        <f t="shared" ref="FS8" si="69">FR105*FS7/1000</f>
        <v>882881.87091097631</v>
      </c>
      <c r="FT8" s="46">
        <v>100</v>
      </c>
      <c r="FU8" s="46"/>
      <c r="FV8" s="46"/>
      <c r="FW8" s="43"/>
      <c r="FX8" s="43">
        <f t="shared" ref="FX8" si="70">FW105*FX7/1000</f>
        <v>900125.14492865943</v>
      </c>
      <c r="FY8" s="46">
        <v>100</v>
      </c>
      <c r="FZ8" s="46"/>
      <c r="GA8" s="46"/>
      <c r="GB8" s="43"/>
      <c r="GC8" s="43">
        <f t="shared" ref="GC8" si="71">GB105*GC7/1000</f>
        <v>918541.00038617861</v>
      </c>
      <c r="GD8" s="46">
        <v>100</v>
      </c>
      <c r="GE8" s="46"/>
      <c r="GF8" s="46"/>
      <c r="GG8" s="43"/>
      <c r="GH8" s="43">
        <f t="shared" ref="GH8" si="72">GG105*GH7/1000</f>
        <v>937290.25770572992</v>
      </c>
      <c r="GI8" s="46">
        <v>100</v>
      </c>
      <c r="GJ8" s="46"/>
      <c r="GK8" s="46"/>
      <c r="GL8" s="43"/>
      <c r="GM8" s="43">
        <f t="shared" ref="GM8" si="73">GL105*GM7/1000</f>
        <v>956838.22837688122</v>
      </c>
      <c r="GN8" s="46">
        <v>100</v>
      </c>
      <c r="GO8" s="46"/>
      <c r="GP8" s="46"/>
      <c r="GQ8" s="43"/>
    </row>
    <row r="9" spans="1:199" ht="28.5" x14ac:dyDescent="0.2">
      <c r="A9" s="42" t="s">
        <v>94</v>
      </c>
      <c r="B9" s="43"/>
      <c r="C9" s="43">
        <v>520705</v>
      </c>
      <c r="D9" s="46">
        <f>C9/C8*100</f>
        <v>99.383511313426283</v>
      </c>
      <c r="E9" s="46"/>
      <c r="F9" s="46"/>
      <c r="G9" s="46"/>
      <c r="H9" s="46"/>
      <c r="I9" s="43"/>
      <c r="J9" s="43">
        <f>J8*K9/100</f>
        <v>484868.75681964366</v>
      </c>
      <c r="K9" s="46">
        <v>99.383511313426283</v>
      </c>
      <c r="L9" s="46"/>
      <c r="M9" s="46"/>
      <c r="N9" s="43"/>
      <c r="O9" s="43">
        <f>O8*P9/100</f>
        <v>478966.44349506195</v>
      </c>
      <c r="P9" s="46">
        <v>99.383511313426283</v>
      </c>
      <c r="Q9" s="46"/>
      <c r="R9" s="46"/>
      <c r="S9" s="43"/>
      <c r="T9" s="43">
        <f>T8*U9/100</f>
        <v>618034.69074174028</v>
      </c>
      <c r="U9" s="46">
        <v>99.383511313426283</v>
      </c>
      <c r="V9" s="46"/>
      <c r="W9" s="46"/>
      <c r="X9" s="43"/>
      <c r="Y9" s="43">
        <f>Y8*Z9/100</f>
        <v>662291.50718261569</v>
      </c>
      <c r="Z9" s="46">
        <v>99.383511313426283</v>
      </c>
      <c r="AA9" s="46"/>
      <c r="AB9" s="46"/>
      <c r="AC9" s="43"/>
      <c r="AD9" s="43">
        <f>AD8*AE9/100</f>
        <v>704921.62930435536</v>
      </c>
      <c r="AE9" s="46">
        <v>99.383511313426283</v>
      </c>
      <c r="AF9" s="46"/>
      <c r="AG9" s="46"/>
      <c r="AH9" s="43"/>
      <c r="AI9" s="43">
        <f>AI8*AJ9/100</f>
        <v>746332.80016036856</v>
      </c>
      <c r="AJ9" s="46">
        <v>99.383511313426283</v>
      </c>
      <c r="AK9" s="46"/>
      <c r="AL9" s="46"/>
      <c r="AM9" s="43"/>
      <c r="AN9" s="43">
        <f>AN8*AO9/100</f>
        <v>786241.88227576902</v>
      </c>
      <c r="AO9" s="46">
        <v>99.383511313426283</v>
      </c>
      <c r="AP9" s="46"/>
      <c r="AQ9" s="46"/>
      <c r="AR9" s="43"/>
      <c r="AS9" s="43">
        <f>AS8*AT9/100</f>
        <v>824975.96835299942</v>
      </c>
      <c r="AT9" s="46">
        <v>99.383511313426283</v>
      </c>
      <c r="AU9" s="46"/>
      <c r="AV9" s="46"/>
      <c r="AW9" s="43"/>
      <c r="AX9" s="43">
        <f>AX8*AY9/100</f>
        <v>861074.63259617239</v>
      </c>
      <c r="AY9" s="46">
        <v>99.383511313426283</v>
      </c>
      <c r="AZ9" s="46"/>
      <c r="BA9" s="46"/>
      <c r="BB9" s="43"/>
      <c r="BC9" s="43">
        <f>BC8*BD9/100</f>
        <v>896560.57826938201</v>
      </c>
      <c r="BD9" s="46">
        <v>99.383511313426283</v>
      </c>
      <c r="BE9" s="46"/>
      <c r="BF9" s="46"/>
      <c r="BG9" s="43"/>
      <c r="BH9" s="43">
        <f>BH8*BI9/100</f>
        <v>884766.76064511389</v>
      </c>
      <c r="BI9" s="46">
        <v>99.383511313426283</v>
      </c>
      <c r="BJ9" s="46"/>
      <c r="BK9" s="46"/>
      <c r="BL9" s="43"/>
      <c r="BM9" s="43">
        <f>BM8*BN9/100</f>
        <v>874059.53622728854</v>
      </c>
      <c r="BN9" s="46">
        <v>99.383511313426283</v>
      </c>
      <c r="BO9" s="46"/>
      <c r="BP9" s="46"/>
      <c r="BQ9" s="43"/>
      <c r="BR9" s="43">
        <f>BR8*BS9/100</f>
        <v>864313.20482264203</v>
      </c>
      <c r="BS9" s="46">
        <v>99.383511313426283</v>
      </c>
      <c r="BT9" s="46"/>
      <c r="BU9" s="46"/>
      <c r="BV9" s="43"/>
      <c r="BW9" s="43">
        <f>BW8*BX9/100</f>
        <v>854351.95605810964</v>
      </c>
      <c r="BX9" s="46">
        <v>99.383511313426283</v>
      </c>
      <c r="BY9" s="46"/>
      <c r="BZ9" s="46"/>
      <c r="CA9" s="43"/>
      <c r="CB9" s="43">
        <f>CB8*CC9/100</f>
        <v>845677.6396105343</v>
      </c>
      <c r="CC9" s="46">
        <v>99.383511313426283</v>
      </c>
      <c r="CD9" s="46"/>
      <c r="CE9" s="46"/>
      <c r="CF9" s="43"/>
      <c r="CG9" s="43">
        <f>CG8*CH9/100</f>
        <v>838739.8239672957</v>
      </c>
      <c r="CH9" s="46">
        <v>99.383511313426283</v>
      </c>
      <c r="CI9" s="46"/>
      <c r="CJ9" s="46"/>
      <c r="CK9" s="43"/>
      <c r="CL9" s="43">
        <f>CL8*CM9/100</f>
        <v>830373.14076725999</v>
      </c>
      <c r="CM9" s="46">
        <v>99.383511313426283</v>
      </c>
      <c r="CN9" s="46"/>
      <c r="CO9" s="46"/>
      <c r="CP9" s="43"/>
      <c r="CQ9" s="43">
        <f>CQ8*CR9/100</f>
        <v>822242.54633783083</v>
      </c>
      <c r="CR9" s="46">
        <v>99.383511313426283</v>
      </c>
      <c r="CS9" s="46"/>
      <c r="CT9" s="46"/>
      <c r="CU9" s="43"/>
      <c r="CV9" s="43">
        <f t="shared" ref="CV9" si="74">CV8*CW9/100</f>
        <v>813212.80807549984</v>
      </c>
      <c r="CW9" s="46">
        <v>99.383511313426283</v>
      </c>
      <c r="CX9" s="46"/>
      <c r="CY9" s="46"/>
      <c r="CZ9" s="43"/>
      <c r="DA9" s="43">
        <f t="shared" ref="DA9" si="75">DA8*DB9/100</f>
        <v>803269.24825875822</v>
      </c>
      <c r="DB9" s="46">
        <v>99.383511313426283</v>
      </c>
      <c r="DC9" s="46"/>
      <c r="DD9" s="46"/>
      <c r="DE9" s="43"/>
      <c r="DF9" s="43">
        <f t="shared" ref="DF9" si="76">DF8*DG9/100</f>
        <v>792382.01860837417</v>
      </c>
      <c r="DG9" s="46">
        <v>99.383511313426283</v>
      </c>
      <c r="DH9" s="46"/>
      <c r="DI9" s="46"/>
      <c r="DJ9" s="43"/>
      <c r="DK9" s="43">
        <f t="shared" ref="DK9" si="77">DK8*DL9/100</f>
        <v>784533.01653259795</v>
      </c>
      <c r="DL9" s="46">
        <v>99.383511313426283</v>
      </c>
      <c r="DM9" s="46"/>
      <c r="DN9" s="46"/>
      <c r="DO9" s="43"/>
      <c r="DP9" s="43">
        <f>DP8*DQ9/100</f>
        <v>779254.4075154746</v>
      </c>
      <c r="DQ9" s="46">
        <v>99.383511313426283</v>
      </c>
      <c r="DR9" s="46"/>
      <c r="DS9" s="46"/>
      <c r="DT9" s="43"/>
      <c r="DU9" s="43">
        <f>DU8*DV9/100</f>
        <v>776687.78108211653</v>
      </c>
      <c r="DV9" s="46">
        <v>99.383511313426283</v>
      </c>
      <c r="DW9" s="46"/>
      <c r="DX9" s="46"/>
      <c r="DY9" s="43"/>
      <c r="DZ9" s="43">
        <f t="shared" ref="DZ9" si="78">DZ8*EA9/100</f>
        <v>775014.30659086467</v>
      </c>
      <c r="EA9" s="46">
        <v>99.383511313426283</v>
      </c>
      <c r="EB9" s="46"/>
      <c r="EC9" s="46"/>
      <c r="ED9" s="43"/>
      <c r="EE9" s="43">
        <f t="shared" ref="EE9" si="79">EE8*EF9/100</f>
        <v>777303.07387867686</v>
      </c>
      <c r="EF9" s="46">
        <v>99.383511313426283</v>
      </c>
      <c r="EG9" s="46"/>
      <c r="EH9" s="46"/>
      <c r="EI9" s="43"/>
      <c r="EJ9" s="43">
        <f t="shared" ref="EJ9" si="80">EJ8*EK9/100</f>
        <v>782461.97955734935</v>
      </c>
      <c r="EK9" s="46">
        <v>99.383511313426283</v>
      </c>
      <c r="EL9" s="46"/>
      <c r="EM9" s="46"/>
      <c r="EN9" s="43"/>
      <c r="EO9" s="43">
        <f t="shared" ref="EO9" si="81">EO8*EP9/100</f>
        <v>791211.01108958025</v>
      </c>
      <c r="EP9" s="46">
        <v>99.383511313426283</v>
      </c>
      <c r="EQ9" s="46"/>
      <c r="ER9" s="46"/>
      <c r="ES9" s="43"/>
      <c r="ET9" s="43">
        <f>ET8*EU9/100</f>
        <v>802948.01875100599</v>
      </c>
      <c r="EU9" s="46">
        <v>99.383511313426283</v>
      </c>
      <c r="EV9" s="46"/>
      <c r="EW9" s="46"/>
      <c r="EX9" s="43"/>
      <c r="EY9" s="43">
        <f>EY8*EZ9/100</f>
        <v>815533.38953920838</v>
      </c>
      <c r="EZ9" s="46">
        <v>99.383511313426283</v>
      </c>
      <c r="FA9" s="46"/>
      <c r="FB9" s="46"/>
      <c r="FC9" s="43"/>
      <c r="FD9" s="43">
        <f t="shared" ref="FD9" si="82">FD8*FE9/100</f>
        <v>829414.14790134027</v>
      </c>
      <c r="FE9" s="46">
        <v>99.383511313426283</v>
      </c>
      <c r="FF9" s="46"/>
      <c r="FG9" s="46"/>
      <c r="FH9" s="43"/>
      <c r="FI9" s="43">
        <f t="shared" ref="FI9" si="83">FI8*FJ9/100</f>
        <v>844642.24880488764</v>
      </c>
      <c r="FJ9" s="46">
        <v>99.383511313426283</v>
      </c>
      <c r="FK9" s="46"/>
      <c r="FL9" s="46"/>
      <c r="FM9" s="43"/>
      <c r="FN9" s="43">
        <f t="shared" ref="FN9" si="84">FN8*FO9/100</f>
        <v>860800.94169256289</v>
      </c>
      <c r="FO9" s="46">
        <v>99.383511313426283</v>
      </c>
      <c r="FP9" s="46"/>
      <c r="FQ9" s="46"/>
      <c r="FR9" s="43"/>
      <c r="FS9" s="43">
        <f t="shared" ref="FS9" si="85">FS8*FT9/100</f>
        <v>877439.00406099972</v>
      </c>
      <c r="FT9" s="46">
        <v>99.383511313426283</v>
      </c>
      <c r="FU9" s="46"/>
      <c r="FV9" s="46"/>
      <c r="FW9" s="43"/>
      <c r="FX9" s="43">
        <f t="shared" ref="FX9" si="86">FX8*FY9/100</f>
        <v>894575.9752451689</v>
      </c>
      <c r="FY9" s="46">
        <v>99.383511313426283</v>
      </c>
      <c r="FZ9" s="46"/>
      <c r="GA9" s="46"/>
      <c r="GB9" s="43"/>
      <c r="GC9" s="43">
        <f t="shared" ref="GC9" si="87">GC8*GD9/100</f>
        <v>912878.29903725686</v>
      </c>
      <c r="GD9" s="46">
        <v>99.383511313426283</v>
      </c>
      <c r="GE9" s="46"/>
      <c r="GF9" s="46"/>
      <c r="GG9" s="43"/>
      <c r="GH9" s="43">
        <f t="shared" ref="GH9" si="88">GH8*GI9/100</f>
        <v>931511.96930661646</v>
      </c>
      <c r="GI9" s="46">
        <v>99.383511313426283</v>
      </c>
      <c r="GJ9" s="46"/>
      <c r="GK9" s="46"/>
      <c r="GL9" s="43"/>
      <c r="GM9" s="43">
        <f t="shared" ref="GM9" si="89">GM8*GN9/100</f>
        <v>950939.42895012547</v>
      </c>
      <c r="GN9" s="46">
        <v>99.383511313426283</v>
      </c>
      <c r="GO9" s="46"/>
      <c r="GP9" s="46"/>
      <c r="GQ9" s="43"/>
    </row>
    <row r="10" spans="1:199" ht="28.5" x14ac:dyDescent="0.2">
      <c r="A10" s="42" t="s">
        <v>95</v>
      </c>
      <c r="B10" s="43"/>
      <c r="C10" s="43">
        <v>-3230</v>
      </c>
      <c r="D10" s="46">
        <f>D8-D9</f>
        <v>0.61648868657371736</v>
      </c>
      <c r="E10" s="46"/>
      <c r="F10" s="46"/>
      <c r="G10" s="46"/>
      <c r="H10" s="46"/>
      <c r="I10" s="43"/>
      <c r="J10" s="43">
        <f>-J8*K10/100</f>
        <v>-3007.7031803563477</v>
      </c>
      <c r="K10" s="46">
        <v>0.61648868657371736</v>
      </c>
      <c r="L10" s="46"/>
      <c r="M10" s="46"/>
      <c r="N10" s="43"/>
      <c r="O10" s="43">
        <f>-O8*P10/100</f>
        <v>-2971.0903726468014</v>
      </c>
      <c r="P10" s="46">
        <v>0.61648868657371736</v>
      </c>
      <c r="Q10" s="46"/>
      <c r="R10" s="46"/>
      <c r="S10" s="43"/>
      <c r="T10" s="43">
        <f>-T8*U10/100</f>
        <v>-3833.7485737525567</v>
      </c>
      <c r="U10" s="46">
        <v>0.61648868657371736</v>
      </c>
      <c r="V10" s="46"/>
      <c r="W10" s="46"/>
      <c r="X10" s="43"/>
      <c r="Y10" s="43">
        <f>-Y8*Z10/100</f>
        <v>-4108.2792909610098</v>
      </c>
      <c r="Z10" s="46">
        <v>0.61648868657371736</v>
      </c>
      <c r="AA10" s="46"/>
      <c r="AB10" s="46"/>
      <c r="AC10" s="43"/>
      <c r="AD10" s="43">
        <f>-AD8*AE10/100</f>
        <v>-4372.7194143575962</v>
      </c>
      <c r="AE10" s="46">
        <v>0.61648868657371736</v>
      </c>
      <c r="AF10" s="46"/>
      <c r="AG10" s="46"/>
      <c r="AH10" s="43"/>
      <c r="AI10" s="43">
        <f>-AI8*AJ10/100</f>
        <v>-4629.5982264775548</v>
      </c>
      <c r="AJ10" s="46">
        <v>0.61648868657371736</v>
      </c>
      <c r="AK10" s="46"/>
      <c r="AL10" s="46"/>
      <c r="AM10" s="43"/>
      <c r="AN10" s="43">
        <f>-AN8*AO10/100</f>
        <v>-4877.1593891949151</v>
      </c>
      <c r="AO10" s="46">
        <v>0.61648868657371736</v>
      </c>
      <c r="AP10" s="46"/>
      <c r="AQ10" s="46"/>
      <c r="AR10" s="43"/>
      <c r="AS10" s="43">
        <f>-AS8*AT10/100</f>
        <v>-5117.4319005582684</v>
      </c>
      <c r="AT10" s="46">
        <v>0.61648868657371736</v>
      </c>
      <c r="AU10" s="46"/>
      <c r="AV10" s="46"/>
      <c r="AW10" s="43"/>
      <c r="AX10" s="43">
        <f>-AX8*AY10/100</f>
        <v>-5341.3565517627867</v>
      </c>
      <c r="AY10" s="46">
        <v>0.61648868657371736</v>
      </c>
      <c r="AZ10" s="46"/>
      <c r="BA10" s="46"/>
      <c r="BB10" s="43"/>
      <c r="BC10" s="43">
        <f>-BC8*BD10/100</f>
        <v>-5561.4804309736019</v>
      </c>
      <c r="BD10" s="46">
        <v>0.61648868657371736</v>
      </c>
      <c r="BE10" s="46"/>
      <c r="BF10" s="46"/>
      <c r="BG10" s="43"/>
      <c r="BH10" s="43">
        <f>-BH8*BI10/100</f>
        <v>-5488.3218653243648</v>
      </c>
      <c r="BI10" s="46">
        <v>0.61648868657371736</v>
      </c>
      <c r="BJ10" s="46"/>
      <c r="BK10" s="46"/>
      <c r="BL10" s="43"/>
      <c r="BM10" s="43">
        <f>-BM8*BN10/100</f>
        <v>-5421.9035769085131</v>
      </c>
      <c r="BN10" s="46">
        <v>0.61648868657371736</v>
      </c>
      <c r="BO10" s="46"/>
      <c r="BP10" s="46"/>
      <c r="BQ10" s="43"/>
      <c r="BR10" s="43">
        <f>-BR8*BS10/100</f>
        <v>-5361.4458312809338</v>
      </c>
      <c r="BS10" s="46">
        <v>0.61648868657371736</v>
      </c>
      <c r="BT10" s="46"/>
      <c r="BU10" s="46"/>
      <c r="BV10" s="43"/>
      <c r="BW10" s="43">
        <f>-BW8*BX10/100</f>
        <v>-5299.6549256636672</v>
      </c>
      <c r="BX10" s="46">
        <v>0.61648868657371736</v>
      </c>
      <c r="BY10" s="46"/>
      <c r="BZ10" s="46"/>
      <c r="CA10" s="43"/>
      <c r="CB10" s="43">
        <f>-CB8*CC10/100</f>
        <v>-5245.847026516034</v>
      </c>
      <c r="CC10" s="46">
        <v>0.61648868657371736</v>
      </c>
      <c r="CD10" s="46"/>
      <c r="CE10" s="46"/>
      <c r="CF10" s="43"/>
      <c r="CG10" s="43">
        <f>-CG8*CH10/100</f>
        <v>-5202.8108649127062</v>
      </c>
      <c r="CH10" s="46">
        <v>0.61648868657371736</v>
      </c>
      <c r="CI10" s="46"/>
      <c r="CJ10" s="46"/>
      <c r="CK10" s="43"/>
      <c r="CL10" s="43">
        <f>-CL8*CM10/100</f>
        <v>-5150.9112543153133</v>
      </c>
      <c r="CM10" s="46">
        <v>0.61648868657371736</v>
      </c>
      <c r="CN10" s="46"/>
      <c r="CO10" s="46"/>
      <c r="CP10" s="43"/>
      <c r="CQ10" s="43">
        <f>-CQ8*CR10/100</f>
        <v>-5100.4761326877951</v>
      </c>
      <c r="CR10" s="46">
        <v>0.61648868657371736</v>
      </c>
      <c r="CS10" s="46"/>
      <c r="CT10" s="46"/>
      <c r="CU10" s="43"/>
      <c r="CV10" s="43">
        <f t="shared" ref="CV10" si="90">-CV8*CW10/100</f>
        <v>-5044.4635063689984</v>
      </c>
      <c r="CW10" s="46">
        <v>0.61648868657371736</v>
      </c>
      <c r="CX10" s="46"/>
      <c r="CY10" s="46"/>
      <c r="CZ10" s="43"/>
      <c r="DA10" s="43">
        <f t="shared" ref="DA10" si="91">-DA8*DB10/100</f>
        <v>-4982.7823275670371</v>
      </c>
      <c r="DB10" s="46">
        <v>0.61648868657371736</v>
      </c>
      <c r="DC10" s="46"/>
      <c r="DD10" s="46"/>
      <c r="DE10" s="43"/>
      <c r="DF10" s="43">
        <f t="shared" ref="DF10" si="92">-DF8*DG10/100</f>
        <v>-4915.2474435717986</v>
      </c>
      <c r="DG10" s="46">
        <v>0.61648868657371736</v>
      </c>
      <c r="DH10" s="46"/>
      <c r="DI10" s="46"/>
      <c r="DJ10" s="43"/>
      <c r="DK10" s="43">
        <f t="shared" ref="DK10" si="93">-DK8*DL10/100</f>
        <v>-4866.559075484769</v>
      </c>
      <c r="DL10" s="46">
        <v>0.61648868657371736</v>
      </c>
      <c r="DM10" s="46"/>
      <c r="DN10" s="46"/>
      <c r="DO10" s="43"/>
      <c r="DP10" s="43">
        <f>-DP8*DQ10/100</f>
        <v>-4833.8151857097355</v>
      </c>
      <c r="DQ10" s="46">
        <v>0.61648868657371736</v>
      </c>
      <c r="DR10" s="46"/>
      <c r="DS10" s="46"/>
      <c r="DT10" s="43"/>
      <c r="DU10" s="43">
        <f>-DU8*DV10/100</f>
        <v>-4817.8940722582674</v>
      </c>
      <c r="DV10" s="46">
        <v>0.61648868657371736</v>
      </c>
      <c r="DW10" s="46"/>
      <c r="DX10" s="46"/>
      <c r="DY10" s="43"/>
      <c r="DZ10" s="43">
        <f t="shared" ref="DZ10" si="94">-DZ8*EA10/100</f>
        <v>-4807.5132950298103</v>
      </c>
      <c r="EA10" s="46">
        <v>0.61648868657371736</v>
      </c>
      <c r="EB10" s="46"/>
      <c r="EC10" s="46"/>
      <c r="ED10" s="43"/>
      <c r="EE10" s="43">
        <f t="shared" ref="EE10" si="95">-EE8*EF10/100</f>
        <v>-4821.7108125102141</v>
      </c>
      <c r="EF10" s="46">
        <v>0.61648868657371736</v>
      </c>
      <c r="EG10" s="46"/>
      <c r="EH10" s="46"/>
      <c r="EI10" s="43"/>
      <c r="EJ10" s="43">
        <f t="shared" ref="EJ10" si="96">-EJ8*EK10/100</f>
        <v>-4853.7121671008408</v>
      </c>
      <c r="EK10" s="46">
        <v>0.61648868657371736</v>
      </c>
      <c r="EL10" s="46"/>
      <c r="EM10" s="46"/>
      <c r="EN10" s="43"/>
      <c r="EO10" s="43">
        <f t="shared" ref="EO10" si="97">-EO8*EP10/100</f>
        <v>-4907.9835335158086</v>
      </c>
      <c r="EP10" s="46">
        <v>0.61648868657371736</v>
      </c>
      <c r="EQ10" s="46"/>
      <c r="ER10" s="46"/>
      <c r="ES10" s="43"/>
      <c r="ET10" s="43">
        <f>-ET8*EU10/100</f>
        <v>-4980.7896996682466</v>
      </c>
      <c r="EU10" s="46">
        <v>0.61648868657371736</v>
      </c>
      <c r="EV10" s="46"/>
      <c r="EW10" s="46"/>
      <c r="EX10" s="43"/>
      <c r="EY10" s="43">
        <f>-EY8*EZ10/100</f>
        <v>-5058.8583712690452</v>
      </c>
      <c r="EZ10" s="46">
        <v>0.61648868657371736</v>
      </c>
      <c r="FA10" s="46"/>
      <c r="FB10" s="46"/>
      <c r="FC10" s="43"/>
      <c r="FD10" s="43">
        <f t="shared" ref="FD10" si="98">-FD8*FE10/100</f>
        <v>-5144.9624983845633</v>
      </c>
      <c r="FE10" s="46">
        <v>0.61648868657371736</v>
      </c>
      <c r="FF10" s="46"/>
      <c r="FG10" s="46"/>
      <c r="FH10" s="43"/>
      <c r="FI10" s="43">
        <f t="shared" ref="FI10" si="99">-FI8*FJ10/100</f>
        <v>-5239.4243643517775</v>
      </c>
      <c r="FJ10" s="46">
        <v>0.61648868657371736</v>
      </c>
      <c r="FK10" s="46"/>
      <c r="FL10" s="46"/>
      <c r="FM10" s="43"/>
      <c r="FN10" s="43">
        <f t="shared" ref="FN10" si="100">-FN8*FO10/100</f>
        <v>-5339.6588119318676</v>
      </c>
      <c r="FO10" s="46">
        <v>0.61648868657371736</v>
      </c>
      <c r="FP10" s="46"/>
      <c r="FQ10" s="46"/>
      <c r="FR10" s="43"/>
      <c r="FS10" s="43">
        <f t="shared" ref="FS10" si="101">-FS8*FT10/100</f>
        <v>-5442.8668499765408</v>
      </c>
      <c r="FT10" s="46">
        <v>0.61648868657371736</v>
      </c>
      <c r="FU10" s="46"/>
      <c r="FV10" s="46"/>
      <c r="FW10" s="43"/>
      <c r="FX10" s="43">
        <f t="shared" ref="FX10" si="102">-FX8*FY10/100</f>
        <v>-5549.1696834904615</v>
      </c>
      <c r="FY10" s="46">
        <v>0.61648868657371736</v>
      </c>
      <c r="FZ10" s="46"/>
      <c r="GA10" s="46"/>
      <c r="GB10" s="43"/>
      <c r="GC10" s="43">
        <f t="shared" ref="GC10" si="103">-GC8*GD10/100</f>
        <v>-5662.7013489218371</v>
      </c>
      <c r="GD10" s="46">
        <v>0.61648868657371736</v>
      </c>
      <c r="GE10" s="46"/>
      <c r="GF10" s="46"/>
      <c r="GG10" s="43"/>
      <c r="GH10" s="43">
        <f t="shared" ref="GH10" si="104">-GH8*GI10/100</f>
        <v>-5778.2883991134659</v>
      </c>
      <c r="GI10" s="46">
        <v>0.61648868657371736</v>
      </c>
      <c r="GJ10" s="46"/>
      <c r="GK10" s="46"/>
      <c r="GL10" s="43"/>
      <c r="GM10" s="43">
        <f t="shared" ref="GM10" si="105">-GM8*GN10/100</f>
        <v>-5898.7994267558606</v>
      </c>
      <c r="GN10" s="46">
        <v>0.61648868657371736</v>
      </c>
      <c r="GO10" s="46"/>
      <c r="GP10" s="46"/>
      <c r="GQ10" s="43"/>
    </row>
    <row r="11" spans="1:199" ht="15" x14ac:dyDescent="0.2">
      <c r="A11" s="42" t="s">
        <v>98</v>
      </c>
      <c r="B11" s="43"/>
      <c r="C11" s="43">
        <v>-663139</v>
      </c>
      <c r="D11" s="46">
        <f>C11/B6*100</f>
        <v>-1.4589463528728244</v>
      </c>
      <c r="E11" s="46"/>
      <c r="F11" s="46"/>
      <c r="G11" s="46"/>
      <c r="H11" s="46"/>
      <c r="I11" s="43"/>
      <c r="J11" s="43">
        <f>-I6*K11/100</f>
        <v>-661963.23513421975</v>
      </c>
      <c r="K11" s="46">
        <v>1.4589463528728244</v>
      </c>
      <c r="L11" s="46"/>
      <c r="M11" s="46"/>
      <c r="N11" s="43"/>
      <c r="O11" s="43">
        <f>-N6*P11/100</f>
        <v>-660280.19273166207</v>
      </c>
      <c r="P11" s="46">
        <v>1.4589463528728244</v>
      </c>
      <c r="Q11" s="46"/>
      <c r="R11" s="46"/>
      <c r="S11" s="43"/>
      <c r="T11" s="43">
        <f>-S6*U11/100</f>
        <v>-658508.84120862652</v>
      </c>
      <c r="U11" s="46">
        <v>1.4589463528728244</v>
      </c>
      <c r="V11" s="46"/>
      <c r="W11" s="46"/>
      <c r="X11" s="43"/>
      <c r="Y11" s="43">
        <f>-X6*Z11/100</f>
        <v>-658764.10796676856</v>
      </c>
      <c r="Z11" s="46">
        <v>1.4589463528728244</v>
      </c>
      <c r="AA11" s="46"/>
      <c r="AB11" s="46"/>
      <c r="AC11" s="43"/>
      <c r="AD11" s="43">
        <f>-AC6*AE11/100</f>
        <v>-659665.39123411151</v>
      </c>
      <c r="AE11" s="46">
        <v>1.4589463528728244</v>
      </c>
      <c r="AF11" s="46"/>
      <c r="AG11" s="46"/>
      <c r="AH11" s="43"/>
      <c r="AI11" s="43">
        <f>-AH6*AJ11/100</f>
        <v>-661189.80191199039</v>
      </c>
      <c r="AJ11" s="46">
        <v>1.4589463528728244</v>
      </c>
      <c r="AK11" s="46"/>
      <c r="AL11" s="46"/>
      <c r="AM11" s="43"/>
      <c r="AN11" s="43">
        <f>-AM6*AO11/100</f>
        <v>-663320.36976802861</v>
      </c>
      <c r="AO11" s="46">
        <v>1.4589463528728244</v>
      </c>
      <c r="AP11" s="46"/>
      <c r="AQ11" s="46"/>
      <c r="AR11" s="43"/>
      <c r="AS11" s="43">
        <f>-AR6*AT11/100</f>
        <v>-666035.97158808401</v>
      </c>
      <c r="AT11" s="46">
        <v>1.4589463528728244</v>
      </c>
      <c r="AU11" s="46"/>
      <c r="AV11" s="46"/>
      <c r="AW11" s="43"/>
      <c r="AX11" s="43">
        <f>-AW6*AY11/100</f>
        <v>-669320.22868464899</v>
      </c>
      <c r="AY11" s="46">
        <v>1.4589463528728244</v>
      </c>
      <c r="AZ11" s="46"/>
      <c r="BA11" s="46"/>
      <c r="BB11" s="43"/>
      <c r="BC11" s="43">
        <f>-BB6*BD11/100</f>
        <v>-673135.43415580515</v>
      </c>
      <c r="BD11" s="46">
        <v>1.4589463528728244</v>
      </c>
      <c r="BE11" s="46"/>
      <c r="BF11" s="46"/>
      <c r="BG11" s="43"/>
      <c r="BH11" s="43">
        <f>-BG6*BI11/100</f>
        <v>-677473.34202152258</v>
      </c>
      <c r="BI11" s="46">
        <v>1.4589463528728244</v>
      </c>
      <c r="BJ11" s="46"/>
      <c r="BK11" s="46"/>
      <c r="BL11" s="43"/>
      <c r="BM11" s="43">
        <f>-BL6*BN11/100</f>
        <v>-681644.84838801459</v>
      </c>
      <c r="BN11" s="46">
        <v>1.4589463528728244</v>
      </c>
      <c r="BO11" s="46"/>
      <c r="BP11" s="46"/>
      <c r="BQ11" s="43"/>
      <c r="BR11" s="43">
        <f>-BQ6*BS11/100</f>
        <v>-685665.58879808197</v>
      </c>
      <c r="BS11" s="46">
        <v>1.4589463528728244</v>
      </c>
      <c r="BT11" s="46"/>
      <c r="BU11" s="46"/>
      <c r="BV11" s="43"/>
      <c r="BW11" s="43">
        <f>-BV6*BX11/100</f>
        <v>-689549.3853113479</v>
      </c>
      <c r="BX11" s="46">
        <v>1.4589463528728244</v>
      </c>
      <c r="BY11" s="46"/>
      <c r="BZ11" s="46"/>
      <c r="CA11" s="43"/>
      <c r="CB11" s="43">
        <f>-CA6*CC11/100</f>
        <v>-693292.92359223799</v>
      </c>
      <c r="CC11" s="46">
        <v>1.4589463528728244</v>
      </c>
      <c r="CD11" s="46"/>
      <c r="CE11" s="46"/>
      <c r="CF11" s="43"/>
      <c r="CG11" s="43">
        <f>-CF6*CH11/100</f>
        <v>-696914.79615876195</v>
      </c>
      <c r="CH11" s="46">
        <v>1.4589463528728244</v>
      </c>
      <c r="CI11" s="46"/>
      <c r="CJ11" s="46"/>
      <c r="CK11" s="43"/>
      <c r="CL11" s="43">
        <f>-CK6*CM11/100</f>
        <v>-700440.17876808578</v>
      </c>
      <c r="CM11" s="46">
        <v>1.4589463528728244</v>
      </c>
      <c r="CN11" s="46"/>
      <c r="CO11" s="46"/>
      <c r="CP11" s="43"/>
      <c r="CQ11" s="43">
        <f>-CP6*CR11/100</f>
        <v>-703848.09902290953</v>
      </c>
      <c r="CR11" s="46">
        <v>1.4589463528728244</v>
      </c>
      <c r="CS11" s="46"/>
      <c r="CT11" s="46"/>
      <c r="CU11" s="43"/>
      <c r="CV11" s="43">
        <f t="shared" ref="CV11" si="106">-CU6*CW11/100</f>
        <v>-707141.84796205023</v>
      </c>
      <c r="CW11" s="46">
        <v>1.4589463528728244</v>
      </c>
      <c r="CX11" s="46"/>
      <c r="CY11" s="46"/>
      <c r="CZ11" s="43"/>
      <c r="DA11" s="43">
        <f t="shared" ref="DA11" si="107">-CZ6*DB11/100</f>
        <v>-710308.15848674346</v>
      </c>
      <c r="DB11" s="46">
        <v>1.4589463528728244</v>
      </c>
      <c r="DC11" s="46"/>
      <c r="DD11" s="46"/>
      <c r="DE11" s="43"/>
      <c r="DF11" s="43">
        <f t="shared" ref="DF11" si="108">-DE6*DG11/100</f>
        <v>-713333.53203539411</v>
      </c>
      <c r="DG11" s="46">
        <v>1.4589463528728244</v>
      </c>
      <c r="DH11" s="46"/>
      <c r="DI11" s="46"/>
      <c r="DJ11" s="43"/>
      <c r="DK11" s="43">
        <f t="shared" ref="DK11" si="109">-DJ6*DL11/100</f>
        <v>-716204.01695105771</v>
      </c>
      <c r="DL11" s="46">
        <v>1.4589463528728244</v>
      </c>
      <c r="DM11" s="46"/>
      <c r="DN11" s="46"/>
      <c r="DO11" s="43"/>
      <c r="DP11" s="43">
        <f>-DO6*DQ11/100</f>
        <v>-718963.73710723128</v>
      </c>
      <c r="DQ11" s="46">
        <v>1.4589463528728244</v>
      </c>
      <c r="DR11" s="46"/>
      <c r="DS11" s="46"/>
      <c r="DT11" s="43"/>
      <c r="DU11" s="43">
        <f>-DT6*DV11/100</f>
        <v>-721650.048535006</v>
      </c>
      <c r="DV11" s="46">
        <v>1.4589463528728244</v>
      </c>
      <c r="DW11" s="46"/>
      <c r="DX11" s="46"/>
      <c r="DY11" s="43"/>
      <c r="DZ11" s="43">
        <f t="shared" ref="DZ11" si="110">-DY6*EA11/100</f>
        <v>-724302.42175616731</v>
      </c>
      <c r="EA11" s="46">
        <v>1.4589463528728244</v>
      </c>
      <c r="EB11" s="46"/>
      <c r="EC11" s="46"/>
      <c r="ED11" s="43"/>
      <c r="EE11" s="43">
        <f t="shared" ref="EE11" si="111">-ED6*EF11/100</f>
        <v>-726933.84306554531</v>
      </c>
      <c r="EF11" s="46">
        <v>1.4589463528728244</v>
      </c>
      <c r="EG11" s="46"/>
      <c r="EH11" s="46"/>
      <c r="EI11" s="43"/>
      <c r="EJ11" s="43">
        <f t="shared" ref="EJ11" si="112">-EI6*EK11/100</f>
        <v>-729602.09208831796</v>
      </c>
      <c r="EK11" s="46">
        <v>1.4589463528728244</v>
      </c>
      <c r="EL11" s="46"/>
      <c r="EM11" s="46"/>
      <c r="EN11" s="43"/>
      <c r="EO11" s="43">
        <f t="shared" ref="EO11" si="113">-EN6*EP11/100</f>
        <v>-732349.09068952268</v>
      </c>
      <c r="EP11" s="46">
        <v>1.4589463528728244</v>
      </c>
      <c r="EQ11" s="46"/>
      <c r="ER11" s="46"/>
      <c r="ES11" s="43"/>
      <c r="ET11" s="43">
        <f>-ES6*EU11/100</f>
        <v>-735227.31970208103</v>
      </c>
      <c r="EU11" s="46">
        <v>1.4589463528728244</v>
      </c>
      <c r="EV11" s="46"/>
      <c r="EW11" s="46"/>
      <c r="EX11" s="43"/>
      <c r="EY11" s="43">
        <f>-EX6*EZ11/100</f>
        <v>-738280.54344129155</v>
      </c>
      <c r="EZ11" s="46">
        <v>1.4589463528728244</v>
      </c>
      <c r="FA11" s="46"/>
      <c r="FB11" s="46"/>
      <c r="FC11" s="43"/>
      <c r="FD11" s="43">
        <f t="shared" ref="FD11" si="114">-FC6*FE11/100</f>
        <v>-741521.36755931715</v>
      </c>
      <c r="FE11" s="46">
        <v>1.4589463528728244</v>
      </c>
      <c r="FF11" s="46"/>
      <c r="FG11" s="46"/>
      <c r="FH11" s="43"/>
      <c r="FI11" s="43">
        <f t="shared" ref="FI11" si="115">-FH6*FJ11/100</f>
        <v>-744968.93601429206</v>
      </c>
      <c r="FJ11" s="46">
        <v>1.4589463528728244</v>
      </c>
      <c r="FK11" s="46"/>
      <c r="FL11" s="46"/>
      <c r="FM11" s="43"/>
      <c r="FN11" s="43">
        <f t="shared" ref="FN11" si="116">-FM6*FO11/100</f>
        <v>-748643.17575557227</v>
      </c>
      <c r="FO11" s="46">
        <v>1.4589463528728244</v>
      </c>
      <c r="FP11" s="46"/>
      <c r="FQ11" s="46"/>
      <c r="FR11" s="43"/>
      <c r="FS11" s="43">
        <f t="shared" ref="FS11" si="117">-FR6*FT11/100</f>
        <v>-752557.95958392229</v>
      </c>
      <c r="FT11" s="46">
        <v>1.4589463528728244</v>
      </c>
      <c r="FU11" s="46"/>
      <c r="FV11" s="46"/>
      <c r="FW11" s="43"/>
      <c r="FX11" s="43">
        <f t="shared" ref="FX11" si="118">-FW6*FY11/100</f>
        <v>-756720.59531945887</v>
      </c>
      <c r="FY11" s="46">
        <v>1.4589463528728244</v>
      </c>
      <c r="FZ11" s="46"/>
      <c r="GA11" s="46"/>
      <c r="GB11" s="43"/>
      <c r="GC11" s="43">
        <f t="shared" ref="GC11" si="119">-GB6*GD11/100</f>
        <v>-761138.68539247825</v>
      </c>
      <c r="GD11" s="46">
        <v>1.4589463528728244</v>
      </c>
      <c r="GE11" s="46"/>
      <c r="GF11" s="46"/>
      <c r="GG11" s="43"/>
      <c r="GH11" s="43">
        <f t="shared" ref="GH11" si="120">-GG6*GI11/100</f>
        <v>-765829.56521711126</v>
      </c>
      <c r="GI11" s="46">
        <v>1.4589463528728244</v>
      </c>
      <c r="GJ11" s="46"/>
      <c r="GK11" s="46"/>
      <c r="GL11" s="43"/>
      <c r="GM11" s="43">
        <f t="shared" ref="GM11" si="121">-GL6*GN11/100</f>
        <v>-770798.42514018028</v>
      </c>
      <c r="GN11" s="46">
        <v>1.4589463528728244</v>
      </c>
      <c r="GO11" s="46"/>
      <c r="GP11" s="46"/>
      <c r="GQ11" s="43"/>
    </row>
    <row r="12" spans="1:199" ht="15" x14ac:dyDescent="0.2">
      <c r="A12" s="18" t="s">
        <v>125</v>
      </c>
      <c r="B12" s="19">
        <f>SUM(B17:B34)</f>
        <v>7971638</v>
      </c>
      <c r="C12" s="19"/>
      <c r="D12" s="46"/>
      <c r="E12" s="46"/>
      <c r="F12" s="46"/>
      <c r="G12" s="46"/>
      <c r="H12" s="46"/>
      <c r="I12" s="19">
        <f>SUM(I17:I34)</f>
        <v>7990391</v>
      </c>
      <c r="J12" s="19"/>
      <c r="K12" s="46"/>
      <c r="L12" s="46"/>
      <c r="M12" s="46"/>
      <c r="N12" s="19">
        <f>SUM(N17:N34)</f>
        <v>7995829.5295471484</v>
      </c>
      <c r="O12" s="19"/>
      <c r="P12" s="46"/>
      <c r="Q12" s="46"/>
      <c r="R12" s="46"/>
      <c r="S12" s="19">
        <f>SUM(S17:S34)</f>
        <v>8012712.4436163828</v>
      </c>
      <c r="T12" s="19"/>
      <c r="U12" s="46"/>
      <c r="V12" s="46"/>
      <c r="W12" s="46"/>
      <c r="X12" s="19">
        <f>SUM(X17:X34)</f>
        <v>8201160.3129346445</v>
      </c>
      <c r="Y12" s="19"/>
      <c r="Z12" s="46"/>
      <c r="AA12" s="46"/>
      <c r="AB12" s="46"/>
      <c r="AC12" s="19">
        <f>SUM(AC17:AC34)</f>
        <v>8449444.7249157783</v>
      </c>
      <c r="AD12" s="19"/>
      <c r="AE12" s="46"/>
      <c r="AF12" s="46"/>
      <c r="AG12" s="46"/>
      <c r="AH12" s="19">
        <f>SUM(AH17:AH34)</f>
        <v>8764483.2949532382</v>
      </c>
      <c r="AI12" s="19"/>
      <c r="AJ12" s="46"/>
      <c r="AK12" s="46"/>
      <c r="AL12" s="46"/>
      <c r="AM12" s="19">
        <f>SUM(AM17:AM34)</f>
        <v>9125510.1015199497</v>
      </c>
      <c r="AN12" s="19"/>
      <c r="AO12" s="46"/>
      <c r="AP12" s="46"/>
      <c r="AQ12" s="46"/>
      <c r="AR12" s="19">
        <f>SUM(AR17:AR34)</f>
        <v>9537552.4714509137</v>
      </c>
      <c r="AS12" s="19"/>
      <c r="AT12" s="46"/>
      <c r="AU12" s="46"/>
      <c r="AV12" s="46"/>
      <c r="AW12" s="19">
        <f>SUM(AW17:AW34)</f>
        <v>9973390.332105292</v>
      </c>
      <c r="AX12" s="19"/>
      <c r="AY12" s="46"/>
      <c r="AZ12" s="46"/>
      <c r="BA12" s="46"/>
      <c r="BB12" s="19">
        <f>SUM(BB17:BB34)</f>
        <v>10427000.174254546</v>
      </c>
      <c r="BC12" s="19"/>
      <c r="BD12" s="46"/>
      <c r="BE12" s="46"/>
      <c r="BF12" s="46"/>
      <c r="BG12" s="19">
        <f>SUM(BG17:BG34)</f>
        <v>10897211.58611563</v>
      </c>
      <c r="BH12" s="19"/>
      <c r="BI12" s="46"/>
      <c r="BJ12" s="46"/>
      <c r="BK12" s="46"/>
      <c r="BL12" s="19">
        <f>SUM(BL17:BL34)</f>
        <v>11356927.65116038</v>
      </c>
      <c r="BM12" s="19"/>
      <c r="BN12" s="46"/>
      <c r="BO12" s="46"/>
      <c r="BP12" s="46"/>
      <c r="BQ12" s="19">
        <f>SUM(BQ17:BQ34)</f>
        <v>11771711.545282166</v>
      </c>
      <c r="BR12" s="19"/>
      <c r="BS12" s="46"/>
      <c r="BT12" s="46"/>
      <c r="BU12" s="46"/>
      <c r="BV12" s="19">
        <f>SUM(BV17:BV34)</f>
        <v>12164865.321652533</v>
      </c>
      <c r="BW12" s="19"/>
      <c r="BX12" s="46"/>
      <c r="BY12" s="46"/>
      <c r="BZ12" s="46"/>
      <c r="CA12" s="19">
        <f>SUM(CA17:CA34)</f>
        <v>12509747.639899928</v>
      </c>
      <c r="CB12" s="19"/>
      <c r="CC12" s="46"/>
      <c r="CD12" s="46"/>
      <c r="CE12" s="46"/>
      <c r="CF12" s="19">
        <f>SUM(CF17:CF34)</f>
        <v>12843638.528512854</v>
      </c>
      <c r="CG12" s="19"/>
      <c r="CH12" s="46"/>
      <c r="CI12" s="46"/>
      <c r="CJ12" s="46"/>
      <c r="CK12" s="19">
        <f>SUM(CK17:CK34)</f>
        <v>13184959.600771267</v>
      </c>
      <c r="CL12" s="19"/>
      <c r="CM12" s="46"/>
      <c r="CN12" s="46"/>
      <c r="CO12" s="46"/>
      <c r="CP12" s="19">
        <f>SUM(CP17:CP34)</f>
        <v>13512799.249917999</v>
      </c>
      <c r="CQ12" s="19"/>
      <c r="CR12" s="46"/>
      <c r="CS12" s="46"/>
      <c r="CT12" s="46"/>
      <c r="CU12" s="19">
        <f>SUM(CU17:CU34)</f>
        <v>13813590.165486488</v>
      </c>
      <c r="CV12" s="19"/>
      <c r="CW12" s="46"/>
      <c r="CX12" s="46"/>
      <c r="CY12" s="46"/>
      <c r="CZ12" s="19">
        <f t="shared" ref="CZ12" si="122">SUM(CZ17:CZ34)</f>
        <v>14141942.77944994</v>
      </c>
      <c r="DA12" s="19"/>
      <c r="DB12" s="46"/>
      <c r="DC12" s="46"/>
      <c r="DD12" s="46"/>
      <c r="DE12" s="19">
        <f t="shared" ref="DE12" si="123">SUM(DE17:DE34)</f>
        <v>14466237.809287896</v>
      </c>
      <c r="DF12" s="19"/>
      <c r="DG12" s="46"/>
      <c r="DH12" s="46"/>
      <c r="DI12" s="46"/>
      <c r="DJ12" s="19">
        <f t="shared" ref="DJ12" si="124">SUM(DJ17:DJ34)</f>
        <v>14640559.296168132</v>
      </c>
      <c r="DK12" s="19"/>
      <c r="DL12" s="46"/>
      <c r="DM12" s="46"/>
      <c r="DN12" s="46"/>
      <c r="DO12" s="19">
        <f t="shared" ref="DO12" si="125">SUM(DO17:DO34)</f>
        <v>14762762.979023941</v>
      </c>
      <c r="DP12" s="19"/>
      <c r="DQ12" s="46"/>
      <c r="DR12" s="46"/>
      <c r="DS12" s="46"/>
      <c r="DT12" s="19">
        <f>SUM(DT17:DT34)</f>
        <v>14837047.903093796</v>
      </c>
      <c r="DU12" s="19"/>
      <c r="DV12" s="46"/>
      <c r="DW12" s="46"/>
      <c r="DX12" s="46"/>
      <c r="DY12" s="19">
        <f>SUM(DY17:DY34)</f>
        <v>14867347.286923755</v>
      </c>
      <c r="DZ12" s="19"/>
      <c r="EA12" s="46"/>
      <c r="EB12" s="46"/>
      <c r="EC12" s="46"/>
      <c r="ED12" s="19">
        <f t="shared" ref="ED12" si="126">SUM(ED17:ED34)</f>
        <v>14856058.843996283</v>
      </c>
      <c r="EE12" s="19"/>
      <c r="EF12" s="46"/>
      <c r="EG12" s="46"/>
      <c r="EH12" s="46"/>
      <c r="EI12" s="19">
        <f t="shared" ref="EI12" si="127">SUM(EI17:EI34)</f>
        <v>14808322.131520584</v>
      </c>
      <c r="EJ12" s="19"/>
      <c r="EK12" s="46"/>
      <c r="EL12" s="46"/>
      <c r="EM12" s="46"/>
      <c r="EN12" s="19">
        <f t="shared" ref="EN12" si="128">SUM(EN17:EN34)</f>
        <v>14729645.405851439</v>
      </c>
      <c r="EO12" s="19"/>
      <c r="EP12" s="46"/>
      <c r="EQ12" s="46"/>
      <c r="ER12" s="46"/>
      <c r="ES12" s="19">
        <f t="shared" ref="ES12" si="129">SUM(ES17:ES34)</f>
        <v>14624234.274354588</v>
      </c>
      <c r="ET12" s="19"/>
      <c r="EU12" s="46"/>
      <c r="EV12" s="46"/>
      <c r="EW12" s="46"/>
      <c r="EX12" s="19">
        <f>SUM(EX17:EX34)</f>
        <v>14542359.492505217</v>
      </c>
      <c r="EY12" s="19"/>
      <c r="EZ12" s="46"/>
      <c r="FA12" s="46"/>
      <c r="FB12" s="46"/>
      <c r="FC12" s="19">
        <f>SUM(FC17:FC34)</f>
        <v>14483783.312176634</v>
      </c>
      <c r="FD12" s="19"/>
      <c r="FE12" s="46"/>
      <c r="FF12" s="46"/>
      <c r="FG12" s="46"/>
      <c r="FH12" s="19">
        <f t="shared" ref="FH12" si="130">SUM(FH17:FH34)</f>
        <v>14448840.373961184</v>
      </c>
      <c r="FI12" s="19"/>
      <c r="FJ12" s="46"/>
      <c r="FK12" s="46"/>
      <c r="FL12" s="46"/>
      <c r="FM12" s="19">
        <f t="shared" ref="FM12" si="131">SUM(FM17:FM34)</f>
        <v>14439092.905809576</v>
      </c>
      <c r="FN12" s="19"/>
      <c r="FO12" s="46"/>
      <c r="FP12" s="46"/>
      <c r="FQ12" s="46"/>
      <c r="FR12" s="19">
        <f t="shared" ref="FR12" si="132">SUM(FR17:FR34)</f>
        <v>14454184.412673129</v>
      </c>
      <c r="FS12" s="19"/>
      <c r="FT12" s="46"/>
      <c r="FU12" s="46"/>
      <c r="FV12" s="46"/>
      <c r="FW12" s="19">
        <f t="shared" ref="FW12" si="133">SUM(FW17:FW34)</f>
        <v>14492857.589789335</v>
      </c>
      <c r="FX12" s="19"/>
      <c r="FY12" s="46"/>
      <c r="FZ12" s="46"/>
      <c r="GA12" s="46"/>
      <c r="GB12" s="19">
        <f t="shared" ref="GB12" si="134">SUM(GB17:GB34)</f>
        <v>14557039.986523408</v>
      </c>
      <c r="GC12" s="19"/>
      <c r="GD12" s="46"/>
      <c r="GE12" s="46"/>
      <c r="GF12" s="46"/>
      <c r="GG12" s="19">
        <f t="shared" ref="GG12" si="135">SUM(GG17:GG34)</f>
        <v>14647660.462232033</v>
      </c>
      <c r="GH12" s="19"/>
      <c r="GI12" s="46"/>
      <c r="GJ12" s="46"/>
      <c r="GK12" s="46"/>
      <c r="GL12" s="19">
        <f t="shared" ref="GL12" si="136">SUM(GL17:GL34)</f>
        <v>14765949.133481624</v>
      </c>
      <c r="GM12" s="19"/>
      <c r="GN12" s="46"/>
      <c r="GO12" s="46"/>
      <c r="GP12" s="46"/>
      <c r="GQ12" s="19">
        <f t="shared" ref="GQ12" si="137">SUM(GQ17:GQ34)</f>
        <v>14913613.072825661</v>
      </c>
    </row>
    <row r="13" spans="1:199" ht="15" x14ac:dyDescent="0.2">
      <c r="A13" s="18" t="s">
        <v>126</v>
      </c>
      <c r="B13" s="19">
        <f>SUM(B35:B77)</f>
        <v>28452681</v>
      </c>
      <c r="C13" s="19"/>
      <c r="D13" s="46"/>
      <c r="E13" s="46"/>
      <c r="F13" s="46"/>
      <c r="G13" s="46"/>
      <c r="H13" s="46"/>
      <c r="I13" s="19">
        <f>SUM(I35:I77)</f>
        <v>28265852</v>
      </c>
      <c r="J13" s="19"/>
      <c r="K13" s="46"/>
      <c r="L13" s="46"/>
      <c r="M13" s="46"/>
      <c r="N13" s="19">
        <f>SUM(N35:N77)</f>
        <v>28054695.880450346</v>
      </c>
      <c r="O13" s="19"/>
      <c r="P13" s="46"/>
      <c r="Q13" s="46"/>
      <c r="R13" s="46"/>
      <c r="S13" s="19">
        <f>SUM(S35:S77)</f>
        <v>27858846.20817247</v>
      </c>
      <c r="T13" s="19"/>
      <c r="U13" s="46"/>
      <c r="V13" s="46"/>
      <c r="W13" s="46"/>
      <c r="X13" s="19">
        <f>SUM(X35:X77)</f>
        <v>27582010.736789219</v>
      </c>
      <c r="Y13" s="19"/>
      <c r="Z13" s="46"/>
      <c r="AA13" s="46"/>
      <c r="AB13" s="46"/>
      <c r="AC13" s="19">
        <f>SUM(AC35:AC77)</f>
        <v>27311741.315542165</v>
      </c>
      <c r="AD13" s="19"/>
      <c r="AE13" s="46"/>
      <c r="AF13" s="46"/>
      <c r="AG13" s="46"/>
      <c r="AH13" s="19">
        <f>SUM(AH35:AH77)</f>
        <v>26980156.615808465</v>
      </c>
      <c r="AI13" s="19"/>
      <c r="AJ13" s="46"/>
      <c r="AK13" s="46"/>
      <c r="AL13" s="46"/>
      <c r="AM13" s="19">
        <f>SUM(AM35:AM77)</f>
        <v>26646765.951664891</v>
      </c>
      <c r="AN13" s="19"/>
      <c r="AO13" s="46"/>
      <c r="AP13" s="46"/>
      <c r="AQ13" s="46"/>
      <c r="AR13" s="19">
        <f>SUM(AR35:AR77)</f>
        <v>26280286.402445666</v>
      </c>
      <c r="AS13" s="19"/>
      <c r="AT13" s="46"/>
      <c r="AU13" s="46"/>
      <c r="AV13" s="46"/>
      <c r="AW13" s="19">
        <f>SUM(AW35:AW77)</f>
        <v>25927194.122688409</v>
      </c>
      <c r="AX13" s="19"/>
      <c r="AY13" s="46"/>
      <c r="AZ13" s="46"/>
      <c r="BA13" s="46"/>
      <c r="BB13" s="19">
        <f>SUM(BB35:BB77)</f>
        <v>25564436.774673548</v>
      </c>
      <c r="BC13" s="19"/>
      <c r="BD13" s="46"/>
      <c r="BE13" s="46"/>
      <c r="BF13" s="46"/>
      <c r="BG13" s="19">
        <f>SUM(BG35:BG77)</f>
        <v>25250450.059458248</v>
      </c>
      <c r="BH13" s="19"/>
      <c r="BI13" s="46"/>
      <c r="BJ13" s="46"/>
      <c r="BK13" s="46"/>
      <c r="BL13" s="19">
        <f>SUM(BL35:BL77)</f>
        <v>24964506.034887832</v>
      </c>
      <c r="BM13" s="19"/>
      <c r="BN13" s="46"/>
      <c r="BO13" s="46"/>
      <c r="BP13" s="46"/>
      <c r="BQ13" s="19">
        <f>SUM(BQ35:BQ77)</f>
        <v>24735538.271444354</v>
      </c>
      <c r="BR13" s="19"/>
      <c r="BS13" s="46"/>
      <c r="BT13" s="46"/>
      <c r="BU13" s="46"/>
      <c r="BV13" s="19">
        <f>SUM(BV35:BV77)</f>
        <v>24563654.445453797</v>
      </c>
      <c r="BW13" s="19"/>
      <c r="BX13" s="46"/>
      <c r="BY13" s="46"/>
      <c r="BZ13" s="46"/>
      <c r="CA13" s="19">
        <f>SUM(CA35:CA77)</f>
        <v>24460275.648088321</v>
      </c>
      <c r="CB13" s="19"/>
      <c r="CC13" s="46"/>
      <c r="CD13" s="46"/>
      <c r="CE13" s="46"/>
      <c r="CF13" s="19">
        <f>SUM(CF35:CF77)</f>
        <v>24357466.246734735</v>
      </c>
      <c r="CG13" s="19"/>
      <c r="CH13" s="46"/>
      <c r="CI13" s="46"/>
      <c r="CJ13" s="46"/>
      <c r="CK13" s="19">
        <f>SUM(CK35:CK77)</f>
        <v>24262691.271405805</v>
      </c>
      <c r="CL13" s="19"/>
      <c r="CM13" s="46"/>
      <c r="CN13" s="46"/>
      <c r="CO13" s="46"/>
      <c r="CP13" s="19">
        <f>SUM(CP35:CP77)</f>
        <v>24168671.815453012</v>
      </c>
      <c r="CQ13" s="19"/>
      <c r="CR13" s="46"/>
      <c r="CS13" s="46"/>
      <c r="CT13" s="46"/>
      <c r="CU13" s="19">
        <f>SUM(CU35:CU77)</f>
        <v>24105382.565048091</v>
      </c>
      <c r="CV13" s="19"/>
      <c r="CW13" s="46"/>
      <c r="CX13" s="46"/>
      <c r="CY13" s="46"/>
      <c r="CZ13" s="19">
        <f t="shared" ref="CZ13" si="138">SUM(CZ35:CZ77)</f>
        <v>23958284.904355407</v>
      </c>
      <c r="DA13" s="19"/>
      <c r="DB13" s="46"/>
      <c r="DC13" s="46"/>
      <c r="DD13" s="46"/>
      <c r="DE13" s="19">
        <f t="shared" ref="DE13" si="139">SUM(DE35:DE77)</f>
        <v>23801830.214445125</v>
      </c>
      <c r="DF13" s="19"/>
      <c r="DG13" s="46"/>
      <c r="DH13" s="46"/>
      <c r="DI13" s="46"/>
      <c r="DJ13" s="19">
        <f t="shared" ref="DJ13" si="140">SUM(DJ35:DJ77)</f>
        <v>23780632.704566952</v>
      </c>
      <c r="DK13" s="19"/>
      <c r="DL13" s="46"/>
      <c r="DM13" s="46"/>
      <c r="DN13" s="46"/>
      <c r="DO13" s="19">
        <f t="shared" ref="DO13" si="141">SUM(DO35:DO77)</f>
        <v>23826029.717895273</v>
      </c>
      <c r="DP13" s="19"/>
      <c r="DQ13" s="46"/>
      <c r="DR13" s="46"/>
      <c r="DS13" s="46"/>
      <c r="DT13" s="19">
        <f>SUM(DT35:DT77)</f>
        <v>23899143.631400816</v>
      </c>
      <c r="DU13" s="19"/>
      <c r="DV13" s="46"/>
      <c r="DW13" s="46"/>
      <c r="DX13" s="46"/>
      <c r="DY13" s="19">
        <f>SUM(DY35:DY77)</f>
        <v>23998342.37972502</v>
      </c>
      <c r="DZ13" s="19"/>
      <c r="EA13" s="46"/>
      <c r="EB13" s="46"/>
      <c r="EC13" s="46"/>
      <c r="ED13" s="19">
        <f t="shared" ref="ED13" si="142">SUM(ED35:ED77)</f>
        <v>24125466.998004757</v>
      </c>
      <c r="EE13" s="19"/>
      <c r="EF13" s="46"/>
      <c r="EG13" s="46"/>
      <c r="EH13" s="46"/>
      <c r="EI13" s="19">
        <f t="shared" ref="EI13" si="143">SUM(EI35:EI77)</f>
        <v>24326838.68452695</v>
      </c>
      <c r="EJ13" s="19"/>
      <c r="EK13" s="46"/>
      <c r="EL13" s="46"/>
      <c r="EM13" s="46"/>
      <c r="EN13" s="19">
        <f t="shared" ref="EN13" si="144">SUM(EN35:EN77)</f>
        <v>24544694.689432491</v>
      </c>
      <c r="EO13" s="19"/>
      <c r="EP13" s="46"/>
      <c r="EQ13" s="46"/>
      <c r="ER13" s="46"/>
      <c r="ES13" s="19">
        <f t="shared" ref="ES13" si="145">SUM(ES35:ES77)</f>
        <v>24794559.83100459</v>
      </c>
      <c r="ET13" s="19"/>
      <c r="EU13" s="46"/>
      <c r="EV13" s="46"/>
      <c r="EW13" s="46"/>
      <c r="EX13" s="19">
        <f>SUM(EX35:EX77)</f>
        <v>24993840.114707381</v>
      </c>
      <c r="EY13" s="19"/>
      <c r="EZ13" s="46"/>
      <c r="FA13" s="46"/>
      <c r="FB13" s="46"/>
      <c r="FC13" s="19">
        <f>SUM(FC35:FC77)</f>
        <v>25197853.032526281</v>
      </c>
      <c r="FD13" s="19"/>
      <c r="FE13" s="46"/>
      <c r="FF13" s="46"/>
      <c r="FG13" s="46"/>
      <c r="FH13" s="19">
        <f t="shared" ref="FH13" si="146">SUM(FH35:FH77)</f>
        <v>25370146.887442131</v>
      </c>
      <c r="FI13" s="19"/>
      <c r="FJ13" s="46"/>
      <c r="FK13" s="46"/>
      <c r="FL13" s="46"/>
      <c r="FM13" s="19">
        <f t="shared" ref="FM13" si="147">SUM(FM35:FM77)</f>
        <v>25463692.558405835</v>
      </c>
      <c r="FN13" s="19"/>
      <c r="FO13" s="46"/>
      <c r="FP13" s="46"/>
      <c r="FQ13" s="46"/>
      <c r="FR13" s="19">
        <f t="shared" ref="FR13" si="148">SUM(FR35:FR77)</f>
        <v>25560609.077157158</v>
      </c>
      <c r="FS13" s="19"/>
      <c r="FT13" s="46"/>
      <c r="FU13" s="46"/>
      <c r="FV13" s="46"/>
      <c r="FW13" s="19">
        <f t="shared" ref="FW13" si="149">SUM(FW35:FW77)</f>
        <v>25666984.450002268</v>
      </c>
      <c r="FX13" s="19"/>
      <c r="FY13" s="46"/>
      <c r="FZ13" s="46"/>
      <c r="GA13" s="46"/>
      <c r="GB13" s="19">
        <f t="shared" ref="GB13" si="150">SUM(GB35:GB77)</f>
        <v>25741375.765703294</v>
      </c>
      <c r="GC13" s="19"/>
      <c r="GD13" s="46"/>
      <c r="GE13" s="46"/>
      <c r="GF13" s="46"/>
      <c r="GG13" s="19">
        <f t="shared" ref="GG13" si="151">SUM(GG35:GG77)</f>
        <v>25851809.568425406</v>
      </c>
      <c r="GH13" s="19"/>
      <c r="GI13" s="46"/>
      <c r="GJ13" s="46"/>
      <c r="GK13" s="46"/>
      <c r="GL13" s="19">
        <f t="shared" ref="GL13" si="152">SUM(GL35:GL77)</f>
        <v>25976566.315675989</v>
      </c>
      <c r="GM13" s="19"/>
      <c r="GN13" s="46"/>
      <c r="GO13" s="46"/>
      <c r="GP13" s="46"/>
      <c r="GQ13" s="19">
        <f t="shared" ref="GQ13" si="153">SUM(GQ35:GQ77)</f>
        <v>26131187.603290442</v>
      </c>
    </row>
    <row r="14" spans="1:199" ht="15" x14ac:dyDescent="0.2">
      <c r="A14" s="18" t="s">
        <v>129</v>
      </c>
      <c r="B14" s="19">
        <f>B106+B198</f>
        <v>17716279</v>
      </c>
      <c r="C14" s="19"/>
      <c r="D14" s="46"/>
      <c r="E14" s="46"/>
      <c r="F14" s="46"/>
      <c r="G14" s="46"/>
      <c r="H14" s="46"/>
      <c r="I14" s="19">
        <f>I106+I198</f>
        <v>17659842</v>
      </c>
      <c r="J14" s="19"/>
      <c r="K14" s="46"/>
      <c r="L14" s="46"/>
      <c r="M14" s="46"/>
      <c r="N14" s="19">
        <f>N106+N198</f>
        <v>17577792.970282748</v>
      </c>
      <c r="O14" s="19"/>
      <c r="P14" s="46"/>
      <c r="Q14" s="46"/>
      <c r="R14" s="46"/>
      <c r="S14" s="19">
        <f>S106+S198</f>
        <v>17494372.219580904</v>
      </c>
      <c r="T14" s="19"/>
      <c r="U14" s="46"/>
      <c r="V14" s="46"/>
      <c r="W14" s="46"/>
      <c r="X14" s="19">
        <f>X106+X198</f>
        <v>17329706.329503421</v>
      </c>
      <c r="Y14" s="19"/>
      <c r="Z14" s="46"/>
      <c r="AA14" s="46"/>
      <c r="AB14" s="46"/>
      <c r="AC14" s="19">
        <f>AC106+AC198</f>
        <v>17178964.905274846</v>
      </c>
      <c r="AD14" s="19"/>
      <c r="AE14" s="46"/>
      <c r="AF14" s="46"/>
      <c r="AG14" s="46"/>
      <c r="AH14" s="19">
        <f>AH106+AH198</f>
        <v>16967324.637317188</v>
      </c>
      <c r="AI14" s="19"/>
      <c r="AJ14" s="46"/>
      <c r="AK14" s="46"/>
      <c r="AL14" s="46"/>
      <c r="AM14" s="19">
        <f>AM106+AM198</f>
        <v>16757777.930852849</v>
      </c>
      <c r="AN14" s="19"/>
      <c r="AO14" s="46"/>
      <c r="AP14" s="46"/>
      <c r="AQ14" s="46"/>
      <c r="AR14" s="19">
        <f>AR106+AR198</f>
        <v>16514481.693580277</v>
      </c>
      <c r="AS14" s="19"/>
      <c r="AT14" s="46"/>
      <c r="AU14" s="46"/>
      <c r="AV14" s="46"/>
      <c r="AW14" s="19">
        <f>AW106+AW198</f>
        <v>16300349.798822464</v>
      </c>
      <c r="AX14" s="19"/>
      <c r="AY14" s="46"/>
      <c r="AZ14" s="46"/>
      <c r="BA14" s="46"/>
      <c r="BB14" s="19">
        <f>BB106+BB198</f>
        <v>16068415.104143489</v>
      </c>
      <c r="BC14" s="19"/>
      <c r="BD14" s="46"/>
      <c r="BE14" s="46"/>
      <c r="BF14" s="46"/>
      <c r="BG14" s="19">
        <f>BG106+BG198</f>
        <v>15879343.927769415</v>
      </c>
      <c r="BH14" s="19"/>
      <c r="BI14" s="46"/>
      <c r="BJ14" s="46"/>
      <c r="BK14" s="46"/>
      <c r="BL14" s="19">
        <f>BL106+BL198</f>
        <v>15706806.66852786</v>
      </c>
      <c r="BM14" s="19"/>
      <c r="BN14" s="46"/>
      <c r="BO14" s="46"/>
      <c r="BP14" s="46"/>
      <c r="BQ14" s="19">
        <f>BQ106+BQ198</f>
        <v>15581068.26456096</v>
      </c>
      <c r="BR14" s="19"/>
      <c r="BS14" s="46"/>
      <c r="BT14" s="46"/>
      <c r="BU14" s="46"/>
      <c r="BV14" s="19">
        <f>BV106+BV198</f>
        <v>15514690.119308807</v>
      </c>
      <c r="BW14" s="19"/>
      <c r="BX14" s="46"/>
      <c r="BY14" s="46"/>
      <c r="BZ14" s="46"/>
      <c r="CA14" s="19">
        <f>CA106+CA198</f>
        <v>15503186.315066736</v>
      </c>
      <c r="CB14" s="19"/>
      <c r="CC14" s="46"/>
      <c r="CD14" s="46"/>
      <c r="CE14" s="46"/>
      <c r="CF14" s="19">
        <f>CF106+CF198</f>
        <v>15473859.564290432</v>
      </c>
      <c r="CG14" s="19"/>
      <c r="CH14" s="46"/>
      <c r="CI14" s="46"/>
      <c r="CJ14" s="46"/>
      <c r="CK14" s="19">
        <f>CK106+CK198</f>
        <v>15467701.250126062</v>
      </c>
      <c r="CL14" s="19"/>
      <c r="CM14" s="46"/>
      <c r="CN14" s="46"/>
      <c r="CO14" s="46"/>
      <c r="CP14" s="19">
        <f>CP106+CP198</f>
        <v>15459797.894710716</v>
      </c>
      <c r="CQ14" s="19"/>
      <c r="CR14" s="46"/>
      <c r="CS14" s="46"/>
      <c r="CT14" s="46"/>
      <c r="CU14" s="19">
        <f>CU106+CU198</f>
        <v>15492148.127344204</v>
      </c>
      <c r="CV14" s="19"/>
      <c r="CW14" s="46"/>
      <c r="CX14" s="46"/>
      <c r="CY14" s="46"/>
      <c r="CZ14" s="19">
        <f t="shared" ref="CZ14" si="154">CZ106+CZ198</f>
        <v>15450368.792920401</v>
      </c>
      <c r="DA14" s="19"/>
      <c r="DB14" s="46"/>
      <c r="DC14" s="46"/>
      <c r="DD14" s="46"/>
      <c r="DE14" s="19">
        <f t="shared" ref="DE14" si="155">DE106+DE198</f>
        <v>15409227.413898326</v>
      </c>
      <c r="DF14" s="19"/>
      <c r="DG14" s="46"/>
      <c r="DH14" s="46"/>
      <c r="DI14" s="46"/>
      <c r="DJ14" s="19">
        <f t="shared" ref="DJ14" si="156">DJ106+DJ198</f>
        <v>15471163.487639772</v>
      </c>
      <c r="DK14" s="19"/>
      <c r="DL14" s="46"/>
      <c r="DM14" s="46"/>
      <c r="DN14" s="46"/>
      <c r="DO14" s="19">
        <f t="shared" ref="DO14" si="157">DO106+DO198</f>
        <v>15572469.478935434</v>
      </c>
      <c r="DP14" s="19"/>
      <c r="DQ14" s="46"/>
      <c r="DR14" s="46"/>
      <c r="DS14" s="46"/>
      <c r="DT14" s="19">
        <f>DT106+DT198</f>
        <v>15672768.103460025</v>
      </c>
      <c r="DU14" s="19"/>
      <c r="DV14" s="46"/>
      <c r="DW14" s="46"/>
      <c r="DX14" s="46"/>
      <c r="DY14" s="19">
        <f>DY106+DY198</f>
        <v>15789691.644084021</v>
      </c>
      <c r="DZ14" s="19"/>
      <c r="EA14" s="46"/>
      <c r="EB14" s="46"/>
      <c r="EC14" s="46"/>
      <c r="ED14" s="19">
        <f t="shared" ref="ED14" si="158">ED106+ED198</f>
        <v>15892574.527571201</v>
      </c>
      <c r="EE14" s="19"/>
      <c r="EF14" s="46"/>
      <c r="EG14" s="46"/>
      <c r="EH14" s="46"/>
      <c r="EI14" s="19">
        <f t="shared" ref="EI14" si="159">EI106+EI198</f>
        <v>16039305.087427473</v>
      </c>
      <c r="EJ14" s="19"/>
      <c r="EK14" s="46"/>
      <c r="EL14" s="46"/>
      <c r="EM14" s="46"/>
      <c r="EN14" s="19">
        <f t="shared" ref="EN14" si="160">EN106+EN198</f>
        <v>16164494.746031474</v>
      </c>
      <c r="EO14" s="19"/>
      <c r="EP14" s="46"/>
      <c r="EQ14" s="46"/>
      <c r="ER14" s="46"/>
      <c r="ES14" s="19">
        <f t="shared" ref="ES14" si="161">ES106+ES198</f>
        <v>16290046.057839597</v>
      </c>
      <c r="ET14" s="19"/>
      <c r="EU14" s="46"/>
      <c r="EV14" s="46"/>
      <c r="EW14" s="46"/>
      <c r="EX14" s="19">
        <f>EX106+EX198</f>
        <v>16356026.978807619</v>
      </c>
      <c r="EY14" s="19"/>
      <c r="EZ14" s="46"/>
      <c r="FA14" s="46"/>
      <c r="FB14" s="46"/>
      <c r="FC14" s="19">
        <f>FC106+FC198</f>
        <v>16413020.291476546</v>
      </c>
      <c r="FD14" s="19"/>
      <c r="FE14" s="46"/>
      <c r="FF14" s="46"/>
      <c r="FG14" s="46"/>
      <c r="FH14" s="19">
        <f t="shared" ref="FH14" si="162">FH106+FH198</f>
        <v>16424024.011976453</v>
      </c>
      <c r="FI14" s="19"/>
      <c r="FJ14" s="46"/>
      <c r="FK14" s="46"/>
      <c r="FL14" s="46"/>
      <c r="FM14" s="19">
        <f t="shared" ref="FM14" si="163">FM106+FM198</f>
        <v>16346423.07941116</v>
      </c>
      <c r="FN14" s="19"/>
      <c r="FO14" s="46"/>
      <c r="FP14" s="46"/>
      <c r="FQ14" s="46"/>
      <c r="FR14" s="19">
        <f t="shared" ref="FR14" si="164">FR106+FR198</f>
        <v>16267115.699146882</v>
      </c>
      <c r="FS14" s="19"/>
      <c r="FT14" s="46"/>
      <c r="FU14" s="46"/>
      <c r="FV14" s="46"/>
      <c r="FW14" s="19">
        <f t="shared" ref="FW14" si="165">FW106+FW198</f>
        <v>16191982.924437441</v>
      </c>
      <c r="FX14" s="19"/>
      <c r="FY14" s="46"/>
      <c r="FZ14" s="46"/>
      <c r="GA14" s="46"/>
      <c r="GB14" s="19">
        <f t="shared" ref="GB14" si="166">GB106+GB198</f>
        <v>16072523.130059307</v>
      </c>
      <c r="GC14" s="19"/>
      <c r="GD14" s="46"/>
      <c r="GE14" s="46"/>
      <c r="GF14" s="46"/>
      <c r="GG14" s="19">
        <f t="shared" ref="GG14" si="167">GG106+GG198</f>
        <v>15985596.329417709</v>
      </c>
      <c r="GH14" s="19"/>
      <c r="GI14" s="46"/>
      <c r="GJ14" s="46"/>
      <c r="GK14" s="46"/>
      <c r="GL14" s="19">
        <f t="shared" ref="GL14" si="168">GL106+GL198</f>
        <v>15904584.964340407</v>
      </c>
      <c r="GM14" s="19"/>
      <c r="GN14" s="46"/>
      <c r="GO14" s="46"/>
      <c r="GP14" s="46"/>
      <c r="GQ14" s="19">
        <f t="shared" ref="GQ14" si="169">GQ106+GQ198</f>
        <v>15855552.750464451</v>
      </c>
    </row>
    <row r="15" spans="1:199" ht="15" x14ac:dyDescent="0.2">
      <c r="A15" s="20" t="s">
        <v>178</v>
      </c>
      <c r="B15" s="21">
        <f>SUM(B78:B97)</f>
        <v>9028963</v>
      </c>
      <c r="C15" s="21"/>
      <c r="D15" s="47"/>
      <c r="E15" s="47"/>
      <c r="F15" s="47"/>
      <c r="G15" s="47"/>
      <c r="H15" s="47"/>
      <c r="I15" s="21">
        <f>SUM(I78:I97)</f>
        <v>9116449</v>
      </c>
      <c r="J15" s="21"/>
      <c r="K15" s="47"/>
      <c r="L15" s="47"/>
      <c r="M15" s="47"/>
      <c r="N15" s="21">
        <f>SUM(N78:N97)</f>
        <v>9206806.4604649581</v>
      </c>
      <c r="O15" s="21"/>
      <c r="P15" s="47"/>
      <c r="Q15" s="47"/>
      <c r="R15" s="47"/>
      <c r="S15" s="21">
        <f>SUM(S78:S97)</f>
        <v>9264360.1509793904</v>
      </c>
      <c r="T15" s="21"/>
      <c r="U15" s="47"/>
      <c r="V15" s="47"/>
      <c r="W15" s="47"/>
      <c r="X15" s="21">
        <f>SUM(X78:X97)</f>
        <v>9370244.4044900946</v>
      </c>
      <c r="Y15" s="21"/>
      <c r="Z15" s="47"/>
      <c r="AA15" s="47"/>
      <c r="AB15" s="47"/>
      <c r="AC15" s="21">
        <f>SUM(AC78:AC97)</f>
        <v>9454005.7268855404</v>
      </c>
      <c r="AD15" s="21"/>
      <c r="AE15" s="47"/>
      <c r="AF15" s="47"/>
      <c r="AG15" s="47"/>
      <c r="AH15" s="21">
        <f>SUM(AH78:AH97)</f>
        <v>9575038.9526890069</v>
      </c>
      <c r="AI15" s="21"/>
      <c r="AJ15" s="47"/>
      <c r="AK15" s="47"/>
      <c r="AL15" s="47"/>
      <c r="AM15" s="21">
        <f>SUM(AM78:AM97)</f>
        <v>9693437.5052252021</v>
      </c>
      <c r="AN15" s="21"/>
      <c r="AO15" s="47"/>
      <c r="AP15" s="47"/>
      <c r="AQ15" s="47"/>
      <c r="AR15" s="21">
        <f>SUM(AR78:AR97)</f>
        <v>9834009.1379639395</v>
      </c>
      <c r="AS15" s="21"/>
      <c r="AT15" s="47"/>
      <c r="AU15" s="47"/>
      <c r="AV15" s="47"/>
      <c r="AW15" s="21">
        <f>SUM(AW78:AW97)</f>
        <v>9976375.1309158467</v>
      </c>
      <c r="AX15" s="21"/>
      <c r="AY15" s="47"/>
      <c r="AZ15" s="47"/>
      <c r="BA15" s="47"/>
      <c r="BB15" s="21">
        <f>SUM(BB78:BB97)</f>
        <v>10147026.801320702</v>
      </c>
      <c r="BC15" s="21"/>
      <c r="BD15" s="47"/>
      <c r="BE15" s="47"/>
      <c r="BF15" s="47"/>
      <c r="BG15" s="21">
        <f>SUM(BG78:BG97)</f>
        <v>10288133.658859614</v>
      </c>
      <c r="BH15" s="21"/>
      <c r="BI15" s="47"/>
      <c r="BJ15" s="47"/>
      <c r="BK15" s="47"/>
      <c r="BL15" s="21">
        <f>SUM(BL78:BL97)</f>
        <v>10400287.578464475</v>
      </c>
      <c r="BM15" s="21"/>
      <c r="BN15" s="47"/>
      <c r="BO15" s="47"/>
      <c r="BP15" s="47"/>
      <c r="BQ15" s="21">
        <f>SUM(BQ78:BQ97)</f>
        <v>10490063.514769975</v>
      </c>
      <c r="BR15" s="21"/>
      <c r="BS15" s="47"/>
      <c r="BT15" s="47"/>
      <c r="BU15" s="47"/>
      <c r="BV15" s="21">
        <f>SUM(BV78:BV97)</f>
        <v>10534999.138407234</v>
      </c>
      <c r="BW15" s="21"/>
      <c r="BX15" s="47"/>
      <c r="BY15" s="47"/>
      <c r="BZ15" s="47"/>
      <c r="CA15" s="21">
        <f>SUM(CA78:CA97)</f>
        <v>10550087.525344184</v>
      </c>
      <c r="CB15" s="21"/>
      <c r="CC15" s="47"/>
      <c r="CD15" s="47"/>
      <c r="CE15" s="47"/>
      <c r="CF15" s="21">
        <f>SUM(CF78:CF97)</f>
        <v>10567258.659532636</v>
      </c>
      <c r="CG15" s="21"/>
      <c r="CH15" s="47"/>
      <c r="CI15" s="47"/>
      <c r="CJ15" s="47"/>
      <c r="CK15" s="21">
        <f>SUM(CK78:CK97)</f>
        <v>10562351.509942245</v>
      </c>
      <c r="CL15" s="21"/>
      <c r="CM15" s="47"/>
      <c r="CN15" s="47"/>
      <c r="CO15" s="47"/>
      <c r="CP15" s="21">
        <f>SUM(CP78:CP97)</f>
        <v>10562119.086998601</v>
      </c>
      <c r="CQ15" s="21"/>
      <c r="CR15" s="47"/>
      <c r="CS15" s="47"/>
      <c r="CT15" s="47"/>
      <c r="CU15" s="21">
        <f>SUM(CU78:CU97)</f>
        <v>10550379.591407269</v>
      </c>
      <c r="CV15" s="21"/>
      <c r="CW15" s="47"/>
      <c r="CX15" s="47"/>
      <c r="CY15" s="47"/>
      <c r="CZ15" s="21">
        <f t="shared" ref="CZ15" si="170">SUM(CZ78:CZ97)</f>
        <v>10586151.845371263</v>
      </c>
      <c r="DA15" s="21"/>
      <c r="DB15" s="47"/>
      <c r="DC15" s="47"/>
      <c r="DD15" s="47"/>
      <c r="DE15" s="21">
        <f t="shared" ref="DE15" si="171">SUM(DE78:DE97)</f>
        <v>10625678.523613475</v>
      </c>
      <c r="DF15" s="21"/>
      <c r="DG15" s="47"/>
      <c r="DH15" s="47"/>
      <c r="DI15" s="47"/>
      <c r="DJ15" s="21">
        <f t="shared" ref="DJ15" si="172">SUM(DJ78:DJ97)</f>
        <v>10669305.092648361</v>
      </c>
      <c r="DK15" s="21"/>
      <c r="DL15" s="47"/>
      <c r="DM15" s="47"/>
      <c r="DN15" s="47"/>
      <c r="DO15" s="21">
        <f t="shared" ref="DO15" si="173">SUM(DO78:DO97)</f>
        <v>10690862.836097017</v>
      </c>
      <c r="DP15" s="21"/>
      <c r="DQ15" s="47"/>
      <c r="DR15" s="47"/>
      <c r="DS15" s="47"/>
      <c r="DT15" s="21">
        <f>SUM(DT78:DT97)</f>
        <v>10727590.81185407</v>
      </c>
      <c r="DU15" s="21"/>
      <c r="DV15" s="47"/>
      <c r="DW15" s="47"/>
      <c r="DX15" s="47"/>
      <c r="DY15" s="21">
        <f>SUM(DY78:DY97)</f>
        <v>10779893.279560111</v>
      </c>
      <c r="DZ15" s="21"/>
      <c r="EA15" s="47"/>
      <c r="EB15" s="47"/>
      <c r="EC15" s="47"/>
      <c r="ED15" s="21">
        <f t="shared" ref="ED15" si="174">SUM(ED78:ED97)</f>
        <v>10844421.605218899</v>
      </c>
      <c r="EE15" s="21"/>
      <c r="EF15" s="47"/>
      <c r="EG15" s="47"/>
      <c r="EH15" s="47"/>
      <c r="EI15" s="21">
        <f t="shared" ref="EI15" si="175">SUM(EI78:EI97)</f>
        <v>10873675.400010167</v>
      </c>
      <c r="EJ15" s="21"/>
      <c r="EK15" s="47"/>
      <c r="EL15" s="47"/>
      <c r="EM15" s="47"/>
      <c r="EN15" s="21">
        <f t="shared" ref="EN15" si="176">SUM(EN78:EN97)</f>
        <v>10922782.59174617</v>
      </c>
      <c r="EO15" s="21"/>
      <c r="EP15" s="47"/>
      <c r="EQ15" s="47"/>
      <c r="ER15" s="47"/>
      <c r="ES15" s="21">
        <f t="shared" ref="ES15" si="177">SUM(ES78:ES97)</f>
        <v>10975609.928369569</v>
      </c>
      <c r="ET15" s="21"/>
      <c r="EU15" s="47"/>
      <c r="EV15" s="47"/>
      <c r="EW15" s="47"/>
      <c r="EX15" s="21">
        <f>SUM(EX78:EX97)</f>
        <v>11067480.369610174</v>
      </c>
      <c r="EY15" s="21"/>
      <c r="EZ15" s="47"/>
      <c r="FA15" s="47"/>
      <c r="FB15" s="47"/>
      <c r="FC15" s="21">
        <f>SUM(FC78:FC97)</f>
        <v>11144178.195988096</v>
      </c>
      <c r="FD15" s="21"/>
      <c r="FE15" s="47"/>
      <c r="FF15" s="47"/>
      <c r="FG15" s="47"/>
      <c r="FH15" s="21">
        <f t="shared" ref="FH15" si="178">SUM(FH78:FH97)</f>
        <v>11243132.640906114</v>
      </c>
      <c r="FI15" s="21"/>
      <c r="FJ15" s="47"/>
      <c r="FK15" s="47"/>
      <c r="FL15" s="47"/>
      <c r="FM15" s="21">
        <f t="shared" ref="FM15" si="179">SUM(FM78:FM97)</f>
        <v>11411176.442705447</v>
      </c>
      <c r="FN15" s="21"/>
      <c r="FO15" s="47"/>
      <c r="FP15" s="47"/>
      <c r="FQ15" s="47"/>
      <c r="FR15" s="21">
        <f t="shared" ref="FR15" si="180">SUM(FR78:FR97)</f>
        <v>11567497.942754179</v>
      </c>
      <c r="FS15" s="21"/>
      <c r="FT15" s="47"/>
      <c r="FU15" s="47"/>
      <c r="FV15" s="47"/>
      <c r="FW15" s="21">
        <f t="shared" ref="FW15" si="181">SUM(FW78:FW97)</f>
        <v>11707767.336618533</v>
      </c>
      <c r="FX15" s="21"/>
      <c r="FY15" s="47"/>
      <c r="FZ15" s="47"/>
      <c r="GA15" s="47"/>
      <c r="GB15" s="21">
        <f t="shared" ref="GB15" si="182">SUM(GB78:GB97)</f>
        <v>11872021.076633606</v>
      </c>
      <c r="GC15" s="21"/>
      <c r="GD15" s="47"/>
      <c r="GE15" s="47"/>
      <c r="GF15" s="47"/>
      <c r="GG15" s="21">
        <f t="shared" ref="GG15" si="183">SUM(GG78:GG97)</f>
        <v>11992491.97391591</v>
      </c>
      <c r="GH15" s="21"/>
      <c r="GI15" s="47"/>
      <c r="GJ15" s="47"/>
      <c r="GK15" s="47"/>
      <c r="GL15" s="21">
        <f t="shared" ref="GL15" si="184">SUM(GL78:GL97)</f>
        <v>12090025.21434205</v>
      </c>
      <c r="GM15" s="21"/>
      <c r="GN15" s="47"/>
      <c r="GO15" s="47"/>
      <c r="GP15" s="47"/>
      <c r="GQ15" s="21">
        <f t="shared" ref="GQ15" si="185">SUM(GQ78:GQ97)</f>
        <v>12148190.796883527</v>
      </c>
    </row>
    <row r="16" spans="1:199" x14ac:dyDescent="0.2">
      <c r="A16" s="7"/>
      <c r="B16" s="16"/>
      <c r="C16" s="16"/>
      <c r="D16" s="48"/>
      <c r="E16" s="48"/>
      <c r="F16" s="48"/>
      <c r="G16" s="48"/>
      <c r="H16" s="48"/>
      <c r="I16" s="16"/>
      <c r="J16" s="16"/>
      <c r="K16" s="48"/>
      <c r="L16" s="48"/>
      <c r="M16" s="48"/>
      <c r="N16" s="16"/>
      <c r="O16" s="16"/>
      <c r="P16" s="48"/>
      <c r="Q16" s="48"/>
      <c r="R16" s="48"/>
      <c r="S16" s="16"/>
      <c r="T16" s="16"/>
      <c r="U16" s="48"/>
      <c r="V16" s="48"/>
      <c r="W16" s="48"/>
      <c r="X16" s="16"/>
      <c r="Y16" s="16"/>
      <c r="Z16" s="48"/>
      <c r="AA16" s="48"/>
      <c r="AB16" s="48"/>
      <c r="AC16" s="16"/>
      <c r="AD16" s="16"/>
      <c r="AE16" s="48"/>
      <c r="AF16" s="48"/>
      <c r="AG16" s="48"/>
      <c r="AH16" s="16"/>
      <c r="AI16" s="16"/>
      <c r="AJ16" s="48"/>
      <c r="AK16" s="48"/>
      <c r="AL16" s="48"/>
      <c r="AM16" s="16"/>
      <c r="AN16" s="16"/>
      <c r="AO16" s="48"/>
      <c r="AP16" s="48"/>
      <c r="AQ16" s="48"/>
      <c r="AR16" s="16"/>
      <c r="AS16" s="16"/>
      <c r="AT16" s="48"/>
      <c r="AU16" s="48"/>
      <c r="AV16" s="48"/>
      <c r="AW16" s="16"/>
      <c r="AX16" s="16"/>
      <c r="AY16" s="48"/>
      <c r="AZ16" s="48"/>
      <c r="BA16" s="48"/>
      <c r="BB16" s="16"/>
      <c r="BC16" s="16"/>
      <c r="BD16" s="48"/>
      <c r="BE16" s="48"/>
      <c r="BF16" s="48"/>
      <c r="BG16" s="16"/>
      <c r="BH16" s="16"/>
      <c r="BI16" s="48"/>
      <c r="BJ16" s="48"/>
      <c r="BK16" s="48"/>
      <c r="BL16" s="16"/>
      <c r="BM16" s="16"/>
      <c r="BN16" s="48"/>
      <c r="BO16" s="48"/>
      <c r="BP16" s="48"/>
      <c r="BQ16" s="16"/>
      <c r="BR16" s="16"/>
      <c r="BS16" s="48"/>
      <c r="BT16" s="48"/>
      <c r="BU16" s="48"/>
      <c r="BV16" s="16"/>
      <c r="BW16" s="16"/>
      <c r="BX16" s="48"/>
      <c r="BY16" s="48"/>
      <c r="BZ16" s="48"/>
      <c r="CA16" s="16"/>
      <c r="CB16" s="16"/>
      <c r="CC16" s="48"/>
      <c r="CD16" s="48"/>
      <c r="CE16" s="48"/>
      <c r="CF16" s="16"/>
      <c r="CG16" s="16"/>
      <c r="CH16" s="48"/>
      <c r="CI16" s="48"/>
      <c r="CJ16" s="48"/>
      <c r="CK16" s="16"/>
      <c r="CL16" s="16"/>
      <c r="CM16" s="48"/>
      <c r="CN16" s="48"/>
      <c r="CO16" s="48"/>
      <c r="CP16" s="16"/>
      <c r="CQ16" s="16"/>
      <c r="CR16" s="48"/>
      <c r="CS16" s="48"/>
      <c r="CT16" s="48"/>
      <c r="CU16" s="16"/>
      <c r="CV16" s="16"/>
      <c r="CW16" s="48"/>
      <c r="CX16" s="48"/>
      <c r="CY16" s="48"/>
      <c r="CZ16" s="16"/>
      <c r="DA16" s="16"/>
      <c r="DB16" s="48"/>
      <c r="DC16" s="48"/>
      <c r="DD16" s="48"/>
      <c r="DE16" s="16"/>
      <c r="DF16" s="16"/>
      <c r="DG16" s="48"/>
      <c r="DH16" s="48"/>
      <c r="DI16" s="48"/>
      <c r="DJ16" s="16"/>
      <c r="DK16" s="16"/>
      <c r="DL16" s="48"/>
      <c r="DM16" s="48"/>
      <c r="DN16" s="48"/>
      <c r="DO16" s="16"/>
      <c r="DP16" s="16"/>
      <c r="DQ16" s="48"/>
      <c r="DR16" s="48"/>
      <c r="DS16" s="48"/>
      <c r="DT16" s="16"/>
      <c r="DU16" s="16"/>
      <c r="DV16" s="48"/>
      <c r="DW16" s="48"/>
      <c r="DX16" s="48"/>
      <c r="DY16" s="16"/>
      <c r="DZ16" s="16"/>
      <c r="EA16" s="48"/>
      <c r="EB16" s="48"/>
      <c r="EC16" s="48"/>
      <c r="ED16" s="16"/>
      <c r="EE16" s="16"/>
      <c r="EF16" s="48"/>
      <c r="EG16" s="48"/>
      <c r="EH16" s="48"/>
      <c r="EI16" s="16"/>
      <c r="EJ16" s="16"/>
      <c r="EK16" s="48"/>
      <c r="EL16" s="48"/>
      <c r="EM16" s="48"/>
      <c r="EN16" s="16"/>
      <c r="EO16" s="16"/>
      <c r="EP16" s="48"/>
      <c r="EQ16" s="48"/>
      <c r="ER16" s="48"/>
      <c r="ES16" s="16"/>
      <c r="ET16" s="16"/>
      <c r="EU16" s="48"/>
      <c r="EV16" s="48"/>
      <c r="EW16" s="48"/>
      <c r="EX16" s="16"/>
      <c r="EY16" s="16"/>
      <c r="EZ16" s="48"/>
      <c r="FA16" s="48"/>
      <c r="FB16" s="48"/>
      <c r="FC16" s="16"/>
      <c r="FD16" s="16"/>
      <c r="FE16" s="48"/>
      <c r="FF16" s="48"/>
      <c r="FG16" s="48"/>
      <c r="FH16" s="16"/>
      <c r="FI16" s="16"/>
      <c r="FJ16" s="48"/>
      <c r="FK16" s="48"/>
      <c r="FL16" s="48"/>
      <c r="FM16" s="16"/>
      <c r="FN16" s="16"/>
      <c r="FO16" s="48"/>
      <c r="FP16" s="48"/>
      <c r="FQ16" s="48"/>
      <c r="FR16" s="16"/>
      <c r="FS16" s="16"/>
      <c r="FT16" s="48"/>
      <c r="FU16" s="48"/>
      <c r="FV16" s="48"/>
      <c r="FW16" s="16"/>
      <c r="FX16" s="16"/>
      <c r="FY16" s="48"/>
      <c r="FZ16" s="48"/>
      <c r="GA16" s="48"/>
      <c r="GB16" s="16"/>
      <c r="GC16" s="16"/>
      <c r="GD16" s="48"/>
      <c r="GE16" s="48"/>
      <c r="GF16" s="48"/>
      <c r="GG16" s="16"/>
      <c r="GH16" s="16"/>
      <c r="GI16" s="48"/>
      <c r="GJ16" s="48"/>
      <c r="GK16" s="48"/>
      <c r="GL16" s="16"/>
      <c r="GM16" s="16"/>
      <c r="GN16" s="48"/>
      <c r="GO16" s="48"/>
      <c r="GP16" s="48"/>
      <c r="GQ16" s="16"/>
    </row>
    <row r="17" spans="1:199" ht="15" x14ac:dyDescent="0.2">
      <c r="A17" s="8" t="s">
        <v>0</v>
      </c>
      <c r="B17" s="17">
        <v>498975</v>
      </c>
      <c r="C17" s="17">
        <f>C202+C110</f>
        <v>-4371</v>
      </c>
      <c r="D17" s="46">
        <f>C17/$C$11*100</f>
        <v>0.65913782781588781</v>
      </c>
      <c r="E17" s="17">
        <f>E202+E110</f>
        <v>266.2</v>
      </c>
      <c r="F17" s="17">
        <f>F202+F110</f>
        <v>-71</v>
      </c>
      <c r="G17" s="17">
        <f t="shared" ref="G17:G80" si="186">E17+F17</f>
        <v>195.2</v>
      </c>
      <c r="H17" s="46">
        <f>G17/G$6*100</f>
        <v>0.31563288273720974</v>
      </c>
      <c r="I17" s="17">
        <v>517301</v>
      </c>
      <c r="J17" s="17">
        <f>J202+J110</f>
        <v>-4363.2500890034735</v>
      </c>
      <c r="K17" s="46">
        <f>J17/$C$11*100</f>
        <v>0.6579691571455567</v>
      </c>
      <c r="L17" s="17">
        <f>L110+L202</f>
        <v>194.85390468393462</v>
      </c>
      <c r="M17" s="46">
        <f>L17/L$6*100</f>
        <v>0.31563288273720974</v>
      </c>
      <c r="N17" s="17">
        <f>N110+N202</f>
        <v>480700.36063532403</v>
      </c>
      <c r="O17" s="17">
        <f>O202+O110</f>
        <v>-4356.9152574873297</v>
      </c>
      <c r="P17" s="46">
        <f>O17/$C$11*100</f>
        <v>0.65701387755618801</v>
      </c>
      <c r="Q17" s="17">
        <f>Q110+Q202</f>
        <v>194.35848837305673</v>
      </c>
      <c r="R17" s="46">
        <f>Q17/Q$6*100</f>
        <v>0.3156328827372098</v>
      </c>
      <c r="S17" s="17">
        <f>S110+S202</f>
        <v>474803.88672594761</v>
      </c>
      <c r="T17" s="17">
        <f>T202+T110</f>
        <v>-4350.2480377920674</v>
      </c>
      <c r="U17" s="46">
        <f>T17/$C$11*100</f>
        <v>0.65600847451168876</v>
      </c>
      <c r="V17" s="17">
        <f>V110+V202</f>
        <v>193.83707760201693</v>
      </c>
      <c r="W17" s="46">
        <f>V17/V$6*100</f>
        <v>0.31563288273720974</v>
      </c>
      <c r="X17" s="17">
        <f>X110+X202</f>
        <v>613878.27978155017</v>
      </c>
      <c r="Y17" s="17">
        <f>Y202+Y110</f>
        <v>-4351.2088406227294</v>
      </c>
      <c r="Z17" s="46">
        <f>Y17/$C$11*100</f>
        <v>0.65615336160634941</v>
      </c>
      <c r="AA17" s="17">
        <f>AA110+AA202</f>
        <v>193.91221731056874</v>
      </c>
      <c r="AB17" s="46">
        <f>AA17/AA$6*100</f>
        <v>0.31563288273720974</v>
      </c>
      <c r="AC17" s="17">
        <f>AC110+AC202</f>
        <v>658134.21055930341</v>
      </c>
      <c r="AD17" s="17">
        <f>AD202+AD110</f>
        <v>-4354.6011958232048</v>
      </c>
      <c r="AE17" s="46">
        <f>AD17/$C$11*100</f>
        <v>0.65666492180722369</v>
      </c>
      <c r="AF17" s="17">
        <f>AF110+AF202</f>
        <v>194.17751688393923</v>
      </c>
      <c r="AG17" s="46">
        <f>AF17/AF$6*100</f>
        <v>0.31563288273720974</v>
      </c>
      <c r="AH17" s="17">
        <f>AH110+AH202</f>
        <v>700761.20562541601</v>
      </c>
      <c r="AI17" s="17">
        <f>AI202+AI110</f>
        <v>-4360.3389507312795</v>
      </c>
      <c r="AJ17" s="46">
        <f>AI17/$C$11*100</f>
        <v>0.65753016346969173</v>
      </c>
      <c r="AK17" s="17">
        <f>AK110+AK202</f>
        <v>194.62623874213483</v>
      </c>
      <c r="AL17" s="46">
        <f>AK17/AK$6*100</f>
        <v>0.31563288273720974</v>
      </c>
      <c r="AM17" s="17">
        <f>AM110+AM202</f>
        <v>742167.08744837926</v>
      </c>
      <c r="AN17" s="17">
        <f>AN202+AN110</f>
        <v>-4368.3582308047962</v>
      </c>
      <c r="AO17" s="46">
        <f>AN17/$C$11*100</f>
        <v>0.65873945444390936</v>
      </c>
      <c r="AP17" s="17">
        <f>AP110+AP202</f>
        <v>195.25338756839699</v>
      </c>
      <c r="AQ17" s="46">
        <f>AP17/AP$6*100</f>
        <v>0.3156328827372098</v>
      </c>
      <c r="AR17" s="17">
        <f>AR110+AR202</f>
        <v>782068.77743253252</v>
      </c>
      <c r="AS17" s="17">
        <f>AS202+AS110</f>
        <v>-4378.5795300239015</v>
      </c>
      <c r="AT17" s="46">
        <f>AS17/$C$11*100</f>
        <v>0.66028080538528144</v>
      </c>
      <c r="AU17" s="17">
        <f>AU110+AU202</f>
        <v>196.05274558425009</v>
      </c>
      <c r="AV17" s="46">
        <f>AU17/AU$6*100</f>
        <v>0.3156328827372098</v>
      </c>
      <c r="AW17" s="17">
        <f>AW110+AW202</f>
        <v>820793.44156855962</v>
      </c>
      <c r="AX17" s="17">
        <f>AX202+AX110</f>
        <v>-4390.9412003720881</v>
      </c>
      <c r="AY17" s="46">
        <f>AX17/$C$11*100</f>
        <v>0.66214491989946123</v>
      </c>
      <c r="AZ17" s="17">
        <f>AZ110+AZ202</f>
        <v>197.01949159865956</v>
      </c>
      <c r="BA17" s="46">
        <f>AZ17/AZ$6*100</f>
        <v>0.3156328827372098</v>
      </c>
      <c r="BB17" s="17">
        <f>BB110+BB202</f>
        <v>856880.7108873988</v>
      </c>
      <c r="BC17" s="17">
        <f>BC202+BC110</f>
        <v>-4405.3013162090474</v>
      </c>
      <c r="BD17" s="46">
        <f>BC17/$C$11*100</f>
        <v>0.66431039589121543</v>
      </c>
      <c r="BE17" s="17">
        <f>BE110+BE202</f>
        <v>198.14252629872945</v>
      </c>
      <c r="BF17" s="46">
        <f>BE17/BE$6*100</f>
        <v>0.31563288273720969</v>
      </c>
      <c r="BG17" s="17">
        <f>BG110+BG202</f>
        <v>892353.41947947151</v>
      </c>
      <c r="BH17" s="17">
        <f>BH202+BH110</f>
        <v>-4421.6288403522976</v>
      </c>
      <c r="BI17" s="46">
        <f>BH17/$C$11*100</f>
        <v>0.66677255301713478</v>
      </c>
      <c r="BJ17" s="17">
        <f>BJ110+BJ202</f>
        <v>199.41942241762467</v>
      </c>
      <c r="BK17" s="46">
        <f>BJ17/BJ$6*100</f>
        <v>0.31563288273720974</v>
      </c>
      <c r="BL17" s="17">
        <f>BL110+BL202</f>
        <v>880544.55122717912</v>
      </c>
      <c r="BM17" s="17">
        <f>BM202+BM110</f>
        <v>-4437.3300431027983</v>
      </c>
      <c r="BN17" s="46">
        <f>BM17/$C$11*100</f>
        <v>0.66914026216265343</v>
      </c>
      <c r="BO17" s="17">
        <f>BO110+BO202</f>
        <v>200.6473369917023</v>
      </c>
      <c r="BP17" s="46">
        <f>BO17/BO$6*100</f>
        <v>0.3156328827372098</v>
      </c>
      <c r="BQ17" s="17">
        <f>BQ110+BQ202</f>
        <v>869822.85352117731</v>
      </c>
      <c r="BR17" s="17">
        <f>BR202+BR110</f>
        <v>-4452.4637753422348</v>
      </c>
      <c r="BS17" s="46">
        <f>BR17/$C$11*100</f>
        <v>0.67142239791992853</v>
      </c>
      <c r="BT17" s="17">
        <f>BT110+BT202</f>
        <v>201.83087246170956</v>
      </c>
      <c r="BU17" s="46">
        <f>BT17/BT$6*100</f>
        <v>0.31563288273720974</v>
      </c>
      <c r="BV17" s="17">
        <f>BV110+BV202</f>
        <v>860062.57191976137</v>
      </c>
      <c r="BW17" s="17">
        <f>BW202+BW110</f>
        <v>-4467.08206215256</v>
      </c>
      <c r="BX17" s="46">
        <f>BW17/$C$11*100</f>
        <v>0.6736268055645287</v>
      </c>
      <c r="BY17" s="17">
        <f>BY110+BY202</f>
        <v>202.97409745585031</v>
      </c>
      <c r="BZ17" s="46">
        <f>BY17/BY$6*100</f>
        <v>0.3156328827372098</v>
      </c>
      <c r="CA17" s="17">
        <f>CA110+CA202</f>
        <v>850087.84809341282</v>
      </c>
      <c r="CB17" s="17">
        <f>CB202+CB110</f>
        <v>-4481.1724286505369</v>
      </c>
      <c r="CC17" s="46">
        <f>CB17/$C$11*100</f>
        <v>0.6757516039096686</v>
      </c>
      <c r="CD17" s="17">
        <f>CD110+CD202</f>
        <v>204.07603637428184</v>
      </c>
      <c r="CE17" s="46">
        <f>CD17/CD$6*100</f>
        <v>0.3156328827372098</v>
      </c>
      <c r="CF17" s="17">
        <f>CF110+CF202</f>
        <v>841400.54321825784</v>
      </c>
      <c r="CG17" s="17">
        <f>CG202+CG110</f>
        <v>-4494.8048555264158</v>
      </c>
      <c r="CH17" s="46">
        <f>CG17/$C$11*100</f>
        <v>0.67780734589979119</v>
      </c>
      <c r="CI17" s="17">
        <f>CI110+CI202</f>
        <v>205.14216206585701</v>
      </c>
      <c r="CJ17" s="46">
        <f>CI17/CI$6*100</f>
        <v>0.31563288273720974</v>
      </c>
      <c r="CK17" s="17">
        <f>CK110+CK202</f>
        <v>834450.16127383499</v>
      </c>
      <c r="CL17" s="17">
        <f>CL202+CL110</f>
        <v>-4508.074102234681</v>
      </c>
      <c r="CM17" s="46">
        <f>CL17/$C$11*100</f>
        <v>0.67980832106612354</v>
      </c>
      <c r="CN17" s="17">
        <f>CN110+CN202</f>
        <v>206.17988520586238</v>
      </c>
      <c r="CO17" s="46">
        <f>CN17/CN$6*100</f>
        <v>0.31563288273720974</v>
      </c>
      <c r="CP17" s="17">
        <f>CP110+CP202</f>
        <v>826071.24655023101</v>
      </c>
      <c r="CQ17" s="17">
        <f>CQ202+CQ110</f>
        <v>-4520.9012304175212</v>
      </c>
      <c r="CR17" s="46">
        <f>CQ17/$C$11*100</f>
        <v>0.68174262566634158</v>
      </c>
      <c r="CS17" s="17">
        <f>CS110+CS202</f>
        <v>207.183032409905</v>
      </c>
      <c r="CT17" s="46">
        <f>CS17/CS$6*100</f>
        <v>0.31563288273720974</v>
      </c>
      <c r="CU17" s="17">
        <f>CU110+CU202</f>
        <v>817928.82813982305</v>
      </c>
      <c r="CV17" s="17">
        <f t="shared" ref="CV17:DF32" si="187">CV202+CV110</f>
        <v>-4533.2986272711141</v>
      </c>
      <c r="CW17" s="46">
        <f t="shared" ref="CW17:CW80" si="188">CV17/$C$11*100</f>
        <v>0.68361212766420221</v>
      </c>
      <c r="CX17" s="17">
        <f t="shared" ref="CX17:DH32" si="189">CX110+CX202</f>
        <v>208.15257242025012</v>
      </c>
      <c r="CY17" s="46">
        <f t="shared" ref="CY17:CY80" si="190">CX17/CX$6*100</f>
        <v>0.3156328827372098</v>
      </c>
      <c r="CZ17" s="17">
        <f t="shared" ref="CZ17:DJ32" si="191">CZ110+CZ202</f>
        <v>808887.66202064883</v>
      </c>
      <c r="DA17" s="17">
        <f t="shared" ref="DA17:DK32" si="192">DA202+DA110</f>
        <v>-4545.2163565399924</v>
      </c>
      <c r="DB17" s="46">
        <f t="shared" ref="DB17:DB80" si="193">DA17/$C$11*100</f>
        <v>0.68540929677488316</v>
      </c>
      <c r="DC17" s="17">
        <f t="shared" ref="DC17:DM32" si="194">DC110+DC202</f>
        <v>209.08459996563664</v>
      </c>
      <c r="DD17" s="46">
        <f t="shared" ref="DD17:DD80" si="195">DC17/DC$6*100</f>
        <v>0.31563288273720974</v>
      </c>
      <c r="DE17" s="17">
        <f t="shared" ref="DE17:DO32" si="196">DE110+DE202</f>
        <v>798933.11650218372</v>
      </c>
      <c r="DF17" s="17">
        <f t="shared" ref="DF17" si="197">DF202+DF110</f>
        <v>-4556.6036107618547</v>
      </c>
      <c r="DG17" s="46">
        <f t="shared" ref="DG17:DG80" si="198">DF17/$C$11*100</f>
        <v>0.68712647133735982</v>
      </c>
      <c r="DH17" s="17">
        <f t="shared" ref="DH17" si="199">DH110+DH202</f>
        <v>209.9751416419619</v>
      </c>
      <c r="DI17" s="46">
        <f t="shared" ref="DI17:DI80" si="200">DH17/DH$6*100</f>
        <v>0.31563288273720974</v>
      </c>
      <c r="DJ17" s="17">
        <f t="shared" ref="DJ17" si="201">DJ110+DJ202</f>
        <v>788035.39013925416</v>
      </c>
      <c r="DK17" s="17">
        <f t="shared" ref="DK17" si="202">DK202+DK110</f>
        <v>-4567.4078770612223</v>
      </c>
      <c r="DL17" s="46">
        <f t="shared" ref="DL17:DL80" si="203">DK17/$C$11*100</f>
        <v>0.68875573251780131</v>
      </c>
      <c r="DM17" s="17">
        <f t="shared" ref="DM17" si="204">DM110+DM202</f>
        <v>210.82009067306629</v>
      </c>
      <c r="DN17" s="46">
        <f t="shared" ref="DN17:DN80" si="205">DM17/DM$6*100</f>
        <v>0.31563288273720974</v>
      </c>
      <c r="DO17" s="17">
        <f t="shared" ref="DO17" si="206">DO110+DO202</f>
        <v>780176.42874620971</v>
      </c>
      <c r="DP17" s="17">
        <f>DP202+DP110</f>
        <v>-4577.7952340253123</v>
      </c>
      <c r="DQ17" s="46">
        <f>DP17/$C$11*100</f>
        <v>0.69032212462625675</v>
      </c>
      <c r="DR17" s="17">
        <f>DR110+DR202</f>
        <v>211.63243525615533</v>
      </c>
      <c r="DS17" s="46">
        <f>DR17/DR$6*100</f>
        <v>0.3156328827372098</v>
      </c>
      <c r="DT17" s="17">
        <f>DT110+DT202</f>
        <v>774888.24471670529</v>
      </c>
      <c r="DU17" s="17">
        <f>DU202+DU110</f>
        <v>-4587.9062866458416</v>
      </c>
      <c r="DV17" s="46">
        <f>DU17/$C$11*100</f>
        <v>0.69184685060686246</v>
      </c>
      <c r="DW17" s="17">
        <f>DW110+DW202</f>
        <v>212.42317142263266</v>
      </c>
      <c r="DX17" s="46">
        <f>DW17/DW$6*100</f>
        <v>0.3156328827372098</v>
      </c>
      <c r="DY17" s="17">
        <f>DY110+DY202</f>
        <v>772312.2979668933</v>
      </c>
      <c r="DZ17" s="17">
        <f t="shared" ref="DZ17:DZ80" si="207">DZ202+DZ110</f>
        <v>-4597.8895986815069</v>
      </c>
      <c r="EA17" s="46">
        <f t="shared" ref="EA17:EA80" si="208">DZ17/$C$11*100</f>
        <v>0.69335231356947891</v>
      </c>
      <c r="EB17" s="17">
        <f t="shared" ref="EB17:EB80" si="209">EB110+EB202</f>
        <v>213.20391762029359</v>
      </c>
      <c r="EC17" s="46">
        <f t="shared" ref="EC17:EC80" si="210">EB17/EB$6*100</f>
        <v>0.3156328827372098</v>
      </c>
      <c r="ED17" s="17">
        <f t="shared" ref="ED17:ED80" si="211">ED110+ED202</f>
        <v>770629.62090980331</v>
      </c>
      <c r="EE17" s="17">
        <f t="shared" ref="EE17:EE80" si="212">EE202+EE110</f>
        <v>-4607.7940494651393</v>
      </c>
      <c r="EF17" s="46">
        <f t="shared" ref="EF17:EF80" si="213">EE17/$C$11*100</f>
        <v>0.69484588441716433</v>
      </c>
      <c r="EG17" s="17">
        <f t="shared" ref="EG17:EG80" si="214">EG110+EG202</f>
        <v>213.97849646362894</v>
      </c>
      <c r="EH17" s="46">
        <f t="shared" ref="EH17:EH80" si="215">EG17/EG$6*100</f>
        <v>0.3156328827372098</v>
      </c>
      <c r="EI17" s="17">
        <f t="shared" ref="EI17:EI80" si="216">EI110+EI202</f>
        <v>772909.25832567527</v>
      </c>
      <c r="EJ17" s="17">
        <f t="shared" ref="EJ17:EJ80" si="217">EJ202+EJ110</f>
        <v>-4617.8371166966554</v>
      </c>
      <c r="EK17" s="46">
        <f t="shared" ref="EK17:EK80" si="218">EJ17/$C$11*100</f>
        <v>0.6963603583406579</v>
      </c>
      <c r="EL17" s="17">
        <f t="shared" ref="EL17:EL80" si="219">EL110+EL202</f>
        <v>214.76391582404244</v>
      </c>
      <c r="EM17" s="46">
        <f t="shared" ref="EM17:EM80" si="220">EL17/EL$6*100</f>
        <v>0.31563288273720974</v>
      </c>
      <c r="EN17" s="17">
        <f t="shared" ref="EN17:EN80" si="221">EN110+EN202</f>
        <v>778058.90635647671</v>
      </c>
      <c r="EO17" s="17">
        <f t="shared" ref="EO17:EO80" si="222">EO202+EO110</f>
        <v>-4628.1765907867139</v>
      </c>
      <c r="EP17" s="46">
        <f t="shared" ref="EP17:EP80" si="223">EO17/$C$11*100</f>
        <v>0.69791952980999672</v>
      </c>
      <c r="EQ17" s="17">
        <f t="shared" ref="EQ17:EQ80" si="224">EQ110+EQ202</f>
        <v>215.57251572082902</v>
      </c>
      <c r="ER17" s="46">
        <f t="shared" ref="ER17:ER80" si="225">EQ17/EQ$6*100</f>
        <v>0.31563288273720974</v>
      </c>
      <c r="ES17" s="17">
        <f t="shared" ref="ES17:ES80" si="226">ES110+ES202</f>
        <v>786798.40701451432</v>
      </c>
      <c r="ET17" s="17">
        <f>ET202+ET110</f>
        <v>-4639.0100052222178</v>
      </c>
      <c r="EU17" s="46">
        <f>ET17/$C$11*100</f>
        <v>0.69955318646953624</v>
      </c>
      <c r="EV17" s="17">
        <f>EV110+EV202</f>
        <v>216.41974428565689</v>
      </c>
      <c r="EW17" s="46">
        <f>EV17/EV$6*100</f>
        <v>0.31563288273720974</v>
      </c>
      <c r="EX17" s="17">
        <f>EX110+EX202</f>
        <v>798525.42849006923</v>
      </c>
      <c r="EY17" s="17">
        <f>EY202+EY110</f>
        <v>-4650.5020852432535</v>
      </c>
      <c r="EZ17" s="46">
        <f>EY17/$C$11*100</f>
        <v>0.70128616854735637</v>
      </c>
      <c r="FA17" s="17">
        <f>FA110+FA202</f>
        <v>217.31848387704559</v>
      </c>
      <c r="FB17" s="46">
        <f>FA17/FA$6*100</f>
        <v>0.31563288273720974</v>
      </c>
      <c r="FC17" s="17">
        <f>FC110+FC202</f>
        <v>811100.20593784214</v>
      </c>
      <c r="FD17" s="17">
        <f t="shared" ref="FD17:FD80" si="227">FD202+FD110</f>
        <v>-4662.7002774753373</v>
      </c>
      <c r="FE17" s="46">
        <f t="shared" ref="FE17:FE80" si="228">FD17/$C$11*100</f>
        <v>0.70312563089719315</v>
      </c>
      <c r="FF17" s="17">
        <f t="shared" ref="FF17:FF80" si="229">FF110+FF202</f>
        <v>218.27244506442651</v>
      </c>
      <c r="FG17" s="46">
        <f t="shared" ref="FG17:FG80" si="230">FF17/FF$6*100</f>
        <v>0.31563288273720974</v>
      </c>
      <c r="FH17" s="17">
        <f t="shared" ref="FH17:FH80" si="231">FH110+FH202</f>
        <v>824969.72006892925</v>
      </c>
      <c r="FI17" s="17">
        <f t="shared" ref="FI17:FI80" si="232">FI202+FI110</f>
        <v>-4675.6766381834505</v>
      </c>
      <c r="FJ17" s="46">
        <f t="shared" ref="FJ17:FJ80" si="233">FI17/$C$11*100</f>
        <v>0.70508243945589844</v>
      </c>
      <c r="FK17" s="17">
        <f t="shared" ref="FK17:FK80" si="234">FK110+FK202</f>
        <v>219.28726301724046</v>
      </c>
      <c r="FL17" s="46">
        <f t="shared" ref="FL17:FL80" si="235">FK17/FK$6*100</f>
        <v>0.3156328827372098</v>
      </c>
      <c r="FM17" s="17">
        <f t="shared" ref="FM17:FM80" si="236">FM110+FM202</f>
        <v>840185.85942972125</v>
      </c>
      <c r="FN17" s="17">
        <f t="shared" ref="FN17:FN80" si="237">FN202+FN110</f>
        <v>-4689.5061707463592</v>
      </c>
      <c r="FO17" s="46">
        <f t="shared" ref="FO17:FO80" si="238">FN17/$C$11*100</f>
        <v>0.70716790457903389</v>
      </c>
      <c r="FP17" s="17">
        <f t="shared" ref="FP17:FP80" si="239">FP110+FP202</f>
        <v>220.36880338433991</v>
      </c>
      <c r="FQ17" s="46">
        <f t="shared" ref="FQ17:FQ80" si="240">FP17/FP$6*100</f>
        <v>0.31563288273720985</v>
      </c>
      <c r="FR17" s="17">
        <f t="shared" ref="FR17" si="241">FR110+FR202</f>
        <v>856331.80432520073</v>
      </c>
      <c r="FS17" s="17">
        <f t="shared" ref="FS17:FS80" si="242">FS202+FS110</f>
        <v>-4704.241091231449</v>
      </c>
      <c r="FT17" s="46">
        <f t="shared" ref="FT17:FT80" si="243">FS17/$C$11*100</f>
        <v>0.70938990034237903</v>
      </c>
      <c r="FU17" s="17">
        <f t="shared" ref="FU17:FU80" si="244">FU110+FU202</f>
        <v>221.52114972996861</v>
      </c>
      <c r="FV17" s="46">
        <f t="shared" ref="FV17:FV80" si="245">FU17/FU$6*100</f>
        <v>0.3156328827372098</v>
      </c>
      <c r="FW17" s="17">
        <f t="shared" ref="FW17" si="246">FW110+FW202</f>
        <v>872956.2841194981</v>
      </c>
      <c r="FX17" s="17">
        <f t="shared" ref="FX17:FX80" si="247">FX202+FX110</f>
        <v>-4719.9089056653756</v>
      </c>
      <c r="FY17" s="46">
        <f t="shared" ref="FY17:FY80" si="248">FX17/$C$11*100</f>
        <v>0.71175257459829322</v>
      </c>
      <c r="FZ17" s="17">
        <f t="shared" ref="FZ17:FZ80" si="249">FZ110+FZ202</f>
        <v>222.74645316646794</v>
      </c>
      <c r="GA17" s="46">
        <f t="shared" ref="GA17:GA80" si="250">FZ17/FZ$6*100</f>
        <v>0.3156328827372098</v>
      </c>
      <c r="GB17" s="17">
        <f t="shared" ref="GB17" si="251">GB110+GB202</f>
        <v>890078.81279266975</v>
      </c>
      <c r="GC17" s="17">
        <f t="shared" ref="GC17:GC80" si="252">GC202+GC110</f>
        <v>-4736.5382289629897</v>
      </c>
      <c r="GD17" s="46">
        <f t="shared" ref="GD17:GD80" si="253">GC17/$C$11*100</f>
        <v>0.7142602424171991</v>
      </c>
      <c r="GE17" s="17">
        <f t="shared" ref="GE17:GE80" si="254">GE110+GE202</f>
        <v>224.04695152692238</v>
      </c>
      <c r="GF17" s="46">
        <f t="shared" ref="GF17:GF80" si="255">GE17/GE$6*100</f>
        <v>0.31563288273720974</v>
      </c>
      <c r="GG17" s="17">
        <f t="shared" ref="GG17" si="256">GG110+GG202</f>
        <v>908365.80775982072</v>
      </c>
      <c r="GH17" s="17">
        <f t="shared" ref="GH17:GH80" si="257">GH202+GH110</f>
        <v>-4754.1943101801762</v>
      </c>
      <c r="GI17" s="46">
        <f t="shared" ref="GI17:GI80" si="258">GH17/$C$11*100</f>
        <v>0.71692274322278982</v>
      </c>
      <c r="GJ17" s="17">
        <f t="shared" ref="GJ17:GJ80" si="259">GJ110+GJ202</f>
        <v>225.42774762211263</v>
      </c>
      <c r="GK17" s="46">
        <f t="shared" ref="GK17:GK80" si="260">GJ17/GJ$6*100</f>
        <v>0.3156328827372098</v>
      </c>
      <c r="GL17" s="17">
        <f t="shared" ref="GL17" si="261">GL110+GL202</f>
        <v>926983.20274405833</v>
      </c>
      <c r="GM17" s="17">
        <f t="shared" ref="GM17:GM80" si="262">GM202+GM110</f>
        <v>-4772.8966853503598</v>
      </c>
      <c r="GN17" s="46">
        <f t="shared" ref="GN17:GN80" si="263">GM17/$C$11*100</f>
        <v>0.71974302300880511</v>
      </c>
      <c r="GO17" s="17">
        <f t="shared" ref="GO17:GO80" si="264">GO110+GO202</f>
        <v>226.89036927003724</v>
      </c>
      <c r="GP17" s="46">
        <f t="shared" ref="GP17:GP80" si="265">GO17/GO$6*100</f>
        <v>0.3156328827372098</v>
      </c>
      <c r="GQ17" s="17">
        <f t="shared" ref="GQ17" si="266">GQ110+GQ202</f>
        <v>946393.42263404501</v>
      </c>
    </row>
    <row r="18" spans="1:199" ht="15" x14ac:dyDescent="0.2">
      <c r="A18" s="9" t="s">
        <v>1</v>
      </c>
      <c r="B18" s="17">
        <v>493356</v>
      </c>
      <c r="C18" s="17">
        <f t="shared" ref="C18:C81" si="267">C203+C111</f>
        <v>-215.75</v>
      </c>
      <c r="D18" s="46">
        <f t="shared" ref="D18:D81" si="268">C18/$C$11*100</f>
        <v>3.2534657138247033E-2</v>
      </c>
      <c r="E18" s="17">
        <f t="shared" ref="E18:F33" si="269">E203+E111</f>
        <v>266.2</v>
      </c>
      <c r="F18" s="17">
        <f t="shared" si="269"/>
        <v>-71</v>
      </c>
      <c r="G18" s="17">
        <f t="shared" si="186"/>
        <v>195.2</v>
      </c>
      <c r="H18" s="46">
        <f t="shared" ref="H18:H81" si="270">G18/G$6*100</f>
        <v>0.31563288273720974</v>
      </c>
      <c r="I18" s="17">
        <v>498371</v>
      </c>
      <c r="J18" s="17">
        <f t="shared" ref="J18:J81" si="271">J203+J111</f>
        <v>-215.36746893216639</v>
      </c>
      <c r="K18" s="46">
        <f t="shared" ref="K18:K81" si="272">J18/$C$11*100</f>
        <v>3.2476972238424585E-2</v>
      </c>
      <c r="L18" s="17">
        <f t="shared" ref="L18:L81" si="273">L111+L203</f>
        <v>194.85390468393462</v>
      </c>
      <c r="M18" s="46">
        <f t="shared" ref="M18:M81" si="274">L18/L$6*100</f>
        <v>0.31563288273720974</v>
      </c>
      <c r="N18" s="17">
        <f t="shared" ref="N18:N81" si="275">N111+N203</f>
        <v>517280.48643575178</v>
      </c>
      <c r="O18" s="17">
        <f t="shared" ref="O18:O81" si="276">O203+O111</f>
        <v>-215.36746893216639</v>
      </c>
      <c r="P18" s="46">
        <f t="shared" ref="P18:P81" si="277">O18/$C$11*100</f>
        <v>3.2476972238424585E-2</v>
      </c>
      <c r="Q18" s="17">
        <f t="shared" ref="Q18:Q81" si="278">Q111+Q203</f>
        <v>194.35848837305673</v>
      </c>
      <c r="R18" s="46">
        <f t="shared" ref="R18:R81" si="279">Q18/Q$6*100</f>
        <v>0.3156328827372098</v>
      </c>
      <c r="S18" s="17">
        <f t="shared" ref="S18:S81" si="280">S111+S203</f>
        <v>480679.35165476491</v>
      </c>
      <c r="T18" s="17">
        <f t="shared" ref="T18:T81" si="281">T203+T111</f>
        <v>-215.36746893216639</v>
      </c>
      <c r="U18" s="46">
        <f t="shared" ref="U18:U81" si="282">T18/$C$11*100</f>
        <v>3.2476972238424585E-2</v>
      </c>
      <c r="V18" s="17">
        <f t="shared" ref="V18:V81" si="283">V111+V203</f>
        <v>193.83707760201693</v>
      </c>
      <c r="W18" s="46">
        <f t="shared" ref="W18:W81" si="284">V18/V$6*100</f>
        <v>0.31563288273720974</v>
      </c>
      <c r="X18" s="17">
        <f t="shared" ref="X18:X81" si="285">X111+X203</f>
        <v>474782.35633461748</v>
      </c>
      <c r="Y18" s="17">
        <f t="shared" ref="Y18:Y81" si="286">Y203+Y111</f>
        <v>-215.36746893216639</v>
      </c>
      <c r="Z18" s="46">
        <f t="shared" ref="Z18:Z81" si="287">Y18/$C$11*100</f>
        <v>3.2476972238424585E-2</v>
      </c>
      <c r="AA18" s="17">
        <f t="shared" ref="AA18:AA81" si="288">AA111+AA203</f>
        <v>193.91221731056874</v>
      </c>
      <c r="AB18" s="46">
        <f t="shared" ref="AB18:AB81" si="289">AA18/AA$6*100</f>
        <v>0.31563288273720974</v>
      </c>
      <c r="AC18" s="17">
        <f t="shared" ref="AC18:AC81" si="290">AC111+AC203</f>
        <v>613856.82452992862</v>
      </c>
      <c r="AD18" s="17">
        <f t="shared" ref="AD18:AD81" si="291">AD203+AD111</f>
        <v>-215.36746893216639</v>
      </c>
      <c r="AE18" s="46">
        <f t="shared" ref="AE18:AE81" si="292">AD18/$C$11*100</f>
        <v>3.2476972238424585E-2</v>
      </c>
      <c r="AF18" s="17">
        <f t="shared" ref="AF18:AF81" si="293">AF111+AF203</f>
        <v>194.17751688393923</v>
      </c>
      <c r="AG18" s="46">
        <f t="shared" ref="AG18:AG81" si="294">AF18/AF$6*100</f>
        <v>0.31563288273720974</v>
      </c>
      <c r="AH18" s="17">
        <f t="shared" ref="AH18:AH81" si="295">AH111+AH203</f>
        <v>658113.02060725517</v>
      </c>
      <c r="AI18" s="17">
        <f t="shared" ref="AI18:AI81" si="296">AI203+AI111</f>
        <v>-215.36746893216639</v>
      </c>
      <c r="AJ18" s="46">
        <f t="shared" ref="AJ18:AJ81" si="297">AI18/$C$11*100</f>
        <v>3.2476972238424585E-2</v>
      </c>
      <c r="AK18" s="17">
        <f t="shared" ref="AK18:AK81" si="298">AK111+AK203</f>
        <v>194.62623874213483</v>
      </c>
      <c r="AL18" s="46">
        <f t="shared" ref="AL18:AL81" si="299">AK18/AK$6*100</f>
        <v>0.31563288273720974</v>
      </c>
      <c r="AM18" s="17">
        <f t="shared" ref="AM18:AM81" si="300">AM111+AM203</f>
        <v>700740.46439522598</v>
      </c>
      <c r="AN18" s="17">
        <f t="shared" ref="AN18:AN81" si="301">AN203+AN111</f>
        <v>-215.36746893216639</v>
      </c>
      <c r="AO18" s="46">
        <f t="shared" ref="AO18:AO81" si="302">AN18/$C$11*100</f>
        <v>3.2476972238424585E-2</v>
      </c>
      <c r="AP18" s="17">
        <f t="shared" ref="AP18:AP81" si="303">AP111+AP203</f>
        <v>195.25338756839699</v>
      </c>
      <c r="AQ18" s="46">
        <f t="shared" ref="AQ18:AQ81" si="304">AP18/AP$6*100</f>
        <v>0.3156328827372098</v>
      </c>
      <c r="AR18" s="17">
        <f t="shared" ref="AR18:AR81" si="305">AR111+AR203</f>
        <v>742146.9733670156</v>
      </c>
      <c r="AS18" s="17">
        <f t="shared" ref="AS18:AS81" si="306">AS203+AS111</f>
        <v>-215.36746893216639</v>
      </c>
      <c r="AT18" s="46">
        <f t="shared" ref="AT18:AT81" si="307">AS18/$C$11*100</f>
        <v>3.2476972238424585E-2</v>
      </c>
      <c r="AU18" s="17">
        <f t="shared" ref="AU18:AU81" si="308">AU111+AU203</f>
        <v>196.05274558425009</v>
      </c>
      <c r="AV18" s="46">
        <f t="shared" ref="AV18:AV81" si="309">AU18/AU$6*100</f>
        <v>0.3156328827372098</v>
      </c>
      <c r="AW18" s="17">
        <f t="shared" ref="AW18:AW81" si="310">AW111+AW203</f>
        <v>782049.46270918462</v>
      </c>
      <c r="AX18" s="17">
        <f t="shared" ref="AX18:AX81" si="311">AX203+AX111</f>
        <v>-215.36746893216639</v>
      </c>
      <c r="AY18" s="46">
        <f t="shared" ref="AY18:AY81" si="312">AX18/$C$11*100</f>
        <v>3.2476972238424585E-2</v>
      </c>
      <c r="AZ18" s="17">
        <f t="shared" ref="AZ18:AZ81" si="313">AZ111+AZ203</f>
        <v>197.01949159865956</v>
      </c>
      <c r="BA18" s="46">
        <f t="shared" ref="BA18:BA81" si="314">AZ18/AZ$6*100</f>
        <v>0.3156328827372098</v>
      </c>
      <c r="BB18" s="17">
        <f t="shared" ref="BB18:BB81" si="315">BB111+BB203</f>
        <v>820775.09359122615</v>
      </c>
      <c r="BC18" s="17">
        <f t="shared" ref="BC18:BC81" si="316">BC203+BC111</f>
        <v>-215.36746893216639</v>
      </c>
      <c r="BD18" s="46">
        <f t="shared" ref="BD18:BD81" si="317">BC18/$C$11*100</f>
        <v>3.2476972238424585E-2</v>
      </c>
      <c r="BE18" s="17">
        <f t="shared" ref="BE18:BE81" si="318">BE111+BE203</f>
        <v>198.14252629872945</v>
      </c>
      <c r="BF18" s="46">
        <f t="shared" ref="BF18:BF81" si="319">BE18/BE$6*100</f>
        <v>0.31563288273720969</v>
      </c>
      <c r="BG18" s="17">
        <f t="shared" ref="BG18:BG81" si="320">BG111+BG203</f>
        <v>856863.48594476539</v>
      </c>
      <c r="BH18" s="17">
        <f t="shared" ref="BH18:BH81" si="321">BH203+BH111</f>
        <v>-215.36746893216639</v>
      </c>
      <c r="BI18" s="46">
        <f t="shared" ref="BI18:BI81" si="322">BH18/$C$11*100</f>
        <v>3.2476972238424585E-2</v>
      </c>
      <c r="BJ18" s="17">
        <f t="shared" ref="BJ18:BJ81" si="323">BJ111+BJ203</f>
        <v>199.41942241762467</v>
      </c>
      <c r="BK18" s="46">
        <f t="shared" ref="BK18:BK81" si="324">BJ18/BJ$6*100</f>
        <v>0.31563288273720974</v>
      </c>
      <c r="BL18" s="17">
        <f t="shared" ref="BL18:BL81" si="325">BL111+BL203</f>
        <v>892337.4714329571</v>
      </c>
      <c r="BM18" s="17">
        <f t="shared" ref="BM18:BM81" si="326">BM203+BM111</f>
        <v>-215.36746893216639</v>
      </c>
      <c r="BN18" s="46">
        <f t="shared" ref="BN18:BN81" si="327">BM18/$C$11*100</f>
        <v>3.2476972238424585E-2</v>
      </c>
      <c r="BO18" s="17">
        <f t="shared" ref="BO18:BO81" si="328">BO111+BO203</f>
        <v>200.6473369917023</v>
      </c>
      <c r="BP18" s="46">
        <f t="shared" ref="BP18:BP81" si="329">BO18/BO$6*100</f>
        <v>0.3156328827372098</v>
      </c>
      <c r="BQ18" s="17">
        <f t="shared" ref="BQ18:BQ81" si="330">BQ111+BQ203</f>
        <v>880529.83109523868</v>
      </c>
      <c r="BR18" s="17">
        <f t="shared" ref="BR18:BR81" si="331">BR203+BR111</f>
        <v>-215.36746893216639</v>
      </c>
      <c r="BS18" s="46">
        <f t="shared" ref="BS18:BS81" si="332">BR18/$C$11*100</f>
        <v>3.2476972238424585E-2</v>
      </c>
      <c r="BT18" s="17">
        <f t="shared" ref="BT18:BT81" si="333">BT111+BT203</f>
        <v>201.83087246170956</v>
      </c>
      <c r="BU18" s="46">
        <f t="shared" ref="BU18:BU81" si="334">BT18/BT$6*100</f>
        <v>0.31563288273720974</v>
      </c>
      <c r="BV18" s="17">
        <f t="shared" ref="BV18:BV81" si="335">BV111+BV203</f>
        <v>869809.31692470692</v>
      </c>
      <c r="BW18" s="17">
        <f t="shared" ref="BW18:BW81" si="336">BW203+BW111</f>
        <v>-215.36746893216639</v>
      </c>
      <c r="BX18" s="46">
        <f t="shared" ref="BX18:BX81" si="337">BW18/$C$11*100</f>
        <v>3.2476972238424585E-2</v>
      </c>
      <c r="BY18" s="17">
        <f t="shared" ref="BY18:BY81" si="338">BY111+BY203</f>
        <v>202.97409745585031</v>
      </c>
      <c r="BZ18" s="46">
        <f t="shared" ref="BZ18:BZ81" si="339">BY18/BY$6*100</f>
        <v>0.3156328827372098</v>
      </c>
      <c r="CA18" s="17">
        <f t="shared" ref="CA18:CA81" si="340">CA111+CA203</f>
        <v>860050.17854828516</v>
      </c>
      <c r="CB18" s="17">
        <f t="shared" ref="CB18:CB81" si="341">CB203+CB111</f>
        <v>-215.36746893216639</v>
      </c>
      <c r="CC18" s="46">
        <f t="shared" ref="CC18:CC81" si="342">CB18/$C$11*100</f>
        <v>3.2476972238424585E-2</v>
      </c>
      <c r="CD18" s="17">
        <f t="shared" ref="CD18:CD81" si="343">CD111+CD203</f>
        <v>204.07603637428184</v>
      </c>
      <c r="CE18" s="46">
        <f t="shared" ref="CE18:CE81" si="344">CD18/CD$6*100</f>
        <v>0.3156328827372098</v>
      </c>
      <c r="CF18" s="17">
        <f t="shared" ref="CF18:CF81" si="345">CF111+CF203</f>
        <v>850076.55666085496</v>
      </c>
      <c r="CG18" s="17">
        <f t="shared" ref="CG18:CG81" si="346">CG203+CG111</f>
        <v>-215.36746893216639</v>
      </c>
      <c r="CH18" s="46">
        <f t="shared" ref="CH18:CH81" si="347">CG18/$C$11*100</f>
        <v>3.2476972238424585E-2</v>
      </c>
      <c r="CI18" s="17">
        <f t="shared" ref="CI18:CI81" si="348">CI111+CI203</f>
        <v>205.14216206585701</v>
      </c>
      <c r="CJ18" s="46">
        <f t="shared" ref="CJ18:CJ81" si="349">CI18/CI$6*100</f>
        <v>0.31563288273720974</v>
      </c>
      <c r="CK18" s="17">
        <f t="shared" ref="CK18:CK81" si="350">CK111+CK203</f>
        <v>841390.31791139161</v>
      </c>
      <c r="CL18" s="17">
        <f t="shared" ref="CL18:CL81" si="351">CL203+CL111</f>
        <v>-215.36746893216639</v>
      </c>
      <c r="CM18" s="46">
        <f t="shared" ref="CM18:CM81" si="352">CL18/$C$11*100</f>
        <v>3.2476972238424585E-2</v>
      </c>
      <c r="CN18" s="17">
        <f t="shared" ref="CN18:CN81" si="353">CN111+CN203</f>
        <v>206.17988520586238</v>
      </c>
      <c r="CO18" s="46">
        <f t="shared" ref="CO18:CO81" si="354">CN18/CN$6*100</f>
        <v>0.31563288273720974</v>
      </c>
      <c r="CP18" s="17">
        <f t="shared" ref="CP18:CP81" si="355">CP111+CP203</f>
        <v>834440.97369010886</v>
      </c>
      <c r="CQ18" s="17">
        <f t="shared" ref="CQ18:CQ81" si="356">CQ203+CQ111</f>
        <v>-215.36746893216639</v>
      </c>
      <c r="CR18" s="46">
        <f t="shared" ref="CR18:CR81" si="357">CQ18/$C$11*100</f>
        <v>3.2476972238424585E-2</v>
      </c>
      <c r="CS18" s="17">
        <f t="shared" ref="CS18:CS81" si="358">CS111+CS203</f>
        <v>207.183032409905</v>
      </c>
      <c r="CT18" s="46">
        <f t="shared" ref="CT18:CT81" si="359">CS18/CS$6*100</f>
        <v>0.31563288273720974</v>
      </c>
      <c r="CU18" s="17">
        <f t="shared" ref="CU18:CU81" si="360">CU111+CU203</f>
        <v>826063.06211370882</v>
      </c>
      <c r="CV18" s="17">
        <f t="shared" si="187"/>
        <v>-215.36746893216639</v>
      </c>
      <c r="CW18" s="46">
        <f t="shared" si="188"/>
        <v>3.2476972238424585E-2</v>
      </c>
      <c r="CX18" s="17">
        <f t="shared" si="189"/>
        <v>208.15257242025012</v>
      </c>
      <c r="CY18" s="46">
        <f t="shared" si="190"/>
        <v>0.3156328827372098</v>
      </c>
      <c r="CZ18" s="17">
        <f t="shared" si="191"/>
        <v>817921.61324331118</v>
      </c>
      <c r="DA18" s="17">
        <f t="shared" si="192"/>
        <v>-215.36746893216639</v>
      </c>
      <c r="DB18" s="46">
        <f t="shared" si="193"/>
        <v>3.2476972238424585E-2</v>
      </c>
      <c r="DC18" s="17">
        <f t="shared" si="194"/>
        <v>209.08459996563664</v>
      </c>
      <c r="DD18" s="46">
        <f t="shared" si="195"/>
        <v>0.31563288273720974</v>
      </c>
      <c r="DE18" s="17">
        <f t="shared" si="196"/>
        <v>808881.37915168237</v>
      </c>
      <c r="DF18" s="17">
        <f t="shared" si="187"/>
        <v>-215.36746893216639</v>
      </c>
      <c r="DG18" s="46">
        <f t="shared" si="198"/>
        <v>3.2476972238424585E-2</v>
      </c>
      <c r="DH18" s="17">
        <f t="shared" si="189"/>
        <v>209.9751416419619</v>
      </c>
      <c r="DI18" s="46">
        <f t="shared" si="200"/>
        <v>0.31563288273720974</v>
      </c>
      <c r="DJ18" s="17">
        <f t="shared" si="191"/>
        <v>798927.72417489369</v>
      </c>
      <c r="DK18" s="17">
        <f t="shared" si="192"/>
        <v>-215.36746893216639</v>
      </c>
      <c r="DL18" s="46">
        <f t="shared" si="203"/>
        <v>3.2476972238424585E-2</v>
      </c>
      <c r="DM18" s="17">
        <f t="shared" si="194"/>
        <v>210.82009067306629</v>
      </c>
      <c r="DN18" s="46">
        <f t="shared" si="205"/>
        <v>0.31563288273720974</v>
      </c>
      <c r="DO18" s="17">
        <f t="shared" si="196"/>
        <v>788030.84276099503</v>
      </c>
      <c r="DP18" s="17">
        <f t="shared" ref="DP18:DP81" si="361">DP203+DP111</f>
        <v>-215.36746893216639</v>
      </c>
      <c r="DQ18" s="46">
        <f t="shared" ref="DQ18:DQ81" si="362">DP18/$C$11*100</f>
        <v>3.2476972238424585E-2</v>
      </c>
      <c r="DR18" s="17">
        <f t="shared" ref="DR18:DR81" si="363">DR111+DR203</f>
        <v>211.63243525615533</v>
      </c>
      <c r="DS18" s="46">
        <f t="shared" ref="DS18:DS81" si="364">DR18/DR$6*100</f>
        <v>0.3156328827372098</v>
      </c>
      <c r="DT18" s="17">
        <f t="shared" ref="DT18:DT81" si="365">DT111+DT203</f>
        <v>780172.69371253368</v>
      </c>
      <c r="DU18" s="17">
        <f t="shared" ref="DU18:DU81" si="366">DU203+DU111</f>
        <v>-215.36746893216639</v>
      </c>
      <c r="DV18" s="46">
        <f t="shared" ref="DV18:DV81" si="367">DU18/$C$11*100</f>
        <v>3.2476972238424585E-2</v>
      </c>
      <c r="DW18" s="17">
        <f t="shared" ref="DW18:DW81" si="368">DW111+DW203</f>
        <v>212.42317142263266</v>
      </c>
      <c r="DX18" s="46">
        <f t="shared" ref="DX18:DX81" si="369">DW18/DW$6*100</f>
        <v>0.3156328827372098</v>
      </c>
      <c r="DY18" s="17">
        <f t="shared" ref="DY18:DY81" si="370">DY111+DY203</f>
        <v>774885.3004191959</v>
      </c>
      <c r="DZ18" s="17">
        <f t="shared" si="207"/>
        <v>-215.36746893216639</v>
      </c>
      <c r="EA18" s="46">
        <f t="shared" si="208"/>
        <v>3.2476972238424585E-2</v>
      </c>
      <c r="EB18" s="17">
        <f t="shared" si="209"/>
        <v>213.20391762029359</v>
      </c>
      <c r="EC18" s="46">
        <f t="shared" si="210"/>
        <v>0.3156328827372098</v>
      </c>
      <c r="ED18" s="17">
        <f t="shared" si="211"/>
        <v>772310.13441558136</v>
      </c>
      <c r="EE18" s="17">
        <f t="shared" si="212"/>
        <v>-215.36746893216639</v>
      </c>
      <c r="EF18" s="46">
        <f t="shared" si="213"/>
        <v>3.2476972238424585E-2</v>
      </c>
      <c r="EG18" s="17">
        <f t="shared" si="214"/>
        <v>213.97849646362894</v>
      </c>
      <c r="EH18" s="46">
        <f t="shared" si="215"/>
        <v>0.3156328827372098</v>
      </c>
      <c r="EI18" s="17">
        <f t="shared" si="216"/>
        <v>770628.23193733487</v>
      </c>
      <c r="EJ18" s="17">
        <f t="shared" si="217"/>
        <v>-215.36746893216639</v>
      </c>
      <c r="EK18" s="46">
        <f t="shared" si="218"/>
        <v>3.2476972238424585E-2</v>
      </c>
      <c r="EL18" s="17">
        <f t="shared" si="219"/>
        <v>214.76391582404244</v>
      </c>
      <c r="EM18" s="46">
        <f t="shared" si="220"/>
        <v>0.31563288273720974</v>
      </c>
      <c r="EN18" s="17">
        <f t="shared" si="221"/>
        <v>772908.65477256721</v>
      </c>
      <c r="EO18" s="17">
        <f t="shared" si="222"/>
        <v>-215.36746893216639</v>
      </c>
      <c r="EP18" s="46">
        <f t="shared" si="223"/>
        <v>3.2476972238424585E-2</v>
      </c>
      <c r="EQ18" s="17">
        <f t="shared" si="224"/>
        <v>215.57251572082902</v>
      </c>
      <c r="ER18" s="46">
        <f t="shared" si="225"/>
        <v>0.31563288273720974</v>
      </c>
      <c r="ES18" s="17">
        <f t="shared" si="226"/>
        <v>778059.11140326539</v>
      </c>
      <c r="ET18" s="17">
        <f t="shared" ref="ET18:ET81" si="371">ET203+ET111</f>
        <v>-215.36746893216639</v>
      </c>
      <c r="EU18" s="46">
        <f t="shared" ref="EU18:EU81" si="372">ET18/$C$11*100</f>
        <v>3.2476972238424585E-2</v>
      </c>
      <c r="EV18" s="17">
        <f t="shared" ref="EV18:EV81" si="373">EV111+EV203</f>
        <v>216.41974428565689</v>
      </c>
      <c r="EW18" s="46">
        <f t="shared" ref="EW18:EW81" si="374">EV18/EV$6*100</f>
        <v>0.31563288273720974</v>
      </c>
      <c r="EX18" s="17">
        <f t="shared" ref="EX18:EX81" si="375">EX111+EX203</f>
        <v>786799.45928986778</v>
      </c>
      <c r="EY18" s="17">
        <f t="shared" ref="EY18:EY81" si="376">EY203+EY111</f>
        <v>-215.36746893216639</v>
      </c>
      <c r="EZ18" s="46">
        <f t="shared" ref="EZ18:EZ81" si="377">EY18/$C$11*100</f>
        <v>3.2476972238424585E-2</v>
      </c>
      <c r="FA18" s="17">
        <f t="shared" ref="FA18:FA81" si="378">FA111+FA203</f>
        <v>217.31848387704559</v>
      </c>
      <c r="FB18" s="46">
        <f t="shared" ref="FB18:FB81" si="379">FA18/FA$6*100</f>
        <v>0.31563288273720974</v>
      </c>
      <c r="FC18" s="17">
        <f t="shared" ref="FC18:FC81" si="380">FC111+FC203</f>
        <v>798527.37950501428</v>
      </c>
      <c r="FD18" s="17">
        <f t="shared" si="227"/>
        <v>-215.36746893216639</v>
      </c>
      <c r="FE18" s="46">
        <f t="shared" si="228"/>
        <v>3.2476972238424585E-2</v>
      </c>
      <c r="FF18" s="17">
        <f t="shared" si="229"/>
        <v>218.27244506442651</v>
      </c>
      <c r="FG18" s="46">
        <f t="shared" si="230"/>
        <v>0.31563288273720974</v>
      </c>
      <c r="FH18" s="17">
        <f t="shared" si="231"/>
        <v>811103.11091397447</v>
      </c>
      <c r="FI18" s="17">
        <f t="shared" si="232"/>
        <v>-215.36746893216639</v>
      </c>
      <c r="FJ18" s="46">
        <f t="shared" si="233"/>
        <v>3.2476972238424585E-2</v>
      </c>
      <c r="FK18" s="17">
        <f t="shared" si="234"/>
        <v>219.28726301724046</v>
      </c>
      <c r="FL18" s="46">
        <f t="shared" si="235"/>
        <v>0.3156328827372098</v>
      </c>
      <c r="FM18" s="17">
        <f t="shared" si="236"/>
        <v>824973.63986301422</v>
      </c>
      <c r="FN18" s="17">
        <f t="shared" si="237"/>
        <v>-215.36746893216639</v>
      </c>
      <c r="FO18" s="46">
        <f t="shared" si="238"/>
        <v>3.2476972238424585E-2</v>
      </c>
      <c r="FP18" s="17">
        <f t="shared" si="239"/>
        <v>220.36880338433991</v>
      </c>
      <c r="FQ18" s="46">
        <f t="shared" si="240"/>
        <v>0.31563288273720985</v>
      </c>
      <c r="FR18" s="17">
        <f>FR111+FR203</f>
        <v>840190.86076417333</v>
      </c>
      <c r="FS18" s="17">
        <f t="shared" si="242"/>
        <v>-215.36746893216639</v>
      </c>
      <c r="FT18" s="46">
        <f t="shared" si="243"/>
        <v>3.2476972238424585E-2</v>
      </c>
      <c r="FU18" s="17">
        <f t="shared" si="244"/>
        <v>221.52114972996861</v>
      </c>
      <c r="FV18" s="46">
        <f t="shared" si="245"/>
        <v>0.3156328827372098</v>
      </c>
      <c r="FW18" s="17">
        <f>FW111+FW203</f>
        <v>856337.95800599852</v>
      </c>
      <c r="FX18" s="17">
        <f t="shared" si="247"/>
        <v>-215.36746893216639</v>
      </c>
      <c r="FY18" s="46">
        <f t="shared" si="248"/>
        <v>3.2476972238424585E-2</v>
      </c>
      <c r="FZ18" s="17">
        <f t="shared" si="249"/>
        <v>222.74645316646794</v>
      </c>
      <c r="GA18" s="46">
        <f t="shared" si="250"/>
        <v>0.3156328827372098</v>
      </c>
      <c r="GB18" s="17">
        <f>GB111+GB203</f>
        <v>872963.6631037324</v>
      </c>
      <c r="GC18" s="17">
        <f t="shared" si="252"/>
        <v>-215.36746893216639</v>
      </c>
      <c r="GD18" s="46">
        <f t="shared" si="253"/>
        <v>3.2476972238424585E-2</v>
      </c>
      <c r="GE18" s="17">
        <f t="shared" si="254"/>
        <v>224.04695152692238</v>
      </c>
      <c r="GF18" s="46">
        <f t="shared" si="255"/>
        <v>0.31563288273720974</v>
      </c>
      <c r="GG18" s="17">
        <f>GG111+GG203</f>
        <v>890087.49227526458</v>
      </c>
      <c r="GH18" s="17">
        <f t="shared" si="257"/>
        <v>-215.36746893216639</v>
      </c>
      <c r="GI18" s="46">
        <f t="shared" si="258"/>
        <v>3.2476972238424585E-2</v>
      </c>
      <c r="GJ18" s="17">
        <f t="shared" si="259"/>
        <v>225.42774762211263</v>
      </c>
      <c r="GK18" s="46">
        <f t="shared" si="260"/>
        <v>0.3156328827372098</v>
      </c>
      <c r="GL18" s="17">
        <f>GL111+GL203</f>
        <v>908375.86803851067</v>
      </c>
      <c r="GM18" s="17">
        <f t="shared" si="262"/>
        <v>-215.36746893216639</v>
      </c>
      <c r="GN18" s="46">
        <f t="shared" si="263"/>
        <v>3.2476972238424585E-2</v>
      </c>
      <c r="GO18" s="17">
        <f t="shared" si="264"/>
        <v>226.89036927003724</v>
      </c>
      <c r="GP18" s="46">
        <f t="shared" si="265"/>
        <v>0.3156328827372098</v>
      </c>
      <c r="GQ18" s="17">
        <f>GQ111+GQ203</f>
        <v>926994.72564439615</v>
      </c>
    </row>
    <row r="19" spans="1:199" ht="15" x14ac:dyDescent="0.2">
      <c r="A19" s="9" t="s">
        <v>2</v>
      </c>
      <c r="B19" s="17">
        <v>507656</v>
      </c>
      <c r="C19" s="17">
        <f t="shared" si="267"/>
        <v>-215.75</v>
      </c>
      <c r="D19" s="46">
        <f t="shared" si="268"/>
        <v>3.2534657138247033E-2</v>
      </c>
      <c r="E19" s="17">
        <f t="shared" si="269"/>
        <v>266.2</v>
      </c>
      <c r="F19" s="17">
        <f t="shared" si="269"/>
        <v>-71</v>
      </c>
      <c r="G19" s="17">
        <f t="shared" si="186"/>
        <v>195.2</v>
      </c>
      <c r="H19" s="46">
        <f t="shared" si="270"/>
        <v>0.31563288273720974</v>
      </c>
      <c r="I19" s="17">
        <v>493244</v>
      </c>
      <c r="J19" s="17">
        <f t="shared" si="271"/>
        <v>-215.36746893216639</v>
      </c>
      <c r="K19" s="46">
        <f t="shared" si="272"/>
        <v>3.2476972238424585E-2</v>
      </c>
      <c r="L19" s="17">
        <f t="shared" si="273"/>
        <v>194.85390468393462</v>
      </c>
      <c r="M19" s="46">
        <f t="shared" si="274"/>
        <v>0.31563288273720974</v>
      </c>
      <c r="N19" s="17">
        <f t="shared" si="275"/>
        <v>498350.48643575178</v>
      </c>
      <c r="O19" s="17">
        <f t="shared" si="276"/>
        <v>-215.36746893216639</v>
      </c>
      <c r="P19" s="46">
        <f t="shared" si="277"/>
        <v>3.2476972238424585E-2</v>
      </c>
      <c r="Q19" s="17">
        <f t="shared" si="278"/>
        <v>194.35848837305673</v>
      </c>
      <c r="R19" s="46">
        <f t="shared" si="279"/>
        <v>0.3156328827372098</v>
      </c>
      <c r="S19" s="17">
        <f t="shared" si="280"/>
        <v>517259.47745519271</v>
      </c>
      <c r="T19" s="17">
        <f t="shared" si="281"/>
        <v>-215.36746893216639</v>
      </c>
      <c r="U19" s="46">
        <f t="shared" si="282"/>
        <v>3.2476972238424585E-2</v>
      </c>
      <c r="V19" s="17">
        <f t="shared" si="283"/>
        <v>193.83707760201693</v>
      </c>
      <c r="W19" s="46">
        <f t="shared" si="284"/>
        <v>0.31563288273720974</v>
      </c>
      <c r="X19" s="17">
        <f t="shared" si="285"/>
        <v>480657.82126343471</v>
      </c>
      <c r="Y19" s="17">
        <f t="shared" si="286"/>
        <v>-215.36746893216639</v>
      </c>
      <c r="Z19" s="46">
        <f t="shared" si="287"/>
        <v>3.2476972238424585E-2</v>
      </c>
      <c r="AA19" s="17">
        <f t="shared" si="288"/>
        <v>193.91221731056874</v>
      </c>
      <c r="AB19" s="46">
        <f t="shared" si="289"/>
        <v>0.31563288273720974</v>
      </c>
      <c r="AC19" s="17">
        <f t="shared" si="290"/>
        <v>474760.90108299581</v>
      </c>
      <c r="AD19" s="17">
        <f t="shared" si="291"/>
        <v>-215.36746893216639</v>
      </c>
      <c r="AE19" s="46">
        <f t="shared" si="292"/>
        <v>3.2476972238424585E-2</v>
      </c>
      <c r="AF19" s="17">
        <f t="shared" si="293"/>
        <v>194.17751688393923</v>
      </c>
      <c r="AG19" s="46">
        <f t="shared" si="294"/>
        <v>0.31563288273720974</v>
      </c>
      <c r="AH19" s="17">
        <f t="shared" si="295"/>
        <v>613835.63457788038</v>
      </c>
      <c r="AI19" s="17">
        <f t="shared" si="296"/>
        <v>-215.36746893216639</v>
      </c>
      <c r="AJ19" s="46">
        <f t="shared" si="297"/>
        <v>3.2476972238424585E-2</v>
      </c>
      <c r="AK19" s="17">
        <f t="shared" si="298"/>
        <v>194.62623874213483</v>
      </c>
      <c r="AL19" s="46">
        <f t="shared" si="299"/>
        <v>0.31563288273720974</v>
      </c>
      <c r="AM19" s="17">
        <f t="shared" si="300"/>
        <v>658092.27937706525</v>
      </c>
      <c r="AN19" s="17">
        <f t="shared" si="301"/>
        <v>-215.36746893216639</v>
      </c>
      <c r="AO19" s="46">
        <f t="shared" si="302"/>
        <v>3.2476972238424585E-2</v>
      </c>
      <c r="AP19" s="17">
        <f t="shared" si="303"/>
        <v>195.25338756839699</v>
      </c>
      <c r="AQ19" s="46">
        <f t="shared" si="304"/>
        <v>0.3156328827372098</v>
      </c>
      <c r="AR19" s="17">
        <f t="shared" si="305"/>
        <v>700720.35031386232</v>
      </c>
      <c r="AS19" s="17">
        <f t="shared" si="306"/>
        <v>-215.36746893216639</v>
      </c>
      <c r="AT19" s="46">
        <f t="shared" si="307"/>
        <v>3.2476972238424585E-2</v>
      </c>
      <c r="AU19" s="17">
        <f t="shared" si="308"/>
        <v>196.05274558425009</v>
      </c>
      <c r="AV19" s="46">
        <f t="shared" si="309"/>
        <v>0.3156328827372098</v>
      </c>
      <c r="AW19" s="17">
        <f t="shared" si="310"/>
        <v>742127.65864366782</v>
      </c>
      <c r="AX19" s="17">
        <f t="shared" si="311"/>
        <v>-215.36746893216639</v>
      </c>
      <c r="AY19" s="46">
        <f t="shared" si="312"/>
        <v>3.2476972238424585E-2</v>
      </c>
      <c r="AZ19" s="17">
        <f t="shared" si="313"/>
        <v>197.01949159865956</v>
      </c>
      <c r="BA19" s="46">
        <f t="shared" si="314"/>
        <v>0.3156328827372098</v>
      </c>
      <c r="BB19" s="17">
        <f t="shared" si="315"/>
        <v>782031.11473185115</v>
      </c>
      <c r="BC19" s="17">
        <f t="shared" si="316"/>
        <v>-215.36746893216639</v>
      </c>
      <c r="BD19" s="46">
        <f t="shared" si="317"/>
        <v>3.2476972238424585E-2</v>
      </c>
      <c r="BE19" s="17">
        <f t="shared" si="318"/>
        <v>198.14252629872945</v>
      </c>
      <c r="BF19" s="46">
        <f t="shared" si="319"/>
        <v>0.31563288273720969</v>
      </c>
      <c r="BG19" s="17">
        <f t="shared" si="320"/>
        <v>820757.86864859273</v>
      </c>
      <c r="BH19" s="17">
        <f t="shared" si="321"/>
        <v>-215.36746893216639</v>
      </c>
      <c r="BI19" s="46">
        <f t="shared" si="322"/>
        <v>3.2476972238424585E-2</v>
      </c>
      <c r="BJ19" s="17">
        <f t="shared" si="323"/>
        <v>199.41942241762467</v>
      </c>
      <c r="BK19" s="46">
        <f t="shared" si="324"/>
        <v>0.31563288273720974</v>
      </c>
      <c r="BL19" s="17">
        <f t="shared" si="325"/>
        <v>856847.53789825086</v>
      </c>
      <c r="BM19" s="17">
        <f t="shared" si="326"/>
        <v>-215.36746893216639</v>
      </c>
      <c r="BN19" s="46">
        <f t="shared" si="327"/>
        <v>3.2476972238424585E-2</v>
      </c>
      <c r="BO19" s="17">
        <f t="shared" si="328"/>
        <v>200.6473369917023</v>
      </c>
      <c r="BP19" s="46">
        <f t="shared" si="329"/>
        <v>0.3156328827372098</v>
      </c>
      <c r="BQ19" s="17">
        <f t="shared" si="330"/>
        <v>892322.75130101666</v>
      </c>
      <c r="BR19" s="17">
        <f t="shared" si="331"/>
        <v>-215.36746893216639</v>
      </c>
      <c r="BS19" s="46">
        <f t="shared" si="332"/>
        <v>3.2476972238424585E-2</v>
      </c>
      <c r="BT19" s="17">
        <f t="shared" si="333"/>
        <v>201.83087246170956</v>
      </c>
      <c r="BU19" s="46">
        <f t="shared" si="334"/>
        <v>0.31563288273720974</v>
      </c>
      <c r="BV19" s="17">
        <f t="shared" si="335"/>
        <v>880516.29449876829</v>
      </c>
      <c r="BW19" s="17">
        <f t="shared" si="336"/>
        <v>-215.36746893216639</v>
      </c>
      <c r="BX19" s="46">
        <f t="shared" si="337"/>
        <v>3.2476972238424585E-2</v>
      </c>
      <c r="BY19" s="17">
        <f t="shared" si="338"/>
        <v>202.97409745585031</v>
      </c>
      <c r="BZ19" s="46">
        <f t="shared" si="339"/>
        <v>0.3156328827372098</v>
      </c>
      <c r="CA19" s="17">
        <f t="shared" si="340"/>
        <v>869796.92355323071</v>
      </c>
      <c r="CB19" s="17">
        <f t="shared" si="341"/>
        <v>-215.36746893216639</v>
      </c>
      <c r="CC19" s="46">
        <f t="shared" si="342"/>
        <v>3.2476972238424585E-2</v>
      </c>
      <c r="CD19" s="17">
        <f t="shared" si="343"/>
        <v>204.07603637428184</v>
      </c>
      <c r="CE19" s="46">
        <f t="shared" si="344"/>
        <v>0.3156328827372098</v>
      </c>
      <c r="CF19" s="17">
        <f t="shared" si="345"/>
        <v>860038.88711572741</v>
      </c>
      <c r="CG19" s="17">
        <f t="shared" si="346"/>
        <v>-215.36746893216639</v>
      </c>
      <c r="CH19" s="46">
        <f t="shared" si="347"/>
        <v>3.2476972238424585E-2</v>
      </c>
      <c r="CI19" s="17">
        <f t="shared" si="348"/>
        <v>205.14216206585701</v>
      </c>
      <c r="CJ19" s="46">
        <f t="shared" si="349"/>
        <v>0.31563288273720974</v>
      </c>
      <c r="CK19" s="17">
        <f t="shared" si="350"/>
        <v>850066.33135398873</v>
      </c>
      <c r="CL19" s="17">
        <f t="shared" si="351"/>
        <v>-215.36746893216639</v>
      </c>
      <c r="CM19" s="46">
        <f t="shared" si="352"/>
        <v>3.2476972238424585E-2</v>
      </c>
      <c r="CN19" s="17">
        <f t="shared" si="353"/>
        <v>206.17988520586238</v>
      </c>
      <c r="CO19" s="46">
        <f t="shared" si="354"/>
        <v>0.31563288273720974</v>
      </c>
      <c r="CP19" s="17">
        <f t="shared" si="355"/>
        <v>841381.13032766548</v>
      </c>
      <c r="CQ19" s="17">
        <f t="shared" si="356"/>
        <v>-215.36746893216639</v>
      </c>
      <c r="CR19" s="46">
        <f t="shared" si="357"/>
        <v>3.2476972238424585E-2</v>
      </c>
      <c r="CS19" s="17">
        <f t="shared" si="358"/>
        <v>207.183032409905</v>
      </c>
      <c r="CT19" s="46">
        <f t="shared" si="359"/>
        <v>0.31563288273720974</v>
      </c>
      <c r="CU19" s="17">
        <f t="shared" si="360"/>
        <v>834432.78925358655</v>
      </c>
      <c r="CV19" s="17">
        <f t="shared" si="187"/>
        <v>-215.36746893216639</v>
      </c>
      <c r="CW19" s="46">
        <f t="shared" si="188"/>
        <v>3.2476972238424585E-2</v>
      </c>
      <c r="CX19" s="17">
        <f t="shared" si="189"/>
        <v>208.15257242025012</v>
      </c>
      <c r="CY19" s="46">
        <f t="shared" si="190"/>
        <v>0.3156328827372098</v>
      </c>
      <c r="CZ19" s="17">
        <f t="shared" si="191"/>
        <v>826055.84721719683</v>
      </c>
      <c r="DA19" s="17">
        <f t="shared" si="192"/>
        <v>-215.36746893216639</v>
      </c>
      <c r="DB19" s="46">
        <f t="shared" si="193"/>
        <v>3.2476972238424585E-2</v>
      </c>
      <c r="DC19" s="17">
        <f t="shared" si="194"/>
        <v>209.08459996563664</v>
      </c>
      <c r="DD19" s="46">
        <f t="shared" si="195"/>
        <v>0.31563288273720974</v>
      </c>
      <c r="DE19" s="17">
        <f t="shared" si="196"/>
        <v>817915.33037434472</v>
      </c>
      <c r="DF19" s="17">
        <f t="shared" si="187"/>
        <v>-215.36746893216639</v>
      </c>
      <c r="DG19" s="46">
        <f t="shared" si="198"/>
        <v>3.2476972238424585E-2</v>
      </c>
      <c r="DH19" s="17">
        <f t="shared" si="189"/>
        <v>209.9751416419619</v>
      </c>
      <c r="DI19" s="46">
        <f t="shared" si="200"/>
        <v>0.31563288273720974</v>
      </c>
      <c r="DJ19" s="17">
        <f t="shared" si="191"/>
        <v>808875.98682439234</v>
      </c>
      <c r="DK19" s="17">
        <f t="shared" si="192"/>
        <v>-215.36746893216639</v>
      </c>
      <c r="DL19" s="46">
        <f t="shared" si="203"/>
        <v>3.2476972238424585E-2</v>
      </c>
      <c r="DM19" s="17">
        <f t="shared" si="194"/>
        <v>210.82009067306629</v>
      </c>
      <c r="DN19" s="46">
        <f t="shared" si="205"/>
        <v>0.31563288273720974</v>
      </c>
      <c r="DO19" s="17">
        <f t="shared" si="196"/>
        <v>798923.17679663457</v>
      </c>
      <c r="DP19" s="17">
        <f t="shared" si="361"/>
        <v>-215.36746893216639</v>
      </c>
      <c r="DQ19" s="46">
        <f t="shared" si="362"/>
        <v>3.2476972238424585E-2</v>
      </c>
      <c r="DR19" s="17">
        <f t="shared" si="363"/>
        <v>211.63243525615533</v>
      </c>
      <c r="DS19" s="46">
        <f t="shared" si="364"/>
        <v>0.3156328827372098</v>
      </c>
      <c r="DT19" s="17">
        <f t="shared" si="365"/>
        <v>788027.10772731912</v>
      </c>
      <c r="DU19" s="17">
        <f t="shared" si="366"/>
        <v>-215.36746893216639</v>
      </c>
      <c r="DV19" s="46">
        <f t="shared" si="367"/>
        <v>3.2476972238424585E-2</v>
      </c>
      <c r="DW19" s="17">
        <f t="shared" si="368"/>
        <v>212.42317142263266</v>
      </c>
      <c r="DX19" s="46">
        <f t="shared" si="369"/>
        <v>0.3156328827372098</v>
      </c>
      <c r="DY19" s="17">
        <f t="shared" si="370"/>
        <v>780169.74941502418</v>
      </c>
      <c r="DZ19" s="17">
        <f t="shared" si="207"/>
        <v>-215.36746893216639</v>
      </c>
      <c r="EA19" s="46">
        <f t="shared" si="208"/>
        <v>3.2476972238424585E-2</v>
      </c>
      <c r="EB19" s="17">
        <f t="shared" si="209"/>
        <v>213.20391762029359</v>
      </c>
      <c r="EC19" s="46">
        <f t="shared" si="210"/>
        <v>0.3156328827372098</v>
      </c>
      <c r="ED19" s="17">
        <f t="shared" si="211"/>
        <v>774883.13686788408</v>
      </c>
      <c r="EE19" s="17">
        <f t="shared" si="212"/>
        <v>-215.36746893216639</v>
      </c>
      <c r="EF19" s="46">
        <f t="shared" si="213"/>
        <v>3.2476972238424585E-2</v>
      </c>
      <c r="EG19" s="17">
        <f t="shared" si="214"/>
        <v>213.97849646362894</v>
      </c>
      <c r="EH19" s="46">
        <f t="shared" si="215"/>
        <v>0.3156328827372098</v>
      </c>
      <c r="EI19" s="17">
        <f t="shared" si="216"/>
        <v>772308.74544311292</v>
      </c>
      <c r="EJ19" s="17">
        <f t="shared" si="217"/>
        <v>-215.36746893216639</v>
      </c>
      <c r="EK19" s="46">
        <f t="shared" si="218"/>
        <v>3.2476972238424585E-2</v>
      </c>
      <c r="EL19" s="17">
        <f t="shared" si="219"/>
        <v>214.76391582404244</v>
      </c>
      <c r="EM19" s="46">
        <f t="shared" si="220"/>
        <v>0.31563288273720974</v>
      </c>
      <c r="EN19" s="17">
        <f t="shared" si="221"/>
        <v>770627.62838422693</v>
      </c>
      <c r="EO19" s="17">
        <f t="shared" si="222"/>
        <v>-215.36746893216639</v>
      </c>
      <c r="EP19" s="46">
        <f t="shared" si="223"/>
        <v>3.2476972238424585E-2</v>
      </c>
      <c r="EQ19" s="17">
        <f t="shared" si="224"/>
        <v>215.57251572082902</v>
      </c>
      <c r="ER19" s="46">
        <f t="shared" si="225"/>
        <v>0.31563288273720974</v>
      </c>
      <c r="ES19" s="17">
        <f t="shared" si="226"/>
        <v>772908.85981935589</v>
      </c>
      <c r="ET19" s="17">
        <f t="shared" si="371"/>
        <v>-215.36746893216639</v>
      </c>
      <c r="EU19" s="46">
        <f t="shared" si="372"/>
        <v>3.2476972238424585E-2</v>
      </c>
      <c r="EV19" s="17">
        <f t="shared" si="373"/>
        <v>216.41974428565689</v>
      </c>
      <c r="EW19" s="46">
        <f t="shared" si="374"/>
        <v>0.31563288273720974</v>
      </c>
      <c r="EX19" s="17">
        <f t="shared" si="375"/>
        <v>778060.16367861885</v>
      </c>
      <c r="EY19" s="17">
        <f t="shared" si="376"/>
        <v>-215.36746893216639</v>
      </c>
      <c r="EZ19" s="46">
        <f t="shared" si="377"/>
        <v>3.2476972238424585E-2</v>
      </c>
      <c r="FA19" s="17">
        <f t="shared" si="378"/>
        <v>217.31848387704559</v>
      </c>
      <c r="FB19" s="46">
        <f t="shared" si="379"/>
        <v>0.31563288273720974</v>
      </c>
      <c r="FC19" s="17">
        <f t="shared" si="380"/>
        <v>786801.41030481271</v>
      </c>
      <c r="FD19" s="17">
        <f t="shared" si="227"/>
        <v>-215.36746893216639</v>
      </c>
      <c r="FE19" s="46">
        <f t="shared" si="228"/>
        <v>3.2476972238424585E-2</v>
      </c>
      <c r="FF19" s="17">
        <f t="shared" si="229"/>
        <v>218.27244506442651</v>
      </c>
      <c r="FG19" s="46">
        <f t="shared" si="230"/>
        <v>0.31563288273720974</v>
      </c>
      <c r="FH19" s="17">
        <f t="shared" si="231"/>
        <v>798530.28448114661</v>
      </c>
      <c r="FI19" s="17">
        <f t="shared" si="232"/>
        <v>-215.36746893216639</v>
      </c>
      <c r="FJ19" s="46">
        <f t="shared" si="233"/>
        <v>3.2476972238424585E-2</v>
      </c>
      <c r="FK19" s="17">
        <f t="shared" si="234"/>
        <v>219.28726301724046</v>
      </c>
      <c r="FL19" s="46">
        <f t="shared" si="235"/>
        <v>0.3156328827372098</v>
      </c>
      <c r="FM19" s="17">
        <f t="shared" si="236"/>
        <v>811107.03070805944</v>
      </c>
      <c r="FN19" s="17">
        <f t="shared" si="237"/>
        <v>-215.36746893216639</v>
      </c>
      <c r="FO19" s="46">
        <f t="shared" si="238"/>
        <v>3.2476972238424585E-2</v>
      </c>
      <c r="FP19" s="17">
        <f t="shared" si="239"/>
        <v>220.36880338433991</v>
      </c>
      <c r="FQ19" s="46">
        <f t="shared" si="240"/>
        <v>0.31563288273720985</v>
      </c>
      <c r="FR19" s="17">
        <f t="shared" ref="FR19:FR82" si="381">FR112+FR204</f>
        <v>824978.64119746652</v>
      </c>
      <c r="FS19" s="17">
        <f t="shared" si="242"/>
        <v>-215.36746893216639</v>
      </c>
      <c r="FT19" s="46">
        <f t="shared" si="243"/>
        <v>3.2476972238424585E-2</v>
      </c>
      <c r="FU19" s="17">
        <f t="shared" si="244"/>
        <v>221.52114972996861</v>
      </c>
      <c r="FV19" s="46">
        <f t="shared" si="245"/>
        <v>0.3156328827372098</v>
      </c>
      <c r="FW19" s="17">
        <f t="shared" ref="FW19:FW82" si="382">FW112+FW204</f>
        <v>840197.01444497122</v>
      </c>
      <c r="FX19" s="17">
        <f t="shared" si="247"/>
        <v>-215.36746893216639</v>
      </c>
      <c r="FY19" s="46">
        <f t="shared" si="248"/>
        <v>3.2476972238424585E-2</v>
      </c>
      <c r="FZ19" s="17">
        <f t="shared" si="249"/>
        <v>222.74645316646794</v>
      </c>
      <c r="GA19" s="46">
        <f t="shared" si="250"/>
        <v>0.3156328827372098</v>
      </c>
      <c r="GB19" s="17">
        <f t="shared" ref="GB19:GB82" si="383">GB112+GB204</f>
        <v>856345.33699023281</v>
      </c>
      <c r="GC19" s="17">
        <f t="shared" si="252"/>
        <v>-215.36746893216639</v>
      </c>
      <c r="GD19" s="46">
        <f t="shared" si="253"/>
        <v>3.2476972238424585E-2</v>
      </c>
      <c r="GE19" s="17">
        <f t="shared" si="254"/>
        <v>224.04695152692238</v>
      </c>
      <c r="GF19" s="46">
        <f t="shared" si="255"/>
        <v>0.31563288273720974</v>
      </c>
      <c r="GG19" s="17">
        <f t="shared" ref="GG19:GG82" si="384">GG112+GG204</f>
        <v>872972.34258632723</v>
      </c>
      <c r="GH19" s="17">
        <f t="shared" si="257"/>
        <v>-215.36746893216639</v>
      </c>
      <c r="GI19" s="46">
        <f t="shared" si="258"/>
        <v>3.2476972238424585E-2</v>
      </c>
      <c r="GJ19" s="17">
        <f t="shared" si="259"/>
        <v>225.42774762211263</v>
      </c>
      <c r="GK19" s="46">
        <f t="shared" si="260"/>
        <v>0.3156328827372098</v>
      </c>
      <c r="GL19" s="17">
        <f t="shared" ref="GL19:GL82" si="385">GL112+GL204</f>
        <v>890097.55255395453</v>
      </c>
      <c r="GM19" s="17">
        <f t="shared" si="262"/>
        <v>-215.36746893216639</v>
      </c>
      <c r="GN19" s="46">
        <f t="shared" si="263"/>
        <v>3.2476972238424585E-2</v>
      </c>
      <c r="GO19" s="17">
        <f t="shared" si="264"/>
        <v>226.89036927003724</v>
      </c>
      <c r="GP19" s="46">
        <f t="shared" si="265"/>
        <v>0.3156328827372098</v>
      </c>
      <c r="GQ19" s="17">
        <f t="shared" ref="GQ19:GQ82" si="386">GQ112+GQ204</f>
        <v>908387.39093884849</v>
      </c>
    </row>
    <row r="20" spans="1:199" ht="15" x14ac:dyDescent="0.2">
      <c r="A20" s="9" t="s">
        <v>3</v>
      </c>
      <c r="B20" s="17">
        <v>505325</v>
      </c>
      <c r="C20" s="17">
        <f t="shared" si="267"/>
        <v>-215.75</v>
      </c>
      <c r="D20" s="46">
        <f t="shared" si="268"/>
        <v>3.2534657138247033E-2</v>
      </c>
      <c r="E20" s="17">
        <f t="shared" si="269"/>
        <v>266.2</v>
      </c>
      <c r="F20" s="17">
        <f t="shared" si="269"/>
        <v>-71</v>
      </c>
      <c r="G20" s="17">
        <f t="shared" si="186"/>
        <v>195.2</v>
      </c>
      <c r="H20" s="46">
        <f t="shared" si="270"/>
        <v>0.31563288273720974</v>
      </c>
      <c r="I20" s="17">
        <v>507600</v>
      </c>
      <c r="J20" s="17">
        <f t="shared" si="271"/>
        <v>-215.36746893216639</v>
      </c>
      <c r="K20" s="46">
        <f t="shared" si="272"/>
        <v>3.2476972238424585E-2</v>
      </c>
      <c r="L20" s="17">
        <f t="shared" si="273"/>
        <v>194.85390468393462</v>
      </c>
      <c r="M20" s="46">
        <f t="shared" si="274"/>
        <v>0.31563288273720974</v>
      </c>
      <c r="N20" s="17">
        <f t="shared" si="275"/>
        <v>493223.48643575178</v>
      </c>
      <c r="O20" s="17">
        <f t="shared" si="276"/>
        <v>-215.36746893216639</v>
      </c>
      <c r="P20" s="46">
        <f t="shared" si="277"/>
        <v>3.2476972238424585E-2</v>
      </c>
      <c r="Q20" s="17">
        <f t="shared" si="278"/>
        <v>194.35848837305673</v>
      </c>
      <c r="R20" s="46">
        <f t="shared" si="279"/>
        <v>0.3156328827372098</v>
      </c>
      <c r="S20" s="17">
        <f t="shared" si="280"/>
        <v>498329.47745519259</v>
      </c>
      <c r="T20" s="17">
        <f t="shared" si="281"/>
        <v>-215.36746893216639</v>
      </c>
      <c r="U20" s="46">
        <f t="shared" si="282"/>
        <v>3.2476972238424585E-2</v>
      </c>
      <c r="V20" s="17">
        <f t="shared" si="283"/>
        <v>193.83707760201693</v>
      </c>
      <c r="W20" s="46">
        <f t="shared" si="284"/>
        <v>0.31563288273720974</v>
      </c>
      <c r="X20" s="17">
        <f t="shared" si="285"/>
        <v>517237.94706386258</v>
      </c>
      <c r="Y20" s="17">
        <f t="shared" si="286"/>
        <v>-215.36746893216639</v>
      </c>
      <c r="Z20" s="46">
        <f t="shared" si="287"/>
        <v>3.2476972238424585E-2</v>
      </c>
      <c r="AA20" s="17">
        <f t="shared" si="288"/>
        <v>193.91221731056874</v>
      </c>
      <c r="AB20" s="46">
        <f t="shared" si="289"/>
        <v>0.31563288273720974</v>
      </c>
      <c r="AC20" s="17">
        <f t="shared" si="290"/>
        <v>480636.36601181317</v>
      </c>
      <c r="AD20" s="17">
        <f t="shared" si="291"/>
        <v>-215.36746893216639</v>
      </c>
      <c r="AE20" s="46">
        <f t="shared" si="292"/>
        <v>3.2476972238424585E-2</v>
      </c>
      <c r="AF20" s="17">
        <f t="shared" si="293"/>
        <v>194.17751688393923</v>
      </c>
      <c r="AG20" s="46">
        <f t="shared" si="294"/>
        <v>0.31563288273720974</v>
      </c>
      <c r="AH20" s="17">
        <f t="shared" si="295"/>
        <v>474739.71113094757</v>
      </c>
      <c r="AI20" s="17">
        <f t="shared" si="296"/>
        <v>-215.36746893216639</v>
      </c>
      <c r="AJ20" s="46">
        <f t="shared" si="297"/>
        <v>3.2476972238424585E-2</v>
      </c>
      <c r="AK20" s="17">
        <f t="shared" si="298"/>
        <v>194.62623874213483</v>
      </c>
      <c r="AL20" s="46">
        <f t="shared" si="299"/>
        <v>0.31563288273720974</v>
      </c>
      <c r="AM20" s="17">
        <f t="shared" si="300"/>
        <v>613814.89334769035</v>
      </c>
      <c r="AN20" s="17">
        <f t="shared" si="301"/>
        <v>-215.36746893216639</v>
      </c>
      <c r="AO20" s="46">
        <f t="shared" si="302"/>
        <v>3.2476972238424585E-2</v>
      </c>
      <c r="AP20" s="17">
        <f t="shared" si="303"/>
        <v>195.25338756839699</v>
      </c>
      <c r="AQ20" s="46">
        <f t="shared" si="304"/>
        <v>0.3156328827372098</v>
      </c>
      <c r="AR20" s="17">
        <f t="shared" si="305"/>
        <v>658072.16529570147</v>
      </c>
      <c r="AS20" s="17">
        <f t="shared" si="306"/>
        <v>-215.36746893216639</v>
      </c>
      <c r="AT20" s="46">
        <f t="shared" si="307"/>
        <v>3.2476972238424585E-2</v>
      </c>
      <c r="AU20" s="17">
        <f t="shared" si="308"/>
        <v>196.05274558425009</v>
      </c>
      <c r="AV20" s="46">
        <f t="shared" si="309"/>
        <v>0.3156328827372098</v>
      </c>
      <c r="AW20" s="17">
        <f t="shared" si="310"/>
        <v>700701.03559051442</v>
      </c>
      <c r="AX20" s="17">
        <f t="shared" si="311"/>
        <v>-215.36746893216639</v>
      </c>
      <c r="AY20" s="46">
        <f t="shared" si="312"/>
        <v>3.2476972238424585E-2</v>
      </c>
      <c r="AZ20" s="17">
        <f t="shared" si="313"/>
        <v>197.01949159865956</v>
      </c>
      <c r="BA20" s="46">
        <f t="shared" si="314"/>
        <v>0.3156328827372098</v>
      </c>
      <c r="BB20" s="17">
        <f t="shared" si="315"/>
        <v>742109.31066633435</v>
      </c>
      <c r="BC20" s="17">
        <f t="shared" si="316"/>
        <v>-215.36746893216639</v>
      </c>
      <c r="BD20" s="46">
        <f t="shared" si="317"/>
        <v>3.2476972238424585E-2</v>
      </c>
      <c r="BE20" s="17">
        <f t="shared" si="318"/>
        <v>198.14252629872945</v>
      </c>
      <c r="BF20" s="46">
        <f t="shared" si="319"/>
        <v>0.31563288273720969</v>
      </c>
      <c r="BG20" s="17">
        <f t="shared" si="320"/>
        <v>782013.88978921773</v>
      </c>
      <c r="BH20" s="17">
        <f t="shared" si="321"/>
        <v>-215.36746893216639</v>
      </c>
      <c r="BI20" s="46">
        <f t="shared" si="322"/>
        <v>3.2476972238424585E-2</v>
      </c>
      <c r="BJ20" s="17">
        <f t="shared" si="323"/>
        <v>199.41942241762467</v>
      </c>
      <c r="BK20" s="46">
        <f t="shared" si="324"/>
        <v>0.31563288273720974</v>
      </c>
      <c r="BL20" s="17">
        <f t="shared" si="325"/>
        <v>820741.92060207832</v>
      </c>
      <c r="BM20" s="17">
        <f t="shared" si="326"/>
        <v>-215.36746893216639</v>
      </c>
      <c r="BN20" s="46">
        <f t="shared" si="327"/>
        <v>3.2476972238424585E-2</v>
      </c>
      <c r="BO20" s="17">
        <f t="shared" si="328"/>
        <v>200.6473369917023</v>
      </c>
      <c r="BP20" s="46">
        <f t="shared" si="329"/>
        <v>0.3156328827372098</v>
      </c>
      <c r="BQ20" s="17">
        <f t="shared" si="330"/>
        <v>856832.81776631041</v>
      </c>
      <c r="BR20" s="17">
        <f t="shared" si="331"/>
        <v>-215.36746893216639</v>
      </c>
      <c r="BS20" s="46">
        <f t="shared" si="332"/>
        <v>3.2476972238424585E-2</v>
      </c>
      <c r="BT20" s="17">
        <f t="shared" si="333"/>
        <v>201.83087246170956</v>
      </c>
      <c r="BU20" s="46">
        <f t="shared" si="334"/>
        <v>0.31563288273720974</v>
      </c>
      <c r="BV20" s="17">
        <f t="shared" si="335"/>
        <v>892309.21470454615</v>
      </c>
      <c r="BW20" s="17">
        <f t="shared" si="336"/>
        <v>-215.36746893216639</v>
      </c>
      <c r="BX20" s="46">
        <f t="shared" si="337"/>
        <v>3.2476972238424585E-2</v>
      </c>
      <c r="BY20" s="17">
        <f t="shared" si="338"/>
        <v>202.97409745585031</v>
      </c>
      <c r="BZ20" s="46">
        <f t="shared" si="339"/>
        <v>0.3156328827372098</v>
      </c>
      <c r="CA20" s="17">
        <f t="shared" si="340"/>
        <v>880503.90112729208</v>
      </c>
      <c r="CB20" s="17">
        <f t="shared" si="341"/>
        <v>-215.36746893216639</v>
      </c>
      <c r="CC20" s="46">
        <f t="shared" si="342"/>
        <v>3.2476972238424585E-2</v>
      </c>
      <c r="CD20" s="17">
        <f t="shared" si="343"/>
        <v>204.07603637428184</v>
      </c>
      <c r="CE20" s="46">
        <f t="shared" si="344"/>
        <v>0.3156328827372098</v>
      </c>
      <c r="CF20" s="17">
        <f t="shared" si="345"/>
        <v>869785.63212067285</v>
      </c>
      <c r="CG20" s="17">
        <f t="shared" si="346"/>
        <v>-215.36746893216639</v>
      </c>
      <c r="CH20" s="46">
        <f t="shared" si="347"/>
        <v>3.2476972238424585E-2</v>
      </c>
      <c r="CI20" s="17">
        <f t="shared" si="348"/>
        <v>205.14216206585701</v>
      </c>
      <c r="CJ20" s="46">
        <f t="shared" si="349"/>
        <v>0.31563288273720974</v>
      </c>
      <c r="CK20" s="17">
        <f t="shared" si="350"/>
        <v>860028.66180886119</v>
      </c>
      <c r="CL20" s="17">
        <f t="shared" si="351"/>
        <v>-215.36746893216639</v>
      </c>
      <c r="CM20" s="46">
        <f t="shared" si="352"/>
        <v>3.2476972238424585E-2</v>
      </c>
      <c r="CN20" s="17">
        <f t="shared" si="353"/>
        <v>206.17988520586238</v>
      </c>
      <c r="CO20" s="46">
        <f t="shared" si="354"/>
        <v>0.31563288273720974</v>
      </c>
      <c r="CP20" s="17">
        <f t="shared" si="355"/>
        <v>850057.1437702626</v>
      </c>
      <c r="CQ20" s="17">
        <f t="shared" si="356"/>
        <v>-215.36746893216639</v>
      </c>
      <c r="CR20" s="46">
        <f t="shared" si="357"/>
        <v>3.2476972238424585E-2</v>
      </c>
      <c r="CS20" s="17">
        <f t="shared" si="358"/>
        <v>207.183032409905</v>
      </c>
      <c r="CT20" s="46">
        <f t="shared" si="359"/>
        <v>0.31563288273720974</v>
      </c>
      <c r="CU20" s="17">
        <f t="shared" si="360"/>
        <v>841372.94589114317</v>
      </c>
      <c r="CV20" s="17">
        <f t="shared" si="187"/>
        <v>-215.36746893216639</v>
      </c>
      <c r="CW20" s="46">
        <f t="shared" si="188"/>
        <v>3.2476972238424585E-2</v>
      </c>
      <c r="CX20" s="17">
        <f t="shared" si="189"/>
        <v>208.15257242025012</v>
      </c>
      <c r="CY20" s="46">
        <f t="shared" si="190"/>
        <v>0.3156328827372098</v>
      </c>
      <c r="CZ20" s="17">
        <f t="shared" si="191"/>
        <v>834425.57435707469</v>
      </c>
      <c r="DA20" s="17">
        <f t="shared" si="192"/>
        <v>-215.36746893216639</v>
      </c>
      <c r="DB20" s="46">
        <f t="shared" si="193"/>
        <v>3.2476972238424585E-2</v>
      </c>
      <c r="DC20" s="17">
        <f t="shared" si="194"/>
        <v>209.08459996563664</v>
      </c>
      <c r="DD20" s="46">
        <f t="shared" si="195"/>
        <v>0.31563288273720974</v>
      </c>
      <c r="DE20" s="17">
        <f t="shared" si="196"/>
        <v>826049.56434823037</v>
      </c>
      <c r="DF20" s="17">
        <f t="shared" si="187"/>
        <v>-215.36746893216639</v>
      </c>
      <c r="DG20" s="46">
        <f t="shared" si="198"/>
        <v>3.2476972238424585E-2</v>
      </c>
      <c r="DH20" s="17">
        <f t="shared" si="189"/>
        <v>209.9751416419619</v>
      </c>
      <c r="DI20" s="46">
        <f t="shared" si="200"/>
        <v>0.31563288273720974</v>
      </c>
      <c r="DJ20" s="17">
        <f t="shared" si="191"/>
        <v>817909.93804705457</v>
      </c>
      <c r="DK20" s="17">
        <f t="shared" si="192"/>
        <v>-215.36746893216639</v>
      </c>
      <c r="DL20" s="46">
        <f t="shared" si="203"/>
        <v>3.2476972238424585E-2</v>
      </c>
      <c r="DM20" s="17">
        <f t="shared" si="194"/>
        <v>210.82009067306629</v>
      </c>
      <c r="DN20" s="46">
        <f t="shared" si="205"/>
        <v>0.31563288273720974</v>
      </c>
      <c r="DO20" s="17">
        <f t="shared" si="196"/>
        <v>808871.43944613321</v>
      </c>
      <c r="DP20" s="17">
        <f t="shared" si="361"/>
        <v>-215.36746893216639</v>
      </c>
      <c r="DQ20" s="46">
        <f t="shared" si="362"/>
        <v>3.2476972238424585E-2</v>
      </c>
      <c r="DR20" s="17">
        <f t="shared" si="363"/>
        <v>211.63243525615533</v>
      </c>
      <c r="DS20" s="46">
        <f t="shared" si="364"/>
        <v>0.3156328827372098</v>
      </c>
      <c r="DT20" s="17">
        <f t="shared" si="365"/>
        <v>798919.44176295865</v>
      </c>
      <c r="DU20" s="17">
        <f t="shared" si="366"/>
        <v>-215.36746893216639</v>
      </c>
      <c r="DV20" s="46">
        <f t="shared" si="367"/>
        <v>3.2476972238424585E-2</v>
      </c>
      <c r="DW20" s="17">
        <f t="shared" si="368"/>
        <v>212.42317142263266</v>
      </c>
      <c r="DX20" s="46">
        <f t="shared" si="369"/>
        <v>0.3156328827372098</v>
      </c>
      <c r="DY20" s="17">
        <f t="shared" si="370"/>
        <v>788024.16342980973</v>
      </c>
      <c r="DZ20" s="17">
        <f t="shared" si="207"/>
        <v>-215.36746893216639</v>
      </c>
      <c r="EA20" s="46">
        <f t="shared" si="208"/>
        <v>3.2476972238424585E-2</v>
      </c>
      <c r="EB20" s="17">
        <f t="shared" si="209"/>
        <v>213.20391762029359</v>
      </c>
      <c r="EC20" s="46">
        <f t="shared" si="210"/>
        <v>0.3156328827372098</v>
      </c>
      <c r="ED20" s="17">
        <f t="shared" si="211"/>
        <v>780167.58586371248</v>
      </c>
      <c r="EE20" s="17">
        <f t="shared" si="212"/>
        <v>-215.36746893216639</v>
      </c>
      <c r="EF20" s="46">
        <f t="shared" si="213"/>
        <v>3.2476972238424585E-2</v>
      </c>
      <c r="EG20" s="17">
        <f t="shared" si="214"/>
        <v>213.97849646362894</v>
      </c>
      <c r="EH20" s="46">
        <f t="shared" si="215"/>
        <v>0.3156328827372098</v>
      </c>
      <c r="EI20" s="17">
        <f t="shared" si="216"/>
        <v>774881.74789541564</v>
      </c>
      <c r="EJ20" s="17">
        <f t="shared" si="217"/>
        <v>-215.36746893216639</v>
      </c>
      <c r="EK20" s="46">
        <f t="shared" si="218"/>
        <v>3.2476972238424585E-2</v>
      </c>
      <c r="EL20" s="17">
        <f t="shared" si="219"/>
        <v>214.76391582404244</v>
      </c>
      <c r="EM20" s="46">
        <f t="shared" si="220"/>
        <v>0.31563288273720974</v>
      </c>
      <c r="EN20" s="17">
        <f t="shared" si="221"/>
        <v>772308.14189000498</v>
      </c>
      <c r="EO20" s="17">
        <f t="shared" si="222"/>
        <v>-215.36746893216639</v>
      </c>
      <c r="EP20" s="46">
        <f t="shared" si="223"/>
        <v>3.2476972238424585E-2</v>
      </c>
      <c r="EQ20" s="17">
        <f t="shared" si="224"/>
        <v>215.57251572082902</v>
      </c>
      <c r="ER20" s="46">
        <f t="shared" si="225"/>
        <v>0.31563288273720974</v>
      </c>
      <c r="ES20" s="17">
        <f t="shared" si="226"/>
        <v>770627.83343101561</v>
      </c>
      <c r="ET20" s="17">
        <f t="shared" si="371"/>
        <v>-215.36746893216639</v>
      </c>
      <c r="EU20" s="46">
        <f t="shared" si="372"/>
        <v>3.2476972238424585E-2</v>
      </c>
      <c r="EV20" s="17">
        <f t="shared" si="373"/>
        <v>216.41974428565689</v>
      </c>
      <c r="EW20" s="46">
        <f t="shared" si="374"/>
        <v>0.31563288273720974</v>
      </c>
      <c r="EX20" s="17">
        <f t="shared" si="375"/>
        <v>772909.91209470946</v>
      </c>
      <c r="EY20" s="17">
        <f t="shared" si="376"/>
        <v>-215.36746893216639</v>
      </c>
      <c r="EZ20" s="46">
        <f t="shared" si="377"/>
        <v>3.2476972238424585E-2</v>
      </c>
      <c r="FA20" s="17">
        <f t="shared" si="378"/>
        <v>217.31848387704559</v>
      </c>
      <c r="FB20" s="46">
        <f t="shared" si="379"/>
        <v>0.31563288273720974</v>
      </c>
      <c r="FC20" s="17">
        <f t="shared" si="380"/>
        <v>778062.1146935639</v>
      </c>
      <c r="FD20" s="17">
        <f t="shared" si="227"/>
        <v>-215.36746893216639</v>
      </c>
      <c r="FE20" s="46">
        <f t="shared" si="228"/>
        <v>3.2476972238424585E-2</v>
      </c>
      <c r="FF20" s="17">
        <f t="shared" si="229"/>
        <v>218.27244506442651</v>
      </c>
      <c r="FG20" s="46">
        <f t="shared" si="230"/>
        <v>0.31563288273720974</v>
      </c>
      <c r="FH20" s="17">
        <f t="shared" si="231"/>
        <v>786804.31528094504</v>
      </c>
      <c r="FI20" s="17">
        <f t="shared" si="232"/>
        <v>-215.36746893216639</v>
      </c>
      <c r="FJ20" s="46">
        <f t="shared" si="233"/>
        <v>3.2476972238424585E-2</v>
      </c>
      <c r="FK20" s="17">
        <f t="shared" si="234"/>
        <v>219.28726301724046</v>
      </c>
      <c r="FL20" s="46">
        <f t="shared" si="235"/>
        <v>0.3156328827372098</v>
      </c>
      <c r="FM20" s="17">
        <f t="shared" si="236"/>
        <v>798534.20427523158</v>
      </c>
      <c r="FN20" s="17">
        <f t="shared" si="237"/>
        <v>-215.36746893216639</v>
      </c>
      <c r="FO20" s="46">
        <f t="shared" si="238"/>
        <v>3.2476972238424585E-2</v>
      </c>
      <c r="FP20" s="17">
        <f t="shared" si="239"/>
        <v>220.36880338433991</v>
      </c>
      <c r="FQ20" s="46">
        <f t="shared" si="240"/>
        <v>0.31563288273720985</v>
      </c>
      <c r="FR20" s="17">
        <f t="shared" si="381"/>
        <v>811112.03204251174</v>
      </c>
      <c r="FS20" s="17">
        <f t="shared" si="242"/>
        <v>-215.36746893216639</v>
      </c>
      <c r="FT20" s="46">
        <f t="shared" si="243"/>
        <v>3.2476972238424585E-2</v>
      </c>
      <c r="FU20" s="17">
        <f t="shared" si="244"/>
        <v>221.52114972996861</v>
      </c>
      <c r="FV20" s="46">
        <f t="shared" si="245"/>
        <v>0.3156328827372098</v>
      </c>
      <c r="FW20" s="17">
        <f t="shared" si="382"/>
        <v>824984.79487826431</v>
      </c>
      <c r="FX20" s="17">
        <f t="shared" si="247"/>
        <v>-215.36746893216639</v>
      </c>
      <c r="FY20" s="46">
        <f t="shared" si="248"/>
        <v>3.2476972238424585E-2</v>
      </c>
      <c r="FZ20" s="17">
        <f t="shared" si="249"/>
        <v>222.74645316646794</v>
      </c>
      <c r="GA20" s="46">
        <f t="shared" si="250"/>
        <v>0.3156328827372098</v>
      </c>
      <c r="GB20" s="17">
        <f t="shared" si="383"/>
        <v>840204.39342920552</v>
      </c>
      <c r="GC20" s="17">
        <f t="shared" si="252"/>
        <v>-215.36746893216639</v>
      </c>
      <c r="GD20" s="46">
        <f t="shared" si="253"/>
        <v>3.2476972238424585E-2</v>
      </c>
      <c r="GE20" s="17">
        <f t="shared" si="254"/>
        <v>224.04695152692238</v>
      </c>
      <c r="GF20" s="46">
        <f t="shared" si="255"/>
        <v>0.31563288273720974</v>
      </c>
      <c r="GG20" s="17">
        <f t="shared" si="384"/>
        <v>856354.01647282764</v>
      </c>
      <c r="GH20" s="17">
        <f t="shared" si="257"/>
        <v>-215.36746893216639</v>
      </c>
      <c r="GI20" s="46">
        <f t="shared" si="258"/>
        <v>3.2476972238424585E-2</v>
      </c>
      <c r="GJ20" s="17">
        <f t="shared" si="259"/>
        <v>225.42774762211263</v>
      </c>
      <c r="GK20" s="46">
        <f t="shared" si="260"/>
        <v>0.3156328827372098</v>
      </c>
      <c r="GL20" s="17">
        <f t="shared" si="385"/>
        <v>872982.4028650173</v>
      </c>
      <c r="GM20" s="17">
        <f t="shared" si="262"/>
        <v>-215.36746893216639</v>
      </c>
      <c r="GN20" s="46">
        <f t="shared" si="263"/>
        <v>3.2476972238424585E-2</v>
      </c>
      <c r="GO20" s="17">
        <f t="shared" si="264"/>
        <v>226.89036927003724</v>
      </c>
      <c r="GP20" s="46">
        <f t="shared" si="265"/>
        <v>0.3156328827372098</v>
      </c>
      <c r="GQ20" s="17">
        <f t="shared" si="386"/>
        <v>890109.07545429247</v>
      </c>
    </row>
    <row r="21" spans="1:199" ht="15" x14ac:dyDescent="0.2">
      <c r="A21" s="9" t="s">
        <v>4</v>
      </c>
      <c r="B21" s="17">
        <v>467005</v>
      </c>
      <c r="C21" s="17">
        <f t="shared" si="267"/>
        <v>-215.75</v>
      </c>
      <c r="D21" s="46">
        <f t="shared" si="268"/>
        <v>3.2534657138247033E-2</v>
      </c>
      <c r="E21" s="17">
        <f t="shared" si="269"/>
        <v>266.2</v>
      </c>
      <c r="F21" s="17">
        <f t="shared" si="269"/>
        <v>-71</v>
      </c>
      <c r="G21" s="17">
        <f t="shared" si="186"/>
        <v>195.2</v>
      </c>
      <c r="H21" s="46">
        <f t="shared" si="270"/>
        <v>0.31563288273720974</v>
      </c>
      <c r="I21" s="17">
        <v>505271</v>
      </c>
      <c r="J21" s="17">
        <f t="shared" si="271"/>
        <v>-215.36746893216639</v>
      </c>
      <c r="K21" s="46">
        <f t="shared" si="272"/>
        <v>3.2476972238424585E-2</v>
      </c>
      <c r="L21" s="17">
        <f t="shared" si="273"/>
        <v>194.85390468393462</v>
      </c>
      <c r="M21" s="46">
        <f t="shared" si="274"/>
        <v>0.31563288273720974</v>
      </c>
      <c r="N21" s="17">
        <f t="shared" si="275"/>
        <v>507579.48643575178</v>
      </c>
      <c r="O21" s="17">
        <f t="shared" si="276"/>
        <v>-215.36746893216639</v>
      </c>
      <c r="P21" s="46">
        <f t="shared" si="277"/>
        <v>3.2476972238424585E-2</v>
      </c>
      <c r="Q21" s="17">
        <f t="shared" si="278"/>
        <v>194.35848837305673</v>
      </c>
      <c r="R21" s="46">
        <f t="shared" si="279"/>
        <v>0.3156328827372098</v>
      </c>
      <c r="S21" s="17">
        <f t="shared" si="280"/>
        <v>493202.47745519259</v>
      </c>
      <c r="T21" s="17">
        <f t="shared" si="281"/>
        <v>-215.36746893216639</v>
      </c>
      <c r="U21" s="46">
        <f t="shared" si="282"/>
        <v>3.2476972238424585E-2</v>
      </c>
      <c r="V21" s="17">
        <f t="shared" si="283"/>
        <v>193.83707760201693</v>
      </c>
      <c r="W21" s="46">
        <f t="shared" si="284"/>
        <v>0.31563288273720974</v>
      </c>
      <c r="X21" s="17">
        <f t="shared" si="285"/>
        <v>498307.94706386246</v>
      </c>
      <c r="Y21" s="17">
        <f t="shared" si="286"/>
        <v>-215.36746893216639</v>
      </c>
      <c r="Z21" s="46">
        <f t="shared" si="287"/>
        <v>3.2476972238424585E-2</v>
      </c>
      <c r="AA21" s="17">
        <f t="shared" si="288"/>
        <v>193.91221731056874</v>
      </c>
      <c r="AB21" s="46">
        <f t="shared" si="289"/>
        <v>0.31563288273720974</v>
      </c>
      <c r="AC21" s="17">
        <f t="shared" si="290"/>
        <v>517216.49181224097</v>
      </c>
      <c r="AD21" s="17">
        <f t="shared" si="291"/>
        <v>-215.36746893216639</v>
      </c>
      <c r="AE21" s="46">
        <f t="shared" si="292"/>
        <v>3.2476972238424585E-2</v>
      </c>
      <c r="AF21" s="17">
        <f t="shared" si="293"/>
        <v>194.17751688393923</v>
      </c>
      <c r="AG21" s="46">
        <f t="shared" si="294"/>
        <v>0.31563288273720974</v>
      </c>
      <c r="AH21" s="17">
        <f t="shared" si="295"/>
        <v>480615.17605976493</v>
      </c>
      <c r="AI21" s="17">
        <f t="shared" si="296"/>
        <v>-215.36746893216639</v>
      </c>
      <c r="AJ21" s="46">
        <f t="shared" si="297"/>
        <v>3.2476972238424585E-2</v>
      </c>
      <c r="AK21" s="17">
        <f t="shared" si="298"/>
        <v>194.62623874213483</v>
      </c>
      <c r="AL21" s="46">
        <f t="shared" si="299"/>
        <v>0.31563288273720974</v>
      </c>
      <c r="AM21" s="17">
        <f t="shared" si="300"/>
        <v>474718.96990075754</v>
      </c>
      <c r="AN21" s="17">
        <f t="shared" si="301"/>
        <v>-215.36746893216639</v>
      </c>
      <c r="AO21" s="46">
        <f t="shared" si="302"/>
        <v>3.2476972238424585E-2</v>
      </c>
      <c r="AP21" s="17">
        <f t="shared" si="303"/>
        <v>195.25338756839699</v>
      </c>
      <c r="AQ21" s="46">
        <f t="shared" si="304"/>
        <v>0.3156328827372098</v>
      </c>
      <c r="AR21" s="17">
        <f t="shared" si="305"/>
        <v>613794.77926632669</v>
      </c>
      <c r="AS21" s="17">
        <f t="shared" si="306"/>
        <v>-215.36746893216639</v>
      </c>
      <c r="AT21" s="46">
        <f t="shared" si="307"/>
        <v>3.2476972238424585E-2</v>
      </c>
      <c r="AU21" s="17">
        <f t="shared" si="308"/>
        <v>196.05274558425009</v>
      </c>
      <c r="AV21" s="46">
        <f t="shared" si="309"/>
        <v>0.3156328827372098</v>
      </c>
      <c r="AW21" s="17">
        <f t="shared" si="310"/>
        <v>658052.85057235369</v>
      </c>
      <c r="AX21" s="17">
        <f t="shared" si="311"/>
        <v>-215.36746893216639</v>
      </c>
      <c r="AY21" s="46">
        <f t="shared" si="312"/>
        <v>3.2476972238424585E-2</v>
      </c>
      <c r="AZ21" s="17">
        <f t="shared" si="313"/>
        <v>197.01949159865956</v>
      </c>
      <c r="BA21" s="46">
        <f t="shared" si="314"/>
        <v>0.3156328827372098</v>
      </c>
      <c r="BB21" s="17">
        <f t="shared" si="315"/>
        <v>700682.68761318095</v>
      </c>
      <c r="BC21" s="17">
        <f t="shared" si="316"/>
        <v>-215.36746893216639</v>
      </c>
      <c r="BD21" s="46">
        <f t="shared" si="317"/>
        <v>3.2476972238424585E-2</v>
      </c>
      <c r="BE21" s="17">
        <f t="shared" si="318"/>
        <v>198.14252629872945</v>
      </c>
      <c r="BF21" s="46">
        <f t="shared" si="319"/>
        <v>0.31563288273720969</v>
      </c>
      <c r="BG21" s="17">
        <f t="shared" si="320"/>
        <v>742092.08572370093</v>
      </c>
      <c r="BH21" s="17">
        <f t="shared" si="321"/>
        <v>-215.36746893216639</v>
      </c>
      <c r="BI21" s="46">
        <f t="shared" si="322"/>
        <v>3.2476972238424585E-2</v>
      </c>
      <c r="BJ21" s="17">
        <f t="shared" si="323"/>
        <v>199.41942241762467</v>
      </c>
      <c r="BK21" s="46">
        <f t="shared" si="324"/>
        <v>0.31563288273720974</v>
      </c>
      <c r="BL21" s="17">
        <f t="shared" si="325"/>
        <v>781997.94174270332</v>
      </c>
      <c r="BM21" s="17">
        <f t="shared" si="326"/>
        <v>-215.36746893216639</v>
      </c>
      <c r="BN21" s="46">
        <f t="shared" si="327"/>
        <v>3.2476972238424585E-2</v>
      </c>
      <c r="BO21" s="17">
        <f t="shared" si="328"/>
        <v>200.6473369917023</v>
      </c>
      <c r="BP21" s="46">
        <f t="shared" si="329"/>
        <v>0.3156328827372098</v>
      </c>
      <c r="BQ21" s="17">
        <f t="shared" si="330"/>
        <v>820727.20047013788</v>
      </c>
      <c r="BR21" s="17">
        <f t="shared" si="331"/>
        <v>-215.36746893216639</v>
      </c>
      <c r="BS21" s="46">
        <f t="shared" si="332"/>
        <v>3.2476972238424585E-2</v>
      </c>
      <c r="BT21" s="17">
        <f t="shared" si="333"/>
        <v>201.83087246170956</v>
      </c>
      <c r="BU21" s="46">
        <f t="shared" si="334"/>
        <v>0.31563288273720974</v>
      </c>
      <c r="BV21" s="17">
        <f t="shared" si="335"/>
        <v>856819.28116984013</v>
      </c>
      <c r="BW21" s="17">
        <f t="shared" si="336"/>
        <v>-215.36746893216639</v>
      </c>
      <c r="BX21" s="46">
        <f t="shared" si="337"/>
        <v>3.2476972238424585E-2</v>
      </c>
      <c r="BY21" s="17">
        <f t="shared" si="338"/>
        <v>202.97409745585031</v>
      </c>
      <c r="BZ21" s="46">
        <f t="shared" si="339"/>
        <v>0.3156328827372098</v>
      </c>
      <c r="CA21" s="17">
        <f t="shared" si="340"/>
        <v>892296.82133306994</v>
      </c>
      <c r="CB21" s="17">
        <f t="shared" si="341"/>
        <v>-215.36746893216639</v>
      </c>
      <c r="CC21" s="46">
        <f t="shared" si="342"/>
        <v>3.2476972238424585E-2</v>
      </c>
      <c r="CD21" s="17">
        <f t="shared" si="343"/>
        <v>204.07603637428184</v>
      </c>
      <c r="CE21" s="46">
        <f t="shared" si="344"/>
        <v>0.3156328827372098</v>
      </c>
      <c r="CF21" s="17">
        <f t="shared" si="345"/>
        <v>880492.60969473422</v>
      </c>
      <c r="CG21" s="17">
        <f t="shared" si="346"/>
        <v>-215.36746893216639</v>
      </c>
      <c r="CH21" s="46">
        <f t="shared" si="347"/>
        <v>3.2476972238424585E-2</v>
      </c>
      <c r="CI21" s="17">
        <f t="shared" si="348"/>
        <v>205.14216206585701</v>
      </c>
      <c r="CJ21" s="46">
        <f t="shared" si="349"/>
        <v>0.31563288273720974</v>
      </c>
      <c r="CK21" s="17">
        <f t="shared" si="350"/>
        <v>869775.40681380662</v>
      </c>
      <c r="CL21" s="17">
        <f t="shared" si="351"/>
        <v>-215.36746893216639</v>
      </c>
      <c r="CM21" s="46">
        <f t="shared" si="352"/>
        <v>3.2476972238424585E-2</v>
      </c>
      <c r="CN21" s="17">
        <f t="shared" si="353"/>
        <v>206.17988520586238</v>
      </c>
      <c r="CO21" s="46">
        <f t="shared" si="354"/>
        <v>0.31563288273720974</v>
      </c>
      <c r="CP21" s="17">
        <f t="shared" si="355"/>
        <v>860019.47422513482</v>
      </c>
      <c r="CQ21" s="17">
        <f t="shared" si="356"/>
        <v>-215.36746893216639</v>
      </c>
      <c r="CR21" s="46">
        <f t="shared" si="357"/>
        <v>3.2476972238424585E-2</v>
      </c>
      <c r="CS21" s="17">
        <f t="shared" si="358"/>
        <v>207.183032409905</v>
      </c>
      <c r="CT21" s="46">
        <f t="shared" si="359"/>
        <v>0.31563288273720974</v>
      </c>
      <c r="CU21" s="17">
        <f t="shared" si="360"/>
        <v>850048.95933374029</v>
      </c>
      <c r="CV21" s="17">
        <f t="shared" si="187"/>
        <v>-215.36746893216639</v>
      </c>
      <c r="CW21" s="46">
        <f t="shared" si="188"/>
        <v>3.2476972238424585E-2</v>
      </c>
      <c r="CX21" s="17">
        <f t="shared" si="189"/>
        <v>208.15257242025012</v>
      </c>
      <c r="CY21" s="46">
        <f t="shared" si="190"/>
        <v>0.3156328827372098</v>
      </c>
      <c r="CZ21" s="17">
        <f t="shared" si="191"/>
        <v>841365.7309946313</v>
      </c>
      <c r="DA21" s="17">
        <f t="shared" si="192"/>
        <v>-215.36746893216639</v>
      </c>
      <c r="DB21" s="46">
        <f t="shared" si="193"/>
        <v>3.2476972238424585E-2</v>
      </c>
      <c r="DC21" s="17">
        <f t="shared" si="194"/>
        <v>209.08459996563664</v>
      </c>
      <c r="DD21" s="46">
        <f t="shared" si="195"/>
        <v>0.31563288273720974</v>
      </c>
      <c r="DE21" s="17">
        <f t="shared" si="196"/>
        <v>834419.29148810823</v>
      </c>
      <c r="DF21" s="17">
        <f t="shared" si="187"/>
        <v>-215.36746893216639</v>
      </c>
      <c r="DG21" s="46">
        <f t="shared" si="198"/>
        <v>3.2476972238424585E-2</v>
      </c>
      <c r="DH21" s="17">
        <f t="shared" si="189"/>
        <v>209.9751416419619</v>
      </c>
      <c r="DI21" s="46">
        <f t="shared" si="200"/>
        <v>0.31563288273720974</v>
      </c>
      <c r="DJ21" s="17">
        <f t="shared" si="191"/>
        <v>826044.17202094034</v>
      </c>
      <c r="DK21" s="17">
        <f t="shared" si="192"/>
        <v>-215.36746893216639</v>
      </c>
      <c r="DL21" s="46">
        <f t="shared" si="203"/>
        <v>3.2476972238424585E-2</v>
      </c>
      <c r="DM21" s="17">
        <f t="shared" si="194"/>
        <v>210.82009067306629</v>
      </c>
      <c r="DN21" s="46">
        <f t="shared" si="205"/>
        <v>0.31563288273720974</v>
      </c>
      <c r="DO21" s="17">
        <f t="shared" si="196"/>
        <v>817905.39066879544</v>
      </c>
      <c r="DP21" s="17">
        <f t="shared" si="361"/>
        <v>-215.36746893216639</v>
      </c>
      <c r="DQ21" s="46">
        <f t="shared" si="362"/>
        <v>3.2476972238424585E-2</v>
      </c>
      <c r="DR21" s="17">
        <f t="shared" si="363"/>
        <v>211.63243525615533</v>
      </c>
      <c r="DS21" s="46">
        <f t="shared" si="364"/>
        <v>0.3156328827372098</v>
      </c>
      <c r="DT21" s="17">
        <f t="shared" si="365"/>
        <v>808867.7044124573</v>
      </c>
      <c r="DU21" s="17">
        <f t="shared" si="366"/>
        <v>-215.36746893216639</v>
      </c>
      <c r="DV21" s="46">
        <f t="shared" si="367"/>
        <v>3.2476972238424585E-2</v>
      </c>
      <c r="DW21" s="17">
        <f t="shared" si="368"/>
        <v>212.42317142263266</v>
      </c>
      <c r="DX21" s="46">
        <f t="shared" si="369"/>
        <v>0.3156328827372098</v>
      </c>
      <c r="DY21" s="17">
        <f t="shared" si="370"/>
        <v>798916.49746544915</v>
      </c>
      <c r="DZ21" s="17">
        <f t="shared" si="207"/>
        <v>-215.36746893216639</v>
      </c>
      <c r="EA21" s="46">
        <f t="shared" si="208"/>
        <v>3.2476972238424585E-2</v>
      </c>
      <c r="EB21" s="17">
        <f t="shared" si="209"/>
        <v>213.20391762029359</v>
      </c>
      <c r="EC21" s="46">
        <f t="shared" si="210"/>
        <v>0.3156328827372098</v>
      </c>
      <c r="ED21" s="17">
        <f t="shared" si="211"/>
        <v>788021.99987849779</v>
      </c>
      <c r="EE21" s="17">
        <f t="shared" si="212"/>
        <v>-215.36746893216639</v>
      </c>
      <c r="EF21" s="46">
        <f t="shared" si="213"/>
        <v>3.2476972238424585E-2</v>
      </c>
      <c r="EG21" s="17">
        <f t="shared" si="214"/>
        <v>213.97849646362894</v>
      </c>
      <c r="EH21" s="46">
        <f t="shared" si="215"/>
        <v>0.3156328827372098</v>
      </c>
      <c r="EI21" s="17">
        <f t="shared" si="216"/>
        <v>780166.19689124404</v>
      </c>
      <c r="EJ21" s="17">
        <f t="shared" si="217"/>
        <v>-215.36746893216639</v>
      </c>
      <c r="EK21" s="46">
        <f t="shared" si="218"/>
        <v>3.2476972238424585E-2</v>
      </c>
      <c r="EL21" s="17">
        <f t="shared" si="219"/>
        <v>214.76391582404244</v>
      </c>
      <c r="EM21" s="46">
        <f t="shared" si="220"/>
        <v>0.31563288273720974</v>
      </c>
      <c r="EN21" s="17">
        <f t="shared" si="221"/>
        <v>774881.14434230758</v>
      </c>
      <c r="EO21" s="17">
        <f t="shared" si="222"/>
        <v>-215.36746893216639</v>
      </c>
      <c r="EP21" s="46">
        <f t="shared" si="223"/>
        <v>3.2476972238424585E-2</v>
      </c>
      <c r="EQ21" s="17">
        <f t="shared" si="224"/>
        <v>215.57251572082902</v>
      </c>
      <c r="ER21" s="46">
        <f t="shared" si="225"/>
        <v>0.31563288273720974</v>
      </c>
      <c r="ES21" s="17">
        <f t="shared" si="226"/>
        <v>772308.34693679365</v>
      </c>
      <c r="ET21" s="17">
        <f t="shared" si="371"/>
        <v>-215.36746893216639</v>
      </c>
      <c r="EU21" s="46">
        <f t="shared" si="372"/>
        <v>3.2476972238424585E-2</v>
      </c>
      <c r="EV21" s="17">
        <f t="shared" si="373"/>
        <v>216.41974428565689</v>
      </c>
      <c r="EW21" s="46">
        <f t="shared" si="374"/>
        <v>0.31563288273720974</v>
      </c>
      <c r="EX21" s="17">
        <f t="shared" si="375"/>
        <v>770628.88570636907</v>
      </c>
      <c r="EY21" s="17">
        <f t="shared" si="376"/>
        <v>-215.36746893216639</v>
      </c>
      <c r="EZ21" s="46">
        <f t="shared" si="377"/>
        <v>3.2476972238424585E-2</v>
      </c>
      <c r="FA21" s="17">
        <f t="shared" si="378"/>
        <v>217.31848387704559</v>
      </c>
      <c r="FB21" s="46">
        <f t="shared" si="379"/>
        <v>0.31563288273720974</v>
      </c>
      <c r="FC21" s="17">
        <f t="shared" si="380"/>
        <v>772911.8631096544</v>
      </c>
      <c r="FD21" s="17">
        <f t="shared" si="227"/>
        <v>-215.36746893216639</v>
      </c>
      <c r="FE21" s="46">
        <f t="shared" si="228"/>
        <v>3.2476972238424585E-2</v>
      </c>
      <c r="FF21" s="17">
        <f t="shared" si="229"/>
        <v>218.27244506442651</v>
      </c>
      <c r="FG21" s="46">
        <f t="shared" si="230"/>
        <v>0.31563288273720974</v>
      </c>
      <c r="FH21" s="17">
        <f t="shared" si="231"/>
        <v>778065.01966969622</v>
      </c>
      <c r="FI21" s="17">
        <f t="shared" si="232"/>
        <v>-215.36746893216639</v>
      </c>
      <c r="FJ21" s="46">
        <f t="shared" si="233"/>
        <v>3.2476972238424585E-2</v>
      </c>
      <c r="FK21" s="17">
        <f t="shared" si="234"/>
        <v>219.28726301724046</v>
      </c>
      <c r="FL21" s="46">
        <f t="shared" si="235"/>
        <v>0.3156328827372098</v>
      </c>
      <c r="FM21" s="17">
        <f t="shared" si="236"/>
        <v>786808.23507503013</v>
      </c>
      <c r="FN21" s="17">
        <f t="shared" si="237"/>
        <v>-215.36746893216639</v>
      </c>
      <c r="FO21" s="46">
        <f t="shared" si="238"/>
        <v>3.2476972238424585E-2</v>
      </c>
      <c r="FP21" s="17">
        <f t="shared" si="239"/>
        <v>220.36880338433991</v>
      </c>
      <c r="FQ21" s="46">
        <f t="shared" si="240"/>
        <v>0.31563288273720985</v>
      </c>
      <c r="FR21" s="17">
        <f t="shared" si="381"/>
        <v>798539.20560968388</v>
      </c>
      <c r="FS21" s="17">
        <f t="shared" si="242"/>
        <v>-215.36746893216639</v>
      </c>
      <c r="FT21" s="46">
        <f t="shared" si="243"/>
        <v>3.2476972238424585E-2</v>
      </c>
      <c r="FU21" s="17">
        <f t="shared" si="244"/>
        <v>221.52114972996861</v>
      </c>
      <c r="FV21" s="46">
        <f t="shared" si="245"/>
        <v>0.3156328827372098</v>
      </c>
      <c r="FW21" s="17">
        <f t="shared" si="382"/>
        <v>811118.18572330952</v>
      </c>
      <c r="FX21" s="17">
        <f t="shared" si="247"/>
        <v>-215.36746893216639</v>
      </c>
      <c r="FY21" s="46">
        <f t="shared" si="248"/>
        <v>3.2476972238424585E-2</v>
      </c>
      <c r="FZ21" s="17">
        <f t="shared" si="249"/>
        <v>222.74645316646794</v>
      </c>
      <c r="GA21" s="46">
        <f t="shared" si="250"/>
        <v>0.3156328827372098</v>
      </c>
      <c r="GB21" s="17">
        <f t="shared" si="383"/>
        <v>824992.1738624986</v>
      </c>
      <c r="GC21" s="17">
        <f t="shared" si="252"/>
        <v>-215.36746893216639</v>
      </c>
      <c r="GD21" s="46">
        <f t="shared" si="253"/>
        <v>3.2476972238424585E-2</v>
      </c>
      <c r="GE21" s="17">
        <f t="shared" si="254"/>
        <v>224.04695152692238</v>
      </c>
      <c r="GF21" s="46">
        <f t="shared" si="255"/>
        <v>0.31563288273720974</v>
      </c>
      <c r="GG21" s="17">
        <f t="shared" si="384"/>
        <v>840213.07291180035</v>
      </c>
      <c r="GH21" s="17">
        <f t="shared" si="257"/>
        <v>-215.36746893216639</v>
      </c>
      <c r="GI21" s="46">
        <f t="shared" si="258"/>
        <v>3.2476972238424585E-2</v>
      </c>
      <c r="GJ21" s="17">
        <f t="shared" si="259"/>
        <v>225.42774762211263</v>
      </c>
      <c r="GK21" s="46">
        <f t="shared" si="260"/>
        <v>0.3156328827372098</v>
      </c>
      <c r="GL21" s="17">
        <f t="shared" si="385"/>
        <v>856364.07675151771</v>
      </c>
      <c r="GM21" s="17">
        <f t="shared" si="262"/>
        <v>-215.36746893216639</v>
      </c>
      <c r="GN21" s="46">
        <f t="shared" si="263"/>
        <v>3.2476972238424585E-2</v>
      </c>
      <c r="GO21" s="17">
        <f t="shared" si="264"/>
        <v>226.89036927003724</v>
      </c>
      <c r="GP21" s="46">
        <f t="shared" si="265"/>
        <v>0.3156328827372098</v>
      </c>
      <c r="GQ21" s="17">
        <f t="shared" si="386"/>
        <v>872993.92576535512</v>
      </c>
    </row>
    <row r="22" spans="1:199" ht="15" x14ac:dyDescent="0.2">
      <c r="A22" s="9" t="s">
        <v>5</v>
      </c>
      <c r="B22" s="17">
        <v>455095</v>
      </c>
      <c r="C22" s="17">
        <f t="shared" si="267"/>
        <v>-102.4</v>
      </c>
      <c r="D22" s="46">
        <f t="shared" si="268"/>
        <v>1.5441709807446103E-2</v>
      </c>
      <c r="E22" s="17">
        <f t="shared" si="269"/>
        <v>182.8</v>
      </c>
      <c r="F22" s="17">
        <f t="shared" si="269"/>
        <v>-93.6</v>
      </c>
      <c r="G22" s="17">
        <f t="shared" si="186"/>
        <v>89.200000000000017</v>
      </c>
      <c r="H22" s="46">
        <f t="shared" si="270"/>
        <v>0.14423387879179875</v>
      </c>
      <c r="I22" s="17">
        <v>466956</v>
      </c>
      <c r="J22" s="17">
        <f t="shared" si="271"/>
        <v>-102.2184418014083</v>
      </c>
      <c r="K22" s="46">
        <f t="shared" si="272"/>
        <v>1.5414331203776027E-2</v>
      </c>
      <c r="L22" s="17">
        <f t="shared" si="273"/>
        <v>89.041845787945533</v>
      </c>
      <c r="M22" s="46">
        <f t="shared" si="274"/>
        <v>0.14423387879179872</v>
      </c>
      <c r="N22" s="17">
        <f t="shared" si="275"/>
        <v>505257.82340398652</v>
      </c>
      <c r="O22" s="17">
        <f t="shared" si="276"/>
        <v>-102.2184418014083</v>
      </c>
      <c r="P22" s="46">
        <f t="shared" si="277"/>
        <v>1.5414331203776027E-2</v>
      </c>
      <c r="Q22" s="17">
        <f t="shared" si="278"/>
        <v>88.815456777032068</v>
      </c>
      <c r="R22" s="46">
        <f t="shared" si="279"/>
        <v>0.14423387879179872</v>
      </c>
      <c r="S22" s="17">
        <f t="shared" si="280"/>
        <v>507566.0834507274</v>
      </c>
      <c r="T22" s="17">
        <f t="shared" si="281"/>
        <v>-102.2184418014083</v>
      </c>
      <c r="U22" s="46">
        <f t="shared" si="282"/>
        <v>1.5414331203776027E-2</v>
      </c>
      <c r="V22" s="17">
        <f t="shared" si="283"/>
        <v>88.577189150102015</v>
      </c>
      <c r="W22" s="46">
        <f t="shared" si="284"/>
        <v>0.14423387879179875</v>
      </c>
      <c r="X22" s="17">
        <f t="shared" si="285"/>
        <v>493188.83620254131</v>
      </c>
      <c r="Y22" s="17">
        <f t="shared" si="286"/>
        <v>-102.2184418014083</v>
      </c>
      <c r="Z22" s="46">
        <f t="shared" si="287"/>
        <v>1.5414331203776027E-2</v>
      </c>
      <c r="AA22" s="17">
        <f t="shared" si="288"/>
        <v>88.611525533313198</v>
      </c>
      <c r="AB22" s="46">
        <f t="shared" si="289"/>
        <v>0.14423387879179875</v>
      </c>
      <c r="AC22" s="17">
        <f t="shared" si="290"/>
        <v>498294.34014759434</v>
      </c>
      <c r="AD22" s="17">
        <f t="shared" si="291"/>
        <v>-102.2184418014083</v>
      </c>
      <c r="AE22" s="46">
        <f t="shared" si="292"/>
        <v>1.5414331203776027E-2</v>
      </c>
      <c r="AF22" s="17">
        <f t="shared" si="293"/>
        <v>88.732758739996825</v>
      </c>
      <c r="AG22" s="46">
        <f t="shared" si="294"/>
        <v>0.14423387879179872</v>
      </c>
      <c r="AH22" s="17">
        <f t="shared" si="295"/>
        <v>517203.00612917956</v>
      </c>
      <c r="AI22" s="17">
        <f t="shared" si="296"/>
        <v>-102.2184418014083</v>
      </c>
      <c r="AJ22" s="46">
        <f t="shared" si="297"/>
        <v>1.5414331203776027E-2</v>
      </c>
      <c r="AK22" s="17">
        <f t="shared" si="298"/>
        <v>88.937809917000152</v>
      </c>
      <c r="AL22" s="46">
        <f t="shared" si="299"/>
        <v>0.14423387879179875</v>
      </c>
      <c r="AM22" s="17">
        <f t="shared" si="300"/>
        <v>480601.89542788046</v>
      </c>
      <c r="AN22" s="17">
        <f t="shared" si="301"/>
        <v>-102.2184418014083</v>
      </c>
      <c r="AO22" s="46">
        <f t="shared" si="302"/>
        <v>1.5414331203776027E-2</v>
      </c>
      <c r="AP22" s="17">
        <f t="shared" si="303"/>
        <v>89.224396368345339</v>
      </c>
      <c r="AQ22" s="46">
        <f t="shared" si="304"/>
        <v>0.14423387879179872</v>
      </c>
      <c r="AR22" s="17">
        <f t="shared" si="305"/>
        <v>474705.97585532453</v>
      </c>
      <c r="AS22" s="17">
        <f t="shared" si="306"/>
        <v>-102.2184418014083</v>
      </c>
      <c r="AT22" s="46">
        <f t="shared" si="307"/>
        <v>1.5414331203776027E-2</v>
      </c>
      <c r="AU22" s="17">
        <f t="shared" si="308"/>
        <v>89.589676773130691</v>
      </c>
      <c r="AV22" s="46">
        <f t="shared" si="309"/>
        <v>0.14423387879179875</v>
      </c>
      <c r="AW22" s="17">
        <f t="shared" si="310"/>
        <v>613782.15050129849</v>
      </c>
      <c r="AX22" s="17">
        <f t="shared" si="311"/>
        <v>-102.2184418014083</v>
      </c>
      <c r="AY22" s="46">
        <f t="shared" si="312"/>
        <v>1.5414331203776027E-2</v>
      </c>
      <c r="AZ22" s="17">
        <f t="shared" si="313"/>
        <v>90.031448005125185</v>
      </c>
      <c r="BA22" s="46">
        <f t="shared" si="314"/>
        <v>0.14423387879179878</v>
      </c>
      <c r="BB22" s="17">
        <f t="shared" si="315"/>
        <v>658040.66357855743</v>
      </c>
      <c r="BC22" s="17">
        <f t="shared" si="316"/>
        <v>-102.2184418014083</v>
      </c>
      <c r="BD22" s="46">
        <f t="shared" si="317"/>
        <v>1.5414331203776027E-2</v>
      </c>
      <c r="BE22" s="17">
        <f t="shared" si="318"/>
        <v>90.544638042247286</v>
      </c>
      <c r="BF22" s="46">
        <f t="shared" si="319"/>
        <v>0.14423387879179872</v>
      </c>
      <c r="BG22" s="17">
        <f t="shared" si="320"/>
        <v>700671.0138094218</v>
      </c>
      <c r="BH22" s="17">
        <f t="shared" si="321"/>
        <v>-102.2184418014083</v>
      </c>
      <c r="BI22" s="46">
        <f t="shared" si="322"/>
        <v>1.5414331203776027E-2</v>
      </c>
      <c r="BJ22" s="17">
        <f t="shared" si="323"/>
        <v>91.128137703135877</v>
      </c>
      <c r="BK22" s="46">
        <f t="shared" si="324"/>
        <v>0.14423387879179875</v>
      </c>
      <c r="BL22" s="17">
        <f t="shared" si="325"/>
        <v>742080.99541960261</v>
      </c>
      <c r="BM22" s="17">
        <f t="shared" si="326"/>
        <v>-102.2184418014083</v>
      </c>
      <c r="BN22" s="46">
        <f t="shared" si="327"/>
        <v>1.5414331203776027E-2</v>
      </c>
      <c r="BO22" s="17">
        <f t="shared" si="328"/>
        <v>91.689254403995108</v>
      </c>
      <c r="BP22" s="46">
        <f t="shared" si="329"/>
        <v>0.14423387879179872</v>
      </c>
      <c r="BQ22" s="17">
        <f t="shared" si="330"/>
        <v>781987.41255530587</v>
      </c>
      <c r="BR22" s="17">
        <f t="shared" si="331"/>
        <v>-102.2184418014083</v>
      </c>
      <c r="BS22" s="46">
        <f t="shared" si="332"/>
        <v>1.5414331203776027E-2</v>
      </c>
      <c r="BT22" s="17">
        <f t="shared" si="333"/>
        <v>92.23009130934679</v>
      </c>
      <c r="BU22" s="46">
        <f t="shared" si="334"/>
        <v>0.14423387879179872</v>
      </c>
      <c r="BV22" s="17">
        <f t="shared" si="335"/>
        <v>820717.21211964579</v>
      </c>
      <c r="BW22" s="17">
        <f t="shared" si="336"/>
        <v>-102.2184418014083</v>
      </c>
      <c r="BX22" s="46">
        <f t="shared" si="337"/>
        <v>1.5414331203776027E-2</v>
      </c>
      <c r="BY22" s="17">
        <f t="shared" si="338"/>
        <v>92.752507648882414</v>
      </c>
      <c r="BZ22" s="46">
        <f t="shared" si="339"/>
        <v>0.14423387879179872</v>
      </c>
      <c r="CA22" s="17">
        <f t="shared" si="340"/>
        <v>856809.81523568765</v>
      </c>
      <c r="CB22" s="17">
        <f t="shared" si="341"/>
        <v>-102.2184418014083</v>
      </c>
      <c r="CC22" s="46">
        <f t="shared" si="342"/>
        <v>1.5414331203776027E-2</v>
      </c>
      <c r="CD22" s="17">
        <f t="shared" si="343"/>
        <v>93.256057605460768</v>
      </c>
      <c r="CE22" s="46">
        <f t="shared" si="344"/>
        <v>0.14423387879179875</v>
      </c>
      <c r="CF22" s="17">
        <f t="shared" si="345"/>
        <v>892287.85894887405</v>
      </c>
      <c r="CG22" s="17">
        <f t="shared" si="346"/>
        <v>-102.2184418014083</v>
      </c>
      <c r="CH22" s="46">
        <f t="shared" si="347"/>
        <v>1.5414331203776027E-2</v>
      </c>
      <c r="CI22" s="17">
        <f t="shared" si="348"/>
        <v>93.743242091569911</v>
      </c>
      <c r="CJ22" s="46">
        <f t="shared" si="349"/>
        <v>0.14423387879179872</v>
      </c>
      <c r="CK22" s="17">
        <f t="shared" si="350"/>
        <v>880484.13449502434</v>
      </c>
      <c r="CL22" s="17">
        <f t="shared" si="351"/>
        <v>-102.2184418014083</v>
      </c>
      <c r="CM22" s="46">
        <f t="shared" si="352"/>
        <v>1.5414331203776027E-2</v>
      </c>
      <c r="CN22" s="17">
        <f t="shared" si="353"/>
        <v>94.217447542842848</v>
      </c>
      <c r="CO22" s="46">
        <f t="shared" si="354"/>
        <v>0.14423387879179872</v>
      </c>
      <c r="CP22" s="17">
        <f t="shared" si="355"/>
        <v>869767.40581954806</v>
      </c>
      <c r="CQ22" s="17">
        <f t="shared" si="356"/>
        <v>-102.2184418014083</v>
      </c>
      <c r="CR22" s="46">
        <f t="shared" si="357"/>
        <v>1.5414331203776027E-2</v>
      </c>
      <c r="CS22" s="17">
        <f t="shared" si="358"/>
        <v>94.675852925018091</v>
      </c>
      <c r="CT22" s="46">
        <f t="shared" si="359"/>
        <v>0.14423387879179878</v>
      </c>
      <c r="CU22" s="17">
        <f t="shared" si="360"/>
        <v>860011.93163625849</v>
      </c>
      <c r="CV22" s="17">
        <f t="shared" si="187"/>
        <v>-102.2184418014083</v>
      </c>
      <c r="CW22" s="46">
        <f t="shared" si="188"/>
        <v>1.5414331203776027E-2</v>
      </c>
      <c r="CX22" s="17">
        <f t="shared" si="189"/>
        <v>95.118900921548715</v>
      </c>
      <c r="CY22" s="46">
        <f t="shared" si="190"/>
        <v>0.14423387879179872</v>
      </c>
      <c r="CZ22" s="17">
        <f t="shared" si="191"/>
        <v>850041.85979286046</v>
      </c>
      <c r="DA22" s="17">
        <f t="shared" si="192"/>
        <v>-102.2184418014083</v>
      </c>
      <c r="DB22" s="46">
        <f t="shared" si="193"/>
        <v>1.5414331203776027E-2</v>
      </c>
      <c r="DC22" s="17">
        <f t="shared" si="194"/>
        <v>95.544806951510196</v>
      </c>
      <c r="DD22" s="46">
        <f t="shared" si="195"/>
        <v>0.14423387879179872</v>
      </c>
      <c r="DE22" s="17">
        <f t="shared" si="196"/>
        <v>841359.05735978135</v>
      </c>
      <c r="DF22" s="17">
        <f t="shared" si="187"/>
        <v>-102.2184418014083</v>
      </c>
      <c r="DG22" s="46">
        <f t="shared" si="198"/>
        <v>1.5414331203776027E-2</v>
      </c>
      <c r="DH22" s="17">
        <f t="shared" si="189"/>
        <v>95.951755299503091</v>
      </c>
      <c r="DI22" s="46">
        <f t="shared" si="200"/>
        <v>0.14423387879179875</v>
      </c>
      <c r="DJ22" s="17">
        <f t="shared" si="191"/>
        <v>834413.02480160631</v>
      </c>
      <c r="DK22" s="17">
        <f t="shared" si="192"/>
        <v>-102.2184418014083</v>
      </c>
      <c r="DL22" s="46">
        <f t="shared" si="203"/>
        <v>1.5414331203776027E-2</v>
      </c>
      <c r="DM22" s="17">
        <f t="shared" si="194"/>
        <v>96.337869303470882</v>
      </c>
      <c r="DN22" s="46">
        <f t="shared" si="205"/>
        <v>0.14423387879179875</v>
      </c>
      <c r="DO22" s="17">
        <f t="shared" si="196"/>
        <v>826038.29144844238</v>
      </c>
      <c r="DP22" s="17">
        <f t="shared" si="361"/>
        <v>-102.2184418014083</v>
      </c>
      <c r="DQ22" s="46">
        <f t="shared" si="362"/>
        <v>1.5414331203776027E-2</v>
      </c>
      <c r="DR22" s="17">
        <f t="shared" si="363"/>
        <v>96.709084143693929</v>
      </c>
      <c r="DS22" s="46">
        <f t="shared" si="364"/>
        <v>0.14423387879179872</v>
      </c>
      <c r="DT22" s="17">
        <f t="shared" si="365"/>
        <v>817899.88131113781</v>
      </c>
      <c r="DU22" s="17">
        <f t="shared" si="366"/>
        <v>-102.2184418014083</v>
      </c>
      <c r="DV22" s="46">
        <f t="shared" si="367"/>
        <v>1.5414331203776027E-2</v>
      </c>
      <c r="DW22" s="17">
        <f t="shared" si="368"/>
        <v>97.070424645998116</v>
      </c>
      <c r="DX22" s="46">
        <f t="shared" si="369"/>
        <v>0.14423387879179872</v>
      </c>
      <c r="DY22" s="17">
        <f t="shared" si="370"/>
        <v>808862.55639530183</v>
      </c>
      <c r="DZ22" s="17">
        <f t="shared" si="207"/>
        <v>-102.2184418014083</v>
      </c>
      <c r="EA22" s="46">
        <f t="shared" si="208"/>
        <v>1.5414331203776027E-2</v>
      </c>
      <c r="EB22" s="17">
        <f t="shared" si="209"/>
        <v>97.427200060093185</v>
      </c>
      <c r="EC22" s="46">
        <f t="shared" si="210"/>
        <v>0.14423387879179875</v>
      </c>
      <c r="ED22" s="17">
        <f t="shared" si="211"/>
        <v>798911.70622370788</v>
      </c>
      <c r="EE22" s="17">
        <f t="shared" si="212"/>
        <v>-102.2184418014083</v>
      </c>
      <c r="EF22" s="46">
        <f t="shared" si="213"/>
        <v>1.5414331203776027E-2</v>
      </c>
      <c r="EG22" s="17">
        <f t="shared" si="214"/>
        <v>97.781157195469774</v>
      </c>
      <c r="EH22" s="46">
        <f t="shared" si="215"/>
        <v>0.14423387879179872</v>
      </c>
      <c r="EI22" s="17">
        <f t="shared" si="216"/>
        <v>788017.56259389198</v>
      </c>
      <c r="EJ22" s="17">
        <f t="shared" si="217"/>
        <v>-102.2184418014083</v>
      </c>
      <c r="EK22" s="46">
        <f t="shared" si="218"/>
        <v>1.5414331203776027E-2</v>
      </c>
      <c r="EL22" s="17">
        <f t="shared" si="219"/>
        <v>98.140068091724316</v>
      </c>
      <c r="EM22" s="46">
        <f t="shared" si="220"/>
        <v>0.14423387879179872</v>
      </c>
      <c r="EN22" s="17">
        <f t="shared" si="221"/>
        <v>780162.11851753434</v>
      </c>
      <c r="EO22" s="17">
        <f t="shared" si="222"/>
        <v>-102.2184418014083</v>
      </c>
      <c r="EP22" s="46">
        <f t="shared" si="223"/>
        <v>1.5414331203776027E-2</v>
      </c>
      <c r="EQ22" s="17">
        <f t="shared" si="224"/>
        <v>98.50957173308376</v>
      </c>
      <c r="ER22" s="46">
        <f t="shared" si="225"/>
        <v>0.14423387879179872</v>
      </c>
      <c r="ES22" s="17">
        <f t="shared" si="226"/>
        <v>774877.43547223927</v>
      </c>
      <c r="ET22" s="17">
        <f t="shared" si="371"/>
        <v>-102.2184418014083</v>
      </c>
      <c r="EU22" s="46">
        <f t="shared" si="372"/>
        <v>1.5414331203776027E-2</v>
      </c>
      <c r="EV22" s="17">
        <f t="shared" si="373"/>
        <v>98.896727409224368</v>
      </c>
      <c r="EW22" s="46">
        <f t="shared" si="374"/>
        <v>0.14423387879179872</v>
      </c>
      <c r="EX22" s="17">
        <f t="shared" si="375"/>
        <v>772305.02522240148</v>
      </c>
      <c r="EY22" s="17">
        <f t="shared" si="376"/>
        <v>-102.2184418014083</v>
      </c>
      <c r="EZ22" s="46">
        <f t="shared" si="377"/>
        <v>1.5414331203776027E-2</v>
      </c>
      <c r="FA22" s="17">
        <f t="shared" si="378"/>
        <v>99.307421935617157</v>
      </c>
      <c r="FB22" s="46">
        <f t="shared" si="379"/>
        <v>0.14423387879179875</v>
      </c>
      <c r="FC22" s="17">
        <f t="shared" si="380"/>
        <v>770625.97468650341</v>
      </c>
      <c r="FD22" s="17">
        <f t="shared" si="227"/>
        <v>-102.2184418014083</v>
      </c>
      <c r="FE22" s="46">
        <f t="shared" si="228"/>
        <v>1.5414331203776027E-2</v>
      </c>
      <c r="FF22" s="17">
        <f t="shared" si="229"/>
        <v>99.743350920834246</v>
      </c>
      <c r="FG22" s="46">
        <f t="shared" si="230"/>
        <v>0.14423387879179872</v>
      </c>
      <c r="FH22" s="17">
        <f t="shared" si="231"/>
        <v>772909.38801877387</v>
      </c>
      <c r="FI22" s="17">
        <f t="shared" si="232"/>
        <v>-102.2184418014083</v>
      </c>
      <c r="FJ22" s="46">
        <f t="shared" si="233"/>
        <v>1.5414331203776027E-2</v>
      </c>
      <c r="FK22" s="17">
        <f t="shared" si="234"/>
        <v>100.20708945255046</v>
      </c>
      <c r="FL22" s="46">
        <f t="shared" si="235"/>
        <v>0.14423387879179875</v>
      </c>
      <c r="FM22" s="17">
        <f t="shared" si="236"/>
        <v>778063.00831734738</v>
      </c>
      <c r="FN22" s="17">
        <f t="shared" si="237"/>
        <v>-102.2184418014083</v>
      </c>
      <c r="FO22" s="46">
        <f t="shared" si="238"/>
        <v>1.5414331203776027E-2</v>
      </c>
      <c r="FP22" s="17">
        <f t="shared" si="239"/>
        <v>100.701317939975</v>
      </c>
      <c r="FQ22" s="46">
        <f t="shared" si="240"/>
        <v>0.14423387879179875</v>
      </c>
      <c r="FR22" s="17">
        <f t="shared" si="381"/>
        <v>786806.71795116877</v>
      </c>
      <c r="FS22" s="17">
        <f t="shared" si="242"/>
        <v>-102.2184418014083</v>
      </c>
      <c r="FT22" s="46">
        <f t="shared" si="243"/>
        <v>1.5414331203776027E-2</v>
      </c>
      <c r="FU22" s="17">
        <f t="shared" si="244"/>
        <v>101.22790243807992</v>
      </c>
      <c r="FV22" s="46">
        <f t="shared" si="245"/>
        <v>0.14423387879179875</v>
      </c>
      <c r="FW22" s="17">
        <f t="shared" si="382"/>
        <v>798538.21507032053</v>
      </c>
      <c r="FX22" s="17">
        <f t="shared" si="247"/>
        <v>-102.2184418014083</v>
      </c>
      <c r="FY22" s="46">
        <f t="shared" si="248"/>
        <v>1.5414331203776027E-2</v>
      </c>
      <c r="FZ22" s="17">
        <f t="shared" si="249"/>
        <v>101.78782593467696</v>
      </c>
      <c r="GA22" s="46">
        <f t="shared" si="250"/>
        <v>0.14423387879179875</v>
      </c>
      <c r="GB22" s="17">
        <f t="shared" si="383"/>
        <v>811117.75510744285</v>
      </c>
      <c r="GC22" s="17">
        <f t="shared" si="252"/>
        <v>-102.2184418014083</v>
      </c>
      <c r="GD22" s="46">
        <f t="shared" si="253"/>
        <v>1.5414331203776027E-2</v>
      </c>
      <c r="GE22" s="17">
        <f t="shared" si="254"/>
        <v>102.38211104611412</v>
      </c>
      <c r="GF22" s="46">
        <f t="shared" si="255"/>
        <v>0.14423387879179872</v>
      </c>
      <c r="GG22" s="17">
        <f t="shared" si="384"/>
        <v>824992.33753174334</v>
      </c>
      <c r="GH22" s="17">
        <f t="shared" si="257"/>
        <v>-102.2184418014083</v>
      </c>
      <c r="GI22" s="46">
        <f t="shared" si="258"/>
        <v>1.5414331203776027E-2</v>
      </c>
      <c r="GJ22" s="17">
        <f t="shared" si="259"/>
        <v>103.01308958961295</v>
      </c>
      <c r="GK22" s="46">
        <f t="shared" si="260"/>
        <v>0.14423387879179875</v>
      </c>
      <c r="GL22" s="17">
        <f t="shared" si="385"/>
        <v>840213.86755958851</v>
      </c>
      <c r="GM22" s="17">
        <f t="shared" si="262"/>
        <v>-102.2184418014083</v>
      </c>
      <c r="GN22" s="46">
        <f t="shared" si="263"/>
        <v>1.5414331203776027E-2</v>
      </c>
      <c r="GO22" s="17">
        <f t="shared" si="264"/>
        <v>103.68145972790637</v>
      </c>
      <c r="GP22" s="46">
        <f t="shared" si="265"/>
        <v>0.14423387879179875</v>
      </c>
      <c r="GQ22" s="17">
        <f t="shared" si="386"/>
        <v>856365.53976944415</v>
      </c>
    </row>
    <row r="23" spans="1:199" ht="15" x14ac:dyDescent="0.2">
      <c r="A23" s="9" t="s">
        <v>6</v>
      </c>
      <c r="B23" s="17">
        <v>420822</v>
      </c>
      <c r="C23" s="17">
        <f t="shared" si="267"/>
        <v>-102.4</v>
      </c>
      <c r="D23" s="46">
        <f t="shared" si="268"/>
        <v>1.5441709807446103E-2</v>
      </c>
      <c r="E23" s="17">
        <f t="shared" si="269"/>
        <v>182.8</v>
      </c>
      <c r="F23" s="17">
        <f t="shared" si="269"/>
        <v>-93.6</v>
      </c>
      <c r="G23" s="17">
        <f t="shared" si="186"/>
        <v>89.200000000000017</v>
      </c>
      <c r="H23" s="46">
        <f t="shared" si="270"/>
        <v>0.14423387879179875</v>
      </c>
      <c r="I23" s="17">
        <v>455065</v>
      </c>
      <c r="J23" s="17">
        <f t="shared" si="271"/>
        <v>-102.2184418014083</v>
      </c>
      <c r="K23" s="46">
        <f t="shared" si="272"/>
        <v>1.5414331203776027E-2</v>
      </c>
      <c r="L23" s="17">
        <f t="shared" si="273"/>
        <v>89.041845787945533</v>
      </c>
      <c r="M23" s="46">
        <f t="shared" si="274"/>
        <v>0.14423387879179872</v>
      </c>
      <c r="N23" s="17">
        <f t="shared" si="275"/>
        <v>466942.82340398652</v>
      </c>
      <c r="O23" s="17">
        <f t="shared" si="276"/>
        <v>-102.2184418014083</v>
      </c>
      <c r="P23" s="46">
        <f t="shared" si="277"/>
        <v>1.5414331203776027E-2</v>
      </c>
      <c r="Q23" s="17">
        <f t="shared" si="278"/>
        <v>88.815456777032068</v>
      </c>
      <c r="R23" s="46">
        <f t="shared" si="279"/>
        <v>0.14423387879179872</v>
      </c>
      <c r="S23" s="17">
        <f t="shared" si="280"/>
        <v>505244.42041896214</v>
      </c>
      <c r="T23" s="17">
        <f t="shared" si="281"/>
        <v>-102.2184418014083</v>
      </c>
      <c r="U23" s="46">
        <f t="shared" si="282"/>
        <v>1.5414331203776027E-2</v>
      </c>
      <c r="V23" s="17">
        <f t="shared" si="283"/>
        <v>88.577189150102015</v>
      </c>
      <c r="W23" s="46">
        <f t="shared" si="284"/>
        <v>0.14423387879179875</v>
      </c>
      <c r="X23" s="17">
        <f t="shared" si="285"/>
        <v>507552.44219807605</v>
      </c>
      <c r="Y23" s="17">
        <f t="shared" si="286"/>
        <v>-102.2184418014083</v>
      </c>
      <c r="Z23" s="46">
        <f t="shared" si="287"/>
        <v>1.5414331203776027E-2</v>
      </c>
      <c r="AA23" s="17">
        <f t="shared" si="288"/>
        <v>88.611525533313198</v>
      </c>
      <c r="AB23" s="46">
        <f t="shared" si="289"/>
        <v>0.14423387879179875</v>
      </c>
      <c r="AC23" s="17">
        <f t="shared" si="290"/>
        <v>493175.22928627324</v>
      </c>
      <c r="AD23" s="17">
        <f t="shared" si="291"/>
        <v>-102.2184418014083</v>
      </c>
      <c r="AE23" s="46">
        <f t="shared" si="292"/>
        <v>1.5414331203776027E-2</v>
      </c>
      <c r="AF23" s="17">
        <f t="shared" si="293"/>
        <v>88.732758739996825</v>
      </c>
      <c r="AG23" s="46">
        <f t="shared" si="294"/>
        <v>0.14423387879179872</v>
      </c>
      <c r="AH23" s="17">
        <f t="shared" si="295"/>
        <v>498280.85446453292</v>
      </c>
      <c r="AI23" s="17">
        <f t="shared" si="296"/>
        <v>-102.2184418014083</v>
      </c>
      <c r="AJ23" s="46">
        <f t="shared" si="297"/>
        <v>1.5414331203776027E-2</v>
      </c>
      <c r="AK23" s="17">
        <f t="shared" si="298"/>
        <v>88.937809917000152</v>
      </c>
      <c r="AL23" s="46">
        <f t="shared" si="299"/>
        <v>0.14423387879179875</v>
      </c>
      <c r="AM23" s="17">
        <f t="shared" si="300"/>
        <v>517189.72549729515</v>
      </c>
      <c r="AN23" s="17">
        <f t="shared" si="301"/>
        <v>-102.2184418014083</v>
      </c>
      <c r="AO23" s="46">
        <f t="shared" si="302"/>
        <v>1.5414331203776027E-2</v>
      </c>
      <c r="AP23" s="17">
        <f t="shared" si="303"/>
        <v>89.224396368345339</v>
      </c>
      <c r="AQ23" s="46">
        <f t="shared" si="304"/>
        <v>0.14423387879179872</v>
      </c>
      <c r="AR23" s="17">
        <f t="shared" si="305"/>
        <v>480588.90138244745</v>
      </c>
      <c r="AS23" s="17">
        <f t="shared" si="306"/>
        <v>-102.2184418014083</v>
      </c>
      <c r="AT23" s="46">
        <f t="shared" si="307"/>
        <v>1.5414331203776027E-2</v>
      </c>
      <c r="AU23" s="17">
        <f t="shared" si="308"/>
        <v>89.589676773130691</v>
      </c>
      <c r="AV23" s="46">
        <f t="shared" si="309"/>
        <v>0.14423387879179875</v>
      </c>
      <c r="AW23" s="17">
        <f t="shared" si="310"/>
        <v>474693.34709029621</v>
      </c>
      <c r="AX23" s="17">
        <f t="shared" si="311"/>
        <v>-102.2184418014083</v>
      </c>
      <c r="AY23" s="46">
        <f t="shared" si="312"/>
        <v>1.5414331203776027E-2</v>
      </c>
      <c r="AZ23" s="17">
        <f t="shared" si="313"/>
        <v>90.031448005125185</v>
      </c>
      <c r="BA23" s="46">
        <f t="shared" si="314"/>
        <v>0.14423387879179878</v>
      </c>
      <c r="BB23" s="17">
        <f t="shared" si="315"/>
        <v>613769.96350750211</v>
      </c>
      <c r="BC23" s="17">
        <f t="shared" si="316"/>
        <v>-102.2184418014083</v>
      </c>
      <c r="BD23" s="46">
        <f t="shared" si="317"/>
        <v>1.5414331203776027E-2</v>
      </c>
      <c r="BE23" s="17">
        <f t="shared" si="318"/>
        <v>90.544638042247286</v>
      </c>
      <c r="BF23" s="46">
        <f t="shared" si="319"/>
        <v>0.14423387879179872</v>
      </c>
      <c r="BG23" s="17">
        <f t="shared" si="320"/>
        <v>658028.98977479828</v>
      </c>
      <c r="BH23" s="17">
        <f t="shared" si="321"/>
        <v>-102.2184418014083</v>
      </c>
      <c r="BI23" s="46">
        <f t="shared" si="322"/>
        <v>1.5414331203776027E-2</v>
      </c>
      <c r="BJ23" s="17">
        <f t="shared" si="323"/>
        <v>91.128137703135877</v>
      </c>
      <c r="BK23" s="46">
        <f t="shared" si="324"/>
        <v>0.14423387879179875</v>
      </c>
      <c r="BL23" s="17">
        <f t="shared" si="325"/>
        <v>700659.92350532347</v>
      </c>
      <c r="BM23" s="17">
        <f t="shared" si="326"/>
        <v>-102.2184418014083</v>
      </c>
      <c r="BN23" s="46">
        <f t="shared" si="327"/>
        <v>1.5414331203776027E-2</v>
      </c>
      <c r="BO23" s="17">
        <f t="shared" si="328"/>
        <v>91.689254403995108</v>
      </c>
      <c r="BP23" s="46">
        <f t="shared" si="329"/>
        <v>0.14423387879179872</v>
      </c>
      <c r="BQ23" s="17">
        <f t="shared" si="330"/>
        <v>742070.46623220528</v>
      </c>
      <c r="BR23" s="17">
        <f t="shared" si="331"/>
        <v>-102.2184418014083</v>
      </c>
      <c r="BS23" s="46">
        <f t="shared" si="332"/>
        <v>1.5414331203776027E-2</v>
      </c>
      <c r="BT23" s="17">
        <f t="shared" si="333"/>
        <v>92.23009130934679</v>
      </c>
      <c r="BU23" s="46">
        <f t="shared" si="334"/>
        <v>0.14423387879179872</v>
      </c>
      <c r="BV23" s="17">
        <f t="shared" si="335"/>
        <v>781977.42420481378</v>
      </c>
      <c r="BW23" s="17">
        <f t="shared" si="336"/>
        <v>-102.2184418014083</v>
      </c>
      <c r="BX23" s="46">
        <f t="shared" si="337"/>
        <v>1.5414331203776027E-2</v>
      </c>
      <c r="BY23" s="17">
        <f t="shared" si="338"/>
        <v>92.752507648882414</v>
      </c>
      <c r="BZ23" s="46">
        <f t="shared" si="339"/>
        <v>0.14423387879179872</v>
      </c>
      <c r="CA23" s="17">
        <f t="shared" si="340"/>
        <v>820707.74618549331</v>
      </c>
      <c r="CB23" s="17">
        <f t="shared" si="341"/>
        <v>-102.2184418014083</v>
      </c>
      <c r="CC23" s="46">
        <f t="shared" si="342"/>
        <v>1.5414331203776027E-2</v>
      </c>
      <c r="CD23" s="17">
        <f t="shared" si="343"/>
        <v>93.256057605460768</v>
      </c>
      <c r="CE23" s="46">
        <f t="shared" si="344"/>
        <v>0.14423387879179875</v>
      </c>
      <c r="CF23" s="17">
        <f t="shared" si="345"/>
        <v>856800.85285149165</v>
      </c>
      <c r="CG23" s="17">
        <f t="shared" si="346"/>
        <v>-102.2184418014083</v>
      </c>
      <c r="CH23" s="46">
        <f t="shared" si="347"/>
        <v>1.5414331203776027E-2</v>
      </c>
      <c r="CI23" s="17">
        <f t="shared" si="348"/>
        <v>93.743242091569911</v>
      </c>
      <c r="CJ23" s="46">
        <f t="shared" si="349"/>
        <v>0.14423387879179872</v>
      </c>
      <c r="CK23" s="17">
        <f t="shared" si="350"/>
        <v>892279.38374916418</v>
      </c>
      <c r="CL23" s="17">
        <f t="shared" si="351"/>
        <v>-102.2184418014083</v>
      </c>
      <c r="CM23" s="46">
        <f t="shared" si="352"/>
        <v>1.5414331203776027E-2</v>
      </c>
      <c r="CN23" s="17">
        <f t="shared" si="353"/>
        <v>94.217447542842848</v>
      </c>
      <c r="CO23" s="46">
        <f t="shared" si="354"/>
        <v>0.14423387879179872</v>
      </c>
      <c r="CP23" s="17">
        <f t="shared" si="355"/>
        <v>880476.13350076578</v>
      </c>
      <c r="CQ23" s="17">
        <f t="shared" si="356"/>
        <v>-102.2184418014083</v>
      </c>
      <c r="CR23" s="46">
        <f t="shared" si="357"/>
        <v>1.5414331203776027E-2</v>
      </c>
      <c r="CS23" s="17">
        <f t="shared" si="358"/>
        <v>94.675852925018091</v>
      </c>
      <c r="CT23" s="46">
        <f t="shared" si="359"/>
        <v>0.14423387879179878</v>
      </c>
      <c r="CU23" s="17">
        <f t="shared" si="360"/>
        <v>869759.86323067173</v>
      </c>
      <c r="CV23" s="17">
        <f t="shared" si="187"/>
        <v>-102.2184418014083</v>
      </c>
      <c r="CW23" s="46">
        <f t="shared" si="188"/>
        <v>1.5414331203776027E-2</v>
      </c>
      <c r="CX23" s="17">
        <f t="shared" si="189"/>
        <v>95.118900921548715</v>
      </c>
      <c r="CY23" s="46">
        <f t="shared" si="190"/>
        <v>0.14423387879179872</v>
      </c>
      <c r="CZ23" s="17">
        <f t="shared" si="191"/>
        <v>860004.83209537866</v>
      </c>
      <c r="DA23" s="17">
        <f t="shared" si="192"/>
        <v>-102.2184418014083</v>
      </c>
      <c r="DB23" s="46">
        <f t="shared" si="193"/>
        <v>1.5414331203776027E-2</v>
      </c>
      <c r="DC23" s="17">
        <f t="shared" si="194"/>
        <v>95.544806951510196</v>
      </c>
      <c r="DD23" s="46">
        <f t="shared" si="195"/>
        <v>0.14423387879179872</v>
      </c>
      <c r="DE23" s="17">
        <f t="shared" si="196"/>
        <v>850035.1861580105</v>
      </c>
      <c r="DF23" s="17">
        <f t="shared" si="187"/>
        <v>-102.2184418014083</v>
      </c>
      <c r="DG23" s="46">
        <f t="shared" si="198"/>
        <v>1.5414331203776027E-2</v>
      </c>
      <c r="DH23" s="17">
        <f t="shared" si="189"/>
        <v>95.951755299503091</v>
      </c>
      <c r="DI23" s="46">
        <f t="shared" si="200"/>
        <v>0.14423387879179875</v>
      </c>
      <c r="DJ23" s="17">
        <f t="shared" si="191"/>
        <v>841352.79067327955</v>
      </c>
      <c r="DK23" s="17">
        <f t="shared" si="192"/>
        <v>-102.2184418014083</v>
      </c>
      <c r="DL23" s="46">
        <f t="shared" si="203"/>
        <v>1.5414331203776027E-2</v>
      </c>
      <c r="DM23" s="17">
        <f t="shared" si="194"/>
        <v>96.337869303470882</v>
      </c>
      <c r="DN23" s="46">
        <f t="shared" si="205"/>
        <v>0.14423387879179875</v>
      </c>
      <c r="DO23" s="17">
        <f t="shared" si="196"/>
        <v>834407.14422910847</v>
      </c>
      <c r="DP23" s="17">
        <f t="shared" si="361"/>
        <v>-102.2184418014083</v>
      </c>
      <c r="DQ23" s="46">
        <f t="shared" si="362"/>
        <v>1.5414331203776027E-2</v>
      </c>
      <c r="DR23" s="17">
        <f t="shared" si="363"/>
        <v>96.709084143693929</v>
      </c>
      <c r="DS23" s="46">
        <f t="shared" si="364"/>
        <v>0.14423387879179872</v>
      </c>
      <c r="DT23" s="17">
        <f t="shared" si="365"/>
        <v>826032.78209078475</v>
      </c>
      <c r="DU23" s="17">
        <f t="shared" si="366"/>
        <v>-102.2184418014083</v>
      </c>
      <c r="DV23" s="46">
        <f t="shared" si="367"/>
        <v>1.5414331203776027E-2</v>
      </c>
      <c r="DW23" s="17">
        <f t="shared" si="368"/>
        <v>97.070424645998116</v>
      </c>
      <c r="DX23" s="46">
        <f t="shared" si="369"/>
        <v>0.14423387879179872</v>
      </c>
      <c r="DY23" s="17">
        <f t="shared" si="370"/>
        <v>817894.73329398246</v>
      </c>
      <c r="DZ23" s="17">
        <f t="shared" si="207"/>
        <v>-102.2184418014083</v>
      </c>
      <c r="EA23" s="46">
        <f t="shared" si="208"/>
        <v>1.5414331203776027E-2</v>
      </c>
      <c r="EB23" s="17">
        <f t="shared" si="209"/>
        <v>97.427200060093185</v>
      </c>
      <c r="EC23" s="46">
        <f t="shared" si="210"/>
        <v>0.14423387879179875</v>
      </c>
      <c r="ED23" s="17">
        <f t="shared" si="211"/>
        <v>808857.76515356055</v>
      </c>
      <c r="EE23" s="17">
        <f t="shared" si="212"/>
        <v>-102.2184418014083</v>
      </c>
      <c r="EF23" s="46">
        <f t="shared" si="213"/>
        <v>1.5414331203776027E-2</v>
      </c>
      <c r="EG23" s="17">
        <f t="shared" si="214"/>
        <v>97.781157195469774</v>
      </c>
      <c r="EH23" s="46">
        <f t="shared" si="215"/>
        <v>0.14423387879179872</v>
      </c>
      <c r="EI23" s="17">
        <f t="shared" si="216"/>
        <v>798907.26893910195</v>
      </c>
      <c r="EJ23" s="17">
        <f t="shared" si="217"/>
        <v>-102.2184418014083</v>
      </c>
      <c r="EK23" s="46">
        <f t="shared" si="218"/>
        <v>1.5414331203776027E-2</v>
      </c>
      <c r="EL23" s="17">
        <f t="shared" si="219"/>
        <v>98.140068091724316</v>
      </c>
      <c r="EM23" s="46">
        <f t="shared" si="220"/>
        <v>0.14423387879179872</v>
      </c>
      <c r="EN23" s="17">
        <f t="shared" si="221"/>
        <v>788013.48422018229</v>
      </c>
      <c r="EO23" s="17">
        <f t="shared" si="222"/>
        <v>-102.2184418014083</v>
      </c>
      <c r="EP23" s="46">
        <f t="shared" si="223"/>
        <v>1.5414331203776027E-2</v>
      </c>
      <c r="EQ23" s="17">
        <f t="shared" si="224"/>
        <v>98.50957173308376</v>
      </c>
      <c r="ER23" s="46">
        <f t="shared" si="225"/>
        <v>0.14423387879179872</v>
      </c>
      <c r="ES23" s="17">
        <f t="shared" si="226"/>
        <v>780158.40964746603</v>
      </c>
      <c r="ET23" s="17">
        <f t="shared" si="371"/>
        <v>-102.2184418014083</v>
      </c>
      <c r="EU23" s="46">
        <f t="shared" si="372"/>
        <v>1.5414331203776027E-2</v>
      </c>
      <c r="EV23" s="17">
        <f t="shared" si="373"/>
        <v>98.896727409224368</v>
      </c>
      <c r="EW23" s="46">
        <f t="shared" si="374"/>
        <v>0.14423387879179872</v>
      </c>
      <c r="EX23" s="17">
        <f t="shared" si="375"/>
        <v>774874.11375784711</v>
      </c>
      <c r="EY23" s="17">
        <f t="shared" si="376"/>
        <v>-102.2184418014083</v>
      </c>
      <c r="EZ23" s="46">
        <f t="shared" si="377"/>
        <v>1.5414331203776027E-2</v>
      </c>
      <c r="FA23" s="17">
        <f t="shared" si="378"/>
        <v>99.307421935617157</v>
      </c>
      <c r="FB23" s="46">
        <f t="shared" si="379"/>
        <v>0.14423387879179875</v>
      </c>
      <c r="FC23" s="17">
        <f t="shared" si="380"/>
        <v>772302.11420253571</v>
      </c>
      <c r="FD23" s="17">
        <f t="shared" si="227"/>
        <v>-102.2184418014083</v>
      </c>
      <c r="FE23" s="46">
        <f t="shared" si="228"/>
        <v>1.5414331203776027E-2</v>
      </c>
      <c r="FF23" s="17">
        <f t="shared" si="229"/>
        <v>99.743350920834246</v>
      </c>
      <c r="FG23" s="46">
        <f t="shared" si="230"/>
        <v>0.14423387879179872</v>
      </c>
      <c r="FH23" s="17">
        <f t="shared" si="231"/>
        <v>770623.49959562276</v>
      </c>
      <c r="FI23" s="17">
        <f t="shared" si="232"/>
        <v>-102.2184418014083</v>
      </c>
      <c r="FJ23" s="46">
        <f t="shared" si="233"/>
        <v>1.5414331203776027E-2</v>
      </c>
      <c r="FK23" s="17">
        <f t="shared" si="234"/>
        <v>100.20708945255046</v>
      </c>
      <c r="FL23" s="46">
        <f t="shared" si="235"/>
        <v>0.14423387879179875</v>
      </c>
      <c r="FM23" s="17">
        <f t="shared" si="236"/>
        <v>772907.37666642503</v>
      </c>
      <c r="FN23" s="17">
        <f t="shared" si="237"/>
        <v>-102.2184418014083</v>
      </c>
      <c r="FO23" s="46">
        <f t="shared" si="238"/>
        <v>1.5414331203776027E-2</v>
      </c>
      <c r="FP23" s="17">
        <f t="shared" si="239"/>
        <v>100.701317939975</v>
      </c>
      <c r="FQ23" s="46">
        <f t="shared" si="240"/>
        <v>0.14423387879179875</v>
      </c>
      <c r="FR23" s="17">
        <f t="shared" si="381"/>
        <v>778061.49119348591</v>
      </c>
      <c r="FS23" s="17">
        <f t="shared" si="242"/>
        <v>-102.2184418014083</v>
      </c>
      <c r="FT23" s="46">
        <f t="shared" si="243"/>
        <v>1.5414331203776027E-2</v>
      </c>
      <c r="FU23" s="17">
        <f t="shared" si="244"/>
        <v>101.22790243807992</v>
      </c>
      <c r="FV23" s="46">
        <f t="shared" si="245"/>
        <v>0.14423387879179875</v>
      </c>
      <c r="FW23" s="17">
        <f t="shared" si="382"/>
        <v>786805.72741180542</v>
      </c>
      <c r="FX23" s="17">
        <f t="shared" si="247"/>
        <v>-102.2184418014083</v>
      </c>
      <c r="FY23" s="46">
        <f t="shared" si="248"/>
        <v>1.5414331203776027E-2</v>
      </c>
      <c r="FZ23" s="17">
        <f t="shared" si="249"/>
        <v>101.78782593467696</v>
      </c>
      <c r="GA23" s="46">
        <f t="shared" si="250"/>
        <v>0.14423387879179875</v>
      </c>
      <c r="GB23" s="17">
        <f t="shared" si="383"/>
        <v>798537.78445445374</v>
      </c>
      <c r="GC23" s="17">
        <f t="shared" si="252"/>
        <v>-102.2184418014083</v>
      </c>
      <c r="GD23" s="46">
        <f t="shared" si="253"/>
        <v>1.5414331203776027E-2</v>
      </c>
      <c r="GE23" s="17">
        <f t="shared" si="254"/>
        <v>102.38211104611412</v>
      </c>
      <c r="GF23" s="46">
        <f t="shared" si="255"/>
        <v>0.14423387879179872</v>
      </c>
      <c r="GG23" s="17">
        <f t="shared" si="384"/>
        <v>811117.91877668747</v>
      </c>
      <c r="GH23" s="17">
        <f t="shared" si="257"/>
        <v>-102.2184418014083</v>
      </c>
      <c r="GI23" s="46">
        <f t="shared" si="258"/>
        <v>1.5414331203776027E-2</v>
      </c>
      <c r="GJ23" s="17">
        <f t="shared" si="259"/>
        <v>103.01308958961295</v>
      </c>
      <c r="GK23" s="46">
        <f t="shared" si="260"/>
        <v>0.14423387879179875</v>
      </c>
      <c r="GL23" s="17">
        <f t="shared" si="385"/>
        <v>824993.1321795315</v>
      </c>
      <c r="GM23" s="17">
        <f t="shared" si="262"/>
        <v>-102.2184418014083</v>
      </c>
      <c r="GN23" s="46">
        <f t="shared" si="263"/>
        <v>1.5414331203776027E-2</v>
      </c>
      <c r="GO23" s="17">
        <f t="shared" si="264"/>
        <v>103.68145972790637</v>
      </c>
      <c r="GP23" s="46">
        <f t="shared" si="265"/>
        <v>0.14423387879179875</v>
      </c>
      <c r="GQ23" s="17">
        <f t="shared" si="386"/>
        <v>840215.33057751507</v>
      </c>
    </row>
    <row r="24" spans="1:199" ht="15" x14ac:dyDescent="0.2">
      <c r="A24" s="9" t="s">
        <v>7</v>
      </c>
      <c r="B24" s="17">
        <v>422104</v>
      </c>
      <c r="C24" s="17">
        <f t="shared" si="267"/>
        <v>-102.4</v>
      </c>
      <c r="D24" s="46">
        <f t="shared" si="268"/>
        <v>1.5441709807446103E-2</v>
      </c>
      <c r="E24" s="17">
        <f t="shared" si="269"/>
        <v>182.8</v>
      </c>
      <c r="F24" s="17">
        <f t="shared" si="269"/>
        <v>-93.6</v>
      </c>
      <c r="G24" s="17">
        <f t="shared" si="186"/>
        <v>89.200000000000017</v>
      </c>
      <c r="H24" s="46">
        <f t="shared" si="270"/>
        <v>0.14423387879179875</v>
      </c>
      <c r="I24" s="17">
        <v>420828</v>
      </c>
      <c r="J24" s="17">
        <f t="shared" si="271"/>
        <v>-102.2184418014083</v>
      </c>
      <c r="K24" s="46">
        <f t="shared" si="272"/>
        <v>1.5414331203776027E-2</v>
      </c>
      <c r="L24" s="17">
        <f t="shared" si="273"/>
        <v>89.041845787945533</v>
      </c>
      <c r="M24" s="46">
        <f t="shared" si="274"/>
        <v>0.14423387879179872</v>
      </c>
      <c r="N24" s="17">
        <f t="shared" si="275"/>
        <v>455051.82340398652</v>
      </c>
      <c r="O24" s="17">
        <f t="shared" si="276"/>
        <v>-102.2184418014083</v>
      </c>
      <c r="P24" s="46">
        <f t="shared" si="277"/>
        <v>1.5414331203776027E-2</v>
      </c>
      <c r="Q24" s="17">
        <f t="shared" si="278"/>
        <v>88.815456777032068</v>
      </c>
      <c r="R24" s="46">
        <f t="shared" si="279"/>
        <v>0.14423387879179872</v>
      </c>
      <c r="S24" s="17">
        <f t="shared" si="280"/>
        <v>466929.42041896214</v>
      </c>
      <c r="T24" s="17">
        <f t="shared" si="281"/>
        <v>-102.2184418014083</v>
      </c>
      <c r="U24" s="46">
        <f t="shared" si="282"/>
        <v>1.5414331203776027E-2</v>
      </c>
      <c r="V24" s="17">
        <f t="shared" si="283"/>
        <v>88.577189150102015</v>
      </c>
      <c r="W24" s="46">
        <f t="shared" si="284"/>
        <v>0.14423387879179875</v>
      </c>
      <c r="X24" s="17">
        <f t="shared" si="285"/>
        <v>505230.77916631085</v>
      </c>
      <c r="Y24" s="17">
        <f t="shared" si="286"/>
        <v>-102.2184418014083</v>
      </c>
      <c r="Z24" s="46">
        <f t="shared" si="287"/>
        <v>1.5414331203776027E-2</v>
      </c>
      <c r="AA24" s="17">
        <f t="shared" si="288"/>
        <v>88.611525533313198</v>
      </c>
      <c r="AB24" s="46">
        <f t="shared" si="289"/>
        <v>0.14423387879179875</v>
      </c>
      <c r="AC24" s="17">
        <f t="shared" si="290"/>
        <v>507538.83528180793</v>
      </c>
      <c r="AD24" s="17">
        <f t="shared" si="291"/>
        <v>-102.2184418014083</v>
      </c>
      <c r="AE24" s="46">
        <f t="shared" si="292"/>
        <v>1.5414331203776027E-2</v>
      </c>
      <c r="AF24" s="17">
        <f t="shared" si="293"/>
        <v>88.732758739996825</v>
      </c>
      <c r="AG24" s="46">
        <f t="shared" si="294"/>
        <v>0.14423387879179872</v>
      </c>
      <c r="AH24" s="17">
        <f t="shared" si="295"/>
        <v>493161.74360321183</v>
      </c>
      <c r="AI24" s="17">
        <f t="shared" si="296"/>
        <v>-102.2184418014083</v>
      </c>
      <c r="AJ24" s="46">
        <f t="shared" si="297"/>
        <v>1.5414331203776027E-2</v>
      </c>
      <c r="AK24" s="17">
        <f t="shared" si="298"/>
        <v>88.937809917000152</v>
      </c>
      <c r="AL24" s="46">
        <f t="shared" si="299"/>
        <v>0.14423387879179875</v>
      </c>
      <c r="AM24" s="17">
        <f t="shared" si="300"/>
        <v>498267.57383264857</v>
      </c>
      <c r="AN24" s="17">
        <f t="shared" si="301"/>
        <v>-102.2184418014083</v>
      </c>
      <c r="AO24" s="46">
        <f t="shared" si="302"/>
        <v>1.5414331203776027E-2</v>
      </c>
      <c r="AP24" s="17">
        <f t="shared" si="303"/>
        <v>89.224396368345339</v>
      </c>
      <c r="AQ24" s="46">
        <f t="shared" si="304"/>
        <v>0.14423387879179872</v>
      </c>
      <c r="AR24" s="17">
        <f t="shared" si="305"/>
        <v>517176.73145186208</v>
      </c>
      <c r="AS24" s="17">
        <f t="shared" si="306"/>
        <v>-102.2184418014083</v>
      </c>
      <c r="AT24" s="46">
        <f t="shared" si="307"/>
        <v>1.5414331203776027E-2</v>
      </c>
      <c r="AU24" s="17">
        <f t="shared" si="308"/>
        <v>89.589676773130691</v>
      </c>
      <c r="AV24" s="46">
        <f t="shared" si="309"/>
        <v>0.14423387879179875</v>
      </c>
      <c r="AW24" s="17">
        <f t="shared" si="310"/>
        <v>480576.27261741913</v>
      </c>
      <c r="AX24" s="17">
        <f t="shared" si="311"/>
        <v>-102.2184418014083</v>
      </c>
      <c r="AY24" s="46">
        <f t="shared" si="312"/>
        <v>1.5414331203776027E-2</v>
      </c>
      <c r="AZ24" s="17">
        <f t="shared" si="313"/>
        <v>90.031448005125185</v>
      </c>
      <c r="BA24" s="46">
        <f t="shared" si="314"/>
        <v>0.14423387879179878</v>
      </c>
      <c r="BB24" s="17">
        <f t="shared" si="315"/>
        <v>474681.16009649995</v>
      </c>
      <c r="BC24" s="17">
        <f t="shared" si="316"/>
        <v>-102.2184418014083</v>
      </c>
      <c r="BD24" s="46">
        <f t="shared" si="317"/>
        <v>1.5414331203776027E-2</v>
      </c>
      <c r="BE24" s="17">
        <f t="shared" si="318"/>
        <v>90.544638042247286</v>
      </c>
      <c r="BF24" s="46">
        <f t="shared" si="319"/>
        <v>0.14423387879179872</v>
      </c>
      <c r="BG24" s="17">
        <f t="shared" si="320"/>
        <v>613758.28970374307</v>
      </c>
      <c r="BH24" s="17">
        <f t="shared" si="321"/>
        <v>-102.2184418014083</v>
      </c>
      <c r="BI24" s="46">
        <f t="shared" si="322"/>
        <v>1.5414331203776027E-2</v>
      </c>
      <c r="BJ24" s="17">
        <f t="shared" si="323"/>
        <v>91.128137703135877</v>
      </c>
      <c r="BK24" s="46">
        <f t="shared" si="324"/>
        <v>0.14423387879179875</v>
      </c>
      <c r="BL24" s="17">
        <f t="shared" si="325"/>
        <v>658017.89947069995</v>
      </c>
      <c r="BM24" s="17">
        <f t="shared" si="326"/>
        <v>-102.2184418014083</v>
      </c>
      <c r="BN24" s="46">
        <f t="shared" si="327"/>
        <v>1.5414331203776027E-2</v>
      </c>
      <c r="BO24" s="17">
        <f t="shared" si="328"/>
        <v>91.689254403995108</v>
      </c>
      <c r="BP24" s="46">
        <f t="shared" si="329"/>
        <v>0.14423387879179872</v>
      </c>
      <c r="BQ24" s="17">
        <f t="shared" si="330"/>
        <v>700649.39431792614</v>
      </c>
      <c r="BR24" s="17">
        <f t="shared" si="331"/>
        <v>-102.2184418014083</v>
      </c>
      <c r="BS24" s="46">
        <f t="shared" si="332"/>
        <v>1.5414331203776027E-2</v>
      </c>
      <c r="BT24" s="17">
        <f t="shared" si="333"/>
        <v>92.23009130934679</v>
      </c>
      <c r="BU24" s="46">
        <f t="shared" si="334"/>
        <v>0.14423387879179872</v>
      </c>
      <c r="BV24" s="17">
        <f t="shared" si="335"/>
        <v>742060.47788171319</v>
      </c>
      <c r="BW24" s="17">
        <f t="shared" si="336"/>
        <v>-102.2184418014083</v>
      </c>
      <c r="BX24" s="46">
        <f t="shared" si="337"/>
        <v>1.5414331203776027E-2</v>
      </c>
      <c r="BY24" s="17">
        <f t="shared" si="338"/>
        <v>92.752507648882414</v>
      </c>
      <c r="BZ24" s="46">
        <f t="shared" si="339"/>
        <v>0.14423387879179872</v>
      </c>
      <c r="CA24" s="17">
        <f t="shared" si="340"/>
        <v>781967.9582706613</v>
      </c>
      <c r="CB24" s="17">
        <f t="shared" si="341"/>
        <v>-102.2184418014083</v>
      </c>
      <c r="CC24" s="46">
        <f t="shared" si="342"/>
        <v>1.5414331203776027E-2</v>
      </c>
      <c r="CD24" s="17">
        <f t="shared" si="343"/>
        <v>93.256057605460768</v>
      </c>
      <c r="CE24" s="46">
        <f t="shared" si="344"/>
        <v>0.14423387879179875</v>
      </c>
      <c r="CF24" s="17">
        <f t="shared" si="345"/>
        <v>820698.78380129742</v>
      </c>
      <c r="CG24" s="17">
        <f t="shared" si="346"/>
        <v>-102.2184418014083</v>
      </c>
      <c r="CH24" s="46">
        <f t="shared" si="347"/>
        <v>1.5414331203776027E-2</v>
      </c>
      <c r="CI24" s="17">
        <f t="shared" si="348"/>
        <v>93.743242091569911</v>
      </c>
      <c r="CJ24" s="46">
        <f t="shared" si="349"/>
        <v>0.14423387879179872</v>
      </c>
      <c r="CK24" s="17">
        <f t="shared" si="350"/>
        <v>856792.37765178189</v>
      </c>
      <c r="CL24" s="17">
        <f t="shared" si="351"/>
        <v>-102.2184418014083</v>
      </c>
      <c r="CM24" s="46">
        <f t="shared" si="352"/>
        <v>1.5414331203776027E-2</v>
      </c>
      <c r="CN24" s="17">
        <f t="shared" si="353"/>
        <v>94.217447542842848</v>
      </c>
      <c r="CO24" s="46">
        <f t="shared" si="354"/>
        <v>0.14423387879179872</v>
      </c>
      <c r="CP24" s="17">
        <f t="shared" si="355"/>
        <v>892271.38275490562</v>
      </c>
      <c r="CQ24" s="17">
        <f t="shared" si="356"/>
        <v>-102.2184418014083</v>
      </c>
      <c r="CR24" s="46">
        <f t="shared" si="357"/>
        <v>1.5414331203776027E-2</v>
      </c>
      <c r="CS24" s="17">
        <f t="shared" si="358"/>
        <v>94.675852925018091</v>
      </c>
      <c r="CT24" s="46">
        <f t="shared" si="359"/>
        <v>0.14423387879179878</v>
      </c>
      <c r="CU24" s="17">
        <f t="shared" si="360"/>
        <v>880468.59091188945</v>
      </c>
      <c r="CV24" s="17">
        <f t="shared" si="187"/>
        <v>-102.2184418014083</v>
      </c>
      <c r="CW24" s="46">
        <f t="shared" si="188"/>
        <v>1.5414331203776027E-2</v>
      </c>
      <c r="CX24" s="17">
        <f t="shared" si="189"/>
        <v>95.118900921548715</v>
      </c>
      <c r="CY24" s="46">
        <f t="shared" si="190"/>
        <v>0.14423387879179872</v>
      </c>
      <c r="CZ24" s="17">
        <f t="shared" si="191"/>
        <v>869752.76368979178</v>
      </c>
      <c r="DA24" s="17">
        <f t="shared" si="192"/>
        <v>-102.2184418014083</v>
      </c>
      <c r="DB24" s="46">
        <f t="shared" si="193"/>
        <v>1.5414331203776027E-2</v>
      </c>
      <c r="DC24" s="17">
        <f t="shared" si="194"/>
        <v>95.544806951510196</v>
      </c>
      <c r="DD24" s="46">
        <f t="shared" si="195"/>
        <v>0.14423387879179872</v>
      </c>
      <c r="DE24" s="17">
        <f t="shared" si="196"/>
        <v>859998.15846052882</v>
      </c>
      <c r="DF24" s="17">
        <f t="shared" si="187"/>
        <v>-102.2184418014083</v>
      </c>
      <c r="DG24" s="46">
        <f t="shared" si="198"/>
        <v>1.5414331203776027E-2</v>
      </c>
      <c r="DH24" s="17">
        <f t="shared" si="189"/>
        <v>95.951755299503091</v>
      </c>
      <c r="DI24" s="46">
        <f t="shared" si="200"/>
        <v>0.14423387879179875</v>
      </c>
      <c r="DJ24" s="17">
        <f t="shared" si="191"/>
        <v>850028.91947150871</v>
      </c>
      <c r="DK24" s="17">
        <f t="shared" si="192"/>
        <v>-102.2184418014083</v>
      </c>
      <c r="DL24" s="46">
        <f t="shared" si="203"/>
        <v>1.5414331203776027E-2</v>
      </c>
      <c r="DM24" s="17">
        <f t="shared" si="194"/>
        <v>96.337869303470882</v>
      </c>
      <c r="DN24" s="46">
        <f t="shared" si="205"/>
        <v>0.14423387879179875</v>
      </c>
      <c r="DO24" s="17">
        <f t="shared" si="196"/>
        <v>841346.91010078159</v>
      </c>
      <c r="DP24" s="17">
        <f t="shared" si="361"/>
        <v>-102.2184418014083</v>
      </c>
      <c r="DQ24" s="46">
        <f t="shared" si="362"/>
        <v>1.5414331203776027E-2</v>
      </c>
      <c r="DR24" s="17">
        <f t="shared" si="363"/>
        <v>96.709084143693929</v>
      </c>
      <c r="DS24" s="46">
        <f t="shared" si="364"/>
        <v>0.14423387879179872</v>
      </c>
      <c r="DT24" s="17">
        <f t="shared" si="365"/>
        <v>834401.63487145072</v>
      </c>
      <c r="DU24" s="17">
        <f t="shared" si="366"/>
        <v>-102.2184418014083</v>
      </c>
      <c r="DV24" s="46">
        <f t="shared" si="367"/>
        <v>1.5414331203776027E-2</v>
      </c>
      <c r="DW24" s="17">
        <f t="shared" si="368"/>
        <v>97.070424645998116</v>
      </c>
      <c r="DX24" s="46">
        <f t="shared" si="369"/>
        <v>0.14423387879179872</v>
      </c>
      <c r="DY24" s="17">
        <f t="shared" si="370"/>
        <v>826027.63407362928</v>
      </c>
      <c r="DZ24" s="17">
        <f t="shared" si="207"/>
        <v>-102.2184418014083</v>
      </c>
      <c r="EA24" s="46">
        <f t="shared" si="208"/>
        <v>1.5414331203776027E-2</v>
      </c>
      <c r="EB24" s="17">
        <f t="shared" si="209"/>
        <v>97.427200060093185</v>
      </c>
      <c r="EC24" s="46">
        <f t="shared" si="210"/>
        <v>0.14423387879179875</v>
      </c>
      <c r="ED24" s="17">
        <f t="shared" si="211"/>
        <v>817889.94205224118</v>
      </c>
      <c r="EE24" s="17">
        <f t="shared" si="212"/>
        <v>-102.2184418014083</v>
      </c>
      <c r="EF24" s="46">
        <f t="shared" si="213"/>
        <v>1.5414331203776027E-2</v>
      </c>
      <c r="EG24" s="17">
        <f t="shared" si="214"/>
        <v>97.781157195469774</v>
      </c>
      <c r="EH24" s="46">
        <f t="shared" si="215"/>
        <v>0.14423387879179872</v>
      </c>
      <c r="EI24" s="17">
        <f t="shared" si="216"/>
        <v>808853.32786895463</v>
      </c>
      <c r="EJ24" s="17">
        <f t="shared" si="217"/>
        <v>-102.2184418014083</v>
      </c>
      <c r="EK24" s="46">
        <f t="shared" si="218"/>
        <v>1.5414331203776027E-2</v>
      </c>
      <c r="EL24" s="17">
        <f t="shared" si="219"/>
        <v>98.140068091724316</v>
      </c>
      <c r="EM24" s="46">
        <f t="shared" si="220"/>
        <v>0.14423387879179872</v>
      </c>
      <c r="EN24" s="17">
        <f t="shared" si="221"/>
        <v>798903.19056539237</v>
      </c>
      <c r="EO24" s="17">
        <f t="shared" si="222"/>
        <v>-102.2184418014083</v>
      </c>
      <c r="EP24" s="46">
        <f t="shared" si="223"/>
        <v>1.5414331203776027E-2</v>
      </c>
      <c r="EQ24" s="17">
        <f t="shared" si="224"/>
        <v>98.50957173308376</v>
      </c>
      <c r="ER24" s="46">
        <f t="shared" si="225"/>
        <v>0.14423387879179872</v>
      </c>
      <c r="ES24" s="17">
        <f t="shared" si="226"/>
        <v>788009.77535011398</v>
      </c>
      <c r="ET24" s="17">
        <f t="shared" si="371"/>
        <v>-102.2184418014083</v>
      </c>
      <c r="EU24" s="46">
        <f t="shared" si="372"/>
        <v>1.5414331203776027E-2</v>
      </c>
      <c r="EV24" s="17">
        <f t="shared" si="373"/>
        <v>98.896727409224368</v>
      </c>
      <c r="EW24" s="46">
        <f t="shared" si="374"/>
        <v>0.14423387879179872</v>
      </c>
      <c r="EX24" s="17">
        <f t="shared" si="375"/>
        <v>780155.08793307387</v>
      </c>
      <c r="EY24" s="17">
        <f t="shared" si="376"/>
        <v>-102.2184418014083</v>
      </c>
      <c r="EZ24" s="46">
        <f t="shared" si="377"/>
        <v>1.5414331203776027E-2</v>
      </c>
      <c r="FA24" s="17">
        <f t="shared" si="378"/>
        <v>99.307421935617157</v>
      </c>
      <c r="FB24" s="46">
        <f t="shared" si="379"/>
        <v>0.14423387879179875</v>
      </c>
      <c r="FC24" s="17">
        <f t="shared" si="380"/>
        <v>774871.20273798134</v>
      </c>
      <c r="FD24" s="17">
        <f t="shared" si="227"/>
        <v>-102.2184418014083</v>
      </c>
      <c r="FE24" s="46">
        <f t="shared" si="228"/>
        <v>1.5414331203776027E-2</v>
      </c>
      <c r="FF24" s="17">
        <f t="shared" si="229"/>
        <v>99.743350920834246</v>
      </c>
      <c r="FG24" s="46">
        <f t="shared" si="230"/>
        <v>0.14423387879179872</v>
      </c>
      <c r="FH24" s="17">
        <f t="shared" si="231"/>
        <v>772299.63911165518</v>
      </c>
      <c r="FI24" s="17">
        <f t="shared" si="232"/>
        <v>-102.2184418014083</v>
      </c>
      <c r="FJ24" s="46">
        <f t="shared" si="233"/>
        <v>1.5414331203776027E-2</v>
      </c>
      <c r="FK24" s="17">
        <f t="shared" si="234"/>
        <v>100.20708945255046</v>
      </c>
      <c r="FL24" s="46">
        <f t="shared" si="235"/>
        <v>0.14423387879179875</v>
      </c>
      <c r="FM24" s="17">
        <f t="shared" si="236"/>
        <v>770621.48824327393</v>
      </c>
      <c r="FN24" s="17">
        <f t="shared" si="237"/>
        <v>-102.2184418014083</v>
      </c>
      <c r="FO24" s="46">
        <f t="shared" si="238"/>
        <v>1.5414331203776027E-2</v>
      </c>
      <c r="FP24" s="17">
        <f t="shared" si="239"/>
        <v>100.701317939975</v>
      </c>
      <c r="FQ24" s="46">
        <f t="shared" si="240"/>
        <v>0.14423387879179875</v>
      </c>
      <c r="FR24" s="17">
        <f t="shared" si="381"/>
        <v>772905.85954256356</v>
      </c>
      <c r="FS24" s="17">
        <f t="shared" si="242"/>
        <v>-102.2184418014083</v>
      </c>
      <c r="FT24" s="46">
        <f t="shared" si="243"/>
        <v>1.5414331203776027E-2</v>
      </c>
      <c r="FU24" s="17">
        <f t="shared" si="244"/>
        <v>101.22790243807992</v>
      </c>
      <c r="FV24" s="46">
        <f t="shared" si="245"/>
        <v>0.14423387879179875</v>
      </c>
      <c r="FW24" s="17">
        <f t="shared" si="382"/>
        <v>778060.50065412256</v>
      </c>
      <c r="FX24" s="17">
        <f t="shared" si="247"/>
        <v>-102.2184418014083</v>
      </c>
      <c r="FY24" s="46">
        <f t="shared" si="248"/>
        <v>1.5414331203776027E-2</v>
      </c>
      <c r="FZ24" s="17">
        <f t="shared" si="249"/>
        <v>101.78782593467696</v>
      </c>
      <c r="GA24" s="46">
        <f t="shared" si="250"/>
        <v>0.14423387879179875</v>
      </c>
      <c r="GB24" s="17">
        <f t="shared" si="383"/>
        <v>786805.29679593863</v>
      </c>
      <c r="GC24" s="17">
        <f t="shared" si="252"/>
        <v>-102.2184418014083</v>
      </c>
      <c r="GD24" s="46">
        <f t="shared" si="253"/>
        <v>1.5414331203776027E-2</v>
      </c>
      <c r="GE24" s="17">
        <f t="shared" si="254"/>
        <v>102.38211104611412</v>
      </c>
      <c r="GF24" s="46">
        <f t="shared" si="255"/>
        <v>0.14423387879179872</v>
      </c>
      <c r="GG24" s="17">
        <f t="shared" si="384"/>
        <v>798537.94812369859</v>
      </c>
      <c r="GH24" s="17">
        <f t="shared" si="257"/>
        <v>-102.2184418014083</v>
      </c>
      <c r="GI24" s="46">
        <f t="shared" si="258"/>
        <v>1.5414331203776027E-2</v>
      </c>
      <c r="GJ24" s="17">
        <f t="shared" si="259"/>
        <v>103.01308958961295</v>
      </c>
      <c r="GK24" s="46">
        <f t="shared" si="260"/>
        <v>0.14423387879179875</v>
      </c>
      <c r="GL24" s="17">
        <f t="shared" si="385"/>
        <v>811118.71342447575</v>
      </c>
      <c r="GM24" s="17">
        <f t="shared" si="262"/>
        <v>-102.2184418014083</v>
      </c>
      <c r="GN24" s="46">
        <f t="shared" si="263"/>
        <v>1.5414331203776027E-2</v>
      </c>
      <c r="GO24" s="17">
        <f t="shared" si="264"/>
        <v>103.68145972790637</v>
      </c>
      <c r="GP24" s="46">
        <f t="shared" si="265"/>
        <v>0.14423387879179875</v>
      </c>
      <c r="GQ24" s="17">
        <f t="shared" si="386"/>
        <v>824994.59519745805</v>
      </c>
    </row>
    <row r="25" spans="1:199" ht="15" x14ac:dyDescent="0.2">
      <c r="A25" s="9" t="s">
        <v>8</v>
      </c>
      <c r="B25" s="17">
        <v>403225</v>
      </c>
      <c r="C25" s="17">
        <f t="shared" si="267"/>
        <v>-102.4</v>
      </c>
      <c r="D25" s="46">
        <f t="shared" si="268"/>
        <v>1.5441709807446103E-2</v>
      </c>
      <c r="E25" s="17">
        <f t="shared" si="269"/>
        <v>182.8</v>
      </c>
      <c r="F25" s="17">
        <f t="shared" si="269"/>
        <v>-93.6</v>
      </c>
      <c r="G25" s="17">
        <f t="shared" si="186"/>
        <v>89.200000000000017</v>
      </c>
      <c r="H25" s="46">
        <f t="shared" si="270"/>
        <v>0.14423387879179875</v>
      </c>
      <c r="I25" s="17">
        <v>422107</v>
      </c>
      <c r="J25" s="17">
        <f t="shared" si="271"/>
        <v>-102.2184418014083</v>
      </c>
      <c r="K25" s="46">
        <f t="shared" si="272"/>
        <v>1.5414331203776027E-2</v>
      </c>
      <c r="L25" s="17">
        <f t="shared" si="273"/>
        <v>89.041845787945533</v>
      </c>
      <c r="M25" s="46">
        <f t="shared" si="274"/>
        <v>0.14423387879179872</v>
      </c>
      <c r="N25" s="17">
        <f t="shared" si="275"/>
        <v>420814.82340398652</v>
      </c>
      <c r="O25" s="17">
        <f t="shared" si="276"/>
        <v>-102.2184418014083</v>
      </c>
      <c r="P25" s="46">
        <f t="shared" si="277"/>
        <v>1.5414331203776027E-2</v>
      </c>
      <c r="Q25" s="17">
        <f t="shared" si="278"/>
        <v>88.815456777032068</v>
      </c>
      <c r="R25" s="46">
        <f t="shared" si="279"/>
        <v>0.14423387879179872</v>
      </c>
      <c r="S25" s="17">
        <f t="shared" si="280"/>
        <v>455038.42041896214</v>
      </c>
      <c r="T25" s="17">
        <f t="shared" si="281"/>
        <v>-102.2184418014083</v>
      </c>
      <c r="U25" s="46">
        <f t="shared" si="282"/>
        <v>1.5414331203776027E-2</v>
      </c>
      <c r="V25" s="17">
        <f t="shared" si="283"/>
        <v>88.577189150102015</v>
      </c>
      <c r="W25" s="46">
        <f t="shared" si="284"/>
        <v>0.14423387879179875</v>
      </c>
      <c r="X25" s="17">
        <f t="shared" si="285"/>
        <v>466915.77916631085</v>
      </c>
      <c r="Y25" s="17">
        <f t="shared" si="286"/>
        <v>-102.2184418014083</v>
      </c>
      <c r="Z25" s="46">
        <f t="shared" si="287"/>
        <v>1.5414331203776027E-2</v>
      </c>
      <c r="AA25" s="17">
        <f t="shared" si="288"/>
        <v>88.611525533313198</v>
      </c>
      <c r="AB25" s="46">
        <f t="shared" si="289"/>
        <v>0.14423387879179875</v>
      </c>
      <c r="AC25" s="17">
        <f t="shared" si="290"/>
        <v>505217.17225004279</v>
      </c>
      <c r="AD25" s="17">
        <f t="shared" si="291"/>
        <v>-102.2184418014083</v>
      </c>
      <c r="AE25" s="46">
        <f t="shared" si="292"/>
        <v>1.5414331203776027E-2</v>
      </c>
      <c r="AF25" s="17">
        <f t="shared" si="293"/>
        <v>88.732758739996825</v>
      </c>
      <c r="AG25" s="46">
        <f t="shared" si="294"/>
        <v>0.14423387879179872</v>
      </c>
      <c r="AH25" s="17">
        <f t="shared" si="295"/>
        <v>507525.34959874651</v>
      </c>
      <c r="AI25" s="17">
        <f t="shared" si="296"/>
        <v>-102.2184418014083</v>
      </c>
      <c r="AJ25" s="46">
        <f t="shared" si="297"/>
        <v>1.5414331203776027E-2</v>
      </c>
      <c r="AK25" s="17">
        <f t="shared" si="298"/>
        <v>88.937809917000152</v>
      </c>
      <c r="AL25" s="46">
        <f t="shared" si="299"/>
        <v>0.14423387879179875</v>
      </c>
      <c r="AM25" s="17">
        <f t="shared" si="300"/>
        <v>493148.46297132736</v>
      </c>
      <c r="AN25" s="17">
        <f t="shared" si="301"/>
        <v>-102.2184418014083</v>
      </c>
      <c r="AO25" s="46">
        <f t="shared" si="302"/>
        <v>1.5414331203776027E-2</v>
      </c>
      <c r="AP25" s="17">
        <f t="shared" si="303"/>
        <v>89.224396368345339</v>
      </c>
      <c r="AQ25" s="46">
        <f t="shared" si="304"/>
        <v>0.14423387879179872</v>
      </c>
      <c r="AR25" s="17">
        <f t="shared" si="305"/>
        <v>498254.57978721545</v>
      </c>
      <c r="AS25" s="17">
        <f t="shared" si="306"/>
        <v>-102.2184418014083</v>
      </c>
      <c r="AT25" s="46">
        <f t="shared" si="307"/>
        <v>1.5414331203776027E-2</v>
      </c>
      <c r="AU25" s="17">
        <f t="shared" si="308"/>
        <v>89.589676773130691</v>
      </c>
      <c r="AV25" s="46">
        <f t="shared" si="309"/>
        <v>0.14423387879179875</v>
      </c>
      <c r="AW25" s="17">
        <f t="shared" si="310"/>
        <v>517164.10268683382</v>
      </c>
      <c r="AX25" s="17">
        <f t="shared" si="311"/>
        <v>-102.2184418014083</v>
      </c>
      <c r="AY25" s="46">
        <f t="shared" si="312"/>
        <v>1.5414331203776027E-2</v>
      </c>
      <c r="AZ25" s="17">
        <f t="shared" si="313"/>
        <v>90.031448005125185</v>
      </c>
      <c r="BA25" s="46">
        <f t="shared" si="314"/>
        <v>0.14423387879179878</v>
      </c>
      <c r="BB25" s="17">
        <f t="shared" si="315"/>
        <v>480564.08562362287</v>
      </c>
      <c r="BC25" s="17">
        <f t="shared" si="316"/>
        <v>-102.2184418014083</v>
      </c>
      <c r="BD25" s="46">
        <f t="shared" si="317"/>
        <v>1.5414331203776027E-2</v>
      </c>
      <c r="BE25" s="17">
        <f t="shared" si="318"/>
        <v>90.544638042247286</v>
      </c>
      <c r="BF25" s="46">
        <f t="shared" si="319"/>
        <v>0.14423387879179872</v>
      </c>
      <c r="BG25" s="17">
        <f t="shared" si="320"/>
        <v>474669.4862927408</v>
      </c>
      <c r="BH25" s="17">
        <f t="shared" si="321"/>
        <v>-102.2184418014083</v>
      </c>
      <c r="BI25" s="46">
        <f t="shared" si="322"/>
        <v>1.5414331203776027E-2</v>
      </c>
      <c r="BJ25" s="17">
        <f t="shared" si="323"/>
        <v>91.128137703135877</v>
      </c>
      <c r="BK25" s="46">
        <f t="shared" si="324"/>
        <v>0.14423387879179875</v>
      </c>
      <c r="BL25" s="17">
        <f t="shared" si="325"/>
        <v>613747.19939964474</v>
      </c>
      <c r="BM25" s="17">
        <f t="shared" si="326"/>
        <v>-102.2184418014083</v>
      </c>
      <c r="BN25" s="46">
        <f t="shared" si="327"/>
        <v>1.5414331203776027E-2</v>
      </c>
      <c r="BO25" s="17">
        <f t="shared" si="328"/>
        <v>91.689254403995108</v>
      </c>
      <c r="BP25" s="46">
        <f t="shared" si="329"/>
        <v>0.14423387879179872</v>
      </c>
      <c r="BQ25" s="17">
        <f t="shared" si="330"/>
        <v>658007.37028330262</v>
      </c>
      <c r="BR25" s="17">
        <f t="shared" si="331"/>
        <v>-102.2184418014083</v>
      </c>
      <c r="BS25" s="46">
        <f t="shared" si="332"/>
        <v>1.5414331203776027E-2</v>
      </c>
      <c r="BT25" s="17">
        <f t="shared" si="333"/>
        <v>92.23009130934679</v>
      </c>
      <c r="BU25" s="46">
        <f t="shared" si="334"/>
        <v>0.14423387879179872</v>
      </c>
      <c r="BV25" s="17">
        <f t="shared" si="335"/>
        <v>700639.40596743417</v>
      </c>
      <c r="BW25" s="17">
        <f t="shared" si="336"/>
        <v>-102.2184418014083</v>
      </c>
      <c r="BX25" s="46">
        <f t="shared" si="337"/>
        <v>1.5414331203776027E-2</v>
      </c>
      <c r="BY25" s="17">
        <f t="shared" si="338"/>
        <v>92.752507648882414</v>
      </c>
      <c r="BZ25" s="46">
        <f t="shared" si="339"/>
        <v>0.14423387879179872</v>
      </c>
      <c r="CA25" s="17">
        <f t="shared" si="340"/>
        <v>742051.01194756071</v>
      </c>
      <c r="CB25" s="17">
        <f t="shared" si="341"/>
        <v>-102.2184418014083</v>
      </c>
      <c r="CC25" s="46">
        <f t="shared" si="342"/>
        <v>1.5414331203776027E-2</v>
      </c>
      <c r="CD25" s="17">
        <f t="shared" si="343"/>
        <v>93.256057605460768</v>
      </c>
      <c r="CE25" s="46">
        <f t="shared" si="344"/>
        <v>0.14423387879179875</v>
      </c>
      <c r="CF25" s="17">
        <f t="shared" si="345"/>
        <v>781958.99588646553</v>
      </c>
      <c r="CG25" s="17">
        <f t="shared" si="346"/>
        <v>-102.2184418014083</v>
      </c>
      <c r="CH25" s="46">
        <f t="shared" si="347"/>
        <v>1.5414331203776027E-2</v>
      </c>
      <c r="CI25" s="17">
        <f t="shared" si="348"/>
        <v>93.743242091569911</v>
      </c>
      <c r="CJ25" s="46">
        <f t="shared" si="349"/>
        <v>0.14423387879179872</v>
      </c>
      <c r="CK25" s="17">
        <f t="shared" si="350"/>
        <v>820690.30860158755</v>
      </c>
      <c r="CL25" s="17">
        <f t="shared" si="351"/>
        <v>-102.2184418014083</v>
      </c>
      <c r="CM25" s="46">
        <f t="shared" si="352"/>
        <v>1.5414331203776027E-2</v>
      </c>
      <c r="CN25" s="17">
        <f t="shared" si="353"/>
        <v>94.217447542842848</v>
      </c>
      <c r="CO25" s="46">
        <f t="shared" si="354"/>
        <v>0.14423387879179872</v>
      </c>
      <c r="CP25" s="17">
        <f t="shared" si="355"/>
        <v>856784.37665752333</v>
      </c>
      <c r="CQ25" s="17">
        <f t="shared" si="356"/>
        <v>-102.2184418014083</v>
      </c>
      <c r="CR25" s="46">
        <f t="shared" si="357"/>
        <v>1.5414331203776027E-2</v>
      </c>
      <c r="CS25" s="17">
        <f t="shared" si="358"/>
        <v>94.675852925018091</v>
      </c>
      <c r="CT25" s="46">
        <f t="shared" si="359"/>
        <v>0.14423387879179878</v>
      </c>
      <c r="CU25" s="17">
        <f t="shared" si="360"/>
        <v>892263.84016602929</v>
      </c>
      <c r="CV25" s="17">
        <f t="shared" si="187"/>
        <v>-102.2184418014083</v>
      </c>
      <c r="CW25" s="46">
        <f t="shared" si="188"/>
        <v>1.5414331203776027E-2</v>
      </c>
      <c r="CX25" s="17">
        <f t="shared" si="189"/>
        <v>95.118900921548715</v>
      </c>
      <c r="CY25" s="46">
        <f t="shared" si="190"/>
        <v>0.14423387879179872</v>
      </c>
      <c r="CZ25" s="17">
        <f t="shared" si="191"/>
        <v>880461.49137100962</v>
      </c>
      <c r="DA25" s="17">
        <f t="shared" si="192"/>
        <v>-102.2184418014083</v>
      </c>
      <c r="DB25" s="46">
        <f t="shared" si="193"/>
        <v>1.5414331203776027E-2</v>
      </c>
      <c r="DC25" s="17">
        <f t="shared" si="194"/>
        <v>95.544806951510196</v>
      </c>
      <c r="DD25" s="46">
        <f t="shared" si="195"/>
        <v>0.14423387879179872</v>
      </c>
      <c r="DE25" s="17">
        <f t="shared" si="196"/>
        <v>869746.09005494195</v>
      </c>
      <c r="DF25" s="17">
        <f t="shared" si="187"/>
        <v>-102.2184418014083</v>
      </c>
      <c r="DG25" s="46">
        <f t="shared" si="198"/>
        <v>1.5414331203776027E-2</v>
      </c>
      <c r="DH25" s="17">
        <f t="shared" si="189"/>
        <v>95.951755299503091</v>
      </c>
      <c r="DI25" s="46">
        <f t="shared" si="200"/>
        <v>0.14423387879179875</v>
      </c>
      <c r="DJ25" s="17">
        <f t="shared" si="191"/>
        <v>859991.89177402691</v>
      </c>
      <c r="DK25" s="17">
        <f t="shared" si="192"/>
        <v>-102.2184418014083</v>
      </c>
      <c r="DL25" s="46">
        <f t="shared" si="203"/>
        <v>1.5414331203776027E-2</v>
      </c>
      <c r="DM25" s="17">
        <f t="shared" si="194"/>
        <v>96.337869303470882</v>
      </c>
      <c r="DN25" s="46">
        <f t="shared" si="205"/>
        <v>0.14423387879179875</v>
      </c>
      <c r="DO25" s="17">
        <f t="shared" si="196"/>
        <v>850023.03889901075</v>
      </c>
      <c r="DP25" s="17">
        <f t="shared" si="361"/>
        <v>-102.2184418014083</v>
      </c>
      <c r="DQ25" s="46">
        <f t="shared" si="362"/>
        <v>1.5414331203776027E-2</v>
      </c>
      <c r="DR25" s="17">
        <f t="shared" si="363"/>
        <v>96.709084143693929</v>
      </c>
      <c r="DS25" s="46">
        <f t="shared" si="364"/>
        <v>0.14423387879179872</v>
      </c>
      <c r="DT25" s="17">
        <f t="shared" si="365"/>
        <v>841341.40074312396</v>
      </c>
      <c r="DU25" s="17">
        <f t="shared" si="366"/>
        <v>-102.2184418014083</v>
      </c>
      <c r="DV25" s="46">
        <f t="shared" si="367"/>
        <v>1.5414331203776027E-2</v>
      </c>
      <c r="DW25" s="17">
        <f t="shared" si="368"/>
        <v>97.070424645998116</v>
      </c>
      <c r="DX25" s="46">
        <f t="shared" si="369"/>
        <v>0.14423387879179872</v>
      </c>
      <c r="DY25" s="17">
        <f t="shared" si="370"/>
        <v>834396.48685429536</v>
      </c>
      <c r="DZ25" s="17">
        <f t="shared" si="207"/>
        <v>-102.2184418014083</v>
      </c>
      <c r="EA25" s="46">
        <f t="shared" si="208"/>
        <v>1.5414331203776027E-2</v>
      </c>
      <c r="EB25" s="17">
        <f t="shared" si="209"/>
        <v>97.427200060093185</v>
      </c>
      <c r="EC25" s="46">
        <f t="shared" si="210"/>
        <v>0.14423387879179875</v>
      </c>
      <c r="ED25" s="17">
        <f t="shared" si="211"/>
        <v>826022.842831888</v>
      </c>
      <c r="EE25" s="17">
        <f t="shared" si="212"/>
        <v>-102.2184418014083</v>
      </c>
      <c r="EF25" s="46">
        <f t="shared" si="213"/>
        <v>1.5414331203776027E-2</v>
      </c>
      <c r="EG25" s="17">
        <f t="shared" si="214"/>
        <v>97.781157195469774</v>
      </c>
      <c r="EH25" s="46">
        <f t="shared" si="215"/>
        <v>0.14423387879179872</v>
      </c>
      <c r="EI25" s="17">
        <f t="shared" si="216"/>
        <v>817885.50476763514</v>
      </c>
      <c r="EJ25" s="17">
        <f t="shared" si="217"/>
        <v>-102.2184418014083</v>
      </c>
      <c r="EK25" s="46">
        <f t="shared" si="218"/>
        <v>1.5414331203776027E-2</v>
      </c>
      <c r="EL25" s="17">
        <f t="shared" si="219"/>
        <v>98.140068091724316</v>
      </c>
      <c r="EM25" s="46">
        <f t="shared" si="220"/>
        <v>0.14423387879179872</v>
      </c>
      <c r="EN25" s="17">
        <f t="shared" si="221"/>
        <v>808849.24949524505</v>
      </c>
      <c r="EO25" s="17">
        <f t="shared" si="222"/>
        <v>-102.2184418014083</v>
      </c>
      <c r="EP25" s="46">
        <f t="shared" si="223"/>
        <v>1.5414331203776027E-2</v>
      </c>
      <c r="EQ25" s="17">
        <f t="shared" si="224"/>
        <v>98.50957173308376</v>
      </c>
      <c r="ER25" s="46">
        <f t="shared" si="225"/>
        <v>0.14423387879179872</v>
      </c>
      <c r="ES25" s="17">
        <f t="shared" si="226"/>
        <v>798899.48169532395</v>
      </c>
      <c r="ET25" s="17">
        <f t="shared" si="371"/>
        <v>-102.2184418014083</v>
      </c>
      <c r="EU25" s="46">
        <f t="shared" si="372"/>
        <v>1.5414331203776027E-2</v>
      </c>
      <c r="EV25" s="17">
        <f t="shared" si="373"/>
        <v>98.896727409224368</v>
      </c>
      <c r="EW25" s="46">
        <f t="shared" si="374"/>
        <v>0.14423387879179872</v>
      </c>
      <c r="EX25" s="17">
        <f t="shared" si="375"/>
        <v>788006.45363572182</v>
      </c>
      <c r="EY25" s="17">
        <f t="shared" si="376"/>
        <v>-102.2184418014083</v>
      </c>
      <c r="EZ25" s="46">
        <f t="shared" si="377"/>
        <v>1.5414331203776027E-2</v>
      </c>
      <c r="FA25" s="17">
        <f t="shared" si="378"/>
        <v>99.307421935617157</v>
      </c>
      <c r="FB25" s="46">
        <f t="shared" si="379"/>
        <v>0.14423387879179875</v>
      </c>
      <c r="FC25" s="17">
        <f t="shared" si="380"/>
        <v>780152.1769132081</v>
      </c>
      <c r="FD25" s="17">
        <f t="shared" si="227"/>
        <v>-102.2184418014083</v>
      </c>
      <c r="FE25" s="46">
        <f t="shared" si="228"/>
        <v>1.5414331203776027E-2</v>
      </c>
      <c r="FF25" s="17">
        <f t="shared" si="229"/>
        <v>99.743350920834246</v>
      </c>
      <c r="FG25" s="46">
        <f t="shared" si="230"/>
        <v>0.14423387879179872</v>
      </c>
      <c r="FH25" s="17">
        <f t="shared" si="231"/>
        <v>774868.72764710081</v>
      </c>
      <c r="FI25" s="17">
        <f t="shared" si="232"/>
        <v>-102.2184418014083</v>
      </c>
      <c r="FJ25" s="46">
        <f t="shared" si="233"/>
        <v>1.5414331203776027E-2</v>
      </c>
      <c r="FK25" s="17">
        <f t="shared" si="234"/>
        <v>100.20708945255046</v>
      </c>
      <c r="FL25" s="46">
        <f t="shared" si="235"/>
        <v>0.14423387879179875</v>
      </c>
      <c r="FM25" s="17">
        <f t="shared" si="236"/>
        <v>772297.62775930634</v>
      </c>
      <c r="FN25" s="17">
        <f t="shared" si="237"/>
        <v>-102.2184418014083</v>
      </c>
      <c r="FO25" s="46">
        <f t="shared" si="238"/>
        <v>1.5414331203776027E-2</v>
      </c>
      <c r="FP25" s="17">
        <f t="shared" si="239"/>
        <v>100.701317939975</v>
      </c>
      <c r="FQ25" s="46">
        <f t="shared" si="240"/>
        <v>0.14423387879179875</v>
      </c>
      <c r="FR25" s="17">
        <f t="shared" si="381"/>
        <v>770619.97111941257</v>
      </c>
      <c r="FS25" s="17">
        <f t="shared" si="242"/>
        <v>-102.2184418014083</v>
      </c>
      <c r="FT25" s="46">
        <f t="shared" si="243"/>
        <v>1.5414331203776027E-2</v>
      </c>
      <c r="FU25" s="17">
        <f t="shared" si="244"/>
        <v>101.22790243807992</v>
      </c>
      <c r="FV25" s="46">
        <f t="shared" si="245"/>
        <v>0.14423387879179875</v>
      </c>
      <c r="FW25" s="17">
        <f t="shared" si="382"/>
        <v>772904.86900320032</v>
      </c>
      <c r="FX25" s="17">
        <f t="shared" si="247"/>
        <v>-102.2184418014083</v>
      </c>
      <c r="FY25" s="46">
        <f t="shared" si="248"/>
        <v>1.5414331203776027E-2</v>
      </c>
      <c r="FZ25" s="17">
        <f t="shared" si="249"/>
        <v>101.78782593467696</v>
      </c>
      <c r="GA25" s="46">
        <f t="shared" si="250"/>
        <v>0.14423387879179875</v>
      </c>
      <c r="GB25" s="17">
        <f t="shared" si="383"/>
        <v>778060.07003825589</v>
      </c>
      <c r="GC25" s="17">
        <f t="shared" si="252"/>
        <v>-102.2184418014083</v>
      </c>
      <c r="GD25" s="46">
        <f t="shared" si="253"/>
        <v>1.5414331203776027E-2</v>
      </c>
      <c r="GE25" s="17">
        <f t="shared" si="254"/>
        <v>102.38211104611412</v>
      </c>
      <c r="GF25" s="46">
        <f t="shared" si="255"/>
        <v>0.14423387879179872</v>
      </c>
      <c r="GG25" s="17">
        <f t="shared" si="384"/>
        <v>786805.46046518348</v>
      </c>
      <c r="GH25" s="17">
        <f t="shared" si="257"/>
        <v>-102.2184418014083</v>
      </c>
      <c r="GI25" s="46">
        <f t="shared" si="258"/>
        <v>1.5414331203776027E-2</v>
      </c>
      <c r="GJ25" s="17">
        <f t="shared" si="259"/>
        <v>103.01308958961295</v>
      </c>
      <c r="GK25" s="46">
        <f t="shared" si="260"/>
        <v>0.14423387879179875</v>
      </c>
      <c r="GL25" s="17">
        <f t="shared" si="385"/>
        <v>798538.74277148675</v>
      </c>
      <c r="GM25" s="17">
        <f t="shared" si="262"/>
        <v>-102.2184418014083</v>
      </c>
      <c r="GN25" s="46">
        <f t="shared" si="263"/>
        <v>1.5414331203776027E-2</v>
      </c>
      <c r="GO25" s="17">
        <f t="shared" si="264"/>
        <v>103.68145972790637</v>
      </c>
      <c r="GP25" s="46">
        <f t="shared" si="265"/>
        <v>0.14423387879179875</v>
      </c>
      <c r="GQ25" s="17">
        <f t="shared" si="386"/>
        <v>811120.17644240218</v>
      </c>
    </row>
    <row r="26" spans="1:199" ht="15" x14ac:dyDescent="0.2">
      <c r="A26" s="9" t="s">
        <v>9</v>
      </c>
      <c r="B26" s="17">
        <v>384845</v>
      </c>
      <c r="C26" s="17">
        <f t="shared" si="267"/>
        <v>-102.4</v>
      </c>
      <c r="D26" s="46">
        <f t="shared" si="268"/>
        <v>1.5441709807446103E-2</v>
      </c>
      <c r="E26" s="17">
        <f t="shared" si="269"/>
        <v>182.8</v>
      </c>
      <c r="F26" s="17">
        <f t="shared" si="269"/>
        <v>-93.6</v>
      </c>
      <c r="G26" s="17">
        <f t="shared" si="186"/>
        <v>89.200000000000017</v>
      </c>
      <c r="H26" s="46">
        <f t="shared" si="270"/>
        <v>0.14423387879179875</v>
      </c>
      <c r="I26" s="17">
        <v>403202</v>
      </c>
      <c r="J26" s="17">
        <f t="shared" si="271"/>
        <v>-102.2184418014083</v>
      </c>
      <c r="K26" s="46">
        <f t="shared" si="272"/>
        <v>1.5414331203776027E-2</v>
      </c>
      <c r="L26" s="17">
        <f t="shared" si="273"/>
        <v>89.041845787945533</v>
      </c>
      <c r="M26" s="46">
        <f t="shared" si="274"/>
        <v>0.14423387879179872</v>
      </c>
      <c r="N26" s="17">
        <f t="shared" si="275"/>
        <v>422093.82340398652</v>
      </c>
      <c r="O26" s="17">
        <f t="shared" si="276"/>
        <v>-102.2184418014083</v>
      </c>
      <c r="P26" s="46">
        <f t="shared" si="277"/>
        <v>1.5414331203776027E-2</v>
      </c>
      <c r="Q26" s="17">
        <f t="shared" si="278"/>
        <v>88.815456777032068</v>
      </c>
      <c r="R26" s="46">
        <f t="shared" si="279"/>
        <v>0.14423387879179872</v>
      </c>
      <c r="S26" s="17">
        <f t="shared" si="280"/>
        <v>420801.42041896214</v>
      </c>
      <c r="T26" s="17">
        <f t="shared" si="281"/>
        <v>-102.2184418014083</v>
      </c>
      <c r="U26" s="46">
        <f t="shared" si="282"/>
        <v>1.5414331203776027E-2</v>
      </c>
      <c r="V26" s="17">
        <f t="shared" si="283"/>
        <v>88.577189150102015</v>
      </c>
      <c r="W26" s="46">
        <f t="shared" si="284"/>
        <v>0.14423387879179875</v>
      </c>
      <c r="X26" s="17">
        <f t="shared" si="285"/>
        <v>455024.77916631085</v>
      </c>
      <c r="Y26" s="17">
        <f t="shared" si="286"/>
        <v>-102.2184418014083</v>
      </c>
      <c r="Z26" s="46">
        <f t="shared" si="287"/>
        <v>1.5414331203776027E-2</v>
      </c>
      <c r="AA26" s="17">
        <f t="shared" si="288"/>
        <v>88.611525533313198</v>
      </c>
      <c r="AB26" s="46">
        <f t="shared" si="289"/>
        <v>0.14423387879179875</v>
      </c>
      <c r="AC26" s="17">
        <f t="shared" si="290"/>
        <v>466902.17225004279</v>
      </c>
      <c r="AD26" s="17">
        <f t="shared" si="291"/>
        <v>-102.2184418014083</v>
      </c>
      <c r="AE26" s="46">
        <f t="shared" si="292"/>
        <v>1.5414331203776027E-2</v>
      </c>
      <c r="AF26" s="17">
        <f t="shared" si="293"/>
        <v>88.732758739996825</v>
      </c>
      <c r="AG26" s="46">
        <f t="shared" si="294"/>
        <v>0.14423387879179872</v>
      </c>
      <c r="AH26" s="17">
        <f t="shared" si="295"/>
        <v>505203.68656698137</v>
      </c>
      <c r="AI26" s="17">
        <f t="shared" si="296"/>
        <v>-102.2184418014083</v>
      </c>
      <c r="AJ26" s="46">
        <f t="shared" si="297"/>
        <v>1.5414331203776027E-2</v>
      </c>
      <c r="AK26" s="17">
        <f t="shared" si="298"/>
        <v>88.937809917000152</v>
      </c>
      <c r="AL26" s="46">
        <f t="shared" si="299"/>
        <v>0.14423387879179875</v>
      </c>
      <c r="AM26" s="17">
        <f t="shared" si="300"/>
        <v>507512.06896686216</v>
      </c>
      <c r="AN26" s="17">
        <f t="shared" si="301"/>
        <v>-102.2184418014083</v>
      </c>
      <c r="AO26" s="46">
        <f t="shared" si="302"/>
        <v>1.5414331203776027E-2</v>
      </c>
      <c r="AP26" s="17">
        <f t="shared" si="303"/>
        <v>89.224396368345339</v>
      </c>
      <c r="AQ26" s="46">
        <f t="shared" si="304"/>
        <v>0.14423387879179872</v>
      </c>
      <c r="AR26" s="17">
        <f t="shared" si="305"/>
        <v>493135.46892589435</v>
      </c>
      <c r="AS26" s="17">
        <f t="shared" si="306"/>
        <v>-102.2184418014083</v>
      </c>
      <c r="AT26" s="46">
        <f t="shared" si="307"/>
        <v>1.5414331203776027E-2</v>
      </c>
      <c r="AU26" s="17">
        <f t="shared" si="308"/>
        <v>89.589676773130691</v>
      </c>
      <c r="AV26" s="46">
        <f t="shared" si="309"/>
        <v>0.14423387879179875</v>
      </c>
      <c r="AW26" s="17">
        <f t="shared" si="310"/>
        <v>498241.95102218719</v>
      </c>
      <c r="AX26" s="17">
        <f t="shared" si="311"/>
        <v>-102.2184418014083</v>
      </c>
      <c r="AY26" s="46">
        <f t="shared" si="312"/>
        <v>1.5414331203776027E-2</v>
      </c>
      <c r="AZ26" s="17">
        <f t="shared" si="313"/>
        <v>90.031448005125185</v>
      </c>
      <c r="BA26" s="46">
        <f t="shared" si="314"/>
        <v>0.14423387879179878</v>
      </c>
      <c r="BB26" s="17">
        <f t="shared" si="315"/>
        <v>517151.91569303756</v>
      </c>
      <c r="BC26" s="17">
        <f t="shared" si="316"/>
        <v>-102.2184418014083</v>
      </c>
      <c r="BD26" s="46">
        <f t="shared" si="317"/>
        <v>1.5414331203776027E-2</v>
      </c>
      <c r="BE26" s="17">
        <f t="shared" si="318"/>
        <v>90.544638042247286</v>
      </c>
      <c r="BF26" s="46">
        <f t="shared" si="319"/>
        <v>0.14423387879179872</v>
      </c>
      <c r="BG26" s="17">
        <f t="shared" si="320"/>
        <v>480552.41181986372</v>
      </c>
      <c r="BH26" s="17">
        <f t="shared" si="321"/>
        <v>-102.2184418014083</v>
      </c>
      <c r="BI26" s="46">
        <f t="shared" si="322"/>
        <v>1.5414331203776027E-2</v>
      </c>
      <c r="BJ26" s="17">
        <f t="shared" si="323"/>
        <v>91.128137703135877</v>
      </c>
      <c r="BK26" s="46">
        <f t="shared" si="324"/>
        <v>0.14423387879179875</v>
      </c>
      <c r="BL26" s="17">
        <f t="shared" si="325"/>
        <v>474658.39598864247</v>
      </c>
      <c r="BM26" s="17">
        <f t="shared" si="326"/>
        <v>-102.2184418014083</v>
      </c>
      <c r="BN26" s="46">
        <f t="shared" si="327"/>
        <v>1.5414331203776027E-2</v>
      </c>
      <c r="BO26" s="17">
        <f t="shared" si="328"/>
        <v>91.689254403995108</v>
      </c>
      <c r="BP26" s="46">
        <f t="shared" si="329"/>
        <v>0.14423387879179872</v>
      </c>
      <c r="BQ26" s="17">
        <f t="shared" si="330"/>
        <v>613736.67021224741</v>
      </c>
      <c r="BR26" s="17">
        <f t="shared" si="331"/>
        <v>-102.2184418014083</v>
      </c>
      <c r="BS26" s="46">
        <f t="shared" si="332"/>
        <v>1.5414331203776027E-2</v>
      </c>
      <c r="BT26" s="17">
        <f t="shared" si="333"/>
        <v>92.23009130934679</v>
      </c>
      <c r="BU26" s="46">
        <f t="shared" si="334"/>
        <v>0.14423387879179872</v>
      </c>
      <c r="BV26" s="17">
        <f t="shared" si="335"/>
        <v>657997.38193281065</v>
      </c>
      <c r="BW26" s="17">
        <f t="shared" si="336"/>
        <v>-102.2184418014083</v>
      </c>
      <c r="BX26" s="46">
        <f t="shared" si="337"/>
        <v>1.5414331203776027E-2</v>
      </c>
      <c r="BY26" s="17">
        <f t="shared" si="338"/>
        <v>92.752507648882414</v>
      </c>
      <c r="BZ26" s="46">
        <f t="shared" si="339"/>
        <v>0.14423387879179872</v>
      </c>
      <c r="CA26" s="17">
        <f t="shared" si="340"/>
        <v>700629.94003328169</v>
      </c>
      <c r="CB26" s="17">
        <f t="shared" si="341"/>
        <v>-102.2184418014083</v>
      </c>
      <c r="CC26" s="46">
        <f t="shared" si="342"/>
        <v>1.5414331203776027E-2</v>
      </c>
      <c r="CD26" s="17">
        <f t="shared" si="343"/>
        <v>93.256057605460768</v>
      </c>
      <c r="CE26" s="46">
        <f t="shared" si="344"/>
        <v>0.14423387879179875</v>
      </c>
      <c r="CF26" s="17">
        <f t="shared" si="345"/>
        <v>742042.04956336482</v>
      </c>
      <c r="CG26" s="17">
        <f t="shared" si="346"/>
        <v>-102.2184418014083</v>
      </c>
      <c r="CH26" s="46">
        <f t="shared" si="347"/>
        <v>1.5414331203776027E-2</v>
      </c>
      <c r="CI26" s="17">
        <f t="shared" si="348"/>
        <v>93.743242091569911</v>
      </c>
      <c r="CJ26" s="46">
        <f t="shared" si="349"/>
        <v>0.14423387879179872</v>
      </c>
      <c r="CK26" s="17">
        <f t="shared" si="350"/>
        <v>781950.52068675566</v>
      </c>
      <c r="CL26" s="17">
        <f t="shared" si="351"/>
        <v>-102.2184418014083</v>
      </c>
      <c r="CM26" s="46">
        <f t="shared" si="352"/>
        <v>1.5414331203776027E-2</v>
      </c>
      <c r="CN26" s="17">
        <f t="shared" si="353"/>
        <v>94.217447542842848</v>
      </c>
      <c r="CO26" s="46">
        <f t="shared" si="354"/>
        <v>0.14423387879179872</v>
      </c>
      <c r="CP26" s="17">
        <f t="shared" si="355"/>
        <v>820682.30760732898</v>
      </c>
      <c r="CQ26" s="17">
        <f t="shared" si="356"/>
        <v>-102.2184418014083</v>
      </c>
      <c r="CR26" s="46">
        <f t="shared" si="357"/>
        <v>1.5414331203776027E-2</v>
      </c>
      <c r="CS26" s="17">
        <f t="shared" si="358"/>
        <v>94.675852925018091</v>
      </c>
      <c r="CT26" s="46">
        <f t="shared" si="359"/>
        <v>0.14423387879179878</v>
      </c>
      <c r="CU26" s="17">
        <f t="shared" si="360"/>
        <v>856776.83406864689</v>
      </c>
      <c r="CV26" s="17">
        <f t="shared" si="187"/>
        <v>-102.2184418014083</v>
      </c>
      <c r="CW26" s="46">
        <f t="shared" si="188"/>
        <v>1.5414331203776027E-2</v>
      </c>
      <c r="CX26" s="17">
        <f t="shared" si="189"/>
        <v>95.118900921548715</v>
      </c>
      <c r="CY26" s="46">
        <f t="shared" si="190"/>
        <v>0.14423387879179872</v>
      </c>
      <c r="CZ26" s="17">
        <f t="shared" si="191"/>
        <v>892256.74062514945</v>
      </c>
      <c r="DA26" s="17">
        <f t="shared" si="192"/>
        <v>-102.2184418014083</v>
      </c>
      <c r="DB26" s="46">
        <f t="shared" si="193"/>
        <v>1.5414331203776027E-2</v>
      </c>
      <c r="DC26" s="17">
        <f t="shared" si="194"/>
        <v>95.544806951510196</v>
      </c>
      <c r="DD26" s="46">
        <f t="shared" si="195"/>
        <v>0.14423387879179872</v>
      </c>
      <c r="DE26" s="17">
        <f t="shared" si="196"/>
        <v>880454.81773615978</v>
      </c>
      <c r="DF26" s="17">
        <f t="shared" si="187"/>
        <v>-102.2184418014083</v>
      </c>
      <c r="DG26" s="46">
        <f t="shared" si="198"/>
        <v>1.5414331203776027E-2</v>
      </c>
      <c r="DH26" s="17">
        <f t="shared" si="189"/>
        <v>95.951755299503091</v>
      </c>
      <c r="DI26" s="46">
        <f t="shared" si="200"/>
        <v>0.14423387879179875</v>
      </c>
      <c r="DJ26" s="17">
        <f t="shared" si="191"/>
        <v>869739.82336844015</v>
      </c>
      <c r="DK26" s="17">
        <f t="shared" si="192"/>
        <v>-102.2184418014083</v>
      </c>
      <c r="DL26" s="46">
        <f t="shared" si="203"/>
        <v>1.5414331203776027E-2</v>
      </c>
      <c r="DM26" s="17">
        <f t="shared" si="194"/>
        <v>96.337869303470882</v>
      </c>
      <c r="DN26" s="46">
        <f t="shared" si="205"/>
        <v>0.14423387879179875</v>
      </c>
      <c r="DO26" s="17">
        <f t="shared" si="196"/>
        <v>859986.01120152907</v>
      </c>
      <c r="DP26" s="17">
        <f t="shared" si="361"/>
        <v>-102.2184418014083</v>
      </c>
      <c r="DQ26" s="46">
        <f t="shared" si="362"/>
        <v>1.5414331203776027E-2</v>
      </c>
      <c r="DR26" s="17">
        <f t="shared" si="363"/>
        <v>96.709084143693929</v>
      </c>
      <c r="DS26" s="46">
        <f t="shared" si="364"/>
        <v>0.14423387879179872</v>
      </c>
      <c r="DT26" s="17">
        <f t="shared" si="365"/>
        <v>850017.52954135311</v>
      </c>
      <c r="DU26" s="17">
        <f t="shared" si="366"/>
        <v>-102.2184418014083</v>
      </c>
      <c r="DV26" s="46">
        <f t="shared" si="367"/>
        <v>1.5414331203776027E-2</v>
      </c>
      <c r="DW26" s="17">
        <f t="shared" si="368"/>
        <v>97.070424645998116</v>
      </c>
      <c r="DX26" s="46">
        <f t="shared" si="369"/>
        <v>0.14423387879179872</v>
      </c>
      <c r="DY26" s="17">
        <f t="shared" si="370"/>
        <v>841336.2527259686</v>
      </c>
      <c r="DZ26" s="17">
        <f t="shared" si="207"/>
        <v>-102.2184418014083</v>
      </c>
      <c r="EA26" s="46">
        <f t="shared" si="208"/>
        <v>1.5414331203776027E-2</v>
      </c>
      <c r="EB26" s="17">
        <f t="shared" si="209"/>
        <v>97.427200060093185</v>
      </c>
      <c r="EC26" s="46">
        <f t="shared" si="210"/>
        <v>0.14423387879179875</v>
      </c>
      <c r="ED26" s="17">
        <f t="shared" si="211"/>
        <v>834391.69561255409</v>
      </c>
      <c r="EE26" s="17">
        <f t="shared" si="212"/>
        <v>-102.2184418014083</v>
      </c>
      <c r="EF26" s="46">
        <f t="shared" si="213"/>
        <v>1.5414331203776027E-2</v>
      </c>
      <c r="EG26" s="17">
        <f t="shared" si="214"/>
        <v>97.781157195469774</v>
      </c>
      <c r="EH26" s="46">
        <f t="shared" si="215"/>
        <v>0.14423387879179872</v>
      </c>
      <c r="EI26" s="17">
        <f t="shared" si="216"/>
        <v>826018.40554728208</v>
      </c>
      <c r="EJ26" s="17">
        <f t="shared" si="217"/>
        <v>-102.2184418014083</v>
      </c>
      <c r="EK26" s="46">
        <f t="shared" si="218"/>
        <v>1.5414331203776027E-2</v>
      </c>
      <c r="EL26" s="17">
        <f t="shared" si="219"/>
        <v>98.140068091724316</v>
      </c>
      <c r="EM26" s="46">
        <f t="shared" si="220"/>
        <v>0.14423387879179872</v>
      </c>
      <c r="EN26" s="17">
        <f t="shared" si="221"/>
        <v>817881.42639392556</v>
      </c>
      <c r="EO26" s="17">
        <f t="shared" si="222"/>
        <v>-102.2184418014083</v>
      </c>
      <c r="EP26" s="46">
        <f t="shared" si="223"/>
        <v>1.5414331203776027E-2</v>
      </c>
      <c r="EQ26" s="17">
        <f t="shared" si="224"/>
        <v>98.50957173308376</v>
      </c>
      <c r="ER26" s="46">
        <f t="shared" si="225"/>
        <v>0.14423387879179872</v>
      </c>
      <c r="ES26" s="17">
        <f t="shared" si="226"/>
        <v>808845.54062517663</v>
      </c>
      <c r="ET26" s="17">
        <f t="shared" si="371"/>
        <v>-102.2184418014083</v>
      </c>
      <c r="EU26" s="46">
        <f t="shared" si="372"/>
        <v>1.5414331203776027E-2</v>
      </c>
      <c r="EV26" s="17">
        <f t="shared" si="373"/>
        <v>98.896727409224368</v>
      </c>
      <c r="EW26" s="46">
        <f t="shared" si="374"/>
        <v>0.14423387879179872</v>
      </c>
      <c r="EX26" s="17">
        <f t="shared" si="375"/>
        <v>798896.15998093178</v>
      </c>
      <c r="EY26" s="17">
        <f t="shared" si="376"/>
        <v>-102.2184418014083</v>
      </c>
      <c r="EZ26" s="46">
        <f t="shared" si="377"/>
        <v>1.5414331203776027E-2</v>
      </c>
      <c r="FA26" s="17">
        <f t="shared" si="378"/>
        <v>99.307421935617157</v>
      </c>
      <c r="FB26" s="46">
        <f t="shared" si="379"/>
        <v>0.14423387879179875</v>
      </c>
      <c r="FC26" s="17">
        <f t="shared" si="380"/>
        <v>788003.54261585604</v>
      </c>
      <c r="FD26" s="17">
        <f t="shared" si="227"/>
        <v>-102.2184418014083</v>
      </c>
      <c r="FE26" s="46">
        <f t="shared" si="228"/>
        <v>1.5414331203776027E-2</v>
      </c>
      <c r="FF26" s="17">
        <f t="shared" si="229"/>
        <v>99.743350920834246</v>
      </c>
      <c r="FG26" s="46">
        <f t="shared" si="230"/>
        <v>0.14423387879179872</v>
      </c>
      <c r="FH26" s="17">
        <f t="shared" si="231"/>
        <v>780149.70182232757</v>
      </c>
      <c r="FI26" s="17">
        <f t="shared" si="232"/>
        <v>-102.2184418014083</v>
      </c>
      <c r="FJ26" s="46">
        <f t="shared" si="233"/>
        <v>1.5414331203776027E-2</v>
      </c>
      <c r="FK26" s="17">
        <f t="shared" si="234"/>
        <v>100.20708945255046</v>
      </c>
      <c r="FL26" s="46">
        <f t="shared" si="235"/>
        <v>0.14423387879179875</v>
      </c>
      <c r="FM26" s="17">
        <f t="shared" si="236"/>
        <v>774866.71629475197</v>
      </c>
      <c r="FN26" s="17">
        <f t="shared" si="237"/>
        <v>-102.2184418014083</v>
      </c>
      <c r="FO26" s="46">
        <f t="shared" si="238"/>
        <v>1.5414331203776027E-2</v>
      </c>
      <c r="FP26" s="17">
        <f t="shared" si="239"/>
        <v>100.701317939975</v>
      </c>
      <c r="FQ26" s="46">
        <f t="shared" si="240"/>
        <v>0.14423387879179875</v>
      </c>
      <c r="FR26" s="17">
        <f t="shared" si="381"/>
        <v>772296.11063544499</v>
      </c>
      <c r="FS26" s="17">
        <f t="shared" si="242"/>
        <v>-102.2184418014083</v>
      </c>
      <c r="FT26" s="46">
        <f t="shared" si="243"/>
        <v>1.5414331203776027E-2</v>
      </c>
      <c r="FU26" s="17">
        <f t="shared" si="244"/>
        <v>101.22790243807992</v>
      </c>
      <c r="FV26" s="46">
        <f t="shared" si="245"/>
        <v>0.14423387879179875</v>
      </c>
      <c r="FW26" s="17">
        <f t="shared" si="382"/>
        <v>770618.98058004933</v>
      </c>
      <c r="FX26" s="17">
        <f t="shared" si="247"/>
        <v>-102.2184418014083</v>
      </c>
      <c r="FY26" s="46">
        <f t="shared" si="248"/>
        <v>1.5414331203776027E-2</v>
      </c>
      <c r="FZ26" s="17">
        <f t="shared" si="249"/>
        <v>101.78782593467696</v>
      </c>
      <c r="GA26" s="46">
        <f t="shared" si="250"/>
        <v>0.14423387879179875</v>
      </c>
      <c r="GB26" s="17">
        <f t="shared" si="383"/>
        <v>772904.43838733365</v>
      </c>
      <c r="GC26" s="17">
        <f t="shared" si="252"/>
        <v>-102.2184418014083</v>
      </c>
      <c r="GD26" s="46">
        <f t="shared" si="253"/>
        <v>1.5414331203776027E-2</v>
      </c>
      <c r="GE26" s="17">
        <f t="shared" si="254"/>
        <v>102.38211104611412</v>
      </c>
      <c r="GF26" s="46">
        <f t="shared" si="255"/>
        <v>0.14423387879179872</v>
      </c>
      <c r="GG26" s="17">
        <f t="shared" si="384"/>
        <v>778060.23370750062</v>
      </c>
      <c r="GH26" s="17">
        <f t="shared" si="257"/>
        <v>-102.2184418014083</v>
      </c>
      <c r="GI26" s="46">
        <f t="shared" si="258"/>
        <v>1.5414331203776027E-2</v>
      </c>
      <c r="GJ26" s="17">
        <f t="shared" si="259"/>
        <v>103.01308958961295</v>
      </c>
      <c r="GK26" s="46">
        <f t="shared" si="260"/>
        <v>0.14423387879179875</v>
      </c>
      <c r="GL26" s="17">
        <f t="shared" si="385"/>
        <v>786806.25511297164</v>
      </c>
      <c r="GM26" s="17">
        <f t="shared" si="262"/>
        <v>-102.2184418014083</v>
      </c>
      <c r="GN26" s="46">
        <f t="shared" si="263"/>
        <v>1.5414331203776027E-2</v>
      </c>
      <c r="GO26" s="17">
        <f t="shared" si="264"/>
        <v>103.68145972790637</v>
      </c>
      <c r="GP26" s="46">
        <f t="shared" si="265"/>
        <v>0.14423387879179875</v>
      </c>
      <c r="GQ26" s="17">
        <f t="shared" si="386"/>
        <v>798540.2057894133</v>
      </c>
    </row>
    <row r="27" spans="1:199" ht="15" x14ac:dyDescent="0.2">
      <c r="A27" s="9" t="s">
        <v>10</v>
      </c>
      <c r="B27" s="17">
        <v>369864</v>
      </c>
      <c r="C27" s="17">
        <f t="shared" si="267"/>
        <v>-98</v>
      </c>
      <c r="D27" s="46">
        <f t="shared" si="268"/>
        <v>1.4778198839157401E-2</v>
      </c>
      <c r="E27" s="17">
        <f t="shared" si="269"/>
        <v>156.19999999999999</v>
      </c>
      <c r="F27" s="17">
        <f t="shared" si="269"/>
        <v>-84.800000000000011</v>
      </c>
      <c r="G27" s="17">
        <f t="shared" si="186"/>
        <v>71.399999999999977</v>
      </c>
      <c r="H27" s="46">
        <f t="shared" si="270"/>
        <v>0.11545178190285231</v>
      </c>
      <c r="I27" s="17">
        <v>384840</v>
      </c>
      <c r="J27" s="17">
        <f t="shared" si="271"/>
        <v>-97.826243130254056</v>
      </c>
      <c r="K27" s="46">
        <f t="shared" si="272"/>
        <v>1.4751996659863778E-2</v>
      </c>
      <c r="L27" s="17">
        <f t="shared" si="273"/>
        <v>71.273405709185099</v>
      </c>
      <c r="M27" s="46">
        <f t="shared" si="274"/>
        <v>0.11545178190285232</v>
      </c>
      <c r="N27" s="17">
        <f t="shared" si="275"/>
        <v>403175.44716257893</v>
      </c>
      <c r="O27" s="17">
        <f t="shared" si="276"/>
        <v>-97.826243130254056</v>
      </c>
      <c r="P27" s="46">
        <f t="shared" si="277"/>
        <v>1.4751996659863778E-2</v>
      </c>
      <c r="Q27" s="17">
        <f t="shared" si="278"/>
        <v>71.092192980718494</v>
      </c>
      <c r="R27" s="46">
        <f t="shared" si="279"/>
        <v>0.11545178190285235</v>
      </c>
      <c r="S27" s="17">
        <f t="shared" si="280"/>
        <v>422067.08935383701</v>
      </c>
      <c r="T27" s="17">
        <f t="shared" si="281"/>
        <v>-97.826243130254056</v>
      </c>
      <c r="U27" s="46">
        <f t="shared" si="282"/>
        <v>1.4751996659863778E-2</v>
      </c>
      <c r="V27" s="17">
        <f t="shared" si="283"/>
        <v>70.901472032704973</v>
      </c>
      <c r="W27" s="46">
        <f t="shared" si="284"/>
        <v>0.11545178190285235</v>
      </c>
      <c r="X27" s="17">
        <f t="shared" si="285"/>
        <v>420774.49564786465</v>
      </c>
      <c r="Y27" s="17">
        <f t="shared" si="286"/>
        <v>-97.826243130254056</v>
      </c>
      <c r="Z27" s="46">
        <f t="shared" si="287"/>
        <v>1.4751996659863778E-2</v>
      </c>
      <c r="AA27" s="17">
        <f t="shared" si="288"/>
        <v>70.928956536755166</v>
      </c>
      <c r="AB27" s="46">
        <f t="shared" si="289"/>
        <v>0.11545178190285232</v>
      </c>
      <c r="AC27" s="17">
        <f t="shared" si="290"/>
        <v>454997.88187971734</v>
      </c>
      <c r="AD27" s="17">
        <f t="shared" si="291"/>
        <v>-97.826243130254056</v>
      </c>
      <c r="AE27" s="46">
        <f t="shared" si="292"/>
        <v>1.4751996659863778E-2</v>
      </c>
      <c r="AF27" s="17">
        <f t="shared" si="293"/>
        <v>71.025997466768757</v>
      </c>
      <c r="AG27" s="46">
        <f t="shared" si="294"/>
        <v>0.11545178190285235</v>
      </c>
      <c r="AH27" s="17">
        <f t="shared" si="295"/>
        <v>466875.37200437929</v>
      </c>
      <c r="AI27" s="17">
        <f t="shared" si="296"/>
        <v>-97.826243130254056</v>
      </c>
      <c r="AJ27" s="46">
        <f t="shared" si="297"/>
        <v>1.4751996659863778E-2</v>
      </c>
      <c r="AK27" s="17">
        <f t="shared" si="298"/>
        <v>71.190130359571867</v>
      </c>
      <c r="AL27" s="46">
        <f t="shared" si="299"/>
        <v>0.11545178190285235</v>
      </c>
      <c r="AM27" s="17">
        <f t="shared" si="300"/>
        <v>505177.05045421066</v>
      </c>
      <c r="AN27" s="17">
        <f t="shared" si="301"/>
        <v>-97.826243130254056</v>
      </c>
      <c r="AO27" s="46">
        <f t="shared" si="302"/>
        <v>1.4751996659863778E-2</v>
      </c>
      <c r="AP27" s="17">
        <f t="shared" si="303"/>
        <v>71.419528034751764</v>
      </c>
      <c r="AQ27" s="46">
        <f t="shared" si="304"/>
        <v>0.11545178190285235</v>
      </c>
      <c r="AR27" s="17">
        <f t="shared" si="305"/>
        <v>507485.66225176665</v>
      </c>
      <c r="AS27" s="17">
        <f t="shared" si="306"/>
        <v>-97.826243130254056</v>
      </c>
      <c r="AT27" s="46">
        <f t="shared" si="307"/>
        <v>1.4751996659863778E-2</v>
      </c>
      <c r="AU27" s="17">
        <f t="shared" si="308"/>
        <v>71.711916161452137</v>
      </c>
      <c r="AV27" s="46">
        <f t="shared" si="309"/>
        <v>0.11545178190285235</v>
      </c>
      <c r="AW27" s="17">
        <f t="shared" si="310"/>
        <v>493109.35459892557</v>
      </c>
      <c r="AX27" s="17">
        <f t="shared" si="311"/>
        <v>-97.826243130254056</v>
      </c>
      <c r="AY27" s="46">
        <f t="shared" si="312"/>
        <v>1.4751996659863778E-2</v>
      </c>
      <c r="AZ27" s="17">
        <f t="shared" si="313"/>
        <v>72.065531250739198</v>
      </c>
      <c r="BA27" s="46">
        <f t="shared" si="314"/>
        <v>0.11545178190285232</v>
      </c>
      <c r="BB27" s="17">
        <f t="shared" si="315"/>
        <v>498216.19031030766</v>
      </c>
      <c r="BC27" s="17">
        <f t="shared" si="316"/>
        <v>-97.826243130254056</v>
      </c>
      <c r="BD27" s="46">
        <f t="shared" si="317"/>
        <v>1.4751996659863778E-2</v>
      </c>
      <c r="BE27" s="17">
        <f t="shared" si="318"/>
        <v>72.476313410498378</v>
      </c>
      <c r="BF27" s="46">
        <f t="shared" si="319"/>
        <v>0.11545178190285232</v>
      </c>
      <c r="BG27" s="17">
        <f t="shared" si="320"/>
        <v>517126.56576331775</v>
      </c>
      <c r="BH27" s="17">
        <f t="shared" si="321"/>
        <v>-97.826243130254056</v>
      </c>
      <c r="BI27" s="46">
        <f t="shared" si="322"/>
        <v>1.4751996659863778E-2</v>
      </c>
      <c r="BJ27" s="17">
        <f t="shared" si="323"/>
        <v>72.943374798250019</v>
      </c>
      <c r="BK27" s="46">
        <f t="shared" si="324"/>
        <v>0.11545178190285235</v>
      </c>
      <c r="BL27" s="17">
        <f t="shared" si="325"/>
        <v>480527.52895153174</v>
      </c>
      <c r="BM27" s="17">
        <f t="shared" si="326"/>
        <v>-97.826243130254056</v>
      </c>
      <c r="BN27" s="46">
        <f t="shared" si="327"/>
        <v>1.4751996659863778E-2</v>
      </c>
      <c r="BO27" s="17">
        <f t="shared" si="328"/>
        <v>73.392519780776354</v>
      </c>
      <c r="BP27" s="46">
        <f t="shared" si="329"/>
        <v>0.11545178190285235</v>
      </c>
      <c r="BQ27" s="17">
        <f t="shared" si="330"/>
        <v>474633.962265293</v>
      </c>
      <c r="BR27" s="17">
        <f t="shared" si="331"/>
        <v>-97.826243130254056</v>
      </c>
      <c r="BS27" s="46">
        <f t="shared" si="332"/>
        <v>1.4751996659863778E-2</v>
      </c>
      <c r="BT27" s="17">
        <f t="shared" si="333"/>
        <v>73.825431832817941</v>
      </c>
      <c r="BU27" s="46">
        <f t="shared" si="334"/>
        <v>0.11545178190285232</v>
      </c>
      <c r="BV27" s="17">
        <f t="shared" si="335"/>
        <v>613712.66940094996</v>
      </c>
      <c r="BW27" s="17">
        <f t="shared" si="336"/>
        <v>-97.826243130254056</v>
      </c>
      <c r="BX27" s="46">
        <f t="shared" si="337"/>
        <v>1.4751996659863778E-2</v>
      </c>
      <c r="BY27" s="17">
        <f t="shared" si="338"/>
        <v>74.243599171863281</v>
      </c>
      <c r="BZ27" s="46">
        <f t="shared" si="339"/>
        <v>0.11545178190285235</v>
      </c>
      <c r="CA27" s="17">
        <f t="shared" si="340"/>
        <v>657973.79928885214</v>
      </c>
      <c r="CB27" s="17">
        <f t="shared" si="341"/>
        <v>-97.826243130254056</v>
      </c>
      <c r="CC27" s="46">
        <f t="shared" si="342"/>
        <v>1.4751996659863778E-2</v>
      </c>
      <c r="CD27" s="17">
        <f t="shared" si="343"/>
        <v>74.646664944281383</v>
      </c>
      <c r="CE27" s="46">
        <f t="shared" si="344"/>
        <v>0.11545178190285237</v>
      </c>
      <c r="CF27" s="17">
        <f t="shared" si="345"/>
        <v>700606.76045509567</v>
      </c>
      <c r="CG27" s="17">
        <f t="shared" si="346"/>
        <v>-97.826243130254056</v>
      </c>
      <c r="CH27" s="46">
        <f t="shared" si="347"/>
        <v>1.4751996659863778E-2</v>
      </c>
      <c r="CI27" s="17">
        <f t="shared" si="348"/>
        <v>75.036631001548102</v>
      </c>
      <c r="CJ27" s="46">
        <f t="shared" si="349"/>
        <v>0.11545178190285232</v>
      </c>
      <c r="CK27" s="17">
        <f t="shared" si="350"/>
        <v>742019.25995123619</v>
      </c>
      <c r="CL27" s="17">
        <f t="shared" si="351"/>
        <v>-97.826243130254056</v>
      </c>
      <c r="CM27" s="46">
        <f t="shared" si="352"/>
        <v>1.4751996659863778E-2</v>
      </c>
      <c r="CN27" s="17">
        <f t="shared" si="353"/>
        <v>75.416208010750893</v>
      </c>
      <c r="CO27" s="46">
        <f t="shared" si="354"/>
        <v>0.11545178190285235</v>
      </c>
      <c r="CP27" s="17">
        <f t="shared" si="355"/>
        <v>781928.11065163615</v>
      </c>
      <c r="CQ27" s="17">
        <f t="shared" si="356"/>
        <v>-97.826243130254056</v>
      </c>
      <c r="CR27" s="46">
        <f t="shared" si="357"/>
        <v>1.4751996659863778E-2</v>
      </c>
      <c r="CS27" s="17">
        <f t="shared" si="358"/>
        <v>75.78313787944272</v>
      </c>
      <c r="CT27" s="46">
        <f t="shared" si="359"/>
        <v>0.11545178190285235</v>
      </c>
      <c r="CU27" s="17">
        <f t="shared" si="360"/>
        <v>820660.26450207829</v>
      </c>
      <c r="CV27" s="17">
        <f t="shared" si="187"/>
        <v>-97.826243130254056</v>
      </c>
      <c r="CW27" s="46">
        <f t="shared" si="188"/>
        <v>1.4751996659863778E-2</v>
      </c>
      <c r="CX27" s="17">
        <f t="shared" si="189"/>
        <v>76.137774952898866</v>
      </c>
      <c r="CY27" s="46">
        <f t="shared" si="190"/>
        <v>0.11545178190285235</v>
      </c>
      <c r="CZ27" s="17">
        <f t="shared" si="191"/>
        <v>856755.14560046955</v>
      </c>
      <c r="DA27" s="17">
        <f t="shared" si="192"/>
        <v>-97.826243130254056</v>
      </c>
      <c r="DB27" s="46">
        <f t="shared" si="193"/>
        <v>1.4751996659863778E-2</v>
      </c>
      <c r="DC27" s="17">
        <f t="shared" si="194"/>
        <v>76.478690766119144</v>
      </c>
      <c r="DD27" s="46">
        <f t="shared" si="195"/>
        <v>0.11545178190285232</v>
      </c>
      <c r="DE27" s="17">
        <f t="shared" si="196"/>
        <v>892235.39307278534</v>
      </c>
      <c r="DF27" s="17">
        <f t="shared" si="187"/>
        <v>-97.826243130254056</v>
      </c>
      <c r="DG27" s="46">
        <f t="shared" si="198"/>
        <v>1.4751996659863778E-2</v>
      </c>
      <c r="DH27" s="17">
        <f t="shared" si="189"/>
        <v>76.804431932561883</v>
      </c>
      <c r="DI27" s="46">
        <f t="shared" si="200"/>
        <v>0.11545178190285232</v>
      </c>
      <c r="DJ27" s="17">
        <f t="shared" si="191"/>
        <v>880433.79592496203</v>
      </c>
      <c r="DK27" s="17">
        <f t="shared" si="192"/>
        <v>-97.826243130254056</v>
      </c>
      <c r="DL27" s="46">
        <f t="shared" si="203"/>
        <v>1.4751996659863778E-2</v>
      </c>
      <c r="DM27" s="17">
        <f t="shared" si="194"/>
        <v>77.11349628102937</v>
      </c>
      <c r="DN27" s="46">
        <f t="shared" si="205"/>
        <v>0.11545178190285232</v>
      </c>
      <c r="DO27" s="17">
        <f t="shared" si="196"/>
        <v>869719.11062159087</v>
      </c>
      <c r="DP27" s="17">
        <f t="shared" si="361"/>
        <v>-97.826243130254056</v>
      </c>
      <c r="DQ27" s="46">
        <f t="shared" si="362"/>
        <v>1.4751996659863778E-2</v>
      </c>
      <c r="DR27" s="17">
        <f t="shared" si="363"/>
        <v>77.410634617261735</v>
      </c>
      <c r="DS27" s="46">
        <f t="shared" si="364"/>
        <v>0.11545178190285235</v>
      </c>
      <c r="DT27" s="17">
        <f t="shared" si="365"/>
        <v>859965.59559301601</v>
      </c>
      <c r="DU27" s="17">
        <f t="shared" si="366"/>
        <v>-97.826243130254056</v>
      </c>
      <c r="DV27" s="46">
        <f t="shared" si="367"/>
        <v>1.4751996659863778E-2</v>
      </c>
      <c r="DW27" s="17">
        <f t="shared" si="368"/>
        <v>77.699869055204786</v>
      </c>
      <c r="DX27" s="46">
        <f t="shared" si="369"/>
        <v>0.11545178190285235</v>
      </c>
      <c r="DY27" s="17">
        <f t="shared" si="370"/>
        <v>849997.40316727804</v>
      </c>
      <c r="DZ27" s="17">
        <f t="shared" si="207"/>
        <v>-97.826243130254056</v>
      </c>
      <c r="EA27" s="46">
        <f t="shared" si="208"/>
        <v>1.4751996659863778E-2</v>
      </c>
      <c r="EB27" s="17">
        <f t="shared" si="209"/>
        <v>77.985449375455758</v>
      </c>
      <c r="EC27" s="46">
        <f t="shared" si="210"/>
        <v>0.11545178190285235</v>
      </c>
      <c r="ED27" s="17">
        <f t="shared" si="211"/>
        <v>841316.4119322137</v>
      </c>
      <c r="EE27" s="17">
        <f t="shared" si="212"/>
        <v>-97.826243130254056</v>
      </c>
      <c r="EF27" s="46">
        <f t="shared" si="213"/>
        <v>1.4751996659863778E-2</v>
      </c>
      <c r="EG27" s="17">
        <f t="shared" si="214"/>
        <v>78.268773808929865</v>
      </c>
      <c r="EH27" s="46">
        <f t="shared" si="215"/>
        <v>0.11545178190285237</v>
      </c>
      <c r="EI27" s="17">
        <f t="shared" si="216"/>
        <v>834372.13814323279</v>
      </c>
      <c r="EJ27" s="17">
        <f t="shared" si="217"/>
        <v>-97.826243130254056</v>
      </c>
      <c r="EK27" s="46">
        <f t="shared" si="218"/>
        <v>1.4751996659863778E-2</v>
      </c>
      <c r="EL27" s="17">
        <f t="shared" si="219"/>
        <v>78.556063472523732</v>
      </c>
      <c r="EM27" s="46">
        <f t="shared" si="220"/>
        <v>0.11545178190285235</v>
      </c>
      <c r="EN27" s="17">
        <f t="shared" si="221"/>
        <v>825999.13536762435</v>
      </c>
      <c r="EO27" s="17">
        <f t="shared" si="222"/>
        <v>-97.826243130254056</v>
      </c>
      <c r="EP27" s="46">
        <f t="shared" si="223"/>
        <v>1.4751996659863778E-2</v>
      </c>
      <c r="EQ27" s="17">
        <f t="shared" si="224"/>
        <v>78.851832082311432</v>
      </c>
      <c r="ER27" s="46">
        <f t="shared" si="225"/>
        <v>0.11545178190285232</v>
      </c>
      <c r="ES27" s="17">
        <f t="shared" si="226"/>
        <v>817862.45198287768</v>
      </c>
      <c r="ET27" s="17">
        <f t="shared" si="371"/>
        <v>-97.826243130254056</v>
      </c>
      <c r="EU27" s="46">
        <f t="shared" si="372"/>
        <v>1.4751996659863778E-2</v>
      </c>
      <c r="EV27" s="17">
        <f t="shared" si="373"/>
        <v>79.161730235634749</v>
      </c>
      <c r="EW27" s="46">
        <f t="shared" si="374"/>
        <v>0.11545178190285235</v>
      </c>
      <c r="EX27" s="17">
        <f t="shared" si="375"/>
        <v>808826.87611228204</v>
      </c>
      <c r="EY27" s="17">
        <f t="shared" si="376"/>
        <v>-97.826243130254056</v>
      </c>
      <c r="EZ27" s="46">
        <f t="shared" si="377"/>
        <v>1.4751996659863778E-2</v>
      </c>
      <c r="FA27" s="17">
        <f t="shared" si="378"/>
        <v>79.490470024698027</v>
      </c>
      <c r="FB27" s="46">
        <f t="shared" si="379"/>
        <v>0.11545178190285232</v>
      </c>
      <c r="FC27" s="17">
        <f t="shared" si="380"/>
        <v>798877.82420782628</v>
      </c>
      <c r="FD27" s="17">
        <f t="shared" si="227"/>
        <v>-97.826243130254056</v>
      </c>
      <c r="FE27" s="46">
        <f t="shared" si="228"/>
        <v>1.4751996659863778E-2</v>
      </c>
      <c r="FF27" s="17">
        <f t="shared" si="229"/>
        <v>79.839408696721591</v>
      </c>
      <c r="FG27" s="46">
        <f t="shared" si="230"/>
        <v>0.11545178190285235</v>
      </c>
      <c r="FH27" s="17">
        <f t="shared" si="231"/>
        <v>787985.55578142253</v>
      </c>
      <c r="FI27" s="17">
        <f t="shared" si="232"/>
        <v>-97.826243130254056</v>
      </c>
      <c r="FJ27" s="46">
        <f t="shared" si="233"/>
        <v>1.4751996659863778E-2</v>
      </c>
      <c r="FK27" s="17">
        <f t="shared" si="234"/>
        <v>80.210607476593083</v>
      </c>
      <c r="FL27" s="46">
        <f t="shared" si="235"/>
        <v>0.11545178190285235</v>
      </c>
      <c r="FM27" s="17">
        <f t="shared" si="236"/>
        <v>780132.08618667396</v>
      </c>
      <c r="FN27" s="17">
        <f t="shared" si="237"/>
        <v>-97.826243130254056</v>
      </c>
      <c r="FO27" s="46">
        <f t="shared" si="238"/>
        <v>1.4751996659863778E-2</v>
      </c>
      <c r="FP27" s="17">
        <f t="shared" si="239"/>
        <v>80.606211893657118</v>
      </c>
      <c r="FQ27" s="46">
        <f t="shared" si="240"/>
        <v>0.11545178190285235</v>
      </c>
      <c r="FR27" s="17">
        <f t="shared" si="381"/>
        <v>774849.49626351544</v>
      </c>
      <c r="FS27" s="17">
        <f t="shared" si="242"/>
        <v>-97.826243130254056</v>
      </c>
      <c r="FT27" s="46">
        <f t="shared" si="243"/>
        <v>1.4751996659863778E-2</v>
      </c>
      <c r="FU27" s="17">
        <f t="shared" si="244"/>
        <v>81.027715628687275</v>
      </c>
      <c r="FV27" s="46">
        <f t="shared" si="245"/>
        <v>0.11545178190285232</v>
      </c>
      <c r="FW27" s="17">
        <f t="shared" si="382"/>
        <v>772279.31210794335</v>
      </c>
      <c r="FX27" s="17">
        <f t="shared" si="247"/>
        <v>-97.826243130254056</v>
      </c>
      <c r="FY27" s="46">
        <f t="shared" si="248"/>
        <v>1.4751996659863778E-2</v>
      </c>
      <c r="FZ27" s="17">
        <f t="shared" si="249"/>
        <v>81.475905512734684</v>
      </c>
      <c r="GA27" s="46">
        <f t="shared" si="250"/>
        <v>0.11545178190285235</v>
      </c>
      <c r="GB27" s="17">
        <f t="shared" si="383"/>
        <v>770602.63024243177</v>
      </c>
      <c r="GC27" s="17">
        <f t="shared" si="252"/>
        <v>-97.826243130254056</v>
      </c>
      <c r="GD27" s="46">
        <f t="shared" si="253"/>
        <v>1.4751996659863778E-2</v>
      </c>
      <c r="GE27" s="17">
        <f t="shared" si="254"/>
        <v>81.951600097450097</v>
      </c>
      <c r="GF27" s="46">
        <f t="shared" si="255"/>
        <v>0.11545178190285235</v>
      </c>
      <c r="GG27" s="17">
        <f t="shared" si="384"/>
        <v>772888.56374430074</v>
      </c>
      <c r="GH27" s="17">
        <f t="shared" si="257"/>
        <v>-97.826243130254056</v>
      </c>
      <c r="GI27" s="46">
        <f t="shared" si="258"/>
        <v>1.4751996659863778E-2</v>
      </c>
      <c r="GJ27" s="17">
        <f t="shared" si="259"/>
        <v>82.456665882268652</v>
      </c>
      <c r="GK27" s="46">
        <f t="shared" si="260"/>
        <v>0.11545178190285235</v>
      </c>
      <c r="GL27" s="17">
        <f t="shared" si="385"/>
        <v>778044.86413025262</v>
      </c>
      <c r="GM27" s="17">
        <f t="shared" si="262"/>
        <v>-97.826243130254056</v>
      </c>
      <c r="GN27" s="46">
        <f t="shared" si="263"/>
        <v>1.4751996659863778E-2</v>
      </c>
      <c r="GO27" s="17">
        <f t="shared" si="264"/>
        <v>82.991661710454196</v>
      </c>
      <c r="GP27" s="46">
        <f t="shared" si="265"/>
        <v>0.11545178190285235</v>
      </c>
      <c r="GQ27" s="17">
        <f t="shared" si="386"/>
        <v>786791.42053155182</v>
      </c>
    </row>
    <row r="28" spans="1:199" ht="15" x14ac:dyDescent="0.2">
      <c r="A28" s="9" t="s">
        <v>11</v>
      </c>
      <c r="B28" s="17">
        <v>380938</v>
      </c>
      <c r="C28" s="17">
        <f t="shared" si="267"/>
        <v>-98</v>
      </c>
      <c r="D28" s="46">
        <f t="shared" si="268"/>
        <v>1.4778198839157401E-2</v>
      </c>
      <c r="E28" s="17">
        <f t="shared" si="269"/>
        <v>156.19999999999999</v>
      </c>
      <c r="F28" s="17">
        <f t="shared" si="269"/>
        <v>-84.800000000000011</v>
      </c>
      <c r="G28" s="17">
        <f t="shared" si="186"/>
        <v>71.399999999999977</v>
      </c>
      <c r="H28" s="46">
        <f t="shared" si="270"/>
        <v>0.11545178190285231</v>
      </c>
      <c r="I28" s="17">
        <v>369865</v>
      </c>
      <c r="J28" s="17">
        <f t="shared" si="271"/>
        <v>-97.826243130254056</v>
      </c>
      <c r="K28" s="46">
        <f t="shared" si="272"/>
        <v>1.4751996659863778E-2</v>
      </c>
      <c r="L28" s="17">
        <f t="shared" si="273"/>
        <v>71.273405709185099</v>
      </c>
      <c r="M28" s="46">
        <f t="shared" si="274"/>
        <v>0.11545178190285232</v>
      </c>
      <c r="N28" s="17">
        <f t="shared" si="275"/>
        <v>384813.44716257893</v>
      </c>
      <c r="O28" s="17">
        <f t="shared" si="276"/>
        <v>-97.826243130254056</v>
      </c>
      <c r="P28" s="46">
        <f t="shared" si="277"/>
        <v>1.4751996659863778E-2</v>
      </c>
      <c r="Q28" s="17">
        <f t="shared" si="278"/>
        <v>71.092192980718494</v>
      </c>
      <c r="R28" s="46">
        <f t="shared" si="279"/>
        <v>0.11545178190285235</v>
      </c>
      <c r="S28" s="17">
        <f t="shared" si="280"/>
        <v>403148.71311242937</v>
      </c>
      <c r="T28" s="17">
        <f t="shared" si="281"/>
        <v>-97.826243130254056</v>
      </c>
      <c r="U28" s="46">
        <f t="shared" si="282"/>
        <v>1.4751996659863778E-2</v>
      </c>
      <c r="V28" s="17">
        <f t="shared" si="283"/>
        <v>70.901472032704973</v>
      </c>
      <c r="W28" s="46">
        <f t="shared" si="284"/>
        <v>0.11545178190285235</v>
      </c>
      <c r="X28" s="17">
        <f t="shared" si="285"/>
        <v>422040.16458273947</v>
      </c>
      <c r="Y28" s="17">
        <f t="shared" si="286"/>
        <v>-97.826243130254056</v>
      </c>
      <c r="Z28" s="46">
        <f t="shared" si="287"/>
        <v>1.4751996659863778E-2</v>
      </c>
      <c r="AA28" s="17">
        <f t="shared" si="288"/>
        <v>70.928956536755166</v>
      </c>
      <c r="AB28" s="46">
        <f t="shared" si="289"/>
        <v>0.11545178190285232</v>
      </c>
      <c r="AC28" s="17">
        <f t="shared" si="290"/>
        <v>420747.59836127108</v>
      </c>
      <c r="AD28" s="17">
        <f t="shared" si="291"/>
        <v>-97.826243130254056</v>
      </c>
      <c r="AE28" s="46">
        <f t="shared" si="292"/>
        <v>1.4751996659863778E-2</v>
      </c>
      <c r="AF28" s="17">
        <f t="shared" si="293"/>
        <v>71.025997466768757</v>
      </c>
      <c r="AG28" s="46">
        <f t="shared" si="294"/>
        <v>0.11545178190285235</v>
      </c>
      <c r="AH28" s="17">
        <f t="shared" si="295"/>
        <v>454971.08163405384</v>
      </c>
      <c r="AI28" s="17">
        <f t="shared" si="296"/>
        <v>-97.826243130254056</v>
      </c>
      <c r="AJ28" s="46">
        <f t="shared" si="297"/>
        <v>1.4751996659863778E-2</v>
      </c>
      <c r="AK28" s="17">
        <f t="shared" si="298"/>
        <v>71.190130359571867</v>
      </c>
      <c r="AL28" s="46">
        <f t="shared" si="299"/>
        <v>0.11545178190285235</v>
      </c>
      <c r="AM28" s="17">
        <f t="shared" si="300"/>
        <v>466848.73589160858</v>
      </c>
      <c r="AN28" s="17">
        <f t="shared" si="301"/>
        <v>-97.826243130254056</v>
      </c>
      <c r="AO28" s="46">
        <f t="shared" si="302"/>
        <v>1.4751996659863778E-2</v>
      </c>
      <c r="AP28" s="17">
        <f t="shared" si="303"/>
        <v>71.419528034751764</v>
      </c>
      <c r="AQ28" s="46">
        <f t="shared" si="304"/>
        <v>0.11545178190285235</v>
      </c>
      <c r="AR28" s="17">
        <f t="shared" si="305"/>
        <v>505150.64373911516</v>
      </c>
      <c r="AS28" s="17">
        <f t="shared" si="306"/>
        <v>-97.826243130254056</v>
      </c>
      <c r="AT28" s="46">
        <f t="shared" si="307"/>
        <v>1.4751996659863778E-2</v>
      </c>
      <c r="AU28" s="17">
        <f t="shared" si="308"/>
        <v>71.711916161452137</v>
      </c>
      <c r="AV28" s="46">
        <f t="shared" si="309"/>
        <v>0.11545178190285235</v>
      </c>
      <c r="AW28" s="17">
        <f t="shared" si="310"/>
        <v>507459.54792479787</v>
      </c>
      <c r="AX28" s="17">
        <f t="shared" si="311"/>
        <v>-97.826243130254056</v>
      </c>
      <c r="AY28" s="46">
        <f t="shared" si="312"/>
        <v>1.4751996659863778E-2</v>
      </c>
      <c r="AZ28" s="17">
        <f t="shared" si="313"/>
        <v>72.065531250739198</v>
      </c>
      <c r="BA28" s="46">
        <f t="shared" si="314"/>
        <v>0.11545178190285232</v>
      </c>
      <c r="BB28" s="17">
        <f t="shared" si="315"/>
        <v>493083.59388704598</v>
      </c>
      <c r="BC28" s="17">
        <f t="shared" si="316"/>
        <v>-97.826243130254056</v>
      </c>
      <c r="BD28" s="46">
        <f t="shared" si="317"/>
        <v>1.4751996659863778E-2</v>
      </c>
      <c r="BE28" s="17">
        <f t="shared" si="318"/>
        <v>72.476313410498378</v>
      </c>
      <c r="BF28" s="46">
        <f t="shared" si="319"/>
        <v>0.11545178190285232</v>
      </c>
      <c r="BG28" s="17">
        <f t="shared" si="320"/>
        <v>498190.84038058791</v>
      </c>
      <c r="BH28" s="17">
        <f t="shared" si="321"/>
        <v>-97.826243130254056</v>
      </c>
      <c r="BI28" s="46">
        <f t="shared" si="322"/>
        <v>1.4751996659863778E-2</v>
      </c>
      <c r="BJ28" s="17">
        <f t="shared" si="323"/>
        <v>72.943374798250019</v>
      </c>
      <c r="BK28" s="46">
        <f t="shared" si="324"/>
        <v>0.11545178190285235</v>
      </c>
      <c r="BL28" s="17">
        <f t="shared" si="325"/>
        <v>517101.68289498566</v>
      </c>
      <c r="BM28" s="17">
        <f t="shared" si="326"/>
        <v>-97.826243130254056</v>
      </c>
      <c r="BN28" s="46">
        <f t="shared" si="327"/>
        <v>1.4751996659863778E-2</v>
      </c>
      <c r="BO28" s="17">
        <f t="shared" si="328"/>
        <v>73.392519780776354</v>
      </c>
      <c r="BP28" s="46">
        <f t="shared" si="329"/>
        <v>0.11545178190285235</v>
      </c>
      <c r="BQ28" s="17">
        <f t="shared" si="330"/>
        <v>480503.09522818227</v>
      </c>
      <c r="BR28" s="17">
        <f t="shared" si="331"/>
        <v>-97.826243130254056</v>
      </c>
      <c r="BS28" s="46">
        <f t="shared" si="332"/>
        <v>1.4751996659863778E-2</v>
      </c>
      <c r="BT28" s="17">
        <f t="shared" si="333"/>
        <v>73.825431832817941</v>
      </c>
      <c r="BU28" s="46">
        <f t="shared" si="334"/>
        <v>0.11545178190285232</v>
      </c>
      <c r="BV28" s="17">
        <f t="shared" si="335"/>
        <v>474609.96145399561</v>
      </c>
      <c r="BW28" s="17">
        <f t="shared" si="336"/>
        <v>-97.826243130254056</v>
      </c>
      <c r="BX28" s="46">
        <f t="shared" si="337"/>
        <v>1.4751996659863778E-2</v>
      </c>
      <c r="BY28" s="17">
        <f t="shared" si="338"/>
        <v>74.243599171863281</v>
      </c>
      <c r="BZ28" s="46">
        <f t="shared" si="339"/>
        <v>0.11545178190285235</v>
      </c>
      <c r="CA28" s="17">
        <f t="shared" si="340"/>
        <v>613689.08675699146</v>
      </c>
      <c r="CB28" s="17">
        <f t="shared" si="341"/>
        <v>-97.826243130254056</v>
      </c>
      <c r="CC28" s="46">
        <f t="shared" si="342"/>
        <v>1.4751996659863778E-2</v>
      </c>
      <c r="CD28" s="17">
        <f t="shared" si="343"/>
        <v>74.646664944281383</v>
      </c>
      <c r="CE28" s="46">
        <f t="shared" si="344"/>
        <v>0.11545178190285237</v>
      </c>
      <c r="CF28" s="17">
        <f t="shared" si="345"/>
        <v>657950.61971066613</v>
      </c>
      <c r="CG28" s="17">
        <f t="shared" si="346"/>
        <v>-97.826243130254056</v>
      </c>
      <c r="CH28" s="46">
        <f t="shared" si="347"/>
        <v>1.4751996659863778E-2</v>
      </c>
      <c r="CI28" s="17">
        <f t="shared" si="348"/>
        <v>75.036631001548102</v>
      </c>
      <c r="CJ28" s="46">
        <f t="shared" si="349"/>
        <v>0.11545178190285232</v>
      </c>
      <c r="CK28" s="17">
        <f t="shared" si="350"/>
        <v>700583.97084296693</v>
      </c>
      <c r="CL28" s="17">
        <f t="shared" si="351"/>
        <v>-97.826243130254056</v>
      </c>
      <c r="CM28" s="46">
        <f t="shared" si="352"/>
        <v>1.4751996659863778E-2</v>
      </c>
      <c r="CN28" s="17">
        <f t="shared" si="353"/>
        <v>75.416208010750893</v>
      </c>
      <c r="CO28" s="46">
        <f t="shared" si="354"/>
        <v>0.11545178190285235</v>
      </c>
      <c r="CP28" s="17">
        <f t="shared" si="355"/>
        <v>741996.84991611657</v>
      </c>
      <c r="CQ28" s="17">
        <f t="shared" si="356"/>
        <v>-97.826243130254056</v>
      </c>
      <c r="CR28" s="46">
        <f t="shared" si="357"/>
        <v>1.4751996659863778E-2</v>
      </c>
      <c r="CS28" s="17">
        <f t="shared" si="358"/>
        <v>75.78313787944272</v>
      </c>
      <c r="CT28" s="46">
        <f t="shared" si="359"/>
        <v>0.11545178190285235</v>
      </c>
      <c r="CU28" s="17">
        <f t="shared" si="360"/>
        <v>781906.06754638534</v>
      </c>
      <c r="CV28" s="17">
        <f t="shared" si="187"/>
        <v>-97.826243130254056</v>
      </c>
      <c r="CW28" s="46">
        <f t="shared" si="188"/>
        <v>1.4751996659863778E-2</v>
      </c>
      <c r="CX28" s="17">
        <f t="shared" si="189"/>
        <v>76.137774952898866</v>
      </c>
      <c r="CY28" s="46">
        <f t="shared" si="190"/>
        <v>0.11545178190285235</v>
      </c>
      <c r="CZ28" s="17">
        <f t="shared" si="191"/>
        <v>820638.57603390096</v>
      </c>
      <c r="DA28" s="17">
        <f t="shared" si="192"/>
        <v>-97.826243130254056</v>
      </c>
      <c r="DB28" s="46">
        <f t="shared" si="193"/>
        <v>1.4751996659863778E-2</v>
      </c>
      <c r="DC28" s="17">
        <f t="shared" si="194"/>
        <v>76.478690766119144</v>
      </c>
      <c r="DD28" s="46">
        <f t="shared" si="195"/>
        <v>0.11545178190285232</v>
      </c>
      <c r="DE28" s="17">
        <f t="shared" si="196"/>
        <v>856733.79804810556</v>
      </c>
      <c r="DF28" s="17">
        <f t="shared" si="187"/>
        <v>-97.826243130254056</v>
      </c>
      <c r="DG28" s="46">
        <f t="shared" si="198"/>
        <v>1.4751996659863778E-2</v>
      </c>
      <c r="DH28" s="17">
        <f t="shared" si="189"/>
        <v>76.804431932561883</v>
      </c>
      <c r="DI28" s="46">
        <f t="shared" si="200"/>
        <v>0.11545178190285232</v>
      </c>
      <c r="DJ28" s="17">
        <f t="shared" si="191"/>
        <v>892214.3712615876</v>
      </c>
      <c r="DK28" s="17">
        <f t="shared" si="192"/>
        <v>-97.826243130254056</v>
      </c>
      <c r="DL28" s="46">
        <f t="shared" si="203"/>
        <v>1.4751996659863778E-2</v>
      </c>
      <c r="DM28" s="17">
        <f t="shared" si="194"/>
        <v>77.11349628102937</v>
      </c>
      <c r="DN28" s="46">
        <f t="shared" si="205"/>
        <v>0.11545178190285232</v>
      </c>
      <c r="DO28" s="17">
        <f t="shared" si="196"/>
        <v>880413.08317811275</v>
      </c>
      <c r="DP28" s="17">
        <f t="shared" si="361"/>
        <v>-97.826243130254056</v>
      </c>
      <c r="DQ28" s="46">
        <f t="shared" si="362"/>
        <v>1.4751996659863778E-2</v>
      </c>
      <c r="DR28" s="17">
        <f t="shared" si="363"/>
        <v>77.410634617261735</v>
      </c>
      <c r="DS28" s="46">
        <f t="shared" si="364"/>
        <v>0.11545178190285235</v>
      </c>
      <c r="DT28" s="17">
        <f t="shared" si="365"/>
        <v>869698.69501307793</v>
      </c>
      <c r="DU28" s="17">
        <f t="shared" si="366"/>
        <v>-97.826243130254056</v>
      </c>
      <c r="DV28" s="46">
        <f t="shared" si="367"/>
        <v>1.4751996659863778E-2</v>
      </c>
      <c r="DW28" s="17">
        <f t="shared" si="368"/>
        <v>77.699869055204786</v>
      </c>
      <c r="DX28" s="46">
        <f t="shared" si="369"/>
        <v>0.11545178190285235</v>
      </c>
      <c r="DY28" s="17">
        <f t="shared" si="370"/>
        <v>859945.46921894094</v>
      </c>
      <c r="DZ28" s="17">
        <f t="shared" si="207"/>
        <v>-97.826243130254056</v>
      </c>
      <c r="EA28" s="46">
        <f t="shared" si="208"/>
        <v>1.4751996659863778E-2</v>
      </c>
      <c r="EB28" s="17">
        <f t="shared" si="209"/>
        <v>77.985449375455758</v>
      </c>
      <c r="EC28" s="46">
        <f t="shared" si="210"/>
        <v>0.11545178190285235</v>
      </c>
      <c r="ED28" s="17">
        <f t="shared" si="211"/>
        <v>849977.56237352325</v>
      </c>
      <c r="EE28" s="17">
        <f t="shared" si="212"/>
        <v>-97.826243130254056</v>
      </c>
      <c r="EF28" s="46">
        <f t="shared" si="213"/>
        <v>1.4751996659863778E-2</v>
      </c>
      <c r="EG28" s="17">
        <f t="shared" si="214"/>
        <v>78.268773808929865</v>
      </c>
      <c r="EH28" s="46">
        <f t="shared" si="215"/>
        <v>0.11545178190285237</v>
      </c>
      <c r="EI28" s="17">
        <f t="shared" si="216"/>
        <v>841296.85446289252</v>
      </c>
      <c r="EJ28" s="17">
        <f t="shared" si="217"/>
        <v>-97.826243130254056</v>
      </c>
      <c r="EK28" s="46">
        <f t="shared" si="218"/>
        <v>1.4751996659863778E-2</v>
      </c>
      <c r="EL28" s="17">
        <f t="shared" si="219"/>
        <v>78.556063472523732</v>
      </c>
      <c r="EM28" s="46">
        <f t="shared" si="220"/>
        <v>0.11545178190285235</v>
      </c>
      <c r="EN28" s="17">
        <f t="shared" si="221"/>
        <v>834352.86796357506</v>
      </c>
      <c r="EO28" s="17">
        <f t="shared" si="222"/>
        <v>-97.826243130254056</v>
      </c>
      <c r="EP28" s="46">
        <f t="shared" si="223"/>
        <v>1.4751996659863778E-2</v>
      </c>
      <c r="EQ28" s="17">
        <f t="shared" si="224"/>
        <v>78.851832082311432</v>
      </c>
      <c r="ER28" s="46">
        <f t="shared" si="225"/>
        <v>0.11545178190285232</v>
      </c>
      <c r="ES28" s="17">
        <f t="shared" si="226"/>
        <v>825980.16095657647</v>
      </c>
      <c r="ET28" s="17">
        <f t="shared" si="371"/>
        <v>-97.826243130254056</v>
      </c>
      <c r="EU28" s="46">
        <f t="shared" si="372"/>
        <v>1.4751996659863778E-2</v>
      </c>
      <c r="EV28" s="17">
        <f t="shared" si="373"/>
        <v>79.161730235634749</v>
      </c>
      <c r="EW28" s="46">
        <f t="shared" si="374"/>
        <v>0.11545178190285235</v>
      </c>
      <c r="EX28" s="17">
        <f t="shared" si="375"/>
        <v>817843.7874699831</v>
      </c>
      <c r="EY28" s="17">
        <f t="shared" si="376"/>
        <v>-97.826243130254056</v>
      </c>
      <c r="EZ28" s="46">
        <f t="shared" si="377"/>
        <v>1.4751996659863778E-2</v>
      </c>
      <c r="FA28" s="17">
        <f t="shared" si="378"/>
        <v>79.490470024698027</v>
      </c>
      <c r="FB28" s="46">
        <f t="shared" si="379"/>
        <v>0.11545178190285232</v>
      </c>
      <c r="FC28" s="17">
        <f t="shared" si="380"/>
        <v>808808.54033917654</v>
      </c>
      <c r="FD28" s="17">
        <f t="shared" si="227"/>
        <v>-97.826243130254056</v>
      </c>
      <c r="FE28" s="46">
        <f t="shared" si="228"/>
        <v>1.4751996659863778E-2</v>
      </c>
      <c r="FF28" s="17">
        <f t="shared" si="229"/>
        <v>79.839408696721591</v>
      </c>
      <c r="FG28" s="46">
        <f t="shared" si="230"/>
        <v>0.11545178190285235</v>
      </c>
      <c r="FH28" s="17">
        <f t="shared" si="231"/>
        <v>798859.83737339277</v>
      </c>
      <c r="FI28" s="17">
        <f t="shared" si="232"/>
        <v>-97.826243130254056</v>
      </c>
      <c r="FJ28" s="46">
        <f t="shared" si="233"/>
        <v>1.4751996659863778E-2</v>
      </c>
      <c r="FK28" s="17">
        <f t="shared" si="234"/>
        <v>80.210607476593083</v>
      </c>
      <c r="FL28" s="46">
        <f t="shared" si="235"/>
        <v>0.11545178190285235</v>
      </c>
      <c r="FM28" s="17">
        <f t="shared" si="236"/>
        <v>787967.94014576892</v>
      </c>
      <c r="FN28" s="17">
        <f t="shared" si="237"/>
        <v>-97.826243130254056</v>
      </c>
      <c r="FO28" s="46">
        <f t="shared" si="238"/>
        <v>1.4751996659863778E-2</v>
      </c>
      <c r="FP28" s="17">
        <f t="shared" si="239"/>
        <v>80.606211893657118</v>
      </c>
      <c r="FQ28" s="46">
        <f t="shared" si="240"/>
        <v>0.11545178190285235</v>
      </c>
      <c r="FR28" s="17">
        <f t="shared" si="381"/>
        <v>780114.86615543731</v>
      </c>
      <c r="FS28" s="17">
        <f t="shared" si="242"/>
        <v>-97.826243130254056</v>
      </c>
      <c r="FT28" s="46">
        <f t="shared" si="243"/>
        <v>1.4751996659863778E-2</v>
      </c>
      <c r="FU28" s="17">
        <f t="shared" si="244"/>
        <v>81.027715628687275</v>
      </c>
      <c r="FV28" s="46">
        <f t="shared" si="245"/>
        <v>0.11545178190285232</v>
      </c>
      <c r="FW28" s="17">
        <f t="shared" si="382"/>
        <v>774832.6977360138</v>
      </c>
      <c r="FX28" s="17">
        <f t="shared" si="247"/>
        <v>-97.826243130254056</v>
      </c>
      <c r="FY28" s="46">
        <f t="shared" si="248"/>
        <v>1.4751996659863778E-2</v>
      </c>
      <c r="FZ28" s="17">
        <f t="shared" si="249"/>
        <v>81.475905512734684</v>
      </c>
      <c r="GA28" s="46">
        <f t="shared" si="250"/>
        <v>0.11545178190285235</v>
      </c>
      <c r="GB28" s="17">
        <f t="shared" si="383"/>
        <v>772262.96177032578</v>
      </c>
      <c r="GC28" s="17">
        <f t="shared" si="252"/>
        <v>-97.826243130254056</v>
      </c>
      <c r="GD28" s="46">
        <f t="shared" si="253"/>
        <v>1.4751996659863778E-2</v>
      </c>
      <c r="GE28" s="17">
        <f t="shared" si="254"/>
        <v>81.951600097450097</v>
      </c>
      <c r="GF28" s="46">
        <f t="shared" si="255"/>
        <v>0.11545178190285235</v>
      </c>
      <c r="GG28" s="17">
        <f t="shared" si="384"/>
        <v>770586.75559939886</v>
      </c>
      <c r="GH28" s="17">
        <f t="shared" si="257"/>
        <v>-97.826243130254056</v>
      </c>
      <c r="GI28" s="46">
        <f t="shared" si="258"/>
        <v>1.4751996659863778E-2</v>
      </c>
      <c r="GJ28" s="17">
        <f t="shared" si="259"/>
        <v>82.456665882268652</v>
      </c>
      <c r="GK28" s="46">
        <f t="shared" si="260"/>
        <v>0.11545178190285235</v>
      </c>
      <c r="GL28" s="17">
        <f t="shared" si="385"/>
        <v>772873.19416705274</v>
      </c>
      <c r="GM28" s="17">
        <f t="shared" si="262"/>
        <v>-97.826243130254056</v>
      </c>
      <c r="GN28" s="46">
        <f t="shared" si="263"/>
        <v>1.4751996659863778E-2</v>
      </c>
      <c r="GO28" s="17">
        <f t="shared" si="264"/>
        <v>82.991661710454196</v>
      </c>
      <c r="GP28" s="46">
        <f t="shared" si="265"/>
        <v>0.11545178190285235</v>
      </c>
      <c r="GQ28" s="17">
        <f t="shared" si="386"/>
        <v>778030.0295488328</v>
      </c>
    </row>
    <row r="29" spans="1:199" ht="15" x14ac:dyDescent="0.2">
      <c r="A29" s="9" t="s">
        <v>12</v>
      </c>
      <c r="B29" s="17">
        <v>385536</v>
      </c>
      <c r="C29" s="17">
        <f t="shared" si="267"/>
        <v>-98</v>
      </c>
      <c r="D29" s="46">
        <f t="shared" si="268"/>
        <v>1.4778198839157401E-2</v>
      </c>
      <c r="E29" s="17">
        <f t="shared" si="269"/>
        <v>156.19999999999999</v>
      </c>
      <c r="F29" s="17">
        <f t="shared" si="269"/>
        <v>-84.800000000000011</v>
      </c>
      <c r="G29" s="17">
        <f t="shared" si="186"/>
        <v>71.399999999999977</v>
      </c>
      <c r="H29" s="46">
        <f t="shared" si="270"/>
        <v>0.11545178190285231</v>
      </c>
      <c r="I29" s="17">
        <v>380934</v>
      </c>
      <c r="J29" s="17">
        <f t="shared" si="271"/>
        <v>-97.826243130254056</v>
      </c>
      <c r="K29" s="46">
        <f t="shared" si="272"/>
        <v>1.4751996659863778E-2</v>
      </c>
      <c r="L29" s="17">
        <f t="shared" si="273"/>
        <v>71.273405709185099</v>
      </c>
      <c r="M29" s="46">
        <f t="shared" si="274"/>
        <v>0.11545178190285232</v>
      </c>
      <c r="N29" s="17">
        <f t="shared" si="275"/>
        <v>369838.44716257893</v>
      </c>
      <c r="O29" s="17">
        <f t="shared" si="276"/>
        <v>-97.826243130254056</v>
      </c>
      <c r="P29" s="46">
        <f t="shared" si="277"/>
        <v>1.4751996659863778E-2</v>
      </c>
      <c r="Q29" s="17">
        <f t="shared" si="278"/>
        <v>71.092192980718494</v>
      </c>
      <c r="R29" s="46">
        <f t="shared" si="279"/>
        <v>0.11545178190285235</v>
      </c>
      <c r="S29" s="17">
        <f t="shared" si="280"/>
        <v>384786.71311242937</v>
      </c>
      <c r="T29" s="17">
        <f t="shared" si="281"/>
        <v>-97.826243130254056</v>
      </c>
      <c r="U29" s="46">
        <f t="shared" si="282"/>
        <v>1.4751996659863778E-2</v>
      </c>
      <c r="V29" s="17">
        <f t="shared" si="283"/>
        <v>70.901472032704973</v>
      </c>
      <c r="W29" s="46">
        <f t="shared" si="284"/>
        <v>0.11545178190285235</v>
      </c>
      <c r="X29" s="17">
        <f t="shared" si="285"/>
        <v>403121.78834133188</v>
      </c>
      <c r="Y29" s="17">
        <f t="shared" si="286"/>
        <v>-97.826243130254056</v>
      </c>
      <c r="Z29" s="46">
        <f t="shared" si="287"/>
        <v>1.4751996659863778E-2</v>
      </c>
      <c r="AA29" s="17">
        <f t="shared" si="288"/>
        <v>70.928956536755166</v>
      </c>
      <c r="AB29" s="46">
        <f t="shared" si="289"/>
        <v>0.11545178190285232</v>
      </c>
      <c r="AC29" s="17">
        <f t="shared" si="290"/>
        <v>422013.26729614596</v>
      </c>
      <c r="AD29" s="17">
        <f t="shared" si="291"/>
        <v>-97.826243130254056</v>
      </c>
      <c r="AE29" s="46">
        <f t="shared" si="292"/>
        <v>1.4751996659863778E-2</v>
      </c>
      <c r="AF29" s="17">
        <f t="shared" si="293"/>
        <v>71.025997466768757</v>
      </c>
      <c r="AG29" s="46">
        <f t="shared" si="294"/>
        <v>0.11545178190285235</v>
      </c>
      <c r="AH29" s="17">
        <f t="shared" si="295"/>
        <v>420720.79811560758</v>
      </c>
      <c r="AI29" s="17">
        <f t="shared" si="296"/>
        <v>-97.826243130254056</v>
      </c>
      <c r="AJ29" s="46">
        <f t="shared" si="297"/>
        <v>1.4751996659863778E-2</v>
      </c>
      <c r="AK29" s="17">
        <f t="shared" si="298"/>
        <v>71.190130359571867</v>
      </c>
      <c r="AL29" s="46">
        <f t="shared" si="299"/>
        <v>0.11545178190285235</v>
      </c>
      <c r="AM29" s="17">
        <f t="shared" si="300"/>
        <v>454944.4455212832</v>
      </c>
      <c r="AN29" s="17">
        <f t="shared" si="301"/>
        <v>-97.826243130254056</v>
      </c>
      <c r="AO29" s="46">
        <f t="shared" si="302"/>
        <v>1.4751996659863778E-2</v>
      </c>
      <c r="AP29" s="17">
        <f t="shared" si="303"/>
        <v>71.419528034751764</v>
      </c>
      <c r="AQ29" s="46">
        <f t="shared" si="304"/>
        <v>0.11545178190285235</v>
      </c>
      <c r="AR29" s="17">
        <f t="shared" si="305"/>
        <v>466822.32917651307</v>
      </c>
      <c r="AS29" s="17">
        <f t="shared" si="306"/>
        <v>-97.826243130254056</v>
      </c>
      <c r="AT29" s="46">
        <f t="shared" si="307"/>
        <v>1.4751996659863778E-2</v>
      </c>
      <c r="AU29" s="17">
        <f t="shared" si="308"/>
        <v>71.711916161452137</v>
      </c>
      <c r="AV29" s="46">
        <f t="shared" si="309"/>
        <v>0.11545178190285235</v>
      </c>
      <c r="AW29" s="17">
        <f t="shared" si="310"/>
        <v>505124.52941214637</v>
      </c>
      <c r="AX29" s="17">
        <f t="shared" si="311"/>
        <v>-97.826243130254056</v>
      </c>
      <c r="AY29" s="46">
        <f t="shared" si="312"/>
        <v>1.4751996659863778E-2</v>
      </c>
      <c r="AZ29" s="17">
        <f t="shared" si="313"/>
        <v>72.065531250739198</v>
      </c>
      <c r="BA29" s="46">
        <f t="shared" si="314"/>
        <v>0.11545178190285232</v>
      </c>
      <c r="BB29" s="17">
        <f t="shared" si="315"/>
        <v>507433.78721291828</v>
      </c>
      <c r="BC29" s="17">
        <f t="shared" si="316"/>
        <v>-97.826243130254056</v>
      </c>
      <c r="BD29" s="46">
        <f t="shared" si="317"/>
        <v>1.4751996659863778E-2</v>
      </c>
      <c r="BE29" s="17">
        <f t="shared" si="318"/>
        <v>72.476313410498378</v>
      </c>
      <c r="BF29" s="46">
        <f t="shared" si="319"/>
        <v>0.11545178190285232</v>
      </c>
      <c r="BG29" s="17">
        <f t="shared" si="320"/>
        <v>493058.24395732628</v>
      </c>
      <c r="BH29" s="17">
        <f t="shared" si="321"/>
        <v>-97.826243130254056</v>
      </c>
      <c r="BI29" s="46">
        <f t="shared" si="322"/>
        <v>1.4751996659863778E-2</v>
      </c>
      <c r="BJ29" s="17">
        <f t="shared" si="323"/>
        <v>72.943374798250019</v>
      </c>
      <c r="BK29" s="46">
        <f t="shared" si="324"/>
        <v>0.11545178190285235</v>
      </c>
      <c r="BL29" s="17">
        <f t="shared" si="325"/>
        <v>498165.95751225587</v>
      </c>
      <c r="BM29" s="17">
        <f t="shared" si="326"/>
        <v>-97.826243130254056</v>
      </c>
      <c r="BN29" s="46">
        <f t="shared" si="327"/>
        <v>1.4751996659863778E-2</v>
      </c>
      <c r="BO29" s="17">
        <f t="shared" si="328"/>
        <v>73.392519780776354</v>
      </c>
      <c r="BP29" s="46">
        <f t="shared" si="329"/>
        <v>0.11545178190285235</v>
      </c>
      <c r="BQ29" s="17">
        <f t="shared" si="330"/>
        <v>517077.24917163618</v>
      </c>
      <c r="BR29" s="17">
        <f t="shared" si="331"/>
        <v>-97.826243130254056</v>
      </c>
      <c r="BS29" s="46">
        <f t="shared" si="332"/>
        <v>1.4751996659863778E-2</v>
      </c>
      <c r="BT29" s="17">
        <f t="shared" si="333"/>
        <v>73.825431832817941</v>
      </c>
      <c r="BU29" s="46">
        <f t="shared" si="334"/>
        <v>0.11545178190285232</v>
      </c>
      <c r="BV29" s="17">
        <f t="shared" si="335"/>
        <v>480479.09441688482</v>
      </c>
      <c r="BW29" s="17">
        <f t="shared" si="336"/>
        <v>-97.826243130254056</v>
      </c>
      <c r="BX29" s="46">
        <f t="shared" si="337"/>
        <v>1.4751996659863778E-2</v>
      </c>
      <c r="BY29" s="17">
        <f t="shared" si="338"/>
        <v>74.243599171863281</v>
      </c>
      <c r="BZ29" s="46">
        <f t="shared" si="339"/>
        <v>0.11545178190285235</v>
      </c>
      <c r="CA29" s="17">
        <f t="shared" si="340"/>
        <v>474586.37881003722</v>
      </c>
      <c r="CB29" s="17">
        <f t="shared" si="341"/>
        <v>-97.826243130254056</v>
      </c>
      <c r="CC29" s="46">
        <f t="shared" si="342"/>
        <v>1.4751996659863778E-2</v>
      </c>
      <c r="CD29" s="17">
        <f t="shared" si="343"/>
        <v>74.646664944281383</v>
      </c>
      <c r="CE29" s="46">
        <f t="shared" si="344"/>
        <v>0.11545178190285237</v>
      </c>
      <c r="CF29" s="17">
        <f t="shared" si="345"/>
        <v>613665.90717880544</v>
      </c>
      <c r="CG29" s="17">
        <f t="shared" si="346"/>
        <v>-97.826243130254056</v>
      </c>
      <c r="CH29" s="46">
        <f t="shared" si="347"/>
        <v>1.4751996659863778E-2</v>
      </c>
      <c r="CI29" s="17">
        <f t="shared" si="348"/>
        <v>75.036631001548102</v>
      </c>
      <c r="CJ29" s="46">
        <f t="shared" si="349"/>
        <v>0.11545178190285232</v>
      </c>
      <c r="CK29" s="17">
        <f t="shared" si="350"/>
        <v>657927.8300985375</v>
      </c>
      <c r="CL29" s="17">
        <f t="shared" si="351"/>
        <v>-97.826243130254056</v>
      </c>
      <c r="CM29" s="46">
        <f t="shared" si="352"/>
        <v>1.4751996659863778E-2</v>
      </c>
      <c r="CN29" s="17">
        <f t="shared" si="353"/>
        <v>75.416208010750893</v>
      </c>
      <c r="CO29" s="46">
        <f t="shared" si="354"/>
        <v>0.11545178190285235</v>
      </c>
      <c r="CP29" s="17">
        <f t="shared" si="355"/>
        <v>700561.56080784742</v>
      </c>
      <c r="CQ29" s="17">
        <f t="shared" si="356"/>
        <v>-97.826243130254056</v>
      </c>
      <c r="CR29" s="46">
        <f t="shared" si="357"/>
        <v>1.4751996659863778E-2</v>
      </c>
      <c r="CS29" s="17">
        <f t="shared" si="358"/>
        <v>75.78313787944272</v>
      </c>
      <c r="CT29" s="46">
        <f t="shared" si="359"/>
        <v>0.11545178190285235</v>
      </c>
      <c r="CU29" s="17">
        <f t="shared" si="360"/>
        <v>741974.80681086588</v>
      </c>
      <c r="CV29" s="17">
        <f t="shared" si="187"/>
        <v>-97.826243130254056</v>
      </c>
      <c r="CW29" s="46">
        <f t="shared" si="188"/>
        <v>1.4751996659863778E-2</v>
      </c>
      <c r="CX29" s="17">
        <f t="shared" si="189"/>
        <v>76.137774952898866</v>
      </c>
      <c r="CY29" s="46">
        <f t="shared" si="190"/>
        <v>0.11545178190285235</v>
      </c>
      <c r="CZ29" s="17">
        <f t="shared" si="191"/>
        <v>781884.379078208</v>
      </c>
      <c r="DA29" s="17">
        <f t="shared" si="192"/>
        <v>-97.826243130254056</v>
      </c>
      <c r="DB29" s="46">
        <f t="shared" si="193"/>
        <v>1.4751996659863778E-2</v>
      </c>
      <c r="DC29" s="17">
        <f t="shared" si="194"/>
        <v>76.478690766119144</v>
      </c>
      <c r="DD29" s="46">
        <f t="shared" si="195"/>
        <v>0.11545178190285232</v>
      </c>
      <c r="DE29" s="17">
        <f t="shared" si="196"/>
        <v>820617.22848153673</v>
      </c>
      <c r="DF29" s="17">
        <f t="shared" si="187"/>
        <v>-97.826243130254056</v>
      </c>
      <c r="DG29" s="46">
        <f t="shared" si="198"/>
        <v>1.4751996659863778E-2</v>
      </c>
      <c r="DH29" s="17">
        <f t="shared" si="189"/>
        <v>76.804431932561883</v>
      </c>
      <c r="DI29" s="46">
        <f t="shared" si="200"/>
        <v>0.11545178190285232</v>
      </c>
      <c r="DJ29" s="17">
        <f t="shared" si="191"/>
        <v>856712.77623690781</v>
      </c>
      <c r="DK29" s="17">
        <f t="shared" si="192"/>
        <v>-97.826243130254056</v>
      </c>
      <c r="DL29" s="46">
        <f t="shared" si="203"/>
        <v>1.4751996659863778E-2</v>
      </c>
      <c r="DM29" s="17">
        <f t="shared" si="194"/>
        <v>77.11349628102937</v>
      </c>
      <c r="DN29" s="46">
        <f t="shared" si="205"/>
        <v>0.11545178190285232</v>
      </c>
      <c r="DO29" s="17">
        <f t="shared" si="196"/>
        <v>892193.65851473843</v>
      </c>
      <c r="DP29" s="17">
        <f t="shared" si="361"/>
        <v>-97.826243130254056</v>
      </c>
      <c r="DQ29" s="46">
        <f t="shared" si="362"/>
        <v>1.4751996659863778E-2</v>
      </c>
      <c r="DR29" s="17">
        <f t="shared" si="363"/>
        <v>77.410634617261735</v>
      </c>
      <c r="DS29" s="46">
        <f t="shared" si="364"/>
        <v>0.11545178190285235</v>
      </c>
      <c r="DT29" s="17">
        <f t="shared" si="365"/>
        <v>880392.66756959981</v>
      </c>
      <c r="DU29" s="17">
        <f t="shared" si="366"/>
        <v>-97.826243130254056</v>
      </c>
      <c r="DV29" s="46">
        <f t="shared" si="367"/>
        <v>1.4751996659863778E-2</v>
      </c>
      <c r="DW29" s="17">
        <f t="shared" si="368"/>
        <v>77.699869055204786</v>
      </c>
      <c r="DX29" s="46">
        <f t="shared" si="369"/>
        <v>0.11545178190285235</v>
      </c>
      <c r="DY29" s="17">
        <f t="shared" si="370"/>
        <v>869678.56863900274</v>
      </c>
      <c r="DZ29" s="17">
        <f t="shared" si="207"/>
        <v>-97.826243130254056</v>
      </c>
      <c r="EA29" s="46">
        <f t="shared" si="208"/>
        <v>1.4751996659863778E-2</v>
      </c>
      <c r="EB29" s="17">
        <f t="shared" si="209"/>
        <v>77.985449375455758</v>
      </c>
      <c r="EC29" s="46">
        <f t="shared" si="210"/>
        <v>0.11545178190285235</v>
      </c>
      <c r="ED29" s="17">
        <f t="shared" si="211"/>
        <v>859925.62842518615</v>
      </c>
      <c r="EE29" s="17">
        <f t="shared" si="212"/>
        <v>-97.826243130254056</v>
      </c>
      <c r="EF29" s="46">
        <f t="shared" si="213"/>
        <v>1.4751996659863778E-2</v>
      </c>
      <c r="EG29" s="17">
        <f t="shared" si="214"/>
        <v>78.268773808929865</v>
      </c>
      <c r="EH29" s="46">
        <f t="shared" si="215"/>
        <v>0.11545178190285237</v>
      </c>
      <c r="EI29" s="17">
        <f t="shared" si="216"/>
        <v>849958.00490420195</v>
      </c>
      <c r="EJ29" s="17">
        <f t="shared" si="217"/>
        <v>-97.826243130254056</v>
      </c>
      <c r="EK29" s="46">
        <f t="shared" si="218"/>
        <v>1.4751996659863778E-2</v>
      </c>
      <c r="EL29" s="17">
        <f t="shared" si="219"/>
        <v>78.556063472523732</v>
      </c>
      <c r="EM29" s="46">
        <f t="shared" si="220"/>
        <v>0.11545178190285235</v>
      </c>
      <c r="EN29" s="17">
        <f t="shared" si="221"/>
        <v>841277.58428323478</v>
      </c>
      <c r="EO29" s="17">
        <f t="shared" si="222"/>
        <v>-97.826243130254056</v>
      </c>
      <c r="EP29" s="46">
        <f t="shared" si="223"/>
        <v>1.4751996659863778E-2</v>
      </c>
      <c r="EQ29" s="17">
        <f t="shared" si="224"/>
        <v>78.851832082311432</v>
      </c>
      <c r="ER29" s="46">
        <f t="shared" si="225"/>
        <v>0.11545178190285232</v>
      </c>
      <c r="ES29" s="17">
        <f t="shared" si="226"/>
        <v>834333.89355252706</v>
      </c>
      <c r="ET29" s="17">
        <f t="shared" si="371"/>
        <v>-97.826243130254056</v>
      </c>
      <c r="EU29" s="46">
        <f t="shared" si="372"/>
        <v>1.4751996659863778E-2</v>
      </c>
      <c r="EV29" s="17">
        <f t="shared" si="373"/>
        <v>79.161730235634749</v>
      </c>
      <c r="EW29" s="46">
        <f t="shared" si="374"/>
        <v>0.11545178190285235</v>
      </c>
      <c r="EX29" s="17">
        <f t="shared" si="375"/>
        <v>825961.49644368188</v>
      </c>
      <c r="EY29" s="17">
        <f t="shared" si="376"/>
        <v>-97.826243130254056</v>
      </c>
      <c r="EZ29" s="46">
        <f t="shared" si="377"/>
        <v>1.4751996659863778E-2</v>
      </c>
      <c r="FA29" s="17">
        <f t="shared" si="378"/>
        <v>79.490470024698027</v>
      </c>
      <c r="FB29" s="46">
        <f t="shared" si="379"/>
        <v>0.11545178190285232</v>
      </c>
      <c r="FC29" s="17">
        <f t="shared" si="380"/>
        <v>817825.45169687748</v>
      </c>
      <c r="FD29" s="17">
        <f t="shared" si="227"/>
        <v>-97.826243130254056</v>
      </c>
      <c r="FE29" s="46">
        <f t="shared" si="228"/>
        <v>1.4751996659863778E-2</v>
      </c>
      <c r="FF29" s="17">
        <f t="shared" si="229"/>
        <v>79.839408696721591</v>
      </c>
      <c r="FG29" s="46">
        <f t="shared" si="230"/>
        <v>0.11545178190285235</v>
      </c>
      <c r="FH29" s="17">
        <f t="shared" si="231"/>
        <v>808790.55350474303</v>
      </c>
      <c r="FI29" s="17">
        <f t="shared" si="232"/>
        <v>-97.826243130254056</v>
      </c>
      <c r="FJ29" s="46">
        <f t="shared" si="233"/>
        <v>1.4751996659863778E-2</v>
      </c>
      <c r="FK29" s="17">
        <f t="shared" si="234"/>
        <v>80.210607476593083</v>
      </c>
      <c r="FL29" s="46">
        <f t="shared" si="235"/>
        <v>0.11545178190285235</v>
      </c>
      <c r="FM29" s="17">
        <f t="shared" si="236"/>
        <v>798842.22173773916</v>
      </c>
      <c r="FN29" s="17">
        <f t="shared" si="237"/>
        <v>-97.826243130254056</v>
      </c>
      <c r="FO29" s="46">
        <f t="shared" si="238"/>
        <v>1.4751996659863778E-2</v>
      </c>
      <c r="FP29" s="17">
        <f t="shared" si="239"/>
        <v>80.606211893657118</v>
      </c>
      <c r="FQ29" s="46">
        <f t="shared" si="240"/>
        <v>0.11545178190285235</v>
      </c>
      <c r="FR29" s="17">
        <f t="shared" si="381"/>
        <v>787950.72011453228</v>
      </c>
      <c r="FS29" s="17">
        <f t="shared" si="242"/>
        <v>-97.826243130254056</v>
      </c>
      <c r="FT29" s="46">
        <f t="shared" si="243"/>
        <v>1.4751996659863778E-2</v>
      </c>
      <c r="FU29" s="17">
        <f t="shared" si="244"/>
        <v>81.027715628687275</v>
      </c>
      <c r="FV29" s="46">
        <f t="shared" si="245"/>
        <v>0.11545178190285232</v>
      </c>
      <c r="FW29" s="17">
        <f t="shared" si="382"/>
        <v>780098.06762793567</v>
      </c>
      <c r="FX29" s="17">
        <f t="shared" si="247"/>
        <v>-97.826243130254056</v>
      </c>
      <c r="FY29" s="46">
        <f t="shared" si="248"/>
        <v>1.4751996659863778E-2</v>
      </c>
      <c r="FZ29" s="17">
        <f t="shared" si="249"/>
        <v>81.475905512734684</v>
      </c>
      <c r="GA29" s="46">
        <f t="shared" si="250"/>
        <v>0.11545178190285235</v>
      </c>
      <c r="GB29" s="17">
        <f t="shared" si="383"/>
        <v>774816.34739839623</v>
      </c>
      <c r="GC29" s="17">
        <f t="shared" si="252"/>
        <v>-97.826243130254056</v>
      </c>
      <c r="GD29" s="46">
        <f t="shared" si="253"/>
        <v>1.4751996659863778E-2</v>
      </c>
      <c r="GE29" s="17">
        <f t="shared" si="254"/>
        <v>81.951600097450097</v>
      </c>
      <c r="GF29" s="46">
        <f t="shared" si="255"/>
        <v>0.11545178190285235</v>
      </c>
      <c r="GG29" s="17">
        <f t="shared" si="384"/>
        <v>772247.08712729299</v>
      </c>
      <c r="GH29" s="17">
        <f t="shared" si="257"/>
        <v>-97.826243130254056</v>
      </c>
      <c r="GI29" s="46">
        <f t="shared" si="258"/>
        <v>1.4751996659863778E-2</v>
      </c>
      <c r="GJ29" s="17">
        <f t="shared" si="259"/>
        <v>82.456665882268652</v>
      </c>
      <c r="GK29" s="46">
        <f t="shared" si="260"/>
        <v>0.11545178190285235</v>
      </c>
      <c r="GL29" s="17">
        <f t="shared" si="385"/>
        <v>770571.38602215087</v>
      </c>
      <c r="GM29" s="17">
        <f t="shared" si="262"/>
        <v>-97.826243130254056</v>
      </c>
      <c r="GN29" s="46">
        <f t="shared" si="263"/>
        <v>1.4751996659863778E-2</v>
      </c>
      <c r="GO29" s="17">
        <f t="shared" si="264"/>
        <v>82.991661710454196</v>
      </c>
      <c r="GP29" s="46">
        <f t="shared" si="265"/>
        <v>0.11545178190285235</v>
      </c>
      <c r="GQ29" s="17">
        <f t="shared" si="386"/>
        <v>772858.35958563292</v>
      </c>
    </row>
    <row r="30" spans="1:199" ht="15" x14ac:dyDescent="0.2">
      <c r="A30" s="9" t="s">
        <v>13</v>
      </c>
      <c r="B30" s="17">
        <v>409571</v>
      </c>
      <c r="C30" s="17">
        <f t="shared" si="267"/>
        <v>-98</v>
      </c>
      <c r="D30" s="46">
        <f t="shared" si="268"/>
        <v>1.4778198839157401E-2</v>
      </c>
      <c r="E30" s="17">
        <f t="shared" si="269"/>
        <v>156.19999999999999</v>
      </c>
      <c r="F30" s="17">
        <f t="shared" si="269"/>
        <v>-84.800000000000011</v>
      </c>
      <c r="G30" s="17">
        <f t="shared" si="186"/>
        <v>71.399999999999977</v>
      </c>
      <c r="H30" s="46">
        <f t="shared" si="270"/>
        <v>0.11545178190285231</v>
      </c>
      <c r="I30" s="17">
        <v>385468</v>
      </c>
      <c r="J30" s="17">
        <f t="shared" si="271"/>
        <v>-97.826243130254056</v>
      </c>
      <c r="K30" s="46">
        <f t="shared" si="272"/>
        <v>1.4751996659863778E-2</v>
      </c>
      <c r="L30" s="17">
        <f t="shared" si="273"/>
        <v>71.273405709185099</v>
      </c>
      <c r="M30" s="46">
        <f t="shared" si="274"/>
        <v>0.11545178190285232</v>
      </c>
      <c r="N30" s="17">
        <f t="shared" si="275"/>
        <v>380907.44716257893</v>
      </c>
      <c r="O30" s="17">
        <f t="shared" si="276"/>
        <v>-97.826243130254056</v>
      </c>
      <c r="P30" s="46">
        <f t="shared" si="277"/>
        <v>1.4751996659863778E-2</v>
      </c>
      <c r="Q30" s="17">
        <f t="shared" si="278"/>
        <v>71.092192980718494</v>
      </c>
      <c r="R30" s="46">
        <f t="shared" si="279"/>
        <v>0.11545178190285235</v>
      </c>
      <c r="S30" s="17">
        <f t="shared" si="280"/>
        <v>369811.71311242937</v>
      </c>
      <c r="T30" s="17">
        <f t="shared" si="281"/>
        <v>-97.826243130254056</v>
      </c>
      <c r="U30" s="46">
        <f t="shared" si="282"/>
        <v>1.4751996659863778E-2</v>
      </c>
      <c r="V30" s="17">
        <f t="shared" si="283"/>
        <v>70.901472032704973</v>
      </c>
      <c r="W30" s="46">
        <f t="shared" si="284"/>
        <v>0.11545178190285235</v>
      </c>
      <c r="X30" s="17">
        <f t="shared" si="285"/>
        <v>384759.78834133188</v>
      </c>
      <c r="Y30" s="17">
        <f t="shared" si="286"/>
        <v>-97.826243130254056</v>
      </c>
      <c r="Z30" s="46">
        <f t="shared" si="287"/>
        <v>1.4751996659863778E-2</v>
      </c>
      <c r="AA30" s="17">
        <f t="shared" si="288"/>
        <v>70.928956536755166</v>
      </c>
      <c r="AB30" s="46">
        <f t="shared" si="289"/>
        <v>0.11545178190285232</v>
      </c>
      <c r="AC30" s="17">
        <f t="shared" si="290"/>
        <v>403094.89105473831</v>
      </c>
      <c r="AD30" s="17">
        <f t="shared" si="291"/>
        <v>-97.826243130254056</v>
      </c>
      <c r="AE30" s="46">
        <f t="shared" si="292"/>
        <v>1.4751996659863778E-2</v>
      </c>
      <c r="AF30" s="17">
        <f t="shared" si="293"/>
        <v>71.025997466768757</v>
      </c>
      <c r="AG30" s="46">
        <f t="shared" si="294"/>
        <v>0.11545178190285235</v>
      </c>
      <c r="AH30" s="17">
        <f t="shared" si="295"/>
        <v>421986.46705048246</v>
      </c>
      <c r="AI30" s="17">
        <f t="shared" si="296"/>
        <v>-97.826243130254056</v>
      </c>
      <c r="AJ30" s="46">
        <f t="shared" si="297"/>
        <v>1.4751996659863778E-2</v>
      </c>
      <c r="AK30" s="17">
        <f t="shared" si="298"/>
        <v>71.190130359571867</v>
      </c>
      <c r="AL30" s="46">
        <f t="shared" si="299"/>
        <v>0.11545178190285235</v>
      </c>
      <c r="AM30" s="17">
        <f t="shared" si="300"/>
        <v>420694.16200283694</v>
      </c>
      <c r="AN30" s="17">
        <f t="shared" si="301"/>
        <v>-97.826243130254056</v>
      </c>
      <c r="AO30" s="46">
        <f t="shared" si="302"/>
        <v>1.4751996659863778E-2</v>
      </c>
      <c r="AP30" s="17">
        <f t="shared" si="303"/>
        <v>71.419528034751764</v>
      </c>
      <c r="AQ30" s="46">
        <f t="shared" si="304"/>
        <v>0.11545178190285235</v>
      </c>
      <c r="AR30" s="17">
        <f t="shared" si="305"/>
        <v>454918.03880618769</v>
      </c>
      <c r="AS30" s="17">
        <f t="shared" si="306"/>
        <v>-97.826243130254056</v>
      </c>
      <c r="AT30" s="46">
        <f t="shared" si="307"/>
        <v>1.4751996659863778E-2</v>
      </c>
      <c r="AU30" s="17">
        <f t="shared" si="308"/>
        <v>71.711916161452137</v>
      </c>
      <c r="AV30" s="46">
        <f t="shared" si="309"/>
        <v>0.11545178190285235</v>
      </c>
      <c r="AW30" s="17">
        <f t="shared" si="310"/>
        <v>466796.21484954428</v>
      </c>
      <c r="AX30" s="17">
        <f t="shared" si="311"/>
        <v>-97.826243130254056</v>
      </c>
      <c r="AY30" s="46">
        <f t="shared" si="312"/>
        <v>1.4751996659863778E-2</v>
      </c>
      <c r="AZ30" s="17">
        <f t="shared" si="313"/>
        <v>72.065531250739198</v>
      </c>
      <c r="BA30" s="46">
        <f t="shared" si="314"/>
        <v>0.11545178190285232</v>
      </c>
      <c r="BB30" s="17">
        <f t="shared" si="315"/>
        <v>505098.76870026684</v>
      </c>
      <c r="BC30" s="17">
        <f t="shared" si="316"/>
        <v>-97.826243130254056</v>
      </c>
      <c r="BD30" s="46">
        <f t="shared" si="317"/>
        <v>1.4751996659863778E-2</v>
      </c>
      <c r="BE30" s="17">
        <f t="shared" si="318"/>
        <v>72.476313410498378</v>
      </c>
      <c r="BF30" s="46">
        <f t="shared" si="319"/>
        <v>0.11545178190285232</v>
      </c>
      <c r="BG30" s="17">
        <f t="shared" si="320"/>
        <v>507408.43728319858</v>
      </c>
      <c r="BH30" s="17">
        <f t="shared" si="321"/>
        <v>-97.826243130254056</v>
      </c>
      <c r="BI30" s="46">
        <f t="shared" si="322"/>
        <v>1.4751996659863778E-2</v>
      </c>
      <c r="BJ30" s="17">
        <f t="shared" si="323"/>
        <v>72.943374798250019</v>
      </c>
      <c r="BK30" s="46">
        <f t="shared" si="324"/>
        <v>0.11545178190285235</v>
      </c>
      <c r="BL30" s="17">
        <f t="shared" si="325"/>
        <v>493033.36108899425</v>
      </c>
      <c r="BM30" s="17">
        <f t="shared" si="326"/>
        <v>-97.826243130254056</v>
      </c>
      <c r="BN30" s="46">
        <f t="shared" si="327"/>
        <v>1.4751996659863778E-2</v>
      </c>
      <c r="BO30" s="17">
        <f t="shared" si="328"/>
        <v>73.392519780776354</v>
      </c>
      <c r="BP30" s="46">
        <f t="shared" si="329"/>
        <v>0.11545178190285235</v>
      </c>
      <c r="BQ30" s="17">
        <f t="shared" si="330"/>
        <v>498141.5237889064</v>
      </c>
      <c r="BR30" s="17">
        <f t="shared" si="331"/>
        <v>-97.826243130254056</v>
      </c>
      <c r="BS30" s="46">
        <f t="shared" si="332"/>
        <v>1.4751996659863778E-2</v>
      </c>
      <c r="BT30" s="17">
        <f t="shared" si="333"/>
        <v>73.825431832817941</v>
      </c>
      <c r="BU30" s="46">
        <f t="shared" si="334"/>
        <v>0.11545178190285232</v>
      </c>
      <c r="BV30" s="17">
        <f t="shared" si="335"/>
        <v>517053.24836033874</v>
      </c>
      <c r="BW30" s="17">
        <f t="shared" si="336"/>
        <v>-97.826243130254056</v>
      </c>
      <c r="BX30" s="46">
        <f t="shared" si="337"/>
        <v>1.4751996659863778E-2</v>
      </c>
      <c r="BY30" s="17">
        <f t="shared" si="338"/>
        <v>74.243599171863281</v>
      </c>
      <c r="BZ30" s="46">
        <f t="shared" si="339"/>
        <v>0.11545178190285235</v>
      </c>
      <c r="CA30" s="17">
        <f t="shared" si="340"/>
        <v>480455.51177292643</v>
      </c>
      <c r="CB30" s="17">
        <f t="shared" si="341"/>
        <v>-97.826243130254056</v>
      </c>
      <c r="CC30" s="46">
        <f t="shared" si="342"/>
        <v>1.4751996659863778E-2</v>
      </c>
      <c r="CD30" s="17">
        <f t="shared" si="343"/>
        <v>74.646664944281383</v>
      </c>
      <c r="CE30" s="46">
        <f t="shared" si="344"/>
        <v>0.11545178190285237</v>
      </c>
      <c r="CF30" s="17">
        <f t="shared" si="345"/>
        <v>474563.19923185126</v>
      </c>
      <c r="CG30" s="17">
        <f t="shared" si="346"/>
        <v>-97.826243130254056</v>
      </c>
      <c r="CH30" s="46">
        <f t="shared" si="347"/>
        <v>1.4751996659863778E-2</v>
      </c>
      <c r="CI30" s="17">
        <f t="shared" si="348"/>
        <v>75.036631001548102</v>
      </c>
      <c r="CJ30" s="46">
        <f t="shared" si="349"/>
        <v>0.11545178190285232</v>
      </c>
      <c r="CK30" s="17">
        <f t="shared" si="350"/>
        <v>613643.11756667681</v>
      </c>
      <c r="CL30" s="17">
        <f t="shared" si="351"/>
        <v>-97.826243130254056</v>
      </c>
      <c r="CM30" s="46">
        <f t="shared" si="352"/>
        <v>1.4751996659863778E-2</v>
      </c>
      <c r="CN30" s="17">
        <f t="shared" si="353"/>
        <v>75.416208010750893</v>
      </c>
      <c r="CO30" s="46">
        <f t="shared" si="354"/>
        <v>0.11545178190285235</v>
      </c>
      <c r="CP30" s="17">
        <f t="shared" si="355"/>
        <v>657905.42006341799</v>
      </c>
      <c r="CQ30" s="17">
        <f t="shared" si="356"/>
        <v>-97.826243130254056</v>
      </c>
      <c r="CR30" s="46">
        <f t="shared" si="357"/>
        <v>1.4751996659863778E-2</v>
      </c>
      <c r="CS30" s="17">
        <f t="shared" si="358"/>
        <v>75.78313787944272</v>
      </c>
      <c r="CT30" s="46">
        <f t="shared" si="359"/>
        <v>0.11545178190285235</v>
      </c>
      <c r="CU30" s="17">
        <f t="shared" si="360"/>
        <v>700539.51770259661</v>
      </c>
      <c r="CV30" s="17">
        <f t="shared" si="187"/>
        <v>-97.826243130254056</v>
      </c>
      <c r="CW30" s="46">
        <f t="shared" si="188"/>
        <v>1.4751996659863778E-2</v>
      </c>
      <c r="CX30" s="17">
        <f t="shared" si="189"/>
        <v>76.137774952898866</v>
      </c>
      <c r="CY30" s="46">
        <f t="shared" si="190"/>
        <v>0.11545178190285235</v>
      </c>
      <c r="CZ30" s="17">
        <f t="shared" si="191"/>
        <v>741953.11834268854</v>
      </c>
      <c r="DA30" s="17">
        <f t="shared" si="192"/>
        <v>-97.826243130254056</v>
      </c>
      <c r="DB30" s="46">
        <f t="shared" si="193"/>
        <v>1.4751996659863778E-2</v>
      </c>
      <c r="DC30" s="17">
        <f t="shared" si="194"/>
        <v>76.478690766119144</v>
      </c>
      <c r="DD30" s="46">
        <f t="shared" si="195"/>
        <v>0.11545178190285232</v>
      </c>
      <c r="DE30" s="17">
        <f t="shared" si="196"/>
        <v>781863.03152584389</v>
      </c>
      <c r="DF30" s="17">
        <f t="shared" si="187"/>
        <v>-97.826243130254056</v>
      </c>
      <c r="DG30" s="46">
        <f t="shared" si="198"/>
        <v>1.4751996659863778E-2</v>
      </c>
      <c r="DH30" s="17">
        <f t="shared" si="189"/>
        <v>76.804431932561883</v>
      </c>
      <c r="DI30" s="46">
        <f t="shared" si="200"/>
        <v>0.11545178190285232</v>
      </c>
      <c r="DJ30" s="17">
        <f t="shared" si="191"/>
        <v>820596.2066703391</v>
      </c>
      <c r="DK30" s="17">
        <f t="shared" si="192"/>
        <v>-97.826243130254056</v>
      </c>
      <c r="DL30" s="46">
        <f t="shared" si="203"/>
        <v>1.4751996659863778E-2</v>
      </c>
      <c r="DM30" s="17">
        <f t="shared" si="194"/>
        <v>77.11349628102937</v>
      </c>
      <c r="DN30" s="46">
        <f t="shared" si="205"/>
        <v>0.11545178190285232</v>
      </c>
      <c r="DO30" s="17">
        <f t="shared" si="196"/>
        <v>856692.06349005853</v>
      </c>
      <c r="DP30" s="17">
        <f t="shared" si="361"/>
        <v>-97.826243130254056</v>
      </c>
      <c r="DQ30" s="46">
        <f t="shared" si="362"/>
        <v>1.4751996659863778E-2</v>
      </c>
      <c r="DR30" s="17">
        <f t="shared" si="363"/>
        <v>77.410634617261735</v>
      </c>
      <c r="DS30" s="46">
        <f t="shared" si="364"/>
        <v>0.11545178190285235</v>
      </c>
      <c r="DT30" s="17">
        <f t="shared" si="365"/>
        <v>892173.24290622538</v>
      </c>
      <c r="DU30" s="17">
        <f t="shared" si="366"/>
        <v>-97.826243130254056</v>
      </c>
      <c r="DV30" s="46">
        <f t="shared" si="367"/>
        <v>1.4751996659863778E-2</v>
      </c>
      <c r="DW30" s="17">
        <f t="shared" si="368"/>
        <v>77.699869055204786</v>
      </c>
      <c r="DX30" s="46">
        <f t="shared" si="369"/>
        <v>0.11545178190285235</v>
      </c>
      <c r="DY30" s="17">
        <f t="shared" si="370"/>
        <v>880372.54119552474</v>
      </c>
      <c r="DZ30" s="17">
        <f t="shared" si="207"/>
        <v>-97.826243130254056</v>
      </c>
      <c r="EA30" s="46">
        <f t="shared" si="208"/>
        <v>1.4751996659863778E-2</v>
      </c>
      <c r="EB30" s="17">
        <f t="shared" si="209"/>
        <v>77.985449375455758</v>
      </c>
      <c r="EC30" s="46">
        <f t="shared" si="210"/>
        <v>0.11545178190285235</v>
      </c>
      <c r="ED30" s="17">
        <f t="shared" si="211"/>
        <v>869658.72784524807</v>
      </c>
      <c r="EE30" s="17">
        <f t="shared" si="212"/>
        <v>-97.826243130254056</v>
      </c>
      <c r="EF30" s="46">
        <f t="shared" si="213"/>
        <v>1.4751996659863778E-2</v>
      </c>
      <c r="EG30" s="17">
        <f t="shared" si="214"/>
        <v>78.268773808929865</v>
      </c>
      <c r="EH30" s="46">
        <f t="shared" si="215"/>
        <v>0.11545178190285237</v>
      </c>
      <c r="EI30" s="17">
        <f t="shared" si="216"/>
        <v>859906.07095586485</v>
      </c>
      <c r="EJ30" s="17">
        <f t="shared" si="217"/>
        <v>-97.826243130254056</v>
      </c>
      <c r="EK30" s="46">
        <f t="shared" si="218"/>
        <v>1.4751996659863778E-2</v>
      </c>
      <c r="EL30" s="17">
        <f t="shared" si="219"/>
        <v>78.556063472523732</v>
      </c>
      <c r="EM30" s="46">
        <f t="shared" si="220"/>
        <v>0.11545178190285235</v>
      </c>
      <c r="EN30" s="17">
        <f t="shared" si="221"/>
        <v>849938.73472454422</v>
      </c>
      <c r="EO30" s="17">
        <f t="shared" si="222"/>
        <v>-97.826243130254056</v>
      </c>
      <c r="EP30" s="46">
        <f t="shared" si="223"/>
        <v>1.4751996659863778E-2</v>
      </c>
      <c r="EQ30" s="17">
        <f t="shared" si="224"/>
        <v>78.851832082311432</v>
      </c>
      <c r="ER30" s="46">
        <f t="shared" si="225"/>
        <v>0.11545178190285232</v>
      </c>
      <c r="ES30" s="17">
        <f t="shared" si="226"/>
        <v>841258.60987218679</v>
      </c>
      <c r="ET30" s="17">
        <f t="shared" si="371"/>
        <v>-97.826243130254056</v>
      </c>
      <c r="EU30" s="46">
        <f t="shared" si="372"/>
        <v>1.4751996659863778E-2</v>
      </c>
      <c r="EV30" s="17">
        <f t="shared" si="373"/>
        <v>79.161730235634749</v>
      </c>
      <c r="EW30" s="46">
        <f t="shared" si="374"/>
        <v>0.11545178190285235</v>
      </c>
      <c r="EX30" s="17">
        <f t="shared" si="375"/>
        <v>834315.22903963248</v>
      </c>
      <c r="EY30" s="17">
        <f t="shared" si="376"/>
        <v>-97.826243130254056</v>
      </c>
      <c r="EZ30" s="46">
        <f t="shared" si="377"/>
        <v>1.4751996659863778E-2</v>
      </c>
      <c r="FA30" s="17">
        <f t="shared" si="378"/>
        <v>79.490470024698027</v>
      </c>
      <c r="FB30" s="46">
        <f t="shared" si="379"/>
        <v>0.11545178190285232</v>
      </c>
      <c r="FC30" s="17">
        <f t="shared" si="380"/>
        <v>825943.16067057627</v>
      </c>
      <c r="FD30" s="17">
        <f t="shared" si="227"/>
        <v>-97.826243130254056</v>
      </c>
      <c r="FE30" s="46">
        <f t="shared" si="228"/>
        <v>1.4751996659863778E-2</v>
      </c>
      <c r="FF30" s="17">
        <f t="shared" si="229"/>
        <v>79.839408696721591</v>
      </c>
      <c r="FG30" s="46">
        <f t="shared" si="230"/>
        <v>0.11545178190285235</v>
      </c>
      <c r="FH30" s="17">
        <f t="shared" si="231"/>
        <v>817807.46486244397</v>
      </c>
      <c r="FI30" s="17">
        <f t="shared" si="232"/>
        <v>-97.826243130254056</v>
      </c>
      <c r="FJ30" s="46">
        <f t="shared" si="233"/>
        <v>1.4751996659863778E-2</v>
      </c>
      <c r="FK30" s="17">
        <f t="shared" si="234"/>
        <v>80.210607476593083</v>
      </c>
      <c r="FL30" s="46">
        <f t="shared" si="235"/>
        <v>0.11545178190285235</v>
      </c>
      <c r="FM30" s="17">
        <f t="shared" si="236"/>
        <v>808772.93786908942</v>
      </c>
      <c r="FN30" s="17">
        <f t="shared" si="237"/>
        <v>-97.826243130254056</v>
      </c>
      <c r="FO30" s="46">
        <f t="shared" si="238"/>
        <v>1.4751996659863778E-2</v>
      </c>
      <c r="FP30" s="17">
        <f t="shared" si="239"/>
        <v>80.606211893657118</v>
      </c>
      <c r="FQ30" s="46">
        <f t="shared" si="240"/>
        <v>0.11545178190285235</v>
      </c>
      <c r="FR30" s="17">
        <f t="shared" si="381"/>
        <v>798825.00170650252</v>
      </c>
      <c r="FS30" s="17">
        <f t="shared" si="242"/>
        <v>-97.826243130254056</v>
      </c>
      <c r="FT30" s="46">
        <f t="shared" si="243"/>
        <v>1.4751996659863778E-2</v>
      </c>
      <c r="FU30" s="17">
        <f t="shared" si="244"/>
        <v>81.027715628687275</v>
      </c>
      <c r="FV30" s="46">
        <f t="shared" si="245"/>
        <v>0.11545178190285232</v>
      </c>
      <c r="FW30" s="17">
        <f t="shared" si="382"/>
        <v>787933.92158703064</v>
      </c>
      <c r="FX30" s="17">
        <f t="shared" si="247"/>
        <v>-97.826243130254056</v>
      </c>
      <c r="FY30" s="46">
        <f t="shared" si="248"/>
        <v>1.4751996659863778E-2</v>
      </c>
      <c r="FZ30" s="17">
        <f t="shared" si="249"/>
        <v>81.475905512734684</v>
      </c>
      <c r="GA30" s="46">
        <f t="shared" si="250"/>
        <v>0.11545178190285235</v>
      </c>
      <c r="GB30" s="17">
        <f t="shared" si="383"/>
        <v>780081.71729031811</v>
      </c>
      <c r="GC30" s="17">
        <f t="shared" si="252"/>
        <v>-97.826243130254056</v>
      </c>
      <c r="GD30" s="46">
        <f t="shared" si="253"/>
        <v>1.4751996659863778E-2</v>
      </c>
      <c r="GE30" s="17">
        <f t="shared" si="254"/>
        <v>81.951600097450097</v>
      </c>
      <c r="GF30" s="46">
        <f t="shared" si="255"/>
        <v>0.11545178190285235</v>
      </c>
      <c r="GG30" s="17">
        <f t="shared" si="384"/>
        <v>774800.47275536344</v>
      </c>
      <c r="GH30" s="17">
        <f t="shared" si="257"/>
        <v>-97.826243130254056</v>
      </c>
      <c r="GI30" s="46">
        <f t="shared" si="258"/>
        <v>1.4751996659863778E-2</v>
      </c>
      <c r="GJ30" s="17">
        <f t="shared" si="259"/>
        <v>82.456665882268652</v>
      </c>
      <c r="GK30" s="46">
        <f t="shared" si="260"/>
        <v>0.11545178190285235</v>
      </c>
      <c r="GL30" s="17">
        <f t="shared" si="385"/>
        <v>772231.71755004488</v>
      </c>
      <c r="GM30" s="17">
        <f t="shared" si="262"/>
        <v>-97.826243130254056</v>
      </c>
      <c r="GN30" s="46">
        <f t="shared" si="263"/>
        <v>1.4751996659863778E-2</v>
      </c>
      <c r="GO30" s="17">
        <f t="shared" si="264"/>
        <v>82.991661710454196</v>
      </c>
      <c r="GP30" s="46">
        <f t="shared" si="265"/>
        <v>0.11545178190285235</v>
      </c>
      <c r="GQ30" s="17">
        <f t="shared" si="386"/>
        <v>770556.55144073104</v>
      </c>
    </row>
    <row r="31" spans="1:199" ht="15" x14ac:dyDescent="0.2">
      <c r="A31" s="9" t="s">
        <v>14</v>
      </c>
      <c r="B31" s="17">
        <v>427214</v>
      </c>
      <c r="C31" s="17">
        <f t="shared" si="267"/>
        <v>-98</v>
      </c>
      <c r="D31" s="46">
        <f t="shared" si="268"/>
        <v>1.4778198839157401E-2</v>
      </c>
      <c r="E31" s="17">
        <f t="shared" si="269"/>
        <v>156.19999999999999</v>
      </c>
      <c r="F31" s="17">
        <f t="shared" si="269"/>
        <v>-84.800000000000011</v>
      </c>
      <c r="G31" s="17">
        <f t="shared" si="186"/>
        <v>71.399999999999977</v>
      </c>
      <c r="H31" s="46">
        <f t="shared" si="270"/>
        <v>0.11545178190285231</v>
      </c>
      <c r="I31" s="17">
        <v>409546</v>
      </c>
      <c r="J31" s="17">
        <f t="shared" si="271"/>
        <v>-97.826243130254056</v>
      </c>
      <c r="K31" s="46">
        <f t="shared" si="272"/>
        <v>1.4751996659863778E-2</v>
      </c>
      <c r="L31" s="17">
        <f t="shared" si="273"/>
        <v>71.273405709185099</v>
      </c>
      <c r="M31" s="46">
        <f t="shared" si="274"/>
        <v>0.11545178190285232</v>
      </c>
      <c r="N31" s="17">
        <f t="shared" si="275"/>
        <v>385441.44716257893</v>
      </c>
      <c r="O31" s="17">
        <f t="shared" si="276"/>
        <v>-97.826243130254056</v>
      </c>
      <c r="P31" s="46">
        <f t="shared" si="277"/>
        <v>1.4751996659863778E-2</v>
      </c>
      <c r="Q31" s="17">
        <f t="shared" si="278"/>
        <v>71.092192980718494</v>
      </c>
      <c r="R31" s="46">
        <f t="shared" si="279"/>
        <v>0.11545178190285235</v>
      </c>
      <c r="S31" s="17">
        <f t="shared" si="280"/>
        <v>380880.71311242937</v>
      </c>
      <c r="T31" s="17">
        <f t="shared" si="281"/>
        <v>-97.826243130254056</v>
      </c>
      <c r="U31" s="46">
        <f t="shared" si="282"/>
        <v>1.4751996659863778E-2</v>
      </c>
      <c r="V31" s="17">
        <f t="shared" si="283"/>
        <v>70.901472032704973</v>
      </c>
      <c r="W31" s="46">
        <f t="shared" si="284"/>
        <v>0.11545178190285235</v>
      </c>
      <c r="X31" s="17">
        <f t="shared" si="285"/>
        <v>369784.78834133188</v>
      </c>
      <c r="Y31" s="17">
        <f t="shared" si="286"/>
        <v>-97.826243130254056</v>
      </c>
      <c r="Z31" s="46">
        <f t="shared" si="287"/>
        <v>1.4751996659863778E-2</v>
      </c>
      <c r="AA31" s="17">
        <f t="shared" si="288"/>
        <v>70.928956536755166</v>
      </c>
      <c r="AB31" s="46">
        <f t="shared" si="289"/>
        <v>0.11545178190285232</v>
      </c>
      <c r="AC31" s="17">
        <f t="shared" si="290"/>
        <v>384732.89105473831</v>
      </c>
      <c r="AD31" s="17">
        <f t="shared" si="291"/>
        <v>-97.826243130254056</v>
      </c>
      <c r="AE31" s="46">
        <f t="shared" si="292"/>
        <v>1.4751996659863778E-2</v>
      </c>
      <c r="AF31" s="17">
        <f t="shared" si="293"/>
        <v>71.025997466768757</v>
      </c>
      <c r="AG31" s="46">
        <f t="shared" si="294"/>
        <v>0.11545178190285235</v>
      </c>
      <c r="AH31" s="17">
        <f t="shared" si="295"/>
        <v>403068.09080907481</v>
      </c>
      <c r="AI31" s="17">
        <f t="shared" si="296"/>
        <v>-97.826243130254056</v>
      </c>
      <c r="AJ31" s="46">
        <f t="shared" si="297"/>
        <v>1.4751996659863778E-2</v>
      </c>
      <c r="AK31" s="17">
        <f t="shared" si="298"/>
        <v>71.190130359571867</v>
      </c>
      <c r="AL31" s="46">
        <f t="shared" si="299"/>
        <v>0.11545178190285235</v>
      </c>
      <c r="AM31" s="17">
        <f t="shared" si="300"/>
        <v>421959.83093771175</v>
      </c>
      <c r="AN31" s="17">
        <f t="shared" si="301"/>
        <v>-97.826243130254056</v>
      </c>
      <c r="AO31" s="46">
        <f t="shared" si="302"/>
        <v>1.4751996659863778E-2</v>
      </c>
      <c r="AP31" s="17">
        <f t="shared" si="303"/>
        <v>71.419528034751764</v>
      </c>
      <c r="AQ31" s="46">
        <f t="shared" si="304"/>
        <v>0.11545178190285235</v>
      </c>
      <c r="AR31" s="17">
        <f t="shared" si="305"/>
        <v>420667.75528774143</v>
      </c>
      <c r="AS31" s="17">
        <f t="shared" si="306"/>
        <v>-97.826243130254056</v>
      </c>
      <c r="AT31" s="46">
        <f t="shared" si="307"/>
        <v>1.4751996659863778E-2</v>
      </c>
      <c r="AU31" s="17">
        <f t="shared" si="308"/>
        <v>71.711916161452137</v>
      </c>
      <c r="AV31" s="46">
        <f t="shared" si="309"/>
        <v>0.11545178190285235</v>
      </c>
      <c r="AW31" s="17">
        <f t="shared" si="310"/>
        <v>454891.9244792189</v>
      </c>
      <c r="AX31" s="17">
        <f t="shared" si="311"/>
        <v>-97.826243130254056</v>
      </c>
      <c r="AY31" s="46">
        <f t="shared" si="312"/>
        <v>1.4751996659863778E-2</v>
      </c>
      <c r="AZ31" s="17">
        <f t="shared" si="313"/>
        <v>72.065531250739198</v>
      </c>
      <c r="BA31" s="46">
        <f t="shared" si="314"/>
        <v>0.11545178190285232</v>
      </c>
      <c r="BB31" s="17">
        <f t="shared" si="315"/>
        <v>466770.45413766475</v>
      </c>
      <c r="BC31" s="17">
        <f t="shared" si="316"/>
        <v>-97.826243130254056</v>
      </c>
      <c r="BD31" s="46">
        <f t="shared" si="317"/>
        <v>1.4751996659863778E-2</v>
      </c>
      <c r="BE31" s="17">
        <f t="shared" si="318"/>
        <v>72.476313410498378</v>
      </c>
      <c r="BF31" s="46">
        <f t="shared" si="319"/>
        <v>0.11545178190285232</v>
      </c>
      <c r="BG31" s="17">
        <f t="shared" si="320"/>
        <v>505073.41877054708</v>
      </c>
      <c r="BH31" s="17">
        <f t="shared" si="321"/>
        <v>-97.826243130254056</v>
      </c>
      <c r="BI31" s="46">
        <f t="shared" si="322"/>
        <v>1.4751996659863778E-2</v>
      </c>
      <c r="BJ31" s="17">
        <f t="shared" si="323"/>
        <v>72.943374798250019</v>
      </c>
      <c r="BK31" s="46">
        <f t="shared" si="324"/>
        <v>0.11545178190285235</v>
      </c>
      <c r="BL31" s="17">
        <f t="shared" si="325"/>
        <v>507383.55441486655</v>
      </c>
      <c r="BM31" s="17">
        <f t="shared" si="326"/>
        <v>-97.826243130254056</v>
      </c>
      <c r="BN31" s="46">
        <f t="shared" si="327"/>
        <v>1.4751996659863778E-2</v>
      </c>
      <c r="BO31" s="17">
        <f t="shared" si="328"/>
        <v>73.392519780776354</v>
      </c>
      <c r="BP31" s="46">
        <f t="shared" si="329"/>
        <v>0.11545178190285235</v>
      </c>
      <c r="BQ31" s="17">
        <f t="shared" si="330"/>
        <v>493008.92736564478</v>
      </c>
      <c r="BR31" s="17">
        <f t="shared" si="331"/>
        <v>-97.826243130254056</v>
      </c>
      <c r="BS31" s="46">
        <f t="shared" si="332"/>
        <v>1.4751996659863778E-2</v>
      </c>
      <c r="BT31" s="17">
        <f t="shared" si="333"/>
        <v>73.825431832817941</v>
      </c>
      <c r="BU31" s="46">
        <f t="shared" si="334"/>
        <v>0.11545178190285232</v>
      </c>
      <c r="BV31" s="17">
        <f t="shared" si="335"/>
        <v>498117.52297760901</v>
      </c>
      <c r="BW31" s="17">
        <f t="shared" si="336"/>
        <v>-97.826243130254056</v>
      </c>
      <c r="BX31" s="46">
        <f t="shared" si="337"/>
        <v>1.4751996659863778E-2</v>
      </c>
      <c r="BY31" s="17">
        <f t="shared" si="338"/>
        <v>74.243599171863281</v>
      </c>
      <c r="BZ31" s="46">
        <f t="shared" si="339"/>
        <v>0.11545178190285235</v>
      </c>
      <c r="CA31" s="17">
        <f t="shared" si="340"/>
        <v>517029.66571638035</v>
      </c>
      <c r="CB31" s="17">
        <f t="shared" si="341"/>
        <v>-97.826243130254056</v>
      </c>
      <c r="CC31" s="46">
        <f t="shared" si="342"/>
        <v>1.4751996659863778E-2</v>
      </c>
      <c r="CD31" s="17">
        <f t="shared" si="343"/>
        <v>74.646664944281383</v>
      </c>
      <c r="CE31" s="46">
        <f t="shared" si="344"/>
        <v>0.11545178190285237</v>
      </c>
      <c r="CF31" s="17">
        <f t="shared" si="345"/>
        <v>480432.33219474042</v>
      </c>
      <c r="CG31" s="17">
        <f t="shared" si="346"/>
        <v>-97.826243130254056</v>
      </c>
      <c r="CH31" s="46">
        <f t="shared" si="347"/>
        <v>1.4751996659863778E-2</v>
      </c>
      <c r="CI31" s="17">
        <f t="shared" si="348"/>
        <v>75.036631001548102</v>
      </c>
      <c r="CJ31" s="46">
        <f t="shared" si="349"/>
        <v>0.11545178190285232</v>
      </c>
      <c r="CK31" s="17">
        <f t="shared" si="350"/>
        <v>474540.40961972252</v>
      </c>
      <c r="CL31" s="17">
        <f t="shared" si="351"/>
        <v>-97.826243130254056</v>
      </c>
      <c r="CM31" s="46">
        <f t="shared" si="352"/>
        <v>1.4751996659863778E-2</v>
      </c>
      <c r="CN31" s="17">
        <f t="shared" si="353"/>
        <v>75.416208010750893</v>
      </c>
      <c r="CO31" s="46">
        <f t="shared" si="354"/>
        <v>0.11545178190285235</v>
      </c>
      <c r="CP31" s="17">
        <f t="shared" si="355"/>
        <v>613620.7075315573</v>
      </c>
      <c r="CQ31" s="17">
        <f t="shared" si="356"/>
        <v>-97.826243130254056</v>
      </c>
      <c r="CR31" s="46">
        <f t="shared" si="357"/>
        <v>1.4751996659863778E-2</v>
      </c>
      <c r="CS31" s="17">
        <f t="shared" si="358"/>
        <v>75.78313787944272</v>
      </c>
      <c r="CT31" s="46">
        <f t="shared" si="359"/>
        <v>0.11545178190285235</v>
      </c>
      <c r="CU31" s="17">
        <f t="shared" si="360"/>
        <v>657883.37695816718</v>
      </c>
      <c r="CV31" s="17">
        <f t="shared" si="187"/>
        <v>-97.826243130254056</v>
      </c>
      <c r="CW31" s="46">
        <f t="shared" si="188"/>
        <v>1.4751996659863778E-2</v>
      </c>
      <c r="CX31" s="17">
        <f t="shared" si="189"/>
        <v>76.137774952898866</v>
      </c>
      <c r="CY31" s="46">
        <f t="shared" si="190"/>
        <v>0.11545178190285235</v>
      </c>
      <c r="CZ31" s="17">
        <f t="shared" si="191"/>
        <v>700517.82923441927</v>
      </c>
      <c r="DA31" s="17">
        <f t="shared" si="192"/>
        <v>-97.826243130254056</v>
      </c>
      <c r="DB31" s="46">
        <f t="shared" si="193"/>
        <v>1.4751996659863778E-2</v>
      </c>
      <c r="DC31" s="17">
        <f t="shared" si="194"/>
        <v>76.478690766119144</v>
      </c>
      <c r="DD31" s="46">
        <f t="shared" si="195"/>
        <v>0.11545178190285232</v>
      </c>
      <c r="DE31" s="17">
        <f t="shared" si="196"/>
        <v>741931.77079032431</v>
      </c>
      <c r="DF31" s="17">
        <f t="shared" si="187"/>
        <v>-97.826243130254056</v>
      </c>
      <c r="DG31" s="46">
        <f t="shared" si="198"/>
        <v>1.4751996659863778E-2</v>
      </c>
      <c r="DH31" s="17">
        <f t="shared" si="189"/>
        <v>76.804431932561883</v>
      </c>
      <c r="DI31" s="46">
        <f t="shared" si="200"/>
        <v>0.11545178190285232</v>
      </c>
      <c r="DJ31" s="17">
        <f t="shared" si="191"/>
        <v>781842.00971464626</v>
      </c>
      <c r="DK31" s="17">
        <f t="shared" si="192"/>
        <v>-97.826243130254056</v>
      </c>
      <c r="DL31" s="46">
        <f t="shared" si="203"/>
        <v>1.4751996659863778E-2</v>
      </c>
      <c r="DM31" s="17">
        <f t="shared" si="194"/>
        <v>77.11349628102937</v>
      </c>
      <c r="DN31" s="46">
        <f t="shared" si="205"/>
        <v>0.11545178190285232</v>
      </c>
      <c r="DO31" s="17">
        <f t="shared" si="196"/>
        <v>820575.49392348994</v>
      </c>
      <c r="DP31" s="17">
        <f t="shared" si="361"/>
        <v>-97.826243130254056</v>
      </c>
      <c r="DQ31" s="46">
        <f t="shared" si="362"/>
        <v>1.4751996659863778E-2</v>
      </c>
      <c r="DR31" s="17">
        <f t="shared" si="363"/>
        <v>77.410634617261735</v>
      </c>
      <c r="DS31" s="46">
        <f t="shared" si="364"/>
        <v>0.11545178190285235</v>
      </c>
      <c r="DT31" s="17">
        <f t="shared" si="365"/>
        <v>856671.64788154559</v>
      </c>
      <c r="DU31" s="17">
        <f t="shared" si="366"/>
        <v>-97.826243130254056</v>
      </c>
      <c r="DV31" s="46">
        <f t="shared" si="367"/>
        <v>1.4751996659863778E-2</v>
      </c>
      <c r="DW31" s="17">
        <f t="shared" si="368"/>
        <v>77.699869055204786</v>
      </c>
      <c r="DX31" s="46">
        <f t="shared" si="369"/>
        <v>0.11545178190285235</v>
      </c>
      <c r="DY31" s="17">
        <f t="shared" si="370"/>
        <v>892153.11653215042</v>
      </c>
      <c r="DZ31" s="17">
        <f t="shared" si="207"/>
        <v>-97.826243130254056</v>
      </c>
      <c r="EA31" s="46">
        <f t="shared" si="208"/>
        <v>1.4751996659863778E-2</v>
      </c>
      <c r="EB31" s="17">
        <f t="shared" si="209"/>
        <v>77.985449375455758</v>
      </c>
      <c r="EC31" s="46">
        <f t="shared" si="210"/>
        <v>0.11545178190285235</v>
      </c>
      <c r="ED31" s="17">
        <f t="shared" si="211"/>
        <v>880352.70040176995</v>
      </c>
      <c r="EE31" s="17">
        <f t="shared" si="212"/>
        <v>-97.826243130254056</v>
      </c>
      <c r="EF31" s="46">
        <f t="shared" si="213"/>
        <v>1.4751996659863778E-2</v>
      </c>
      <c r="EG31" s="17">
        <f t="shared" si="214"/>
        <v>78.268773808929865</v>
      </c>
      <c r="EH31" s="46">
        <f t="shared" si="215"/>
        <v>0.11545178190285237</v>
      </c>
      <c r="EI31" s="17">
        <f t="shared" si="216"/>
        <v>869639.17037592665</v>
      </c>
      <c r="EJ31" s="17">
        <f t="shared" si="217"/>
        <v>-97.826243130254056</v>
      </c>
      <c r="EK31" s="46">
        <f t="shared" si="218"/>
        <v>1.4751996659863778E-2</v>
      </c>
      <c r="EL31" s="17">
        <f t="shared" si="219"/>
        <v>78.556063472523732</v>
      </c>
      <c r="EM31" s="46">
        <f t="shared" si="220"/>
        <v>0.11545178190285235</v>
      </c>
      <c r="EN31" s="17">
        <f t="shared" si="221"/>
        <v>859886.80077620712</v>
      </c>
      <c r="EO31" s="17">
        <f t="shared" si="222"/>
        <v>-97.826243130254056</v>
      </c>
      <c r="EP31" s="46">
        <f t="shared" si="223"/>
        <v>1.4751996659863778E-2</v>
      </c>
      <c r="EQ31" s="17">
        <f t="shared" si="224"/>
        <v>78.851832082311432</v>
      </c>
      <c r="ER31" s="46">
        <f t="shared" si="225"/>
        <v>0.11545178190285232</v>
      </c>
      <c r="ES31" s="17">
        <f t="shared" si="226"/>
        <v>849919.76031349623</v>
      </c>
      <c r="ET31" s="17">
        <f t="shared" si="371"/>
        <v>-97.826243130254056</v>
      </c>
      <c r="EU31" s="46">
        <f t="shared" si="372"/>
        <v>1.4751996659863778E-2</v>
      </c>
      <c r="EV31" s="17">
        <f t="shared" si="373"/>
        <v>79.161730235634749</v>
      </c>
      <c r="EW31" s="46">
        <f t="shared" si="374"/>
        <v>0.11545178190285235</v>
      </c>
      <c r="EX31" s="17">
        <f t="shared" si="375"/>
        <v>841239.94535929221</v>
      </c>
      <c r="EY31" s="17">
        <f t="shared" si="376"/>
        <v>-97.826243130254056</v>
      </c>
      <c r="EZ31" s="46">
        <f t="shared" si="377"/>
        <v>1.4751996659863778E-2</v>
      </c>
      <c r="FA31" s="17">
        <f t="shared" si="378"/>
        <v>79.490470024698027</v>
      </c>
      <c r="FB31" s="46">
        <f t="shared" si="379"/>
        <v>0.11545178190285232</v>
      </c>
      <c r="FC31" s="17">
        <f t="shared" si="380"/>
        <v>834296.89326652698</v>
      </c>
      <c r="FD31" s="17">
        <f t="shared" si="227"/>
        <v>-97.826243130254056</v>
      </c>
      <c r="FE31" s="46">
        <f t="shared" si="228"/>
        <v>1.4751996659863778E-2</v>
      </c>
      <c r="FF31" s="17">
        <f t="shared" si="229"/>
        <v>79.839408696721591</v>
      </c>
      <c r="FG31" s="46">
        <f t="shared" si="230"/>
        <v>0.11545178190285235</v>
      </c>
      <c r="FH31" s="17">
        <f t="shared" si="231"/>
        <v>825925.17383614276</v>
      </c>
      <c r="FI31" s="17">
        <f t="shared" si="232"/>
        <v>-97.826243130254056</v>
      </c>
      <c r="FJ31" s="46">
        <f t="shared" si="233"/>
        <v>1.4751996659863778E-2</v>
      </c>
      <c r="FK31" s="17">
        <f t="shared" si="234"/>
        <v>80.210607476593083</v>
      </c>
      <c r="FL31" s="46">
        <f t="shared" si="235"/>
        <v>0.11545178190285235</v>
      </c>
      <c r="FM31" s="17">
        <f t="shared" si="236"/>
        <v>817789.84922679025</v>
      </c>
      <c r="FN31" s="17">
        <f t="shared" si="237"/>
        <v>-97.826243130254056</v>
      </c>
      <c r="FO31" s="46">
        <f t="shared" si="238"/>
        <v>1.4751996659863778E-2</v>
      </c>
      <c r="FP31" s="17">
        <f t="shared" si="239"/>
        <v>80.606211893657118</v>
      </c>
      <c r="FQ31" s="46">
        <f t="shared" si="240"/>
        <v>0.11545178190285235</v>
      </c>
      <c r="FR31" s="17">
        <f t="shared" si="381"/>
        <v>808755.71783785278</v>
      </c>
      <c r="FS31" s="17">
        <f t="shared" si="242"/>
        <v>-97.826243130254056</v>
      </c>
      <c r="FT31" s="46">
        <f t="shared" si="243"/>
        <v>1.4751996659863778E-2</v>
      </c>
      <c r="FU31" s="17">
        <f t="shared" si="244"/>
        <v>81.027715628687275</v>
      </c>
      <c r="FV31" s="46">
        <f t="shared" si="245"/>
        <v>0.11545178190285232</v>
      </c>
      <c r="FW31" s="17">
        <f t="shared" si="382"/>
        <v>798808.20317900088</v>
      </c>
      <c r="FX31" s="17">
        <f t="shared" si="247"/>
        <v>-97.826243130254056</v>
      </c>
      <c r="FY31" s="46">
        <f t="shared" si="248"/>
        <v>1.4751996659863778E-2</v>
      </c>
      <c r="FZ31" s="17">
        <f t="shared" si="249"/>
        <v>81.475905512734684</v>
      </c>
      <c r="GA31" s="46">
        <f t="shared" si="250"/>
        <v>0.11545178190285235</v>
      </c>
      <c r="GB31" s="17">
        <f t="shared" si="383"/>
        <v>787917.57124941307</v>
      </c>
      <c r="GC31" s="17">
        <f t="shared" si="252"/>
        <v>-97.826243130254056</v>
      </c>
      <c r="GD31" s="46">
        <f t="shared" si="253"/>
        <v>1.4751996659863778E-2</v>
      </c>
      <c r="GE31" s="17">
        <f t="shared" si="254"/>
        <v>81.951600097450097</v>
      </c>
      <c r="GF31" s="46">
        <f t="shared" si="255"/>
        <v>0.11545178190285235</v>
      </c>
      <c r="GG31" s="17">
        <f t="shared" si="384"/>
        <v>780065.84264728532</v>
      </c>
      <c r="GH31" s="17">
        <f t="shared" si="257"/>
        <v>-97.826243130254056</v>
      </c>
      <c r="GI31" s="46">
        <f t="shared" si="258"/>
        <v>1.4751996659863778E-2</v>
      </c>
      <c r="GJ31" s="17">
        <f t="shared" si="259"/>
        <v>82.456665882268652</v>
      </c>
      <c r="GK31" s="46">
        <f t="shared" si="260"/>
        <v>0.11545178190285235</v>
      </c>
      <c r="GL31" s="17">
        <f t="shared" si="385"/>
        <v>774785.10317811533</v>
      </c>
      <c r="GM31" s="17">
        <f t="shared" si="262"/>
        <v>-97.826243130254056</v>
      </c>
      <c r="GN31" s="46">
        <f t="shared" si="263"/>
        <v>1.4751996659863778E-2</v>
      </c>
      <c r="GO31" s="17">
        <f t="shared" si="264"/>
        <v>82.991661710454196</v>
      </c>
      <c r="GP31" s="46">
        <f t="shared" si="265"/>
        <v>0.11545178190285235</v>
      </c>
      <c r="GQ31" s="17">
        <f t="shared" si="386"/>
        <v>772216.88296862505</v>
      </c>
    </row>
    <row r="32" spans="1:199" ht="15" x14ac:dyDescent="0.2">
      <c r="A32" s="9" t="s">
        <v>15</v>
      </c>
      <c r="B32" s="17">
        <v>461601</v>
      </c>
      <c r="C32" s="17">
        <f t="shared" si="267"/>
        <v>-281</v>
      </c>
      <c r="D32" s="46">
        <f t="shared" si="268"/>
        <v>4.2374223202073777E-2</v>
      </c>
      <c r="E32" s="17">
        <f t="shared" si="269"/>
        <v>2456</v>
      </c>
      <c r="F32" s="17">
        <f t="shared" si="269"/>
        <v>-157.80000000000001</v>
      </c>
      <c r="G32" s="17">
        <f t="shared" si="186"/>
        <v>2298.1999999999998</v>
      </c>
      <c r="H32" s="46">
        <f t="shared" si="270"/>
        <v>3.7161244421447512</v>
      </c>
      <c r="I32" s="17">
        <v>427125</v>
      </c>
      <c r="J32" s="17">
        <f t="shared" si="271"/>
        <v>-280.50177877144267</v>
      </c>
      <c r="K32" s="46">
        <f t="shared" si="272"/>
        <v>4.229909246348694E-2</v>
      </c>
      <c r="L32" s="17">
        <f t="shared" si="273"/>
        <v>2294.1252241015295</v>
      </c>
      <c r="M32" s="46">
        <f t="shared" si="274"/>
        <v>3.7161244421447512</v>
      </c>
      <c r="N32" s="17">
        <f t="shared" si="275"/>
        <v>411559.62344533007</v>
      </c>
      <c r="O32" s="17">
        <f t="shared" si="276"/>
        <v>-280.50177877144267</v>
      </c>
      <c r="P32" s="46">
        <f t="shared" si="277"/>
        <v>4.229909246348694E-2</v>
      </c>
      <c r="Q32" s="17">
        <f t="shared" si="278"/>
        <v>2288.2924076790932</v>
      </c>
      <c r="R32" s="46">
        <f t="shared" si="279"/>
        <v>3.7161244421447517</v>
      </c>
      <c r="S32" s="17">
        <f t="shared" si="280"/>
        <v>387449.23779148655</v>
      </c>
      <c r="T32" s="17">
        <f t="shared" si="281"/>
        <v>-280.50177877144267</v>
      </c>
      <c r="U32" s="46">
        <f t="shared" si="282"/>
        <v>4.229909246348694E-2</v>
      </c>
      <c r="V32" s="17">
        <f t="shared" si="283"/>
        <v>2282.1535437753864</v>
      </c>
      <c r="W32" s="46">
        <f t="shared" si="284"/>
        <v>3.7161244421447517</v>
      </c>
      <c r="X32" s="17">
        <f t="shared" si="285"/>
        <v>382882.36487743328</v>
      </c>
      <c r="Y32" s="17">
        <f t="shared" si="286"/>
        <v>-280.50177877144267</v>
      </c>
      <c r="Z32" s="46">
        <f t="shared" si="287"/>
        <v>4.229909246348694E-2</v>
      </c>
      <c r="AA32" s="17">
        <f t="shared" si="288"/>
        <v>2283.0382060612151</v>
      </c>
      <c r="AB32" s="46">
        <f t="shared" si="289"/>
        <v>3.7161244421447517</v>
      </c>
      <c r="AC32" s="17">
        <f t="shared" si="290"/>
        <v>371787.32476862159</v>
      </c>
      <c r="AD32" s="17">
        <f t="shared" si="291"/>
        <v>-280.50177877144267</v>
      </c>
      <c r="AE32" s="46">
        <f t="shared" si="292"/>
        <v>4.229909246348694E-2</v>
      </c>
      <c r="AF32" s="17">
        <f t="shared" si="293"/>
        <v>2286.1617279849856</v>
      </c>
      <c r="AG32" s="46">
        <f t="shared" si="294"/>
        <v>3.7161244421447517</v>
      </c>
      <c r="AH32" s="17">
        <f t="shared" si="295"/>
        <v>386738.55100395187</v>
      </c>
      <c r="AI32" s="17">
        <f t="shared" si="296"/>
        <v>-280.50177877144267</v>
      </c>
      <c r="AJ32" s="46">
        <f t="shared" si="297"/>
        <v>4.229909246348694E-2</v>
      </c>
      <c r="AK32" s="17">
        <f t="shared" si="298"/>
        <v>2291.4447842068357</v>
      </c>
      <c r="AL32" s="46">
        <f t="shared" si="299"/>
        <v>3.7161244421447517</v>
      </c>
      <c r="AM32" s="17">
        <f t="shared" si="300"/>
        <v>405079.03381451021</v>
      </c>
      <c r="AN32" s="17">
        <f t="shared" si="301"/>
        <v>-280.50177877144267</v>
      </c>
      <c r="AO32" s="46">
        <f t="shared" si="302"/>
        <v>4.229909246348694E-2</v>
      </c>
      <c r="AP32" s="17">
        <f t="shared" si="303"/>
        <v>2298.8285620373463</v>
      </c>
      <c r="AQ32" s="46">
        <f t="shared" si="304"/>
        <v>3.7161244421447517</v>
      </c>
      <c r="AR32" s="17">
        <f t="shared" si="305"/>
        <v>423978.15772097767</v>
      </c>
      <c r="AS32" s="17">
        <f t="shared" si="306"/>
        <v>-280.50177877144267</v>
      </c>
      <c r="AT32" s="46">
        <f t="shared" si="307"/>
        <v>4.229909246348694E-2</v>
      </c>
      <c r="AU32" s="17">
        <f t="shared" si="308"/>
        <v>2308.2398560539118</v>
      </c>
      <c r="AV32" s="46">
        <f t="shared" si="309"/>
        <v>3.7161244421447517</v>
      </c>
      <c r="AW32" s="17">
        <f t="shared" si="310"/>
        <v>422695.49336502387</v>
      </c>
      <c r="AX32" s="17">
        <f t="shared" si="311"/>
        <v>-280.50177877144267</v>
      </c>
      <c r="AY32" s="46">
        <f t="shared" si="312"/>
        <v>4.229909246348694E-2</v>
      </c>
      <c r="AZ32" s="17">
        <f t="shared" si="313"/>
        <v>2319.6219036477432</v>
      </c>
      <c r="BA32" s="46">
        <f t="shared" si="314"/>
        <v>3.7161244421447517</v>
      </c>
      <c r="BB32" s="17">
        <f t="shared" si="315"/>
        <v>456931.04460409516</v>
      </c>
      <c r="BC32" s="17">
        <f t="shared" si="316"/>
        <v>-280.50177877144267</v>
      </c>
      <c r="BD32" s="46">
        <f t="shared" si="317"/>
        <v>4.229909246348694E-2</v>
      </c>
      <c r="BE32" s="17">
        <f t="shared" si="318"/>
        <v>2332.8440263306361</v>
      </c>
      <c r="BF32" s="46">
        <f t="shared" si="319"/>
        <v>3.7161244421447517</v>
      </c>
      <c r="BG32" s="17">
        <f t="shared" si="320"/>
        <v>468822.79638522398</v>
      </c>
      <c r="BH32" s="17">
        <f t="shared" si="321"/>
        <v>-280.50177877144267</v>
      </c>
      <c r="BI32" s="46">
        <f t="shared" si="322"/>
        <v>4.229909246348694E-2</v>
      </c>
      <c r="BJ32" s="17">
        <f t="shared" si="323"/>
        <v>2347.8776465173419</v>
      </c>
      <c r="BK32" s="46">
        <f t="shared" si="324"/>
        <v>3.7161244421447517</v>
      </c>
      <c r="BL32" s="17">
        <f t="shared" si="325"/>
        <v>507140.79463829298</v>
      </c>
      <c r="BM32" s="17">
        <f t="shared" si="326"/>
        <v>-280.50177877144267</v>
      </c>
      <c r="BN32" s="46">
        <f t="shared" si="327"/>
        <v>4.229909246348694E-2</v>
      </c>
      <c r="BO32" s="17">
        <f t="shared" si="328"/>
        <v>2362.334579274233</v>
      </c>
      <c r="BP32" s="46">
        <f t="shared" si="329"/>
        <v>3.7161244421447517</v>
      </c>
      <c r="BQ32" s="17">
        <f t="shared" si="330"/>
        <v>509465.38721536932</v>
      </c>
      <c r="BR32" s="17">
        <f t="shared" si="331"/>
        <v>-280.50177877144267</v>
      </c>
      <c r="BS32" s="46">
        <f t="shared" si="332"/>
        <v>4.229909246348694E-2</v>
      </c>
      <c r="BT32" s="17">
        <f t="shared" si="333"/>
        <v>2376.2690117392467</v>
      </c>
      <c r="BU32" s="46">
        <f t="shared" si="334"/>
        <v>3.7161244421447517</v>
      </c>
      <c r="BV32" s="17">
        <f t="shared" si="335"/>
        <v>495104.69459861255</v>
      </c>
      <c r="BW32" s="17">
        <f t="shared" si="336"/>
        <v>-280.50177877144267</v>
      </c>
      <c r="BX32" s="46">
        <f t="shared" si="337"/>
        <v>4.229909246348694E-2</v>
      </c>
      <c r="BY32" s="17">
        <f t="shared" si="338"/>
        <v>2389.728846173336</v>
      </c>
      <c r="BZ32" s="46">
        <f t="shared" si="339"/>
        <v>3.7161244421447512</v>
      </c>
      <c r="CA32" s="17">
        <f t="shared" si="340"/>
        <v>500226.75004501088</v>
      </c>
      <c r="CB32" s="17">
        <f t="shared" si="341"/>
        <v>-280.50177877144267</v>
      </c>
      <c r="CC32" s="46">
        <f t="shared" si="342"/>
        <v>4.229909246348694E-2</v>
      </c>
      <c r="CD32" s="17">
        <f t="shared" si="343"/>
        <v>2402.7025962877797</v>
      </c>
      <c r="CE32" s="46">
        <f t="shared" si="344"/>
        <v>3.7161244421447517</v>
      </c>
      <c r="CF32" s="17">
        <f t="shared" si="345"/>
        <v>519151.86653389665</v>
      </c>
      <c r="CG32" s="17">
        <f t="shared" si="346"/>
        <v>-280.50177877144267</v>
      </c>
      <c r="CH32" s="46">
        <f t="shared" si="347"/>
        <v>4.229909246348694E-2</v>
      </c>
      <c r="CI32" s="17">
        <f t="shared" si="348"/>
        <v>2415.2546970274216</v>
      </c>
      <c r="CJ32" s="46">
        <f t="shared" si="349"/>
        <v>3.7161244421447517</v>
      </c>
      <c r="CK32" s="17">
        <f t="shared" si="350"/>
        <v>482567.0851129964</v>
      </c>
      <c r="CL32" s="17">
        <f t="shared" si="351"/>
        <v>-280.50177877144267</v>
      </c>
      <c r="CM32" s="46">
        <f t="shared" si="352"/>
        <v>4.229909246348694E-2</v>
      </c>
      <c r="CN32" s="17">
        <f t="shared" si="353"/>
        <v>2427.4723984636935</v>
      </c>
      <c r="CO32" s="46">
        <f t="shared" si="354"/>
        <v>3.7161244421447517</v>
      </c>
      <c r="CP32" s="17">
        <f t="shared" si="355"/>
        <v>476687.38023941475</v>
      </c>
      <c r="CQ32" s="17">
        <f t="shared" si="356"/>
        <v>-280.50177877144267</v>
      </c>
      <c r="CR32" s="46">
        <f t="shared" si="357"/>
        <v>4.229909246348694E-2</v>
      </c>
      <c r="CS32" s="17">
        <f t="shared" si="358"/>
        <v>2439.2830178506342</v>
      </c>
      <c r="CT32" s="46">
        <f t="shared" si="359"/>
        <v>3.7161244421447526</v>
      </c>
      <c r="CU32" s="17">
        <f t="shared" si="360"/>
        <v>615779.4887706365</v>
      </c>
      <c r="CV32" s="17">
        <f t="shared" si="187"/>
        <v>-280.50177877144267</v>
      </c>
      <c r="CW32" s="46">
        <f t="shared" si="188"/>
        <v>4.229909246348694E-2</v>
      </c>
      <c r="CX32" s="17">
        <f t="shared" si="189"/>
        <v>2450.6979607388262</v>
      </c>
      <c r="CY32" s="46">
        <f t="shared" si="190"/>
        <v>3.7161244421447517</v>
      </c>
      <c r="CZ32" s="17">
        <f t="shared" si="191"/>
        <v>660053.57314013457</v>
      </c>
      <c r="DA32" s="17">
        <f t="shared" si="192"/>
        <v>-280.50177877144267</v>
      </c>
      <c r="DB32" s="46">
        <f t="shared" si="193"/>
        <v>4.229909246348694E-2</v>
      </c>
      <c r="DC32" s="17">
        <f t="shared" si="194"/>
        <v>2461.6712481609952</v>
      </c>
      <c r="DD32" s="46">
        <f t="shared" si="195"/>
        <v>3.7161244421447517</v>
      </c>
      <c r="DE32" s="17">
        <f t="shared" si="196"/>
        <v>702698.99870380887</v>
      </c>
      <c r="DF32" s="17">
        <f t="shared" si="187"/>
        <v>-280.50177877144267</v>
      </c>
      <c r="DG32" s="46">
        <f t="shared" si="198"/>
        <v>4.229909246348694E-2</v>
      </c>
      <c r="DH32" s="17">
        <f t="shared" si="189"/>
        <v>2472.1560989833861</v>
      </c>
      <c r="DI32" s="46">
        <f t="shared" si="200"/>
        <v>3.7161244421447526</v>
      </c>
      <c r="DJ32" s="17">
        <f t="shared" si="191"/>
        <v>744123.42511053639</v>
      </c>
      <c r="DK32" s="17">
        <f t="shared" si="192"/>
        <v>-280.50177877144267</v>
      </c>
      <c r="DL32" s="46">
        <f t="shared" si="203"/>
        <v>4.229909246348694E-2</v>
      </c>
      <c r="DM32" s="17">
        <f t="shared" si="194"/>
        <v>2482.1041618075874</v>
      </c>
      <c r="DN32" s="46">
        <f t="shared" si="205"/>
        <v>3.7161244421447517</v>
      </c>
      <c r="DO32" s="17">
        <f t="shared" si="196"/>
        <v>784043.61209768243</v>
      </c>
      <c r="DP32" s="17">
        <f t="shared" si="361"/>
        <v>-280.50177877144267</v>
      </c>
      <c r="DQ32" s="46">
        <f t="shared" si="362"/>
        <v>4.229909246348694E-2</v>
      </c>
      <c r="DR32" s="17">
        <f t="shared" si="363"/>
        <v>2491.6683540250833</v>
      </c>
      <c r="DS32" s="46">
        <f t="shared" si="364"/>
        <v>3.7161244421447517</v>
      </c>
      <c r="DT32" s="17">
        <f t="shared" si="365"/>
        <v>822786.66049874353</v>
      </c>
      <c r="DU32" s="17">
        <f t="shared" si="366"/>
        <v>-280.50177877144267</v>
      </c>
      <c r="DV32" s="46">
        <f t="shared" si="367"/>
        <v>4.229909246348694E-2</v>
      </c>
      <c r="DW32" s="17">
        <f t="shared" si="368"/>
        <v>2500.9781381326561</v>
      </c>
      <c r="DX32" s="46">
        <f t="shared" si="369"/>
        <v>3.7161244421447517</v>
      </c>
      <c r="DY32" s="17">
        <f t="shared" si="370"/>
        <v>858892.12424090691</v>
      </c>
      <c r="DZ32" s="17">
        <f t="shared" si="207"/>
        <v>-280.50177877144267</v>
      </c>
      <c r="EA32" s="46">
        <f t="shared" si="208"/>
        <v>4.229909246348694E-2</v>
      </c>
      <c r="EB32" s="17">
        <f t="shared" si="209"/>
        <v>2510.170304687289</v>
      </c>
      <c r="EC32" s="46">
        <f t="shared" si="210"/>
        <v>3.7161244421447517</v>
      </c>
      <c r="ED32" s="17">
        <f t="shared" si="211"/>
        <v>894382.78505806625</v>
      </c>
      <c r="EE32" s="17">
        <f t="shared" si="212"/>
        <v>-280.50177877144267</v>
      </c>
      <c r="EF32" s="46">
        <f t="shared" si="213"/>
        <v>4.229909246348694E-2</v>
      </c>
      <c r="EG32" s="17">
        <f t="shared" si="214"/>
        <v>2519.2898594913531</v>
      </c>
      <c r="EH32" s="46">
        <f t="shared" si="215"/>
        <v>3.7161244421447517</v>
      </c>
      <c r="EI32" s="17">
        <f t="shared" si="216"/>
        <v>882591.48848248995</v>
      </c>
      <c r="EJ32" s="17">
        <f t="shared" si="217"/>
        <v>-280.50177877144267</v>
      </c>
      <c r="EK32" s="46">
        <f t="shared" si="218"/>
        <v>4.229909246348694E-2</v>
      </c>
      <c r="EL32" s="17">
        <f t="shared" si="219"/>
        <v>2528.5370458340903</v>
      </c>
      <c r="EM32" s="46">
        <f t="shared" si="220"/>
        <v>3.7161244421447517</v>
      </c>
      <c r="EN32" s="17">
        <f t="shared" si="221"/>
        <v>871887.20564298937</v>
      </c>
      <c r="EO32" s="17">
        <f t="shared" si="222"/>
        <v>-280.50177877144267</v>
      </c>
      <c r="EP32" s="46">
        <f t="shared" si="223"/>
        <v>4.229909246348694E-2</v>
      </c>
      <c r="EQ32" s="17">
        <f t="shared" si="224"/>
        <v>2538.0571497418514</v>
      </c>
      <c r="ER32" s="46">
        <f t="shared" si="225"/>
        <v>3.7161244421447517</v>
      </c>
      <c r="ES32" s="17">
        <f t="shared" si="226"/>
        <v>862144.35614717752</v>
      </c>
      <c r="ET32" s="17">
        <f t="shared" si="371"/>
        <v>-280.50177877144267</v>
      </c>
      <c r="EU32" s="46">
        <f t="shared" si="372"/>
        <v>4.229909246348694E-2</v>
      </c>
      <c r="EV32" s="17">
        <f t="shared" si="373"/>
        <v>2548.0320508058239</v>
      </c>
      <c r="EW32" s="46">
        <f t="shared" si="374"/>
        <v>3.7161244421447526</v>
      </c>
      <c r="EX32" s="17">
        <f t="shared" si="375"/>
        <v>852187.29058553069</v>
      </c>
      <c r="EY32" s="17">
        <f t="shared" si="376"/>
        <v>-280.50177877144267</v>
      </c>
      <c r="EZ32" s="46">
        <f t="shared" si="377"/>
        <v>4.229909246348694E-2</v>
      </c>
      <c r="FA32" s="17">
        <f t="shared" si="378"/>
        <v>2558.6134203187821</v>
      </c>
      <c r="FB32" s="46">
        <f t="shared" si="379"/>
        <v>3.7161244421447517</v>
      </c>
      <c r="FC32" s="17">
        <f t="shared" si="380"/>
        <v>843518.05700083962</v>
      </c>
      <c r="FD32" s="17">
        <f t="shared" si="227"/>
        <v>-280.50177877144267</v>
      </c>
      <c r="FE32" s="46">
        <f t="shared" si="228"/>
        <v>4.229909246348694E-2</v>
      </c>
      <c r="FF32" s="17">
        <f t="shared" si="229"/>
        <v>2569.8449449132431</v>
      </c>
      <c r="FG32" s="46">
        <f t="shared" si="230"/>
        <v>3.7161244421447517</v>
      </c>
      <c r="FH32" s="17">
        <f t="shared" si="231"/>
        <v>836586.23643266875</v>
      </c>
      <c r="FI32" s="17">
        <f t="shared" si="232"/>
        <v>-280.50177877144267</v>
      </c>
      <c r="FJ32" s="46">
        <f t="shared" si="233"/>
        <v>4.229909246348694E-2</v>
      </c>
      <c r="FK32" s="17">
        <f t="shared" si="234"/>
        <v>2581.792970626138</v>
      </c>
      <c r="FL32" s="46">
        <f t="shared" si="235"/>
        <v>3.7161244421447517</v>
      </c>
      <c r="FM32" s="17">
        <f t="shared" si="236"/>
        <v>828226.4650279975</v>
      </c>
      <c r="FN32" s="17">
        <f t="shared" si="237"/>
        <v>-280.50177877144267</v>
      </c>
      <c r="FO32" s="46">
        <f t="shared" si="238"/>
        <v>4.229909246348694E-2</v>
      </c>
      <c r="FP32" s="17">
        <f t="shared" si="239"/>
        <v>2594.5265570588626</v>
      </c>
      <c r="FQ32" s="46">
        <f t="shared" si="240"/>
        <v>3.7161244421447517</v>
      </c>
      <c r="FR32" s="17">
        <f t="shared" si="381"/>
        <v>820103.87400507776</v>
      </c>
      <c r="FS32" s="17">
        <f t="shared" si="242"/>
        <v>-280.50177877144267</v>
      </c>
      <c r="FT32" s="46">
        <f t="shared" si="243"/>
        <v>4.229909246348694E-2</v>
      </c>
      <c r="FU32" s="17">
        <f t="shared" si="244"/>
        <v>2608.0937823228173</v>
      </c>
      <c r="FV32" s="46">
        <f t="shared" si="245"/>
        <v>3.7161244421447526</v>
      </c>
      <c r="FW32" s="17">
        <f t="shared" si="382"/>
        <v>811083.3098414042</v>
      </c>
      <c r="FX32" s="17">
        <f t="shared" si="247"/>
        <v>-280.50177877144267</v>
      </c>
      <c r="FY32" s="46">
        <f t="shared" si="248"/>
        <v>4.229909246348694E-2</v>
      </c>
      <c r="FZ32" s="17">
        <f t="shared" si="249"/>
        <v>2622.5199726802084</v>
      </c>
      <c r="GA32" s="46">
        <f t="shared" si="250"/>
        <v>3.7161244421447517</v>
      </c>
      <c r="GB32" s="17">
        <f t="shared" si="383"/>
        <v>801150.22137290984</v>
      </c>
      <c r="GC32" s="17">
        <f t="shared" si="252"/>
        <v>-280.50177877144267</v>
      </c>
      <c r="GD32" s="46">
        <f t="shared" si="253"/>
        <v>4.229909246348694E-2</v>
      </c>
      <c r="GE32" s="17">
        <f t="shared" si="254"/>
        <v>2637.8314754056</v>
      </c>
      <c r="GF32" s="46">
        <f t="shared" si="255"/>
        <v>3.7161244421447517</v>
      </c>
      <c r="GG32" s="17">
        <f t="shared" si="384"/>
        <v>790274.90094604739</v>
      </c>
      <c r="GH32" s="17">
        <f t="shared" si="257"/>
        <v>-280.50177877144267</v>
      </c>
      <c r="GI32" s="46">
        <f t="shared" si="258"/>
        <v>4.229909246348694E-2</v>
      </c>
      <c r="GJ32" s="17">
        <f t="shared" si="259"/>
        <v>2654.0883687763285</v>
      </c>
      <c r="GK32" s="46">
        <f t="shared" si="260"/>
        <v>3.7161244421447517</v>
      </c>
      <c r="GL32" s="17">
        <f t="shared" si="385"/>
        <v>782439.42923729029</v>
      </c>
      <c r="GM32" s="17">
        <f t="shared" si="262"/>
        <v>-280.50177877144267</v>
      </c>
      <c r="GN32" s="46">
        <f t="shared" si="263"/>
        <v>4.229909246348694E-2</v>
      </c>
      <c r="GO32" s="17">
        <f t="shared" si="264"/>
        <v>2671.308640657785</v>
      </c>
      <c r="GP32" s="46">
        <f t="shared" si="265"/>
        <v>3.7161244421447517</v>
      </c>
      <c r="GQ32" s="17">
        <f t="shared" si="386"/>
        <v>777175.91004000173</v>
      </c>
    </row>
    <row r="33" spans="1:199" ht="15" x14ac:dyDescent="0.2">
      <c r="A33" s="9" t="s">
        <v>16</v>
      </c>
      <c r="B33" s="17">
        <v>479618</v>
      </c>
      <c r="C33" s="17">
        <f t="shared" si="267"/>
        <v>-281</v>
      </c>
      <c r="D33" s="46">
        <f t="shared" si="268"/>
        <v>4.2374223202073777E-2</v>
      </c>
      <c r="E33" s="17">
        <f t="shared" si="269"/>
        <v>2456</v>
      </c>
      <c r="F33" s="17">
        <f t="shared" si="269"/>
        <v>-157.80000000000001</v>
      </c>
      <c r="G33" s="17">
        <f t="shared" si="186"/>
        <v>2298.1999999999998</v>
      </c>
      <c r="H33" s="46">
        <f t="shared" si="270"/>
        <v>3.7161244421447512</v>
      </c>
      <c r="I33" s="17">
        <v>461646</v>
      </c>
      <c r="J33" s="17">
        <f t="shared" si="271"/>
        <v>-280.50177877144267</v>
      </c>
      <c r="K33" s="46">
        <f t="shared" si="272"/>
        <v>4.229909246348694E-2</v>
      </c>
      <c r="L33" s="17">
        <f t="shared" si="273"/>
        <v>2294.1252241015295</v>
      </c>
      <c r="M33" s="46">
        <f t="shared" si="274"/>
        <v>3.7161244421447512</v>
      </c>
      <c r="N33" s="17">
        <f t="shared" si="275"/>
        <v>429138.62344533007</v>
      </c>
      <c r="O33" s="17">
        <f t="shared" si="276"/>
        <v>-280.50177877144267</v>
      </c>
      <c r="P33" s="46">
        <f t="shared" si="277"/>
        <v>4.229909246348694E-2</v>
      </c>
      <c r="Q33" s="17">
        <f t="shared" si="278"/>
        <v>2288.2924076790932</v>
      </c>
      <c r="R33" s="46">
        <f t="shared" si="279"/>
        <v>3.7161244421447517</v>
      </c>
      <c r="S33" s="17">
        <f t="shared" si="280"/>
        <v>413567.41407423769</v>
      </c>
      <c r="T33" s="17">
        <f t="shared" si="281"/>
        <v>-280.50177877144267</v>
      </c>
      <c r="U33" s="46">
        <f t="shared" si="282"/>
        <v>4.229909246348694E-2</v>
      </c>
      <c r="V33" s="17">
        <f t="shared" si="283"/>
        <v>2282.1535437753864</v>
      </c>
      <c r="W33" s="46">
        <f t="shared" si="284"/>
        <v>3.7161244421447517</v>
      </c>
      <c r="X33" s="17">
        <f t="shared" si="285"/>
        <v>389450.88955649047</v>
      </c>
      <c r="Y33" s="17">
        <f t="shared" si="286"/>
        <v>-280.50177877144267</v>
      </c>
      <c r="Z33" s="46">
        <f t="shared" si="287"/>
        <v>4.229909246348694E-2</v>
      </c>
      <c r="AA33" s="17">
        <f t="shared" si="288"/>
        <v>2283.0382060612151</v>
      </c>
      <c r="AB33" s="46">
        <f t="shared" si="289"/>
        <v>3.7161244421447517</v>
      </c>
      <c r="AC33" s="17">
        <f t="shared" si="290"/>
        <v>384884.90130472305</v>
      </c>
      <c r="AD33" s="17">
        <f t="shared" si="291"/>
        <v>-280.50177877144267</v>
      </c>
      <c r="AE33" s="46">
        <f t="shared" si="292"/>
        <v>4.229909246348694E-2</v>
      </c>
      <c r="AF33" s="17">
        <f t="shared" si="293"/>
        <v>2286.1617279849856</v>
      </c>
      <c r="AG33" s="46">
        <f t="shared" si="294"/>
        <v>3.7161244421447517</v>
      </c>
      <c r="AH33" s="17">
        <f t="shared" si="295"/>
        <v>373792.98471783509</v>
      </c>
      <c r="AI33" s="17">
        <f t="shared" si="296"/>
        <v>-280.50177877144267</v>
      </c>
      <c r="AJ33" s="46">
        <f t="shared" si="297"/>
        <v>4.229909246348694E-2</v>
      </c>
      <c r="AK33" s="17">
        <f t="shared" si="298"/>
        <v>2291.4447842068357</v>
      </c>
      <c r="AL33" s="46">
        <f t="shared" si="299"/>
        <v>3.7161244421447517</v>
      </c>
      <c r="AM33" s="17">
        <f t="shared" si="300"/>
        <v>388749.49400938721</v>
      </c>
      <c r="AN33" s="17">
        <f t="shared" si="301"/>
        <v>-280.50177877144267</v>
      </c>
      <c r="AO33" s="46">
        <f t="shared" si="302"/>
        <v>4.229909246348694E-2</v>
      </c>
      <c r="AP33" s="17">
        <f t="shared" si="303"/>
        <v>2298.8285620373463</v>
      </c>
      <c r="AQ33" s="46">
        <f t="shared" si="304"/>
        <v>3.7161244421447517</v>
      </c>
      <c r="AR33" s="17">
        <f t="shared" si="305"/>
        <v>407097.36059777613</v>
      </c>
      <c r="AS33" s="17">
        <f t="shared" si="306"/>
        <v>-280.50177877144267</v>
      </c>
      <c r="AT33" s="46">
        <f t="shared" si="307"/>
        <v>4.229909246348694E-2</v>
      </c>
      <c r="AU33" s="17">
        <f t="shared" si="308"/>
        <v>2308.2398560539118</v>
      </c>
      <c r="AV33" s="46">
        <f t="shared" si="309"/>
        <v>3.7161244421447517</v>
      </c>
      <c r="AW33" s="17">
        <f t="shared" si="310"/>
        <v>426005.89579826011</v>
      </c>
      <c r="AX33" s="17">
        <f t="shared" si="311"/>
        <v>-280.50177877144267</v>
      </c>
      <c r="AY33" s="46">
        <f t="shared" si="312"/>
        <v>4.229909246348694E-2</v>
      </c>
      <c r="AZ33" s="17">
        <f t="shared" si="313"/>
        <v>2319.6219036477432</v>
      </c>
      <c r="BA33" s="46">
        <f t="shared" si="314"/>
        <v>3.7161244421447517</v>
      </c>
      <c r="BB33" s="17">
        <f t="shared" si="315"/>
        <v>424734.61348990019</v>
      </c>
      <c r="BC33" s="17">
        <f t="shared" si="316"/>
        <v>-280.50177877144267</v>
      </c>
      <c r="BD33" s="46">
        <f t="shared" si="317"/>
        <v>4.229909246348694E-2</v>
      </c>
      <c r="BE33" s="17">
        <f t="shared" si="318"/>
        <v>2332.8440263306361</v>
      </c>
      <c r="BF33" s="46">
        <f t="shared" si="319"/>
        <v>3.7161244421447517</v>
      </c>
      <c r="BG33" s="17">
        <f t="shared" si="320"/>
        <v>458983.38685165439</v>
      </c>
      <c r="BH33" s="17">
        <f t="shared" si="321"/>
        <v>-280.50177877144267</v>
      </c>
      <c r="BI33" s="46">
        <f t="shared" si="322"/>
        <v>4.229909246348694E-2</v>
      </c>
      <c r="BJ33" s="17">
        <f t="shared" si="323"/>
        <v>2347.8776465173419</v>
      </c>
      <c r="BK33" s="46">
        <f t="shared" si="324"/>
        <v>3.7161244421447517</v>
      </c>
      <c r="BL33" s="17">
        <f t="shared" si="325"/>
        <v>470890.17225296982</v>
      </c>
      <c r="BM33" s="17">
        <f t="shared" si="326"/>
        <v>-280.50177877144267</v>
      </c>
      <c r="BN33" s="46">
        <f t="shared" si="327"/>
        <v>4.229909246348694E-2</v>
      </c>
      <c r="BO33" s="17">
        <f t="shared" si="328"/>
        <v>2362.334579274233</v>
      </c>
      <c r="BP33" s="46">
        <f t="shared" si="329"/>
        <v>3.7161244421447517</v>
      </c>
      <c r="BQ33" s="17">
        <f t="shared" si="330"/>
        <v>509222.62743879575</v>
      </c>
      <c r="BR33" s="17">
        <f t="shared" si="331"/>
        <v>-280.50177877144267</v>
      </c>
      <c r="BS33" s="46">
        <f t="shared" si="332"/>
        <v>4.229909246348694E-2</v>
      </c>
      <c r="BT33" s="17">
        <f t="shared" si="333"/>
        <v>2376.2690117392467</v>
      </c>
      <c r="BU33" s="46">
        <f t="shared" si="334"/>
        <v>3.7161244421447517</v>
      </c>
      <c r="BV33" s="17">
        <f t="shared" si="335"/>
        <v>511561.15444833715</v>
      </c>
      <c r="BW33" s="17">
        <f t="shared" si="336"/>
        <v>-280.50177877144267</v>
      </c>
      <c r="BX33" s="46">
        <f t="shared" si="337"/>
        <v>4.229909246348694E-2</v>
      </c>
      <c r="BY33" s="17">
        <f t="shared" si="338"/>
        <v>2389.728846173336</v>
      </c>
      <c r="BZ33" s="46">
        <f t="shared" si="339"/>
        <v>3.7161244421447512</v>
      </c>
      <c r="CA33" s="17">
        <f t="shared" si="340"/>
        <v>497213.92166601442</v>
      </c>
      <c r="CB33" s="17">
        <f t="shared" si="341"/>
        <v>-280.50177877144267</v>
      </c>
      <c r="CC33" s="46">
        <f t="shared" si="342"/>
        <v>4.229909246348694E-2</v>
      </c>
      <c r="CD33" s="17">
        <f t="shared" si="343"/>
        <v>2402.7025962877797</v>
      </c>
      <c r="CE33" s="46">
        <f t="shared" si="344"/>
        <v>3.7161244421447517</v>
      </c>
      <c r="CF33" s="17">
        <f t="shared" si="345"/>
        <v>502348.95086252718</v>
      </c>
      <c r="CG33" s="17">
        <f t="shared" si="346"/>
        <v>-280.50177877144267</v>
      </c>
      <c r="CH33" s="46">
        <f t="shared" si="347"/>
        <v>4.229909246348694E-2</v>
      </c>
      <c r="CI33" s="17">
        <f t="shared" si="348"/>
        <v>2415.2546970274216</v>
      </c>
      <c r="CJ33" s="46">
        <f t="shared" si="349"/>
        <v>3.7161244421447517</v>
      </c>
      <c r="CK33" s="17">
        <f t="shared" si="350"/>
        <v>521286.61945215263</v>
      </c>
      <c r="CL33" s="17">
        <f t="shared" si="351"/>
        <v>-280.50177877144267</v>
      </c>
      <c r="CM33" s="46">
        <f t="shared" si="352"/>
        <v>4.229909246348694E-2</v>
      </c>
      <c r="CN33" s="17">
        <f t="shared" si="353"/>
        <v>2427.4723984636935</v>
      </c>
      <c r="CO33" s="46">
        <f t="shared" si="354"/>
        <v>3.7161244421447517</v>
      </c>
      <c r="CP33" s="17">
        <f t="shared" si="355"/>
        <v>484714.05573268863</v>
      </c>
      <c r="CQ33" s="17">
        <f t="shared" si="356"/>
        <v>-280.50177877144267</v>
      </c>
      <c r="CR33" s="46">
        <f t="shared" si="357"/>
        <v>4.229909246348694E-2</v>
      </c>
      <c r="CS33" s="17">
        <f t="shared" si="358"/>
        <v>2439.2830178506342</v>
      </c>
      <c r="CT33" s="46">
        <f t="shared" si="359"/>
        <v>3.7161244421447526</v>
      </c>
      <c r="CU33" s="17">
        <f t="shared" si="360"/>
        <v>478846.16147849394</v>
      </c>
      <c r="CV33" s="17">
        <f t="shared" ref="CV33:DF48" si="387">CV218+CV126</f>
        <v>-280.50177877144267</v>
      </c>
      <c r="CW33" s="46">
        <f t="shared" si="188"/>
        <v>4.229909246348694E-2</v>
      </c>
      <c r="CX33" s="17">
        <f t="shared" ref="CX33:DH48" si="388">CX126+CX218</f>
        <v>2450.6979607388262</v>
      </c>
      <c r="CY33" s="46">
        <f t="shared" si="190"/>
        <v>3.7161244421447517</v>
      </c>
      <c r="CZ33" s="17">
        <f t="shared" ref="CZ33:DJ48" si="389">CZ126+CZ218</f>
        <v>617949.68495260389</v>
      </c>
      <c r="DA33" s="17">
        <f t="shared" ref="DA33:DK48" si="390">DA218+DA126</f>
        <v>-280.50177877144267</v>
      </c>
      <c r="DB33" s="46">
        <f t="shared" si="193"/>
        <v>4.229909246348694E-2</v>
      </c>
      <c r="DC33" s="17">
        <f t="shared" ref="DC33:DM48" si="391">DC126+DC218</f>
        <v>2461.6712481609952</v>
      </c>
      <c r="DD33" s="46">
        <f t="shared" si="195"/>
        <v>3.7161244421447517</v>
      </c>
      <c r="DE33" s="17">
        <f t="shared" ref="DE33:DO48" si="392">DE126+DE218</f>
        <v>662234.74260952417</v>
      </c>
      <c r="DF33" s="17">
        <f t="shared" si="387"/>
        <v>-280.50177877144267</v>
      </c>
      <c r="DG33" s="46">
        <f t="shared" si="198"/>
        <v>4.229909246348694E-2</v>
      </c>
      <c r="DH33" s="17">
        <f t="shared" si="388"/>
        <v>2472.1560989833861</v>
      </c>
      <c r="DI33" s="46">
        <f t="shared" si="200"/>
        <v>3.7161244421447526</v>
      </c>
      <c r="DJ33" s="17">
        <f t="shared" si="389"/>
        <v>704890.65302402084</v>
      </c>
      <c r="DK33" s="17">
        <f t="shared" si="390"/>
        <v>-280.50177877144267</v>
      </c>
      <c r="DL33" s="46">
        <f t="shared" si="203"/>
        <v>4.229909246348694E-2</v>
      </c>
      <c r="DM33" s="17">
        <f t="shared" si="391"/>
        <v>2482.1041618075874</v>
      </c>
      <c r="DN33" s="46">
        <f t="shared" si="205"/>
        <v>3.7161244421447517</v>
      </c>
      <c r="DO33" s="17">
        <f t="shared" si="392"/>
        <v>746325.02749357256</v>
      </c>
      <c r="DP33" s="17">
        <f t="shared" si="361"/>
        <v>-280.50177877144267</v>
      </c>
      <c r="DQ33" s="46">
        <f t="shared" si="362"/>
        <v>4.229909246348694E-2</v>
      </c>
      <c r="DR33" s="17">
        <f t="shared" si="363"/>
        <v>2491.6683540250833</v>
      </c>
      <c r="DS33" s="46">
        <f t="shared" si="364"/>
        <v>3.7161244421447517</v>
      </c>
      <c r="DT33" s="17">
        <f t="shared" si="365"/>
        <v>786254.77867293602</v>
      </c>
      <c r="DU33" s="17">
        <f t="shared" si="366"/>
        <v>-280.50177877144267</v>
      </c>
      <c r="DV33" s="46">
        <f t="shared" si="367"/>
        <v>4.229909246348694E-2</v>
      </c>
      <c r="DW33" s="17">
        <f t="shared" si="368"/>
        <v>2500.9781381326561</v>
      </c>
      <c r="DX33" s="46">
        <f t="shared" si="369"/>
        <v>3.7161244421447517</v>
      </c>
      <c r="DY33" s="17">
        <f t="shared" si="370"/>
        <v>825007.13685810473</v>
      </c>
      <c r="DZ33" s="17">
        <f t="shared" si="207"/>
        <v>-280.50177877144267</v>
      </c>
      <c r="EA33" s="46">
        <f t="shared" si="208"/>
        <v>4.229909246348694E-2</v>
      </c>
      <c r="EB33" s="17">
        <f t="shared" si="209"/>
        <v>2510.170304687289</v>
      </c>
      <c r="EC33" s="46">
        <f t="shared" si="210"/>
        <v>3.7161244421447517</v>
      </c>
      <c r="ED33" s="17">
        <f t="shared" si="211"/>
        <v>861121.79276682273</v>
      </c>
      <c r="EE33" s="17">
        <f t="shared" si="212"/>
        <v>-280.50177877144267</v>
      </c>
      <c r="EF33" s="46">
        <f t="shared" si="213"/>
        <v>4.229909246348694E-2</v>
      </c>
      <c r="EG33" s="17">
        <f t="shared" si="214"/>
        <v>2519.2898594913531</v>
      </c>
      <c r="EH33" s="46">
        <f t="shared" si="215"/>
        <v>3.7161244421447517</v>
      </c>
      <c r="EI33" s="17">
        <f t="shared" si="216"/>
        <v>896621.57313878625</v>
      </c>
      <c r="EJ33" s="17">
        <f t="shared" si="217"/>
        <v>-280.50177877144267</v>
      </c>
      <c r="EK33" s="46">
        <f t="shared" si="218"/>
        <v>4.229909246348694E-2</v>
      </c>
      <c r="EL33" s="17">
        <f t="shared" si="219"/>
        <v>2528.5370458340903</v>
      </c>
      <c r="EM33" s="46">
        <f t="shared" si="220"/>
        <v>3.7161244421447517</v>
      </c>
      <c r="EN33" s="17">
        <f t="shared" si="221"/>
        <v>884839.52374955267</v>
      </c>
      <c r="EO33" s="17">
        <f t="shared" si="222"/>
        <v>-280.50177877144267</v>
      </c>
      <c r="EP33" s="46">
        <f t="shared" si="223"/>
        <v>4.229909246348694E-2</v>
      </c>
      <c r="EQ33" s="17">
        <f t="shared" si="224"/>
        <v>2538.0571497418514</v>
      </c>
      <c r="ER33" s="46">
        <f t="shared" si="225"/>
        <v>3.7161244421447517</v>
      </c>
      <c r="ES33" s="17">
        <f t="shared" si="226"/>
        <v>874144.76101395988</v>
      </c>
      <c r="ET33" s="17">
        <f t="shared" si="371"/>
        <v>-280.50177877144267</v>
      </c>
      <c r="EU33" s="46">
        <f t="shared" si="372"/>
        <v>4.229909246348694E-2</v>
      </c>
      <c r="EV33" s="17">
        <f t="shared" si="373"/>
        <v>2548.0320508058239</v>
      </c>
      <c r="EW33" s="46">
        <f t="shared" si="374"/>
        <v>3.7161244421447526</v>
      </c>
      <c r="EX33" s="17">
        <f t="shared" si="375"/>
        <v>864411.88641921198</v>
      </c>
      <c r="EY33" s="17">
        <f t="shared" si="376"/>
        <v>-280.50177877144267</v>
      </c>
      <c r="EZ33" s="46">
        <f t="shared" si="377"/>
        <v>4.229909246348694E-2</v>
      </c>
      <c r="FA33" s="17">
        <f t="shared" si="378"/>
        <v>2558.6134203187821</v>
      </c>
      <c r="FB33" s="46">
        <f t="shared" si="379"/>
        <v>3.7161244421447517</v>
      </c>
      <c r="FC33" s="17">
        <f t="shared" si="380"/>
        <v>854465.4022270781</v>
      </c>
      <c r="FD33" s="17">
        <f t="shared" si="227"/>
        <v>-280.50177877144267</v>
      </c>
      <c r="FE33" s="46">
        <f t="shared" si="228"/>
        <v>4.229909246348694E-2</v>
      </c>
      <c r="FF33" s="17">
        <f t="shared" si="229"/>
        <v>2569.8449449132431</v>
      </c>
      <c r="FG33" s="46">
        <f t="shared" si="230"/>
        <v>3.7161244421447517</v>
      </c>
      <c r="FH33" s="17">
        <f t="shared" si="231"/>
        <v>845807.40016698139</v>
      </c>
      <c r="FI33" s="17">
        <f t="shared" si="232"/>
        <v>-280.50177877144267</v>
      </c>
      <c r="FJ33" s="46">
        <f t="shared" si="233"/>
        <v>4.229909246348694E-2</v>
      </c>
      <c r="FK33" s="17">
        <f t="shared" si="234"/>
        <v>2581.792970626138</v>
      </c>
      <c r="FL33" s="46">
        <f t="shared" si="235"/>
        <v>3.7161244421447517</v>
      </c>
      <c r="FM33" s="17">
        <f t="shared" si="236"/>
        <v>838887.5276245235</v>
      </c>
      <c r="FN33" s="17">
        <f t="shared" si="237"/>
        <v>-280.50177877144267</v>
      </c>
      <c r="FO33" s="46">
        <f t="shared" si="238"/>
        <v>4.229909246348694E-2</v>
      </c>
      <c r="FP33" s="17">
        <f t="shared" si="239"/>
        <v>2594.5265570588626</v>
      </c>
      <c r="FQ33" s="46">
        <f t="shared" si="240"/>
        <v>3.7161244421447517</v>
      </c>
      <c r="FR33" s="17">
        <f t="shared" si="381"/>
        <v>830540.4898062849</v>
      </c>
      <c r="FS33" s="17">
        <f t="shared" si="242"/>
        <v>-280.50177877144267</v>
      </c>
      <c r="FT33" s="46">
        <f t="shared" si="243"/>
        <v>4.229909246348694E-2</v>
      </c>
      <c r="FU33" s="17">
        <f t="shared" si="244"/>
        <v>2608.0937823228173</v>
      </c>
      <c r="FV33" s="46">
        <f t="shared" si="245"/>
        <v>3.7161244421447526</v>
      </c>
      <c r="FW33" s="17">
        <f t="shared" si="382"/>
        <v>822431.46600862918</v>
      </c>
      <c r="FX33" s="17">
        <f t="shared" si="247"/>
        <v>-280.50177877144267</v>
      </c>
      <c r="FY33" s="46">
        <f t="shared" si="248"/>
        <v>4.229909246348694E-2</v>
      </c>
      <c r="FZ33" s="17">
        <f t="shared" si="249"/>
        <v>2622.5199726802084</v>
      </c>
      <c r="GA33" s="46">
        <f t="shared" si="250"/>
        <v>3.7161244421447517</v>
      </c>
      <c r="GB33" s="17">
        <f t="shared" si="383"/>
        <v>813425.32803531305</v>
      </c>
      <c r="GC33" s="17">
        <f t="shared" si="252"/>
        <v>-280.50177877144267</v>
      </c>
      <c r="GD33" s="46">
        <f t="shared" si="253"/>
        <v>4.229909246348694E-2</v>
      </c>
      <c r="GE33" s="17">
        <f t="shared" si="254"/>
        <v>2637.8314754056</v>
      </c>
      <c r="GF33" s="46">
        <f t="shared" si="255"/>
        <v>3.7161244421447517</v>
      </c>
      <c r="GG33" s="17">
        <f t="shared" si="384"/>
        <v>803507.55106954393</v>
      </c>
      <c r="GH33" s="17">
        <f t="shared" si="257"/>
        <v>-280.50177877144267</v>
      </c>
      <c r="GI33" s="46">
        <f t="shared" si="258"/>
        <v>4.229909246348694E-2</v>
      </c>
      <c r="GJ33" s="17">
        <f t="shared" si="259"/>
        <v>2654.0883687763285</v>
      </c>
      <c r="GK33" s="46">
        <f t="shared" si="260"/>
        <v>3.7161244421447517</v>
      </c>
      <c r="GL33" s="17">
        <f t="shared" si="385"/>
        <v>792648.48753605224</v>
      </c>
      <c r="GM33" s="17">
        <f t="shared" si="262"/>
        <v>-280.50177877144267</v>
      </c>
      <c r="GN33" s="46">
        <f t="shared" si="263"/>
        <v>4.229909246348694E-2</v>
      </c>
      <c r="GO33" s="17">
        <f t="shared" si="264"/>
        <v>2671.308640657785</v>
      </c>
      <c r="GP33" s="46">
        <f t="shared" si="265"/>
        <v>3.7161244421447517</v>
      </c>
      <c r="GQ33" s="17">
        <f t="shared" si="386"/>
        <v>784830.23609917657</v>
      </c>
    </row>
    <row r="34" spans="1:199" ht="15" x14ac:dyDescent="0.2">
      <c r="A34" s="9" t="s">
        <v>17</v>
      </c>
      <c r="B34" s="17">
        <v>498888</v>
      </c>
      <c r="C34" s="17">
        <f t="shared" si="267"/>
        <v>-281</v>
      </c>
      <c r="D34" s="46">
        <f t="shared" si="268"/>
        <v>4.2374223202073777E-2</v>
      </c>
      <c r="E34" s="17">
        <f t="shared" ref="E34:F49" si="393">E219+E127</f>
        <v>2456</v>
      </c>
      <c r="F34" s="17">
        <f t="shared" si="393"/>
        <v>-157.80000000000001</v>
      </c>
      <c r="G34" s="17">
        <f t="shared" si="186"/>
        <v>2298.1999999999998</v>
      </c>
      <c r="H34" s="46">
        <f t="shared" si="270"/>
        <v>3.7161244421447512</v>
      </c>
      <c r="I34" s="17">
        <v>481022</v>
      </c>
      <c r="J34" s="17">
        <f t="shared" si="271"/>
        <v>-280.50177877144267</v>
      </c>
      <c r="K34" s="46">
        <f t="shared" si="272"/>
        <v>4.229909246348694E-2</v>
      </c>
      <c r="L34" s="17">
        <f t="shared" si="273"/>
        <v>2294.1252241015295</v>
      </c>
      <c r="M34" s="46">
        <f t="shared" si="274"/>
        <v>3.7161244421447512</v>
      </c>
      <c r="N34" s="17">
        <f t="shared" si="275"/>
        <v>463659.62344533007</v>
      </c>
      <c r="O34" s="17">
        <f t="shared" si="276"/>
        <v>-280.50177877144267</v>
      </c>
      <c r="P34" s="46">
        <f t="shared" si="277"/>
        <v>4.229909246348694E-2</v>
      </c>
      <c r="Q34" s="17">
        <f t="shared" si="278"/>
        <v>2288.2924076790932</v>
      </c>
      <c r="R34" s="46">
        <f t="shared" si="279"/>
        <v>3.7161244421447517</v>
      </c>
      <c r="S34" s="17">
        <f t="shared" si="280"/>
        <v>431146.41407423769</v>
      </c>
      <c r="T34" s="17">
        <f t="shared" si="281"/>
        <v>-280.50177877144267</v>
      </c>
      <c r="U34" s="46">
        <f t="shared" si="282"/>
        <v>4.229909246348694E-2</v>
      </c>
      <c r="V34" s="17">
        <f t="shared" si="283"/>
        <v>2282.1535437753864</v>
      </c>
      <c r="W34" s="46">
        <f t="shared" si="284"/>
        <v>3.7161244421447517</v>
      </c>
      <c r="X34" s="17">
        <f t="shared" si="285"/>
        <v>415569.06583924161</v>
      </c>
      <c r="Y34" s="17">
        <f t="shared" si="286"/>
        <v>-280.50177877144267</v>
      </c>
      <c r="Z34" s="46">
        <f t="shared" si="287"/>
        <v>4.229909246348694E-2</v>
      </c>
      <c r="AA34" s="17">
        <f t="shared" si="288"/>
        <v>2283.0382060612151</v>
      </c>
      <c r="AB34" s="46">
        <f t="shared" si="289"/>
        <v>3.7161244421447517</v>
      </c>
      <c r="AC34" s="17">
        <f t="shared" si="290"/>
        <v>391453.42598378024</v>
      </c>
      <c r="AD34" s="17">
        <f t="shared" si="291"/>
        <v>-280.50177877144267</v>
      </c>
      <c r="AE34" s="46">
        <f t="shared" si="292"/>
        <v>4.229909246348694E-2</v>
      </c>
      <c r="AF34" s="17">
        <f t="shared" si="293"/>
        <v>2286.1617279849856</v>
      </c>
      <c r="AG34" s="46">
        <f t="shared" si="294"/>
        <v>3.7161244421447517</v>
      </c>
      <c r="AH34" s="17">
        <f t="shared" si="295"/>
        <v>386890.56125393661</v>
      </c>
      <c r="AI34" s="17">
        <f t="shared" si="296"/>
        <v>-280.50177877144267</v>
      </c>
      <c r="AJ34" s="46">
        <f t="shared" si="297"/>
        <v>4.229909246348694E-2</v>
      </c>
      <c r="AK34" s="17">
        <f t="shared" si="298"/>
        <v>2291.4447842068357</v>
      </c>
      <c r="AL34" s="46">
        <f t="shared" si="299"/>
        <v>3.7161244421447517</v>
      </c>
      <c r="AM34" s="17">
        <f t="shared" si="300"/>
        <v>375803.92772327049</v>
      </c>
      <c r="AN34" s="17">
        <f t="shared" si="301"/>
        <v>-280.50177877144267</v>
      </c>
      <c r="AO34" s="46">
        <f t="shared" si="302"/>
        <v>4.229909246348694E-2</v>
      </c>
      <c r="AP34" s="17">
        <f t="shared" si="303"/>
        <v>2298.8285620373463</v>
      </c>
      <c r="AQ34" s="46">
        <f t="shared" si="304"/>
        <v>3.7161244421447517</v>
      </c>
      <c r="AR34" s="17">
        <f t="shared" si="305"/>
        <v>390767.82079265313</v>
      </c>
      <c r="AS34" s="17">
        <f t="shared" si="306"/>
        <v>-280.50177877144267</v>
      </c>
      <c r="AT34" s="46">
        <f t="shared" si="307"/>
        <v>4.229909246348694E-2</v>
      </c>
      <c r="AU34" s="17">
        <f t="shared" si="308"/>
        <v>2308.2398560539118</v>
      </c>
      <c r="AV34" s="46">
        <f t="shared" si="309"/>
        <v>3.7161244421447517</v>
      </c>
      <c r="AW34" s="17">
        <f t="shared" si="310"/>
        <v>409125.09867505857</v>
      </c>
      <c r="AX34" s="17">
        <f t="shared" si="311"/>
        <v>-280.50177877144267</v>
      </c>
      <c r="AY34" s="46">
        <f t="shared" si="312"/>
        <v>4.229909246348694E-2</v>
      </c>
      <c r="AZ34" s="17">
        <f t="shared" si="313"/>
        <v>2319.6219036477432</v>
      </c>
      <c r="BA34" s="46">
        <f t="shared" si="314"/>
        <v>3.7161244421447517</v>
      </c>
      <c r="BB34" s="17">
        <f t="shared" si="315"/>
        <v>428045.01592313644</v>
      </c>
      <c r="BC34" s="17">
        <f t="shared" si="316"/>
        <v>-280.50177877144267</v>
      </c>
      <c r="BD34" s="46">
        <f t="shared" si="317"/>
        <v>4.229909246348694E-2</v>
      </c>
      <c r="BE34" s="17">
        <f t="shared" si="318"/>
        <v>2332.8440263306361</v>
      </c>
      <c r="BF34" s="46">
        <f t="shared" si="319"/>
        <v>3.7161244421447517</v>
      </c>
      <c r="BG34" s="17">
        <f t="shared" si="320"/>
        <v>426786.95573745936</v>
      </c>
      <c r="BH34" s="17">
        <f t="shared" si="321"/>
        <v>-280.50177877144267</v>
      </c>
      <c r="BI34" s="46">
        <f t="shared" si="322"/>
        <v>4.229909246348694E-2</v>
      </c>
      <c r="BJ34" s="17">
        <f t="shared" si="323"/>
        <v>2347.8776465173419</v>
      </c>
      <c r="BK34" s="46">
        <f t="shared" si="324"/>
        <v>3.7161244421447517</v>
      </c>
      <c r="BL34" s="17">
        <f t="shared" si="325"/>
        <v>461050.76271940023</v>
      </c>
      <c r="BM34" s="17">
        <f t="shared" si="326"/>
        <v>-280.50177877144267</v>
      </c>
      <c r="BN34" s="46">
        <f t="shared" si="327"/>
        <v>4.229909246348694E-2</v>
      </c>
      <c r="BO34" s="17">
        <f t="shared" si="328"/>
        <v>2362.334579274233</v>
      </c>
      <c r="BP34" s="46">
        <f t="shared" si="329"/>
        <v>3.7161244421447517</v>
      </c>
      <c r="BQ34" s="17">
        <f t="shared" si="330"/>
        <v>472972.00505347259</v>
      </c>
      <c r="BR34" s="17">
        <f t="shared" si="331"/>
        <v>-280.50177877144267</v>
      </c>
      <c r="BS34" s="46">
        <f t="shared" si="332"/>
        <v>4.229909246348694E-2</v>
      </c>
      <c r="BT34" s="17">
        <f t="shared" si="333"/>
        <v>2376.2690117392467</v>
      </c>
      <c r="BU34" s="46">
        <f t="shared" si="334"/>
        <v>3.7161244421447517</v>
      </c>
      <c r="BV34" s="17">
        <f t="shared" si="335"/>
        <v>511318.39467176353</v>
      </c>
      <c r="BW34" s="17">
        <f t="shared" si="336"/>
        <v>-280.50177877144267</v>
      </c>
      <c r="BX34" s="46">
        <f t="shared" si="337"/>
        <v>4.229909246348694E-2</v>
      </c>
      <c r="BY34" s="17">
        <f t="shared" si="338"/>
        <v>2389.728846173336</v>
      </c>
      <c r="BZ34" s="46">
        <f t="shared" si="339"/>
        <v>3.7161244421447512</v>
      </c>
      <c r="CA34" s="17">
        <f t="shared" si="340"/>
        <v>513670.38151573902</v>
      </c>
      <c r="CB34" s="17">
        <f t="shared" si="341"/>
        <v>-280.50177877144267</v>
      </c>
      <c r="CC34" s="46">
        <f t="shared" si="342"/>
        <v>4.229909246348694E-2</v>
      </c>
      <c r="CD34" s="17">
        <f t="shared" si="343"/>
        <v>2402.7025962877797</v>
      </c>
      <c r="CE34" s="46">
        <f t="shared" si="344"/>
        <v>3.7161244421447517</v>
      </c>
      <c r="CF34" s="17">
        <f t="shared" si="345"/>
        <v>499336.12248353072</v>
      </c>
      <c r="CG34" s="17">
        <f t="shared" si="346"/>
        <v>-280.50177877144267</v>
      </c>
      <c r="CH34" s="46">
        <f t="shared" si="347"/>
        <v>4.229909246348694E-2</v>
      </c>
      <c r="CI34" s="17">
        <f t="shared" si="348"/>
        <v>2415.2546970274216</v>
      </c>
      <c r="CJ34" s="46">
        <f t="shared" si="349"/>
        <v>3.7161244421447517</v>
      </c>
      <c r="CK34" s="17">
        <f t="shared" si="350"/>
        <v>504483.70378078311</v>
      </c>
      <c r="CL34" s="17">
        <f t="shared" si="351"/>
        <v>-280.50177877144267</v>
      </c>
      <c r="CM34" s="46">
        <f t="shared" si="352"/>
        <v>4.229909246348694E-2</v>
      </c>
      <c r="CN34" s="17">
        <f t="shared" si="353"/>
        <v>2427.4723984636935</v>
      </c>
      <c r="CO34" s="46">
        <f t="shared" si="354"/>
        <v>3.7161244421447517</v>
      </c>
      <c r="CP34" s="17">
        <f t="shared" si="355"/>
        <v>523433.59007184487</v>
      </c>
      <c r="CQ34" s="17">
        <f t="shared" si="356"/>
        <v>-280.50177877144267</v>
      </c>
      <c r="CR34" s="46">
        <f t="shared" si="357"/>
        <v>4.229909246348694E-2</v>
      </c>
      <c r="CS34" s="17">
        <f t="shared" si="358"/>
        <v>2439.2830178506342</v>
      </c>
      <c r="CT34" s="46">
        <f t="shared" si="359"/>
        <v>3.7161244421447526</v>
      </c>
      <c r="CU34" s="17">
        <f t="shared" si="360"/>
        <v>486872.83697176783</v>
      </c>
      <c r="CV34" s="17">
        <f t="shared" si="387"/>
        <v>-280.50177877144267</v>
      </c>
      <c r="CW34" s="46">
        <f t="shared" si="188"/>
        <v>4.229909246348694E-2</v>
      </c>
      <c r="CX34" s="17">
        <f t="shared" si="388"/>
        <v>2450.6979607388262</v>
      </c>
      <c r="CY34" s="46">
        <f t="shared" si="190"/>
        <v>3.7161244421447517</v>
      </c>
      <c r="CZ34" s="17">
        <f t="shared" si="389"/>
        <v>481016.35766046128</v>
      </c>
      <c r="DA34" s="17">
        <f t="shared" si="390"/>
        <v>-280.50177877144267</v>
      </c>
      <c r="DB34" s="46">
        <f t="shared" si="193"/>
        <v>4.229909246348694E-2</v>
      </c>
      <c r="DC34" s="17">
        <f t="shared" si="391"/>
        <v>2461.6712481609952</v>
      </c>
      <c r="DD34" s="46">
        <f t="shared" si="195"/>
        <v>3.7161244421447517</v>
      </c>
      <c r="DE34" s="17">
        <f t="shared" si="392"/>
        <v>620130.85442199348</v>
      </c>
      <c r="DF34" s="17">
        <f t="shared" si="387"/>
        <v>-280.50177877144267</v>
      </c>
      <c r="DG34" s="46">
        <f t="shared" si="198"/>
        <v>4.229909246348694E-2</v>
      </c>
      <c r="DH34" s="17">
        <f t="shared" si="388"/>
        <v>2472.1560989833861</v>
      </c>
      <c r="DI34" s="46">
        <f t="shared" si="200"/>
        <v>3.7161244421447526</v>
      </c>
      <c r="DJ34" s="17">
        <f t="shared" si="389"/>
        <v>664426.39692973613</v>
      </c>
      <c r="DK34" s="17">
        <f t="shared" si="390"/>
        <v>-280.50177877144267</v>
      </c>
      <c r="DL34" s="46">
        <f t="shared" si="203"/>
        <v>4.229909246348694E-2</v>
      </c>
      <c r="DM34" s="17">
        <f t="shared" si="391"/>
        <v>2482.1041618075874</v>
      </c>
      <c r="DN34" s="46">
        <f t="shared" si="205"/>
        <v>3.7161244421447517</v>
      </c>
      <c r="DO34" s="17">
        <f t="shared" si="392"/>
        <v>707092.255407057</v>
      </c>
      <c r="DP34" s="17">
        <f t="shared" si="361"/>
        <v>-280.50177877144267</v>
      </c>
      <c r="DQ34" s="46">
        <f t="shared" si="362"/>
        <v>4.229909246348694E-2</v>
      </c>
      <c r="DR34" s="17">
        <f t="shared" si="363"/>
        <v>2491.6683540250833</v>
      </c>
      <c r="DS34" s="46">
        <f t="shared" si="364"/>
        <v>3.7161244421447517</v>
      </c>
      <c r="DT34" s="17">
        <f t="shared" si="365"/>
        <v>748536.19406882615</v>
      </c>
      <c r="DU34" s="17">
        <f t="shared" si="366"/>
        <v>-280.50177877144267</v>
      </c>
      <c r="DV34" s="46">
        <f t="shared" si="367"/>
        <v>4.229909246348694E-2</v>
      </c>
      <c r="DW34" s="17">
        <f t="shared" si="368"/>
        <v>2500.9781381326561</v>
      </c>
      <c r="DX34" s="46">
        <f t="shared" si="369"/>
        <v>3.7161244421447517</v>
      </c>
      <c r="DY34" s="17">
        <f t="shared" si="370"/>
        <v>788475.25503229722</v>
      </c>
      <c r="DZ34" s="17">
        <f t="shared" si="207"/>
        <v>-280.50177877144267</v>
      </c>
      <c r="EA34" s="46">
        <f t="shared" si="208"/>
        <v>4.229909246348694E-2</v>
      </c>
      <c r="EB34" s="17">
        <f t="shared" si="209"/>
        <v>2510.170304687289</v>
      </c>
      <c r="EC34" s="46">
        <f t="shared" si="210"/>
        <v>3.7161244421447517</v>
      </c>
      <c r="ED34" s="17">
        <f t="shared" si="211"/>
        <v>827236.80538402067</v>
      </c>
      <c r="EE34" s="17">
        <f t="shared" si="212"/>
        <v>-280.50177877144267</v>
      </c>
      <c r="EF34" s="46">
        <f t="shared" si="213"/>
        <v>4.229909246348694E-2</v>
      </c>
      <c r="EG34" s="17">
        <f t="shared" si="214"/>
        <v>2519.2898594913531</v>
      </c>
      <c r="EH34" s="46">
        <f t="shared" si="215"/>
        <v>3.7161244421447517</v>
      </c>
      <c r="EI34" s="17">
        <f t="shared" si="216"/>
        <v>863360.58084754273</v>
      </c>
      <c r="EJ34" s="17">
        <f t="shared" si="217"/>
        <v>-280.50177877144267</v>
      </c>
      <c r="EK34" s="46">
        <f t="shared" si="218"/>
        <v>4.229909246348694E-2</v>
      </c>
      <c r="EL34" s="17">
        <f t="shared" si="219"/>
        <v>2528.5370458340903</v>
      </c>
      <c r="EM34" s="46">
        <f t="shared" si="220"/>
        <v>3.7161244421447517</v>
      </c>
      <c r="EN34" s="17">
        <f t="shared" si="221"/>
        <v>898869.60840584897</v>
      </c>
      <c r="EO34" s="17">
        <f t="shared" si="222"/>
        <v>-280.50177877144267</v>
      </c>
      <c r="EP34" s="46">
        <f t="shared" si="223"/>
        <v>4.229909246348694E-2</v>
      </c>
      <c r="EQ34" s="17">
        <f t="shared" si="224"/>
        <v>2538.0571497418514</v>
      </c>
      <c r="ER34" s="46">
        <f t="shared" si="225"/>
        <v>3.7161244421447517</v>
      </c>
      <c r="ES34" s="17">
        <f t="shared" si="226"/>
        <v>887097.07912052306</v>
      </c>
      <c r="ET34" s="17">
        <f t="shared" si="371"/>
        <v>-280.50177877144267</v>
      </c>
      <c r="EU34" s="46">
        <f t="shared" si="372"/>
        <v>4.229909246348694E-2</v>
      </c>
      <c r="EV34" s="17">
        <f t="shared" si="373"/>
        <v>2548.0320508058239</v>
      </c>
      <c r="EW34" s="46">
        <f t="shared" si="374"/>
        <v>3.7161244421447526</v>
      </c>
      <c r="EX34" s="17">
        <f t="shared" si="375"/>
        <v>876412.29128599423</v>
      </c>
      <c r="EY34" s="17">
        <f t="shared" si="376"/>
        <v>-280.50177877144267</v>
      </c>
      <c r="EZ34" s="46">
        <f t="shared" si="377"/>
        <v>4.229909246348694E-2</v>
      </c>
      <c r="FA34" s="17">
        <f t="shared" si="378"/>
        <v>2558.6134203187821</v>
      </c>
      <c r="FB34" s="46">
        <f t="shared" si="379"/>
        <v>3.7161244421447517</v>
      </c>
      <c r="FC34" s="17">
        <f t="shared" si="380"/>
        <v>866689.99806075939</v>
      </c>
      <c r="FD34" s="17">
        <f t="shared" si="227"/>
        <v>-280.50177877144267</v>
      </c>
      <c r="FE34" s="46">
        <f t="shared" si="228"/>
        <v>4.229909246348694E-2</v>
      </c>
      <c r="FF34" s="17">
        <f t="shared" si="229"/>
        <v>2569.8449449132431</v>
      </c>
      <c r="FG34" s="46">
        <f t="shared" si="230"/>
        <v>3.7161244421447517</v>
      </c>
      <c r="FH34" s="17">
        <f t="shared" si="231"/>
        <v>856754.74539321987</v>
      </c>
      <c r="FI34" s="17">
        <f t="shared" si="232"/>
        <v>-280.50177877144267</v>
      </c>
      <c r="FJ34" s="46">
        <f t="shared" si="233"/>
        <v>4.229909246348694E-2</v>
      </c>
      <c r="FK34" s="17">
        <f t="shared" si="234"/>
        <v>2581.792970626138</v>
      </c>
      <c r="FL34" s="46">
        <f t="shared" si="235"/>
        <v>3.7161244421447517</v>
      </c>
      <c r="FM34" s="17">
        <f t="shared" si="236"/>
        <v>848108.69135883613</v>
      </c>
      <c r="FN34" s="17">
        <f t="shared" si="237"/>
        <v>-280.50177877144267</v>
      </c>
      <c r="FO34" s="46">
        <f t="shared" si="238"/>
        <v>4.229909246348694E-2</v>
      </c>
      <c r="FP34" s="17">
        <f t="shared" si="239"/>
        <v>2594.5265570588626</v>
      </c>
      <c r="FQ34" s="46">
        <f t="shared" si="240"/>
        <v>3.7161244421447517</v>
      </c>
      <c r="FR34" s="17">
        <f t="shared" si="381"/>
        <v>841201.55240281101</v>
      </c>
      <c r="FS34" s="17">
        <f t="shared" si="242"/>
        <v>-280.50177877144267</v>
      </c>
      <c r="FT34" s="46">
        <f t="shared" si="243"/>
        <v>4.229909246348694E-2</v>
      </c>
      <c r="FU34" s="17">
        <f t="shared" si="244"/>
        <v>2608.0937823228173</v>
      </c>
      <c r="FV34" s="46">
        <f t="shared" si="245"/>
        <v>3.7161244421447526</v>
      </c>
      <c r="FW34" s="17">
        <f t="shared" si="382"/>
        <v>832868.08180983644</v>
      </c>
      <c r="FX34" s="17">
        <f t="shared" si="247"/>
        <v>-280.50177877144267</v>
      </c>
      <c r="FY34" s="46">
        <f t="shared" si="248"/>
        <v>4.229909246348694E-2</v>
      </c>
      <c r="FZ34" s="17">
        <f t="shared" si="249"/>
        <v>2622.5199726802084</v>
      </c>
      <c r="GA34" s="46">
        <f t="shared" si="250"/>
        <v>3.7161244421447517</v>
      </c>
      <c r="GB34" s="17">
        <f t="shared" si="383"/>
        <v>824773.48420253803</v>
      </c>
      <c r="GC34" s="17">
        <f t="shared" si="252"/>
        <v>-280.50177877144267</v>
      </c>
      <c r="GD34" s="46">
        <f t="shared" si="253"/>
        <v>4.229909246348694E-2</v>
      </c>
      <c r="GE34" s="17">
        <f t="shared" si="254"/>
        <v>2637.8314754056</v>
      </c>
      <c r="GF34" s="46">
        <f t="shared" si="255"/>
        <v>3.7161244421447517</v>
      </c>
      <c r="GG34" s="17">
        <f t="shared" si="384"/>
        <v>815782.65773194726</v>
      </c>
      <c r="GH34" s="17">
        <f t="shared" si="257"/>
        <v>-280.50177877144267</v>
      </c>
      <c r="GI34" s="46">
        <f t="shared" si="258"/>
        <v>4.229909246348694E-2</v>
      </c>
      <c r="GJ34" s="17">
        <f t="shared" si="259"/>
        <v>2654.0883687763285</v>
      </c>
      <c r="GK34" s="46">
        <f t="shared" si="260"/>
        <v>3.7161244421447517</v>
      </c>
      <c r="GL34" s="17">
        <f t="shared" si="385"/>
        <v>805881.1376595489</v>
      </c>
      <c r="GM34" s="17">
        <f t="shared" si="262"/>
        <v>-280.50177877144267</v>
      </c>
      <c r="GN34" s="46">
        <f t="shared" si="263"/>
        <v>4.229909246348694E-2</v>
      </c>
      <c r="GO34" s="17">
        <f t="shared" si="264"/>
        <v>2671.308640657785</v>
      </c>
      <c r="GP34" s="46">
        <f t="shared" si="265"/>
        <v>3.7161244421447517</v>
      </c>
      <c r="GQ34" s="17">
        <f t="shared" si="386"/>
        <v>795039.29439793853</v>
      </c>
    </row>
    <row r="35" spans="1:199" ht="15" x14ac:dyDescent="0.2">
      <c r="A35" s="9" t="s">
        <v>18</v>
      </c>
      <c r="B35" s="17">
        <v>528571</v>
      </c>
      <c r="C35" s="17">
        <f t="shared" si="267"/>
        <v>-281</v>
      </c>
      <c r="D35" s="46">
        <f t="shared" si="268"/>
        <v>4.2374223202073777E-2</v>
      </c>
      <c r="E35" s="17">
        <f t="shared" si="393"/>
        <v>2456</v>
      </c>
      <c r="F35" s="17">
        <f t="shared" si="393"/>
        <v>-157.80000000000001</v>
      </c>
      <c r="G35" s="17">
        <f t="shared" si="186"/>
        <v>2298.1999999999998</v>
      </c>
      <c r="H35" s="46">
        <f t="shared" si="270"/>
        <v>3.7161244421447512</v>
      </c>
      <c r="I35" s="17">
        <v>502395</v>
      </c>
      <c r="J35" s="17">
        <f t="shared" si="271"/>
        <v>-280.50177877144267</v>
      </c>
      <c r="K35" s="46">
        <f t="shared" si="272"/>
        <v>4.229909246348694E-2</v>
      </c>
      <c r="L35" s="17">
        <f t="shared" si="273"/>
        <v>2294.1252241015295</v>
      </c>
      <c r="M35" s="46">
        <f t="shared" si="274"/>
        <v>3.7161244421447512</v>
      </c>
      <c r="N35" s="17">
        <f t="shared" si="275"/>
        <v>483035.62344533007</v>
      </c>
      <c r="O35" s="17">
        <f t="shared" si="276"/>
        <v>-280.50177877144267</v>
      </c>
      <c r="P35" s="46">
        <f t="shared" si="277"/>
        <v>4.229909246348694E-2</v>
      </c>
      <c r="Q35" s="17">
        <f t="shared" si="278"/>
        <v>2288.2924076790932</v>
      </c>
      <c r="R35" s="46">
        <f t="shared" si="279"/>
        <v>3.7161244421447517</v>
      </c>
      <c r="S35" s="17">
        <f t="shared" si="280"/>
        <v>465667.41407423769</v>
      </c>
      <c r="T35" s="17">
        <f t="shared" si="281"/>
        <v>-280.50177877144267</v>
      </c>
      <c r="U35" s="46">
        <f t="shared" si="282"/>
        <v>4.229909246348694E-2</v>
      </c>
      <c r="V35" s="17">
        <f t="shared" si="283"/>
        <v>2282.1535437753864</v>
      </c>
      <c r="W35" s="46">
        <f t="shared" si="284"/>
        <v>3.7161244421447517</v>
      </c>
      <c r="X35" s="17">
        <f t="shared" si="285"/>
        <v>433148.06583924161</v>
      </c>
      <c r="Y35" s="17">
        <f t="shared" si="286"/>
        <v>-280.50177877144267</v>
      </c>
      <c r="Z35" s="46">
        <f t="shared" si="287"/>
        <v>4.229909246348694E-2</v>
      </c>
      <c r="AA35" s="17">
        <f t="shared" si="288"/>
        <v>2283.0382060612151</v>
      </c>
      <c r="AB35" s="46">
        <f t="shared" si="289"/>
        <v>3.7161244421447517</v>
      </c>
      <c r="AC35" s="17">
        <f t="shared" si="290"/>
        <v>417571.60226653138</v>
      </c>
      <c r="AD35" s="17">
        <f t="shared" si="291"/>
        <v>-280.50177877144267</v>
      </c>
      <c r="AE35" s="46">
        <f t="shared" si="292"/>
        <v>4.229909246348694E-2</v>
      </c>
      <c r="AF35" s="17">
        <f t="shared" si="293"/>
        <v>2286.1617279849856</v>
      </c>
      <c r="AG35" s="46">
        <f t="shared" si="294"/>
        <v>3.7161244421447517</v>
      </c>
      <c r="AH35" s="17">
        <f t="shared" si="295"/>
        <v>393459.0859329938</v>
      </c>
      <c r="AI35" s="17">
        <f t="shared" si="296"/>
        <v>-280.50177877144267</v>
      </c>
      <c r="AJ35" s="46">
        <f t="shared" si="297"/>
        <v>4.229909246348694E-2</v>
      </c>
      <c r="AK35" s="17">
        <f t="shared" si="298"/>
        <v>2291.4447842068357</v>
      </c>
      <c r="AL35" s="46">
        <f t="shared" si="299"/>
        <v>3.7161244421447517</v>
      </c>
      <c r="AM35" s="17">
        <f t="shared" si="300"/>
        <v>388901.50425937196</v>
      </c>
      <c r="AN35" s="17">
        <f t="shared" si="301"/>
        <v>-280.50177877144267</v>
      </c>
      <c r="AO35" s="46">
        <f t="shared" si="302"/>
        <v>4.229909246348694E-2</v>
      </c>
      <c r="AP35" s="17">
        <f t="shared" si="303"/>
        <v>2298.8285620373463</v>
      </c>
      <c r="AQ35" s="46">
        <f t="shared" si="304"/>
        <v>3.7161244421447517</v>
      </c>
      <c r="AR35" s="17">
        <f t="shared" si="305"/>
        <v>377822.25450653641</v>
      </c>
      <c r="AS35" s="17">
        <f t="shared" si="306"/>
        <v>-280.50177877144267</v>
      </c>
      <c r="AT35" s="46">
        <f t="shared" si="307"/>
        <v>4.229909246348694E-2</v>
      </c>
      <c r="AU35" s="17">
        <f t="shared" si="308"/>
        <v>2308.2398560539118</v>
      </c>
      <c r="AV35" s="46">
        <f t="shared" si="309"/>
        <v>3.7161244421447517</v>
      </c>
      <c r="AW35" s="17">
        <f t="shared" si="310"/>
        <v>392795.55886993557</v>
      </c>
      <c r="AX35" s="17">
        <f t="shared" si="311"/>
        <v>-280.50177877144267</v>
      </c>
      <c r="AY35" s="46">
        <f t="shared" si="312"/>
        <v>4.229909246348694E-2</v>
      </c>
      <c r="AZ35" s="17">
        <f t="shared" si="313"/>
        <v>2319.6219036477432</v>
      </c>
      <c r="BA35" s="46">
        <f t="shared" si="314"/>
        <v>3.7161244421447517</v>
      </c>
      <c r="BB35" s="17">
        <f t="shared" si="315"/>
        <v>411164.21879993484</v>
      </c>
      <c r="BC35" s="17">
        <f t="shared" si="316"/>
        <v>-280.50177877144267</v>
      </c>
      <c r="BD35" s="46">
        <f t="shared" si="317"/>
        <v>4.229909246348694E-2</v>
      </c>
      <c r="BE35" s="17">
        <f t="shared" si="318"/>
        <v>2332.8440263306361</v>
      </c>
      <c r="BF35" s="46">
        <f t="shared" si="319"/>
        <v>3.7161244421447517</v>
      </c>
      <c r="BG35" s="17">
        <f t="shared" si="320"/>
        <v>430097.3581706956</v>
      </c>
      <c r="BH35" s="17">
        <f t="shared" si="321"/>
        <v>-280.50177877144267</v>
      </c>
      <c r="BI35" s="46">
        <f t="shared" si="322"/>
        <v>4.229909246348694E-2</v>
      </c>
      <c r="BJ35" s="17">
        <f t="shared" si="323"/>
        <v>2347.8776465173419</v>
      </c>
      <c r="BK35" s="46">
        <f t="shared" si="324"/>
        <v>3.7161244421447517</v>
      </c>
      <c r="BL35" s="17">
        <f t="shared" si="325"/>
        <v>428854.33160520531</v>
      </c>
      <c r="BM35" s="17">
        <f t="shared" si="326"/>
        <v>-280.50177877144267</v>
      </c>
      <c r="BN35" s="46">
        <f t="shared" si="327"/>
        <v>4.229909246348694E-2</v>
      </c>
      <c r="BO35" s="17">
        <f t="shared" si="328"/>
        <v>2362.334579274233</v>
      </c>
      <c r="BP35" s="46">
        <f t="shared" si="329"/>
        <v>3.7161244421447517</v>
      </c>
      <c r="BQ35" s="17">
        <f t="shared" si="330"/>
        <v>463132.595519903</v>
      </c>
      <c r="BR35" s="17">
        <f t="shared" si="331"/>
        <v>-280.50177877144267</v>
      </c>
      <c r="BS35" s="46">
        <f t="shared" si="332"/>
        <v>4.229909246348694E-2</v>
      </c>
      <c r="BT35" s="17">
        <f t="shared" si="333"/>
        <v>2376.2690117392467</v>
      </c>
      <c r="BU35" s="46">
        <f t="shared" si="334"/>
        <v>3.7161244421447517</v>
      </c>
      <c r="BV35" s="17">
        <f t="shared" si="335"/>
        <v>475067.77228644036</v>
      </c>
      <c r="BW35" s="17">
        <f t="shared" si="336"/>
        <v>-280.50177877144267</v>
      </c>
      <c r="BX35" s="46">
        <f t="shared" si="337"/>
        <v>4.229909246348694E-2</v>
      </c>
      <c r="BY35" s="17">
        <f t="shared" si="338"/>
        <v>2389.728846173336</v>
      </c>
      <c r="BZ35" s="46">
        <f t="shared" si="339"/>
        <v>3.7161244421447512</v>
      </c>
      <c r="CA35" s="17">
        <f t="shared" si="340"/>
        <v>513427.62173916545</v>
      </c>
      <c r="CB35" s="17">
        <f t="shared" si="341"/>
        <v>-280.50177877144267</v>
      </c>
      <c r="CC35" s="46">
        <f t="shared" si="342"/>
        <v>4.229909246348694E-2</v>
      </c>
      <c r="CD35" s="17">
        <f t="shared" si="343"/>
        <v>2402.7025962877797</v>
      </c>
      <c r="CE35" s="46">
        <f t="shared" si="344"/>
        <v>3.7161244421447517</v>
      </c>
      <c r="CF35" s="17">
        <f t="shared" si="345"/>
        <v>515792.58233325538</v>
      </c>
      <c r="CG35" s="17">
        <f t="shared" si="346"/>
        <v>-280.50177877144267</v>
      </c>
      <c r="CH35" s="46">
        <f t="shared" si="347"/>
        <v>4.229909246348694E-2</v>
      </c>
      <c r="CI35" s="17">
        <f t="shared" si="348"/>
        <v>2415.2546970274216</v>
      </c>
      <c r="CJ35" s="46">
        <f t="shared" si="349"/>
        <v>3.7161244421447517</v>
      </c>
      <c r="CK35" s="17">
        <f t="shared" si="350"/>
        <v>501470.87540178664</v>
      </c>
      <c r="CL35" s="17">
        <f t="shared" si="351"/>
        <v>-280.50177877144267</v>
      </c>
      <c r="CM35" s="46">
        <f t="shared" si="352"/>
        <v>4.229909246348694E-2</v>
      </c>
      <c r="CN35" s="17">
        <f t="shared" si="353"/>
        <v>2427.4723984636935</v>
      </c>
      <c r="CO35" s="46">
        <f t="shared" si="354"/>
        <v>3.7161244421447517</v>
      </c>
      <c r="CP35" s="17">
        <f t="shared" si="355"/>
        <v>506630.6744004754</v>
      </c>
      <c r="CQ35" s="17">
        <f t="shared" si="356"/>
        <v>-280.50177877144267</v>
      </c>
      <c r="CR35" s="46">
        <f t="shared" si="357"/>
        <v>4.229909246348694E-2</v>
      </c>
      <c r="CS35" s="17">
        <f t="shared" si="358"/>
        <v>2439.2830178506342</v>
      </c>
      <c r="CT35" s="46">
        <f t="shared" si="359"/>
        <v>3.7161244421447526</v>
      </c>
      <c r="CU35" s="17">
        <f t="shared" si="360"/>
        <v>525592.37131092406</v>
      </c>
      <c r="CV35" s="17">
        <f t="shared" si="387"/>
        <v>-280.50177877144267</v>
      </c>
      <c r="CW35" s="46">
        <f t="shared" si="188"/>
        <v>4.229909246348694E-2</v>
      </c>
      <c r="CX35" s="17">
        <f t="shared" si="388"/>
        <v>2450.6979607388262</v>
      </c>
      <c r="CY35" s="46">
        <f t="shared" si="190"/>
        <v>3.7161244421447517</v>
      </c>
      <c r="CZ35" s="17">
        <f t="shared" si="389"/>
        <v>489043.03315373516</v>
      </c>
      <c r="DA35" s="17">
        <f t="shared" si="390"/>
        <v>-280.50177877144267</v>
      </c>
      <c r="DB35" s="46">
        <f t="shared" si="193"/>
        <v>4.229909246348694E-2</v>
      </c>
      <c r="DC35" s="17">
        <f t="shared" si="391"/>
        <v>2461.6712481609952</v>
      </c>
      <c r="DD35" s="46">
        <f t="shared" si="195"/>
        <v>3.7161244421447517</v>
      </c>
      <c r="DE35" s="17">
        <f t="shared" si="392"/>
        <v>483197.52712985082</v>
      </c>
      <c r="DF35" s="17">
        <f t="shared" si="387"/>
        <v>-280.50177877144267</v>
      </c>
      <c r="DG35" s="46">
        <f t="shared" si="198"/>
        <v>4.229909246348694E-2</v>
      </c>
      <c r="DH35" s="17">
        <f t="shared" si="388"/>
        <v>2472.1560989833861</v>
      </c>
      <c r="DI35" s="46">
        <f t="shared" si="200"/>
        <v>3.7161244421447526</v>
      </c>
      <c r="DJ35" s="17">
        <f t="shared" si="389"/>
        <v>622322.50874220557</v>
      </c>
      <c r="DK35" s="17">
        <f t="shared" si="390"/>
        <v>-280.50177877144267</v>
      </c>
      <c r="DL35" s="46">
        <f t="shared" si="203"/>
        <v>4.229909246348694E-2</v>
      </c>
      <c r="DM35" s="17">
        <f t="shared" si="391"/>
        <v>2482.1041618075874</v>
      </c>
      <c r="DN35" s="46">
        <f t="shared" si="205"/>
        <v>3.7161244421447517</v>
      </c>
      <c r="DO35" s="17">
        <f t="shared" si="392"/>
        <v>666627.9993127723</v>
      </c>
      <c r="DP35" s="17">
        <f t="shared" si="361"/>
        <v>-280.50177877144267</v>
      </c>
      <c r="DQ35" s="46">
        <f t="shared" si="362"/>
        <v>4.229909246348694E-2</v>
      </c>
      <c r="DR35" s="17">
        <f t="shared" si="363"/>
        <v>2491.6683540250833</v>
      </c>
      <c r="DS35" s="46">
        <f t="shared" si="364"/>
        <v>3.7161244421447517</v>
      </c>
      <c r="DT35" s="17">
        <f t="shared" si="365"/>
        <v>709303.42198231071</v>
      </c>
      <c r="DU35" s="17">
        <f t="shared" si="366"/>
        <v>-280.50177877144267</v>
      </c>
      <c r="DV35" s="46">
        <f t="shared" si="367"/>
        <v>4.229909246348694E-2</v>
      </c>
      <c r="DW35" s="17">
        <f t="shared" si="368"/>
        <v>2500.9781381326561</v>
      </c>
      <c r="DX35" s="46">
        <f t="shared" si="369"/>
        <v>3.7161244421447517</v>
      </c>
      <c r="DY35" s="17">
        <f t="shared" si="370"/>
        <v>750756.67042818735</v>
      </c>
      <c r="DZ35" s="17">
        <f t="shared" si="207"/>
        <v>-280.50177877144267</v>
      </c>
      <c r="EA35" s="46">
        <f t="shared" si="208"/>
        <v>4.229909246348694E-2</v>
      </c>
      <c r="EB35" s="17">
        <f t="shared" si="209"/>
        <v>2510.170304687289</v>
      </c>
      <c r="EC35" s="46">
        <f t="shared" si="210"/>
        <v>3.7161244421447517</v>
      </c>
      <c r="ED35" s="17">
        <f t="shared" si="211"/>
        <v>790704.92355821317</v>
      </c>
      <c r="EE35" s="17">
        <f t="shared" si="212"/>
        <v>-280.50177877144267</v>
      </c>
      <c r="EF35" s="46">
        <f t="shared" si="213"/>
        <v>4.229909246348694E-2</v>
      </c>
      <c r="EG35" s="17">
        <f t="shared" si="214"/>
        <v>2519.2898594913531</v>
      </c>
      <c r="EH35" s="46">
        <f t="shared" si="215"/>
        <v>3.7161244421447517</v>
      </c>
      <c r="EI35" s="17">
        <f t="shared" si="216"/>
        <v>829475.59346474055</v>
      </c>
      <c r="EJ35" s="17">
        <f t="shared" si="217"/>
        <v>-280.50177877144267</v>
      </c>
      <c r="EK35" s="46">
        <f t="shared" si="218"/>
        <v>4.229909246348694E-2</v>
      </c>
      <c r="EL35" s="17">
        <f t="shared" si="219"/>
        <v>2528.5370458340903</v>
      </c>
      <c r="EM35" s="46">
        <f t="shared" si="220"/>
        <v>3.7161244421447517</v>
      </c>
      <c r="EN35" s="17">
        <f t="shared" si="221"/>
        <v>865608.61611460545</v>
      </c>
      <c r="EO35" s="17">
        <f t="shared" si="222"/>
        <v>-280.50177877144267</v>
      </c>
      <c r="EP35" s="46">
        <f t="shared" si="223"/>
        <v>4.229909246348694E-2</v>
      </c>
      <c r="EQ35" s="17">
        <f t="shared" si="224"/>
        <v>2538.0571497418514</v>
      </c>
      <c r="ER35" s="46">
        <f t="shared" si="225"/>
        <v>3.7161244421447517</v>
      </c>
      <c r="ES35" s="17">
        <f t="shared" si="226"/>
        <v>901127.16377681936</v>
      </c>
      <c r="ET35" s="17">
        <f t="shared" si="371"/>
        <v>-280.50177877144267</v>
      </c>
      <c r="EU35" s="46">
        <f t="shared" si="372"/>
        <v>4.229909246348694E-2</v>
      </c>
      <c r="EV35" s="17">
        <f t="shared" si="373"/>
        <v>2548.0320508058239</v>
      </c>
      <c r="EW35" s="46">
        <f t="shared" si="374"/>
        <v>3.7161244421447526</v>
      </c>
      <c r="EX35" s="17">
        <f t="shared" si="375"/>
        <v>889364.60939255753</v>
      </c>
      <c r="EY35" s="17">
        <f t="shared" si="376"/>
        <v>-280.50177877144267</v>
      </c>
      <c r="EZ35" s="46">
        <f t="shared" si="377"/>
        <v>4.229909246348694E-2</v>
      </c>
      <c r="FA35" s="17">
        <f t="shared" si="378"/>
        <v>2558.6134203187821</v>
      </c>
      <c r="FB35" s="46">
        <f t="shared" si="379"/>
        <v>3.7161244421447517</v>
      </c>
      <c r="FC35" s="17">
        <f t="shared" si="380"/>
        <v>878690.40292754164</v>
      </c>
      <c r="FD35" s="17">
        <f t="shared" si="227"/>
        <v>-280.50177877144267</v>
      </c>
      <c r="FE35" s="46">
        <f t="shared" si="228"/>
        <v>4.229909246348694E-2</v>
      </c>
      <c r="FF35" s="17">
        <f t="shared" si="229"/>
        <v>2569.8449449132431</v>
      </c>
      <c r="FG35" s="46">
        <f t="shared" si="230"/>
        <v>3.7161244421447517</v>
      </c>
      <c r="FH35" s="17">
        <f t="shared" si="231"/>
        <v>868979.34122690116</v>
      </c>
      <c r="FI35" s="17">
        <f t="shared" si="232"/>
        <v>-280.50177877144267</v>
      </c>
      <c r="FJ35" s="46">
        <f t="shared" si="233"/>
        <v>4.229909246348694E-2</v>
      </c>
      <c r="FK35" s="17">
        <f t="shared" si="234"/>
        <v>2581.792970626138</v>
      </c>
      <c r="FL35" s="46">
        <f t="shared" si="235"/>
        <v>3.7161244421447517</v>
      </c>
      <c r="FM35" s="17">
        <f t="shared" si="236"/>
        <v>859056.03658507462</v>
      </c>
      <c r="FN35" s="17">
        <f t="shared" si="237"/>
        <v>-280.50177877144267</v>
      </c>
      <c r="FO35" s="46">
        <f t="shared" si="238"/>
        <v>4.229909246348694E-2</v>
      </c>
      <c r="FP35" s="17">
        <f t="shared" si="239"/>
        <v>2594.5265570588626</v>
      </c>
      <c r="FQ35" s="46">
        <f t="shared" si="240"/>
        <v>3.7161244421447517</v>
      </c>
      <c r="FR35" s="17">
        <f t="shared" si="381"/>
        <v>850422.71613712353</v>
      </c>
      <c r="FS35" s="17">
        <f t="shared" si="242"/>
        <v>-280.50177877144267</v>
      </c>
      <c r="FT35" s="46">
        <f t="shared" si="243"/>
        <v>4.229909246348694E-2</v>
      </c>
      <c r="FU35" s="17">
        <f t="shared" si="244"/>
        <v>2608.0937823228173</v>
      </c>
      <c r="FV35" s="46">
        <f t="shared" si="245"/>
        <v>3.7161244421447526</v>
      </c>
      <c r="FW35" s="17">
        <f t="shared" si="382"/>
        <v>843529.14440636244</v>
      </c>
      <c r="FX35" s="17">
        <f t="shared" si="247"/>
        <v>-280.50177877144267</v>
      </c>
      <c r="FY35" s="46">
        <f t="shared" si="248"/>
        <v>4.229909246348694E-2</v>
      </c>
      <c r="FZ35" s="17">
        <f t="shared" si="249"/>
        <v>2622.5199726802084</v>
      </c>
      <c r="GA35" s="46">
        <f t="shared" si="250"/>
        <v>3.7161244421447517</v>
      </c>
      <c r="GB35" s="17">
        <f t="shared" si="383"/>
        <v>835210.10000374517</v>
      </c>
      <c r="GC35" s="17">
        <f t="shared" si="252"/>
        <v>-280.50177877144267</v>
      </c>
      <c r="GD35" s="46">
        <f t="shared" si="253"/>
        <v>4.229909246348694E-2</v>
      </c>
      <c r="GE35" s="17">
        <f t="shared" si="254"/>
        <v>2637.8314754056</v>
      </c>
      <c r="GF35" s="46">
        <f t="shared" si="255"/>
        <v>3.7161244421447517</v>
      </c>
      <c r="GG35" s="17">
        <f t="shared" si="384"/>
        <v>827130.81389917224</v>
      </c>
      <c r="GH35" s="17">
        <f t="shared" si="257"/>
        <v>-280.50177877144267</v>
      </c>
      <c r="GI35" s="46">
        <f t="shared" si="258"/>
        <v>4.229909246348694E-2</v>
      </c>
      <c r="GJ35" s="17">
        <f t="shared" si="259"/>
        <v>2654.0883687763285</v>
      </c>
      <c r="GK35" s="46">
        <f t="shared" si="260"/>
        <v>3.7161244421447517</v>
      </c>
      <c r="GL35" s="17">
        <f t="shared" si="385"/>
        <v>818156.24432195211</v>
      </c>
      <c r="GM35" s="17">
        <f t="shared" si="262"/>
        <v>-280.50177877144267</v>
      </c>
      <c r="GN35" s="46">
        <f t="shared" si="263"/>
        <v>4.229909246348694E-2</v>
      </c>
      <c r="GO35" s="17">
        <f t="shared" si="264"/>
        <v>2671.308640657785</v>
      </c>
      <c r="GP35" s="46">
        <f t="shared" si="265"/>
        <v>3.7161244421447517</v>
      </c>
      <c r="GQ35" s="17">
        <f t="shared" si="386"/>
        <v>808271.9445214353</v>
      </c>
    </row>
    <row r="36" spans="1:199" ht="15" x14ac:dyDescent="0.2">
      <c r="A36" s="9" t="s">
        <v>19</v>
      </c>
      <c r="B36" s="17">
        <v>569467</v>
      </c>
      <c r="C36" s="17">
        <f t="shared" si="267"/>
        <v>-281</v>
      </c>
      <c r="D36" s="46">
        <f t="shared" si="268"/>
        <v>4.2374223202073777E-2</v>
      </c>
      <c r="E36" s="17">
        <f t="shared" si="393"/>
        <v>2456</v>
      </c>
      <c r="F36" s="17">
        <f t="shared" si="393"/>
        <v>-157.80000000000001</v>
      </c>
      <c r="G36" s="17">
        <f t="shared" si="186"/>
        <v>2298.1999999999998</v>
      </c>
      <c r="H36" s="46">
        <f t="shared" si="270"/>
        <v>3.7161244421447512</v>
      </c>
      <c r="I36" s="17">
        <v>532948</v>
      </c>
      <c r="J36" s="17">
        <f t="shared" si="271"/>
        <v>-280.50177877144267</v>
      </c>
      <c r="K36" s="46">
        <f t="shared" si="272"/>
        <v>4.229909246348694E-2</v>
      </c>
      <c r="L36" s="17">
        <f t="shared" si="273"/>
        <v>2294.1252241015295</v>
      </c>
      <c r="M36" s="46">
        <f t="shared" si="274"/>
        <v>3.7161244421447512</v>
      </c>
      <c r="N36" s="17">
        <f t="shared" si="275"/>
        <v>504408.62344533007</v>
      </c>
      <c r="O36" s="17">
        <f t="shared" si="276"/>
        <v>-280.50177877144267</v>
      </c>
      <c r="P36" s="46">
        <f t="shared" si="277"/>
        <v>4.229909246348694E-2</v>
      </c>
      <c r="Q36" s="17">
        <f t="shared" si="278"/>
        <v>2288.2924076790932</v>
      </c>
      <c r="R36" s="46">
        <f t="shared" si="279"/>
        <v>3.7161244421447517</v>
      </c>
      <c r="S36" s="17">
        <f t="shared" si="280"/>
        <v>485043.41407423769</v>
      </c>
      <c r="T36" s="17">
        <f t="shared" si="281"/>
        <v>-280.50177877144267</v>
      </c>
      <c r="U36" s="46">
        <f t="shared" si="282"/>
        <v>4.229909246348694E-2</v>
      </c>
      <c r="V36" s="17">
        <f t="shared" si="283"/>
        <v>2282.1535437753864</v>
      </c>
      <c r="W36" s="46">
        <f t="shared" si="284"/>
        <v>3.7161244421447517</v>
      </c>
      <c r="X36" s="17">
        <f t="shared" si="285"/>
        <v>467669.06583924161</v>
      </c>
      <c r="Y36" s="17">
        <f t="shared" si="286"/>
        <v>-280.50177877144267</v>
      </c>
      <c r="Z36" s="46">
        <f t="shared" si="287"/>
        <v>4.229909246348694E-2</v>
      </c>
      <c r="AA36" s="17">
        <f t="shared" si="288"/>
        <v>2283.0382060612151</v>
      </c>
      <c r="AB36" s="46">
        <f t="shared" si="289"/>
        <v>3.7161244421447517</v>
      </c>
      <c r="AC36" s="17">
        <f t="shared" si="290"/>
        <v>435150.60226653138</v>
      </c>
      <c r="AD36" s="17">
        <f t="shared" si="291"/>
        <v>-280.50177877144267</v>
      </c>
      <c r="AE36" s="46">
        <f t="shared" si="292"/>
        <v>4.229909246348694E-2</v>
      </c>
      <c r="AF36" s="17">
        <f t="shared" si="293"/>
        <v>2286.1617279849856</v>
      </c>
      <c r="AG36" s="46">
        <f t="shared" si="294"/>
        <v>3.7161244421447517</v>
      </c>
      <c r="AH36" s="17">
        <f t="shared" si="295"/>
        <v>419577.26221574494</v>
      </c>
      <c r="AI36" s="17">
        <f t="shared" si="296"/>
        <v>-280.50177877144267</v>
      </c>
      <c r="AJ36" s="46">
        <f t="shared" si="297"/>
        <v>4.229909246348694E-2</v>
      </c>
      <c r="AK36" s="17">
        <f t="shared" si="298"/>
        <v>2291.4447842068357</v>
      </c>
      <c r="AL36" s="46">
        <f t="shared" si="299"/>
        <v>3.7161244421447517</v>
      </c>
      <c r="AM36" s="17">
        <f t="shared" si="300"/>
        <v>395470.02893842914</v>
      </c>
      <c r="AN36" s="17">
        <f t="shared" si="301"/>
        <v>-280.50177877144267</v>
      </c>
      <c r="AO36" s="46">
        <f t="shared" si="302"/>
        <v>4.229909246348694E-2</v>
      </c>
      <c r="AP36" s="17">
        <f t="shared" si="303"/>
        <v>2298.8285620373463</v>
      </c>
      <c r="AQ36" s="46">
        <f t="shared" si="304"/>
        <v>3.7161244421447517</v>
      </c>
      <c r="AR36" s="17">
        <f t="shared" si="305"/>
        <v>390919.83104263782</v>
      </c>
      <c r="AS36" s="17">
        <f t="shared" si="306"/>
        <v>-280.50177877144267</v>
      </c>
      <c r="AT36" s="46">
        <f t="shared" si="307"/>
        <v>4.229909246348694E-2</v>
      </c>
      <c r="AU36" s="17">
        <f t="shared" si="308"/>
        <v>2308.2398560539118</v>
      </c>
      <c r="AV36" s="46">
        <f t="shared" si="309"/>
        <v>3.7161244421447517</v>
      </c>
      <c r="AW36" s="17">
        <f t="shared" si="310"/>
        <v>379849.99258381885</v>
      </c>
      <c r="AX36" s="17">
        <f t="shared" si="311"/>
        <v>-280.50177877144267</v>
      </c>
      <c r="AY36" s="46">
        <f t="shared" si="312"/>
        <v>4.229909246348694E-2</v>
      </c>
      <c r="AZ36" s="17">
        <f t="shared" si="313"/>
        <v>2319.6219036477432</v>
      </c>
      <c r="BA36" s="46">
        <f t="shared" si="314"/>
        <v>3.7161244421447517</v>
      </c>
      <c r="BB36" s="17">
        <f t="shared" si="315"/>
        <v>394834.6789948119</v>
      </c>
      <c r="BC36" s="17">
        <f t="shared" si="316"/>
        <v>-280.50177877144267</v>
      </c>
      <c r="BD36" s="46">
        <f t="shared" si="317"/>
        <v>4.229909246348694E-2</v>
      </c>
      <c r="BE36" s="17">
        <f t="shared" si="318"/>
        <v>2332.8440263306361</v>
      </c>
      <c r="BF36" s="46">
        <f t="shared" si="319"/>
        <v>3.7161244421447517</v>
      </c>
      <c r="BG36" s="17">
        <f t="shared" si="320"/>
        <v>413216.56104749406</v>
      </c>
      <c r="BH36" s="17">
        <f t="shared" si="321"/>
        <v>-280.50177877144267</v>
      </c>
      <c r="BI36" s="46">
        <f t="shared" si="322"/>
        <v>4.229909246348694E-2</v>
      </c>
      <c r="BJ36" s="17">
        <f t="shared" si="323"/>
        <v>2347.8776465173419</v>
      </c>
      <c r="BK36" s="46">
        <f t="shared" si="324"/>
        <v>3.7161244421447517</v>
      </c>
      <c r="BL36" s="17">
        <f t="shared" si="325"/>
        <v>432164.73403844156</v>
      </c>
      <c r="BM36" s="17">
        <f t="shared" si="326"/>
        <v>-280.50177877144267</v>
      </c>
      <c r="BN36" s="46">
        <f t="shared" si="327"/>
        <v>4.229909246348694E-2</v>
      </c>
      <c r="BO36" s="17">
        <f t="shared" si="328"/>
        <v>2362.334579274233</v>
      </c>
      <c r="BP36" s="46">
        <f t="shared" si="329"/>
        <v>3.7161244421447517</v>
      </c>
      <c r="BQ36" s="17">
        <f t="shared" si="330"/>
        <v>430936.16440570808</v>
      </c>
      <c r="BR36" s="17">
        <f t="shared" si="331"/>
        <v>-280.50177877144267</v>
      </c>
      <c r="BS36" s="46">
        <f t="shared" si="332"/>
        <v>4.229909246348694E-2</v>
      </c>
      <c r="BT36" s="17">
        <f t="shared" si="333"/>
        <v>2376.2690117392467</v>
      </c>
      <c r="BU36" s="46">
        <f t="shared" si="334"/>
        <v>3.7161244421447517</v>
      </c>
      <c r="BV36" s="17">
        <f t="shared" si="335"/>
        <v>465228.36275287077</v>
      </c>
      <c r="BW36" s="17">
        <f t="shared" si="336"/>
        <v>-280.50177877144267</v>
      </c>
      <c r="BX36" s="46">
        <f t="shared" si="337"/>
        <v>4.229909246348694E-2</v>
      </c>
      <c r="BY36" s="17">
        <f t="shared" si="338"/>
        <v>2389.728846173336</v>
      </c>
      <c r="BZ36" s="46">
        <f t="shared" si="339"/>
        <v>3.7161244421447512</v>
      </c>
      <c r="CA36" s="17">
        <f t="shared" si="340"/>
        <v>477176.99935384223</v>
      </c>
      <c r="CB36" s="17">
        <f t="shared" si="341"/>
        <v>-280.50177877144267</v>
      </c>
      <c r="CC36" s="46">
        <f t="shared" si="342"/>
        <v>4.229909246348694E-2</v>
      </c>
      <c r="CD36" s="17">
        <f t="shared" si="343"/>
        <v>2402.7025962877797</v>
      </c>
      <c r="CE36" s="46">
        <f t="shared" si="344"/>
        <v>3.7161244421447517</v>
      </c>
      <c r="CF36" s="17">
        <f t="shared" si="345"/>
        <v>515549.82255668181</v>
      </c>
      <c r="CG36" s="17">
        <f t="shared" si="346"/>
        <v>-280.50177877144267</v>
      </c>
      <c r="CH36" s="46">
        <f t="shared" si="347"/>
        <v>4.229909246348694E-2</v>
      </c>
      <c r="CI36" s="17">
        <f t="shared" si="348"/>
        <v>2415.2546970274216</v>
      </c>
      <c r="CJ36" s="46">
        <f t="shared" si="349"/>
        <v>3.7161244421447517</v>
      </c>
      <c r="CK36" s="17">
        <f t="shared" si="350"/>
        <v>517927.33525151137</v>
      </c>
      <c r="CL36" s="17">
        <f t="shared" si="351"/>
        <v>-280.50177877144267</v>
      </c>
      <c r="CM36" s="46">
        <f t="shared" si="352"/>
        <v>4.229909246348694E-2</v>
      </c>
      <c r="CN36" s="17">
        <f t="shared" si="353"/>
        <v>2427.4723984636935</v>
      </c>
      <c r="CO36" s="46">
        <f t="shared" si="354"/>
        <v>3.7161244421447517</v>
      </c>
      <c r="CP36" s="17">
        <f t="shared" si="355"/>
        <v>503617.84602147888</v>
      </c>
      <c r="CQ36" s="17">
        <f t="shared" si="356"/>
        <v>-280.50177877144267</v>
      </c>
      <c r="CR36" s="46">
        <f t="shared" si="357"/>
        <v>4.229909246348694E-2</v>
      </c>
      <c r="CS36" s="17">
        <f t="shared" si="358"/>
        <v>2439.2830178506342</v>
      </c>
      <c r="CT36" s="46">
        <f t="shared" si="359"/>
        <v>3.7161244421447526</v>
      </c>
      <c r="CU36" s="17">
        <f t="shared" si="360"/>
        <v>508789.4556395546</v>
      </c>
      <c r="CV36" s="17">
        <f t="shared" si="387"/>
        <v>-280.50177877144267</v>
      </c>
      <c r="CW36" s="46">
        <f t="shared" si="188"/>
        <v>4.229909246348694E-2</v>
      </c>
      <c r="CX36" s="17">
        <f t="shared" si="388"/>
        <v>2450.6979607388262</v>
      </c>
      <c r="CY36" s="46">
        <f t="shared" si="190"/>
        <v>3.7161244421447517</v>
      </c>
      <c r="CZ36" s="17">
        <f t="shared" si="389"/>
        <v>527762.56749289145</v>
      </c>
      <c r="DA36" s="17">
        <f t="shared" si="390"/>
        <v>-280.50177877144267</v>
      </c>
      <c r="DB36" s="46">
        <f t="shared" si="193"/>
        <v>4.229909246348694E-2</v>
      </c>
      <c r="DC36" s="17">
        <f t="shared" si="391"/>
        <v>2461.6712481609952</v>
      </c>
      <c r="DD36" s="46">
        <f t="shared" si="195"/>
        <v>3.7161244421447517</v>
      </c>
      <c r="DE36" s="17">
        <f t="shared" si="392"/>
        <v>491224.2026231247</v>
      </c>
      <c r="DF36" s="17">
        <f t="shared" si="387"/>
        <v>-280.50177877144267</v>
      </c>
      <c r="DG36" s="46">
        <f t="shared" si="198"/>
        <v>4.229909246348694E-2</v>
      </c>
      <c r="DH36" s="17">
        <f t="shared" si="388"/>
        <v>2472.1560989833861</v>
      </c>
      <c r="DI36" s="46">
        <f t="shared" si="200"/>
        <v>3.7161244421447526</v>
      </c>
      <c r="DJ36" s="17">
        <f t="shared" si="389"/>
        <v>485389.18145006278</v>
      </c>
      <c r="DK36" s="17">
        <f t="shared" si="390"/>
        <v>-280.50177877144267</v>
      </c>
      <c r="DL36" s="46">
        <f t="shared" si="203"/>
        <v>4.229909246348694E-2</v>
      </c>
      <c r="DM36" s="17">
        <f t="shared" si="391"/>
        <v>2482.1041618075874</v>
      </c>
      <c r="DN36" s="46">
        <f t="shared" si="205"/>
        <v>3.7161244421447517</v>
      </c>
      <c r="DO36" s="17">
        <f t="shared" si="392"/>
        <v>624524.11112524173</v>
      </c>
      <c r="DP36" s="17">
        <f t="shared" si="361"/>
        <v>-280.50177877144267</v>
      </c>
      <c r="DQ36" s="46">
        <f t="shared" si="362"/>
        <v>4.229909246348694E-2</v>
      </c>
      <c r="DR36" s="17">
        <f t="shared" si="363"/>
        <v>2491.6683540250833</v>
      </c>
      <c r="DS36" s="46">
        <f t="shared" si="364"/>
        <v>3.7161244421447517</v>
      </c>
      <c r="DT36" s="17">
        <f t="shared" si="365"/>
        <v>668839.16588802589</v>
      </c>
      <c r="DU36" s="17">
        <f t="shared" si="366"/>
        <v>-280.50177877144267</v>
      </c>
      <c r="DV36" s="46">
        <f t="shared" si="367"/>
        <v>4.229909246348694E-2</v>
      </c>
      <c r="DW36" s="17">
        <f t="shared" si="368"/>
        <v>2500.9781381326561</v>
      </c>
      <c r="DX36" s="46">
        <f t="shared" si="369"/>
        <v>3.7161244421447517</v>
      </c>
      <c r="DY36" s="17">
        <f t="shared" si="370"/>
        <v>711523.89834167191</v>
      </c>
      <c r="DZ36" s="17">
        <f t="shared" si="207"/>
        <v>-280.50177877144267</v>
      </c>
      <c r="EA36" s="46">
        <f t="shared" si="208"/>
        <v>4.229909246348694E-2</v>
      </c>
      <c r="EB36" s="17">
        <f t="shared" si="209"/>
        <v>2510.170304687289</v>
      </c>
      <c r="EC36" s="46">
        <f t="shared" si="210"/>
        <v>3.7161244421447517</v>
      </c>
      <c r="ED36" s="17">
        <f t="shared" si="211"/>
        <v>752986.3389541033</v>
      </c>
      <c r="EE36" s="17">
        <f t="shared" si="212"/>
        <v>-280.50177877144267</v>
      </c>
      <c r="EF36" s="46">
        <f t="shared" si="213"/>
        <v>4.229909246348694E-2</v>
      </c>
      <c r="EG36" s="17">
        <f t="shared" si="214"/>
        <v>2519.2898594913531</v>
      </c>
      <c r="EH36" s="46">
        <f t="shared" si="215"/>
        <v>3.7161244421447517</v>
      </c>
      <c r="EI36" s="17">
        <f t="shared" si="216"/>
        <v>792943.71163893305</v>
      </c>
      <c r="EJ36" s="17">
        <f t="shared" si="217"/>
        <v>-280.50177877144267</v>
      </c>
      <c r="EK36" s="46">
        <f t="shared" si="218"/>
        <v>4.229909246348694E-2</v>
      </c>
      <c r="EL36" s="17">
        <f t="shared" si="219"/>
        <v>2528.5370458340903</v>
      </c>
      <c r="EM36" s="46">
        <f t="shared" si="220"/>
        <v>3.7161244421447517</v>
      </c>
      <c r="EN36" s="17">
        <f t="shared" si="221"/>
        <v>831723.62873180327</v>
      </c>
      <c r="EO36" s="17">
        <f t="shared" si="222"/>
        <v>-280.50177877144267</v>
      </c>
      <c r="EP36" s="46">
        <f t="shared" si="223"/>
        <v>4.229909246348694E-2</v>
      </c>
      <c r="EQ36" s="17">
        <f t="shared" si="224"/>
        <v>2538.0571497418514</v>
      </c>
      <c r="ER36" s="46">
        <f t="shared" si="225"/>
        <v>3.7161244421447517</v>
      </c>
      <c r="ES36" s="17">
        <f t="shared" si="226"/>
        <v>867866.17148557585</v>
      </c>
      <c r="ET36" s="17">
        <f t="shared" si="371"/>
        <v>-280.50177877144267</v>
      </c>
      <c r="EU36" s="46">
        <f t="shared" si="372"/>
        <v>4.229909246348694E-2</v>
      </c>
      <c r="EV36" s="17">
        <f t="shared" si="373"/>
        <v>2548.0320508058239</v>
      </c>
      <c r="EW36" s="46">
        <f t="shared" si="374"/>
        <v>3.7161244421447526</v>
      </c>
      <c r="EX36" s="17">
        <f t="shared" si="375"/>
        <v>903394.69404885382</v>
      </c>
      <c r="EY36" s="17">
        <f t="shared" si="376"/>
        <v>-280.50177877144267</v>
      </c>
      <c r="EZ36" s="46">
        <f t="shared" si="377"/>
        <v>4.229909246348694E-2</v>
      </c>
      <c r="FA36" s="17">
        <f t="shared" si="378"/>
        <v>2558.6134203187821</v>
      </c>
      <c r="FB36" s="46">
        <f t="shared" si="379"/>
        <v>3.7161244421447517</v>
      </c>
      <c r="FC36" s="17">
        <f t="shared" si="380"/>
        <v>891642.72103410482</v>
      </c>
      <c r="FD36" s="17">
        <f t="shared" si="227"/>
        <v>-280.50177877144267</v>
      </c>
      <c r="FE36" s="46">
        <f t="shared" si="228"/>
        <v>4.229909246348694E-2</v>
      </c>
      <c r="FF36" s="17">
        <f t="shared" si="229"/>
        <v>2569.8449449132431</v>
      </c>
      <c r="FG36" s="46">
        <f t="shared" si="230"/>
        <v>3.7161244421447517</v>
      </c>
      <c r="FH36" s="17">
        <f t="shared" si="231"/>
        <v>880979.74609368341</v>
      </c>
      <c r="FI36" s="17">
        <f t="shared" si="232"/>
        <v>-280.50177877144267</v>
      </c>
      <c r="FJ36" s="46">
        <f t="shared" si="233"/>
        <v>4.229909246348694E-2</v>
      </c>
      <c r="FK36" s="17">
        <f t="shared" si="234"/>
        <v>2581.792970626138</v>
      </c>
      <c r="FL36" s="46">
        <f t="shared" si="235"/>
        <v>3.7161244421447517</v>
      </c>
      <c r="FM36" s="17">
        <f t="shared" si="236"/>
        <v>871280.63241875591</v>
      </c>
      <c r="FN36" s="17">
        <f t="shared" si="237"/>
        <v>-280.50177877144267</v>
      </c>
      <c r="FO36" s="46">
        <f t="shared" si="238"/>
        <v>4.229909246348694E-2</v>
      </c>
      <c r="FP36" s="17">
        <f t="shared" si="239"/>
        <v>2594.5265570588626</v>
      </c>
      <c r="FQ36" s="46">
        <f t="shared" si="240"/>
        <v>3.7161244421447517</v>
      </c>
      <c r="FR36" s="17">
        <f t="shared" si="381"/>
        <v>861370.06136336201</v>
      </c>
      <c r="FS36" s="17">
        <f t="shared" si="242"/>
        <v>-280.50177877144267</v>
      </c>
      <c r="FT36" s="46">
        <f t="shared" si="243"/>
        <v>4.229909246348694E-2</v>
      </c>
      <c r="FU36" s="17">
        <f t="shared" si="244"/>
        <v>2608.0937823228173</v>
      </c>
      <c r="FV36" s="46">
        <f t="shared" si="245"/>
        <v>3.7161244421447526</v>
      </c>
      <c r="FW36" s="17">
        <f t="shared" si="382"/>
        <v>852750.30814067507</v>
      </c>
      <c r="FX36" s="17">
        <f t="shared" si="247"/>
        <v>-280.50177877144267</v>
      </c>
      <c r="FY36" s="46">
        <f t="shared" si="248"/>
        <v>4.229909246348694E-2</v>
      </c>
      <c r="FZ36" s="17">
        <f t="shared" si="249"/>
        <v>2622.5199726802084</v>
      </c>
      <c r="GA36" s="46">
        <f t="shared" si="250"/>
        <v>3.7161244421447517</v>
      </c>
      <c r="GB36" s="17">
        <f t="shared" si="383"/>
        <v>845871.16260027129</v>
      </c>
      <c r="GC36" s="17">
        <f t="shared" si="252"/>
        <v>-280.50177877144267</v>
      </c>
      <c r="GD36" s="46">
        <f t="shared" si="253"/>
        <v>4.229909246348694E-2</v>
      </c>
      <c r="GE36" s="17">
        <f t="shared" si="254"/>
        <v>2637.8314754056</v>
      </c>
      <c r="GF36" s="46">
        <f t="shared" si="255"/>
        <v>3.7161244421447517</v>
      </c>
      <c r="GG36" s="17">
        <f t="shared" si="384"/>
        <v>837567.42970037949</v>
      </c>
      <c r="GH36" s="17">
        <f t="shared" si="257"/>
        <v>-280.50177877144267</v>
      </c>
      <c r="GI36" s="46">
        <f t="shared" si="258"/>
        <v>4.229909246348694E-2</v>
      </c>
      <c r="GJ36" s="17">
        <f t="shared" si="259"/>
        <v>2654.0883687763285</v>
      </c>
      <c r="GK36" s="46">
        <f t="shared" si="260"/>
        <v>3.7161244421447517</v>
      </c>
      <c r="GL36" s="17">
        <f t="shared" si="385"/>
        <v>829504.40048917709</v>
      </c>
      <c r="GM36" s="17">
        <f t="shared" si="262"/>
        <v>-280.50177877144267</v>
      </c>
      <c r="GN36" s="46">
        <f t="shared" si="263"/>
        <v>4.229909246348694E-2</v>
      </c>
      <c r="GO36" s="17">
        <f t="shared" si="264"/>
        <v>2671.308640657785</v>
      </c>
      <c r="GP36" s="46">
        <f t="shared" si="265"/>
        <v>3.7161244421447517</v>
      </c>
      <c r="GQ36" s="17">
        <f t="shared" si="386"/>
        <v>820547.05118383851</v>
      </c>
    </row>
    <row r="37" spans="1:199" ht="15" x14ac:dyDescent="0.2">
      <c r="A37" s="9" t="s">
        <v>20</v>
      </c>
      <c r="B37" s="17">
        <v>610911</v>
      </c>
      <c r="C37" s="17">
        <f t="shared" si="267"/>
        <v>-724.4</v>
      </c>
      <c r="D37" s="46">
        <f t="shared" si="268"/>
        <v>0.1092380330518941</v>
      </c>
      <c r="E37" s="17">
        <f t="shared" si="393"/>
        <v>4695.8</v>
      </c>
      <c r="F37" s="17">
        <f t="shared" si="393"/>
        <v>-353.20000000000005</v>
      </c>
      <c r="G37" s="17">
        <f t="shared" si="186"/>
        <v>4342.6000000000004</v>
      </c>
      <c r="H37" s="46">
        <f t="shared" si="270"/>
        <v>7.0218614578617169</v>
      </c>
      <c r="I37" s="17">
        <v>573923</v>
      </c>
      <c r="J37" s="17">
        <f t="shared" si="271"/>
        <v>-723.11561758730636</v>
      </c>
      <c r="K37" s="46">
        <f t="shared" si="272"/>
        <v>0.10904435082046245</v>
      </c>
      <c r="L37" s="17">
        <f t="shared" si="273"/>
        <v>4334.9004430351151</v>
      </c>
      <c r="M37" s="46">
        <f t="shared" si="274"/>
        <v>7.0218614578617169</v>
      </c>
      <c r="N37" s="17">
        <f t="shared" si="275"/>
        <v>536559.78482544771</v>
      </c>
      <c r="O37" s="17">
        <f t="shared" si="276"/>
        <v>-723.11561758730636</v>
      </c>
      <c r="P37" s="46">
        <f t="shared" si="277"/>
        <v>0.10904435082046245</v>
      </c>
      <c r="Q37" s="17">
        <f t="shared" si="278"/>
        <v>4323.8789529141195</v>
      </c>
      <c r="R37" s="46">
        <f t="shared" si="279"/>
        <v>7.0218614578617169</v>
      </c>
      <c r="S37" s="17">
        <f t="shared" si="280"/>
        <v>508009.38678065687</v>
      </c>
      <c r="T37" s="17">
        <f t="shared" si="281"/>
        <v>-723.11561758730636</v>
      </c>
      <c r="U37" s="46">
        <f t="shared" si="282"/>
        <v>0.10904435082046245</v>
      </c>
      <c r="V37" s="17">
        <f t="shared" si="283"/>
        <v>4312.2791659555269</v>
      </c>
      <c r="W37" s="46">
        <f t="shared" si="284"/>
        <v>7.0218614578617169</v>
      </c>
      <c r="X37" s="17">
        <f t="shared" si="285"/>
        <v>488632.57762260595</v>
      </c>
      <c r="Y37" s="17">
        <f t="shared" si="286"/>
        <v>-723.11561758730636</v>
      </c>
      <c r="Z37" s="46">
        <f t="shared" si="287"/>
        <v>0.10904435082046245</v>
      </c>
      <c r="AA37" s="17">
        <f t="shared" si="288"/>
        <v>4313.9507935085858</v>
      </c>
      <c r="AB37" s="46">
        <f t="shared" si="289"/>
        <v>7.0218614578617169</v>
      </c>
      <c r="AC37" s="17">
        <f t="shared" si="290"/>
        <v>471259.90101516293</v>
      </c>
      <c r="AD37" s="17">
        <f t="shared" si="291"/>
        <v>-723.11561758730636</v>
      </c>
      <c r="AE37" s="46">
        <f t="shared" si="292"/>
        <v>0.10904435082046245</v>
      </c>
      <c r="AF37" s="17">
        <f t="shared" si="293"/>
        <v>4319.852893546079</v>
      </c>
      <c r="AG37" s="46">
        <f t="shared" si="294"/>
        <v>7.0218614578617178</v>
      </c>
      <c r="AH37" s="17">
        <f t="shared" si="295"/>
        <v>438747.33954249014</v>
      </c>
      <c r="AI37" s="17">
        <f t="shared" si="296"/>
        <v>-723.11561758730636</v>
      </c>
      <c r="AJ37" s="46">
        <f t="shared" si="297"/>
        <v>0.10904435082046245</v>
      </c>
      <c r="AK37" s="17">
        <f t="shared" si="298"/>
        <v>4329.8355756229239</v>
      </c>
      <c r="AL37" s="46">
        <f t="shared" si="299"/>
        <v>7.0218614578617169</v>
      </c>
      <c r="AM37" s="17">
        <f t="shared" si="300"/>
        <v>423183.9821737805</v>
      </c>
      <c r="AN37" s="17">
        <f t="shared" si="301"/>
        <v>-723.11561758730636</v>
      </c>
      <c r="AO37" s="46">
        <f t="shared" si="302"/>
        <v>0.10904435082046245</v>
      </c>
      <c r="AP37" s="17">
        <f t="shared" si="303"/>
        <v>4343.7877092956996</v>
      </c>
      <c r="AQ37" s="46">
        <f t="shared" si="304"/>
        <v>7.0218614578617151</v>
      </c>
      <c r="AR37" s="17">
        <f t="shared" si="305"/>
        <v>399090.70103013748</v>
      </c>
      <c r="AS37" s="17">
        <f t="shared" si="306"/>
        <v>-723.11561758730636</v>
      </c>
      <c r="AT37" s="46">
        <f t="shared" si="307"/>
        <v>0.10904435082046245</v>
      </c>
      <c r="AU37" s="17">
        <f t="shared" si="308"/>
        <v>4361.5709681053504</v>
      </c>
      <c r="AV37" s="46">
        <f t="shared" si="309"/>
        <v>7.0218614578617169</v>
      </c>
      <c r="AW37" s="17">
        <f t="shared" si="310"/>
        <v>394558.28639315587</v>
      </c>
      <c r="AX37" s="17">
        <f t="shared" si="311"/>
        <v>-723.11561758730636</v>
      </c>
      <c r="AY37" s="46">
        <f t="shared" si="312"/>
        <v>0.10904435082046245</v>
      </c>
      <c r="AZ37" s="17">
        <f t="shared" si="313"/>
        <v>4383.0780953705889</v>
      </c>
      <c r="BA37" s="46">
        <f t="shared" si="314"/>
        <v>7.0218614578617169</v>
      </c>
      <c r="BB37" s="17">
        <f t="shared" si="315"/>
        <v>383509.95506160212</v>
      </c>
      <c r="BC37" s="17">
        <f t="shared" si="316"/>
        <v>-723.11561758730636</v>
      </c>
      <c r="BD37" s="46">
        <f t="shared" si="317"/>
        <v>0.10904435082046245</v>
      </c>
      <c r="BE37" s="17">
        <f t="shared" si="318"/>
        <v>4408.0621654962224</v>
      </c>
      <c r="BF37" s="46">
        <f t="shared" si="319"/>
        <v>7.0218614578617169</v>
      </c>
      <c r="BG37" s="17">
        <f t="shared" si="320"/>
        <v>398519.62554272078</v>
      </c>
      <c r="BH37" s="17">
        <f t="shared" si="321"/>
        <v>-723.11561758730636</v>
      </c>
      <c r="BI37" s="46">
        <f t="shared" si="322"/>
        <v>0.10904435082046245</v>
      </c>
      <c r="BJ37" s="17">
        <f t="shared" si="323"/>
        <v>4436.4691792560297</v>
      </c>
      <c r="BK37" s="46">
        <f t="shared" si="324"/>
        <v>7.0218614578617178</v>
      </c>
      <c r="BL37" s="17">
        <f t="shared" si="325"/>
        <v>416929.91460916278</v>
      </c>
      <c r="BM37" s="17">
        <f t="shared" si="326"/>
        <v>-723.11561758730636</v>
      </c>
      <c r="BN37" s="46">
        <f t="shared" si="327"/>
        <v>0.10904435082046245</v>
      </c>
      <c r="BO37" s="17">
        <f t="shared" si="328"/>
        <v>4463.7865042016729</v>
      </c>
      <c r="BP37" s="46">
        <f t="shared" si="329"/>
        <v>7.0218614578617178</v>
      </c>
      <c r="BQ37" s="17">
        <f t="shared" si="330"/>
        <v>435905.40492505586</v>
      </c>
      <c r="BR37" s="17">
        <f t="shared" si="331"/>
        <v>-723.11561758730636</v>
      </c>
      <c r="BS37" s="46">
        <f t="shared" si="332"/>
        <v>0.10904435082046245</v>
      </c>
      <c r="BT37" s="17">
        <f t="shared" si="333"/>
        <v>4490.11653049293</v>
      </c>
      <c r="BU37" s="46">
        <f t="shared" si="334"/>
        <v>7.0218614578617169</v>
      </c>
      <c r="BV37" s="17">
        <f t="shared" si="335"/>
        <v>434703.16531861364</v>
      </c>
      <c r="BW37" s="17">
        <f t="shared" si="336"/>
        <v>-723.11561758730636</v>
      </c>
      <c r="BX37" s="46">
        <f t="shared" si="337"/>
        <v>0.10904435082046245</v>
      </c>
      <c r="BY37" s="17">
        <f t="shared" si="338"/>
        <v>4515.5497726013091</v>
      </c>
      <c r="BZ37" s="46">
        <f t="shared" si="339"/>
        <v>7.0218614578617169</v>
      </c>
      <c r="CA37" s="17">
        <f t="shared" si="340"/>
        <v>469020.79690788477</v>
      </c>
      <c r="CB37" s="17">
        <f t="shared" si="341"/>
        <v>-723.11561758730636</v>
      </c>
      <c r="CC37" s="46">
        <f t="shared" si="342"/>
        <v>0.10904435082046245</v>
      </c>
      <c r="CD37" s="17">
        <f t="shared" si="343"/>
        <v>4540.0645264290797</v>
      </c>
      <c r="CE37" s="46">
        <f t="shared" si="344"/>
        <v>7.0218614578617169</v>
      </c>
      <c r="CF37" s="17">
        <f t="shared" si="345"/>
        <v>480993.94826268405</v>
      </c>
      <c r="CG37" s="17">
        <f t="shared" si="346"/>
        <v>-723.11561758730636</v>
      </c>
      <c r="CH37" s="46">
        <f t="shared" si="347"/>
        <v>0.10904435082046245</v>
      </c>
      <c r="CI37" s="17">
        <f t="shared" si="348"/>
        <v>4563.7825460409358</v>
      </c>
      <c r="CJ37" s="46">
        <f t="shared" si="349"/>
        <v>7.0218614578617169</v>
      </c>
      <c r="CK37" s="17">
        <f t="shared" si="350"/>
        <v>519390.48948513536</v>
      </c>
      <c r="CL37" s="17">
        <f t="shared" si="351"/>
        <v>-723.11561758730636</v>
      </c>
      <c r="CM37" s="46">
        <f t="shared" si="352"/>
        <v>0.10904435082046245</v>
      </c>
      <c r="CN37" s="17">
        <f t="shared" si="353"/>
        <v>4586.8686961832891</v>
      </c>
      <c r="CO37" s="46">
        <f t="shared" si="354"/>
        <v>7.0218614578617169</v>
      </c>
      <c r="CP37" s="17">
        <f t="shared" si="355"/>
        <v>521791.08833010728</v>
      </c>
      <c r="CQ37" s="17">
        <f t="shared" si="356"/>
        <v>-723.11561758730636</v>
      </c>
      <c r="CR37" s="46">
        <f t="shared" si="357"/>
        <v>0.10904435082046245</v>
      </c>
      <c r="CS37" s="17">
        <f t="shared" si="358"/>
        <v>4609.1856380289628</v>
      </c>
      <c r="CT37" s="46">
        <f t="shared" si="359"/>
        <v>7.0218614578617169</v>
      </c>
      <c r="CU37" s="17">
        <f t="shared" si="360"/>
        <v>507503.91604192054</v>
      </c>
      <c r="CV37" s="17">
        <f t="shared" si="387"/>
        <v>-723.11561758730636</v>
      </c>
      <c r="CW37" s="46">
        <f t="shared" si="188"/>
        <v>0.10904435082046245</v>
      </c>
      <c r="CX37" s="17">
        <f t="shared" si="388"/>
        <v>4630.7549231156663</v>
      </c>
      <c r="CY37" s="46">
        <f t="shared" si="190"/>
        <v>7.0218614578617169</v>
      </c>
      <c r="CZ37" s="17">
        <f t="shared" si="389"/>
        <v>512697.09494508291</v>
      </c>
      <c r="DA37" s="17">
        <f t="shared" si="390"/>
        <v>-723.11561758730636</v>
      </c>
      <c r="DB37" s="46">
        <f t="shared" si="193"/>
        <v>0.10904435082046245</v>
      </c>
      <c r="DC37" s="17">
        <f t="shared" si="391"/>
        <v>4651.4896711617512</v>
      </c>
      <c r="DD37" s="46">
        <f t="shared" si="195"/>
        <v>7.0218614578617169</v>
      </c>
      <c r="DE37" s="17">
        <f t="shared" si="392"/>
        <v>531690.94154646585</v>
      </c>
      <c r="DF37" s="17">
        <f t="shared" si="387"/>
        <v>-723.11561758730636</v>
      </c>
      <c r="DG37" s="46">
        <f t="shared" si="198"/>
        <v>0.10904435082046245</v>
      </c>
      <c r="DH37" s="17">
        <f t="shared" si="388"/>
        <v>4671.3014861392612</v>
      </c>
      <c r="DI37" s="46">
        <f t="shared" si="200"/>
        <v>7.0218614578617169</v>
      </c>
      <c r="DJ37" s="17">
        <f t="shared" si="389"/>
        <v>495172.38849167665</v>
      </c>
      <c r="DK37" s="17">
        <f t="shared" si="390"/>
        <v>-723.11561758730636</v>
      </c>
      <c r="DL37" s="46">
        <f t="shared" si="203"/>
        <v>0.10904435082046245</v>
      </c>
      <c r="DM37" s="17">
        <f t="shared" si="391"/>
        <v>4690.0990049019356</v>
      </c>
      <c r="DN37" s="46">
        <f t="shared" si="205"/>
        <v>7.0218614578617178</v>
      </c>
      <c r="DO37" s="17">
        <f t="shared" si="392"/>
        <v>489356.16483737738</v>
      </c>
      <c r="DP37" s="17">
        <f t="shared" si="361"/>
        <v>-723.11561758730636</v>
      </c>
      <c r="DQ37" s="46">
        <f t="shared" si="362"/>
        <v>0.10904435082046245</v>
      </c>
      <c r="DR37" s="17">
        <f t="shared" si="363"/>
        <v>4708.1711749148571</v>
      </c>
      <c r="DS37" s="46">
        <f t="shared" si="364"/>
        <v>7.0218614578617169</v>
      </c>
      <c r="DT37" s="17">
        <f t="shared" si="365"/>
        <v>628509.16668256919</v>
      </c>
      <c r="DU37" s="17">
        <f t="shared" si="366"/>
        <v>-723.11561758730636</v>
      </c>
      <c r="DV37" s="46">
        <f t="shared" si="367"/>
        <v>0.10904435082046245</v>
      </c>
      <c r="DW37" s="17">
        <f t="shared" si="368"/>
        <v>4725.7626240774825</v>
      </c>
      <c r="DX37" s="46">
        <f t="shared" si="369"/>
        <v>7.0218614578617169</v>
      </c>
      <c r="DY37" s="17">
        <f t="shared" si="370"/>
        <v>672841.81289451616</v>
      </c>
      <c r="DZ37" s="17">
        <f t="shared" si="207"/>
        <v>-723.11561758730636</v>
      </c>
      <c r="EA37" s="46">
        <f t="shared" si="208"/>
        <v>0.10904435082046245</v>
      </c>
      <c r="EB37" s="17">
        <f t="shared" si="209"/>
        <v>4743.1318271408145</v>
      </c>
      <c r="EC37" s="46">
        <f t="shared" si="210"/>
        <v>7.0218614578617169</v>
      </c>
      <c r="ED37" s="17">
        <f t="shared" si="211"/>
        <v>715543.91455122537</v>
      </c>
      <c r="EE37" s="17">
        <f t="shared" si="212"/>
        <v>-723.11561758730636</v>
      </c>
      <c r="EF37" s="46">
        <f t="shared" si="213"/>
        <v>0.10904435082046245</v>
      </c>
      <c r="EG37" s="17">
        <f t="shared" si="214"/>
        <v>4760.3638255274336</v>
      </c>
      <c r="EH37" s="46">
        <f t="shared" si="215"/>
        <v>7.0218614578617169</v>
      </c>
      <c r="EI37" s="17">
        <f t="shared" si="216"/>
        <v>757023.58716204343</v>
      </c>
      <c r="EJ37" s="17">
        <f t="shared" si="217"/>
        <v>-723.11561758730636</v>
      </c>
      <c r="EK37" s="46">
        <f t="shared" si="218"/>
        <v>0.10904435082046245</v>
      </c>
      <c r="EL37" s="17">
        <f t="shared" si="219"/>
        <v>4777.8369920977811</v>
      </c>
      <c r="EM37" s="46">
        <f t="shared" si="220"/>
        <v>7.0218614578617178</v>
      </c>
      <c r="EN37" s="17">
        <f t="shared" si="221"/>
        <v>796998.4330134436</v>
      </c>
      <c r="EO37" s="17">
        <f t="shared" si="222"/>
        <v>-723.11561758730636</v>
      </c>
      <c r="EP37" s="46">
        <f t="shared" si="223"/>
        <v>0.10904435082046245</v>
      </c>
      <c r="EQ37" s="17">
        <f t="shared" si="224"/>
        <v>4795.82585435078</v>
      </c>
      <c r="ER37" s="46">
        <f t="shared" si="225"/>
        <v>7.0218614578617169</v>
      </c>
      <c r="ES37" s="17">
        <f t="shared" si="226"/>
        <v>835796.33896856685</v>
      </c>
      <c r="ET37" s="17">
        <f t="shared" si="371"/>
        <v>-723.11561758730636</v>
      </c>
      <c r="EU37" s="46">
        <f t="shared" si="372"/>
        <v>0.10904435082046245</v>
      </c>
      <c r="EV37" s="17">
        <f t="shared" si="373"/>
        <v>4814.6740857320365</v>
      </c>
      <c r="EW37" s="46">
        <f t="shared" si="374"/>
        <v>7.0218614578617151</v>
      </c>
      <c r="EX37" s="17">
        <f t="shared" si="375"/>
        <v>871957.72995372047</v>
      </c>
      <c r="EY37" s="17">
        <f t="shared" si="376"/>
        <v>-723.11561758730636</v>
      </c>
      <c r="EZ37" s="46">
        <f t="shared" si="377"/>
        <v>0.10904435082046245</v>
      </c>
      <c r="FA37" s="17">
        <f t="shared" si="378"/>
        <v>4834.6682791211997</v>
      </c>
      <c r="FB37" s="46">
        <f t="shared" si="379"/>
        <v>7.0218614578617169</v>
      </c>
      <c r="FC37" s="17">
        <f t="shared" si="380"/>
        <v>907506.24671038764</v>
      </c>
      <c r="FD37" s="17">
        <f t="shared" si="227"/>
        <v>-723.11561758730636</v>
      </c>
      <c r="FE37" s="46">
        <f t="shared" si="228"/>
        <v>0.10904435082046245</v>
      </c>
      <c r="FF37" s="17">
        <f t="shared" si="229"/>
        <v>4855.8909832826776</v>
      </c>
      <c r="FG37" s="46">
        <f t="shared" si="230"/>
        <v>7.0218614578617178</v>
      </c>
      <c r="FH37" s="17">
        <f t="shared" si="231"/>
        <v>895775.49639980006</v>
      </c>
      <c r="FI37" s="17">
        <f t="shared" si="232"/>
        <v>-723.11561758730636</v>
      </c>
      <c r="FJ37" s="46">
        <f t="shared" si="233"/>
        <v>0.10904435082046245</v>
      </c>
      <c r="FK37" s="17">
        <f t="shared" si="234"/>
        <v>4878.46756341531</v>
      </c>
      <c r="FL37" s="46">
        <f t="shared" si="235"/>
        <v>7.0218614578617178</v>
      </c>
      <c r="FM37" s="17">
        <f t="shared" si="236"/>
        <v>885135.09803951136</v>
      </c>
      <c r="FN37" s="17">
        <f t="shared" si="237"/>
        <v>-723.11561758730636</v>
      </c>
      <c r="FO37" s="46">
        <f t="shared" si="238"/>
        <v>0.10904435082046245</v>
      </c>
      <c r="FP37" s="17">
        <f t="shared" si="239"/>
        <v>4902.5285121764055</v>
      </c>
      <c r="FQ37" s="46">
        <f t="shared" si="240"/>
        <v>7.0218614578617169</v>
      </c>
      <c r="FR37" s="17">
        <f t="shared" si="381"/>
        <v>875460.04531334504</v>
      </c>
      <c r="FS37" s="17">
        <f t="shared" si="242"/>
        <v>-723.11561758730636</v>
      </c>
      <c r="FT37" s="46">
        <f t="shared" si="243"/>
        <v>0.10904435082046245</v>
      </c>
      <c r="FU37" s="17">
        <f t="shared" si="244"/>
        <v>4928.1646763184508</v>
      </c>
      <c r="FV37" s="46">
        <f t="shared" si="245"/>
        <v>7.0218614578617169</v>
      </c>
      <c r="FW37" s="17">
        <f t="shared" si="382"/>
        <v>865575.11042209319</v>
      </c>
      <c r="FX37" s="17">
        <f t="shared" si="247"/>
        <v>-723.11561758730636</v>
      </c>
      <c r="FY37" s="46">
        <f t="shared" si="248"/>
        <v>0.10904435082046245</v>
      </c>
      <c r="FZ37" s="17">
        <f t="shared" si="249"/>
        <v>4955.4239114790153</v>
      </c>
      <c r="GA37" s="46">
        <f t="shared" si="250"/>
        <v>7.0218614578617178</v>
      </c>
      <c r="GB37" s="17">
        <f t="shared" si="383"/>
        <v>856982.61643456668</v>
      </c>
      <c r="GC37" s="17">
        <f t="shared" si="252"/>
        <v>-723.11561758730636</v>
      </c>
      <c r="GD37" s="46">
        <f t="shared" si="253"/>
        <v>0.10904435082046245</v>
      </c>
      <c r="GE37" s="17">
        <f t="shared" si="254"/>
        <v>4984.3560025656407</v>
      </c>
      <c r="GF37" s="46">
        <f t="shared" si="255"/>
        <v>7.0218614578617151</v>
      </c>
      <c r="GG37" s="17">
        <f t="shared" si="384"/>
        <v>850132.40298524965</v>
      </c>
      <c r="GH37" s="17">
        <f t="shared" si="257"/>
        <v>-723.11561758730636</v>
      </c>
      <c r="GI37" s="46">
        <f t="shared" si="258"/>
        <v>0.10904435082046245</v>
      </c>
      <c r="GJ37" s="17">
        <f t="shared" si="259"/>
        <v>5015.0744714333323</v>
      </c>
      <c r="GK37" s="46">
        <f t="shared" si="260"/>
        <v>7.0218614578617178</v>
      </c>
      <c r="GL37" s="17">
        <f t="shared" si="385"/>
        <v>841859.38855422544</v>
      </c>
      <c r="GM37" s="17">
        <f t="shared" si="262"/>
        <v>-723.11561758730636</v>
      </c>
      <c r="GN37" s="46">
        <f t="shared" si="263"/>
        <v>0.10904435082046245</v>
      </c>
      <c r="GO37" s="17">
        <f t="shared" si="264"/>
        <v>5047.6133073363926</v>
      </c>
      <c r="GP37" s="46">
        <f t="shared" si="265"/>
        <v>7.0218614578617178</v>
      </c>
      <c r="GQ37" s="17">
        <f t="shared" si="386"/>
        <v>833828.8981789262</v>
      </c>
    </row>
    <row r="38" spans="1:199" ht="15" x14ac:dyDescent="0.2">
      <c r="A38" s="9" t="s">
        <v>21</v>
      </c>
      <c r="B38" s="17">
        <v>642654</v>
      </c>
      <c r="C38" s="17">
        <f t="shared" si="267"/>
        <v>-724.4</v>
      </c>
      <c r="D38" s="46">
        <f t="shared" si="268"/>
        <v>0.1092380330518941</v>
      </c>
      <c r="E38" s="17">
        <f t="shared" si="393"/>
        <v>4695.8</v>
      </c>
      <c r="F38" s="17">
        <f t="shared" si="393"/>
        <v>-353.20000000000005</v>
      </c>
      <c r="G38" s="17">
        <f t="shared" si="186"/>
        <v>4342.6000000000004</v>
      </c>
      <c r="H38" s="46">
        <f t="shared" si="270"/>
        <v>7.0218614578617169</v>
      </c>
      <c r="I38" s="17">
        <v>614901</v>
      </c>
      <c r="J38" s="17">
        <f t="shared" si="271"/>
        <v>-723.11561758730636</v>
      </c>
      <c r="K38" s="46">
        <f t="shared" si="272"/>
        <v>0.10904435082046245</v>
      </c>
      <c r="L38" s="17">
        <f t="shared" si="273"/>
        <v>4334.9004430351151</v>
      </c>
      <c r="M38" s="46">
        <f t="shared" si="274"/>
        <v>7.0218614578617169</v>
      </c>
      <c r="N38" s="17">
        <f t="shared" si="275"/>
        <v>577534.78482544771</v>
      </c>
      <c r="O38" s="17">
        <f t="shared" si="276"/>
        <v>-723.11561758730636</v>
      </c>
      <c r="P38" s="46">
        <f t="shared" si="277"/>
        <v>0.10904435082046245</v>
      </c>
      <c r="Q38" s="17">
        <f t="shared" si="278"/>
        <v>4323.8789529141195</v>
      </c>
      <c r="R38" s="46">
        <f t="shared" si="279"/>
        <v>7.0218614578617169</v>
      </c>
      <c r="S38" s="17">
        <f t="shared" si="280"/>
        <v>540160.54816077452</v>
      </c>
      <c r="T38" s="17">
        <f t="shared" si="281"/>
        <v>-723.11561758730636</v>
      </c>
      <c r="U38" s="46">
        <f t="shared" si="282"/>
        <v>0.10904435082046245</v>
      </c>
      <c r="V38" s="17">
        <f t="shared" si="283"/>
        <v>4312.2791659555269</v>
      </c>
      <c r="W38" s="46">
        <f t="shared" si="284"/>
        <v>7.0218614578617169</v>
      </c>
      <c r="X38" s="17">
        <f t="shared" si="285"/>
        <v>511598.55032902508</v>
      </c>
      <c r="Y38" s="17">
        <f t="shared" si="286"/>
        <v>-723.11561758730636</v>
      </c>
      <c r="Z38" s="46">
        <f t="shared" si="287"/>
        <v>0.10904435082046245</v>
      </c>
      <c r="AA38" s="17">
        <f t="shared" si="288"/>
        <v>4313.9507935085858</v>
      </c>
      <c r="AB38" s="46">
        <f t="shared" si="289"/>
        <v>7.0218614578617169</v>
      </c>
      <c r="AC38" s="17">
        <f t="shared" si="290"/>
        <v>492223.41279852722</v>
      </c>
      <c r="AD38" s="17">
        <f t="shared" si="291"/>
        <v>-723.11561758730636</v>
      </c>
      <c r="AE38" s="46">
        <f t="shared" si="292"/>
        <v>0.10904435082046245</v>
      </c>
      <c r="AF38" s="17">
        <f t="shared" si="293"/>
        <v>4319.852893546079</v>
      </c>
      <c r="AG38" s="46">
        <f t="shared" si="294"/>
        <v>7.0218614578617178</v>
      </c>
      <c r="AH38" s="17">
        <f t="shared" si="295"/>
        <v>474856.63829112169</v>
      </c>
      <c r="AI38" s="17">
        <f t="shared" si="296"/>
        <v>-723.11561758730636</v>
      </c>
      <c r="AJ38" s="46">
        <f t="shared" si="297"/>
        <v>0.10904435082046245</v>
      </c>
      <c r="AK38" s="17">
        <f t="shared" si="298"/>
        <v>4329.8355756229239</v>
      </c>
      <c r="AL38" s="46">
        <f t="shared" si="299"/>
        <v>7.0218614578617169</v>
      </c>
      <c r="AM38" s="17">
        <f t="shared" si="300"/>
        <v>442354.05950052571</v>
      </c>
      <c r="AN38" s="17">
        <f t="shared" si="301"/>
        <v>-723.11561758730636</v>
      </c>
      <c r="AO38" s="46">
        <f t="shared" si="302"/>
        <v>0.10904435082046245</v>
      </c>
      <c r="AP38" s="17">
        <f t="shared" si="303"/>
        <v>4343.7877092956996</v>
      </c>
      <c r="AQ38" s="46">
        <f t="shared" si="304"/>
        <v>7.0218614578617151</v>
      </c>
      <c r="AR38" s="17">
        <f t="shared" si="305"/>
        <v>426804.65426548885</v>
      </c>
      <c r="AS38" s="17">
        <f t="shared" si="306"/>
        <v>-723.11561758730636</v>
      </c>
      <c r="AT38" s="46">
        <f t="shared" si="307"/>
        <v>0.10904435082046245</v>
      </c>
      <c r="AU38" s="17">
        <f t="shared" si="308"/>
        <v>4361.5709681053504</v>
      </c>
      <c r="AV38" s="46">
        <f t="shared" si="309"/>
        <v>7.0218614578617169</v>
      </c>
      <c r="AW38" s="17">
        <f t="shared" si="310"/>
        <v>402729.15638065554</v>
      </c>
      <c r="AX38" s="17">
        <f t="shared" si="311"/>
        <v>-723.11561758730636</v>
      </c>
      <c r="AY38" s="46">
        <f t="shared" si="312"/>
        <v>0.10904435082046245</v>
      </c>
      <c r="AZ38" s="17">
        <f t="shared" si="313"/>
        <v>4383.0780953705889</v>
      </c>
      <c r="BA38" s="46">
        <f t="shared" si="314"/>
        <v>7.0218614578617169</v>
      </c>
      <c r="BB38" s="17">
        <f t="shared" si="315"/>
        <v>398218.24887093913</v>
      </c>
      <c r="BC38" s="17">
        <f t="shared" si="316"/>
        <v>-723.11561758730636</v>
      </c>
      <c r="BD38" s="46">
        <f t="shared" si="317"/>
        <v>0.10904435082046245</v>
      </c>
      <c r="BE38" s="17">
        <f t="shared" si="318"/>
        <v>4408.0621654962224</v>
      </c>
      <c r="BF38" s="46">
        <f t="shared" si="319"/>
        <v>7.0218614578617169</v>
      </c>
      <c r="BG38" s="17">
        <f t="shared" si="320"/>
        <v>387194.901609511</v>
      </c>
      <c r="BH38" s="17">
        <f t="shared" si="321"/>
        <v>-723.11561758730636</v>
      </c>
      <c r="BI38" s="46">
        <f t="shared" si="322"/>
        <v>0.10904435082046245</v>
      </c>
      <c r="BJ38" s="17">
        <f t="shared" si="323"/>
        <v>4436.4691792560297</v>
      </c>
      <c r="BK38" s="46">
        <f t="shared" si="324"/>
        <v>7.0218614578617178</v>
      </c>
      <c r="BL38" s="17">
        <f t="shared" si="325"/>
        <v>402232.97910438955</v>
      </c>
      <c r="BM38" s="17">
        <f t="shared" si="326"/>
        <v>-723.11561758730636</v>
      </c>
      <c r="BN38" s="46">
        <f t="shared" si="327"/>
        <v>0.10904435082046245</v>
      </c>
      <c r="BO38" s="17">
        <f t="shared" si="328"/>
        <v>4463.7865042016729</v>
      </c>
      <c r="BP38" s="46">
        <f t="shared" si="329"/>
        <v>7.0218614578617178</v>
      </c>
      <c r="BQ38" s="17">
        <f t="shared" si="330"/>
        <v>420670.58549577714</v>
      </c>
      <c r="BR38" s="17">
        <f t="shared" si="331"/>
        <v>-723.11561758730636</v>
      </c>
      <c r="BS38" s="46">
        <f t="shared" si="332"/>
        <v>0.10904435082046245</v>
      </c>
      <c r="BT38" s="17">
        <f t="shared" si="333"/>
        <v>4490.11653049293</v>
      </c>
      <c r="BU38" s="46">
        <f t="shared" si="334"/>
        <v>7.0218614578617169</v>
      </c>
      <c r="BV38" s="17">
        <f t="shared" si="335"/>
        <v>439672.40583796147</v>
      </c>
      <c r="BW38" s="17">
        <f t="shared" si="336"/>
        <v>-723.11561758730636</v>
      </c>
      <c r="BX38" s="46">
        <f t="shared" si="337"/>
        <v>0.10904435082046245</v>
      </c>
      <c r="BY38" s="17">
        <f t="shared" si="338"/>
        <v>4515.5497726013091</v>
      </c>
      <c r="BZ38" s="46">
        <f t="shared" si="339"/>
        <v>7.0218614578617169</v>
      </c>
      <c r="CA38" s="17">
        <f t="shared" si="340"/>
        <v>438495.59947362763</v>
      </c>
      <c r="CB38" s="17">
        <f t="shared" si="341"/>
        <v>-723.11561758730636</v>
      </c>
      <c r="CC38" s="46">
        <f t="shared" si="342"/>
        <v>0.10904435082046245</v>
      </c>
      <c r="CD38" s="17">
        <f t="shared" si="343"/>
        <v>4540.0645264290797</v>
      </c>
      <c r="CE38" s="46">
        <f t="shared" si="344"/>
        <v>7.0218614578617169</v>
      </c>
      <c r="CF38" s="17">
        <f t="shared" si="345"/>
        <v>472837.74581672653</v>
      </c>
      <c r="CG38" s="17">
        <f t="shared" si="346"/>
        <v>-723.11561758730636</v>
      </c>
      <c r="CH38" s="46">
        <f t="shared" si="347"/>
        <v>0.10904435082046245</v>
      </c>
      <c r="CI38" s="17">
        <f t="shared" si="348"/>
        <v>4563.7825460409358</v>
      </c>
      <c r="CJ38" s="46">
        <f t="shared" si="349"/>
        <v>7.0218614578617169</v>
      </c>
      <c r="CK38" s="17">
        <f t="shared" si="350"/>
        <v>484834.61519113765</v>
      </c>
      <c r="CL38" s="17">
        <f t="shared" si="351"/>
        <v>-723.11561758730636</v>
      </c>
      <c r="CM38" s="46">
        <f t="shared" si="352"/>
        <v>0.10904435082046245</v>
      </c>
      <c r="CN38" s="17">
        <f t="shared" si="353"/>
        <v>4586.8686961832891</v>
      </c>
      <c r="CO38" s="46">
        <f t="shared" si="354"/>
        <v>7.0218614578617169</v>
      </c>
      <c r="CP38" s="17">
        <f t="shared" si="355"/>
        <v>523254.24256373127</v>
      </c>
      <c r="CQ38" s="17">
        <f t="shared" si="356"/>
        <v>-723.11561758730636</v>
      </c>
      <c r="CR38" s="46">
        <f t="shared" si="357"/>
        <v>0.10904435082046245</v>
      </c>
      <c r="CS38" s="17">
        <f t="shared" si="358"/>
        <v>4609.1856380289628</v>
      </c>
      <c r="CT38" s="46">
        <f t="shared" si="359"/>
        <v>7.0218614578617169</v>
      </c>
      <c r="CU38" s="17">
        <f t="shared" si="360"/>
        <v>525677.15835054894</v>
      </c>
      <c r="CV38" s="17">
        <f t="shared" si="387"/>
        <v>-723.11561758730636</v>
      </c>
      <c r="CW38" s="46">
        <f t="shared" si="188"/>
        <v>0.10904435082046245</v>
      </c>
      <c r="CX38" s="17">
        <f t="shared" si="388"/>
        <v>4630.7549231156663</v>
      </c>
      <c r="CY38" s="46">
        <f t="shared" si="190"/>
        <v>7.0218614578617169</v>
      </c>
      <c r="CZ38" s="17">
        <f t="shared" si="389"/>
        <v>511411.55534744891</v>
      </c>
      <c r="DA38" s="17">
        <f t="shared" si="390"/>
        <v>-723.11561758730636</v>
      </c>
      <c r="DB38" s="46">
        <f t="shared" si="193"/>
        <v>0.10904435082046245</v>
      </c>
      <c r="DC38" s="17">
        <f t="shared" si="391"/>
        <v>4651.4896711617512</v>
      </c>
      <c r="DD38" s="46">
        <f t="shared" si="195"/>
        <v>7.0218614578617169</v>
      </c>
      <c r="DE38" s="17">
        <f t="shared" si="392"/>
        <v>516625.46899865731</v>
      </c>
      <c r="DF38" s="17">
        <f t="shared" si="387"/>
        <v>-723.11561758730636</v>
      </c>
      <c r="DG38" s="46">
        <f t="shared" si="198"/>
        <v>0.10904435082046245</v>
      </c>
      <c r="DH38" s="17">
        <f t="shared" si="388"/>
        <v>4671.3014861392612</v>
      </c>
      <c r="DI38" s="46">
        <f t="shared" si="200"/>
        <v>7.0218614578617169</v>
      </c>
      <c r="DJ38" s="17">
        <f t="shared" si="389"/>
        <v>535639.12741501769</v>
      </c>
      <c r="DK38" s="17">
        <f t="shared" si="390"/>
        <v>-723.11561758730636</v>
      </c>
      <c r="DL38" s="46">
        <f t="shared" si="203"/>
        <v>0.10904435082046245</v>
      </c>
      <c r="DM38" s="17">
        <f t="shared" si="391"/>
        <v>4690.0990049019356</v>
      </c>
      <c r="DN38" s="46">
        <f t="shared" si="205"/>
        <v>7.0218614578617178</v>
      </c>
      <c r="DO38" s="17">
        <f t="shared" si="392"/>
        <v>499139.37187899125</v>
      </c>
      <c r="DP38" s="17">
        <f t="shared" si="361"/>
        <v>-723.11561758730636</v>
      </c>
      <c r="DQ38" s="46">
        <f t="shared" si="362"/>
        <v>0.10904435082046245</v>
      </c>
      <c r="DR38" s="17">
        <f t="shared" si="363"/>
        <v>4708.1711749148571</v>
      </c>
      <c r="DS38" s="46">
        <f t="shared" si="364"/>
        <v>7.0218614578617169</v>
      </c>
      <c r="DT38" s="17">
        <f t="shared" si="365"/>
        <v>493341.22039470496</v>
      </c>
      <c r="DU38" s="17">
        <f t="shared" si="366"/>
        <v>-723.11561758730636</v>
      </c>
      <c r="DV38" s="46">
        <f t="shared" si="367"/>
        <v>0.10904435082046245</v>
      </c>
      <c r="DW38" s="17">
        <f t="shared" si="368"/>
        <v>4725.7626240774825</v>
      </c>
      <c r="DX38" s="46">
        <f t="shared" si="369"/>
        <v>7.0218614578617169</v>
      </c>
      <c r="DY38" s="17">
        <f t="shared" si="370"/>
        <v>632511.81368905935</v>
      </c>
      <c r="DZ38" s="17">
        <f t="shared" si="207"/>
        <v>-723.11561758730636</v>
      </c>
      <c r="EA38" s="46">
        <f t="shared" si="208"/>
        <v>0.10904435082046245</v>
      </c>
      <c r="EB38" s="17">
        <f t="shared" si="209"/>
        <v>4743.1318271408145</v>
      </c>
      <c r="EC38" s="46">
        <f t="shared" si="210"/>
        <v>7.0218614578617169</v>
      </c>
      <c r="ED38" s="17">
        <f t="shared" si="211"/>
        <v>676861.82910406962</v>
      </c>
      <c r="EE38" s="17">
        <f t="shared" si="212"/>
        <v>-723.11561758730636</v>
      </c>
      <c r="EF38" s="46">
        <f t="shared" si="213"/>
        <v>0.10904435082046245</v>
      </c>
      <c r="EG38" s="17">
        <f t="shared" si="214"/>
        <v>4760.3638255274336</v>
      </c>
      <c r="EH38" s="46">
        <f t="shared" si="215"/>
        <v>7.0218614578617169</v>
      </c>
      <c r="EI38" s="17">
        <f t="shared" si="216"/>
        <v>719581.16275916551</v>
      </c>
      <c r="EJ38" s="17">
        <f t="shared" si="217"/>
        <v>-723.11561758730636</v>
      </c>
      <c r="EK38" s="46">
        <f t="shared" si="218"/>
        <v>0.10904435082046245</v>
      </c>
      <c r="EL38" s="17">
        <f t="shared" si="219"/>
        <v>4777.8369920977811</v>
      </c>
      <c r="EM38" s="46">
        <f t="shared" si="220"/>
        <v>7.0218614578617178</v>
      </c>
      <c r="EN38" s="17">
        <f t="shared" si="221"/>
        <v>761078.30853655376</v>
      </c>
      <c r="EO38" s="17">
        <f t="shared" si="222"/>
        <v>-723.11561758730636</v>
      </c>
      <c r="EP38" s="46">
        <f t="shared" si="223"/>
        <v>0.10904435082046245</v>
      </c>
      <c r="EQ38" s="17">
        <f t="shared" si="224"/>
        <v>4795.82585435078</v>
      </c>
      <c r="ER38" s="46">
        <f t="shared" si="225"/>
        <v>7.0218614578617169</v>
      </c>
      <c r="ES38" s="17">
        <f t="shared" si="226"/>
        <v>801071.14325020695</v>
      </c>
      <c r="ET38" s="17">
        <f t="shared" si="371"/>
        <v>-723.11561758730636</v>
      </c>
      <c r="EU38" s="46">
        <f t="shared" si="372"/>
        <v>0.10904435082046245</v>
      </c>
      <c r="EV38" s="17">
        <f t="shared" si="373"/>
        <v>4814.6740857320365</v>
      </c>
      <c r="EW38" s="46">
        <f t="shared" si="374"/>
        <v>7.0218614578617151</v>
      </c>
      <c r="EX38" s="17">
        <f t="shared" si="375"/>
        <v>839887.89743671147</v>
      </c>
      <c r="EY38" s="17">
        <f t="shared" si="376"/>
        <v>-723.11561758730636</v>
      </c>
      <c r="EZ38" s="46">
        <f t="shared" si="377"/>
        <v>0.10904435082046245</v>
      </c>
      <c r="FA38" s="17">
        <f t="shared" si="378"/>
        <v>4834.6682791211997</v>
      </c>
      <c r="FB38" s="46">
        <f t="shared" si="379"/>
        <v>7.0218614578617169</v>
      </c>
      <c r="FC38" s="17">
        <f t="shared" si="380"/>
        <v>876069.2826152544</v>
      </c>
      <c r="FD38" s="17">
        <f t="shared" si="227"/>
        <v>-723.11561758730636</v>
      </c>
      <c r="FE38" s="46">
        <f t="shared" si="228"/>
        <v>0.10904435082046245</v>
      </c>
      <c r="FF38" s="17">
        <f t="shared" si="229"/>
        <v>4855.8909832826776</v>
      </c>
      <c r="FG38" s="46">
        <f t="shared" si="230"/>
        <v>7.0218614578617178</v>
      </c>
      <c r="FH38" s="17">
        <f t="shared" si="231"/>
        <v>911639.02207608288</v>
      </c>
      <c r="FI38" s="17">
        <f t="shared" si="232"/>
        <v>-723.11561758730636</v>
      </c>
      <c r="FJ38" s="46">
        <f t="shared" si="233"/>
        <v>0.10904435082046245</v>
      </c>
      <c r="FK38" s="17">
        <f t="shared" si="234"/>
        <v>4878.46756341531</v>
      </c>
      <c r="FL38" s="46">
        <f t="shared" si="235"/>
        <v>7.0218614578617178</v>
      </c>
      <c r="FM38" s="17">
        <f t="shared" si="236"/>
        <v>899930.84834562801</v>
      </c>
      <c r="FN38" s="17">
        <f t="shared" si="237"/>
        <v>-723.11561758730636</v>
      </c>
      <c r="FO38" s="46">
        <f t="shared" si="238"/>
        <v>0.10904435082046245</v>
      </c>
      <c r="FP38" s="17">
        <f t="shared" si="239"/>
        <v>4902.5285121764055</v>
      </c>
      <c r="FQ38" s="46">
        <f t="shared" si="240"/>
        <v>7.0218614578617169</v>
      </c>
      <c r="FR38" s="17">
        <f t="shared" si="381"/>
        <v>889314.51093410049</v>
      </c>
      <c r="FS38" s="17">
        <f t="shared" si="242"/>
        <v>-723.11561758730636</v>
      </c>
      <c r="FT38" s="46">
        <f t="shared" si="243"/>
        <v>0.10904435082046245</v>
      </c>
      <c r="FU38" s="17">
        <f t="shared" si="244"/>
        <v>4928.1646763184508</v>
      </c>
      <c r="FV38" s="46">
        <f t="shared" si="245"/>
        <v>7.0218614578617169</v>
      </c>
      <c r="FW38" s="17">
        <f t="shared" si="382"/>
        <v>879665.0943720761</v>
      </c>
      <c r="FX38" s="17">
        <f t="shared" si="247"/>
        <v>-723.11561758730636</v>
      </c>
      <c r="FY38" s="46">
        <f t="shared" si="248"/>
        <v>0.10904435082046245</v>
      </c>
      <c r="FZ38" s="17">
        <f t="shared" si="249"/>
        <v>4955.4239114790153</v>
      </c>
      <c r="GA38" s="46">
        <f t="shared" si="250"/>
        <v>7.0218614578617178</v>
      </c>
      <c r="GB38" s="17">
        <f t="shared" si="383"/>
        <v>869807.41871598479</v>
      </c>
      <c r="GC38" s="17">
        <f t="shared" si="252"/>
        <v>-723.11561758730636</v>
      </c>
      <c r="GD38" s="46">
        <f t="shared" si="253"/>
        <v>0.10904435082046245</v>
      </c>
      <c r="GE38" s="17">
        <f t="shared" si="254"/>
        <v>4984.3560025656407</v>
      </c>
      <c r="GF38" s="46">
        <f t="shared" si="255"/>
        <v>7.0218614578617151</v>
      </c>
      <c r="GG38" s="17">
        <f t="shared" si="384"/>
        <v>861243.85681954492</v>
      </c>
      <c r="GH38" s="17">
        <f t="shared" si="257"/>
        <v>-723.11561758730636</v>
      </c>
      <c r="GI38" s="46">
        <f t="shared" si="258"/>
        <v>0.10904435082046245</v>
      </c>
      <c r="GJ38" s="17">
        <f t="shared" si="259"/>
        <v>5015.0744714333323</v>
      </c>
      <c r="GK38" s="46">
        <f t="shared" si="260"/>
        <v>7.0218614578617178</v>
      </c>
      <c r="GL38" s="17">
        <f t="shared" si="385"/>
        <v>854424.3618390956</v>
      </c>
      <c r="GM38" s="17">
        <f t="shared" si="262"/>
        <v>-723.11561758730636</v>
      </c>
      <c r="GN38" s="46">
        <f t="shared" si="263"/>
        <v>0.10904435082046245</v>
      </c>
      <c r="GO38" s="17">
        <f t="shared" si="264"/>
        <v>5047.6133073363926</v>
      </c>
      <c r="GP38" s="46">
        <f t="shared" si="265"/>
        <v>7.0218614578617178</v>
      </c>
      <c r="GQ38" s="17">
        <f t="shared" si="386"/>
        <v>846183.88624397456</v>
      </c>
    </row>
    <row r="39" spans="1:199" ht="15" x14ac:dyDescent="0.2">
      <c r="A39" s="9" t="s">
        <v>22</v>
      </c>
      <c r="B39" s="17">
        <v>673409</v>
      </c>
      <c r="C39" s="17">
        <f t="shared" si="267"/>
        <v>-724.4</v>
      </c>
      <c r="D39" s="46">
        <f t="shared" si="268"/>
        <v>0.1092380330518941</v>
      </c>
      <c r="E39" s="17">
        <f t="shared" si="393"/>
        <v>4695.8</v>
      </c>
      <c r="F39" s="17">
        <f t="shared" si="393"/>
        <v>-353.20000000000005</v>
      </c>
      <c r="G39" s="17">
        <f t="shared" si="186"/>
        <v>4342.6000000000004</v>
      </c>
      <c r="H39" s="46">
        <f t="shared" si="270"/>
        <v>7.0218614578617169</v>
      </c>
      <c r="I39" s="17">
        <v>646471</v>
      </c>
      <c r="J39" s="17">
        <f t="shared" si="271"/>
        <v>-723.11561758730636</v>
      </c>
      <c r="K39" s="46">
        <f t="shared" si="272"/>
        <v>0.10904435082046245</v>
      </c>
      <c r="L39" s="17">
        <f t="shared" si="273"/>
        <v>4334.9004430351151</v>
      </c>
      <c r="M39" s="46">
        <f t="shared" si="274"/>
        <v>7.0218614578617169</v>
      </c>
      <c r="N39" s="17">
        <f t="shared" si="275"/>
        <v>618512.78482544771</v>
      </c>
      <c r="O39" s="17">
        <f t="shared" si="276"/>
        <v>-723.11561758730636</v>
      </c>
      <c r="P39" s="46">
        <f t="shared" si="277"/>
        <v>0.10904435082046245</v>
      </c>
      <c r="Q39" s="17">
        <f t="shared" si="278"/>
        <v>4323.8789529141195</v>
      </c>
      <c r="R39" s="46">
        <f t="shared" si="279"/>
        <v>7.0218614578617169</v>
      </c>
      <c r="S39" s="17">
        <f t="shared" si="280"/>
        <v>581135.54816077452</v>
      </c>
      <c r="T39" s="17">
        <f t="shared" si="281"/>
        <v>-723.11561758730636</v>
      </c>
      <c r="U39" s="46">
        <f t="shared" si="282"/>
        <v>0.10904435082046245</v>
      </c>
      <c r="V39" s="17">
        <f t="shared" si="283"/>
        <v>4312.2791659555269</v>
      </c>
      <c r="W39" s="46">
        <f t="shared" si="284"/>
        <v>7.0218614578617169</v>
      </c>
      <c r="X39" s="17">
        <f t="shared" si="285"/>
        <v>543749.71170914266</v>
      </c>
      <c r="Y39" s="17">
        <f t="shared" si="286"/>
        <v>-723.11561758730636</v>
      </c>
      <c r="Z39" s="46">
        <f t="shared" si="287"/>
        <v>0.10904435082046245</v>
      </c>
      <c r="AA39" s="17">
        <f t="shared" si="288"/>
        <v>4313.9507935085858</v>
      </c>
      <c r="AB39" s="46">
        <f t="shared" si="289"/>
        <v>7.0218614578617169</v>
      </c>
      <c r="AC39" s="17">
        <f t="shared" si="290"/>
        <v>515189.38550494635</v>
      </c>
      <c r="AD39" s="17">
        <f t="shared" si="291"/>
        <v>-723.11561758730636</v>
      </c>
      <c r="AE39" s="46">
        <f t="shared" si="292"/>
        <v>0.10904435082046245</v>
      </c>
      <c r="AF39" s="17">
        <f t="shared" si="293"/>
        <v>4319.852893546079</v>
      </c>
      <c r="AG39" s="46">
        <f t="shared" si="294"/>
        <v>7.0218614578617178</v>
      </c>
      <c r="AH39" s="17">
        <f t="shared" si="295"/>
        <v>495820.15007448598</v>
      </c>
      <c r="AI39" s="17">
        <f t="shared" si="296"/>
        <v>-723.11561758730636</v>
      </c>
      <c r="AJ39" s="46">
        <f t="shared" si="297"/>
        <v>0.10904435082046245</v>
      </c>
      <c r="AK39" s="17">
        <f t="shared" si="298"/>
        <v>4329.8355756229239</v>
      </c>
      <c r="AL39" s="46">
        <f t="shared" si="299"/>
        <v>7.0218614578617169</v>
      </c>
      <c r="AM39" s="17">
        <f t="shared" si="300"/>
        <v>478463.35824915726</v>
      </c>
      <c r="AN39" s="17">
        <f t="shared" si="301"/>
        <v>-723.11561758730636</v>
      </c>
      <c r="AO39" s="46">
        <f t="shared" si="302"/>
        <v>0.10904435082046245</v>
      </c>
      <c r="AP39" s="17">
        <f t="shared" si="303"/>
        <v>4343.7877092956996</v>
      </c>
      <c r="AQ39" s="46">
        <f t="shared" si="304"/>
        <v>7.0218614578617151</v>
      </c>
      <c r="AR39" s="17">
        <f t="shared" si="305"/>
        <v>445974.73159223411</v>
      </c>
      <c r="AS39" s="17">
        <f t="shared" si="306"/>
        <v>-723.11561758730636</v>
      </c>
      <c r="AT39" s="46">
        <f t="shared" si="307"/>
        <v>0.10904435082046245</v>
      </c>
      <c r="AU39" s="17">
        <f t="shared" si="308"/>
        <v>4361.5709681053504</v>
      </c>
      <c r="AV39" s="46">
        <f t="shared" si="309"/>
        <v>7.0218614578617169</v>
      </c>
      <c r="AW39" s="17">
        <f t="shared" si="310"/>
        <v>430443.1096160069</v>
      </c>
      <c r="AX39" s="17">
        <f t="shared" si="311"/>
        <v>-723.11561758730636</v>
      </c>
      <c r="AY39" s="46">
        <f t="shared" si="312"/>
        <v>0.10904435082046245</v>
      </c>
      <c r="AZ39" s="17">
        <f t="shared" si="313"/>
        <v>4383.0780953705889</v>
      </c>
      <c r="BA39" s="46">
        <f t="shared" si="314"/>
        <v>7.0218614578617169</v>
      </c>
      <c r="BB39" s="17">
        <f t="shared" si="315"/>
        <v>406389.1188584388</v>
      </c>
      <c r="BC39" s="17">
        <f t="shared" si="316"/>
        <v>-723.11561758730636</v>
      </c>
      <c r="BD39" s="46">
        <f t="shared" si="317"/>
        <v>0.10904435082046245</v>
      </c>
      <c r="BE39" s="17">
        <f t="shared" si="318"/>
        <v>4408.0621654962224</v>
      </c>
      <c r="BF39" s="46">
        <f t="shared" si="319"/>
        <v>7.0218614578617169</v>
      </c>
      <c r="BG39" s="17">
        <f t="shared" si="320"/>
        <v>401903.19541884807</v>
      </c>
      <c r="BH39" s="17">
        <f t="shared" si="321"/>
        <v>-723.11561758730636</v>
      </c>
      <c r="BI39" s="46">
        <f t="shared" si="322"/>
        <v>0.10904435082046245</v>
      </c>
      <c r="BJ39" s="17">
        <f t="shared" si="323"/>
        <v>4436.4691792560297</v>
      </c>
      <c r="BK39" s="46">
        <f t="shared" si="324"/>
        <v>7.0218614578617178</v>
      </c>
      <c r="BL39" s="17">
        <f t="shared" si="325"/>
        <v>390908.25517117977</v>
      </c>
      <c r="BM39" s="17">
        <f t="shared" si="326"/>
        <v>-723.11561758730636</v>
      </c>
      <c r="BN39" s="46">
        <f t="shared" si="327"/>
        <v>0.10904435082046245</v>
      </c>
      <c r="BO39" s="17">
        <f t="shared" si="328"/>
        <v>4463.7865042016729</v>
      </c>
      <c r="BP39" s="46">
        <f t="shared" si="329"/>
        <v>7.0218614578617178</v>
      </c>
      <c r="BQ39" s="17">
        <f t="shared" si="330"/>
        <v>405973.64999100391</v>
      </c>
      <c r="BR39" s="17">
        <f t="shared" si="331"/>
        <v>-723.11561758730636</v>
      </c>
      <c r="BS39" s="46">
        <f t="shared" si="332"/>
        <v>0.10904435082046245</v>
      </c>
      <c r="BT39" s="17">
        <f t="shared" si="333"/>
        <v>4490.11653049293</v>
      </c>
      <c r="BU39" s="46">
        <f t="shared" si="334"/>
        <v>7.0218614578617169</v>
      </c>
      <c r="BV39" s="17">
        <f t="shared" si="335"/>
        <v>424437.58640868275</v>
      </c>
      <c r="BW39" s="17">
        <f t="shared" si="336"/>
        <v>-723.11561758730636</v>
      </c>
      <c r="BX39" s="46">
        <f t="shared" si="337"/>
        <v>0.10904435082046245</v>
      </c>
      <c r="BY39" s="17">
        <f t="shared" si="338"/>
        <v>4515.5497726013091</v>
      </c>
      <c r="BZ39" s="46">
        <f t="shared" si="339"/>
        <v>7.0218614578617169</v>
      </c>
      <c r="CA39" s="17">
        <f t="shared" si="340"/>
        <v>443464.83999297547</v>
      </c>
      <c r="CB39" s="17">
        <f t="shared" si="341"/>
        <v>-723.11561758730636</v>
      </c>
      <c r="CC39" s="46">
        <f t="shared" si="342"/>
        <v>0.10904435082046245</v>
      </c>
      <c r="CD39" s="17">
        <f t="shared" si="343"/>
        <v>4540.0645264290797</v>
      </c>
      <c r="CE39" s="46">
        <f t="shared" si="344"/>
        <v>7.0218614578617169</v>
      </c>
      <c r="CF39" s="17">
        <f t="shared" si="345"/>
        <v>442312.54838246939</v>
      </c>
      <c r="CG39" s="17">
        <f t="shared" si="346"/>
        <v>-723.11561758730636</v>
      </c>
      <c r="CH39" s="46">
        <f t="shared" si="347"/>
        <v>0.10904435082046245</v>
      </c>
      <c r="CI39" s="17">
        <f t="shared" si="348"/>
        <v>4563.7825460409358</v>
      </c>
      <c r="CJ39" s="46">
        <f t="shared" si="349"/>
        <v>7.0218614578617169</v>
      </c>
      <c r="CK39" s="17">
        <f t="shared" si="350"/>
        <v>476678.41274518013</v>
      </c>
      <c r="CL39" s="17">
        <f t="shared" si="351"/>
        <v>-723.11561758730636</v>
      </c>
      <c r="CM39" s="46">
        <f t="shared" si="352"/>
        <v>0.10904435082046245</v>
      </c>
      <c r="CN39" s="17">
        <f t="shared" si="353"/>
        <v>4586.8686961832891</v>
      </c>
      <c r="CO39" s="46">
        <f t="shared" si="354"/>
        <v>7.0218614578617169</v>
      </c>
      <c r="CP39" s="17">
        <f t="shared" si="355"/>
        <v>488698.36826973362</v>
      </c>
      <c r="CQ39" s="17">
        <f t="shared" si="356"/>
        <v>-723.11561758730636</v>
      </c>
      <c r="CR39" s="46">
        <f t="shared" si="357"/>
        <v>0.10904435082046245</v>
      </c>
      <c r="CS39" s="17">
        <f t="shared" si="358"/>
        <v>4609.1856380289628</v>
      </c>
      <c r="CT39" s="46">
        <f t="shared" si="359"/>
        <v>7.0218614578617169</v>
      </c>
      <c r="CU39" s="17">
        <f t="shared" si="360"/>
        <v>527140.31258417293</v>
      </c>
      <c r="CV39" s="17">
        <f t="shared" si="387"/>
        <v>-723.11561758730636</v>
      </c>
      <c r="CW39" s="46">
        <f t="shared" si="188"/>
        <v>0.10904435082046245</v>
      </c>
      <c r="CX39" s="17">
        <f t="shared" si="388"/>
        <v>4630.7549231156663</v>
      </c>
      <c r="CY39" s="46">
        <f t="shared" si="190"/>
        <v>7.0218614578617169</v>
      </c>
      <c r="CZ39" s="17">
        <f t="shared" si="389"/>
        <v>529584.79765607719</v>
      </c>
      <c r="DA39" s="17">
        <f t="shared" si="390"/>
        <v>-723.11561758730636</v>
      </c>
      <c r="DB39" s="46">
        <f t="shared" si="193"/>
        <v>0.10904435082046245</v>
      </c>
      <c r="DC39" s="17">
        <f t="shared" si="391"/>
        <v>4651.4896711617512</v>
      </c>
      <c r="DD39" s="46">
        <f t="shared" si="195"/>
        <v>7.0218614578617169</v>
      </c>
      <c r="DE39" s="17">
        <f t="shared" si="392"/>
        <v>515339.92940102331</v>
      </c>
      <c r="DF39" s="17">
        <f t="shared" si="387"/>
        <v>-723.11561758730636</v>
      </c>
      <c r="DG39" s="46">
        <f t="shared" si="198"/>
        <v>0.10904435082046245</v>
      </c>
      <c r="DH39" s="17">
        <f t="shared" si="388"/>
        <v>4671.3014861392612</v>
      </c>
      <c r="DI39" s="46">
        <f t="shared" si="200"/>
        <v>7.0218614578617169</v>
      </c>
      <c r="DJ39" s="17">
        <f t="shared" si="389"/>
        <v>520573.65486720926</v>
      </c>
      <c r="DK39" s="17">
        <f t="shared" si="390"/>
        <v>-723.11561758730636</v>
      </c>
      <c r="DL39" s="46">
        <f t="shared" si="203"/>
        <v>0.10904435082046245</v>
      </c>
      <c r="DM39" s="17">
        <f t="shared" si="391"/>
        <v>4690.0990049019356</v>
      </c>
      <c r="DN39" s="46">
        <f t="shared" si="205"/>
        <v>7.0218614578617178</v>
      </c>
      <c r="DO39" s="17">
        <f t="shared" si="392"/>
        <v>539606.11080233241</v>
      </c>
      <c r="DP39" s="17">
        <f t="shared" si="361"/>
        <v>-723.11561758730636</v>
      </c>
      <c r="DQ39" s="46">
        <f t="shared" si="362"/>
        <v>0.10904435082046245</v>
      </c>
      <c r="DR39" s="17">
        <f t="shared" si="363"/>
        <v>4708.1711749148571</v>
      </c>
      <c r="DS39" s="46">
        <f t="shared" si="364"/>
        <v>7.0218614578617169</v>
      </c>
      <c r="DT39" s="17">
        <f t="shared" si="365"/>
        <v>503124.42743631883</v>
      </c>
      <c r="DU39" s="17">
        <f t="shared" si="366"/>
        <v>-723.11561758730636</v>
      </c>
      <c r="DV39" s="46">
        <f t="shared" si="367"/>
        <v>0.10904435082046245</v>
      </c>
      <c r="DW39" s="17">
        <f t="shared" si="368"/>
        <v>4725.7626240774825</v>
      </c>
      <c r="DX39" s="46">
        <f t="shared" si="369"/>
        <v>7.0218614578617169</v>
      </c>
      <c r="DY39" s="17">
        <f t="shared" si="370"/>
        <v>497343.86740119511</v>
      </c>
      <c r="DZ39" s="17">
        <f t="shared" si="207"/>
        <v>-723.11561758730636</v>
      </c>
      <c r="EA39" s="46">
        <f t="shared" si="208"/>
        <v>0.10904435082046245</v>
      </c>
      <c r="EB39" s="17">
        <f t="shared" si="209"/>
        <v>4743.1318271408145</v>
      </c>
      <c r="EC39" s="46">
        <f t="shared" si="210"/>
        <v>7.0218614578617169</v>
      </c>
      <c r="ED39" s="17">
        <f t="shared" si="211"/>
        <v>636531.82989861281</v>
      </c>
      <c r="EE39" s="17">
        <f t="shared" si="212"/>
        <v>-723.11561758730636</v>
      </c>
      <c r="EF39" s="46">
        <f t="shared" si="213"/>
        <v>0.10904435082046245</v>
      </c>
      <c r="EG39" s="17">
        <f t="shared" si="214"/>
        <v>4760.3638255274336</v>
      </c>
      <c r="EH39" s="46">
        <f t="shared" si="215"/>
        <v>7.0218614578617169</v>
      </c>
      <c r="EI39" s="17">
        <f t="shared" si="216"/>
        <v>680899.07731200964</v>
      </c>
      <c r="EJ39" s="17">
        <f t="shared" si="217"/>
        <v>-723.11561758730636</v>
      </c>
      <c r="EK39" s="46">
        <f t="shared" si="218"/>
        <v>0.10904435082046245</v>
      </c>
      <c r="EL39" s="17">
        <f t="shared" si="219"/>
        <v>4777.8369920977811</v>
      </c>
      <c r="EM39" s="46">
        <f t="shared" si="220"/>
        <v>7.0218614578617178</v>
      </c>
      <c r="EN39" s="17">
        <f t="shared" si="221"/>
        <v>723635.88413367583</v>
      </c>
      <c r="EO39" s="17">
        <f t="shared" si="222"/>
        <v>-723.11561758730636</v>
      </c>
      <c r="EP39" s="46">
        <f t="shared" si="223"/>
        <v>0.10904435082046245</v>
      </c>
      <c r="EQ39" s="17">
        <f t="shared" si="224"/>
        <v>4795.82585435078</v>
      </c>
      <c r="ER39" s="46">
        <f t="shared" si="225"/>
        <v>7.0218614578617169</v>
      </c>
      <c r="ES39" s="17">
        <f t="shared" si="226"/>
        <v>765151.01877331734</v>
      </c>
      <c r="ET39" s="17">
        <f t="shared" si="371"/>
        <v>-723.11561758730636</v>
      </c>
      <c r="EU39" s="46">
        <f t="shared" si="372"/>
        <v>0.10904435082046245</v>
      </c>
      <c r="EV39" s="17">
        <f t="shared" si="373"/>
        <v>4814.6740857320365</v>
      </c>
      <c r="EW39" s="46">
        <f t="shared" si="374"/>
        <v>7.0218614578617151</v>
      </c>
      <c r="EX39" s="17">
        <f t="shared" si="375"/>
        <v>805162.70171835169</v>
      </c>
      <c r="EY39" s="17">
        <f t="shared" si="376"/>
        <v>-723.11561758730636</v>
      </c>
      <c r="EZ39" s="46">
        <f t="shared" si="377"/>
        <v>0.10904435082046245</v>
      </c>
      <c r="FA39" s="17">
        <f t="shared" si="378"/>
        <v>4834.6682791211997</v>
      </c>
      <c r="FB39" s="46">
        <f t="shared" si="379"/>
        <v>7.0218614578617169</v>
      </c>
      <c r="FC39" s="17">
        <f t="shared" si="380"/>
        <v>843999.4500982454</v>
      </c>
      <c r="FD39" s="17">
        <f t="shared" si="227"/>
        <v>-723.11561758730636</v>
      </c>
      <c r="FE39" s="46">
        <f t="shared" si="228"/>
        <v>0.10904435082046245</v>
      </c>
      <c r="FF39" s="17">
        <f t="shared" si="229"/>
        <v>4855.8909832826776</v>
      </c>
      <c r="FG39" s="46">
        <f t="shared" si="230"/>
        <v>7.0218614578617178</v>
      </c>
      <c r="FH39" s="17">
        <f t="shared" si="231"/>
        <v>880202.05798094976</v>
      </c>
      <c r="FI39" s="17">
        <f t="shared" si="232"/>
        <v>-723.11561758730636</v>
      </c>
      <c r="FJ39" s="46">
        <f t="shared" si="233"/>
        <v>0.10904435082046245</v>
      </c>
      <c r="FK39" s="17">
        <f t="shared" si="234"/>
        <v>4878.46756341531</v>
      </c>
      <c r="FL39" s="46">
        <f t="shared" si="235"/>
        <v>7.0218614578617178</v>
      </c>
      <c r="FM39" s="17">
        <f t="shared" si="236"/>
        <v>915794.37402191083</v>
      </c>
      <c r="FN39" s="17">
        <f t="shared" si="237"/>
        <v>-723.11561758730636</v>
      </c>
      <c r="FO39" s="46">
        <f t="shared" si="238"/>
        <v>0.10904435082046245</v>
      </c>
      <c r="FP39" s="17">
        <f t="shared" si="239"/>
        <v>4902.5285121764055</v>
      </c>
      <c r="FQ39" s="46">
        <f t="shared" si="240"/>
        <v>7.0218614578617169</v>
      </c>
      <c r="FR39" s="17">
        <f t="shared" si="381"/>
        <v>904110.26124021714</v>
      </c>
      <c r="FS39" s="17">
        <f t="shared" si="242"/>
        <v>-723.11561758730636</v>
      </c>
      <c r="FT39" s="46">
        <f t="shared" si="243"/>
        <v>0.10904435082046245</v>
      </c>
      <c r="FU39" s="17">
        <f t="shared" si="244"/>
        <v>4928.1646763184508</v>
      </c>
      <c r="FV39" s="46">
        <f t="shared" si="245"/>
        <v>7.0218614578617169</v>
      </c>
      <c r="FW39" s="17">
        <f t="shared" si="382"/>
        <v>893519.55999283167</v>
      </c>
      <c r="FX39" s="17">
        <f t="shared" si="247"/>
        <v>-723.11561758730636</v>
      </c>
      <c r="FY39" s="46">
        <f t="shared" si="248"/>
        <v>0.10904435082046245</v>
      </c>
      <c r="FZ39" s="17">
        <f t="shared" si="249"/>
        <v>4955.4239114790153</v>
      </c>
      <c r="GA39" s="46">
        <f t="shared" si="250"/>
        <v>7.0218614578617178</v>
      </c>
      <c r="GB39" s="17">
        <f t="shared" si="383"/>
        <v>883897.40266596782</v>
      </c>
      <c r="GC39" s="17">
        <f t="shared" si="252"/>
        <v>-723.11561758730636</v>
      </c>
      <c r="GD39" s="46">
        <f t="shared" si="253"/>
        <v>0.10904435082046245</v>
      </c>
      <c r="GE39" s="17">
        <f t="shared" si="254"/>
        <v>4984.3560025656407</v>
      </c>
      <c r="GF39" s="46">
        <f t="shared" si="255"/>
        <v>7.0218614578617151</v>
      </c>
      <c r="GG39" s="17">
        <f t="shared" si="384"/>
        <v>874068.65910096315</v>
      </c>
      <c r="GH39" s="17">
        <f t="shared" si="257"/>
        <v>-723.11561758730636</v>
      </c>
      <c r="GI39" s="46">
        <f t="shared" si="258"/>
        <v>0.10904435082046245</v>
      </c>
      <c r="GJ39" s="17">
        <f t="shared" si="259"/>
        <v>5015.0744714333323</v>
      </c>
      <c r="GK39" s="46">
        <f t="shared" si="260"/>
        <v>7.0218614578617178</v>
      </c>
      <c r="GL39" s="17">
        <f t="shared" si="385"/>
        <v>865535.81567339099</v>
      </c>
      <c r="GM39" s="17">
        <f t="shared" si="262"/>
        <v>-723.11561758730636</v>
      </c>
      <c r="GN39" s="46">
        <f t="shared" si="263"/>
        <v>0.10904435082046245</v>
      </c>
      <c r="GO39" s="17">
        <f t="shared" si="264"/>
        <v>5047.6133073363926</v>
      </c>
      <c r="GP39" s="46">
        <f t="shared" si="265"/>
        <v>7.0218614578617178</v>
      </c>
      <c r="GQ39" s="17">
        <f t="shared" si="386"/>
        <v>858748.85952884471</v>
      </c>
    </row>
    <row r="40" spans="1:199" ht="15" x14ac:dyDescent="0.2">
      <c r="A40" s="9" t="s">
        <v>23</v>
      </c>
      <c r="B40" s="17">
        <v>717141</v>
      </c>
      <c r="C40" s="17">
        <f t="shared" si="267"/>
        <v>-724.4</v>
      </c>
      <c r="D40" s="46">
        <f t="shared" si="268"/>
        <v>0.1092380330518941</v>
      </c>
      <c r="E40" s="17">
        <f t="shared" si="393"/>
        <v>4695.8</v>
      </c>
      <c r="F40" s="17">
        <f t="shared" si="393"/>
        <v>-353.20000000000005</v>
      </c>
      <c r="G40" s="17">
        <f t="shared" si="186"/>
        <v>4342.6000000000004</v>
      </c>
      <c r="H40" s="46">
        <f t="shared" si="270"/>
        <v>7.0218614578617169</v>
      </c>
      <c r="I40" s="17">
        <v>676892</v>
      </c>
      <c r="J40" s="17">
        <f t="shared" si="271"/>
        <v>-723.11561758730636</v>
      </c>
      <c r="K40" s="46">
        <f t="shared" si="272"/>
        <v>0.10904435082046245</v>
      </c>
      <c r="L40" s="17">
        <f t="shared" si="273"/>
        <v>4334.9004430351151</v>
      </c>
      <c r="M40" s="46">
        <f t="shared" si="274"/>
        <v>7.0218614578617169</v>
      </c>
      <c r="N40" s="17">
        <f t="shared" si="275"/>
        <v>650082.78482544771</v>
      </c>
      <c r="O40" s="17">
        <f t="shared" si="276"/>
        <v>-723.11561758730636</v>
      </c>
      <c r="P40" s="46">
        <f t="shared" si="277"/>
        <v>0.10904435082046245</v>
      </c>
      <c r="Q40" s="17">
        <f t="shared" si="278"/>
        <v>4323.8789529141195</v>
      </c>
      <c r="R40" s="46">
        <f t="shared" si="279"/>
        <v>7.0218614578617169</v>
      </c>
      <c r="S40" s="17">
        <f t="shared" si="280"/>
        <v>622113.54816077452</v>
      </c>
      <c r="T40" s="17">
        <f t="shared" si="281"/>
        <v>-723.11561758730636</v>
      </c>
      <c r="U40" s="46">
        <f t="shared" si="282"/>
        <v>0.10904435082046245</v>
      </c>
      <c r="V40" s="17">
        <f t="shared" si="283"/>
        <v>4312.2791659555269</v>
      </c>
      <c r="W40" s="46">
        <f t="shared" si="284"/>
        <v>7.0218614578617169</v>
      </c>
      <c r="X40" s="17">
        <f t="shared" si="285"/>
        <v>584724.71170914266</v>
      </c>
      <c r="Y40" s="17">
        <f t="shared" si="286"/>
        <v>-723.11561758730636</v>
      </c>
      <c r="Z40" s="46">
        <f t="shared" si="287"/>
        <v>0.10904435082046245</v>
      </c>
      <c r="AA40" s="17">
        <f t="shared" si="288"/>
        <v>4313.9507935085858</v>
      </c>
      <c r="AB40" s="46">
        <f t="shared" si="289"/>
        <v>7.0218614578617169</v>
      </c>
      <c r="AC40" s="17">
        <f t="shared" si="290"/>
        <v>547340.54688506399</v>
      </c>
      <c r="AD40" s="17">
        <f t="shared" si="291"/>
        <v>-723.11561758730636</v>
      </c>
      <c r="AE40" s="46">
        <f t="shared" si="292"/>
        <v>0.10904435082046245</v>
      </c>
      <c r="AF40" s="17">
        <f t="shared" si="293"/>
        <v>4319.852893546079</v>
      </c>
      <c r="AG40" s="46">
        <f t="shared" si="294"/>
        <v>7.0218614578617178</v>
      </c>
      <c r="AH40" s="17">
        <f t="shared" si="295"/>
        <v>518786.12278090505</v>
      </c>
      <c r="AI40" s="17">
        <f t="shared" si="296"/>
        <v>-723.11561758730636</v>
      </c>
      <c r="AJ40" s="46">
        <f t="shared" si="297"/>
        <v>0.10904435082046245</v>
      </c>
      <c r="AK40" s="17">
        <f t="shared" si="298"/>
        <v>4329.8355756229239</v>
      </c>
      <c r="AL40" s="46">
        <f t="shared" si="299"/>
        <v>7.0218614578617169</v>
      </c>
      <c r="AM40" s="17">
        <f t="shared" si="300"/>
        <v>499426.87003252155</v>
      </c>
      <c r="AN40" s="17">
        <f t="shared" si="301"/>
        <v>-723.11561758730636</v>
      </c>
      <c r="AO40" s="46">
        <f t="shared" si="302"/>
        <v>0.10904435082046245</v>
      </c>
      <c r="AP40" s="17">
        <f t="shared" si="303"/>
        <v>4343.7877092956996</v>
      </c>
      <c r="AQ40" s="46">
        <f t="shared" si="304"/>
        <v>7.0218614578617151</v>
      </c>
      <c r="AR40" s="17">
        <f t="shared" si="305"/>
        <v>482084.0303408656</v>
      </c>
      <c r="AS40" s="17">
        <f t="shared" si="306"/>
        <v>-723.11561758730636</v>
      </c>
      <c r="AT40" s="46">
        <f t="shared" si="307"/>
        <v>0.10904435082046245</v>
      </c>
      <c r="AU40" s="17">
        <f t="shared" si="308"/>
        <v>4361.5709681053504</v>
      </c>
      <c r="AV40" s="46">
        <f t="shared" si="309"/>
        <v>7.0218614578617169</v>
      </c>
      <c r="AW40" s="17">
        <f t="shared" si="310"/>
        <v>449613.1869427521</v>
      </c>
      <c r="AX40" s="17">
        <f t="shared" si="311"/>
        <v>-723.11561758730636</v>
      </c>
      <c r="AY40" s="46">
        <f t="shared" si="312"/>
        <v>0.10904435082046245</v>
      </c>
      <c r="AZ40" s="17">
        <f t="shared" si="313"/>
        <v>4383.0780953705889</v>
      </c>
      <c r="BA40" s="46">
        <f t="shared" si="314"/>
        <v>7.0218614578617169</v>
      </c>
      <c r="BB40" s="17">
        <f t="shared" si="315"/>
        <v>434103.07209379016</v>
      </c>
      <c r="BC40" s="17">
        <f t="shared" si="316"/>
        <v>-723.11561758730636</v>
      </c>
      <c r="BD40" s="46">
        <f t="shared" si="317"/>
        <v>0.10904435082046245</v>
      </c>
      <c r="BE40" s="17">
        <f t="shared" si="318"/>
        <v>4408.0621654962224</v>
      </c>
      <c r="BF40" s="46">
        <f t="shared" si="319"/>
        <v>7.0218614578617169</v>
      </c>
      <c r="BG40" s="17">
        <f t="shared" si="320"/>
        <v>410074.06540634774</v>
      </c>
      <c r="BH40" s="17">
        <f t="shared" si="321"/>
        <v>-723.11561758730636</v>
      </c>
      <c r="BI40" s="46">
        <f t="shared" si="322"/>
        <v>0.10904435082046245</v>
      </c>
      <c r="BJ40" s="17">
        <f t="shared" si="323"/>
        <v>4436.4691792560297</v>
      </c>
      <c r="BK40" s="46">
        <f t="shared" si="324"/>
        <v>7.0218614578617178</v>
      </c>
      <c r="BL40" s="17">
        <f t="shared" si="325"/>
        <v>405616.54898051673</v>
      </c>
      <c r="BM40" s="17">
        <f t="shared" si="326"/>
        <v>-723.11561758730636</v>
      </c>
      <c r="BN40" s="46">
        <f t="shared" si="327"/>
        <v>0.10904435082046245</v>
      </c>
      <c r="BO40" s="17">
        <f t="shared" si="328"/>
        <v>4463.7865042016729</v>
      </c>
      <c r="BP40" s="46">
        <f t="shared" si="329"/>
        <v>7.0218614578617178</v>
      </c>
      <c r="BQ40" s="17">
        <f t="shared" si="330"/>
        <v>394648.92605779407</v>
      </c>
      <c r="BR40" s="17">
        <f t="shared" si="331"/>
        <v>-723.11561758730636</v>
      </c>
      <c r="BS40" s="46">
        <f t="shared" si="332"/>
        <v>0.10904435082046245</v>
      </c>
      <c r="BT40" s="17">
        <f t="shared" si="333"/>
        <v>4490.11653049293</v>
      </c>
      <c r="BU40" s="46">
        <f t="shared" si="334"/>
        <v>7.0218614578617169</v>
      </c>
      <c r="BV40" s="17">
        <f t="shared" si="335"/>
        <v>409740.65090390947</v>
      </c>
      <c r="BW40" s="17">
        <f t="shared" si="336"/>
        <v>-723.11561758730636</v>
      </c>
      <c r="BX40" s="46">
        <f t="shared" si="337"/>
        <v>0.10904435082046245</v>
      </c>
      <c r="BY40" s="17">
        <f t="shared" si="338"/>
        <v>4515.5497726013091</v>
      </c>
      <c r="BZ40" s="46">
        <f t="shared" si="339"/>
        <v>7.0218614578617169</v>
      </c>
      <c r="CA40" s="17">
        <f t="shared" si="340"/>
        <v>428230.02056369674</v>
      </c>
      <c r="CB40" s="17">
        <f t="shared" si="341"/>
        <v>-723.11561758730636</v>
      </c>
      <c r="CC40" s="46">
        <f t="shared" si="342"/>
        <v>0.10904435082046245</v>
      </c>
      <c r="CD40" s="17">
        <f t="shared" si="343"/>
        <v>4540.0645264290797</v>
      </c>
      <c r="CE40" s="46">
        <f t="shared" si="344"/>
        <v>7.0218614578617169</v>
      </c>
      <c r="CF40" s="17">
        <f t="shared" si="345"/>
        <v>447281.78890181717</v>
      </c>
      <c r="CG40" s="17">
        <f t="shared" si="346"/>
        <v>-723.11561758730636</v>
      </c>
      <c r="CH40" s="46">
        <f t="shared" si="347"/>
        <v>0.10904435082046245</v>
      </c>
      <c r="CI40" s="17">
        <f t="shared" si="348"/>
        <v>4563.7825460409358</v>
      </c>
      <c r="CJ40" s="46">
        <f t="shared" si="349"/>
        <v>7.0218614578617169</v>
      </c>
      <c r="CK40" s="17">
        <f t="shared" si="350"/>
        <v>446153.215310923</v>
      </c>
      <c r="CL40" s="17">
        <f t="shared" si="351"/>
        <v>-723.11561758730636</v>
      </c>
      <c r="CM40" s="46">
        <f t="shared" si="352"/>
        <v>0.10904435082046245</v>
      </c>
      <c r="CN40" s="17">
        <f t="shared" si="353"/>
        <v>4586.8686961832891</v>
      </c>
      <c r="CO40" s="46">
        <f t="shared" si="354"/>
        <v>7.0218614578617169</v>
      </c>
      <c r="CP40" s="17">
        <f t="shared" si="355"/>
        <v>480542.1658237761</v>
      </c>
      <c r="CQ40" s="17">
        <f t="shared" si="356"/>
        <v>-723.11561758730636</v>
      </c>
      <c r="CR40" s="46">
        <f t="shared" si="357"/>
        <v>0.10904435082046245</v>
      </c>
      <c r="CS40" s="17">
        <f t="shared" si="358"/>
        <v>4609.1856380289628</v>
      </c>
      <c r="CT40" s="46">
        <f t="shared" si="359"/>
        <v>7.0218614578617169</v>
      </c>
      <c r="CU40" s="17">
        <f t="shared" si="360"/>
        <v>492584.43829017528</v>
      </c>
      <c r="CV40" s="17">
        <f t="shared" si="387"/>
        <v>-723.11561758730636</v>
      </c>
      <c r="CW40" s="46">
        <f t="shared" si="188"/>
        <v>0.10904435082046245</v>
      </c>
      <c r="CX40" s="17">
        <f t="shared" si="388"/>
        <v>4630.7549231156663</v>
      </c>
      <c r="CY40" s="46">
        <f t="shared" si="190"/>
        <v>7.0218614578617169</v>
      </c>
      <c r="CZ40" s="17">
        <f t="shared" si="389"/>
        <v>531047.95188970119</v>
      </c>
      <c r="DA40" s="17">
        <f t="shared" si="390"/>
        <v>-723.11561758730636</v>
      </c>
      <c r="DB40" s="46">
        <f t="shared" si="193"/>
        <v>0.10904435082046245</v>
      </c>
      <c r="DC40" s="17">
        <f t="shared" si="391"/>
        <v>4651.4896711617512</v>
      </c>
      <c r="DD40" s="46">
        <f t="shared" si="195"/>
        <v>7.0218614578617169</v>
      </c>
      <c r="DE40" s="17">
        <f t="shared" si="392"/>
        <v>533513.17170965159</v>
      </c>
      <c r="DF40" s="17">
        <f t="shared" si="387"/>
        <v>-723.11561758730636</v>
      </c>
      <c r="DG40" s="46">
        <f t="shared" si="198"/>
        <v>0.10904435082046245</v>
      </c>
      <c r="DH40" s="17">
        <f t="shared" si="388"/>
        <v>4671.3014861392612</v>
      </c>
      <c r="DI40" s="46">
        <f t="shared" si="200"/>
        <v>7.0218614578617169</v>
      </c>
      <c r="DJ40" s="17">
        <f t="shared" si="389"/>
        <v>519288.11526957515</v>
      </c>
      <c r="DK40" s="17">
        <f t="shared" si="390"/>
        <v>-723.11561758730636</v>
      </c>
      <c r="DL40" s="46">
        <f t="shared" si="203"/>
        <v>0.10904435082046245</v>
      </c>
      <c r="DM40" s="17">
        <f t="shared" si="391"/>
        <v>4690.0990049019356</v>
      </c>
      <c r="DN40" s="46">
        <f t="shared" si="205"/>
        <v>7.0218614578617178</v>
      </c>
      <c r="DO40" s="17">
        <f t="shared" si="392"/>
        <v>524540.63825452374</v>
      </c>
      <c r="DP40" s="17">
        <f t="shared" si="361"/>
        <v>-723.11561758730636</v>
      </c>
      <c r="DQ40" s="46">
        <f t="shared" si="362"/>
        <v>0.10904435082046245</v>
      </c>
      <c r="DR40" s="17">
        <f t="shared" si="363"/>
        <v>4708.1711749148571</v>
      </c>
      <c r="DS40" s="46">
        <f t="shared" si="364"/>
        <v>7.0218614578617169</v>
      </c>
      <c r="DT40" s="17">
        <f t="shared" si="365"/>
        <v>543591.16635965987</v>
      </c>
      <c r="DU40" s="17">
        <f t="shared" si="366"/>
        <v>-723.11561758730636</v>
      </c>
      <c r="DV40" s="46">
        <f t="shared" si="367"/>
        <v>0.10904435082046245</v>
      </c>
      <c r="DW40" s="17">
        <f t="shared" si="368"/>
        <v>4725.7626240774825</v>
      </c>
      <c r="DX40" s="46">
        <f t="shared" si="369"/>
        <v>7.0218614578617169</v>
      </c>
      <c r="DY40" s="17">
        <f t="shared" si="370"/>
        <v>507127.07444280898</v>
      </c>
      <c r="DZ40" s="17">
        <f t="shared" si="207"/>
        <v>-723.11561758730636</v>
      </c>
      <c r="EA40" s="46">
        <f t="shared" si="208"/>
        <v>0.10904435082046245</v>
      </c>
      <c r="EB40" s="17">
        <f t="shared" si="209"/>
        <v>4743.1318271408145</v>
      </c>
      <c r="EC40" s="46">
        <f t="shared" si="210"/>
        <v>7.0218614578617169</v>
      </c>
      <c r="ED40" s="17">
        <f t="shared" si="211"/>
        <v>501363.88361074857</v>
      </c>
      <c r="EE40" s="17">
        <f t="shared" si="212"/>
        <v>-723.11561758730636</v>
      </c>
      <c r="EF40" s="46">
        <f t="shared" si="213"/>
        <v>0.10904435082046245</v>
      </c>
      <c r="EG40" s="17">
        <f t="shared" si="214"/>
        <v>4760.3638255274336</v>
      </c>
      <c r="EH40" s="46">
        <f t="shared" si="215"/>
        <v>7.0218614578617169</v>
      </c>
      <c r="EI40" s="17">
        <f t="shared" si="216"/>
        <v>640569.07810655283</v>
      </c>
      <c r="EJ40" s="17">
        <f t="shared" si="217"/>
        <v>-723.11561758730636</v>
      </c>
      <c r="EK40" s="46">
        <f t="shared" si="218"/>
        <v>0.10904435082046245</v>
      </c>
      <c r="EL40" s="17">
        <f t="shared" si="219"/>
        <v>4777.8369920977811</v>
      </c>
      <c r="EM40" s="46">
        <f t="shared" si="220"/>
        <v>7.0218614578617178</v>
      </c>
      <c r="EN40" s="17">
        <f t="shared" si="221"/>
        <v>684953.79868652008</v>
      </c>
      <c r="EO40" s="17">
        <f t="shared" si="222"/>
        <v>-723.11561758730636</v>
      </c>
      <c r="EP40" s="46">
        <f t="shared" si="223"/>
        <v>0.10904435082046245</v>
      </c>
      <c r="EQ40" s="17">
        <f t="shared" si="224"/>
        <v>4795.82585435078</v>
      </c>
      <c r="ER40" s="46">
        <f t="shared" si="225"/>
        <v>7.0218614578617169</v>
      </c>
      <c r="ES40" s="17">
        <f t="shared" si="226"/>
        <v>727708.59437043942</v>
      </c>
      <c r="ET40" s="17">
        <f t="shared" si="371"/>
        <v>-723.11561758730636</v>
      </c>
      <c r="EU40" s="46">
        <f t="shared" si="372"/>
        <v>0.10904435082046245</v>
      </c>
      <c r="EV40" s="17">
        <f t="shared" si="373"/>
        <v>4814.6740857320365</v>
      </c>
      <c r="EW40" s="46">
        <f t="shared" si="374"/>
        <v>7.0218614578617151</v>
      </c>
      <c r="EX40" s="17">
        <f t="shared" si="375"/>
        <v>769242.57724146196</v>
      </c>
      <c r="EY40" s="17">
        <f t="shared" si="376"/>
        <v>-723.11561758730636</v>
      </c>
      <c r="EZ40" s="46">
        <f t="shared" si="377"/>
        <v>0.10904435082046245</v>
      </c>
      <c r="FA40" s="17">
        <f t="shared" si="378"/>
        <v>4834.6682791211997</v>
      </c>
      <c r="FB40" s="46">
        <f t="shared" si="379"/>
        <v>7.0218614578617169</v>
      </c>
      <c r="FC40" s="17">
        <f t="shared" si="380"/>
        <v>809274.2543798855</v>
      </c>
      <c r="FD40" s="17">
        <f t="shared" si="227"/>
        <v>-723.11561758730636</v>
      </c>
      <c r="FE40" s="46">
        <f t="shared" si="228"/>
        <v>0.10904435082046245</v>
      </c>
      <c r="FF40" s="17">
        <f t="shared" si="229"/>
        <v>4855.8909832826776</v>
      </c>
      <c r="FG40" s="46">
        <f t="shared" si="230"/>
        <v>7.0218614578617178</v>
      </c>
      <c r="FH40" s="17">
        <f t="shared" si="231"/>
        <v>848132.22546394065</v>
      </c>
      <c r="FI40" s="17">
        <f t="shared" si="232"/>
        <v>-723.11561758730636</v>
      </c>
      <c r="FJ40" s="46">
        <f t="shared" si="233"/>
        <v>0.10904435082046245</v>
      </c>
      <c r="FK40" s="17">
        <f t="shared" si="234"/>
        <v>4878.46756341531</v>
      </c>
      <c r="FL40" s="46">
        <f t="shared" si="235"/>
        <v>7.0218614578617178</v>
      </c>
      <c r="FM40" s="17">
        <f t="shared" si="236"/>
        <v>884357.40992677771</v>
      </c>
      <c r="FN40" s="17">
        <f t="shared" si="237"/>
        <v>-723.11561758730636</v>
      </c>
      <c r="FO40" s="46">
        <f t="shared" si="238"/>
        <v>0.10904435082046245</v>
      </c>
      <c r="FP40" s="17">
        <f t="shared" si="239"/>
        <v>4902.5285121764055</v>
      </c>
      <c r="FQ40" s="46">
        <f t="shared" si="240"/>
        <v>7.0218614578617169</v>
      </c>
      <c r="FR40" s="17">
        <f t="shared" si="381"/>
        <v>919973.78691649996</v>
      </c>
      <c r="FS40" s="17">
        <f t="shared" si="242"/>
        <v>-723.11561758730636</v>
      </c>
      <c r="FT40" s="46">
        <f t="shared" si="243"/>
        <v>0.10904435082046245</v>
      </c>
      <c r="FU40" s="17">
        <f t="shared" si="244"/>
        <v>4928.1646763184508</v>
      </c>
      <c r="FV40" s="46">
        <f t="shared" si="245"/>
        <v>7.0218614578617169</v>
      </c>
      <c r="FW40" s="17">
        <f t="shared" si="382"/>
        <v>908315.31029894832</v>
      </c>
      <c r="FX40" s="17">
        <f t="shared" si="247"/>
        <v>-723.11561758730636</v>
      </c>
      <c r="FY40" s="46">
        <f t="shared" si="248"/>
        <v>0.10904435082046245</v>
      </c>
      <c r="FZ40" s="17">
        <f t="shared" si="249"/>
        <v>4955.4239114790153</v>
      </c>
      <c r="GA40" s="46">
        <f t="shared" si="250"/>
        <v>7.0218614578617178</v>
      </c>
      <c r="GB40" s="17">
        <f t="shared" si="383"/>
        <v>897751.86828672327</v>
      </c>
      <c r="GC40" s="17">
        <f t="shared" si="252"/>
        <v>-723.11561758730636</v>
      </c>
      <c r="GD40" s="46">
        <f t="shared" si="253"/>
        <v>0.10904435082046245</v>
      </c>
      <c r="GE40" s="17">
        <f t="shared" si="254"/>
        <v>4984.3560025656407</v>
      </c>
      <c r="GF40" s="46">
        <f t="shared" si="255"/>
        <v>7.0218614578617151</v>
      </c>
      <c r="GG40" s="17">
        <f t="shared" si="384"/>
        <v>888158.64305094606</v>
      </c>
      <c r="GH40" s="17">
        <f t="shared" si="257"/>
        <v>-723.11561758730636</v>
      </c>
      <c r="GI40" s="46">
        <f t="shared" si="258"/>
        <v>0.10904435082046245</v>
      </c>
      <c r="GJ40" s="17">
        <f t="shared" si="259"/>
        <v>5015.0744714333323</v>
      </c>
      <c r="GK40" s="46">
        <f t="shared" si="260"/>
        <v>7.0218614578617178</v>
      </c>
      <c r="GL40" s="17">
        <f t="shared" si="385"/>
        <v>878360.61795480922</v>
      </c>
      <c r="GM40" s="17">
        <f t="shared" si="262"/>
        <v>-723.11561758730636</v>
      </c>
      <c r="GN40" s="46">
        <f t="shared" si="263"/>
        <v>0.10904435082046245</v>
      </c>
      <c r="GO40" s="17">
        <f t="shared" si="264"/>
        <v>5047.6133073363926</v>
      </c>
      <c r="GP40" s="46">
        <f t="shared" si="265"/>
        <v>7.0218614578617178</v>
      </c>
      <c r="GQ40" s="17">
        <f t="shared" si="386"/>
        <v>869860.31336313998</v>
      </c>
    </row>
    <row r="41" spans="1:199" ht="15" x14ac:dyDescent="0.2">
      <c r="A41" s="9" t="s">
        <v>24</v>
      </c>
      <c r="B41" s="17">
        <v>741708</v>
      </c>
      <c r="C41" s="17">
        <f t="shared" si="267"/>
        <v>-724.4</v>
      </c>
      <c r="D41" s="46">
        <f t="shared" si="268"/>
        <v>0.1092380330518941</v>
      </c>
      <c r="E41" s="17">
        <f t="shared" si="393"/>
        <v>4695.8</v>
      </c>
      <c r="F41" s="17">
        <f t="shared" si="393"/>
        <v>-353.20000000000005</v>
      </c>
      <c r="G41" s="17">
        <f t="shared" si="186"/>
        <v>4342.6000000000004</v>
      </c>
      <c r="H41" s="46">
        <f t="shared" si="270"/>
        <v>7.0218614578617169</v>
      </c>
      <c r="I41" s="17">
        <v>719970</v>
      </c>
      <c r="J41" s="17">
        <f t="shared" si="271"/>
        <v>-723.11561758730636</v>
      </c>
      <c r="K41" s="46">
        <f t="shared" si="272"/>
        <v>0.10904435082046245</v>
      </c>
      <c r="L41" s="17">
        <f t="shared" si="273"/>
        <v>4334.9004430351151</v>
      </c>
      <c r="M41" s="46">
        <f t="shared" si="274"/>
        <v>7.0218614578617169</v>
      </c>
      <c r="N41" s="17">
        <f t="shared" si="275"/>
        <v>680503.78482544771</v>
      </c>
      <c r="O41" s="17">
        <f t="shared" si="276"/>
        <v>-723.11561758730636</v>
      </c>
      <c r="P41" s="46">
        <f t="shared" si="277"/>
        <v>0.10904435082046245</v>
      </c>
      <c r="Q41" s="17">
        <f t="shared" si="278"/>
        <v>4323.8789529141195</v>
      </c>
      <c r="R41" s="46">
        <f t="shared" si="279"/>
        <v>7.0218614578617169</v>
      </c>
      <c r="S41" s="17">
        <f t="shared" si="280"/>
        <v>653683.54816077452</v>
      </c>
      <c r="T41" s="17">
        <f t="shared" si="281"/>
        <v>-723.11561758730636</v>
      </c>
      <c r="U41" s="46">
        <f t="shared" si="282"/>
        <v>0.10904435082046245</v>
      </c>
      <c r="V41" s="17">
        <f t="shared" si="283"/>
        <v>4312.2791659555269</v>
      </c>
      <c r="W41" s="46">
        <f t="shared" si="284"/>
        <v>7.0218614578617169</v>
      </c>
      <c r="X41" s="17">
        <f t="shared" si="285"/>
        <v>625702.71170914266</v>
      </c>
      <c r="Y41" s="17">
        <f t="shared" si="286"/>
        <v>-723.11561758730636</v>
      </c>
      <c r="Z41" s="46">
        <f t="shared" si="287"/>
        <v>0.10904435082046245</v>
      </c>
      <c r="AA41" s="17">
        <f t="shared" si="288"/>
        <v>4313.9507935085858</v>
      </c>
      <c r="AB41" s="46">
        <f t="shared" si="289"/>
        <v>7.0218614578617169</v>
      </c>
      <c r="AC41" s="17">
        <f t="shared" si="290"/>
        <v>588315.54688506399</v>
      </c>
      <c r="AD41" s="17">
        <f t="shared" si="291"/>
        <v>-723.11561758730636</v>
      </c>
      <c r="AE41" s="46">
        <f t="shared" si="292"/>
        <v>0.10904435082046245</v>
      </c>
      <c r="AF41" s="17">
        <f t="shared" si="293"/>
        <v>4319.852893546079</v>
      </c>
      <c r="AG41" s="46">
        <f t="shared" si="294"/>
        <v>7.0218614578617178</v>
      </c>
      <c r="AH41" s="17">
        <f t="shared" si="295"/>
        <v>550937.28416102263</v>
      </c>
      <c r="AI41" s="17">
        <f t="shared" si="296"/>
        <v>-723.11561758730636</v>
      </c>
      <c r="AJ41" s="46">
        <f t="shared" si="297"/>
        <v>0.10904435082046245</v>
      </c>
      <c r="AK41" s="17">
        <f t="shared" si="298"/>
        <v>4329.8355756229239</v>
      </c>
      <c r="AL41" s="46">
        <f t="shared" si="299"/>
        <v>7.0218614578617169</v>
      </c>
      <c r="AM41" s="17">
        <f t="shared" si="300"/>
        <v>522392.84273894061</v>
      </c>
      <c r="AN41" s="17">
        <f t="shared" si="301"/>
        <v>-723.11561758730636</v>
      </c>
      <c r="AO41" s="46">
        <f t="shared" si="302"/>
        <v>0.10904435082046245</v>
      </c>
      <c r="AP41" s="17">
        <f t="shared" si="303"/>
        <v>4343.7877092956996</v>
      </c>
      <c r="AQ41" s="46">
        <f t="shared" si="304"/>
        <v>7.0218614578617151</v>
      </c>
      <c r="AR41" s="17">
        <f t="shared" si="305"/>
        <v>503047.54212422995</v>
      </c>
      <c r="AS41" s="17">
        <f t="shared" si="306"/>
        <v>-723.11561758730636</v>
      </c>
      <c r="AT41" s="46">
        <f t="shared" si="307"/>
        <v>0.10904435082046245</v>
      </c>
      <c r="AU41" s="17">
        <f t="shared" si="308"/>
        <v>4361.5709681053504</v>
      </c>
      <c r="AV41" s="46">
        <f t="shared" si="309"/>
        <v>7.0218614578617169</v>
      </c>
      <c r="AW41" s="17">
        <f t="shared" si="310"/>
        <v>485722.48569138366</v>
      </c>
      <c r="AX41" s="17">
        <f t="shared" si="311"/>
        <v>-723.11561758730636</v>
      </c>
      <c r="AY41" s="46">
        <f t="shared" si="312"/>
        <v>0.10904435082046245</v>
      </c>
      <c r="AZ41" s="17">
        <f t="shared" si="313"/>
        <v>4383.0780953705889</v>
      </c>
      <c r="BA41" s="46">
        <f t="shared" si="314"/>
        <v>7.0218614578617169</v>
      </c>
      <c r="BB41" s="17">
        <f t="shared" si="315"/>
        <v>453273.14942053542</v>
      </c>
      <c r="BC41" s="17">
        <f t="shared" si="316"/>
        <v>-723.11561758730636</v>
      </c>
      <c r="BD41" s="46">
        <f t="shared" si="317"/>
        <v>0.10904435082046245</v>
      </c>
      <c r="BE41" s="17">
        <f t="shared" si="318"/>
        <v>4408.0621654962224</v>
      </c>
      <c r="BF41" s="46">
        <f t="shared" si="319"/>
        <v>7.0218614578617169</v>
      </c>
      <c r="BG41" s="17">
        <f t="shared" si="320"/>
        <v>437788.01864169911</v>
      </c>
      <c r="BH41" s="17">
        <f t="shared" si="321"/>
        <v>-723.11561758730636</v>
      </c>
      <c r="BI41" s="46">
        <f t="shared" si="322"/>
        <v>0.10904435082046245</v>
      </c>
      <c r="BJ41" s="17">
        <f t="shared" si="323"/>
        <v>4436.4691792560297</v>
      </c>
      <c r="BK41" s="46">
        <f t="shared" si="324"/>
        <v>7.0218614578617178</v>
      </c>
      <c r="BL41" s="17">
        <f t="shared" si="325"/>
        <v>413787.4189680164</v>
      </c>
      <c r="BM41" s="17">
        <f t="shared" si="326"/>
        <v>-723.11561758730636</v>
      </c>
      <c r="BN41" s="46">
        <f t="shared" si="327"/>
        <v>0.10904435082046245</v>
      </c>
      <c r="BO41" s="17">
        <f t="shared" si="328"/>
        <v>4463.7865042016729</v>
      </c>
      <c r="BP41" s="46">
        <f t="shared" si="329"/>
        <v>7.0218614578617178</v>
      </c>
      <c r="BQ41" s="17">
        <f t="shared" si="330"/>
        <v>409357.21986713109</v>
      </c>
      <c r="BR41" s="17">
        <f t="shared" si="331"/>
        <v>-723.11561758730636</v>
      </c>
      <c r="BS41" s="46">
        <f t="shared" si="332"/>
        <v>0.10904435082046245</v>
      </c>
      <c r="BT41" s="17">
        <f t="shared" si="333"/>
        <v>4490.11653049293</v>
      </c>
      <c r="BU41" s="46">
        <f t="shared" si="334"/>
        <v>7.0218614578617169</v>
      </c>
      <c r="BV41" s="17">
        <f t="shared" si="335"/>
        <v>398415.92697069969</v>
      </c>
      <c r="BW41" s="17">
        <f t="shared" si="336"/>
        <v>-723.11561758730636</v>
      </c>
      <c r="BX41" s="46">
        <f t="shared" si="337"/>
        <v>0.10904435082046245</v>
      </c>
      <c r="BY41" s="17">
        <f t="shared" si="338"/>
        <v>4515.5497726013091</v>
      </c>
      <c r="BZ41" s="46">
        <f t="shared" si="339"/>
        <v>7.0218614578617169</v>
      </c>
      <c r="CA41" s="17">
        <f t="shared" si="340"/>
        <v>413533.08505892346</v>
      </c>
      <c r="CB41" s="17">
        <f t="shared" si="341"/>
        <v>-723.11561758730636</v>
      </c>
      <c r="CC41" s="46">
        <f t="shared" si="342"/>
        <v>0.10904435082046245</v>
      </c>
      <c r="CD41" s="17">
        <f t="shared" si="343"/>
        <v>4540.0645264290797</v>
      </c>
      <c r="CE41" s="46">
        <f t="shared" si="344"/>
        <v>7.0218614578617169</v>
      </c>
      <c r="CF41" s="17">
        <f t="shared" si="345"/>
        <v>432046.96947253845</v>
      </c>
      <c r="CG41" s="17">
        <f t="shared" si="346"/>
        <v>-723.11561758730636</v>
      </c>
      <c r="CH41" s="46">
        <f t="shared" si="347"/>
        <v>0.10904435082046245</v>
      </c>
      <c r="CI41" s="17">
        <f t="shared" si="348"/>
        <v>4563.7825460409358</v>
      </c>
      <c r="CJ41" s="46">
        <f t="shared" si="349"/>
        <v>7.0218614578617169</v>
      </c>
      <c r="CK41" s="17">
        <f t="shared" si="350"/>
        <v>451122.45583027077</v>
      </c>
      <c r="CL41" s="17">
        <f t="shared" si="351"/>
        <v>-723.11561758730636</v>
      </c>
      <c r="CM41" s="46">
        <f t="shared" si="352"/>
        <v>0.10904435082046245</v>
      </c>
      <c r="CN41" s="17">
        <f t="shared" si="353"/>
        <v>4586.8686961832891</v>
      </c>
      <c r="CO41" s="46">
        <f t="shared" si="354"/>
        <v>7.0218614578617169</v>
      </c>
      <c r="CP41" s="17">
        <f t="shared" si="355"/>
        <v>450016.96838951897</v>
      </c>
      <c r="CQ41" s="17">
        <f t="shared" si="356"/>
        <v>-723.11561758730636</v>
      </c>
      <c r="CR41" s="46">
        <f t="shared" si="357"/>
        <v>0.10904435082046245</v>
      </c>
      <c r="CS41" s="17">
        <f t="shared" si="358"/>
        <v>4609.1856380289628</v>
      </c>
      <c r="CT41" s="46">
        <f t="shared" si="359"/>
        <v>7.0218614578617169</v>
      </c>
      <c r="CU41" s="17">
        <f t="shared" si="360"/>
        <v>484428.23584421776</v>
      </c>
      <c r="CV41" s="17">
        <f t="shared" si="387"/>
        <v>-723.11561758730636</v>
      </c>
      <c r="CW41" s="46">
        <f t="shared" si="188"/>
        <v>0.10904435082046245</v>
      </c>
      <c r="CX41" s="17">
        <f t="shared" si="388"/>
        <v>4630.7549231156663</v>
      </c>
      <c r="CY41" s="46">
        <f t="shared" si="190"/>
        <v>7.0218614578617169</v>
      </c>
      <c r="CZ41" s="17">
        <f t="shared" si="389"/>
        <v>496492.07759570359</v>
      </c>
      <c r="DA41" s="17">
        <f t="shared" si="390"/>
        <v>-723.11561758730636</v>
      </c>
      <c r="DB41" s="46">
        <f t="shared" si="193"/>
        <v>0.10904435082046245</v>
      </c>
      <c r="DC41" s="17">
        <f t="shared" si="391"/>
        <v>4651.4896711617512</v>
      </c>
      <c r="DD41" s="46">
        <f t="shared" si="195"/>
        <v>7.0218614578617169</v>
      </c>
      <c r="DE41" s="17">
        <f t="shared" si="392"/>
        <v>534976.32594327559</v>
      </c>
      <c r="DF41" s="17">
        <f t="shared" si="387"/>
        <v>-723.11561758730636</v>
      </c>
      <c r="DG41" s="46">
        <f t="shared" si="198"/>
        <v>0.10904435082046245</v>
      </c>
      <c r="DH41" s="17">
        <f t="shared" si="388"/>
        <v>4671.3014861392612</v>
      </c>
      <c r="DI41" s="46">
        <f t="shared" si="200"/>
        <v>7.0218614578617169</v>
      </c>
      <c r="DJ41" s="17">
        <f t="shared" si="389"/>
        <v>537461.35757820355</v>
      </c>
      <c r="DK41" s="17">
        <f t="shared" si="390"/>
        <v>-723.11561758730636</v>
      </c>
      <c r="DL41" s="46">
        <f t="shared" si="203"/>
        <v>0.10904435082046245</v>
      </c>
      <c r="DM41" s="17">
        <f t="shared" si="391"/>
        <v>4690.0990049019356</v>
      </c>
      <c r="DN41" s="46">
        <f t="shared" si="205"/>
        <v>7.0218614578617178</v>
      </c>
      <c r="DO41" s="17">
        <f t="shared" si="392"/>
        <v>523255.09865688975</v>
      </c>
      <c r="DP41" s="17">
        <f t="shared" si="361"/>
        <v>-723.11561758730636</v>
      </c>
      <c r="DQ41" s="46">
        <f t="shared" si="362"/>
        <v>0.10904435082046245</v>
      </c>
      <c r="DR41" s="17">
        <f t="shared" si="363"/>
        <v>4708.1711749148571</v>
      </c>
      <c r="DS41" s="46">
        <f t="shared" si="364"/>
        <v>7.0218614578617169</v>
      </c>
      <c r="DT41" s="17">
        <f t="shared" si="365"/>
        <v>528525.69381185132</v>
      </c>
      <c r="DU41" s="17">
        <f t="shared" si="366"/>
        <v>-723.11561758730636</v>
      </c>
      <c r="DV41" s="46">
        <f t="shared" si="367"/>
        <v>0.10904435082046245</v>
      </c>
      <c r="DW41" s="17">
        <f t="shared" si="368"/>
        <v>4725.7626240774825</v>
      </c>
      <c r="DX41" s="46">
        <f t="shared" si="369"/>
        <v>7.0218614578617169</v>
      </c>
      <c r="DY41" s="17">
        <f t="shared" si="370"/>
        <v>547593.81336615002</v>
      </c>
      <c r="DZ41" s="17">
        <f t="shared" si="207"/>
        <v>-723.11561758730636</v>
      </c>
      <c r="EA41" s="46">
        <f t="shared" si="208"/>
        <v>0.10904435082046245</v>
      </c>
      <c r="EB41" s="17">
        <f t="shared" si="209"/>
        <v>4743.1318271408145</v>
      </c>
      <c r="EC41" s="46">
        <f t="shared" si="210"/>
        <v>7.0218614578617169</v>
      </c>
      <c r="ED41" s="17">
        <f t="shared" si="211"/>
        <v>511147.09065236244</v>
      </c>
      <c r="EE41" s="17">
        <f t="shared" si="212"/>
        <v>-723.11561758730636</v>
      </c>
      <c r="EF41" s="46">
        <f t="shared" si="213"/>
        <v>0.10904435082046245</v>
      </c>
      <c r="EG41" s="17">
        <f t="shared" si="214"/>
        <v>4760.3638255274336</v>
      </c>
      <c r="EH41" s="46">
        <f t="shared" si="215"/>
        <v>7.0218614578617169</v>
      </c>
      <c r="EI41" s="17">
        <f t="shared" si="216"/>
        <v>505401.13181868865</v>
      </c>
      <c r="EJ41" s="17">
        <f t="shared" si="217"/>
        <v>-723.11561758730636</v>
      </c>
      <c r="EK41" s="46">
        <f t="shared" si="218"/>
        <v>0.10904435082046245</v>
      </c>
      <c r="EL41" s="17">
        <f t="shared" si="219"/>
        <v>4777.8369920977811</v>
      </c>
      <c r="EM41" s="46">
        <f t="shared" si="220"/>
        <v>7.0218614578617178</v>
      </c>
      <c r="EN41" s="17">
        <f t="shared" si="221"/>
        <v>644623.79948106338</v>
      </c>
      <c r="EO41" s="17">
        <f t="shared" si="222"/>
        <v>-723.11561758730636</v>
      </c>
      <c r="EP41" s="46">
        <f t="shared" si="223"/>
        <v>0.10904435082046245</v>
      </c>
      <c r="EQ41" s="17">
        <f t="shared" si="224"/>
        <v>4795.82585435078</v>
      </c>
      <c r="ER41" s="46">
        <f t="shared" si="225"/>
        <v>7.0218614578617169</v>
      </c>
      <c r="ES41" s="17">
        <f t="shared" si="226"/>
        <v>689026.50892328355</v>
      </c>
      <c r="ET41" s="17">
        <f t="shared" si="371"/>
        <v>-723.11561758730636</v>
      </c>
      <c r="EU41" s="46">
        <f t="shared" si="372"/>
        <v>0.10904435082046245</v>
      </c>
      <c r="EV41" s="17">
        <f t="shared" si="373"/>
        <v>4814.6740857320365</v>
      </c>
      <c r="EW41" s="46">
        <f t="shared" si="374"/>
        <v>7.0218614578617151</v>
      </c>
      <c r="EX41" s="17">
        <f t="shared" si="375"/>
        <v>731800.15283858404</v>
      </c>
      <c r="EY41" s="17">
        <f t="shared" si="376"/>
        <v>-723.11561758730636</v>
      </c>
      <c r="EZ41" s="46">
        <f t="shared" si="377"/>
        <v>0.10904435082046245</v>
      </c>
      <c r="FA41" s="17">
        <f t="shared" si="378"/>
        <v>4834.6682791211997</v>
      </c>
      <c r="FB41" s="46">
        <f t="shared" si="379"/>
        <v>7.0218614578617169</v>
      </c>
      <c r="FC41" s="17">
        <f t="shared" si="380"/>
        <v>773354.12990299589</v>
      </c>
      <c r="FD41" s="17">
        <f t="shared" si="227"/>
        <v>-723.11561758730636</v>
      </c>
      <c r="FE41" s="46">
        <f t="shared" si="228"/>
        <v>0.10904435082046245</v>
      </c>
      <c r="FF41" s="17">
        <f t="shared" si="229"/>
        <v>4855.8909832826776</v>
      </c>
      <c r="FG41" s="46">
        <f t="shared" si="230"/>
        <v>7.0218614578617178</v>
      </c>
      <c r="FH41" s="17">
        <f t="shared" si="231"/>
        <v>813407.02974558086</v>
      </c>
      <c r="FI41" s="17">
        <f t="shared" si="232"/>
        <v>-723.11561758730636</v>
      </c>
      <c r="FJ41" s="46">
        <f t="shared" si="233"/>
        <v>0.10904435082046245</v>
      </c>
      <c r="FK41" s="17">
        <f t="shared" si="234"/>
        <v>4878.46756341531</v>
      </c>
      <c r="FL41" s="46">
        <f t="shared" si="235"/>
        <v>7.0218614578617178</v>
      </c>
      <c r="FM41" s="17">
        <f t="shared" si="236"/>
        <v>852287.57740976859</v>
      </c>
      <c r="FN41" s="17">
        <f t="shared" si="237"/>
        <v>-723.11561758730636</v>
      </c>
      <c r="FO41" s="46">
        <f t="shared" si="238"/>
        <v>0.10904435082046245</v>
      </c>
      <c r="FP41" s="17">
        <f t="shared" si="239"/>
        <v>4902.5285121764055</v>
      </c>
      <c r="FQ41" s="46">
        <f t="shared" si="240"/>
        <v>7.0218614578617169</v>
      </c>
      <c r="FR41" s="17">
        <f t="shared" si="381"/>
        <v>888536.82282136672</v>
      </c>
      <c r="FS41" s="17">
        <f t="shared" si="242"/>
        <v>-723.11561758730636</v>
      </c>
      <c r="FT41" s="46">
        <f t="shared" si="243"/>
        <v>0.10904435082046245</v>
      </c>
      <c r="FU41" s="17">
        <f t="shared" si="244"/>
        <v>4928.1646763184508</v>
      </c>
      <c r="FV41" s="46">
        <f t="shared" si="245"/>
        <v>7.0218614578617169</v>
      </c>
      <c r="FW41" s="17">
        <f t="shared" si="382"/>
        <v>924178.83597523114</v>
      </c>
      <c r="FX41" s="17">
        <f t="shared" si="247"/>
        <v>-723.11561758730636</v>
      </c>
      <c r="FY41" s="46">
        <f t="shared" si="248"/>
        <v>0.10904435082046245</v>
      </c>
      <c r="FZ41" s="17">
        <f t="shared" si="249"/>
        <v>4955.4239114790153</v>
      </c>
      <c r="GA41" s="46">
        <f t="shared" si="250"/>
        <v>7.0218614578617178</v>
      </c>
      <c r="GB41" s="17">
        <f t="shared" si="383"/>
        <v>912547.61859283992</v>
      </c>
      <c r="GC41" s="17">
        <f t="shared" si="252"/>
        <v>-723.11561758730636</v>
      </c>
      <c r="GD41" s="46">
        <f t="shared" si="253"/>
        <v>0.10904435082046245</v>
      </c>
      <c r="GE41" s="17">
        <f t="shared" si="254"/>
        <v>4984.3560025656407</v>
      </c>
      <c r="GF41" s="46">
        <f t="shared" si="255"/>
        <v>7.0218614578617151</v>
      </c>
      <c r="GG41" s="17">
        <f t="shared" si="384"/>
        <v>902013.10867170151</v>
      </c>
      <c r="GH41" s="17">
        <f t="shared" si="257"/>
        <v>-723.11561758730636</v>
      </c>
      <c r="GI41" s="46">
        <f t="shared" si="258"/>
        <v>0.10904435082046245</v>
      </c>
      <c r="GJ41" s="17">
        <f t="shared" si="259"/>
        <v>5015.0744714333323</v>
      </c>
      <c r="GK41" s="46">
        <f t="shared" si="260"/>
        <v>7.0218614578617178</v>
      </c>
      <c r="GL41" s="17">
        <f t="shared" si="385"/>
        <v>892450.60190479201</v>
      </c>
      <c r="GM41" s="17">
        <f t="shared" si="262"/>
        <v>-723.11561758730636</v>
      </c>
      <c r="GN41" s="46">
        <f t="shared" si="263"/>
        <v>0.10904435082046245</v>
      </c>
      <c r="GO41" s="17">
        <f t="shared" si="264"/>
        <v>5047.6133073363926</v>
      </c>
      <c r="GP41" s="46">
        <f t="shared" si="265"/>
        <v>7.0218614578617178</v>
      </c>
      <c r="GQ41" s="17">
        <f t="shared" si="386"/>
        <v>882685.11564455822</v>
      </c>
    </row>
    <row r="42" spans="1:199" ht="15" x14ac:dyDescent="0.2">
      <c r="A42" s="9" t="s">
        <v>25</v>
      </c>
      <c r="B42" s="17">
        <v>786701</v>
      </c>
      <c r="C42" s="17">
        <f t="shared" si="267"/>
        <v>-1289.9999999999998</v>
      </c>
      <c r="D42" s="46">
        <f t="shared" si="268"/>
        <v>0.19452935206645963</v>
      </c>
      <c r="E42" s="17">
        <f t="shared" si="393"/>
        <v>2115.6</v>
      </c>
      <c r="F42" s="17">
        <f t="shared" si="393"/>
        <v>-410.6</v>
      </c>
      <c r="G42" s="17">
        <f t="shared" si="186"/>
        <v>1705</v>
      </c>
      <c r="H42" s="46">
        <f t="shared" si="270"/>
        <v>2.7569368087445834</v>
      </c>
      <c r="I42" s="17">
        <v>743412</v>
      </c>
      <c r="J42" s="17">
        <f t="shared" si="271"/>
        <v>-1287.7127922247723</v>
      </c>
      <c r="K42" s="46">
        <f t="shared" si="272"/>
        <v>0.19418444582881905</v>
      </c>
      <c r="L42" s="17">
        <f t="shared" si="273"/>
        <v>1701.9769850722773</v>
      </c>
      <c r="M42" s="46">
        <f t="shared" si="274"/>
        <v>2.7569368087445834</v>
      </c>
      <c r="N42" s="17">
        <f t="shared" si="275"/>
        <v>720384.26419284754</v>
      </c>
      <c r="O42" s="17">
        <f t="shared" si="276"/>
        <v>-1287.7127922247723</v>
      </c>
      <c r="P42" s="46">
        <f t="shared" si="277"/>
        <v>0.19418444582881905</v>
      </c>
      <c r="Q42" s="17">
        <f t="shared" si="278"/>
        <v>1697.6497063322831</v>
      </c>
      <c r="R42" s="46">
        <f t="shared" si="279"/>
        <v>2.7569368087445829</v>
      </c>
      <c r="S42" s="17">
        <f t="shared" si="280"/>
        <v>680913.72173955524</v>
      </c>
      <c r="T42" s="17">
        <f t="shared" si="281"/>
        <v>-1287.7127922247723</v>
      </c>
      <c r="U42" s="46">
        <f t="shared" si="282"/>
        <v>0.19418444582881905</v>
      </c>
      <c r="V42" s="17">
        <f t="shared" si="283"/>
        <v>1693.0953755708961</v>
      </c>
      <c r="W42" s="46">
        <f t="shared" si="284"/>
        <v>2.7569368087445834</v>
      </c>
      <c r="X42" s="17">
        <f t="shared" si="285"/>
        <v>654088.93074412062</v>
      </c>
      <c r="Y42" s="17">
        <f t="shared" si="286"/>
        <v>-1287.7127922247723</v>
      </c>
      <c r="Z42" s="46">
        <f t="shared" si="287"/>
        <v>0.19418444582881905</v>
      </c>
      <c r="AA42" s="17">
        <f t="shared" si="288"/>
        <v>1693.7516932096296</v>
      </c>
      <c r="AB42" s="46">
        <f t="shared" si="289"/>
        <v>2.7569368087445829</v>
      </c>
      <c r="AC42" s="17">
        <f t="shared" si="290"/>
        <v>626108.75061012758</v>
      </c>
      <c r="AD42" s="17">
        <f t="shared" si="291"/>
        <v>-1287.7127922247723</v>
      </c>
      <c r="AE42" s="46">
        <f t="shared" si="292"/>
        <v>0.19418444582881905</v>
      </c>
      <c r="AF42" s="17">
        <f t="shared" si="293"/>
        <v>1696.0689871266206</v>
      </c>
      <c r="AG42" s="46">
        <f t="shared" si="294"/>
        <v>2.7569368087445829</v>
      </c>
      <c r="AH42" s="17">
        <f t="shared" si="295"/>
        <v>588723.90307996585</v>
      </c>
      <c r="AI42" s="17">
        <f t="shared" si="296"/>
        <v>-1287.7127922247723</v>
      </c>
      <c r="AJ42" s="46">
        <f t="shared" si="297"/>
        <v>0.19418444582881905</v>
      </c>
      <c r="AK42" s="17">
        <f t="shared" si="298"/>
        <v>1699.9884070457988</v>
      </c>
      <c r="AL42" s="46">
        <f t="shared" si="299"/>
        <v>2.7569368087445834</v>
      </c>
      <c r="AM42" s="17">
        <f t="shared" si="300"/>
        <v>551349.55977584375</v>
      </c>
      <c r="AN42" s="17">
        <f t="shared" si="301"/>
        <v>-1287.7127922247723</v>
      </c>
      <c r="AO42" s="46">
        <f t="shared" si="302"/>
        <v>0.19418444582881905</v>
      </c>
      <c r="AP42" s="17">
        <f t="shared" si="303"/>
        <v>1705.4663207178116</v>
      </c>
      <c r="AQ42" s="46">
        <f t="shared" si="304"/>
        <v>2.7569368087445834</v>
      </c>
      <c r="AR42" s="17">
        <f t="shared" si="305"/>
        <v>522810.59626743366</v>
      </c>
      <c r="AS42" s="17">
        <f t="shared" si="306"/>
        <v>-1287.7127922247723</v>
      </c>
      <c r="AT42" s="46">
        <f t="shared" si="307"/>
        <v>0.19418444582881905</v>
      </c>
      <c r="AU42" s="17">
        <f t="shared" si="308"/>
        <v>1712.448418141119</v>
      </c>
      <c r="AV42" s="46">
        <f t="shared" si="309"/>
        <v>2.7569368087445834</v>
      </c>
      <c r="AW42" s="17">
        <f t="shared" si="310"/>
        <v>503472.27775014634</v>
      </c>
      <c r="AX42" s="17">
        <f t="shared" si="311"/>
        <v>-1287.7127922247723</v>
      </c>
      <c r="AY42" s="46">
        <f t="shared" si="312"/>
        <v>0.19418444582881905</v>
      </c>
      <c r="AZ42" s="17">
        <f t="shared" si="313"/>
        <v>1720.8925879903406</v>
      </c>
      <c r="BA42" s="46">
        <f t="shared" si="314"/>
        <v>2.7569368087445829</v>
      </c>
      <c r="BB42" s="17">
        <f t="shared" si="315"/>
        <v>486155.66548714926</v>
      </c>
      <c r="BC42" s="17">
        <f t="shared" si="316"/>
        <v>-1287.7127922247723</v>
      </c>
      <c r="BD42" s="46">
        <f t="shared" si="317"/>
        <v>0.19418444582881905</v>
      </c>
      <c r="BE42" s="17">
        <f t="shared" si="318"/>
        <v>1730.7018818613408</v>
      </c>
      <c r="BF42" s="46">
        <f t="shared" si="319"/>
        <v>2.7569368087445829</v>
      </c>
      <c r="BG42" s="17">
        <f t="shared" si="320"/>
        <v>453716.13851017196</v>
      </c>
      <c r="BH42" s="17">
        <f t="shared" si="321"/>
        <v>-1287.7127922247723</v>
      </c>
      <c r="BI42" s="46">
        <f t="shared" si="322"/>
        <v>0.19418444582881905</v>
      </c>
      <c r="BJ42" s="17">
        <f t="shared" si="323"/>
        <v>1741.8550984736173</v>
      </c>
      <c r="BK42" s="46">
        <f t="shared" si="324"/>
        <v>2.7569368087445834</v>
      </c>
      <c r="BL42" s="17">
        <f t="shared" si="325"/>
        <v>438242.16094794794</v>
      </c>
      <c r="BM42" s="17">
        <f t="shared" si="326"/>
        <v>-1287.7127922247723</v>
      </c>
      <c r="BN42" s="46">
        <f t="shared" si="327"/>
        <v>0.19418444582881905</v>
      </c>
      <c r="BO42" s="17">
        <f t="shared" si="328"/>
        <v>1752.580479358875</v>
      </c>
      <c r="BP42" s="46">
        <f t="shared" si="329"/>
        <v>2.7569368087445829</v>
      </c>
      <c r="BQ42" s="17">
        <f t="shared" si="330"/>
        <v>414252.28665515053</v>
      </c>
      <c r="BR42" s="17">
        <f t="shared" si="331"/>
        <v>-1287.7127922247723</v>
      </c>
      <c r="BS42" s="46">
        <f t="shared" si="332"/>
        <v>0.19418444582881905</v>
      </c>
      <c r="BT42" s="17">
        <f t="shared" si="333"/>
        <v>1762.91822513942</v>
      </c>
      <c r="BU42" s="46">
        <f t="shared" si="334"/>
        <v>2.7569368087445829</v>
      </c>
      <c r="BV42" s="17">
        <f t="shared" si="335"/>
        <v>409832.42530004575</v>
      </c>
      <c r="BW42" s="17">
        <f t="shared" si="336"/>
        <v>-1287.7127922247723</v>
      </c>
      <c r="BX42" s="46">
        <f t="shared" si="337"/>
        <v>0.19418444582881905</v>
      </c>
      <c r="BY42" s="17">
        <f t="shared" si="338"/>
        <v>1772.9038737818892</v>
      </c>
      <c r="BZ42" s="46">
        <f t="shared" si="339"/>
        <v>2.7569368087445834</v>
      </c>
      <c r="CA42" s="17">
        <f t="shared" si="340"/>
        <v>398901.11805225676</v>
      </c>
      <c r="CB42" s="17">
        <f t="shared" si="341"/>
        <v>-1287.7127922247723</v>
      </c>
      <c r="CC42" s="46">
        <f t="shared" si="342"/>
        <v>0.19418444582881905</v>
      </c>
      <c r="CD42" s="17">
        <f t="shared" si="343"/>
        <v>1782.5289037815087</v>
      </c>
      <c r="CE42" s="46">
        <f t="shared" si="344"/>
        <v>2.7569368087445829</v>
      </c>
      <c r="CF42" s="17">
        <f t="shared" si="345"/>
        <v>414027.90117048018</v>
      </c>
      <c r="CG42" s="17">
        <f t="shared" si="346"/>
        <v>-1287.7127922247723</v>
      </c>
      <c r="CH42" s="46">
        <f t="shared" si="347"/>
        <v>0.19418444582881905</v>
      </c>
      <c r="CI42" s="17">
        <f t="shared" si="348"/>
        <v>1791.8411184543352</v>
      </c>
      <c r="CJ42" s="46">
        <f t="shared" si="349"/>
        <v>2.7569368087445834</v>
      </c>
      <c r="CK42" s="17">
        <f t="shared" si="350"/>
        <v>432551.09779876802</v>
      </c>
      <c r="CL42" s="17">
        <f t="shared" si="351"/>
        <v>-1287.7127922247723</v>
      </c>
      <c r="CM42" s="46">
        <f t="shared" si="352"/>
        <v>0.19418444582881905</v>
      </c>
      <c r="CN42" s="17">
        <f t="shared" si="353"/>
        <v>1800.90524731555</v>
      </c>
      <c r="CO42" s="46">
        <f t="shared" si="354"/>
        <v>2.7569368087445834</v>
      </c>
      <c r="CP42" s="17">
        <f t="shared" si="355"/>
        <v>451635.64828536159</v>
      </c>
      <c r="CQ42" s="17">
        <f t="shared" si="356"/>
        <v>-1287.7127922247723</v>
      </c>
      <c r="CR42" s="46">
        <f t="shared" si="357"/>
        <v>0.19418444582881905</v>
      </c>
      <c r="CS42" s="17">
        <f t="shared" si="358"/>
        <v>1809.6673681295497</v>
      </c>
      <c r="CT42" s="46">
        <f t="shared" si="359"/>
        <v>2.7569368087445838</v>
      </c>
      <c r="CU42" s="17">
        <f t="shared" si="360"/>
        <v>450538.92296542379</v>
      </c>
      <c r="CV42" s="17">
        <f t="shared" si="387"/>
        <v>-1287.7127922247723</v>
      </c>
      <c r="CW42" s="46">
        <f t="shared" si="188"/>
        <v>0.19418444582881905</v>
      </c>
      <c r="CX42" s="17">
        <f t="shared" si="388"/>
        <v>1818.1359425026967</v>
      </c>
      <c r="CY42" s="46">
        <f t="shared" si="190"/>
        <v>2.7569368087445829</v>
      </c>
      <c r="CZ42" s="17">
        <f t="shared" si="389"/>
        <v>484958.65899449564</v>
      </c>
      <c r="DA42" s="17">
        <f t="shared" si="390"/>
        <v>-1287.7127922247723</v>
      </c>
      <c r="DB42" s="46">
        <f t="shared" si="193"/>
        <v>0.19418444582881905</v>
      </c>
      <c r="DC42" s="17">
        <f t="shared" si="391"/>
        <v>1826.2768593309961</v>
      </c>
      <c r="DD42" s="46">
        <f t="shared" si="195"/>
        <v>2.7569368087445825</v>
      </c>
      <c r="DE42" s="17">
        <f t="shared" si="392"/>
        <v>497030.64166280976</v>
      </c>
      <c r="DF42" s="17">
        <f t="shared" si="387"/>
        <v>-1287.7127922247723</v>
      </c>
      <c r="DG42" s="46">
        <f t="shared" si="198"/>
        <v>0.19418444582881905</v>
      </c>
      <c r="DH42" s="17">
        <f t="shared" si="388"/>
        <v>1834.0554123952102</v>
      </c>
      <c r="DI42" s="46">
        <f t="shared" si="200"/>
        <v>2.7569368087445829</v>
      </c>
      <c r="DJ42" s="17">
        <f t="shared" si="389"/>
        <v>535522.66856344603</v>
      </c>
      <c r="DK42" s="17">
        <f t="shared" si="390"/>
        <v>-1287.7127922247723</v>
      </c>
      <c r="DL42" s="46">
        <f t="shared" si="203"/>
        <v>0.19418444582881905</v>
      </c>
      <c r="DM42" s="17">
        <f t="shared" si="391"/>
        <v>1841.4357305203791</v>
      </c>
      <c r="DN42" s="46">
        <f t="shared" si="205"/>
        <v>2.7569368087445829</v>
      </c>
      <c r="DO42" s="17">
        <f t="shared" si="392"/>
        <v>538015.08051649912</v>
      </c>
      <c r="DP42" s="17">
        <f t="shared" si="361"/>
        <v>-1287.7127922247723</v>
      </c>
      <c r="DQ42" s="46">
        <f t="shared" si="362"/>
        <v>0.19418444582881905</v>
      </c>
      <c r="DR42" s="17">
        <f t="shared" si="363"/>
        <v>1848.5312608183647</v>
      </c>
      <c r="DS42" s="46">
        <f t="shared" si="364"/>
        <v>2.7569368087445829</v>
      </c>
      <c r="DT42" s="17">
        <f t="shared" si="365"/>
        <v>523815.91712548328</v>
      </c>
      <c r="DU42" s="17">
        <f t="shared" si="366"/>
        <v>-1287.7127922247723</v>
      </c>
      <c r="DV42" s="46">
        <f t="shared" si="367"/>
        <v>0.19418444582881905</v>
      </c>
      <c r="DW42" s="17">
        <f t="shared" si="368"/>
        <v>1855.4380495675648</v>
      </c>
      <c r="DX42" s="46">
        <f t="shared" si="369"/>
        <v>2.7569368087445829</v>
      </c>
      <c r="DY42" s="17">
        <f t="shared" si="370"/>
        <v>529093.41906919412</v>
      </c>
      <c r="DZ42" s="17">
        <f t="shared" si="207"/>
        <v>-1287.7127922247723</v>
      </c>
      <c r="EA42" s="46">
        <f t="shared" si="208"/>
        <v>0.19418444582881905</v>
      </c>
      <c r="EB42" s="17">
        <f t="shared" si="209"/>
        <v>1862.2575796239782</v>
      </c>
      <c r="EC42" s="46">
        <f t="shared" si="210"/>
        <v>2.7569368087445834</v>
      </c>
      <c r="ED42" s="17">
        <f t="shared" si="211"/>
        <v>548168.35815354926</v>
      </c>
      <c r="EE42" s="17">
        <f t="shared" si="212"/>
        <v>-1287.7127922247723</v>
      </c>
      <c r="EF42" s="46">
        <f t="shared" si="213"/>
        <v>0.19418444582881905</v>
      </c>
      <c r="EG42" s="17">
        <f t="shared" si="214"/>
        <v>1869.0232401152016</v>
      </c>
      <c r="EH42" s="46">
        <f t="shared" si="215"/>
        <v>2.7569368087445834</v>
      </c>
      <c r="EI42" s="17">
        <f t="shared" si="216"/>
        <v>511728.40110025287</v>
      </c>
      <c r="EJ42" s="17">
        <f t="shared" si="217"/>
        <v>-1287.7127922247723</v>
      </c>
      <c r="EK42" s="46">
        <f t="shared" si="218"/>
        <v>0.19418444582881905</v>
      </c>
      <c r="EL42" s="17">
        <f t="shared" si="219"/>
        <v>1875.883588524551</v>
      </c>
      <c r="EM42" s="46">
        <f t="shared" si="220"/>
        <v>2.7569368087445829</v>
      </c>
      <c r="EN42" s="17">
        <f t="shared" si="221"/>
        <v>505989.30261498841</v>
      </c>
      <c r="EO42" s="17">
        <f t="shared" si="222"/>
        <v>-1287.7127922247723</v>
      </c>
      <c r="EP42" s="46">
        <f t="shared" si="223"/>
        <v>0.19418444582881905</v>
      </c>
      <c r="EQ42" s="17">
        <f t="shared" si="224"/>
        <v>1882.9464103689215</v>
      </c>
      <c r="ER42" s="46">
        <f t="shared" si="225"/>
        <v>2.7569368087445829</v>
      </c>
      <c r="ES42" s="17">
        <f t="shared" si="226"/>
        <v>645219.03309920745</v>
      </c>
      <c r="ET42" s="17">
        <f t="shared" si="371"/>
        <v>-1287.7127922247723</v>
      </c>
      <c r="EU42" s="46">
        <f t="shared" si="372"/>
        <v>0.19418444582881905</v>
      </c>
      <c r="EV42" s="17">
        <f t="shared" si="373"/>
        <v>1890.3466393803533</v>
      </c>
      <c r="EW42" s="46">
        <f t="shared" si="374"/>
        <v>2.7569368087445825</v>
      </c>
      <c r="EX42" s="17">
        <f t="shared" si="375"/>
        <v>689629.14277043915</v>
      </c>
      <c r="EY42" s="17">
        <f t="shared" si="376"/>
        <v>-1287.7127922247723</v>
      </c>
      <c r="EZ42" s="46">
        <f t="shared" si="377"/>
        <v>0.19418444582881905</v>
      </c>
      <c r="FA42" s="17">
        <f t="shared" si="378"/>
        <v>1898.1967982088256</v>
      </c>
      <c r="FB42" s="46">
        <f t="shared" si="379"/>
        <v>2.7569368087445834</v>
      </c>
      <c r="FC42" s="17">
        <f t="shared" si="380"/>
        <v>732410.63684456807</v>
      </c>
      <c r="FD42" s="17">
        <f t="shared" si="227"/>
        <v>-1287.7127922247723</v>
      </c>
      <c r="FE42" s="46">
        <f t="shared" si="228"/>
        <v>0.19418444582881905</v>
      </c>
      <c r="FF42" s="17">
        <f t="shared" si="229"/>
        <v>1906.5292973096678</v>
      </c>
      <c r="FG42" s="46">
        <f t="shared" si="230"/>
        <v>2.7569368087445829</v>
      </c>
      <c r="FH42" s="17">
        <f t="shared" si="231"/>
        <v>773972.94640808075</v>
      </c>
      <c r="FI42" s="17">
        <f t="shared" si="232"/>
        <v>-1287.7127922247723</v>
      </c>
      <c r="FJ42" s="46">
        <f t="shared" si="233"/>
        <v>0.19418444582881905</v>
      </c>
      <c r="FK42" s="17">
        <f t="shared" si="234"/>
        <v>1915.3933578094004</v>
      </c>
      <c r="FL42" s="46">
        <f t="shared" si="235"/>
        <v>2.7569368087445834</v>
      </c>
      <c r="FM42" s="17">
        <f t="shared" si="236"/>
        <v>814034.71031116555</v>
      </c>
      <c r="FN42" s="17">
        <f t="shared" si="237"/>
        <v>-1287.7127922247723</v>
      </c>
      <c r="FO42" s="46">
        <f t="shared" si="238"/>
        <v>0.19418444582881905</v>
      </c>
      <c r="FP42" s="17">
        <f t="shared" si="239"/>
        <v>1924.8402139871901</v>
      </c>
      <c r="FQ42" s="46">
        <f t="shared" si="240"/>
        <v>2.7569368087445834</v>
      </c>
      <c r="FR42" s="17">
        <f t="shared" si="381"/>
        <v>852924.70483153104</v>
      </c>
      <c r="FS42" s="17">
        <f t="shared" si="242"/>
        <v>-1287.7127922247723</v>
      </c>
      <c r="FT42" s="46">
        <f t="shared" si="243"/>
        <v>0.19418444582881905</v>
      </c>
      <c r="FU42" s="17">
        <f t="shared" si="244"/>
        <v>1934.9055342704737</v>
      </c>
      <c r="FV42" s="46">
        <f t="shared" si="245"/>
        <v>2.7569368087445834</v>
      </c>
      <c r="FW42" s="17">
        <f t="shared" si="382"/>
        <v>889184.01556341234</v>
      </c>
      <c r="FX42" s="17">
        <f t="shared" si="247"/>
        <v>-1287.7127922247723</v>
      </c>
      <c r="FY42" s="46">
        <f t="shared" si="248"/>
        <v>0.19418444582881905</v>
      </c>
      <c r="FZ42" s="17">
        <f t="shared" si="249"/>
        <v>1945.6081078321097</v>
      </c>
      <c r="GA42" s="46">
        <f t="shared" si="250"/>
        <v>2.7569368087445829</v>
      </c>
      <c r="GB42" s="17">
        <f t="shared" si="383"/>
        <v>924836.73129083845</v>
      </c>
      <c r="GC42" s="17">
        <f t="shared" si="252"/>
        <v>-1287.7127922247723</v>
      </c>
      <c r="GD42" s="46">
        <f t="shared" si="253"/>
        <v>0.19418444582881905</v>
      </c>
      <c r="GE42" s="17">
        <f t="shared" si="254"/>
        <v>1956.9674813186612</v>
      </c>
      <c r="GF42" s="46">
        <f t="shared" si="255"/>
        <v>2.7569368087445829</v>
      </c>
      <c r="GG42" s="17">
        <f t="shared" si="384"/>
        <v>913216.87328193383</v>
      </c>
      <c r="GH42" s="17">
        <f t="shared" si="257"/>
        <v>-1287.7127922247723</v>
      </c>
      <c r="GI42" s="46">
        <f t="shared" si="258"/>
        <v>0.19418444582881905</v>
      </c>
      <c r="GJ42" s="17">
        <f t="shared" si="259"/>
        <v>1969.0282259001128</v>
      </c>
      <c r="GK42" s="46">
        <f t="shared" si="260"/>
        <v>2.7569368087445834</v>
      </c>
      <c r="GL42" s="17">
        <f t="shared" si="385"/>
        <v>902694.42410537694</v>
      </c>
      <c r="GM42" s="17">
        <f t="shared" si="262"/>
        <v>-1287.7127922247723</v>
      </c>
      <c r="GN42" s="46">
        <f t="shared" si="263"/>
        <v>0.19418444582881905</v>
      </c>
      <c r="GO42" s="17">
        <f t="shared" si="264"/>
        <v>1981.8036865031427</v>
      </c>
      <c r="GP42" s="46">
        <f t="shared" si="265"/>
        <v>2.7569368087445834</v>
      </c>
      <c r="GQ42" s="17">
        <f t="shared" si="386"/>
        <v>893144.69279907038</v>
      </c>
    </row>
    <row r="43" spans="1:199" ht="15" x14ac:dyDescent="0.2">
      <c r="A43" s="9" t="s">
        <v>26</v>
      </c>
      <c r="B43" s="17">
        <v>763694</v>
      </c>
      <c r="C43" s="17">
        <f t="shared" si="267"/>
        <v>-1289.9999999999998</v>
      </c>
      <c r="D43" s="46">
        <f t="shared" si="268"/>
        <v>0.19452935206645963</v>
      </c>
      <c r="E43" s="17">
        <f t="shared" si="393"/>
        <v>2115.6</v>
      </c>
      <c r="F43" s="17">
        <f t="shared" si="393"/>
        <v>-410.6</v>
      </c>
      <c r="G43" s="17">
        <f t="shared" si="186"/>
        <v>1705</v>
      </c>
      <c r="H43" s="46">
        <f t="shared" si="270"/>
        <v>2.7569368087445834</v>
      </c>
      <c r="I43" s="17">
        <v>787692</v>
      </c>
      <c r="J43" s="17">
        <f t="shared" si="271"/>
        <v>-1287.7127922247723</v>
      </c>
      <c r="K43" s="46">
        <f t="shared" si="272"/>
        <v>0.19418444582881905</v>
      </c>
      <c r="L43" s="17">
        <f t="shared" si="273"/>
        <v>1701.9769850722773</v>
      </c>
      <c r="M43" s="46">
        <f t="shared" si="274"/>
        <v>2.7569368087445834</v>
      </c>
      <c r="N43" s="17">
        <f t="shared" si="275"/>
        <v>743826.26419284754</v>
      </c>
      <c r="O43" s="17">
        <f t="shared" si="276"/>
        <v>-1287.7127922247723</v>
      </c>
      <c r="P43" s="46">
        <f t="shared" si="277"/>
        <v>0.19418444582881905</v>
      </c>
      <c r="Q43" s="17">
        <f t="shared" si="278"/>
        <v>1697.6497063322831</v>
      </c>
      <c r="R43" s="46">
        <f t="shared" si="279"/>
        <v>2.7569368087445829</v>
      </c>
      <c r="S43" s="17">
        <f t="shared" si="280"/>
        <v>720794.20110695506</v>
      </c>
      <c r="T43" s="17">
        <f t="shared" si="281"/>
        <v>-1287.7127922247723</v>
      </c>
      <c r="U43" s="46">
        <f t="shared" si="282"/>
        <v>0.19418444582881905</v>
      </c>
      <c r="V43" s="17">
        <f t="shared" si="283"/>
        <v>1693.0953755708961</v>
      </c>
      <c r="W43" s="46">
        <f t="shared" si="284"/>
        <v>2.7569368087445834</v>
      </c>
      <c r="X43" s="17">
        <f t="shared" si="285"/>
        <v>681319.10432290134</v>
      </c>
      <c r="Y43" s="17">
        <f t="shared" si="286"/>
        <v>-1287.7127922247723</v>
      </c>
      <c r="Z43" s="46">
        <f t="shared" si="287"/>
        <v>0.19418444582881905</v>
      </c>
      <c r="AA43" s="17">
        <f t="shared" si="288"/>
        <v>1693.7516932096296</v>
      </c>
      <c r="AB43" s="46">
        <f t="shared" si="289"/>
        <v>2.7569368087445829</v>
      </c>
      <c r="AC43" s="17">
        <f t="shared" si="290"/>
        <v>654494.96964510554</v>
      </c>
      <c r="AD43" s="17">
        <f t="shared" si="291"/>
        <v>-1287.7127922247723</v>
      </c>
      <c r="AE43" s="46">
        <f t="shared" si="292"/>
        <v>0.19418444582881905</v>
      </c>
      <c r="AF43" s="17">
        <f t="shared" si="293"/>
        <v>1696.0689871266206</v>
      </c>
      <c r="AG43" s="46">
        <f t="shared" si="294"/>
        <v>2.7569368087445829</v>
      </c>
      <c r="AH43" s="17">
        <f t="shared" si="295"/>
        <v>626517.10680502944</v>
      </c>
      <c r="AI43" s="17">
        <f t="shared" si="296"/>
        <v>-1287.7127922247723</v>
      </c>
      <c r="AJ43" s="46">
        <f t="shared" si="297"/>
        <v>0.19418444582881905</v>
      </c>
      <c r="AK43" s="17">
        <f t="shared" si="298"/>
        <v>1699.9884070457988</v>
      </c>
      <c r="AL43" s="46">
        <f t="shared" si="299"/>
        <v>2.7569368087445834</v>
      </c>
      <c r="AM43" s="17">
        <f t="shared" si="300"/>
        <v>589136.17869478685</v>
      </c>
      <c r="AN43" s="17">
        <f t="shared" si="301"/>
        <v>-1287.7127922247723</v>
      </c>
      <c r="AO43" s="46">
        <f t="shared" si="302"/>
        <v>0.19418444582881905</v>
      </c>
      <c r="AP43" s="17">
        <f t="shared" si="303"/>
        <v>1705.4663207178116</v>
      </c>
      <c r="AQ43" s="46">
        <f t="shared" si="304"/>
        <v>2.7569368087445834</v>
      </c>
      <c r="AR43" s="17">
        <f t="shared" si="305"/>
        <v>551767.31330433674</v>
      </c>
      <c r="AS43" s="17">
        <f t="shared" si="306"/>
        <v>-1287.7127922247723</v>
      </c>
      <c r="AT43" s="46">
        <f t="shared" si="307"/>
        <v>0.19418444582881905</v>
      </c>
      <c r="AU43" s="17">
        <f t="shared" si="308"/>
        <v>1712.448418141119</v>
      </c>
      <c r="AV43" s="46">
        <f t="shared" si="309"/>
        <v>2.7569368087445834</v>
      </c>
      <c r="AW43" s="17">
        <f t="shared" si="310"/>
        <v>523235.33189335</v>
      </c>
      <c r="AX43" s="17">
        <f t="shared" si="311"/>
        <v>-1287.7127922247723</v>
      </c>
      <c r="AY43" s="46">
        <f t="shared" si="312"/>
        <v>0.19418444582881905</v>
      </c>
      <c r="AZ43" s="17">
        <f t="shared" si="313"/>
        <v>1720.8925879903406</v>
      </c>
      <c r="BA43" s="46">
        <f t="shared" si="314"/>
        <v>2.7569368087445829</v>
      </c>
      <c r="BB43" s="17">
        <f t="shared" si="315"/>
        <v>503905.45754591189</v>
      </c>
      <c r="BC43" s="17">
        <f t="shared" si="316"/>
        <v>-1287.7127922247723</v>
      </c>
      <c r="BD43" s="46">
        <f t="shared" si="317"/>
        <v>0.19418444582881905</v>
      </c>
      <c r="BE43" s="17">
        <f t="shared" si="318"/>
        <v>1730.7018818613408</v>
      </c>
      <c r="BF43" s="46">
        <f t="shared" si="319"/>
        <v>2.7569368087445829</v>
      </c>
      <c r="BG43" s="17">
        <f t="shared" si="320"/>
        <v>486598.6545767858</v>
      </c>
      <c r="BH43" s="17">
        <f t="shared" si="321"/>
        <v>-1287.7127922247723</v>
      </c>
      <c r="BI43" s="46">
        <f t="shared" si="322"/>
        <v>0.19418444582881905</v>
      </c>
      <c r="BJ43" s="17">
        <f t="shared" si="323"/>
        <v>1741.8550984736173</v>
      </c>
      <c r="BK43" s="46">
        <f t="shared" si="324"/>
        <v>2.7569368087445834</v>
      </c>
      <c r="BL43" s="17">
        <f t="shared" si="325"/>
        <v>454170.2808164208</v>
      </c>
      <c r="BM43" s="17">
        <f t="shared" si="326"/>
        <v>-1287.7127922247723</v>
      </c>
      <c r="BN43" s="46">
        <f t="shared" si="327"/>
        <v>0.19418444582881905</v>
      </c>
      <c r="BO43" s="17">
        <f t="shared" si="328"/>
        <v>1752.580479358875</v>
      </c>
      <c r="BP43" s="46">
        <f t="shared" si="329"/>
        <v>2.7569368087445829</v>
      </c>
      <c r="BQ43" s="17">
        <f t="shared" si="330"/>
        <v>438707.02863508207</v>
      </c>
      <c r="BR43" s="17">
        <f t="shared" si="331"/>
        <v>-1287.7127922247723</v>
      </c>
      <c r="BS43" s="46">
        <f t="shared" si="332"/>
        <v>0.19418444582881905</v>
      </c>
      <c r="BT43" s="17">
        <f t="shared" si="333"/>
        <v>1762.91822513942</v>
      </c>
      <c r="BU43" s="46">
        <f t="shared" si="334"/>
        <v>2.7569368087445829</v>
      </c>
      <c r="BV43" s="17">
        <f t="shared" si="335"/>
        <v>414727.49208806513</v>
      </c>
      <c r="BW43" s="17">
        <f t="shared" si="336"/>
        <v>-1287.7127922247723</v>
      </c>
      <c r="BX43" s="46">
        <f t="shared" si="337"/>
        <v>0.19418444582881905</v>
      </c>
      <c r="BY43" s="17">
        <f t="shared" si="338"/>
        <v>1772.9038737818892</v>
      </c>
      <c r="BZ43" s="46">
        <f t="shared" si="339"/>
        <v>2.7569368087445834</v>
      </c>
      <c r="CA43" s="17">
        <f t="shared" si="340"/>
        <v>410317.61638160283</v>
      </c>
      <c r="CB43" s="17">
        <f t="shared" si="341"/>
        <v>-1287.7127922247723</v>
      </c>
      <c r="CC43" s="46">
        <f t="shared" si="342"/>
        <v>0.19418444582881905</v>
      </c>
      <c r="CD43" s="17">
        <f t="shared" si="343"/>
        <v>1782.5289037815087</v>
      </c>
      <c r="CE43" s="46">
        <f t="shared" si="344"/>
        <v>2.7569368087445829</v>
      </c>
      <c r="CF43" s="17">
        <f t="shared" si="345"/>
        <v>399395.93416381354</v>
      </c>
      <c r="CG43" s="17">
        <f t="shared" si="346"/>
        <v>-1287.7127922247723</v>
      </c>
      <c r="CH43" s="46">
        <f t="shared" si="347"/>
        <v>0.19418444582881905</v>
      </c>
      <c r="CI43" s="17">
        <f t="shared" si="348"/>
        <v>1791.8411184543352</v>
      </c>
      <c r="CJ43" s="46">
        <f t="shared" si="349"/>
        <v>2.7569368087445834</v>
      </c>
      <c r="CK43" s="17">
        <f t="shared" si="350"/>
        <v>414532.02949670976</v>
      </c>
      <c r="CL43" s="17">
        <f t="shared" si="351"/>
        <v>-1287.7127922247723</v>
      </c>
      <c r="CM43" s="46">
        <f t="shared" si="352"/>
        <v>0.19418444582881905</v>
      </c>
      <c r="CN43" s="17">
        <f t="shared" si="353"/>
        <v>1800.90524731555</v>
      </c>
      <c r="CO43" s="46">
        <f t="shared" si="354"/>
        <v>2.7569368087445834</v>
      </c>
      <c r="CP43" s="17">
        <f t="shared" si="355"/>
        <v>433064.29025385878</v>
      </c>
      <c r="CQ43" s="17">
        <f t="shared" si="356"/>
        <v>-1287.7127922247723</v>
      </c>
      <c r="CR43" s="46">
        <f t="shared" si="357"/>
        <v>0.19418444582881905</v>
      </c>
      <c r="CS43" s="17">
        <f t="shared" si="358"/>
        <v>1809.6673681295497</v>
      </c>
      <c r="CT43" s="46">
        <f t="shared" si="359"/>
        <v>2.7569368087445838</v>
      </c>
      <c r="CU43" s="17">
        <f t="shared" si="360"/>
        <v>452157.60286126635</v>
      </c>
      <c r="CV43" s="17">
        <f t="shared" si="387"/>
        <v>-1287.7127922247723</v>
      </c>
      <c r="CW43" s="46">
        <f t="shared" si="188"/>
        <v>0.19418444582881905</v>
      </c>
      <c r="CX43" s="17">
        <f t="shared" si="388"/>
        <v>1818.1359425026967</v>
      </c>
      <c r="CY43" s="46">
        <f t="shared" si="190"/>
        <v>2.7569368087445829</v>
      </c>
      <c r="CZ43" s="17">
        <f t="shared" si="389"/>
        <v>451069.34611570166</v>
      </c>
      <c r="DA43" s="17">
        <f t="shared" si="390"/>
        <v>-1287.7127922247723</v>
      </c>
      <c r="DB43" s="46">
        <f t="shared" si="193"/>
        <v>0.19418444582881905</v>
      </c>
      <c r="DC43" s="17">
        <f t="shared" si="391"/>
        <v>1826.2768593309961</v>
      </c>
      <c r="DD43" s="46">
        <f t="shared" si="195"/>
        <v>2.7569368087445825</v>
      </c>
      <c r="DE43" s="17">
        <f t="shared" si="392"/>
        <v>485497.22306160186</v>
      </c>
      <c r="DF43" s="17">
        <f t="shared" si="387"/>
        <v>-1287.7127922247723</v>
      </c>
      <c r="DG43" s="46">
        <f t="shared" si="198"/>
        <v>0.19418444582881905</v>
      </c>
      <c r="DH43" s="17">
        <f t="shared" si="388"/>
        <v>1834.0554123952102</v>
      </c>
      <c r="DI43" s="46">
        <f t="shared" si="200"/>
        <v>2.7569368087445829</v>
      </c>
      <c r="DJ43" s="17">
        <f t="shared" si="389"/>
        <v>497576.98428298021</v>
      </c>
      <c r="DK43" s="17">
        <f t="shared" si="390"/>
        <v>-1287.7127922247723</v>
      </c>
      <c r="DL43" s="46">
        <f t="shared" si="203"/>
        <v>0.19418444582881905</v>
      </c>
      <c r="DM43" s="17">
        <f t="shared" si="391"/>
        <v>1841.4357305203791</v>
      </c>
      <c r="DN43" s="46">
        <f t="shared" si="205"/>
        <v>2.7569368087445829</v>
      </c>
      <c r="DO43" s="17">
        <f t="shared" si="392"/>
        <v>536076.3915017416</v>
      </c>
      <c r="DP43" s="17">
        <f t="shared" si="361"/>
        <v>-1287.7127922247723</v>
      </c>
      <c r="DQ43" s="46">
        <f t="shared" si="362"/>
        <v>0.19418444582881905</v>
      </c>
      <c r="DR43" s="17">
        <f t="shared" si="363"/>
        <v>1848.5312608183647</v>
      </c>
      <c r="DS43" s="46">
        <f t="shared" si="364"/>
        <v>2.7569368087445829</v>
      </c>
      <c r="DT43" s="17">
        <f t="shared" si="365"/>
        <v>538575.89898509264</v>
      </c>
      <c r="DU43" s="17">
        <f t="shared" si="366"/>
        <v>-1287.7127922247723</v>
      </c>
      <c r="DV43" s="46">
        <f t="shared" si="367"/>
        <v>0.19418444582881905</v>
      </c>
      <c r="DW43" s="17">
        <f t="shared" si="368"/>
        <v>1855.4380495675648</v>
      </c>
      <c r="DX43" s="46">
        <f t="shared" si="369"/>
        <v>2.7569368087445829</v>
      </c>
      <c r="DY43" s="17">
        <f t="shared" si="370"/>
        <v>524383.64238282607</v>
      </c>
      <c r="DZ43" s="17">
        <f t="shared" si="207"/>
        <v>-1287.7127922247723</v>
      </c>
      <c r="EA43" s="46">
        <f t="shared" si="208"/>
        <v>0.19418444582881905</v>
      </c>
      <c r="EB43" s="17">
        <f t="shared" si="209"/>
        <v>1862.2575796239782</v>
      </c>
      <c r="EC43" s="46">
        <f t="shared" si="210"/>
        <v>2.7569368087445834</v>
      </c>
      <c r="ED43" s="17">
        <f t="shared" si="211"/>
        <v>529667.96385659324</v>
      </c>
      <c r="EE43" s="17">
        <f t="shared" si="212"/>
        <v>-1287.7127922247723</v>
      </c>
      <c r="EF43" s="46">
        <f t="shared" si="213"/>
        <v>0.19418444582881905</v>
      </c>
      <c r="EG43" s="17">
        <f t="shared" si="214"/>
        <v>1869.0232401152016</v>
      </c>
      <c r="EH43" s="46">
        <f t="shared" si="215"/>
        <v>2.7569368087445834</v>
      </c>
      <c r="EI43" s="17">
        <f t="shared" si="216"/>
        <v>548749.66860143957</v>
      </c>
      <c r="EJ43" s="17">
        <f t="shared" si="217"/>
        <v>-1287.7127922247723</v>
      </c>
      <c r="EK43" s="46">
        <f t="shared" si="218"/>
        <v>0.19418444582881905</v>
      </c>
      <c r="EL43" s="17">
        <f t="shared" si="219"/>
        <v>1875.883588524551</v>
      </c>
      <c r="EM43" s="46">
        <f t="shared" si="220"/>
        <v>2.7569368087445829</v>
      </c>
      <c r="EN43" s="17">
        <f t="shared" si="221"/>
        <v>512316.57189655263</v>
      </c>
      <c r="EO43" s="17">
        <f t="shared" si="222"/>
        <v>-1287.7127922247723</v>
      </c>
      <c r="EP43" s="46">
        <f t="shared" si="223"/>
        <v>0.19418444582881905</v>
      </c>
      <c r="EQ43" s="17">
        <f t="shared" si="224"/>
        <v>1882.9464103689215</v>
      </c>
      <c r="ER43" s="46">
        <f t="shared" si="225"/>
        <v>2.7569368087445829</v>
      </c>
      <c r="ES43" s="17">
        <f t="shared" si="226"/>
        <v>506584.53623313253</v>
      </c>
      <c r="ET43" s="17">
        <f t="shared" si="371"/>
        <v>-1287.7127922247723</v>
      </c>
      <c r="EU43" s="46">
        <f t="shared" si="372"/>
        <v>0.19418444582881905</v>
      </c>
      <c r="EV43" s="17">
        <f t="shared" si="373"/>
        <v>1890.3466393803533</v>
      </c>
      <c r="EW43" s="46">
        <f t="shared" si="374"/>
        <v>2.7569368087445825</v>
      </c>
      <c r="EX43" s="17">
        <f t="shared" si="375"/>
        <v>645821.66694636305</v>
      </c>
      <c r="EY43" s="17">
        <f t="shared" si="376"/>
        <v>-1287.7127922247723</v>
      </c>
      <c r="EZ43" s="46">
        <f t="shared" si="377"/>
        <v>0.19418444582881905</v>
      </c>
      <c r="FA43" s="17">
        <f t="shared" si="378"/>
        <v>1898.1967982088256</v>
      </c>
      <c r="FB43" s="46">
        <f t="shared" si="379"/>
        <v>2.7569368087445834</v>
      </c>
      <c r="FC43" s="17">
        <f t="shared" si="380"/>
        <v>690239.62677642319</v>
      </c>
      <c r="FD43" s="17">
        <f t="shared" si="227"/>
        <v>-1287.7127922247723</v>
      </c>
      <c r="FE43" s="46">
        <f t="shared" si="228"/>
        <v>0.19418444582881905</v>
      </c>
      <c r="FF43" s="17">
        <f t="shared" si="229"/>
        <v>1906.5292973096678</v>
      </c>
      <c r="FG43" s="46">
        <f t="shared" si="230"/>
        <v>2.7569368087445829</v>
      </c>
      <c r="FH43" s="17">
        <f t="shared" si="231"/>
        <v>733029.45334965293</v>
      </c>
      <c r="FI43" s="17">
        <f t="shared" si="232"/>
        <v>-1287.7127922247723</v>
      </c>
      <c r="FJ43" s="46">
        <f t="shared" si="233"/>
        <v>0.19418444582881905</v>
      </c>
      <c r="FK43" s="17">
        <f t="shared" si="234"/>
        <v>1915.3933578094004</v>
      </c>
      <c r="FL43" s="46">
        <f t="shared" si="235"/>
        <v>2.7569368087445834</v>
      </c>
      <c r="FM43" s="17">
        <f t="shared" si="236"/>
        <v>774600.62697366532</v>
      </c>
      <c r="FN43" s="17">
        <f t="shared" si="237"/>
        <v>-1287.7127922247723</v>
      </c>
      <c r="FO43" s="46">
        <f t="shared" si="238"/>
        <v>0.19418444582881905</v>
      </c>
      <c r="FP43" s="17">
        <f t="shared" si="239"/>
        <v>1924.8402139871901</v>
      </c>
      <c r="FQ43" s="46">
        <f t="shared" si="240"/>
        <v>2.7569368087445834</v>
      </c>
      <c r="FR43" s="17">
        <f t="shared" si="381"/>
        <v>814671.83773292787</v>
      </c>
      <c r="FS43" s="17">
        <f t="shared" si="242"/>
        <v>-1287.7127922247723</v>
      </c>
      <c r="FT43" s="46">
        <f t="shared" si="243"/>
        <v>0.19418444582881905</v>
      </c>
      <c r="FU43" s="17">
        <f t="shared" si="244"/>
        <v>1934.9055342704737</v>
      </c>
      <c r="FV43" s="46">
        <f t="shared" si="245"/>
        <v>2.7569368087445834</v>
      </c>
      <c r="FW43" s="17">
        <f t="shared" si="382"/>
        <v>853571.89757357666</v>
      </c>
      <c r="FX43" s="17">
        <f t="shared" si="247"/>
        <v>-1287.7127922247723</v>
      </c>
      <c r="FY43" s="46">
        <f t="shared" si="248"/>
        <v>0.19418444582881905</v>
      </c>
      <c r="FZ43" s="17">
        <f t="shared" si="249"/>
        <v>1945.6081078321097</v>
      </c>
      <c r="GA43" s="46">
        <f t="shared" si="250"/>
        <v>2.7569368087445829</v>
      </c>
      <c r="GB43" s="17">
        <f t="shared" si="383"/>
        <v>889841.91087901965</v>
      </c>
      <c r="GC43" s="17">
        <f t="shared" si="252"/>
        <v>-1287.7127922247723</v>
      </c>
      <c r="GD43" s="46">
        <f t="shared" si="253"/>
        <v>0.19418444582881905</v>
      </c>
      <c r="GE43" s="17">
        <f t="shared" si="254"/>
        <v>1956.9674813186612</v>
      </c>
      <c r="GF43" s="46">
        <f t="shared" si="255"/>
        <v>2.7569368087445829</v>
      </c>
      <c r="GG43" s="17">
        <f t="shared" si="384"/>
        <v>925505.98597993236</v>
      </c>
      <c r="GH43" s="17">
        <f t="shared" si="257"/>
        <v>-1287.7127922247723</v>
      </c>
      <c r="GI43" s="46">
        <f t="shared" si="258"/>
        <v>0.19418444582881905</v>
      </c>
      <c r="GJ43" s="17">
        <f t="shared" si="259"/>
        <v>1969.0282259001128</v>
      </c>
      <c r="GK43" s="46">
        <f t="shared" si="260"/>
        <v>2.7569368087445834</v>
      </c>
      <c r="GL43" s="17">
        <f t="shared" si="385"/>
        <v>913898.18871560914</v>
      </c>
      <c r="GM43" s="17">
        <f t="shared" si="262"/>
        <v>-1287.7127922247723</v>
      </c>
      <c r="GN43" s="46">
        <f t="shared" si="263"/>
        <v>0.19418444582881905</v>
      </c>
      <c r="GO43" s="17">
        <f t="shared" si="264"/>
        <v>1981.8036865031427</v>
      </c>
      <c r="GP43" s="46">
        <f t="shared" si="265"/>
        <v>2.7569368087445834</v>
      </c>
      <c r="GQ43" s="17">
        <f t="shared" si="386"/>
        <v>903388.51499965531</v>
      </c>
    </row>
    <row r="44" spans="1:199" ht="15" x14ac:dyDescent="0.2">
      <c r="A44" s="9" t="s">
        <v>27</v>
      </c>
      <c r="B44" s="17">
        <v>780792</v>
      </c>
      <c r="C44" s="17">
        <f t="shared" si="267"/>
        <v>-1289.9999999999998</v>
      </c>
      <c r="D44" s="46">
        <f t="shared" si="268"/>
        <v>0.19452935206645963</v>
      </c>
      <c r="E44" s="17">
        <f t="shared" si="393"/>
        <v>2115.6</v>
      </c>
      <c r="F44" s="17">
        <f t="shared" si="393"/>
        <v>-410.6</v>
      </c>
      <c r="G44" s="17">
        <f t="shared" si="186"/>
        <v>1705</v>
      </c>
      <c r="H44" s="46">
        <f t="shared" si="270"/>
        <v>2.7569368087445834</v>
      </c>
      <c r="I44" s="17">
        <v>764199</v>
      </c>
      <c r="J44" s="17">
        <f t="shared" si="271"/>
        <v>-1287.7127922247723</v>
      </c>
      <c r="K44" s="46">
        <f t="shared" si="272"/>
        <v>0.19418444582881905</v>
      </c>
      <c r="L44" s="17">
        <f t="shared" si="273"/>
        <v>1701.9769850722773</v>
      </c>
      <c r="M44" s="46">
        <f t="shared" si="274"/>
        <v>2.7569368087445834</v>
      </c>
      <c r="N44" s="17">
        <f t="shared" si="275"/>
        <v>788106.26419284754</v>
      </c>
      <c r="O44" s="17">
        <f t="shared" si="276"/>
        <v>-1287.7127922247723</v>
      </c>
      <c r="P44" s="46">
        <f t="shared" si="277"/>
        <v>0.19418444582881905</v>
      </c>
      <c r="Q44" s="17">
        <f t="shared" si="278"/>
        <v>1697.6497063322831</v>
      </c>
      <c r="R44" s="46">
        <f t="shared" si="279"/>
        <v>2.7569368087445829</v>
      </c>
      <c r="S44" s="17">
        <f t="shared" si="280"/>
        <v>744236.20110695506</v>
      </c>
      <c r="T44" s="17">
        <f t="shared" si="281"/>
        <v>-1287.7127922247723</v>
      </c>
      <c r="U44" s="46">
        <f t="shared" si="282"/>
        <v>0.19418444582881905</v>
      </c>
      <c r="V44" s="17">
        <f t="shared" si="283"/>
        <v>1693.0953755708961</v>
      </c>
      <c r="W44" s="46">
        <f t="shared" si="284"/>
        <v>2.7569368087445834</v>
      </c>
      <c r="X44" s="17">
        <f t="shared" si="285"/>
        <v>721199.58369030117</v>
      </c>
      <c r="Y44" s="17">
        <f t="shared" si="286"/>
        <v>-1287.7127922247723</v>
      </c>
      <c r="Z44" s="46">
        <f t="shared" si="287"/>
        <v>0.19418444582881905</v>
      </c>
      <c r="AA44" s="17">
        <f t="shared" si="288"/>
        <v>1693.7516932096296</v>
      </c>
      <c r="AB44" s="46">
        <f t="shared" si="289"/>
        <v>2.7569368087445829</v>
      </c>
      <c r="AC44" s="17">
        <f t="shared" si="290"/>
        <v>681725.14322388615</v>
      </c>
      <c r="AD44" s="17">
        <f t="shared" si="291"/>
        <v>-1287.7127922247723</v>
      </c>
      <c r="AE44" s="46">
        <f t="shared" si="292"/>
        <v>0.19418444582881905</v>
      </c>
      <c r="AF44" s="17">
        <f t="shared" si="293"/>
        <v>1696.0689871266206</v>
      </c>
      <c r="AG44" s="46">
        <f t="shared" si="294"/>
        <v>2.7569368087445829</v>
      </c>
      <c r="AH44" s="17">
        <f t="shared" si="295"/>
        <v>654903.3258400074</v>
      </c>
      <c r="AI44" s="17">
        <f t="shared" si="296"/>
        <v>-1287.7127922247723</v>
      </c>
      <c r="AJ44" s="46">
        <f t="shared" si="297"/>
        <v>0.19418444582881905</v>
      </c>
      <c r="AK44" s="17">
        <f t="shared" si="298"/>
        <v>1699.9884070457988</v>
      </c>
      <c r="AL44" s="46">
        <f t="shared" si="299"/>
        <v>2.7569368087445834</v>
      </c>
      <c r="AM44" s="17">
        <f t="shared" si="300"/>
        <v>626929.38241985044</v>
      </c>
      <c r="AN44" s="17">
        <f t="shared" si="301"/>
        <v>-1287.7127922247723</v>
      </c>
      <c r="AO44" s="46">
        <f t="shared" si="302"/>
        <v>0.19418444582881905</v>
      </c>
      <c r="AP44" s="17">
        <f t="shared" si="303"/>
        <v>1705.4663207178116</v>
      </c>
      <c r="AQ44" s="46">
        <f t="shared" si="304"/>
        <v>2.7569368087445834</v>
      </c>
      <c r="AR44" s="17">
        <f t="shared" si="305"/>
        <v>589553.93222327996</v>
      </c>
      <c r="AS44" s="17">
        <f t="shared" si="306"/>
        <v>-1287.7127922247723</v>
      </c>
      <c r="AT44" s="46">
        <f t="shared" si="307"/>
        <v>0.19418444582881905</v>
      </c>
      <c r="AU44" s="17">
        <f t="shared" si="308"/>
        <v>1712.448418141119</v>
      </c>
      <c r="AV44" s="46">
        <f t="shared" si="309"/>
        <v>2.7569368087445834</v>
      </c>
      <c r="AW44" s="17">
        <f t="shared" si="310"/>
        <v>552192.04893025314</v>
      </c>
      <c r="AX44" s="17">
        <f t="shared" si="311"/>
        <v>-1287.7127922247723</v>
      </c>
      <c r="AY44" s="46">
        <f t="shared" si="312"/>
        <v>0.19418444582881905</v>
      </c>
      <c r="AZ44" s="17">
        <f t="shared" si="313"/>
        <v>1720.8925879903406</v>
      </c>
      <c r="BA44" s="46">
        <f t="shared" si="314"/>
        <v>2.7569368087445829</v>
      </c>
      <c r="BB44" s="17">
        <f t="shared" si="315"/>
        <v>523668.51168911555</v>
      </c>
      <c r="BC44" s="17">
        <f t="shared" si="316"/>
        <v>-1287.7127922247723</v>
      </c>
      <c r="BD44" s="46">
        <f t="shared" si="317"/>
        <v>0.19418444582881905</v>
      </c>
      <c r="BE44" s="17">
        <f t="shared" si="318"/>
        <v>1730.7018818613408</v>
      </c>
      <c r="BF44" s="46">
        <f t="shared" si="319"/>
        <v>2.7569368087445829</v>
      </c>
      <c r="BG44" s="17">
        <f t="shared" si="320"/>
        <v>504348.44663554849</v>
      </c>
      <c r="BH44" s="17">
        <f t="shared" si="321"/>
        <v>-1287.7127922247723</v>
      </c>
      <c r="BI44" s="46">
        <f t="shared" si="322"/>
        <v>0.19418444582881905</v>
      </c>
      <c r="BJ44" s="17">
        <f t="shared" si="323"/>
        <v>1741.8550984736173</v>
      </c>
      <c r="BK44" s="46">
        <f t="shared" si="324"/>
        <v>2.7569368087445834</v>
      </c>
      <c r="BL44" s="17">
        <f t="shared" si="325"/>
        <v>487052.79688303464</v>
      </c>
      <c r="BM44" s="17">
        <f t="shared" si="326"/>
        <v>-1287.7127922247723</v>
      </c>
      <c r="BN44" s="46">
        <f t="shared" si="327"/>
        <v>0.19418444582881905</v>
      </c>
      <c r="BO44" s="17">
        <f t="shared" si="328"/>
        <v>1752.580479358875</v>
      </c>
      <c r="BP44" s="46">
        <f t="shared" si="329"/>
        <v>2.7569368087445829</v>
      </c>
      <c r="BQ44" s="17">
        <f t="shared" si="330"/>
        <v>454635.14850355493</v>
      </c>
      <c r="BR44" s="17">
        <f t="shared" si="331"/>
        <v>-1287.7127922247723</v>
      </c>
      <c r="BS44" s="46">
        <f t="shared" si="332"/>
        <v>0.19418444582881905</v>
      </c>
      <c r="BT44" s="17">
        <f t="shared" si="333"/>
        <v>1762.91822513942</v>
      </c>
      <c r="BU44" s="46">
        <f t="shared" si="334"/>
        <v>2.7569368087445829</v>
      </c>
      <c r="BV44" s="17">
        <f t="shared" si="335"/>
        <v>439182.23406799667</v>
      </c>
      <c r="BW44" s="17">
        <f t="shared" si="336"/>
        <v>-1287.7127922247723</v>
      </c>
      <c r="BX44" s="46">
        <f t="shared" si="337"/>
        <v>0.19418444582881905</v>
      </c>
      <c r="BY44" s="17">
        <f t="shared" si="338"/>
        <v>1772.9038737818892</v>
      </c>
      <c r="BZ44" s="46">
        <f t="shared" si="339"/>
        <v>2.7569368087445834</v>
      </c>
      <c r="CA44" s="17">
        <f t="shared" si="340"/>
        <v>415212.68316962227</v>
      </c>
      <c r="CB44" s="17">
        <f t="shared" si="341"/>
        <v>-1287.7127922247723</v>
      </c>
      <c r="CC44" s="46">
        <f t="shared" si="342"/>
        <v>0.19418444582881905</v>
      </c>
      <c r="CD44" s="17">
        <f t="shared" si="343"/>
        <v>1782.5289037815087</v>
      </c>
      <c r="CE44" s="46">
        <f t="shared" si="344"/>
        <v>2.7569368087445829</v>
      </c>
      <c r="CF44" s="17">
        <f t="shared" si="345"/>
        <v>410812.43249315955</v>
      </c>
      <c r="CG44" s="17">
        <f t="shared" si="346"/>
        <v>-1287.7127922247723</v>
      </c>
      <c r="CH44" s="46">
        <f t="shared" si="347"/>
        <v>0.19418444582881905</v>
      </c>
      <c r="CI44" s="17">
        <f t="shared" si="348"/>
        <v>1791.8411184543352</v>
      </c>
      <c r="CJ44" s="46">
        <f t="shared" si="349"/>
        <v>2.7569368087445834</v>
      </c>
      <c r="CK44" s="17">
        <f t="shared" si="350"/>
        <v>399900.06249004311</v>
      </c>
      <c r="CL44" s="17">
        <f t="shared" si="351"/>
        <v>-1287.7127922247723</v>
      </c>
      <c r="CM44" s="46">
        <f t="shared" si="352"/>
        <v>0.19418444582881905</v>
      </c>
      <c r="CN44" s="17">
        <f t="shared" si="353"/>
        <v>1800.90524731555</v>
      </c>
      <c r="CO44" s="46">
        <f t="shared" si="354"/>
        <v>2.7569368087445834</v>
      </c>
      <c r="CP44" s="17">
        <f t="shared" si="355"/>
        <v>415045.22195180051</v>
      </c>
      <c r="CQ44" s="17">
        <f t="shared" si="356"/>
        <v>-1287.7127922247723</v>
      </c>
      <c r="CR44" s="46">
        <f t="shared" si="357"/>
        <v>0.19418444582881905</v>
      </c>
      <c r="CS44" s="17">
        <f t="shared" si="358"/>
        <v>1809.6673681295497</v>
      </c>
      <c r="CT44" s="46">
        <f t="shared" si="359"/>
        <v>2.7569368087445838</v>
      </c>
      <c r="CU44" s="17">
        <f t="shared" si="360"/>
        <v>433586.24482976354</v>
      </c>
      <c r="CV44" s="17">
        <f t="shared" si="387"/>
        <v>-1287.7127922247723</v>
      </c>
      <c r="CW44" s="46">
        <f t="shared" si="188"/>
        <v>0.19418444582881905</v>
      </c>
      <c r="CX44" s="17">
        <f t="shared" si="388"/>
        <v>1818.1359425026967</v>
      </c>
      <c r="CY44" s="46">
        <f t="shared" si="190"/>
        <v>2.7569368087445829</v>
      </c>
      <c r="CZ44" s="17">
        <f t="shared" si="389"/>
        <v>452688.02601154428</v>
      </c>
      <c r="DA44" s="17">
        <f t="shared" si="390"/>
        <v>-1287.7127922247723</v>
      </c>
      <c r="DB44" s="46">
        <f t="shared" si="193"/>
        <v>0.19418444582881905</v>
      </c>
      <c r="DC44" s="17">
        <f t="shared" si="391"/>
        <v>1826.2768593309961</v>
      </c>
      <c r="DD44" s="46">
        <f t="shared" si="195"/>
        <v>2.7569368087445825</v>
      </c>
      <c r="DE44" s="17">
        <f t="shared" si="392"/>
        <v>451607.91018280783</v>
      </c>
      <c r="DF44" s="17">
        <f t="shared" si="387"/>
        <v>-1287.7127922247723</v>
      </c>
      <c r="DG44" s="46">
        <f t="shared" si="198"/>
        <v>0.19418444582881905</v>
      </c>
      <c r="DH44" s="17">
        <f t="shared" si="388"/>
        <v>1834.0554123952102</v>
      </c>
      <c r="DI44" s="46">
        <f t="shared" si="200"/>
        <v>2.7569368087445829</v>
      </c>
      <c r="DJ44" s="17">
        <f t="shared" si="389"/>
        <v>486043.56568177231</v>
      </c>
      <c r="DK44" s="17">
        <f t="shared" si="390"/>
        <v>-1287.7127922247723</v>
      </c>
      <c r="DL44" s="46">
        <f t="shared" si="203"/>
        <v>0.19418444582881905</v>
      </c>
      <c r="DM44" s="17">
        <f t="shared" si="391"/>
        <v>1841.4357305203791</v>
      </c>
      <c r="DN44" s="46">
        <f t="shared" si="205"/>
        <v>2.7569368087445829</v>
      </c>
      <c r="DO44" s="17">
        <f t="shared" si="392"/>
        <v>498130.70722127578</v>
      </c>
      <c r="DP44" s="17">
        <f t="shared" si="361"/>
        <v>-1287.7127922247723</v>
      </c>
      <c r="DQ44" s="46">
        <f t="shared" si="362"/>
        <v>0.19418444582881905</v>
      </c>
      <c r="DR44" s="17">
        <f t="shared" si="363"/>
        <v>1848.5312608183647</v>
      </c>
      <c r="DS44" s="46">
        <f t="shared" si="364"/>
        <v>2.7569368087445829</v>
      </c>
      <c r="DT44" s="17">
        <f t="shared" si="365"/>
        <v>536637.20997033524</v>
      </c>
      <c r="DU44" s="17">
        <f t="shared" si="366"/>
        <v>-1287.7127922247723</v>
      </c>
      <c r="DV44" s="46">
        <f t="shared" si="367"/>
        <v>0.19418444582881905</v>
      </c>
      <c r="DW44" s="17">
        <f t="shared" si="368"/>
        <v>1855.4380495675648</v>
      </c>
      <c r="DX44" s="46">
        <f t="shared" si="369"/>
        <v>2.7569368087445829</v>
      </c>
      <c r="DY44" s="17">
        <f t="shared" si="370"/>
        <v>539143.62424243544</v>
      </c>
      <c r="DZ44" s="17">
        <f t="shared" si="207"/>
        <v>-1287.7127922247723</v>
      </c>
      <c r="EA44" s="46">
        <f t="shared" si="208"/>
        <v>0.19418444582881905</v>
      </c>
      <c r="EB44" s="17">
        <f t="shared" si="209"/>
        <v>1862.2575796239782</v>
      </c>
      <c r="EC44" s="46">
        <f t="shared" si="210"/>
        <v>2.7569368087445834</v>
      </c>
      <c r="ED44" s="17">
        <f t="shared" si="211"/>
        <v>524958.18717022531</v>
      </c>
      <c r="EE44" s="17">
        <f t="shared" si="212"/>
        <v>-1287.7127922247723</v>
      </c>
      <c r="EF44" s="46">
        <f t="shared" si="213"/>
        <v>0.19418444582881905</v>
      </c>
      <c r="EG44" s="17">
        <f t="shared" si="214"/>
        <v>1869.0232401152016</v>
      </c>
      <c r="EH44" s="46">
        <f t="shared" si="215"/>
        <v>2.7569368087445834</v>
      </c>
      <c r="EI44" s="17">
        <f t="shared" si="216"/>
        <v>530249.27430448367</v>
      </c>
      <c r="EJ44" s="17">
        <f t="shared" si="217"/>
        <v>-1287.7127922247723</v>
      </c>
      <c r="EK44" s="46">
        <f t="shared" si="218"/>
        <v>0.19418444582881905</v>
      </c>
      <c r="EL44" s="17">
        <f t="shared" si="219"/>
        <v>1875.883588524551</v>
      </c>
      <c r="EM44" s="46">
        <f t="shared" si="220"/>
        <v>2.7569368087445829</v>
      </c>
      <c r="EN44" s="17">
        <f t="shared" si="221"/>
        <v>549337.83939773939</v>
      </c>
      <c r="EO44" s="17">
        <f t="shared" si="222"/>
        <v>-1287.7127922247723</v>
      </c>
      <c r="EP44" s="46">
        <f t="shared" si="223"/>
        <v>0.19418444582881905</v>
      </c>
      <c r="EQ44" s="17">
        <f t="shared" si="224"/>
        <v>1882.9464103689215</v>
      </c>
      <c r="ER44" s="46">
        <f t="shared" si="225"/>
        <v>2.7569368087445829</v>
      </c>
      <c r="ES44" s="17">
        <f t="shared" si="226"/>
        <v>512911.80551469675</v>
      </c>
      <c r="ET44" s="17">
        <f t="shared" si="371"/>
        <v>-1287.7127922247723</v>
      </c>
      <c r="EU44" s="46">
        <f t="shared" si="372"/>
        <v>0.19418444582881905</v>
      </c>
      <c r="EV44" s="17">
        <f t="shared" si="373"/>
        <v>1890.3466393803533</v>
      </c>
      <c r="EW44" s="46">
        <f t="shared" si="374"/>
        <v>2.7569368087445825</v>
      </c>
      <c r="EX44" s="17">
        <f t="shared" si="375"/>
        <v>507187.17008028814</v>
      </c>
      <c r="EY44" s="17">
        <f t="shared" si="376"/>
        <v>-1287.7127922247723</v>
      </c>
      <c r="EZ44" s="46">
        <f t="shared" si="377"/>
        <v>0.19418444582881905</v>
      </c>
      <c r="FA44" s="17">
        <f t="shared" si="378"/>
        <v>1898.1967982088256</v>
      </c>
      <c r="FB44" s="46">
        <f t="shared" si="379"/>
        <v>2.7569368087445834</v>
      </c>
      <c r="FC44" s="17">
        <f t="shared" si="380"/>
        <v>646432.15095234709</v>
      </c>
      <c r="FD44" s="17">
        <f t="shared" si="227"/>
        <v>-1287.7127922247723</v>
      </c>
      <c r="FE44" s="46">
        <f t="shared" si="228"/>
        <v>0.19418444582881905</v>
      </c>
      <c r="FF44" s="17">
        <f t="shared" si="229"/>
        <v>1906.5292973096678</v>
      </c>
      <c r="FG44" s="46">
        <f t="shared" si="230"/>
        <v>2.7569368087445829</v>
      </c>
      <c r="FH44" s="17">
        <f t="shared" si="231"/>
        <v>690858.44328150805</v>
      </c>
      <c r="FI44" s="17">
        <f t="shared" si="232"/>
        <v>-1287.7127922247723</v>
      </c>
      <c r="FJ44" s="46">
        <f t="shared" si="233"/>
        <v>0.19418444582881905</v>
      </c>
      <c r="FK44" s="17">
        <f t="shared" si="234"/>
        <v>1915.3933578094004</v>
      </c>
      <c r="FL44" s="46">
        <f t="shared" si="235"/>
        <v>2.7569368087445834</v>
      </c>
      <c r="FM44" s="17">
        <f t="shared" si="236"/>
        <v>733657.13391523762</v>
      </c>
      <c r="FN44" s="17">
        <f t="shared" si="237"/>
        <v>-1287.7127922247723</v>
      </c>
      <c r="FO44" s="46">
        <f t="shared" si="238"/>
        <v>0.19418444582881905</v>
      </c>
      <c r="FP44" s="17">
        <f t="shared" si="239"/>
        <v>1924.8402139871901</v>
      </c>
      <c r="FQ44" s="46">
        <f t="shared" si="240"/>
        <v>2.7569368087445834</v>
      </c>
      <c r="FR44" s="17">
        <f t="shared" si="381"/>
        <v>775237.75439542776</v>
      </c>
      <c r="FS44" s="17">
        <f t="shared" si="242"/>
        <v>-1287.7127922247723</v>
      </c>
      <c r="FT44" s="46">
        <f t="shared" si="243"/>
        <v>0.19418444582881905</v>
      </c>
      <c r="FU44" s="17">
        <f t="shared" si="244"/>
        <v>1934.9055342704737</v>
      </c>
      <c r="FV44" s="46">
        <f t="shared" si="245"/>
        <v>2.7569368087445834</v>
      </c>
      <c r="FW44" s="17">
        <f t="shared" si="382"/>
        <v>815319.03047497361</v>
      </c>
      <c r="FX44" s="17">
        <f t="shared" si="247"/>
        <v>-1287.7127922247723</v>
      </c>
      <c r="FY44" s="46">
        <f t="shared" si="248"/>
        <v>0.19418444582881905</v>
      </c>
      <c r="FZ44" s="17">
        <f t="shared" si="249"/>
        <v>1945.6081078321097</v>
      </c>
      <c r="GA44" s="46">
        <f t="shared" si="250"/>
        <v>2.7569368087445829</v>
      </c>
      <c r="GB44" s="17">
        <f t="shared" si="383"/>
        <v>854229.79288918397</v>
      </c>
      <c r="GC44" s="17">
        <f t="shared" si="252"/>
        <v>-1287.7127922247723</v>
      </c>
      <c r="GD44" s="46">
        <f t="shared" si="253"/>
        <v>0.19418444582881905</v>
      </c>
      <c r="GE44" s="17">
        <f t="shared" si="254"/>
        <v>1956.9674813186612</v>
      </c>
      <c r="GF44" s="46">
        <f t="shared" si="255"/>
        <v>2.7569368087445829</v>
      </c>
      <c r="GG44" s="17">
        <f t="shared" si="384"/>
        <v>890511.16556811356</v>
      </c>
      <c r="GH44" s="17">
        <f t="shared" si="257"/>
        <v>-1287.7127922247723</v>
      </c>
      <c r="GI44" s="46">
        <f t="shared" si="258"/>
        <v>0.19418444582881905</v>
      </c>
      <c r="GJ44" s="17">
        <f t="shared" si="259"/>
        <v>1969.0282259001128</v>
      </c>
      <c r="GK44" s="46">
        <f t="shared" si="260"/>
        <v>2.7569368087445834</v>
      </c>
      <c r="GL44" s="17">
        <f t="shared" si="385"/>
        <v>926187.30141360755</v>
      </c>
      <c r="GM44" s="17">
        <f t="shared" si="262"/>
        <v>-1287.7127922247723</v>
      </c>
      <c r="GN44" s="46">
        <f t="shared" si="263"/>
        <v>0.19418444582881905</v>
      </c>
      <c r="GO44" s="17">
        <f t="shared" si="264"/>
        <v>1981.8036865031427</v>
      </c>
      <c r="GP44" s="46">
        <f t="shared" si="265"/>
        <v>2.7569368087445834</v>
      </c>
      <c r="GQ44" s="17">
        <f t="shared" si="386"/>
        <v>914592.27960988751</v>
      </c>
    </row>
    <row r="45" spans="1:199" ht="15" x14ac:dyDescent="0.2">
      <c r="A45" s="9" t="s">
        <v>28</v>
      </c>
      <c r="B45" s="17">
        <v>793319</v>
      </c>
      <c r="C45" s="17">
        <f t="shared" si="267"/>
        <v>-1289.9999999999998</v>
      </c>
      <c r="D45" s="46">
        <f t="shared" si="268"/>
        <v>0.19452935206645963</v>
      </c>
      <c r="E45" s="17">
        <f t="shared" si="393"/>
        <v>2115.6</v>
      </c>
      <c r="F45" s="17">
        <f t="shared" si="393"/>
        <v>-410.6</v>
      </c>
      <c r="G45" s="17">
        <f t="shared" si="186"/>
        <v>1705</v>
      </c>
      <c r="H45" s="46">
        <f t="shared" si="270"/>
        <v>2.7569368087445834</v>
      </c>
      <c r="I45" s="17">
        <v>780740</v>
      </c>
      <c r="J45" s="17">
        <f t="shared" si="271"/>
        <v>-1287.7127922247723</v>
      </c>
      <c r="K45" s="46">
        <f t="shared" si="272"/>
        <v>0.19418444582881905</v>
      </c>
      <c r="L45" s="17">
        <f t="shared" si="273"/>
        <v>1701.9769850722773</v>
      </c>
      <c r="M45" s="46">
        <f t="shared" si="274"/>
        <v>2.7569368087445834</v>
      </c>
      <c r="N45" s="17">
        <f t="shared" si="275"/>
        <v>764613.26419284754</v>
      </c>
      <c r="O45" s="17">
        <f t="shared" si="276"/>
        <v>-1287.7127922247723</v>
      </c>
      <c r="P45" s="46">
        <f t="shared" si="277"/>
        <v>0.19418444582881905</v>
      </c>
      <c r="Q45" s="17">
        <f t="shared" si="278"/>
        <v>1697.6497063322831</v>
      </c>
      <c r="R45" s="46">
        <f t="shared" si="279"/>
        <v>2.7569368087445829</v>
      </c>
      <c r="S45" s="17">
        <f t="shared" si="280"/>
        <v>788516.20110695506</v>
      </c>
      <c r="T45" s="17">
        <f t="shared" si="281"/>
        <v>-1287.7127922247723</v>
      </c>
      <c r="U45" s="46">
        <f t="shared" si="282"/>
        <v>0.19418444582881905</v>
      </c>
      <c r="V45" s="17">
        <f t="shared" si="283"/>
        <v>1693.0953755708961</v>
      </c>
      <c r="W45" s="46">
        <f t="shared" si="284"/>
        <v>2.7569368087445834</v>
      </c>
      <c r="X45" s="17">
        <f t="shared" si="285"/>
        <v>744641.58369030117</v>
      </c>
      <c r="Y45" s="17">
        <f t="shared" si="286"/>
        <v>-1287.7127922247723</v>
      </c>
      <c r="Z45" s="46">
        <f t="shared" si="287"/>
        <v>0.19418444582881905</v>
      </c>
      <c r="AA45" s="17">
        <f t="shared" si="288"/>
        <v>1693.7516932096296</v>
      </c>
      <c r="AB45" s="46">
        <f t="shared" si="289"/>
        <v>2.7569368087445829</v>
      </c>
      <c r="AC45" s="17">
        <f t="shared" si="290"/>
        <v>721605.62259128597</v>
      </c>
      <c r="AD45" s="17">
        <f t="shared" si="291"/>
        <v>-1287.7127922247723</v>
      </c>
      <c r="AE45" s="46">
        <f t="shared" si="292"/>
        <v>0.19418444582881905</v>
      </c>
      <c r="AF45" s="17">
        <f t="shared" si="293"/>
        <v>1696.0689871266206</v>
      </c>
      <c r="AG45" s="46">
        <f t="shared" si="294"/>
        <v>2.7569368087445829</v>
      </c>
      <c r="AH45" s="17">
        <f t="shared" si="295"/>
        <v>682133.49941878812</v>
      </c>
      <c r="AI45" s="17">
        <f t="shared" si="296"/>
        <v>-1287.7127922247723</v>
      </c>
      <c r="AJ45" s="46">
        <f t="shared" si="297"/>
        <v>0.19418444582881905</v>
      </c>
      <c r="AK45" s="17">
        <f t="shared" si="298"/>
        <v>1699.9884070457988</v>
      </c>
      <c r="AL45" s="46">
        <f t="shared" si="299"/>
        <v>2.7569368087445834</v>
      </c>
      <c r="AM45" s="17">
        <f t="shared" si="300"/>
        <v>655315.6014548284</v>
      </c>
      <c r="AN45" s="17">
        <f t="shared" si="301"/>
        <v>-1287.7127922247723</v>
      </c>
      <c r="AO45" s="46">
        <f t="shared" si="302"/>
        <v>0.19418444582881905</v>
      </c>
      <c r="AP45" s="17">
        <f t="shared" si="303"/>
        <v>1705.4663207178116</v>
      </c>
      <c r="AQ45" s="46">
        <f t="shared" si="304"/>
        <v>2.7569368087445834</v>
      </c>
      <c r="AR45" s="17">
        <f t="shared" si="305"/>
        <v>627347.13594834344</v>
      </c>
      <c r="AS45" s="17">
        <f t="shared" si="306"/>
        <v>-1287.7127922247723</v>
      </c>
      <c r="AT45" s="46">
        <f t="shared" si="307"/>
        <v>0.19418444582881905</v>
      </c>
      <c r="AU45" s="17">
        <f t="shared" si="308"/>
        <v>1712.448418141119</v>
      </c>
      <c r="AV45" s="46">
        <f t="shared" si="309"/>
        <v>2.7569368087445834</v>
      </c>
      <c r="AW45" s="17">
        <f t="shared" si="310"/>
        <v>589978.66784919624</v>
      </c>
      <c r="AX45" s="17">
        <f t="shared" si="311"/>
        <v>-1287.7127922247723</v>
      </c>
      <c r="AY45" s="46">
        <f t="shared" si="312"/>
        <v>0.19418444582881905</v>
      </c>
      <c r="AZ45" s="17">
        <f t="shared" si="313"/>
        <v>1720.8925879903406</v>
      </c>
      <c r="BA45" s="46">
        <f t="shared" si="314"/>
        <v>2.7569368087445829</v>
      </c>
      <c r="BB45" s="17">
        <f t="shared" si="315"/>
        <v>552625.22872601869</v>
      </c>
      <c r="BC45" s="17">
        <f t="shared" si="316"/>
        <v>-1287.7127922247723</v>
      </c>
      <c r="BD45" s="46">
        <f t="shared" si="317"/>
        <v>0.19418444582881905</v>
      </c>
      <c r="BE45" s="17">
        <f t="shared" si="318"/>
        <v>1730.7018818613408</v>
      </c>
      <c r="BF45" s="46">
        <f t="shared" si="319"/>
        <v>2.7569368087445829</v>
      </c>
      <c r="BG45" s="17">
        <f t="shared" si="320"/>
        <v>524111.50077875215</v>
      </c>
      <c r="BH45" s="17">
        <f t="shared" si="321"/>
        <v>-1287.7127922247723</v>
      </c>
      <c r="BI45" s="46">
        <f t="shared" si="322"/>
        <v>0.19418444582881905</v>
      </c>
      <c r="BJ45" s="17">
        <f t="shared" si="323"/>
        <v>1741.8550984736173</v>
      </c>
      <c r="BK45" s="46">
        <f t="shared" si="324"/>
        <v>2.7569368087445834</v>
      </c>
      <c r="BL45" s="17">
        <f t="shared" si="325"/>
        <v>504802.58894179732</v>
      </c>
      <c r="BM45" s="17">
        <f t="shared" si="326"/>
        <v>-1287.7127922247723</v>
      </c>
      <c r="BN45" s="46">
        <f t="shared" si="327"/>
        <v>0.19418444582881905</v>
      </c>
      <c r="BO45" s="17">
        <f t="shared" si="328"/>
        <v>1752.580479358875</v>
      </c>
      <c r="BP45" s="46">
        <f t="shared" si="329"/>
        <v>2.7569368087445829</v>
      </c>
      <c r="BQ45" s="17">
        <f t="shared" si="330"/>
        <v>487517.66457016877</v>
      </c>
      <c r="BR45" s="17">
        <f t="shared" si="331"/>
        <v>-1287.7127922247723</v>
      </c>
      <c r="BS45" s="46">
        <f t="shared" si="332"/>
        <v>0.19418444582881905</v>
      </c>
      <c r="BT45" s="17">
        <f t="shared" si="333"/>
        <v>1762.91822513942</v>
      </c>
      <c r="BU45" s="46">
        <f t="shared" si="334"/>
        <v>2.7569368087445829</v>
      </c>
      <c r="BV45" s="17">
        <f t="shared" si="335"/>
        <v>455110.35393646953</v>
      </c>
      <c r="BW45" s="17">
        <f t="shared" si="336"/>
        <v>-1287.7127922247723</v>
      </c>
      <c r="BX45" s="46">
        <f t="shared" si="337"/>
        <v>0.19418444582881905</v>
      </c>
      <c r="BY45" s="17">
        <f t="shared" si="338"/>
        <v>1772.9038737818892</v>
      </c>
      <c r="BZ45" s="46">
        <f t="shared" si="339"/>
        <v>2.7569368087445834</v>
      </c>
      <c r="CA45" s="17">
        <f t="shared" si="340"/>
        <v>439667.4251495538</v>
      </c>
      <c r="CB45" s="17">
        <f t="shared" si="341"/>
        <v>-1287.7127922247723</v>
      </c>
      <c r="CC45" s="46">
        <f t="shared" si="342"/>
        <v>0.19418444582881905</v>
      </c>
      <c r="CD45" s="17">
        <f t="shared" si="343"/>
        <v>1782.5289037815087</v>
      </c>
      <c r="CE45" s="46">
        <f t="shared" si="344"/>
        <v>2.7569368087445829</v>
      </c>
      <c r="CF45" s="17">
        <f t="shared" si="345"/>
        <v>415707.49928117904</v>
      </c>
      <c r="CG45" s="17">
        <f t="shared" si="346"/>
        <v>-1287.7127922247723</v>
      </c>
      <c r="CH45" s="46">
        <f t="shared" si="347"/>
        <v>0.19418444582881905</v>
      </c>
      <c r="CI45" s="17">
        <f t="shared" si="348"/>
        <v>1791.8411184543352</v>
      </c>
      <c r="CJ45" s="46">
        <f t="shared" si="349"/>
        <v>2.7569368087445834</v>
      </c>
      <c r="CK45" s="17">
        <f t="shared" si="350"/>
        <v>411316.56081938912</v>
      </c>
      <c r="CL45" s="17">
        <f t="shared" si="351"/>
        <v>-1287.7127922247723</v>
      </c>
      <c r="CM45" s="46">
        <f t="shared" si="352"/>
        <v>0.19418444582881905</v>
      </c>
      <c r="CN45" s="17">
        <f t="shared" si="353"/>
        <v>1800.90524731555</v>
      </c>
      <c r="CO45" s="46">
        <f t="shared" si="354"/>
        <v>2.7569368087445834</v>
      </c>
      <c r="CP45" s="17">
        <f t="shared" si="355"/>
        <v>400413.25494513381</v>
      </c>
      <c r="CQ45" s="17">
        <f t="shared" si="356"/>
        <v>-1287.7127922247723</v>
      </c>
      <c r="CR45" s="46">
        <f t="shared" si="357"/>
        <v>0.19418444582881905</v>
      </c>
      <c r="CS45" s="17">
        <f t="shared" si="358"/>
        <v>1809.6673681295497</v>
      </c>
      <c r="CT45" s="46">
        <f t="shared" si="359"/>
        <v>2.7569368087445838</v>
      </c>
      <c r="CU45" s="17">
        <f t="shared" si="360"/>
        <v>415567.17652770528</v>
      </c>
      <c r="CV45" s="17">
        <f t="shared" si="387"/>
        <v>-1287.7127922247723</v>
      </c>
      <c r="CW45" s="46">
        <f t="shared" si="188"/>
        <v>0.19418444582881905</v>
      </c>
      <c r="CX45" s="17">
        <f t="shared" si="388"/>
        <v>1818.1359425026967</v>
      </c>
      <c r="CY45" s="46">
        <f t="shared" si="190"/>
        <v>2.7569368087445829</v>
      </c>
      <c r="CZ45" s="17">
        <f t="shared" si="389"/>
        <v>434116.66798004147</v>
      </c>
      <c r="DA45" s="17">
        <f t="shared" si="390"/>
        <v>-1287.7127922247723</v>
      </c>
      <c r="DB45" s="46">
        <f t="shared" si="193"/>
        <v>0.19418444582881905</v>
      </c>
      <c r="DC45" s="17">
        <f t="shared" si="391"/>
        <v>1826.2768593309961</v>
      </c>
      <c r="DD45" s="46">
        <f t="shared" si="195"/>
        <v>2.7569368087445825</v>
      </c>
      <c r="DE45" s="17">
        <f t="shared" si="392"/>
        <v>453226.59007865045</v>
      </c>
      <c r="DF45" s="17">
        <f t="shared" si="387"/>
        <v>-1287.7127922247723</v>
      </c>
      <c r="DG45" s="46">
        <f t="shared" si="198"/>
        <v>0.19418444582881905</v>
      </c>
      <c r="DH45" s="17">
        <f t="shared" si="388"/>
        <v>1834.0554123952102</v>
      </c>
      <c r="DI45" s="46">
        <f t="shared" si="200"/>
        <v>2.7569368087445829</v>
      </c>
      <c r="DJ45" s="17">
        <f t="shared" si="389"/>
        <v>452154.25280297827</v>
      </c>
      <c r="DK45" s="17">
        <f t="shared" si="390"/>
        <v>-1287.7127922247723</v>
      </c>
      <c r="DL45" s="46">
        <f t="shared" si="203"/>
        <v>0.19418444582881905</v>
      </c>
      <c r="DM45" s="17">
        <f t="shared" si="391"/>
        <v>1841.4357305203791</v>
      </c>
      <c r="DN45" s="46">
        <f t="shared" si="205"/>
        <v>2.7569368087445829</v>
      </c>
      <c r="DO45" s="17">
        <f t="shared" si="392"/>
        <v>486597.28862006788</v>
      </c>
      <c r="DP45" s="17">
        <f t="shared" si="361"/>
        <v>-1287.7127922247723</v>
      </c>
      <c r="DQ45" s="46">
        <f t="shared" si="362"/>
        <v>0.19418444582881905</v>
      </c>
      <c r="DR45" s="17">
        <f t="shared" si="363"/>
        <v>1848.5312608183647</v>
      </c>
      <c r="DS45" s="46">
        <f t="shared" si="364"/>
        <v>2.7569368087445829</v>
      </c>
      <c r="DT45" s="17">
        <f t="shared" si="365"/>
        <v>498691.52568986936</v>
      </c>
      <c r="DU45" s="17">
        <f t="shared" si="366"/>
        <v>-1287.7127922247723</v>
      </c>
      <c r="DV45" s="46">
        <f t="shared" si="367"/>
        <v>0.19418444582881905</v>
      </c>
      <c r="DW45" s="17">
        <f t="shared" si="368"/>
        <v>1855.4380495675648</v>
      </c>
      <c r="DX45" s="46">
        <f t="shared" si="369"/>
        <v>2.7569368087445829</v>
      </c>
      <c r="DY45" s="17">
        <f t="shared" si="370"/>
        <v>537204.93522767792</v>
      </c>
      <c r="DZ45" s="17">
        <f t="shared" si="207"/>
        <v>-1287.7127922247723</v>
      </c>
      <c r="EA45" s="46">
        <f t="shared" si="208"/>
        <v>0.19418444582881905</v>
      </c>
      <c r="EB45" s="17">
        <f t="shared" si="209"/>
        <v>1862.2575796239782</v>
      </c>
      <c r="EC45" s="46">
        <f t="shared" si="210"/>
        <v>2.7569368087445834</v>
      </c>
      <c r="ED45" s="17">
        <f t="shared" si="211"/>
        <v>539718.16902983468</v>
      </c>
      <c r="EE45" s="17">
        <f t="shared" si="212"/>
        <v>-1287.7127922247723</v>
      </c>
      <c r="EF45" s="46">
        <f t="shared" si="213"/>
        <v>0.19418444582881905</v>
      </c>
      <c r="EG45" s="17">
        <f t="shared" si="214"/>
        <v>1869.0232401152016</v>
      </c>
      <c r="EH45" s="46">
        <f t="shared" si="215"/>
        <v>2.7569368087445834</v>
      </c>
      <c r="EI45" s="17">
        <f t="shared" si="216"/>
        <v>525539.49761811574</v>
      </c>
      <c r="EJ45" s="17">
        <f t="shared" si="217"/>
        <v>-1287.7127922247723</v>
      </c>
      <c r="EK45" s="46">
        <f t="shared" si="218"/>
        <v>0.19418444582881905</v>
      </c>
      <c r="EL45" s="17">
        <f t="shared" si="219"/>
        <v>1875.883588524551</v>
      </c>
      <c r="EM45" s="46">
        <f t="shared" si="220"/>
        <v>2.7569368087445829</v>
      </c>
      <c r="EN45" s="17">
        <f t="shared" si="221"/>
        <v>530837.44510078349</v>
      </c>
      <c r="EO45" s="17">
        <f t="shared" si="222"/>
        <v>-1287.7127922247723</v>
      </c>
      <c r="EP45" s="46">
        <f t="shared" si="223"/>
        <v>0.19418444582881905</v>
      </c>
      <c r="EQ45" s="17">
        <f t="shared" si="224"/>
        <v>1882.9464103689215</v>
      </c>
      <c r="ER45" s="46">
        <f t="shared" si="225"/>
        <v>2.7569368087445829</v>
      </c>
      <c r="ES45" s="17">
        <f t="shared" si="226"/>
        <v>549933.07301588345</v>
      </c>
      <c r="ET45" s="17">
        <f t="shared" si="371"/>
        <v>-1287.7127922247723</v>
      </c>
      <c r="EU45" s="46">
        <f t="shared" si="372"/>
        <v>0.19418444582881905</v>
      </c>
      <c r="EV45" s="17">
        <f t="shared" si="373"/>
        <v>1890.3466393803533</v>
      </c>
      <c r="EW45" s="46">
        <f t="shared" si="374"/>
        <v>2.7569368087445825</v>
      </c>
      <c r="EX45" s="17">
        <f t="shared" si="375"/>
        <v>513514.43936185236</v>
      </c>
      <c r="EY45" s="17">
        <f t="shared" si="376"/>
        <v>-1287.7127922247723</v>
      </c>
      <c r="EZ45" s="46">
        <f t="shared" si="377"/>
        <v>0.19418444582881905</v>
      </c>
      <c r="FA45" s="17">
        <f t="shared" si="378"/>
        <v>1898.1967982088256</v>
      </c>
      <c r="FB45" s="46">
        <f t="shared" si="379"/>
        <v>2.7569368087445834</v>
      </c>
      <c r="FC45" s="17">
        <f t="shared" si="380"/>
        <v>507797.65408627223</v>
      </c>
      <c r="FD45" s="17">
        <f t="shared" si="227"/>
        <v>-1287.7127922247723</v>
      </c>
      <c r="FE45" s="46">
        <f t="shared" si="228"/>
        <v>0.19418444582881905</v>
      </c>
      <c r="FF45" s="17">
        <f t="shared" si="229"/>
        <v>1906.5292973096678</v>
      </c>
      <c r="FG45" s="46">
        <f t="shared" si="230"/>
        <v>2.7569368087445829</v>
      </c>
      <c r="FH45" s="17">
        <f t="shared" si="231"/>
        <v>647050.96745743207</v>
      </c>
      <c r="FI45" s="17">
        <f t="shared" si="232"/>
        <v>-1287.7127922247723</v>
      </c>
      <c r="FJ45" s="46">
        <f t="shared" si="233"/>
        <v>0.19418444582881905</v>
      </c>
      <c r="FK45" s="17">
        <f t="shared" si="234"/>
        <v>1915.3933578094004</v>
      </c>
      <c r="FL45" s="46">
        <f t="shared" si="235"/>
        <v>2.7569368087445834</v>
      </c>
      <c r="FM45" s="17">
        <f t="shared" si="236"/>
        <v>691486.12384709273</v>
      </c>
      <c r="FN45" s="17">
        <f t="shared" si="237"/>
        <v>-1287.7127922247723</v>
      </c>
      <c r="FO45" s="46">
        <f t="shared" si="238"/>
        <v>0.19418444582881905</v>
      </c>
      <c r="FP45" s="17">
        <f t="shared" si="239"/>
        <v>1924.8402139871901</v>
      </c>
      <c r="FQ45" s="46">
        <f t="shared" si="240"/>
        <v>2.7569368087445834</v>
      </c>
      <c r="FR45" s="17">
        <f t="shared" si="381"/>
        <v>734294.26133699995</v>
      </c>
      <c r="FS45" s="17">
        <f t="shared" si="242"/>
        <v>-1287.7127922247723</v>
      </c>
      <c r="FT45" s="46">
        <f t="shared" si="243"/>
        <v>0.19418444582881905</v>
      </c>
      <c r="FU45" s="17">
        <f t="shared" si="244"/>
        <v>1934.9055342704737</v>
      </c>
      <c r="FV45" s="46">
        <f t="shared" si="245"/>
        <v>2.7569368087445834</v>
      </c>
      <c r="FW45" s="17">
        <f t="shared" si="382"/>
        <v>775884.94713747338</v>
      </c>
      <c r="FX45" s="17">
        <f t="shared" si="247"/>
        <v>-1287.7127922247723</v>
      </c>
      <c r="FY45" s="46">
        <f t="shared" si="248"/>
        <v>0.19418444582881905</v>
      </c>
      <c r="FZ45" s="17">
        <f t="shared" si="249"/>
        <v>1945.6081078321097</v>
      </c>
      <c r="GA45" s="46">
        <f t="shared" si="250"/>
        <v>2.7569368087445829</v>
      </c>
      <c r="GB45" s="17">
        <f t="shared" si="383"/>
        <v>815976.92579058092</v>
      </c>
      <c r="GC45" s="17">
        <f t="shared" si="252"/>
        <v>-1287.7127922247723</v>
      </c>
      <c r="GD45" s="46">
        <f t="shared" si="253"/>
        <v>0.19418444582881905</v>
      </c>
      <c r="GE45" s="17">
        <f t="shared" si="254"/>
        <v>1956.9674813186612</v>
      </c>
      <c r="GF45" s="46">
        <f t="shared" si="255"/>
        <v>2.7569368087445829</v>
      </c>
      <c r="GG45" s="17">
        <f t="shared" si="384"/>
        <v>854899.04757827788</v>
      </c>
      <c r="GH45" s="17">
        <f t="shared" si="257"/>
        <v>-1287.7127922247723</v>
      </c>
      <c r="GI45" s="46">
        <f t="shared" si="258"/>
        <v>0.19418444582881905</v>
      </c>
      <c r="GJ45" s="17">
        <f t="shared" si="259"/>
        <v>1969.0282259001128</v>
      </c>
      <c r="GK45" s="46">
        <f t="shared" si="260"/>
        <v>2.7569368087445834</v>
      </c>
      <c r="GL45" s="17">
        <f t="shared" si="385"/>
        <v>891192.48100178898</v>
      </c>
      <c r="GM45" s="17">
        <f t="shared" si="262"/>
        <v>-1287.7127922247723</v>
      </c>
      <c r="GN45" s="46">
        <f t="shared" si="263"/>
        <v>0.19418444582881905</v>
      </c>
      <c r="GO45" s="17">
        <f t="shared" si="264"/>
        <v>1981.8036865031427</v>
      </c>
      <c r="GP45" s="46">
        <f t="shared" si="265"/>
        <v>2.7569368087445834</v>
      </c>
      <c r="GQ45" s="17">
        <f t="shared" si="386"/>
        <v>926881.39230788592</v>
      </c>
    </row>
    <row r="46" spans="1:199" ht="15" x14ac:dyDescent="0.2">
      <c r="A46" s="9" t="s">
        <v>29</v>
      </c>
      <c r="B46" s="17">
        <v>723255</v>
      </c>
      <c r="C46" s="17">
        <f t="shared" si="267"/>
        <v>-1289.9999999999998</v>
      </c>
      <c r="D46" s="46">
        <f t="shared" si="268"/>
        <v>0.19452935206645963</v>
      </c>
      <c r="E46" s="17">
        <f t="shared" si="393"/>
        <v>2115.6</v>
      </c>
      <c r="F46" s="17">
        <f t="shared" si="393"/>
        <v>-410.6</v>
      </c>
      <c r="G46" s="17">
        <f t="shared" si="186"/>
        <v>1705</v>
      </c>
      <c r="H46" s="46">
        <f t="shared" si="270"/>
        <v>2.7569368087445834</v>
      </c>
      <c r="I46" s="17">
        <v>792949</v>
      </c>
      <c r="J46" s="17">
        <f t="shared" si="271"/>
        <v>-1287.7127922247723</v>
      </c>
      <c r="K46" s="46">
        <f t="shared" si="272"/>
        <v>0.19418444582881905</v>
      </c>
      <c r="L46" s="17">
        <f t="shared" si="273"/>
        <v>1701.9769850722773</v>
      </c>
      <c r="M46" s="46">
        <f t="shared" si="274"/>
        <v>2.7569368087445834</v>
      </c>
      <c r="N46" s="17">
        <f t="shared" si="275"/>
        <v>781154.26419284754</v>
      </c>
      <c r="O46" s="17">
        <f t="shared" si="276"/>
        <v>-1287.7127922247723</v>
      </c>
      <c r="P46" s="46">
        <f t="shared" si="277"/>
        <v>0.19418444582881905</v>
      </c>
      <c r="Q46" s="17">
        <f t="shared" si="278"/>
        <v>1697.6497063322831</v>
      </c>
      <c r="R46" s="46">
        <f t="shared" si="279"/>
        <v>2.7569368087445829</v>
      </c>
      <c r="S46" s="17">
        <f t="shared" si="280"/>
        <v>765023.20110695506</v>
      </c>
      <c r="T46" s="17">
        <f t="shared" si="281"/>
        <v>-1287.7127922247723</v>
      </c>
      <c r="U46" s="46">
        <f t="shared" si="282"/>
        <v>0.19418444582881905</v>
      </c>
      <c r="V46" s="17">
        <f t="shared" si="283"/>
        <v>1693.0953755708961</v>
      </c>
      <c r="W46" s="46">
        <f t="shared" si="284"/>
        <v>2.7569368087445834</v>
      </c>
      <c r="X46" s="17">
        <f t="shared" si="285"/>
        <v>788921.58369030117</v>
      </c>
      <c r="Y46" s="17">
        <f t="shared" si="286"/>
        <v>-1287.7127922247723</v>
      </c>
      <c r="Z46" s="46">
        <f t="shared" si="287"/>
        <v>0.19418444582881905</v>
      </c>
      <c r="AA46" s="17">
        <f t="shared" si="288"/>
        <v>1693.7516932096296</v>
      </c>
      <c r="AB46" s="46">
        <f t="shared" si="289"/>
        <v>2.7569368087445829</v>
      </c>
      <c r="AC46" s="17">
        <f t="shared" si="290"/>
        <v>745047.62259128597</v>
      </c>
      <c r="AD46" s="17">
        <f t="shared" si="291"/>
        <v>-1287.7127922247723</v>
      </c>
      <c r="AE46" s="46">
        <f t="shared" si="292"/>
        <v>0.19418444582881905</v>
      </c>
      <c r="AF46" s="17">
        <f t="shared" si="293"/>
        <v>1696.0689871266206</v>
      </c>
      <c r="AG46" s="46">
        <f t="shared" si="294"/>
        <v>2.7569368087445829</v>
      </c>
      <c r="AH46" s="17">
        <f t="shared" si="295"/>
        <v>722013.97878618794</v>
      </c>
      <c r="AI46" s="17">
        <f t="shared" si="296"/>
        <v>-1287.7127922247723</v>
      </c>
      <c r="AJ46" s="46">
        <f t="shared" si="297"/>
        <v>0.19418444582881905</v>
      </c>
      <c r="AK46" s="17">
        <f t="shared" si="298"/>
        <v>1699.9884070457988</v>
      </c>
      <c r="AL46" s="46">
        <f t="shared" si="299"/>
        <v>2.7569368087445834</v>
      </c>
      <c r="AM46" s="17">
        <f t="shared" si="300"/>
        <v>682545.77503360901</v>
      </c>
      <c r="AN46" s="17">
        <f t="shared" si="301"/>
        <v>-1287.7127922247723</v>
      </c>
      <c r="AO46" s="46">
        <f t="shared" si="302"/>
        <v>0.19418444582881905</v>
      </c>
      <c r="AP46" s="17">
        <f t="shared" si="303"/>
        <v>1705.4663207178116</v>
      </c>
      <c r="AQ46" s="46">
        <f t="shared" si="304"/>
        <v>2.7569368087445834</v>
      </c>
      <c r="AR46" s="17">
        <f t="shared" si="305"/>
        <v>655733.35498332139</v>
      </c>
      <c r="AS46" s="17">
        <f t="shared" si="306"/>
        <v>-1287.7127922247723</v>
      </c>
      <c r="AT46" s="46">
        <f t="shared" si="307"/>
        <v>0.19418444582881905</v>
      </c>
      <c r="AU46" s="17">
        <f t="shared" si="308"/>
        <v>1712.448418141119</v>
      </c>
      <c r="AV46" s="46">
        <f t="shared" si="309"/>
        <v>2.7569368087445834</v>
      </c>
      <c r="AW46" s="17">
        <f t="shared" si="310"/>
        <v>627771.87157425983</v>
      </c>
      <c r="AX46" s="17">
        <f t="shared" si="311"/>
        <v>-1287.7127922247723</v>
      </c>
      <c r="AY46" s="46">
        <f t="shared" si="312"/>
        <v>0.19418444582881905</v>
      </c>
      <c r="AZ46" s="17">
        <f t="shared" si="313"/>
        <v>1720.8925879903406</v>
      </c>
      <c r="BA46" s="46">
        <f t="shared" si="314"/>
        <v>2.7569368087445829</v>
      </c>
      <c r="BB46" s="17">
        <f t="shared" si="315"/>
        <v>590411.84764496179</v>
      </c>
      <c r="BC46" s="17">
        <f t="shared" si="316"/>
        <v>-1287.7127922247723</v>
      </c>
      <c r="BD46" s="46">
        <f t="shared" si="317"/>
        <v>0.19418444582881905</v>
      </c>
      <c r="BE46" s="17">
        <f t="shared" si="318"/>
        <v>1730.7018818613408</v>
      </c>
      <c r="BF46" s="46">
        <f t="shared" si="319"/>
        <v>2.7569368087445829</v>
      </c>
      <c r="BG46" s="17">
        <f t="shared" si="320"/>
        <v>553068.21781565517</v>
      </c>
      <c r="BH46" s="17">
        <f t="shared" si="321"/>
        <v>-1287.7127922247723</v>
      </c>
      <c r="BI46" s="46">
        <f t="shared" si="322"/>
        <v>0.19418444582881905</v>
      </c>
      <c r="BJ46" s="17">
        <f t="shared" si="323"/>
        <v>1741.8550984736173</v>
      </c>
      <c r="BK46" s="46">
        <f t="shared" si="324"/>
        <v>2.7569368087445834</v>
      </c>
      <c r="BL46" s="17">
        <f t="shared" si="325"/>
        <v>524565.64308500104</v>
      </c>
      <c r="BM46" s="17">
        <f t="shared" si="326"/>
        <v>-1287.7127922247723</v>
      </c>
      <c r="BN46" s="46">
        <f t="shared" si="327"/>
        <v>0.19418444582881905</v>
      </c>
      <c r="BO46" s="17">
        <f t="shared" si="328"/>
        <v>1752.580479358875</v>
      </c>
      <c r="BP46" s="46">
        <f t="shared" si="329"/>
        <v>2.7569368087445829</v>
      </c>
      <c r="BQ46" s="17">
        <f t="shared" si="330"/>
        <v>505267.45662893145</v>
      </c>
      <c r="BR46" s="17">
        <f t="shared" si="331"/>
        <v>-1287.7127922247723</v>
      </c>
      <c r="BS46" s="46">
        <f t="shared" si="332"/>
        <v>0.19418444582881905</v>
      </c>
      <c r="BT46" s="17">
        <f t="shared" si="333"/>
        <v>1762.91822513942</v>
      </c>
      <c r="BU46" s="46">
        <f t="shared" si="334"/>
        <v>2.7569368087445829</v>
      </c>
      <c r="BV46" s="17">
        <f t="shared" si="335"/>
        <v>487992.87000308337</v>
      </c>
      <c r="BW46" s="17">
        <f t="shared" si="336"/>
        <v>-1287.7127922247723</v>
      </c>
      <c r="BX46" s="46">
        <f t="shared" si="337"/>
        <v>0.19418444582881905</v>
      </c>
      <c r="BY46" s="17">
        <f t="shared" si="338"/>
        <v>1772.9038737818892</v>
      </c>
      <c r="BZ46" s="46">
        <f t="shared" si="339"/>
        <v>2.7569368087445834</v>
      </c>
      <c r="CA46" s="17">
        <f t="shared" si="340"/>
        <v>455595.54501802666</v>
      </c>
      <c r="CB46" s="17">
        <f t="shared" si="341"/>
        <v>-1287.7127922247723</v>
      </c>
      <c r="CC46" s="46">
        <f t="shared" si="342"/>
        <v>0.19418444582881905</v>
      </c>
      <c r="CD46" s="17">
        <f t="shared" si="343"/>
        <v>1782.5289037815087</v>
      </c>
      <c r="CE46" s="46">
        <f t="shared" si="344"/>
        <v>2.7569368087445829</v>
      </c>
      <c r="CF46" s="17">
        <f t="shared" si="345"/>
        <v>440162.24126111052</v>
      </c>
      <c r="CG46" s="17">
        <f t="shared" si="346"/>
        <v>-1287.7127922247723</v>
      </c>
      <c r="CH46" s="46">
        <f t="shared" si="347"/>
        <v>0.19418444582881905</v>
      </c>
      <c r="CI46" s="17">
        <f t="shared" si="348"/>
        <v>1791.8411184543352</v>
      </c>
      <c r="CJ46" s="46">
        <f t="shared" si="349"/>
        <v>2.7569368087445834</v>
      </c>
      <c r="CK46" s="17">
        <f t="shared" si="350"/>
        <v>416211.62760740856</v>
      </c>
      <c r="CL46" s="17">
        <f t="shared" si="351"/>
        <v>-1287.7127922247723</v>
      </c>
      <c r="CM46" s="46">
        <f t="shared" si="352"/>
        <v>0.19418444582881905</v>
      </c>
      <c r="CN46" s="17">
        <f t="shared" si="353"/>
        <v>1800.90524731555</v>
      </c>
      <c r="CO46" s="46">
        <f t="shared" si="354"/>
        <v>2.7569368087445834</v>
      </c>
      <c r="CP46" s="17">
        <f t="shared" si="355"/>
        <v>411829.75327447988</v>
      </c>
      <c r="CQ46" s="17">
        <f t="shared" si="356"/>
        <v>-1287.7127922247723</v>
      </c>
      <c r="CR46" s="46">
        <f t="shared" si="357"/>
        <v>0.19418444582881905</v>
      </c>
      <c r="CS46" s="17">
        <f t="shared" si="358"/>
        <v>1809.6673681295497</v>
      </c>
      <c r="CT46" s="46">
        <f t="shared" si="359"/>
        <v>2.7569368087445838</v>
      </c>
      <c r="CU46" s="17">
        <f t="shared" si="360"/>
        <v>400935.20952103863</v>
      </c>
      <c r="CV46" s="17">
        <f t="shared" si="387"/>
        <v>-1287.7127922247723</v>
      </c>
      <c r="CW46" s="46">
        <f t="shared" si="188"/>
        <v>0.19418444582881905</v>
      </c>
      <c r="CX46" s="17">
        <f t="shared" si="388"/>
        <v>1818.1359425026967</v>
      </c>
      <c r="CY46" s="46">
        <f t="shared" si="190"/>
        <v>2.7569368087445829</v>
      </c>
      <c r="CZ46" s="17">
        <f t="shared" si="389"/>
        <v>416097.59967798321</v>
      </c>
      <c r="DA46" s="17">
        <f t="shared" si="390"/>
        <v>-1287.7127922247723</v>
      </c>
      <c r="DB46" s="46">
        <f t="shared" si="193"/>
        <v>0.19418444582881905</v>
      </c>
      <c r="DC46" s="17">
        <f t="shared" si="391"/>
        <v>1826.2768593309961</v>
      </c>
      <c r="DD46" s="46">
        <f t="shared" si="195"/>
        <v>2.7569368087445825</v>
      </c>
      <c r="DE46" s="17">
        <f t="shared" si="392"/>
        <v>434655.2320471477</v>
      </c>
      <c r="DF46" s="17">
        <f t="shared" si="387"/>
        <v>-1287.7127922247723</v>
      </c>
      <c r="DG46" s="46">
        <f t="shared" si="198"/>
        <v>0.19418444582881905</v>
      </c>
      <c r="DH46" s="17">
        <f t="shared" si="388"/>
        <v>1834.0554123952102</v>
      </c>
      <c r="DI46" s="46">
        <f t="shared" si="200"/>
        <v>2.7569368087445829</v>
      </c>
      <c r="DJ46" s="17">
        <f t="shared" si="389"/>
        <v>453772.93269882089</v>
      </c>
      <c r="DK46" s="17">
        <f t="shared" si="390"/>
        <v>-1287.7127922247723</v>
      </c>
      <c r="DL46" s="46">
        <f t="shared" si="203"/>
        <v>0.19418444582881905</v>
      </c>
      <c r="DM46" s="17">
        <f t="shared" si="391"/>
        <v>1841.4357305203791</v>
      </c>
      <c r="DN46" s="46">
        <f t="shared" si="205"/>
        <v>2.7569368087445829</v>
      </c>
      <c r="DO46" s="17">
        <f t="shared" si="392"/>
        <v>452707.9757412739</v>
      </c>
      <c r="DP46" s="17">
        <f t="shared" si="361"/>
        <v>-1287.7127922247723</v>
      </c>
      <c r="DQ46" s="46">
        <f t="shared" si="362"/>
        <v>0.19418444582881905</v>
      </c>
      <c r="DR46" s="17">
        <f t="shared" si="363"/>
        <v>1848.5312608183647</v>
      </c>
      <c r="DS46" s="46">
        <f t="shared" si="364"/>
        <v>2.7569368087445829</v>
      </c>
      <c r="DT46" s="17">
        <f t="shared" si="365"/>
        <v>487158.10708866152</v>
      </c>
      <c r="DU46" s="17">
        <f t="shared" si="366"/>
        <v>-1287.7127922247723</v>
      </c>
      <c r="DV46" s="46">
        <f t="shared" si="367"/>
        <v>0.19418444582881905</v>
      </c>
      <c r="DW46" s="17">
        <f t="shared" si="368"/>
        <v>1855.4380495675648</v>
      </c>
      <c r="DX46" s="46">
        <f t="shared" si="369"/>
        <v>2.7569368087445829</v>
      </c>
      <c r="DY46" s="17">
        <f t="shared" si="370"/>
        <v>499259.25094721216</v>
      </c>
      <c r="DZ46" s="17">
        <f t="shared" si="207"/>
        <v>-1287.7127922247723</v>
      </c>
      <c r="EA46" s="46">
        <f t="shared" si="208"/>
        <v>0.19418444582881905</v>
      </c>
      <c r="EB46" s="17">
        <f t="shared" si="209"/>
        <v>1862.2575796239782</v>
      </c>
      <c r="EC46" s="46">
        <f t="shared" si="210"/>
        <v>2.7569368087445834</v>
      </c>
      <c r="ED46" s="17">
        <f t="shared" si="211"/>
        <v>537779.48001507716</v>
      </c>
      <c r="EE46" s="17">
        <f t="shared" si="212"/>
        <v>-1287.7127922247723</v>
      </c>
      <c r="EF46" s="46">
        <f t="shared" si="213"/>
        <v>0.19418444582881905</v>
      </c>
      <c r="EG46" s="17">
        <f t="shared" si="214"/>
        <v>1869.0232401152016</v>
      </c>
      <c r="EH46" s="46">
        <f t="shared" si="215"/>
        <v>2.7569368087445834</v>
      </c>
      <c r="EI46" s="17">
        <f t="shared" si="216"/>
        <v>540299.47947772499</v>
      </c>
      <c r="EJ46" s="17">
        <f t="shared" si="217"/>
        <v>-1287.7127922247723</v>
      </c>
      <c r="EK46" s="46">
        <f t="shared" si="218"/>
        <v>0.19418444582881905</v>
      </c>
      <c r="EL46" s="17">
        <f t="shared" si="219"/>
        <v>1875.883588524551</v>
      </c>
      <c r="EM46" s="46">
        <f t="shared" si="220"/>
        <v>2.7569368087445829</v>
      </c>
      <c r="EN46" s="17">
        <f t="shared" si="221"/>
        <v>526127.66841441544</v>
      </c>
      <c r="EO46" s="17">
        <f t="shared" si="222"/>
        <v>-1287.7127922247723</v>
      </c>
      <c r="EP46" s="46">
        <f t="shared" si="223"/>
        <v>0.19418444582881905</v>
      </c>
      <c r="EQ46" s="17">
        <f t="shared" si="224"/>
        <v>1882.9464103689215</v>
      </c>
      <c r="ER46" s="46">
        <f t="shared" si="225"/>
        <v>2.7569368087445829</v>
      </c>
      <c r="ES46" s="17">
        <f t="shared" si="226"/>
        <v>531432.67871892755</v>
      </c>
      <c r="ET46" s="17">
        <f t="shared" si="371"/>
        <v>-1287.7127922247723</v>
      </c>
      <c r="EU46" s="46">
        <f t="shared" si="372"/>
        <v>0.19418444582881905</v>
      </c>
      <c r="EV46" s="17">
        <f t="shared" si="373"/>
        <v>1890.3466393803533</v>
      </c>
      <c r="EW46" s="46">
        <f t="shared" si="374"/>
        <v>2.7569368087445825</v>
      </c>
      <c r="EX46" s="17">
        <f t="shared" si="375"/>
        <v>550535.70686303906</v>
      </c>
      <c r="EY46" s="17">
        <f t="shared" si="376"/>
        <v>-1287.7127922247723</v>
      </c>
      <c r="EZ46" s="46">
        <f t="shared" si="377"/>
        <v>0.19418444582881905</v>
      </c>
      <c r="FA46" s="17">
        <f t="shared" si="378"/>
        <v>1898.1967982088256</v>
      </c>
      <c r="FB46" s="46">
        <f t="shared" si="379"/>
        <v>2.7569368087445834</v>
      </c>
      <c r="FC46" s="17">
        <f t="shared" si="380"/>
        <v>514124.9233678364</v>
      </c>
      <c r="FD46" s="17">
        <f t="shared" si="227"/>
        <v>-1287.7127922247723</v>
      </c>
      <c r="FE46" s="46">
        <f t="shared" si="228"/>
        <v>0.19418444582881905</v>
      </c>
      <c r="FF46" s="17">
        <f t="shared" si="229"/>
        <v>1906.5292973096678</v>
      </c>
      <c r="FG46" s="46">
        <f t="shared" si="230"/>
        <v>2.7569368087445829</v>
      </c>
      <c r="FH46" s="17">
        <f t="shared" si="231"/>
        <v>508416.47059135709</v>
      </c>
      <c r="FI46" s="17">
        <f t="shared" si="232"/>
        <v>-1287.7127922247723</v>
      </c>
      <c r="FJ46" s="46">
        <f t="shared" si="233"/>
        <v>0.19418444582881905</v>
      </c>
      <c r="FK46" s="17">
        <f t="shared" si="234"/>
        <v>1915.3933578094004</v>
      </c>
      <c r="FL46" s="46">
        <f t="shared" si="235"/>
        <v>2.7569368087445834</v>
      </c>
      <c r="FM46" s="17">
        <f t="shared" si="236"/>
        <v>647678.64802301663</v>
      </c>
      <c r="FN46" s="17">
        <f t="shared" si="237"/>
        <v>-1287.7127922247723</v>
      </c>
      <c r="FO46" s="46">
        <f t="shared" si="238"/>
        <v>0.19418444582881905</v>
      </c>
      <c r="FP46" s="17">
        <f t="shared" si="239"/>
        <v>1924.8402139871901</v>
      </c>
      <c r="FQ46" s="46">
        <f t="shared" si="240"/>
        <v>2.7569368087445834</v>
      </c>
      <c r="FR46" s="17">
        <f t="shared" si="381"/>
        <v>692123.25126885506</v>
      </c>
      <c r="FS46" s="17">
        <f t="shared" si="242"/>
        <v>-1287.7127922247723</v>
      </c>
      <c r="FT46" s="46">
        <f t="shared" si="243"/>
        <v>0.19418444582881905</v>
      </c>
      <c r="FU46" s="17">
        <f t="shared" si="244"/>
        <v>1934.9055342704737</v>
      </c>
      <c r="FV46" s="46">
        <f t="shared" si="245"/>
        <v>2.7569368087445834</v>
      </c>
      <c r="FW46" s="17">
        <f t="shared" si="382"/>
        <v>734941.45407904568</v>
      </c>
      <c r="FX46" s="17">
        <f t="shared" si="247"/>
        <v>-1287.7127922247723</v>
      </c>
      <c r="FY46" s="46">
        <f t="shared" si="248"/>
        <v>0.19418444582881905</v>
      </c>
      <c r="FZ46" s="17">
        <f t="shared" si="249"/>
        <v>1945.6081078321097</v>
      </c>
      <c r="GA46" s="46">
        <f t="shared" si="250"/>
        <v>2.7569368087445829</v>
      </c>
      <c r="GB46" s="17">
        <f t="shared" si="383"/>
        <v>776542.8424530807</v>
      </c>
      <c r="GC46" s="17">
        <f t="shared" si="252"/>
        <v>-1287.7127922247723</v>
      </c>
      <c r="GD46" s="46">
        <f t="shared" si="253"/>
        <v>0.19418444582881905</v>
      </c>
      <c r="GE46" s="17">
        <f t="shared" si="254"/>
        <v>1956.9674813186612</v>
      </c>
      <c r="GF46" s="46">
        <f t="shared" si="255"/>
        <v>2.7569368087445829</v>
      </c>
      <c r="GG46" s="17">
        <f t="shared" si="384"/>
        <v>816646.18047967483</v>
      </c>
      <c r="GH46" s="17">
        <f t="shared" si="257"/>
        <v>-1287.7127922247723</v>
      </c>
      <c r="GI46" s="46">
        <f t="shared" si="258"/>
        <v>0.19418444582881905</v>
      </c>
      <c r="GJ46" s="17">
        <f t="shared" si="259"/>
        <v>1969.0282259001128</v>
      </c>
      <c r="GK46" s="46">
        <f t="shared" si="260"/>
        <v>2.7569368087445834</v>
      </c>
      <c r="GL46" s="17">
        <f t="shared" si="385"/>
        <v>855580.36301195319</v>
      </c>
      <c r="GM46" s="17">
        <f t="shared" si="262"/>
        <v>-1287.7127922247723</v>
      </c>
      <c r="GN46" s="46">
        <f t="shared" si="263"/>
        <v>0.19418444582881905</v>
      </c>
      <c r="GO46" s="17">
        <f t="shared" si="264"/>
        <v>1981.8036865031427</v>
      </c>
      <c r="GP46" s="46">
        <f t="shared" si="265"/>
        <v>2.7569368087445834</v>
      </c>
      <c r="GQ46" s="17">
        <f t="shared" si="386"/>
        <v>891886.57189606735</v>
      </c>
    </row>
    <row r="47" spans="1:199" ht="15" x14ac:dyDescent="0.2">
      <c r="A47" s="9" t="s">
        <v>30</v>
      </c>
      <c r="B47" s="17">
        <v>700176</v>
      </c>
      <c r="C47" s="17">
        <f t="shared" si="267"/>
        <v>-1958.6</v>
      </c>
      <c r="D47" s="46">
        <f t="shared" si="268"/>
        <v>0.2953528596568743</v>
      </c>
      <c r="E47" s="17">
        <f t="shared" si="393"/>
        <v>1070.8000000000002</v>
      </c>
      <c r="F47" s="17">
        <f t="shared" si="393"/>
        <v>-337.2</v>
      </c>
      <c r="G47" s="17">
        <f t="shared" si="186"/>
        <v>733.60000000000014</v>
      </c>
      <c r="H47" s="46">
        <f t="shared" si="270"/>
        <v>1.1862104650410714</v>
      </c>
      <c r="I47" s="17">
        <v>722705</v>
      </c>
      <c r="J47" s="17">
        <f t="shared" si="271"/>
        <v>-1955.127344846077</v>
      </c>
      <c r="K47" s="46">
        <f t="shared" si="272"/>
        <v>0.29482919038784888</v>
      </c>
      <c r="L47" s="17">
        <f t="shared" si="273"/>
        <v>732.29930571790192</v>
      </c>
      <c r="M47" s="46">
        <f t="shared" si="274"/>
        <v>1.1862104650410712</v>
      </c>
      <c r="N47" s="17">
        <f t="shared" si="275"/>
        <v>791726.1719608719</v>
      </c>
      <c r="O47" s="17">
        <f t="shared" si="276"/>
        <v>-1955.127344846077</v>
      </c>
      <c r="P47" s="46">
        <f t="shared" si="277"/>
        <v>0.29482919038784888</v>
      </c>
      <c r="Q47" s="17">
        <f t="shared" si="278"/>
        <v>730.43743376267639</v>
      </c>
      <c r="R47" s="46">
        <f t="shared" si="279"/>
        <v>1.1862104650410714</v>
      </c>
      <c r="S47" s="17">
        <f t="shared" si="280"/>
        <v>779929.57428176422</v>
      </c>
      <c r="T47" s="17">
        <f t="shared" si="281"/>
        <v>-1955.127344846077</v>
      </c>
      <c r="U47" s="46">
        <f t="shared" si="282"/>
        <v>0.29482919038784888</v>
      </c>
      <c r="V47" s="17">
        <f t="shared" si="283"/>
        <v>728.47786951249816</v>
      </c>
      <c r="W47" s="46">
        <f t="shared" si="284"/>
        <v>1.1862104650410712</v>
      </c>
      <c r="X47" s="17">
        <f t="shared" si="285"/>
        <v>763796.55163162143</v>
      </c>
      <c r="Y47" s="17">
        <f t="shared" si="286"/>
        <v>-1955.127344846077</v>
      </c>
      <c r="Z47" s="46">
        <f t="shared" si="287"/>
        <v>0.29482919038784888</v>
      </c>
      <c r="AA47" s="17">
        <f t="shared" si="288"/>
        <v>728.76025931881782</v>
      </c>
      <c r="AB47" s="46">
        <f t="shared" si="289"/>
        <v>1.1862104650410712</v>
      </c>
      <c r="AC47" s="17">
        <f t="shared" si="290"/>
        <v>787695.21660477389</v>
      </c>
      <c r="AD47" s="17">
        <f t="shared" si="291"/>
        <v>-1955.127344846077</v>
      </c>
      <c r="AE47" s="46">
        <f t="shared" si="292"/>
        <v>0.29482919038784888</v>
      </c>
      <c r="AF47" s="17">
        <f t="shared" si="293"/>
        <v>729.75730730562418</v>
      </c>
      <c r="AG47" s="46">
        <f t="shared" si="294"/>
        <v>1.1862104650410714</v>
      </c>
      <c r="AH47" s="17">
        <f t="shared" si="295"/>
        <v>743822.25255374564</v>
      </c>
      <c r="AI47" s="17">
        <f t="shared" si="296"/>
        <v>-1955.127344846077</v>
      </c>
      <c r="AJ47" s="46">
        <f t="shared" si="297"/>
        <v>0.29482919038784888</v>
      </c>
      <c r="AK47" s="17">
        <f t="shared" si="298"/>
        <v>731.44369232187569</v>
      </c>
      <c r="AL47" s="46">
        <f t="shared" si="299"/>
        <v>1.1862104650410712</v>
      </c>
      <c r="AM47" s="17">
        <f t="shared" si="300"/>
        <v>720790.29513366369</v>
      </c>
      <c r="AN47" s="17">
        <f t="shared" si="301"/>
        <v>-1955.127344846077</v>
      </c>
      <c r="AO47" s="46">
        <f t="shared" si="302"/>
        <v>0.29482919038784888</v>
      </c>
      <c r="AP47" s="17">
        <f t="shared" si="303"/>
        <v>733.80064098450839</v>
      </c>
      <c r="AQ47" s="46">
        <f t="shared" si="304"/>
        <v>1.1862104650410712</v>
      </c>
      <c r="AR47" s="17">
        <f t="shared" si="305"/>
        <v>681324.44832974754</v>
      </c>
      <c r="AS47" s="17">
        <f t="shared" si="306"/>
        <v>-1955.127344846077</v>
      </c>
      <c r="AT47" s="46">
        <f t="shared" si="307"/>
        <v>0.29482919038784888</v>
      </c>
      <c r="AU47" s="17">
        <f t="shared" si="308"/>
        <v>736.80478565884164</v>
      </c>
      <c r="AV47" s="46">
        <f t="shared" si="309"/>
        <v>1.1862104650410714</v>
      </c>
      <c r="AW47" s="17">
        <f t="shared" si="310"/>
        <v>654515.0324241342</v>
      </c>
      <c r="AX47" s="17">
        <f t="shared" si="311"/>
        <v>-1955.127344846077</v>
      </c>
      <c r="AY47" s="46">
        <f t="shared" si="312"/>
        <v>0.29482919038784888</v>
      </c>
      <c r="AZ47" s="17">
        <f t="shared" si="313"/>
        <v>740.43800736053618</v>
      </c>
      <c r="BA47" s="46">
        <f t="shared" si="314"/>
        <v>1.1862104650410712</v>
      </c>
      <c r="BB47" s="17">
        <f t="shared" si="315"/>
        <v>626557.18223677424</v>
      </c>
      <c r="BC47" s="17">
        <f t="shared" si="316"/>
        <v>-1955.127344846077</v>
      </c>
      <c r="BD47" s="46">
        <f t="shared" si="317"/>
        <v>0.29482919038784888</v>
      </c>
      <c r="BE47" s="17">
        <f t="shared" si="318"/>
        <v>744.65859268825807</v>
      </c>
      <c r="BF47" s="46">
        <f t="shared" si="319"/>
        <v>1.1862104650410714</v>
      </c>
      <c r="BG47" s="17">
        <f t="shared" si="320"/>
        <v>589201.37889280403</v>
      </c>
      <c r="BH47" s="17">
        <f t="shared" si="321"/>
        <v>-1955.127344846077</v>
      </c>
      <c r="BI47" s="46">
        <f t="shared" si="322"/>
        <v>0.29482919038784888</v>
      </c>
      <c r="BJ47" s="17">
        <f t="shared" si="323"/>
        <v>749.4574194957454</v>
      </c>
      <c r="BK47" s="46">
        <f t="shared" si="324"/>
        <v>1.1862104650410714</v>
      </c>
      <c r="BL47" s="17">
        <f t="shared" si="325"/>
        <v>551862.54789030482</v>
      </c>
      <c r="BM47" s="17">
        <f t="shared" si="326"/>
        <v>-1955.127344846077</v>
      </c>
      <c r="BN47" s="46">
        <f t="shared" si="327"/>
        <v>0.29482919038784888</v>
      </c>
      <c r="BO47" s="17">
        <f t="shared" si="328"/>
        <v>754.0721640220944</v>
      </c>
      <c r="BP47" s="46">
        <f t="shared" si="329"/>
        <v>1.1862104650410714</v>
      </c>
      <c r="BQ47" s="17">
        <f t="shared" si="330"/>
        <v>523364.58790417702</v>
      </c>
      <c r="BR47" s="17">
        <f t="shared" si="331"/>
        <v>-1955.127344846077</v>
      </c>
      <c r="BS47" s="46">
        <f t="shared" si="332"/>
        <v>0.29482919038784888</v>
      </c>
      <c r="BT47" s="17">
        <f t="shared" si="333"/>
        <v>758.52012314503156</v>
      </c>
      <c r="BU47" s="46">
        <f t="shared" si="334"/>
        <v>1.1862104650410714</v>
      </c>
      <c r="BV47" s="17">
        <f t="shared" si="335"/>
        <v>504070.84940723039</v>
      </c>
      <c r="BW47" s="17">
        <f t="shared" si="336"/>
        <v>-1955.127344846077</v>
      </c>
      <c r="BX47" s="46">
        <f t="shared" si="337"/>
        <v>0.29482919038784888</v>
      </c>
      <c r="BY47" s="17">
        <f t="shared" si="338"/>
        <v>762.81658756973263</v>
      </c>
      <c r="BZ47" s="46">
        <f t="shared" si="339"/>
        <v>1.1862104650410714</v>
      </c>
      <c r="CA47" s="17">
        <f t="shared" si="340"/>
        <v>486800.55924580706</v>
      </c>
      <c r="CB47" s="17">
        <f t="shared" si="341"/>
        <v>-1955.127344846077</v>
      </c>
      <c r="CC47" s="46">
        <f t="shared" si="342"/>
        <v>0.29482919038784888</v>
      </c>
      <c r="CD47" s="17">
        <f t="shared" si="343"/>
        <v>766.95789080006762</v>
      </c>
      <c r="CE47" s="46">
        <f t="shared" si="344"/>
        <v>1.1862104650410714</v>
      </c>
      <c r="CF47" s="17">
        <f t="shared" si="345"/>
        <v>454407.37556398066</v>
      </c>
      <c r="CG47" s="17">
        <f t="shared" si="346"/>
        <v>-1955.127344846077</v>
      </c>
      <c r="CH47" s="46">
        <f t="shared" si="347"/>
        <v>0.29482919038784888</v>
      </c>
      <c r="CI47" s="17">
        <f t="shared" si="348"/>
        <v>770.96460087865125</v>
      </c>
      <c r="CJ47" s="46">
        <f t="shared" si="349"/>
        <v>1.1862104650410712</v>
      </c>
      <c r="CK47" s="17">
        <f t="shared" si="350"/>
        <v>438978.07851714309</v>
      </c>
      <c r="CL47" s="17">
        <f t="shared" si="351"/>
        <v>-1955.127344846077</v>
      </c>
      <c r="CM47" s="46">
        <f t="shared" si="352"/>
        <v>0.29482919038784888</v>
      </c>
      <c r="CN47" s="17">
        <f t="shared" si="353"/>
        <v>774.8645685810485</v>
      </c>
      <c r="CO47" s="46">
        <f t="shared" si="354"/>
        <v>1.1862104650410714</v>
      </c>
      <c r="CP47" s="17">
        <f t="shared" si="355"/>
        <v>415031.36483114352</v>
      </c>
      <c r="CQ47" s="17">
        <f t="shared" si="356"/>
        <v>-1955.127344846077</v>
      </c>
      <c r="CR47" s="46">
        <f t="shared" si="357"/>
        <v>0.29482919038784888</v>
      </c>
      <c r="CS47" s="17">
        <f t="shared" si="358"/>
        <v>778.63459311427425</v>
      </c>
      <c r="CT47" s="46">
        <f t="shared" si="359"/>
        <v>1.1862104650410714</v>
      </c>
      <c r="CU47" s="17">
        <f t="shared" si="360"/>
        <v>410653.26052274811</v>
      </c>
      <c r="CV47" s="17">
        <f t="shared" si="387"/>
        <v>-1955.127344846077</v>
      </c>
      <c r="CW47" s="46">
        <f t="shared" si="188"/>
        <v>0.29482919038784888</v>
      </c>
      <c r="CX47" s="17">
        <f t="shared" si="388"/>
        <v>782.27831520233349</v>
      </c>
      <c r="CY47" s="46">
        <f t="shared" si="190"/>
        <v>1.1862104650410714</v>
      </c>
      <c r="CZ47" s="17">
        <f t="shared" si="389"/>
        <v>399762.36049139488</v>
      </c>
      <c r="DA47" s="17">
        <f t="shared" si="390"/>
        <v>-1955.127344846077</v>
      </c>
      <c r="DB47" s="46">
        <f t="shared" si="193"/>
        <v>0.29482919038784888</v>
      </c>
      <c r="DC47" s="17">
        <f t="shared" si="391"/>
        <v>785.78105806757719</v>
      </c>
      <c r="DD47" s="46">
        <f t="shared" si="195"/>
        <v>1.1862104650410712</v>
      </c>
      <c r="DE47" s="17">
        <f t="shared" si="392"/>
        <v>414928.25339120469</v>
      </c>
      <c r="DF47" s="17">
        <f t="shared" si="387"/>
        <v>-1955.127344846077</v>
      </c>
      <c r="DG47" s="46">
        <f t="shared" si="198"/>
        <v>0.29482919038784888</v>
      </c>
      <c r="DH47" s="17">
        <f t="shared" si="388"/>
        <v>789.12788887573402</v>
      </c>
      <c r="DI47" s="46">
        <f t="shared" si="200"/>
        <v>1.1862104650410714</v>
      </c>
      <c r="DJ47" s="17">
        <f t="shared" si="389"/>
        <v>433489.23259117734</v>
      </c>
      <c r="DK47" s="17">
        <f t="shared" si="390"/>
        <v>-1955.127344846077</v>
      </c>
      <c r="DL47" s="46">
        <f t="shared" si="203"/>
        <v>0.29482919038784888</v>
      </c>
      <c r="DM47" s="17">
        <f t="shared" si="391"/>
        <v>792.30337355410586</v>
      </c>
      <c r="DN47" s="46">
        <f t="shared" si="205"/>
        <v>1.1862104650410714</v>
      </c>
      <c r="DO47" s="17">
        <f t="shared" si="392"/>
        <v>452610.10872752889</v>
      </c>
      <c r="DP47" s="17">
        <f t="shared" si="361"/>
        <v>-1955.127344846077</v>
      </c>
      <c r="DQ47" s="46">
        <f t="shared" si="362"/>
        <v>0.29482919038784888</v>
      </c>
      <c r="DR47" s="17">
        <f t="shared" si="363"/>
        <v>795.35632430284613</v>
      </c>
      <c r="DS47" s="46">
        <f t="shared" si="364"/>
        <v>1.1862104650410714</v>
      </c>
      <c r="DT47" s="17">
        <f t="shared" si="365"/>
        <v>451548.20472073066</v>
      </c>
      <c r="DU47" s="17">
        <f t="shared" si="366"/>
        <v>-1955.127344846077</v>
      </c>
      <c r="DV47" s="46">
        <f t="shared" si="367"/>
        <v>0.29482919038784888</v>
      </c>
      <c r="DW47" s="17">
        <f t="shared" si="368"/>
        <v>798.32806637112367</v>
      </c>
      <c r="DX47" s="46">
        <f t="shared" si="369"/>
        <v>1.1862104650410714</v>
      </c>
      <c r="DY47" s="17">
        <f t="shared" si="370"/>
        <v>486001.30781018652</v>
      </c>
      <c r="DZ47" s="17">
        <f t="shared" si="207"/>
        <v>-1955.127344846077</v>
      </c>
      <c r="EA47" s="46">
        <f t="shared" si="208"/>
        <v>0.29482919038784888</v>
      </c>
      <c r="EB47" s="17">
        <f t="shared" si="209"/>
        <v>801.26226417134944</v>
      </c>
      <c r="EC47" s="46">
        <f t="shared" si="210"/>
        <v>1.1862104650410714</v>
      </c>
      <c r="ED47" s="17">
        <f t="shared" si="211"/>
        <v>498105.3858665374</v>
      </c>
      <c r="EE47" s="17">
        <f t="shared" si="212"/>
        <v>-1955.127344846077</v>
      </c>
      <c r="EF47" s="46">
        <f t="shared" si="213"/>
        <v>0.29482919038784888</v>
      </c>
      <c r="EG47" s="17">
        <f t="shared" si="214"/>
        <v>804.1732838407695</v>
      </c>
      <c r="EH47" s="46">
        <f t="shared" si="215"/>
        <v>1.1862104650410714</v>
      </c>
      <c r="EI47" s="17">
        <f t="shared" si="216"/>
        <v>536628.5259540719</v>
      </c>
      <c r="EJ47" s="17">
        <f t="shared" si="217"/>
        <v>-1955.127344846077</v>
      </c>
      <c r="EK47" s="46">
        <f t="shared" si="218"/>
        <v>0.29482919038784888</v>
      </c>
      <c r="EL47" s="17">
        <f t="shared" si="219"/>
        <v>807.12504430593003</v>
      </c>
      <c r="EM47" s="46">
        <f t="shared" si="220"/>
        <v>1.186210465041071</v>
      </c>
      <c r="EN47" s="17">
        <f t="shared" si="221"/>
        <v>539151.47717718489</v>
      </c>
      <c r="EO47" s="17">
        <f t="shared" si="222"/>
        <v>-1955.127344846077</v>
      </c>
      <c r="EP47" s="46">
        <f t="shared" si="223"/>
        <v>0.29482919038784888</v>
      </c>
      <c r="EQ47" s="17">
        <f t="shared" si="224"/>
        <v>810.16392178688625</v>
      </c>
      <c r="ER47" s="46">
        <f t="shared" si="225"/>
        <v>1.1862104650410712</v>
      </c>
      <c r="ES47" s="17">
        <f t="shared" si="226"/>
        <v>524982.70499135624</v>
      </c>
      <c r="ET47" s="17">
        <f t="shared" si="371"/>
        <v>-1955.127344846077</v>
      </c>
      <c r="EU47" s="46">
        <f t="shared" si="372"/>
        <v>0.29482919038784888</v>
      </c>
      <c r="EV47" s="17">
        <f t="shared" si="373"/>
        <v>813.34797340142381</v>
      </c>
      <c r="EW47" s="46">
        <f t="shared" si="374"/>
        <v>1.1862104650410714</v>
      </c>
      <c r="EX47" s="17">
        <f t="shared" si="375"/>
        <v>530290.89934748295</v>
      </c>
      <c r="EY47" s="17">
        <f t="shared" si="376"/>
        <v>-1955.127344846077</v>
      </c>
      <c r="EZ47" s="46">
        <f t="shared" si="377"/>
        <v>0.29482919038784888</v>
      </c>
      <c r="FA47" s="17">
        <f t="shared" si="378"/>
        <v>816.72561358709356</v>
      </c>
      <c r="FB47" s="46">
        <f t="shared" si="379"/>
        <v>1.1862104650410712</v>
      </c>
      <c r="FC47" s="17">
        <f t="shared" si="380"/>
        <v>549397.3051317801</v>
      </c>
      <c r="FD47" s="17">
        <f t="shared" si="227"/>
        <v>-1955.127344846077</v>
      </c>
      <c r="FE47" s="46">
        <f t="shared" si="228"/>
        <v>0.29482919038784888</v>
      </c>
      <c r="FF47" s="17">
        <f t="shared" si="229"/>
        <v>820.31078739376699</v>
      </c>
      <c r="FG47" s="46">
        <f t="shared" si="230"/>
        <v>1.1862104650410714</v>
      </c>
      <c r="FH47" s="17">
        <f t="shared" si="231"/>
        <v>512990.10681038408</v>
      </c>
      <c r="FI47" s="17">
        <f t="shared" si="232"/>
        <v>-1955.127344846077</v>
      </c>
      <c r="FJ47" s="46">
        <f t="shared" si="233"/>
        <v>0.29482919038784888</v>
      </c>
      <c r="FK47" s="17">
        <f t="shared" si="234"/>
        <v>824.12467289676033</v>
      </c>
      <c r="FL47" s="46">
        <f t="shared" si="235"/>
        <v>1.1862104650410712</v>
      </c>
      <c r="FM47" s="17">
        <f t="shared" si="236"/>
        <v>507285.46791940776</v>
      </c>
      <c r="FN47" s="17">
        <f t="shared" si="237"/>
        <v>-1955.127344846077</v>
      </c>
      <c r="FO47" s="46">
        <f t="shared" si="238"/>
        <v>0.29482919038784888</v>
      </c>
      <c r="FP47" s="17">
        <f t="shared" si="239"/>
        <v>828.18931435835941</v>
      </c>
      <c r="FQ47" s="46">
        <f t="shared" si="240"/>
        <v>1.1862104650410714</v>
      </c>
      <c r="FR47" s="17">
        <f t="shared" si="381"/>
        <v>646551.70999252889</v>
      </c>
      <c r="FS47" s="17">
        <f t="shared" si="242"/>
        <v>-1955.127344846077</v>
      </c>
      <c r="FT47" s="46">
        <f t="shared" si="243"/>
        <v>0.29482919038784888</v>
      </c>
      <c r="FU47" s="17">
        <f t="shared" si="244"/>
        <v>832.52005861631653</v>
      </c>
      <c r="FV47" s="46">
        <f t="shared" si="245"/>
        <v>1.1862104650410714</v>
      </c>
      <c r="FW47" s="17">
        <f t="shared" si="382"/>
        <v>691000.64398262533</v>
      </c>
      <c r="FX47" s="17">
        <f t="shared" si="247"/>
        <v>-1955.127344846077</v>
      </c>
      <c r="FY47" s="46">
        <f t="shared" si="248"/>
        <v>0.29482919038784888</v>
      </c>
      <c r="FZ47" s="17">
        <f t="shared" si="249"/>
        <v>837.12498997398006</v>
      </c>
      <c r="GA47" s="46">
        <f t="shared" si="250"/>
        <v>1.1862104650410714</v>
      </c>
      <c r="GB47" s="17">
        <f t="shared" si="383"/>
        <v>733823.45172417362</v>
      </c>
      <c r="GC47" s="17">
        <f t="shared" si="252"/>
        <v>-1955.127344846077</v>
      </c>
      <c r="GD47" s="46">
        <f t="shared" si="253"/>
        <v>0.29482919038784888</v>
      </c>
      <c r="GE47" s="17">
        <f t="shared" si="254"/>
        <v>842.0125186483109</v>
      </c>
      <c r="GF47" s="46">
        <f t="shared" si="255"/>
        <v>1.1862104650410714</v>
      </c>
      <c r="GG47" s="17">
        <f t="shared" si="384"/>
        <v>775429.72762688296</v>
      </c>
      <c r="GH47" s="17">
        <f t="shared" si="257"/>
        <v>-1955.127344846077</v>
      </c>
      <c r="GI47" s="46">
        <f t="shared" si="258"/>
        <v>0.29482919038784888</v>
      </c>
      <c r="GJ47" s="17">
        <f t="shared" si="259"/>
        <v>847.2018220060545</v>
      </c>
      <c r="GK47" s="46">
        <f t="shared" si="260"/>
        <v>1.1862104650410714</v>
      </c>
      <c r="GL47" s="17">
        <f t="shared" si="385"/>
        <v>815538.25495683472</v>
      </c>
      <c r="GM47" s="17">
        <f t="shared" si="262"/>
        <v>-1955.127344846077</v>
      </c>
      <c r="GN47" s="46">
        <f t="shared" si="263"/>
        <v>0.29482919038784888</v>
      </c>
      <c r="GO47" s="17">
        <f t="shared" si="264"/>
        <v>852.698641887804</v>
      </c>
      <c r="GP47" s="46">
        <f t="shared" si="265"/>
        <v>1.1862104650410714</v>
      </c>
      <c r="GQ47" s="17">
        <f t="shared" si="386"/>
        <v>854477.93430899491</v>
      </c>
    </row>
    <row r="48" spans="1:199" ht="15" x14ac:dyDescent="0.2">
      <c r="A48" s="9" t="s">
        <v>31</v>
      </c>
      <c r="B48" s="17">
        <v>714449</v>
      </c>
      <c r="C48" s="17">
        <f t="shared" si="267"/>
        <v>-1958.6</v>
      </c>
      <c r="D48" s="46">
        <f t="shared" si="268"/>
        <v>0.2953528596568743</v>
      </c>
      <c r="E48" s="17">
        <f t="shared" si="393"/>
        <v>1070.8000000000002</v>
      </c>
      <c r="F48" s="17">
        <f t="shared" si="393"/>
        <v>-337.2</v>
      </c>
      <c r="G48" s="17">
        <f t="shared" si="186"/>
        <v>733.60000000000014</v>
      </c>
      <c r="H48" s="46">
        <f t="shared" si="270"/>
        <v>1.1862104650410714</v>
      </c>
      <c r="I48" s="17">
        <v>699290</v>
      </c>
      <c r="J48" s="17">
        <f t="shared" si="271"/>
        <v>-1955.127344846077</v>
      </c>
      <c r="K48" s="46">
        <f t="shared" si="272"/>
        <v>0.29482919038784888</v>
      </c>
      <c r="L48" s="17">
        <f t="shared" si="273"/>
        <v>732.29930571790192</v>
      </c>
      <c r="M48" s="46">
        <f t="shared" si="274"/>
        <v>1.1862104650410712</v>
      </c>
      <c r="N48" s="17">
        <f t="shared" si="275"/>
        <v>721482.1719608719</v>
      </c>
      <c r="O48" s="17">
        <f t="shared" si="276"/>
        <v>-1955.127344846077</v>
      </c>
      <c r="P48" s="46">
        <f t="shared" si="277"/>
        <v>0.29482919038784888</v>
      </c>
      <c r="Q48" s="17">
        <f t="shared" si="278"/>
        <v>730.43743376267639</v>
      </c>
      <c r="R48" s="46">
        <f t="shared" si="279"/>
        <v>1.1862104650410714</v>
      </c>
      <c r="S48" s="17">
        <f t="shared" si="280"/>
        <v>790501.48204978846</v>
      </c>
      <c r="T48" s="17">
        <f t="shared" si="281"/>
        <v>-1955.127344846077</v>
      </c>
      <c r="U48" s="46">
        <f t="shared" si="282"/>
        <v>0.29482919038784888</v>
      </c>
      <c r="V48" s="17">
        <f t="shared" si="283"/>
        <v>728.47786951249816</v>
      </c>
      <c r="W48" s="46">
        <f t="shared" si="284"/>
        <v>1.1862104650410712</v>
      </c>
      <c r="X48" s="17">
        <f t="shared" si="285"/>
        <v>778702.92480643059</v>
      </c>
      <c r="Y48" s="17">
        <f t="shared" si="286"/>
        <v>-1955.127344846077</v>
      </c>
      <c r="Z48" s="46">
        <f t="shared" si="287"/>
        <v>0.29482919038784888</v>
      </c>
      <c r="AA48" s="17">
        <f t="shared" si="288"/>
        <v>728.76025931881782</v>
      </c>
      <c r="AB48" s="46">
        <f t="shared" si="289"/>
        <v>1.1862104650410712</v>
      </c>
      <c r="AC48" s="17">
        <f t="shared" si="290"/>
        <v>762570.18454609415</v>
      </c>
      <c r="AD48" s="17">
        <f t="shared" si="291"/>
        <v>-1955.127344846077</v>
      </c>
      <c r="AE48" s="46">
        <f t="shared" si="292"/>
        <v>0.29482919038784888</v>
      </c>
      <c r="AF48" s="17">
        <f t="shared" si="293"/>
        <v>729.75730730562418</v>
      </c>
      <c r="AG48" s="46">
        <f t="shared" si="294"/>
        <v>1.1862104650410714</v>
      </c>
      <c r="AH48" s="17">
        <f t="shared" si="295"/>
        <v>786469.84656723344</v>
      </c>
      <c r="AI48" s="17">
        <f t="shared" si="296"/>
        <v>-1955.127344846077</v>
      </c>
      <c r="AJ48" s="46">
        <f t="shared" si="297"/>
        <v>0.29482919038784888</v>
      </c>
      <c r="AK48" s="17">
        <f t="shared" si="298"/>
        <v>731.44369232187569</v>
      </c>
      <c r="AL48" s="46">
        <f t="shared" si="299"/>
        <v>1.1862104650410712</v>
      </c>
      <c r="AM48" s="17">
        <f t="shared" si="300"/>
        <v>742598.56890122138</v>
      </c>
      <c r="AN48" s="17">
        <f t="shared" si="301"/>
        <v>-1955.127344846077</v>
      </c>
      <c r="AO48" s="46">
        <f t="shared" si="302"/>
        <v>0.29482919038784888</v>
      </c>
      <c r="AP48" s="17">
        <f t="shared" si="303"/>
        <v>733.80064098450839</v>
      </c>
      <c r="AQ48" s="46">
        <f t="shared" si="304"/>
        <v>1.1862104650410712</v>
      </c>
      <c r="AR48" s="17">
        <f t="shared" si="305"/>
        <v>719568.96842980222</v>
      </c>
      <c r="AS48" s="17">
        <f t="shared" si="306"/>
        <v>-1955.127344846077</v>
      </c>
      <c r="AT48" s="46">
        <f t="shared" si="307"/>
        <v>0.29482919038784888</v>
      </c>
      <c r="AU48" s="17">
        <f t="shared" si="308"/>
        <v>736.80478565884164</v>
      </c>
      <c r="AV48" s="46">
        <f t="shared" si="309"/>
        <v>1.1862104650410714</v>
      </c>
      <c r="AW48" s="17">
        <f t="shared" si="310"/>
        <v>680106.12577056023</v>
      </c>
      <c r="AX48" s="17">
        <f t="shared" si="311"/>
        <v>-1955.127344846077</v>
      </c>
      <c r="AY48" s="46">
        <f t="shared" si="312"/>
        <v>0.29482919038784888</v>
      </c>
      <c r="AZ48" s="17">
        <f t="shared" si="313"/>
        <v>740.43800736053618</v>
      </c>
      <c r="BA48" s="46">
        <f t="shared" si="314"/>
        <v>1.1862104650410712</v>
      </c>
      <c r="BB48" s="17">
        <f t="shared" si="315"/>
        <v>653300.34308664862</v>
      </c>
      <c r="BC48" s="17">
        <f t="shared" si="316"/>
        <v>-1955.127344846077</v>
      </c>
      <c r="BD48" s="46">
        <f t="shared" si="317"/>
        <v>0.29482919038784888</v>
      </c>
      <c r="BE48" s="17">
        <f t="shared" si="318"/>
        <v>744.65859268825807</v>
      </c>
      <c r="BF48" s="46">
        <f t="shared" si="319"/>
        <v>1.1862104650410714</v>
      </c>
      <c r="BG48" s="17">
        <f t="shared" si="320"/>
        <v>625346.71348461648</v>
      </c>
      <c r="BH48" s="17">
        <f t="shared" si="321"/>
        <v>-1955.127344846077</v>
      </c>
      <c r="BI48" s="46">
        <f t="shared" si="322"/>
        <v>0.29482919038784888</v>
      </c>
      <c r="BJ48" s="17">
        <f t="shared" si="323"/>
        <v>749.4574194957454</v>
      </c>
      <c r="BK48" s="46">
        <f t="shared" si="324"/>
        <v>1.1862104650410714</v>
      </c>
      <c r="BL48" s="17">
        <f t="shared" si="325"/>
        <v>587995.70896745357</v>
      </c>
      <c r="BM48" s="17">
        <f t="shared" si="326"/>
        <v>-1955.127344846077</v>
      </c>
      <c r="BN48" s="46">
        <f t="shared" si="327"/>
        <v>0.29482919038784888</v>
      </c>
      <c r="BO48" s="17">
        <f t="shared" si="328"/>
        <v>754.0721640220944</v>
      </c>
      <c r="BP48" s="46">
        <f t="shared" si="329"/>
        <v>1.1862104650410714</v>
      </c>
      <c r="BQ48" s="17">
        <f t="shared" si="330"/>
        <v>550661.49270948081</v>
      </c>
      <c r="BR48" s="17">
        <f t="shared" si="331"/>
        <v>-1955.127344846077</v>
      </c>
      <c r="BS48" s="46">
        <f t="shared" si="332"/>
        <v>0.29482919038784888</v>
      </c>
      <c r="BT48" s="17">
        <f t="shared" si="333"/>
        <v>758.52012314503156</v>
      </c>
      <c r="BU48" s="46">
        <f t="shared" si="334"/>
        <v>1.1862104650410714</v>
      </c>
      <c r="BV48" s="17">
        <f t="shared" si="335"/>
        <v>522167.98068247596</v>
      </c>
      <c r="BW48" s="17">
        <f t="shared" si="336"/>
        <v>-1955.127344846077</v>
      </c>
      <c r="BX48" s="46">
        <f t="shared" si="337"/>
        <v>0.29482919038784888</v>
      </c>
      <c r="BY48" s="17">
        <f t="shared" si="338"/>
        <v>762.81658756973263</v>
      </c>
      <c r="BZ48" s="46">
        <f t="shared" si="339"/>
        <v>1.1862104650410714</v>
      </c>
      <c r="CA48" s="17">
        <f t="shared" si="340"/>
        <v>502878.53864995402</v>
      </c>
      <c r="CB48" s="17">
        <f t="shared" si="341"/>
        <v>-1955.127344846077</v>
      </c>
      <c r="CC48" s="46">
        <f t="shared" si="342"/>
        <v>0.29482919038784888</v>
      </c>
      <c r="CD48" s="17">
        <f t="shared" si="343"/>
        <v>766.95789080006762</v>
      </c>
      <c r="CE48" s="46">
        <f t="shared" si="344"/>
        <v>1.1862104650410714</v>
      </c>
      <c r="CF48" s="17">
        <f t="shared" si="345"/>
        <v>485612.38979176106</v>
      </c>
      <c r="CG48" s="17">
        <f t="shared" si="346"/>
        <v>-1955.127344846077</v>
      </c>
      <c r="CH48" s="46">
        <f t="shared" si="347"/>
        <v>0.29482919038784888</v>
      </c>
      <c r="CI48" s="17">
        <f t="shared" si="348"/>
        <v>770.96460087865125</v>
      </c>
      <c r="CJ48" s="46">
        <f t="shared" si="349"/>
        <v>1.1862104650410712</v>
      </c>
      <c r="CK48" s="17">
        <f t="shared" si="350"/>
        <v>453223.21282001317</v>
      </c>
      <c r="CL48" s="17">
        <f t="shared" si="351"/>
        <v>-1955.127344846077</v>
      </c>
      <c r="CM48" s="46">
        <f t="shared" si="352"/>
        <v>0.29482919038784888</v>
      </c>
      <c r="CN48" s="17">
        <f t="shared" si="353"/>
        <v>774.8645685810485</v>
      </c>
      <c r="CO48" s="46">
        <f t="shared" si="354"/>
        <v>1.1862104650410714</v>
      </c>
      <c r="CP48" s="17">
        <f t="shared" si="355"/>
        <v>437797.81574087805</v>
      </c>
      <c r="CQ48" s="17">
        <f t="shared" si="356"/>
        <v>-1955.127344846077</v>
      </c>
      <c r="CR48" s="46">
        <f t="shared" si="357"/>
        <v>0.29482919038784888</v>
      </c>
      <c r="CS48" s="17">
        <f t="shared" si="358"/>
        <v>778.63459311427425</v>
      </c>
      <c r="CT48" s="46">
        <f t="shared" si="359"/>
        <v>1.1862104650410714</v>
      </c>
      <c r="CU48" s="17">
        <f t="shared" si="360"/>
        <v>413854.87207941175</v>
      </c>
      <c r="CV48" s="17">
        <f t="shared" si="387"/>
        <v>-1955.127344846077</v>
      </c>
      <c r="CW48" s="46">
        <f t="shared" si="188"/>
        <v>0.29482919038784888</v>
      </c>
      <c r="CX48" s="17">
        <f t="shared" si="388"/>
        <v>782.27831520233349</v>
      </c>
      <c r="CY48" s="46">
        <f t="shared" si="190"/>
        <v>1.1862104650410714</v>
      </c>
      <c r="CZ48" s="17">
        <f t="shared" si="389"/>
        <v>409480.4114931043</v>
      </c>
      <c r="DA48" s="17">
        <f t="shared" si="390"/>
        <v>-1955.127344846077</v>
      </c>
      <c r="DB48" s="46">
        <f t="shared" si="193"/>
        <v>0.29482919038784888</v>
      </c>
      <c r="DC48" s="17">
        <f t="shared" si="391"/>
        <v>785.78105806757719</v>
      </c>
      <c r="DD48" s="46">
        <f t="shared" si="195"/>
        <v>1.1862104650410712</v>
      </c>
      <c r="DE48" s="17">
        <f t="shared" si="392"/>
        <v>398593.01420461637</v>
      </c>
      <c r="DF48" s="17">
        <f t="shared" si="387"/>
        <v>-1955.127344846077</v>
      </c>
      <c r="DG48" s="46">
        <f t="shared" si="198"/>
        <v>0.29482919038784888</v>
      </c>
      <c r="DH48" s="17">
        <f t="shared" si="388"/>
        <v>789.12788887573402</v>
      </c>
      <c r="DI48" s="46">
        <f t="shared" si="200"/>
        <v>1.1862104650410714</v>
      </c>
      <c r="DJ48" s="17">
        <f t="shared" si="389"/>
        <v>413762.25393523433</v>
      </c>
      <c r="DK48" s="17">
        <f t="shared" si="390"/>
        <v>-1955.127344846077</v>
      </c>
      <c r="DL48" s="46">
        <f t="shared" si="203"/>
        <v>0.29482919038784888</v>
      </c>
      <c r="DM48" s="17">
        <f t="shared" si="391"/>
        <v>792.30337355410586</v>
      </c>
      <c r="DN48" s="46">
        <f t="shared" si="205"/>
        <v>1.1862104650410714</v>
      </c>
      <c r="DO48" s="17">
        <f t="shared" si="392"/>
        <v>432326.40861988533</v>
      </c>
      <c r="DP48" s="17">
        <f t="shared" si="361"/>
        <v>-1955.127344846077</v>
      </c>
      <c r="DQ48" s="46">
        <f t="shared" si="362"/>
        <v>0.29482919038784888</v>
      </c>
      <c r="DR48" s="17">
        <f t="shared" si="363"/>
        <v>795.35632430284613</v>
      </c>
      <c r="DS48" s="46">
        <f t="shared" si="364"/>
        <v>1.1862104650410714</v>
      </c>
      <c r="DT48" s="17">
        <f t="shared" si="365"/>
        <v>451450.33770698565</v>
      </c>
      <c r="DU48" s="17">
        <f t="shared" si="366"/>
        <v>-1955.127344846077</v>
      </c>
      <c r="DV48" s="46">
        <f t="shared" si="367"/>
        <v>0.29482919038784888</v>
      </c>
      <c r="DW48" s="17">
        <f t="shared" si="368"/>
        <v>798.32806637112367</v>
      </c>
      <c r="DX48" s="46">
        <f t="shared" si="369"/>
        <v>1.1862104650410714</v>
      </c>
      <c r="DY48" s="17">
        <f t="shared" si="370"/>
        <v>450391.40544225567</v>
      </c>
      <c r="DZ48" s="17">
        <f t="shared" si="207"/>
        <v>-1955.127344846077</v>
      </c>
      <c r="EA48" s="46">
        <f t="shared" si="208"/>
        <v>0.29482919038784888</v>
      </c>
      <c r="EB48" s="17">
        <f t="shared" si="209"/>
        <v>801.26226417134944</v>
      </c>
      <c r="EC48" s="46">
        <f t="shared" si="210"/>
        <v>1.1862104650410714</v>
      </c>
      <c r="ED48" s="17">
        <f t="shared" si="211"/>
        <v>484847.44272951176</v>
      </c>
      <c r="EE48" s="17">
        <f t="shared" si="212"/>
        <v>-1955.127344846077</v>
      </c>
      <c r="EF48" s="46">
        <f t="shared" si="213"/>
        <v>0.29482919038784888</v>
      </c>
      <c r="EG48" s="17">
        <f t="shared" si="214"/>
        <v>804.1732838407695</v>
      </c>
      <c r="EH48" s="46">
        <f t="shared" si="215"/>
        <v>1.1862104650410714</v>
      </c>
      <c r="EI48" s="17">
        <f t="shared" si="216"/>
        <v>496954.43180553208</v>
      </c>
      <c r="EJ48" s="17">
        <f t="shared" si="217"/>
        <v>-1955.127344846077</v>
      </c>
      <c r="EK48" s="46">
        <f t="shared" si="218"/>
        <v>0.29482919038784888</v>
      </c>
      <c r="EL48" s="17">
        <f t="shared" si="219"/>
        <v>807.12504430593003</v>
      </c>
      <c r="EM48" s="46">
        <f t="shared" si="220"/>
        <v>1.186210465041071</v>
      </c>
      <c r="EN48" s="17">
        <f t="shared" si="221"/>
        <v>535480.52365353168</v>
      </c>
      <c r="EO48" s="17">
        <f t="shared" si="222"/>
        <v>-1955.127344846077</v>
      </c>
      <c r="EP48" s="46">
        <f t="shared" si="223"/>
        <v>0.29482919038784888</v>
      </c>
      <c r="EQ48" s="17">
        <f t="shared" si="224"/>
        <v>810.16392178688625</v>
      </c>
      <c r="ER48" s="46">
        <f t="shared" si="225"/>
        <v>1.1862104650410712</v>
      </c>
      <c r="ES48" s="17">
        <f t="shared" si="226"/>
        <v>538006.51375412568</v>
      </c>
      <c r="ET48" s="17">
        <f t="shared" si="371"/>
        <v>-1955.127344846077</v>
      </c>
      <c r="EU48" s="46">
        <f t="shared" si="372"/>
        <v>0.29482919038784888</v>
      </c>
      <c r="EV48" s="17">
        <f t="shared" si="373"/>
        <v>813.34797340142381</v>
      </c>
      <c r="EW48" s="46">
        <f t="shared" si="374"/>
        <v>1.1862104650410714</v>
      </c>
      <c r="EX48" s="17">
        <f t="shared" si="375"/>
        <v>523840.92561991158</v>
      </c>
      <c r="EY48" s="17">
        <f t="shared" si="376"/>
        <v>-1955.127344846077</v>
      </c>
      <c r="EZ48" s="46">
        <f t="shared" si="377"/>
        <v>0.29482919038784888</v>
      </c>
      <c r="FA48" s="17">
        <f t="shared" si="378"/>
        <v>816.72561358709356</v>
      </c>
      <c r="FB48" s="46">
        <f t="shared" si="379"/>
        <v>1.1862104650410712</v>
      </c>
      <c r="FC48" s="17">
        <f t="shared" si="380"/>
        <v>529152.49761622387</v>
      </c>
      <c r="FD48" s="17">
        <f t="shared" si="227"/>
        <v>-1955.127344846077</v>
      </c>
      <c r="FE48" s="46">
        <f t="shared" si="228"/>
        <v>0.29482919038784888</v>
      </c>
      <c r="FF48" s="17">
        <f t="shared" si="229"/>
        <v>820.31078739376699</v>
      </c>
      <c r="FG48" s="46">
        <f t="shared" si="230"/>
        <v>1.1862104650410714</v>
      </c>
      <c r="FH48" s="17">
        <f t="shared" si="231"/>
        <v>548262.48857432778</v>
      </c>
      <c r="FI48" s="17">
        <f t="shared" si="232"/>
        <v>-1955.127344846077</v>
      </c>
      <c r="FJ48" s="46">
        <f t="shared" si="233"/>
        <v>0.29482919038784888</v>
      </c>
      <c r="FK48" s="17">
        <f t="shared" si="234"/>
        <v>824.12467289676033</v>
      </c>
      <c r="FL48" s="46">
        <f t="shared" si="235"/>
        <v>1.1862104650410712</v>
      </c>
      <c r="FM48" s="17">
        <f t="shared" si="236"/>
        <v>511859.10413843481</v>
      </c>
      <c r="FN48" s="17">
        <f t="shared" si="237"/>
        <v>-1955.127344846077</v>
      </c>
      <c r="FO48" s="46">
        <f t="shared" si="238"/>
        <v>0.29482919038784888</v>
      </c>
      <c r="FP48" s="17">
        <f t="shared" si="239"/>
        <v>828.18931435835941</v>
      </c>
      <c r="FQ48" s="46">
        <f t="shared" si="240"/>
        <v>1.1862104650410714</v>
      </c>
      <c r="FR48" s="17">
        <f t="shared" si="381"/>
        <v>506158.52988892008</v>
      </c>
      <c r="FS48" s="17">
        <f t="shared" si="242"/>
        <v>-1955.127344846077</v>
      </c>
      <c r="FT48" s="46">
        <f t="shared" si="243"/>
        <v>0.29482919038784888</v>
      </c>
      <c r="FU48" s="17">
        <f t="shared" si="244"/>
        <v>832.52005861631653</v>
      </c>
      <c r="FV48" s="46">
        <f t="shared" si="245"/>
        <v>1.1862104650410714</v>
      </c>
      <c r="FW48" s="17">
        <f t="shared" si="382"/>
        <v>645429.10270629916</v>
      </c>
      <c r="FX48" s="17">
        <f t="shared" si="247"/>
        <v>-1955.127344846077</v>
      </c>
      <c r="FY48" s="46">
        <f t="shared" si="248"/>
        <v>0.29482919038784888</v>
      </c>
      <c r="FZ48" s="17">
        <f t="shared" si="249"/>
        <v>837.12498997398006</v>
      </c>
      <c r="GA48" s="46">
        <f t="shared" si="250"/>
        <v>1.1862104650410714</v>
      </c>
      <c r="GB48" s="17">
        <f t="shared" si="383"/>
        <v>689882.64162775339</v>
      </c>
      <c r="GC48" s="17">
        <f t="shared" si="252"/>
        <v>-1955.127344846077</v>
      </c>
      <c r="GD48" s="46">
        <f t="shared" si="253"/>
        <v>0.29482919038784888</v>
      </c>
      <c r="GE48" s="17">
        <f t="shared" si="254"/>
        <v>842.0125186483109</v>
      </c>
      <c r="GF48" s="46">
        <f t="shared" si="255"/>
        <v>1.1862104650410714</v>
      </c>
      <c r="GG48" s="17">
        <f t="shared" si="384"/>
        <v>732710.33689797577</v>
      </c>
      <c r="GH48" s="17">
        <f t="shared" si="257"/>
        <v>-1955.127344846077</v>
      </c>
      <c r="GI48" s="46">
        <f t="shared" si="258"/>
        <v>0.29482919038784888</v>
      </c>
      <c r="GJ48" s="17">
        <f t="shared" si="259"/>
        <v>847.2018220060545</v>
      </c>
      <c r="GK48" s="46">
        <f t="shared" si="260"/>
        <v>1.1862104650410714</v>
      </c>
      <c r="GL48" s="17">
        <f t="shared" si="385"/>
        <v>774321.80210404296</v>
      </c>
      <c r="GM48" s="17">
        <f t="shared" si="262"/>
        <v>-1955.127344846077</v>
      </c>
      <c r="GN48" s="46">
        <f t="shared" si="263"/>
        <v>0.29482919038784888</v>
      </c>
      <c r="GO48" s="17">
        <f t="shared" si="264"/>
        <v>852.698641887804</v>
      </c>
      <c r="GP48" s="46">
        <f t="shared" si="265"/>
        <v>1.1862104650410714</v>
      </c>
      <c r="GQ48" s="17">
        <f t="shared" si="386"/>
        <v>814435.82625387656</v>
      </c>
    </row>
    <row r="49" spans="1:199" ht="15" x14ac:dyDescent="0.2">
      <c r="A49" s="9" t="s">
        <v>32</v>
      </c>
      <c r="B49" s="17">
        <v>674597</v>
      </c>
      <c r="C49" s="17">
        <f t="shared" si="267"/>
        <v>-1958.6</v>
      </c>
      <c r="D49" s="46">
        <f t="shared" si="268"/>
        <v>0.2953528596568743</v>
      </c>
      <c r="E49" s="17">
        <f t="shared" si="393"/>
        <v>1070.8000000000002</v>
      </c>
      <c r="F49" s="17">
        <f t="shared" si="393"/>
        <v>-337.2</v>
      </c>
      <c r="G49" s="17">
        <f t="shared" si="186"/>
        <v>733.60000000000014</v>
      </c>
      <c r="H49" s="46">
        <f t="shared" si="270"/>
        <v>1.1862104650410714</v>
      </c>
      <c r="I49" s="17">
        <v>713301</v>
      </c>
      <c r="J49" s="17">
        <f t="shared" si="271"/>
        <v>-1955.127344846077</v>
      </c>
      <c r="K49" s="46">
        <f t="shared" si="272"/>
        <v>0.29482919038784888</v>
      </c>
      <c r="L49" s="17">
        <f t="shared" si="273"/>
        <v>732.29930571790192</v>
      </c>
      <c r="M49" s="46">
        <f t="shared" si="274"/>
        <v>1.1862104650410712</v>
      </c>
      <c r="N49" s="17">
        <f t="shared" si="275"/>
        <v>698067.1719608719</v>
      </c>
      <c r="O49" s="17">
        <f t="shared" si="276"/>
        <v>-1955.127344846077</v>
      </c>
      <c r="P49" s="46">
        <f t="shared" si="277"/>
        <v>0.29482919038784888</v>
      </c>
      <c r="Q49" s="17">
        <f t="shared" si="278"/>
        <v>730.43743376267639</v>
      </c>
      <c r="R49" s="46">
        <f t="shared" si="279"/>
        <v>1.1862104650410714</v>
      </c>
      <c r="S49" s="17">
        <f t="shared" si="280"/>
        <v>720257.48204978846</v>
      </c>
      <c r="T49" s="17">
        <f t="shared" si="281"/>
        <v>-1955.127344846077</v>
      </c>
      <c r="U49" s="46">
        <f t="shared" si="282"/>
        <v>0.29482919038784888</v>
      </c>
      <c r="V49" s="17">
        <f t="shared" si="283"/>
        <v>728.47786951249816</v>
      </c>
      <c r="W49" s="46">
        <f t="shared" si="284"/>
        <v>1.1862104650410712</v>
      </c>
      <c r="X49" s="17">
        <f t="shared" si="285"/>
        <v>789274.83257445483</v>
      </c>
      <c r="Y49" s="17">
        <f t="shared" si="286"/>
        <v>-1955.127344846077</v>
      </c>
      <c r="Z49" s="46">
        <f t="shared" si="287"/>
        <v>0.29482919038784888</v>
      </c>
      <c r="AA49" s="17">
        <f t="shared" si="288"/>
        <v>728.76025931881782</v>
      </c>
      <c r="AB49" s="46">
        <f t="shared" si="289"/>
        <v>1.1862104650410712</v>
      </c>
      <c r="AC49" s="17">
        <f t="shared" si="290"/>
        <v>777476.55772090331</v>
      </c>
      <c r="AD49" s="17">
        <f t="shared" si="291"/>
        <v>-1955.127344846077</v>
      </c>
      <c r="AE49" s="46">
        <f t="shared" si="292"/>
        <v>0.29482919038784888</v>
      </c>
      <c r="AF49" s="17">
        <f t="shared" si="293"/>
        <v>729.75730730562418</v>
      </c>
      <c r="AG49" s="46">
        <f t="shared" si="294"/>
        <v>1.1862104650410714</v>
      </c>
      <c r="AH49" s="17">
        <f t="shared" si="295"/>
        <v>761344.81450855371</v>
      </c>
      <c r="AI49" s="17">
        <f t="shared" si="296"/>
        <v>-1955.127344846077</v>
      </c>
      <c r="AJ49" s="46">
        <f t="shared" si="297"/>
        <v>0.29482919038784888</v>
      </c>
      <c r="AK49" s="17">
        <f t="shared" si="298"/>
        <v>731.44369232187569</v>
      </c>
      <c r="AL49" s="46">
        <f t="shared" si="299"/>
        <v>1.1862104650410712</v>
      </c>
      <c r="AM49" s="17">
        <f t="shared" si="300"/>
        <v>785246.16291470919</v>
      </c>
      <c r="AN49" s="17">
        <f t="shared" si="301"/>
        <v>-1955.127344846077</v>
      </c>
      <c r="AO49" s="46">
        <f t="shared" si="302"/>
        <v>0.29482919038784888</v>
      </c>
      <c r="AP49" s="17">
        <f t="shared" si="303"/>
        <v>733.80064098450839</v>
      </c>
      <c r="AQ49" s="46">
        <f t="shared" si="304"/>
        <v>1.1862104650410712</v>
      </c>
      <c r="AR49" s="17">
        <f t="shared" si="305"/>
        <v>741377.24219735991</v>
      </c>
      <c r="AS49" s="17">
        <f t="shared" si="306"/>
        <v>-1955.127344846077</v>
      </c>
      <c r="AT49" s="46">
        <f t="shared" si="307"/>
        <v>0.29482919038784888</v>
      </c>
      <c r="AU49" s="17">
        <f t="shared" si="308"/>
        <v>736.80478565884164</v>
      </c>
      <c r="AV49" s="46">
        <f t="shared" si="309"/>
        <v>1.1862104650410714</v>
      </c>
      <c r="AW49" s="17">
        <f t="shared" si="310"/>
        <v>718350.64587061491</v>
      </c>
      <c r="AX49" s="17">
        <f t="shared" si="311"/>
        <v>-1955.127344846077</v>
      </c>
      <c r="AY49" s="46">
        <f t="shared" si="312"/>
        <v>0.29482919038784888</v>
      </c>
      <c r="AZ49" s="17">
        <f t="shared" si="313"/>
        <v>740.43800736053618</v>
      </c>
      <c r="BA49" s="46">
        <f t="shared" si="314"/>
        <v>1.1862104650410712</v>
      </c>
      <c r="BB49" s="17">
        <f t="shared" si="315"/>
        <v>678891.43643307476</v>
      </c>
      <c r="BC49" s="17">
        <f t="shared" si="316"/>
        <v>-1955.127344846077</v>
      </c>
      <c r="BD49" s="46">
        <f t="shared" si="317"/>
        <v>0.29482919038784888</v>
      </c>
      <c r="BE49" s="17">
        <f t="shared" si="318"/>
        <v>744.65859268825807</v>
      </c>
      <c r="BF49" s="46">
        <f t="shared" si="319"/>
        <v>1.1862104650410714</v>
      </c>
      <c r="BG49" s="17">
        <f t="shared" si="320"/>
        <v>652089.87433449086</v>
      </c>
      <c r="BH49" s="17">
        <f t="shared" si="321"/>
        <v>-1955.127344846077</v>
      </c>
      <c r="BI49" s="46">
        <f t="shared" si="322"/>
        <v>0.29482919038784888</v>
      </c>
      <c r="BJ49" s="17">
        <f t="shared" si="323"/>
        <v>749.4574194957454</v>
      </c>
      <c r="BK49" s="46">
        <f t="shared" si="324"/>
        <v>1.1862104650410714</v>
      </c>
      <c r="BL49" s="17">
        <f t="shared" si="325"/>
        <v>624141.04355926602</v>
      </c>
      <c r="BM49" s="17">
        <f t="shared" si="326"/>
        <v>-1955.127344846077</v>
      </c>
      <c r="BN49" s="46">
        <f t="shared" si="327"/>
        <v>0.29482919038784888</v>
      </c>
      <c r="BO49" s="17">
        <f t="shared" si="328"/>
        <v>754.0721640220944</v>
      </c>
      <c r="BP49" s="46">
        <f t="shared" si="329"/>
        <v>1.1862104650410714</v>
      </c>
      <c r="BQ49" s="17">
        <f t="shared" si="330"/>
        <v>586794.65378662967</v>
      </c>
      <c r="BR49" s="17">
        <f t="shared" si="331"/>
        <v>-1955.127344846077</v>
      </c>
      <c r="BS49" s="46">
        <f t="shared" si="332"/>
        <v>0.29482919038784888</v>
      </c>
      <c r="BT49" s="17">
        <f t="shared" si="333"/>
        <v>758.52012314503156</v>
      </c>
      <c r="BU49" s="46">
        <f t="shared" si="334"/>
        <v>1.1862104650410714</v>
      </c>
      <c r="BV49" s="17">
        <f t="shared" si="335"/>
        <v>549464.88548777974</v>
      </c>
      <c r="BW49" s="17">
        <f t="shared" si="336"/>
        <v>-1955.127344846077</v>
      </c>
      <c r="BX49" s="46">
        <f t="shared" si="337"/>
        <v>0.29482919038784888</v>
      </c>
      <c r="BY49" s="17">
        <f t="shared" si="338"/>
        <v>762.81658756973263</v>
      </c>
      <c r="BZ49" s="46">
        <f t="shared" si="339"/>
        <v>1.1862104650410714</v>
      </c>
      <c r="CA49" s="17">
        <f t="shared" si="340"/>
        <v>520975.66992519959</v>
      </c>
      <c r="CB49" s="17">
        <f t="shared" si="341"/>
        <v>-1955.127344846077</v>
      </c>
      <c r="CC49" s="46">
        <f t="shared" si="342"/>
        <v>0.29482919038784888</v>
      </c>
      <c r="CD49" s="17">
        <f t="shared" si="343"/>
        <v>766.95789080006762</v>
      </c>
      <c r="CE49" s="46">
        <f t="shared" si="344"/>
        <v>1.1862104650410714</v>
      </c>
      <c r="CF49" s="17">
        <f t="shared" si="345"/>
        <v>501690.36919590796</v>
      </c>
      <c r="CG49" s="17">
        <f t="shared" si="346"/>
        <v>-1955.127344846077</v>
      </c>
      <c r="CH49" s="46">
        <f t="shared" si="347"/>
        <v>0.29482919038784888</v>
      </c>
      <c r="CI49" s="17">
        <f t="shared" si="348"/>
        <v>770.96460087865125</v>
      </c>
      <c r="CJ49" s="46">
        <f t="shared" si="349"/>
        <v>1.1862104650410712</v>
      </c>
      <c r="CK49" s="17">
        <f t="shared" si="350"/>
        <v>484428.22704779357</v>
      </c>
      <c r="CL49" s="17">
        <f t="shared" si="351"/>
        <v>-1955.127344846077</v>
      </c>
      <c r="CM49" s="46">
        <f t="shared" si="352"/>
        <v>0.29482919038784888</v>
      </c>
      <c r="CN49" s="17">
        <f t="shared" si="353"/>
        <v>774.8645685810485</v>
      </c>
      <c r="CO49" s="46">
        <f t="shared" si="354"/>
        <v>1.1862104650410714</v>
      </c>
      <c r="CP49" s="17">
        <f t="shared" si="355"/>
        <v>452042.95004374813</v>
      </c>
      <c r="CQ49" s="17">
        <f t="shared" si="356"/>
        <v>-1955.127344846077</v>
      </c>
      <c r="CR49" s="46">
        <f t="shared" si="357"/>
        <v>0.29482919038784888</v>
      </c>
      <c r="CS49" s="17">
        <f t="shared" si="358"/>
        <v>778.63459311427425</v>
      </c>
      <c r="CT49" s="46">
        <f t="shared" si="359"/>
        <v>1.1862104650410714</v>
      </c>
      <c r="CU49" s="17">
        <f t="shared" si="360"/>
        <v>436621.32298914623</v>
      </c>
      <c r="CV49" s="17">
        <f t="shared" ref="CV49:DF64" si="394">CV234+CV142</f>
        <v>-1955.127344846077</v>
      </c>
      <c r="CW49" s="46">
        <f t="shared" si="188"/>
        <v>0.29482919038784888</v>
      </c>
      <c r="CX49" s="17">
        <f t="shared" ref="CX49:DH64" si="395">CX142+CX234</f>
        <v>782.27831520233349</v>
      </c>
      <c r="CY49" s="46">
        <f t="shared" si="190"/>
        <v>1.1862104650410714</v>
      </c>
      <c r="CZ49" s="17">
        <f t="shared" ref="CZ49:DJ64" si="396">CZ142+CZ234</f>
        <v>412682.02304976794</v>
      </c>
      <c r="DA49" s="17">
        <f t="shared" ref="DA49:DK64" si="397">DA234+DA142</f>
        <v>-1955.127344846077</v>
      </c>
      <c r="DB49" s="46">
        <f t="shared" si="193"/>
        <v>0.29482919038784888</v>
      </c>
      <c r="DC49" s="17">
        <f t="shared" ref="DC49:DM64" si="398">DC142+DC234</f>
        <v>785.78105806757719</v>
      </c>
      <c r="DD49" s="46">
        <f t="shared" si="195"/>
        <v>1.1862104650410712</v>
      </c>
      <c r="DE49" s="17">
        <f t="shared" ref="DE49:DO64" si="399">DE142+DE234</f>
        <v>408311.06520632585</v>
      </c>
      <c r="DF49" s="17">
        <f t="shared" si="394"/>
        <v>-1955.127344846077</v>
      </c>
      <c r="DG49" s="46">
        <f t="shared" si="198"/>
        <v>0.29482919038784888</v>
      </c>
      <c r="DH49" s="17">
        <f t="shared" si="395"/>
        <v>789.12788887573402</v>
      </c>
      <c r="DI49" s="46">
        <f t="shared" si="200"/>
        <v>1.1862104650410714</v>
      </c>
      <c r="DJ49" s="17">
        <f t="shared" si="396"/>
        <v>397427.014748646</v>
      </c>
      <c r="DK49" s="17">
        <f t="shared" si="397"/>
        <v>-1955.127344846077</v>
      </c>
      <c r="DL49" s="46">
        <f t="shared" si="203"/>
        <v>0.29482919038784888</v>
      </c>
      <c r="DM49" s="17">
        <f t="shared" si="398"/>
        <v>792.30337355410586</v>
      </c>
      <c r="DN49" s="46">
        <f t="shared" si="205"/>
        <v>1.1862104650410714</v>
      </c>
      <c r="DO49" s="17">
        <f t="shared" si="399"/>
        <v>412599.42996394233</v>
      </c>
      <c r="DP49" s="17">
        <f t="shared" si="361"/>
        <v>-1955.127344846077</v>
      </c>
      <c r="DQ49" s="46">
        <f t="shared" si="362"/>
        <v>0.29482919038784888</v>
      </c>
      <c r="DR49" s="17">
        <f t="shared" si="363"/>
        <v>795.35632430284613</v>
      </c>
      <c r="DS49" s="46">
        <f t="shared" si="364"/>
        <v>1.1862104650410714</v>
      </c>
      <c r="DT49" s="17">
        <f t="shared" si="365"/>
        <v>431166.63759934204</v>
      </c>
      <c r="DU49" s="17">
        <f t="shared" si="366"/>
        <v>-1955.127344846077</v>
      </c>
      <c r="DV49" s="46">
        <f t="shared" si="367"/>
        <v>0.29482919038784888</v>
      </c>
      <c r="DW49" s="17">
        <f t="shared" si="368"/>
        <v>798.32806637112367</v>
      </c>
      <c r="DX49" s="46">
        <f t="shared" si="369"/>
        <v>1.1862104650410714</v>
      </c>
      <c r="DY49" s="17">
        <f t="shared" si="370"/>
        <v>450293.53842851066</v>
      </c>
      <c r="DZ49" s="17">
        <f t="shared" si="207"/>
        <v>-1955.127344846077</v>
      </c>
      <c r="EA49" s="46">
        <f t="shared" si="208"/>
        <v>0.29482919038784888</v>
      </c>
      <c r="EB49" s="17">
        <f t="shared" si="209"/>
        <v>801.26226417134944</v>
      </c>
      <c r="EC49" s="46">
        <f t="shared" si="210"/>
        <v>1.1862104650410714</v>
      </c>
      <c r="ED49" s="17">
        <f t="shared" si="211"/>
        <v>449237.54036158096</v>
      </c>
      <c r="EE49" s="17">
        <f t="shared" si="212"/>
        <v>-1955.127344846077</v>
      </c>
      <c r="EF49" s="46">
        <f t="shared" si="213"/>
        <v>0.29482919038784888</v>
      </c>
      <c r="EG49" s="17">
        <f t="shared" si="214"/>
        <v>804.1732838407695</v>
      </c>
      <c r="EH49" s="46">
        <f t="shared" si="215"/>
        <v>1.1862104650410714</v>
      </c>
      <c r="EI49" s="17">
        <f t="shared" si="216"/>
        <v>483696.4886685065</v>
      </c>
      <c r="EJ49" s="17">
        <f t="shared" si="217"/>
        <v>-1955.127344846077</v>
      </c>
      <c r="EK49" s="46">
        <f t="shared" si="218"/>
        <v>0.29482919038784888</v>
      </c>
      <c r="EL49" s="17">
        <f t="shared" si="219"/>
        <v>807.12504430593003</v>
      </c>
      <c r="EM49" s="46">
        <f t="shared" si="220"/>
        <v>1.186210465041071</v>
      </c>
      <c r="EN49" s="17">
        <f t="shared" si="221"/>
        <v>495806.42950499192</v>
      </c>
      <c r="EO49" s="17">
        <f t="shared" si="222"/>
        <v>-1955.127344846077</v>
      </c>
      <c r="EP49" s="46">
        <f t="shared" si="223"/>
        <v>0.29482919038784888</v>
      </c>
      <c r="EQ49" s="17">
        <f t="shared" si="224"/>
        <v>810.16392178688625</v>
      </c>
      <c r="ER49" s="46">
        <f t="shared" si="225"/>
        <v>1.1862104650410712</v>
      </c>
      <c r="ES49" s="17">
        <f t="shared" si="226"/>
        <v>534335.56023047259</v>
      </c>
      <c r="ET49" s="17">
        <f t="shared" si="371"/>
        <v>-1955.127344846077</v>
      </c>
      <c r="EU49" s="46">
        <f t="shared" si="372"/>
        <v>0.29482919038784888</v>
      </c>
      <c r="EV49" s="17">
        <f t="shared" si="373"/>
        <v>813.34797340142381</v>
      </c>
      <c r="EW49" s="46">
        <f t="shared" si="374"/>
        <v>1.1862104650410714</v>
      </c>
      <c r="EX49" s="17">
        <f t="shared" si="375"/>
        <v>536864.73438268108</v>
      </c>
      <c r="EY49" s="17">
        <f t="shared" si="376"/>
        <v>-1955.127344846077</v>
      </c>
      <c r="EZ49" s="46">
        <f t="shared" si="377"/>
        <v>0.29482919038784888</v>
      </c>
      <c r="FA49" s="17">
        <f t="shared" si="378"/>
        <v>816.72561358709356</v>
      </c>
      <c r="FB49" s="46">
        <f t="shared" si="379"/>
        <v>1.1862104650410712</v>
      </c>
      <c r="FC49" s="17">
        <f t="shared" si="380"/>
        <v>522702.52388865256</v>
      </c>
      <c r="FD49" s="17">
        <f t="shared" si="227"/>
        <v>-1955.127344846077</v>
      </c>
      <c r="FE49" s="46">
        <f t="shared" si="228"/>
        <v>0.29482919038784888</v>
      </c>
      <c r="FF49" s="17">
        <f t="shared" si="229"/>
        <v>820.31078739376699</v>
      </c>
      <c r="FG49" s="46">
        <f t="shared" si="230"/>
        <v>1.1862104650410714</v>
      </c>
      <c r="FH49" s="17">
        <f t="shared" si="231"/>
        <v>528017.68105877156</v>
      </c>
      <c r="FI49" s="17">
        <f t="shared" si="232"/>
        <v>-1955.127344846077</v>
      </c>
      <c r="FJ49" s="46">
        <f t="shared" si="233"/>
        <v>0.29482919038784888</v>
      </c>
      <c r="FK49" s="17">
        <f t="shared" si="234"/>
        <v>824.12467289676033</v>
      </c>
      <c r="FL49" s="46">
        <f t="shared" si="235"/>
        <v>1.1862104650410712</v>
      </c>
      <c r="FM49" s="17">
        <f t="shared" si="236"/>
        <v>547131.48590237845</v>
      </c>
      <c r="FN49" s="17">
        <f t="shared" si="237"/>
        <v>-1955.127344846077</v>
      </c>
      <c r="FO49" s="46">
        <f t="shared" si="238"/>
        <v>0.29482919038784888</v>
      </c>
      <c r="FP49" s="17">
        <f t="shared" si="239"/>
        <v>828.18931435835941</v>
      </c>
      <c r="FQ49" s="46">
        <f t="shared" si="240"/>
        <v>1.1862104650410714</v>
      </c>
      <c r="FR49" s="17">
        <f t="shared" si="381"/>
        <v>510732.16610794712</v>
      </c>
      <c r="FS49" s="17">
        <f t="shared" si="242"/>
        <v>-1955.127344846077</v>
      </c>
      <c r="FT49" s="46">
        <f t="shared" si="243"/>
        <v>0.29482919038784888</v>
      </c>
      <c r="FU49" s="17">
        <f t="shared" si="244"/>
        <v>832.52005861631653</v>
      </c>
      <c r="FV49" s="46">
        <f t="shared" si="245"/>
        <v>1.1862104650410714</v>
      </c>
      <c r="FW49" s="17">
        <f t="shared" si="382"/>
        <v>505035.92260269029</v>
      </c>
      <c r="FX49" s="17">
        <f t="shared" si="247"/>
        <v>-1955.127344846077</v>
      </c>
      <c r="FY49" s="46">
        <f t="shared" si="248"/>
        <v>0.29482919038784888</v>
      </c>
      <c r="FZ49" s="17">
        <f t="shared" si="249"/>
        <v>837.12498997398006</v>
      </c>
      <c r="GA49" s="46">
        <f t="shared" si="250"/>
        <v>1.1862104650410714</v>
      </c>
      <c r="GB49" s="17">
        <f t="shared" si="383"/>
        <v>644311.10035142722</v>
      </c>
      <c r="GC49" s="17">
        <f t="shared" si="252"/>
        <v>-1955.127344846077</v>
      </c>
      <c r="GD49" s="46">
        <f t="shared" si="253"/>
        <v>0.29482919038784888</v>
      </c>
      <c r="GE49" s="17">
        <f t="shared" si="254"/>
        <v>842.0125186483109</v>
      </c>
      <c r="GF49" s="46">
        <f t="shared" si="255"/>
        <v>1.1862104650410714</v>
      </c>
      <c r="GG49" s="17">
        <f t="shared" si="384"/>
        <v>688769.52680155553</v>
      </c>
      <c r="GH49" s="17">
        <f t="shared" si="257"/>
        <v>-1955.127344846077</v>
      </c>
      <c r="GI49" s="46">
        <f t="shared" si="258"/>
        <v>0.29482919038784888</v>
      </c>
      <c r="GJ49" s="17">
        <f t="shared" si="259"/>
        <v>847.2018220060545</v>
      </c>
      <c r="GK49" s="46">
        <f t="shared" si="260"/>
        <v>1.1862104650410714</v>
      </c>
      <c r="GL49" s="17">
        <f t="shared" si="385"/>
        <v>731602.41137513588</v>
      </c>
      <c r="GM49" s="17">
        <f t="shared" si="262"/>
        <v>-1955.127344846077</v>
      </c>
      <c r="GN49" s="46">
        <f t="shared" si="263"/>
        <v>0.29482919038784888</v>
      </c>
      <c r="GO49" s="17">
        <f t="shared" si="264"/>
        <v>852.698641887804</v>
      </c>
      <c r="GP49" s="46">
        <f t="shared" si="265"/>
        <v>1.1862104650410714</v>
      </c>
      <c r="GQ49" s="17">
        <f t="shared" si="386"/>
        <v>773219.37340108468</v>
      </c>
    </row>
    <row r="50" spans="1:199" ht="15" x14ac:dyDescent="0.2">
      <c r="A50" s="9" t="s">
        <v>33</v>
      </c>
      <c r="B50" s="17">
        <v>669788</v>
      </c>
      <c r="C50" s="17">
        <f t="shared" si="267"/>
        <v>-1958.6</v>
      </c>
      <c r="D50" s="46">
        <f t="shared" si="268"/>
        <v>0.2953528596568743</v>
      </c>
      <c r="E50" s="17">
        <f t="shared" ref="E50:F65" si="400">E235+E143</f>
        <v>1070.8000000000002</v>
      </c>
      <c r="F50" s="17">
        <f t="shared" si="400"/>
        <v>-337.2</v>
      </c>
      <c r="G50" s="17">
        <f t="shared" si="186"/>
        <v>733.60000000000014</v>
      </c>
      <c r="H50" s="46">
        <f t="shared" si="270"/>
        <v>1.1862104650410714</v>
      </c>
      <c r="I50" s="17">
        <v>673094</v>
      </c>
      <c r="J50" s="17">
        <f t="shared" si="271"/>
        <v>-1955.127344846077</v>
      </c>
      <c r="K50" s="46">
        <f t="shared" si="272"/>
        <v>0.29482919038784888</v>
      </c>
      <c r="L50" s="17">
        <f t="shared" si="273"/>
        <v>732.29930571790192</v>
      </c>
      <c r="M50" s="46">
        <f t="shared" si="274"/>
        <v>1.1862104650410712</v>
      </c>
      <c r="N50" s="17">
        <f t="shared" si="275"/>
        <v>712078.1719608719</v>
      </c>
      <c r="O50" s="17">
        <f t="shared" si="276"/>
        <v>-1955.127344846077</v>
      </c>
      <c r="P50" s="46">
        <f t="shared" si="277"/>
        <v>0.29482919038784888</v>
      </c>
      <c r="Q50" s="17">
        <f t="shared" si="278"/>
        <v>730.43743376267639</v>
      </c>
      <c r="R50" s="46">
        <f t="shared" si="279"/>
        <v>1.1862104650410714</v>
      </c>
      <c r="S50" s="17">
        <f t="shared" si="280"/>
        <v>696842.48204978846</v>
      </c>
      <c r="T50" s="17">
        <f t="shared" si="281"/>
        <v>-1955.127344846077</v>
      </c>
      <c r="U50" s="46">
        <f t="shared" si="282"/>
        <v>0.29482919038784888</v>
      </c>
      <c r="V50" s="17">
        <f t="shared" si="283"/>
        <v>728.47786951249816</v>
      </c>
      <c r="W50" s="46">
        <f t="shared" si="284"/>
        <v>1.1862104650410712</v>
      </c>
      <c r="X50" s="17">
        <f t="shared" si="285"/>
        <v>719030.83257445483</v>
      </c>
      <c r="Y50" s="17">
        <f t="shared" si="286"/>
        <v>-1955.127344846077</v>
      </c>
      <c r="Z50" s="46">
        <f t="shared" si="287"/>
        <v>0.29482919038784888</v>
      </c>
      <c r="AA50" s="17">
        <f t="shared" si="288"/>
        <v>728.76025931881782</v>
      </c>
      <c r="AB50" s="46">
        <f t="shared" si="289"/>
        <v>1.1862104650410712</v>
      </c>
      <c r="AC50" s="17">
        <f t="shared" si="290"/>
        <v>788048.46548892767</v>
      </c>
      <c r="AD50" s="17">
        <f t="shared" si="291"/>
        <v>-1955.127344846077</v>
      </c>
      <c r="AE50" s="46">
        <f t="shared" si="292"/>
        <v>0.29482919038784888</v>
      </c>
      <c r="AF50" s="17">
        <f t="shared" si="293"/>
        <v>729.75730730562418</v>
      </c>
      <c r="AG50" s="46">
        <f t="shared" si="294"/>
        <v>1.1862104650410714</v>
      </c>
      <c r="AH50" s="17">
        <f t="shared" si="295"/>
        <v>776251.18768336286</v>
      </c>
      <c r="AI50" s="17">
        <f t="shared" si="296"/>
        <v>-1955.127344846077</v>
      </c>
      <c r="AJ50" s="46">
        <f t="shared" si="297"/>
        <v>0.29482919038784888</v>
      </c>
      <c r="AK50" s="17">
        <f t="shared" si="298"/>
        <v>731.44369232187569</v>
      </c>
      <c r="AL50" s="46">
        <f t="shared" si="299"/>
        <v>1.1862104650410712</v>
      </c>
      <c r="AM50" s="17">
        <f t="shared" si="300"/>
        <v>760121.13085602946</v>
      </c>
      <c r="AN50" s="17">
        <f t="shared" si="301"/>
        <v>-1955.127344846077</v>
      </c>
      <c r="AO50" s="46">
        <f t="shared" si="302"/>
        <v>0.29482919038784888</v>
      </c>
      <c r="AP50" s="17">
        <f t="shared" si="303"/>
        <v>733.80064098450839</v>
      </c>
      <c r="AQ50" s="46">
        <f t="shared" si="304"/>
        <v>1.1862104650410712</v>
      </c>
      <c r="AR50" s="17">
        <f t="shared" si="305"/>
        <v>784024.83621084772</v>
      </c>
      <c r="AS50" s="17">
        <f t="shared" si="306"/>
        <v>-1955.127344846077</v>
      </c>
      <c r="AT50" s="46">
        <f t="shared" si="307"/>
        <v>0.29482919038784888</v>
      </c>
      <c r="AU50" s="17">
        <f t="shared" si="308"/>
        <v>736.80478565884164</v>
      </c>
      <c r="AV50" s="46">
        <f t="shared" si="309"/>
        <v>1.1862104650410714</v>
      </c>
      <c r="AW50" s="17">
        <f t="shared" si="310"/>
        <v>740158.91963817261</v>
      </c>
      <c r="AX50" s="17">
        <f t="shared" si="311"/>
        <v>-1955.127344846077</v>
      </c>
      <c r="AY50" s="46">
        <f t="shared" si="312"/>
        <v>0.29482919038784888</v>
      </c>
      <c r="AZ50" s="17">
        <f t="shared" si="313"/>
        <v>740.43800736053618</v>
      </c>
      <c r="BA50" s="46">
        <f t="shared" si="314"/>
        <v>1.1862104650410712</v>
      </c>
      <c r="BB50" s="17">
        <f t="shared" si="315"/>
        <v>717135.95653312933</v>
      </c>
      <c r="BC50" s="17">
        <f t="shared" si="316"/>
        <v>-1955.127344846077</v>
      </c>
      <c r="BD50" s="46">
        <f t="shared" si="317"/>
        <v>0.29482919038784888</v>
      </c>
      <c r="BE50" s="17">
        <f t="shared" si="318"/>
        <v>744.65859268825807</v>
      </c>
      <c r="BF50" s="46">
        <f t="shared" si="319"/>
        <v>1.1862104650410714</v>
      </c>
      <c r="BG50" s="17">
        <f t="shared" si="320"/>
        <v>677680.96768091689</v>
      </c>
      <c r="BH50" s="17">
        <f t="shared" si="321"/>
        <v>-1955.127344846077</v>
      </c>
      <c r="BI50" s="46">
        <f t="shared" si="322"/>
        <v>0.29482919038784888</v>
      </c>
      <c r="BJ50" s="17">
        <f t="shared" si="323"/>
        <v>749.4574194957454</v>
      </c>
      <c r="BK50" s="46">
        <f t="shared" si="324"/>
        <v>1.1862104650410714</v>
      </c>
      <c r="BL50" s="17">
        <f t="shared" si="325"/>
        <v>650884.2044091404</v>
      </c>
      <c r="BM50" s="17">
        <f t="shared" si="326"/>
        <v>-1955.127344846077</v>
      </c>
      <c r="BN50" s="46">
        <f t="shared" si="327"/>
        <v>0.29482919038784888</v>
      </c>
      <c r="BO50" s="17">
        <f t="shared" si="328"/>
        <v>754.0721640220944</v>
      </c>
      <c r="BP50" s="46">
        <f t="shared" si="329"/>
        <v>1.1862104650410714</v>
      </c>
      <c r="BQ50" s="17">
        <f t="shared" si="330"/>
        <v>622939.98837844213</v>
      </c>
      <c r="BR50" s="17">
        <f t="shared" si="331"/>
        <v>-1955.127344846077</v>
      </c>
      <c r="BS50" s="46">
        <f t="shared" si="332"/>
        <v>0.29482919038784888</v>
      </c>
      <c r="BT50" s="17">
        <f t="shared" si="333"/>
        <v>758.52012314503156</v>
      </c>
      <c r="BU50" s="46">
        <f t="shared" si="334"/>
        <v>1.1862104650410714</v>
      </c>
      <c r="BV50" s="17">
        <f t="shared" si="335"/>
        <v>585598.04656492849</v>
      </c>
      <c r="BW50" s="17">
        <f t="shared" si="336"/>
        <v>-1955.127344846077</v>
      </c>
      <c r="BX50" s="46">
        <f t="shared" si="337"/>
        <v>0.29482919038784888</v>
      </c>
      <c r="BY50" s="17">
        <f t="shared" si="338"/>
        <v>762.81658756973263</v>
      </c>
      <c r="BZ50" s="46">
        <f t="shared" si="339"/>
        <v>1.1862104650410714</v>
      </c>
      <c r="CA50" s="17">
        <f t="shared" si="340"/>
        <v>548272.57473050337</v>
      </c>
      <c r="CB50" s="17">
        <f t="shared" si="341"/>
        <v>-1955.127344846077</v>
      </c>
      <c r="CC50" s="46">
        <f t="shared" si="342"/>
        <v>0.29482919038784888</v>
      </c>
      <c r="CD50" s="17">
        <f t="shared" si="343"/>
        <v>766.95789080006762</v>
      </c>
      <c r="CE50" s="46">
        <f t="shared" si="344"/>
        <v>1.1862104650410714</v>
      </c>
      <c r="CF50" s="17">
        <f t="shared" si="345"/>
        <v>519787.50047115359</v>
      </c>
      <c r="CG50" s="17">
        <f t="shared" si="346"/>
        <v>-1955.127344846077</v>
      </c>
      <c r="CH50" s="46">
        <f t="shared" si="347"/>
        <v>0.29482919038784888</v>
      </c>
      <c r="CI50" s="17">
        <f t="shared" si="348"/>
        <v>770.96460087865125</v>
      </c>
      <c r="CJ50" s="46">
        <f t="shared" si="349"/>
        <v>1.1862104650410712</v>
      </c>
      <c r="CK50" s="17">
        <f t="shared" si="350"/>
        <v>500506.20645194058</v>
      </c>
      <c r="CL50" s="17">
        <f t="shared" si="351"/>
        <v>-1955.127344846077</v>
      </c>
      <c r="CM50" s="46">
        <f t="shared" si="352"/>
        <v>0.29482919038784888</v>
      </c>
      <c r="CN50" s="17">
        <f t="shared" si="353"/>
        <v>774.8645685810485</v>
      </c>
      <c r="CO50" s="46">
        <f t="shared" si="354"/>
        <v>1.1862104650410714</v>
      </c>
      <c r="CP50" s="17">
        <f t="shared" si="355"/>
        <v>483247.96427152853</v>
      </c>
      <c r="CQ50" s="17">
        <f t="shared" si="356"/>
        <v>-1955.127344846077</v>
      </c>
      <c r="CR50" s="46">
        <f t="shared" si="357"/>
        <v>0.29482919038784888</v>
      </c>
      <c r="CS50" s="17">
        <f t="shared" si="358"/>
        <v>778.63459311427425</v>
      </c>
      <c r="CT50" s="46">
        <f t="shared" si="359"/>
        <v>1.1862104650410714</v>
      </c>
      <c r="CU50" s="17">
        <f t="shared" si="360"/>
        <v>450866.45729201636</v>
      </c>
      <c r="CV50" s="17">
        <f t="shared" si="394"/>
        <v>-1955.127344846077</v>
      </c>
      <c r="CW50" s="46">
        <f t="shared" si="188"/>
        <v>0.29482919038784888</v>
      </c>
      <c r="CX50" s="17">
        <f t="shared" si="395"/>
        <v>782.27831520233349</v>
      </c>
      <c r="CY50" s="46">
        <f t="shared" si="190"/>
        <v>1.1862104650410714</v>
      </c>
      <c r="CZ50" s="17">
        <f t="shared" si="396"/>
        <v>435448.47395950253</v>
      </c>
      <c r="DA50" s="17">
        <f t="shared" si="397"/>
        <v>-1955.127344846077</v>
      </c>
      <c r="DB50" s="46">
        <f t="shared" si="193"/>
        <v>0.29482919038784888</v>
      </c>
      <c r="DC50" s="17">
        <f t="shared" si="398"/>
        <v>785.78105806757719</v>
      </c>
      <c r="DD50" s="46">
        <f t="shared" si="195"/>
        <v>1.1862104650410712</v>
      </c>
      <c r="DE50" s="17">
        <f t="shared" si="399"/>
        <v>411512.67676298949</v>
      </c>
      <c r="DF50" s="17">
        <f t="shared" si="394"/>
        <v>-1955.127344846077</v>
      </c>
      <c r="DG50" s="46">
        <f t="shared" si="198"/>
        <v>0.29482919038784888</v>
      </c>
      <c r="DH50" s="17">
        <f t="shared" si="395"/>
        <v>789.12788887573402</v>
      </c>
      <c r="DI50" s="46">
        <f t="shared" si="200"/>
        <v>1.1862104650410714</v>
      </c>
      <c r="DJ50" s="17">
        <f t="shared" si="396"/>
        <v>407145.06575035548</v>
      </c>
      <c r="DK50" s="17">
        <f t="shared" si="397"/>
        <v>-1955.127344846077</v>
      </c>
      <c r="DL50" s="46">
        <f t="shared" si="203"/>
        <v>0.29482919038784888</v>
      </c>
      <c r="DM50" s="17">
        <f t="shared" si="398"/>
        <v>792.30337355410586</v>
      </c>
      <c r="DN50" s="46">
        <f t="shared" si="205"/>
        <v>1.1862104650410714</v>
      </c>
      <c r="DO50" s="17">
        <f t="shared" si="399"/>
        <v>396264.190777354</v>
      </c>
      <c r="DP50" s="17">
        <f t="shared" si="361"/>
        <v>-1955.127344846077</v>
      </c>
      <c r="DQ50" s="46">
        <f t="shared" si="362"/>
        <v>0.29482919038784888</v>
      </c>
      <c r="DR50" s="17">
        <f t="shared" si="363"/>
        <v>795.35632430284613</v>
      </c>
      <c r="DS50" s="46">
        <f t="shared" si="364"/>
        <v>1.1862104650410714</v>
      </c>
      <c r="DT50" s="17">
        <f t="shared" si="365"/>
        <v>411439.65894339909</v>
      </c>
      <c r="DU50" s="17">
        <f t="shared" si="366"/>
        <v>-1955.127344846077</v>
      </c>
      <c r="DV50" s="46">
        <f t="shared" si="367"/>
        <v>0.29482919038784888</v>
      </c>
      <c r="DW50" s="17">
        <f t="shared" si="368"/>
        <v>798.32806637112367</v>
      </c>
      <c r="DX50" s="46">
        <f t="shared" si="369"/>
        <v>1.1862104650410714</v>
      </c>
      <c r="DY50" s="17">
        <f t="shared" si="370"/>
        <v>430009.8383208671</v>
      </c>
      <c r="DZ50" s="17">
        <f t="shared" si="207"/>
        <v>-1955.127344846077</v>
      </c>
      <c r="EA50" s="46">
        <f t="shared" si="208"/>
        <v>0.29482919038784888</v>
      </c>
      <c r="EB50" s="17">
        <f t="shared" si="209"/>
        <v>801.26226417134944</v>
      </c>
      <c r="EC50" s="46">
        <f t="shared" si="210"/>
        <v>1.1862104650410714</v>
      </c>
      <c r="ED50" s="17">
        <f t="shared" si="211"/>
        <v>449139.67334783595</v>
      </c>
      <c r="EE50" s="17">
        <f t="shared" si="212"/>
        <v>-1955.127344846077</v>
      </c>
      <c r="EF50" s="46">
        <f t="shared" si="213"/>
        <v>0.29482919038784888</v>
      </c>
      <c r="EG50" s="17">
        <f t="shared" si="214"/>
        <v>804.1732838407695</v>
      </c>
      <c r="EH50" s="46">
        <f t="shared" si="215"/>
        <v>1.1862104650410714</v>
      </c>
      <c r="EI50" s="17">
        <f t="shared" si="216"/>
        <v>448086.58630057564</v>
      </c>
      <c r="EJ50" s="17">
        <f t="shared" si="217"/>
        <v>-1955.127344846077</v>
      </c>
      <c r="EK50" s="46">
        <f t="shared" si="218"/>
        <v>0.29482919038784888</v>
      </c>
      <c r="EL50" s="17">
        <f t="shared" si="219"/>
        <v>807.12504430593003</v>
      </c>
      <c r="EM50" s="46">
        <f t="shared" si="220"/>
        <v>1.186210465041071</v>
      </c>
      <c r="EN50" s="17">
        <f t="shared" si="221"/>
        <v>482548.48636796628</v>
      </c>
      <c r="EO50" s="17">
        <f t="shared" si="222"/>
        <v>-1955.127344846077</v>
      </c>
      <c r="EP50" s="46">
        <f t="shared" si="223"/>
        <v>0.29482919038784888</v>
      </c>
      <c r="EQ50" s="17">
        <f t="shared" si="224"/>
        <v>810.16392178688625</v>
      </c>
      <c r="ER50" s="46">
        <f t="shared" si="225"/>
        <v>1.1862104650410712</v>
      </c>
      <c r="ES50" s="17">
        <f t="shared" si="226"/>
        <v>494661.46608193271</v>
      </c>
      <c r="ET50" s="17">
        <f t="shared" si="371"/>
        <v>-1955.127344846077</v>
      </c>
      <c r="EU50" s="46">
        <f t="shared" si="372"/>
        <v>0.29482919038784888</v>
      </c>
      <c r="EV50" s="17">
        <f t="shared" si="373"/>
        <v>813.34797340142381</v>
      </c>
      <c r="EW50" s="46">
        <f t="shared" si="374"/>
        <v>1.1862104650410714</v>
      </c>
      <c r="EX50" s="17">
        <f t="shared" si="375"/>
        <v>533193.78085902787</v>
      </c>
      <c r="EY50" s="17">
        <f t="shared" si="376"/>
        <v>-1955.127344846077</v>
      </c>
      <c r="EZ50" s="46">
        <f t="shared" si="377"/>
        <v>0.29482919038784888</v>
      </c>
      <c r="FA50" s="17">
        <f t="shared" si="378"/>
        <v>816.72561358709356</v>
      </c>
      <c r="FB50" s="46">
        <f t="shared" si="379"/>
        <v>1.1862104650410712</v>
      </c>
      <c r="FC50" s="17">
        <f t="shared" si="380"/>
        <v>535726.33265142201</v>
      </c>
      <c r="FD50" s="17">
        <f t="shared" si="227"/>
        <v>-1955.127344846077</v>
      </c>
      <c r="FE50" s="46">
        <f t="shared" si="228"/>
        <v>0.29482919038784888</v>
      </c>
      <c r="FF50" s="17">
        <f t="shared" si="229"/>
        <v>820.31078739376699</v>
      </c>
      <c r="FG50" s="46">
        <f t="shared" si="230"/>
        <v>1.1862104650410714</v>
      </c>
      <c r="FH50" s="17">
        <f t="shared" si="231"/>
        <v>521567.70733120025</v>
      </c>
      <c r="FI50" s="17">
        <f t="shared" si="232"/>
        <v>-1955.127344846077</v>
      </c>
      <c r="FJ50" s="46">
        <f t="shared" si="233"/>
        <v>0.29482919038784888</v>
      </c>
      <c r="FK50" s="17">
        <f t="shared" si="234"/>
        <v>824.12467289676033</v>
      </c>
      <c r="FL50" s="46">
        <f t="shared" si="235"/>
        <v>1.1862104650410712</v>
      </c>
      <c r="FM50" s="17">
        <f t="shared" si="236"/>
        <v>526886.67838682234</v>
      </c>
      <c r="FN50" s="17">
        <f t="shared" si="237"/>
        <v>-1955.127344846077</v>
      </c>
      <c r="FO50" s="46">
        <f t="shared" si="238"/>
        <v>0.29482919038784888</v>
      </c>
      <c r="FP50" s="17">
        <f t="shared" si="239"/>
        <v>828.18931435835941</v>
      </c>
      <c r="FQ50" s="46">
        <f t="shared" si="240"/>
        <v>1.1862104650410714</v>
      </c>
      <c r="FR50" s="17">
        <f t="shared" si="381"/>
        <v>546004.54787189071</v>
      </c>
      <c r="FS50" s="17">
        <f t="shared" si="242"/>
        <v>-1955.127344846077</v>
      </c>
      <c r="FT50" s="46">
        <f t="shared" si="243"/>
        <v>0.29482919038784888</v>
      </c>
      <c r="FU50" s="17">
        <f t="shared" si="244"/>
        <v>832.52005861631653</v>
      </c>
      <c r="FV50" s="46">
        <f t="shared" si="245"/>
        <v>1.1862104650410714</v>
      </c>
      <c r="FW50" s="17">
        <f t="shared" si="382"/>
        <v>509609.55882171734</v>
      </c>
      <c r="FX50" s="17">
        <f t="shared" si="247"/>
        <v>-1955.127344846077</v>
      </c>
      <c r="FY50" s="46">
        <f t="shared" si="248"/>
        <v>0.29482919038784888</v>
      </c>
      <c r="FZ50" s="17">
        <f t="shared" si="249"/>
        <v>837.12498997398006</v>
      </c>
      <c r="GA50" s="46">
        <f t="shared" si="250"/>
        <v>1.1862104650410714</v>
      </c>
      <c r="GB50" s="17">
        <f t="shared" si="383"/>
        <v>503917.92024781823</v>
      </c>
      <c r="GC50" s="17">
        <f t="shared" si="252"/>
        <v>-1955.127344846077</v>
      </c>
      <c r="GD50" s="46">
        <f t="shared" si="253"/>
        <v>0.29482919038784888</v>
      </c>
      <c r="GE50" s="17">
        <f t="shared" si="254"/>
        <v>842.0125186483109</v>
      </c>
      <c r="GF50" s="46">
        <f t="shared" si="255"/>
        <v>1.1862104650410714</v>
      </c>
      <c r="GG50" s="17">
        <f t="shared" si="384"/>
        <v>643197.98552522936</v>
      </c>
      <c r="GH50" s="17">
        <f t="shared" si="257"/>
        <v>-1955.127344846077</v>
      </c>
      <c r="GI50" s="46">
        <f t="shared" si="258"/>
        <v>0.29482919038784888</v>
      </c>
      <c r="GJ50" s="17">
        <f t="shared" si="259"/>
        <v>847.2018220060545</v>
      </c>
      <c r="GK50" s="46">
        <f t="shared" si="260"/>
        <v>1.1862104650410714</v>
      </c>
      <c r="GL50" s="17">
        <f t="shared" si="385"/>
        <v>687661.60127871553</v>
      </c>
      <c r="GM50" s="17">
        <f t="shared" si="262"/>
        <v>-1955.127344846077</v>
      </c>
      <c r="GN50" s="46">
        <f t="shared" si="263"/>
        <v>0.29482919038784888</v>
      </c>
      <c r="GO50" s="17">
        <f t="shared" si="264"/>
        <v>852.698641887804</v>
      </c>
      <c r="GP50" s="46">
        <f t="shared" si="265"/>
        <v>1.1862104650410714</v>
      </c>
      <c r="GQ50" s="17">
        <f t="shared" si="386"/>
        <v>730499.98267217749</v>
      </c>
    </row>
    <row r="51" spans="1:199" ht="15" x14ac:dyDescent="0.2">
      <c r="A51" s="9" t="s">
        <v>34</v>
      </c>
      <c r="B51" s="17">
        <v>648193</v>
      </c>
      <c r="C51" s="17">
        <f t="shared" si="267"/>
        <v>-1958.6</v>
      </c>
      <c r="D51" s="46">
        <f t="shared" si="268"/>
        <v>0.2953528596568743</v>
      </c>
      <c r="E51" s="17">
        <f t="shared" si="400"/>
        <v>1070.8000000000002</v>
      </c>
      <c r="F51" s="17">
        <f t="shared" si="400"/>
        <v>-337.2</v>
      </c>
      <c r="G51" s="17">
        <f t="shared" si="186"/>
        <v>733.60000000000014</v>
      </c>
      <c r="H51" s="46">
        <f t="shared" si="270"/>
        <v>1.1862104650410714</v>
      </c>
      <c r="I51" s="17">
        <v>668208</v>
      </c>
      <c r="J51" s="17">
        <f t="shared" si="271"/>
        <v>-1955.127344846077</v>
      </c>
      <c r="K51" s="46">
        <f t="shared" si="272"/>
        <v>0.29482919038784888</v>
      </c>
      <c r="L51" s="17">
        <f t="shared" si="273"/>
        <v>732.29930571790192</v>
      </c>
      <c r="M51" s="46">
        <f t="shared" si="274"/>
        <v>1.1862104650410712</v>
      </c>
      <c r="N51" s="17">
        <f t="shared" si="275"/>
        <v>671871.1719608719</v>
      </c>
      <c r="O51" s="17">
        <f t="shared" si="276"/>
        <v>-1955.127344846077</v>
      </c>
      <c r="P51" s="46">
        <f t="shared" si="277"/>
        <v>0.29482919038784888</v>
      </c>
      <c r="Q51" s="17">
        <f t="shared" si="278"/>
        <v>730.43743376267639</v>
      </c>
      <c r="R51" s="46">
        <f t="shared" si="279"/>
        <v>1.1862104650410714</v>
      </c>
      <c r="S51" s="17">
        <f t="shared" si="280"/>
        <v>710853.48204978846</v>
      </c>
      <c r="T51" s="17">
        <f t="shared" si="281"/>
        <v>-1955.127344846077</v>
      </c>
      <c r="U51" s="46">
        <f t="shared" si="282"/>
        <v>0.29482919038784888</v>
      </c>
      <c r="V51" s="17">
        <f t="shared" si="283"/>
        <v>728.47786951249816</v>
      </c>
      <c r="W51" s="46">
        <f t="shared" si="284"/>
        <v>1.1862104650410712</v>
      </c>
      <c r="X51" s="17">
        <f t="shared" si="285"/>
        <v>695615.83257445483</v>
      </c>
      <c r="Y51" s="17">
        <f t="shared" si="286"/>
        <v>-1955.127344846077</v>
      </c>
      <c r="Z51" s="46">
        <f t="shared" si="287"/>
        <v>0.29482919038784888</v>
      </c>
      <c r="AA51" s="17">
        <f t="shared" si="288"/>
        <v>728.76025931881782</v>
      </c>
      <c r="AB51" s="46">
        <f t="shared" si="289"/>
        <v>1.1862104650410712</v>
      </c>
      <c r="AC51" s="17">
        <f t="shared" si="290"/>
        <v>717804.46548892767</v>
      </c>
      <c r="AD51" s="17">
        <f t="shared" si="291"/>
        <v>-1955.127344846077</v>
      </c>
      <c r="AE51" s="46">
        <f t="shared" si="292"/>
        <v>0.29482919038784888</v>
      </c>
      <c r="AF51" s="17">
        <f t="shared" si="293"/>
        <v>729.75730730562418</v>
      </c>
      <c r="AG51" s="46">
        <f t="shared" si="294"/>
        <v>1.1862104650410714</v>
      </c>
      <c r="AH51" s="17">
        <f t="shared" si="295"/>
        <v>786823.09545138711</v>
      </c>
      <c r="AI51" s="17">
        <f t="shared" si="296"/>
        <v>-1955.127344846077</v>
      </c>
      <c r="AJ51" s="46">
        <f t="shared" si="297"/>
        <v>0.29482919038784888</v>
      </c>
      <c r="AK51" s="17">
        <f t="shared" si="298"/>
        <v>731.44369232187569</v>
      </c>
      <c r="AL51" s="46">
        <f t="shared" si="299"/>
        <v>1.1862104650410712</v>
      </c>
      <c r="AM51" s="17">
        <f t="shared" si="300"/>
        <v>775027.50403083861</v>
      </c>
      <c r="AN51" s="17">
        <f t="shared" si="301"/>
        <v>-1955.127344846077</v>
      </c>
      <c r="AO51" s="46">
        <f t="shared" si="302"/>
        <v>0.29482919038784888</v>
      </c>
      <c r="AP51" s="17">
        <f t="shared" si="303"/>
        <v>733.80064098450839</v>
      </c>
      <c r="AQ51" s="46">
        <f t="shared" si="304"/>
        <v>1.1862104650410712</v>
      </c>
      <c r="AR51" s="17">
        <f t="shared" si="305"/>
        <v>758899.80415216798</v>
      </c>
      <c r="AS51" s="17">
        <f t="shared" si="306"/>
        <v>-1955.127344846077</v>
      </c>
      <c r="AT51" s="46">
        <f t="shared" si="307"/>
        <v>0.29482919038784888</v>
      </c>
      <c r="AU51" s="17">
        <f t="shared" si="308"/>
        <v>736.80478565884164</v>
      </c>
      <c r="AV51" s="46">
        <f t="shared" si="309"/>
        <v>1.1862104650410714</v>
      </c>
      <c r="AW51" s="17">
        <f t="shared" si="310"/>
        <v>782806.51365166041</v>
      </c>
      <c r="AX51" s="17">
        <f t="shared" si="311"/>
        <v>-1955.127344846077</v>
      </c>
      <c r="AY51" s="46">
        <f t="shared" si="312"/>
        <v>0.29482919038784888</v>
      </c>
      <c r="AZ51" s="17">
        <f t="shared" si="313"/>
        <v>740.43800736053618</v>
      </c>
      <c r="BA51" s="46">
        <f t="shared" si="314"/>
        <v>1.1862104650410712</v>
      </c>
      <c r="BB51" s="17">
        <f t="shared" si="315"/>
        <v>738944.23030068702</v>
      </c>
      <c r="BC51" s="17">
        <f t="shared" si="316"/>
        <v>-1955.127344846077</v>
      </c>
      <c r="BD51" s="46">
        <f t="shared" si="317"/>
        <v>0.29482919038784888</v>
      </c>
      <c r="BE51" s="17">
        <f t="shared" si="318"/>
        <v>744.65859268825807</v>
      </c>
      <c r="BF51" s="46">
        <f t="shared" si="319"/>
        <v>1.1862104650410714</v>
      </c>
      <c r="BG51" s="17">
        <f t="shared" si="320"/>
        <v>715925.48778097145</v>
      </c>
      <c r="BH51" s="17">
        <f t="shared" si="321"/>
        <v>-1955.127344846077</v>
      </c>
      <c r="BI51" s="46">
        <f t="shared" si="322"/>
        <v>0.29482919038784888</v>
      </c>
      <c r="BJ51" s="17">
        <f t="shared" si="323"/>
        <v>749.4574194957454</v>
      </c>
      <c r="BK51" s="46">
        <f t="shared" si="324"/>
        <v>1.1862104650410714</v>
      </c>
      <c r="BL51" s="17">
        <f t="shared" si="325"/>
        <v>676475.29775556654</v>
      </c>
      <c r="BM51" s="17">
        <f t="shared" si="326"/>
        <v>-1955.127344846077</v>
      </c>
      <c r="BN51" s="46">
        <f t="shared" si="327"/>
        <v>0.29482919038784888</v>
      </c>
      <c r="BO51" s="17">
        <f t="shared" si="328"/>
        <v>754.0721640220944</v>
      </c>
      <c r="BP51" s="46">
        <f t="shared" si="329"/>
        <v>1.1862104650410714</v>
      </c>
      <c r="BQ51" s="17">
        <f t="shared" si="330"/>
        <v>649683.1492283165</v>
      </c>
      <c r="BR51" s="17">
        <f t="shared" si="331"/>
        <v>-1955.127344846077</v>
      </c>
      <c r="BS51" s="46">
        <f t="shared" si="332"/>
        <v>0.29482919038784888</v>
      </c>
      <c r="BT51" s="17">
        <f t="shared" si="333"/>
        <v>758.52012314503156</v>
      </c>
      <c r="BU51" s="46">
        <f t="shared" si="334"/>
        <v>1.1862104650410714</v>
      </c>
      <c r="BV51" s="17">
        <f t="shared" si="335"/>
        <v>621743.38115674094</v>
      </c>
      <c r="BW51" s="17">
        <f t="shared" si="336"/>
        <v>-1955.127344846077</v>
      </c>
      <c r="BX51" s="46">
        <f t="shared" si="337"/>
        <v>0.29482919038784888</v>
      </c>
      <c r="BY51" s="17">
        <f t="shared" si="338"/>
        <v>762.81658756973263</v>
      </c>
      <c r="BZ51" s="46">
        <f t="shared" si="339"/>
        <v>1.1862104650410714</v>
      </c>
      <c r="CA51" s="17">
        <f t="shared" si="340"/>
        <v>584405.73580765224</v>
      </c>
      <c r="CB51" s="17">
        <f t="shared" si="341"/>
        <v>-1955.127344846077</v>
      </c>
      <c r="CC51" s="46">
        <f t="shared" si="342"/>
        <v>0.29482919038784888</v>
      </c>
      <c r="CD51" s="17">
        <f t="shared" si="343"/>
        <v>766.95789080006762</v>
      </c>
      <c r="CE51" s="46">
        <f t="shared" si="344"/>
        <v>1.1862104650410714</v>
      </c>
      <c r="CF51" s="17">
        <f t="shared" si="345"/>
        <v>547084.40527645743</v>
      </c>
      <c r="CG51" s="17">
        <f t="shared" si="346"/>
        <v>-1955.127344846077</v>
      </c>
      <c r="CH51" s="46">
        <f t="shared" si="347"/>
        <v>0.29482919038784888</v>
      </c>
      <c r="CI51" s="17">
        <f t="shared" si="348"/>
        <v>770.96460087865125</v>
      </c>
      <c r="CJ51" s="46">
        <f t="shared" si="349"/>
        <v>1.1862104650410712</v>
      </c>
      <c r="CK51" s="17">
        <f t="shared" si="350"/>
        <v>518603.33772718615</v>
      </c>
      <c r="CL51" s="17">
        <f t="shared" si="351"/>
        <v>-1955.127344846077</v>
      </c>
      <c r="CM51" s="46">
        <f t="shared" si="352"/>
        <v>0.29482919038784888</v>
      </c>
      <c r="CN51" s="17">
        <f t="shared" si="353"/>
        <v>774.8645685810485</v>
      </c>
      <c r="CO51" s="46">
        <f t="shared" si="354"/>
        <v>1.1862104650410714</v>
      </c>
      <c r="CP51" s="17">
        <f t="shared" si="355"/>
        <v>499325.94367567555</v>
      </c>
      <c r="CQ51" s="17">
        <f t="shared" si="356"/>
        <v>-1955.127344846077</v>
      </c>
      <c r="CR51" s="46">
        <f t="shared" si="357"/>
        <v>0.29482919038784888</v>
      </c>
      <c r="CS51" s="17">
        <f t="shared" si="358"/>
        <v>778.63459311427425</v>
      </c>
      <c r="CT51" s="46">
        <f t="shared" si="359"/>
        <v>1.1862104650410714</v>
      </c>
      <c r="CU51" s="17">
        <f t="shared" si="360"/>
        <v>482071.47151979676</v>
      </c>
      <c r="CV51" s="17">
        <f t="shared" si="394"/>
        <v>-1955.127344846077</v>
      </c>
      <c r="CW51" s="46">
        <f t="shared" si="188"/>
        <v>0.29482919038784888</v>
      </c>
      <c r="CX51" s="17">
        <f t="shared" si="395"/>
        <v>782.27831520233349</v>
      </c>
      <c r="CY51" s="46">
        <f t="shared" si="190"/>
        <v>1.1862104650410714</v>
      </c>
      <c r="CZ51" s="17">
        <f t="shared" si="396"/>
        <v>449693.60826237261</v>
      </c>
      <c r="DA51" s="17">
        <f t="shared" si="397"/>
        <v>-1955.127344846077</v>
      </c>
      <c r="DB51" s="46">
        <f t="shared" si="193"/>
        <v>0.29482919038784888</v>
      </c>
      <c r="DC51" s="17">
        <f t="shared" si="398"/>
        <v>785.78105806757719</v>
      </c>
      <c r="DD51" s="46">
        <f t="shared" si="195"/>
        <v>1.1862104650410712</v>
      </c>
      <c r="DE51" s="17">
        <f t="shared" si="399"/>
        <v>434279.12767272396</v>
      </c>
      <c r="DF51" s="17">
        <f t="shared" si="394"/>
        <v>-1955.127344846077</v>
      </c>
      <c r="DG51" s="46">
        <f t="shared" si="198"/>
        <v>0.29482919038784888</v>
      </c>
      <c r="DH51" s="17">
        <f t="shared" si="395"/>
        <v>789.12788887573402</v>
      </c>
      <c r="DI51" s="46">
        <f t="shared" si="200"/>
        <v>1.1862104650410714</v>
      </c>
      <c r="DJ51" s="17">
        <f t="shared" si="396"/>
        <v>410346.67730701913</v>
      </c>
      <c r="DK51" s="17">
        <f t="shared" si="397"/>
        <v>-1955.127344846077</v>
      </c>
      <c r="DL51" s="46">
        <f t="shared" si="203"/>
        <v>0.29482919038784888</v>
      </c>
      <c r="DM51" s="17">
        <f t="shared" si="398"/>
        <v>792.30337355410586</v>
      </c>
      <c r="DN51" s="46">
        <f t="shared" si="205"/>
        <v>1.1862104650410714</v>
      </c>
      <c r="DO51" s="17">
        <f t="shared" si="399"/>
        <v>405982.24177906348</v>
      </c>
      <c r="DP51" s="17">
        <f t="shared" si="361"/>
        <v>-1955.127344846077</v>
      </c>
      <c r="DQ51" s="46">
        <f t="shared" si="362"/>
        <v>0.29482919038784888</v>
      </c>
      <c r="DR51" s="17">
        <f t="shared" si="363"/>
        <v>795.35632430284613</v>
      </c>
      <c r="DS51" s="46">
        <f t="shared" si="364"/>
        <v>1.1862104650410714</v>
      </c>
      <c r="DT51" s="17">
        <f t="shared" si="365"/>
        <v>395104.41975681076</v>
      </c>
      <c r="DU51" s="17">
        <f t="shared" si="366"/>
        <v>-1955.127344846077</v>
      </c>
      <c r="DV51" s="46">
        <f t="shared" si="367"/>
        <v>0.29482919038784888</v>
      </c>
      <c r="DW51" s="17">
        <f t="shared" si="368"/>
        <v>798.32806637112367</v>
      </c>
      <c r="DX51" s="46">
        <f t="shared" si="369"/>
        <v>1.1862104650410714</v>
      </c>
      <c r="DY51" s="17">
        <f t="shared" si="370"/>
        <v>410282.85966492409</v>
      </c>
      <c r="DZ51" s="17">
        <f t="shared" si="207"/>
        <v>-1955.127344846077</v>
      </c>
      <c r="EA51" s="46">
        <f t="shared" si="208"/>
        <v>0.29482919038784888</v>
      </c>
      <c r="EB51" s="17">
        <f t="shared" si="209"/>
        <v>801.26226417134944</v>
      </c>
      <c r="EC51" s="46">
        <f t="shared" si="210"/>
        <v>1.1862104650410714</v>
      </c>
      <c r="ED51" s="17">
        <f t="shared" si="211"/>
        <v>428855.9732401924</v>
      </c>
      <c r="EE51" s="17">
        <f t="shared" si="212"/>
        <v>-1955.127344846077</v>
      </c>
      <c r="EF51" s="46">
        <f t="shared" si="213"/>
        <v>0.29482919038784888</v>
      </c>
      <c r="EG51" s="17">
        <f t="shared" si="214"/>
        <v>804.1732838407695</v>
      </c>
      <c r="EH51" s="46">
        <f t="shared" si="215"/>
        <v>1.1862104650410714</v>
      </c>
      <c r="EI51" s="17">
        <f t="shared" si="216"/>
        <v>447988.71928683063</v>
      </c>
      <c r="EJ51" s="17">
        <f t="shared" si="217"/>
        <v>-1955.127344846077</v>
      </c>
      <c r="EK51" s="46">
        <f t="shared" si="218"/>
        <v>0.29482919038784888</v>
      </c>
      <c r="EL51" s="17">
        <f t="shared" si="219"/>
        <v>807.12504430593003</v>
      </c>
      <c r="EM51" s="46">
        <f t="shared" si="220"/>
        <v>1.186210465041071</v>
      </c>
      <c r="EN51" s="17">
        <f t="shared" si="221"/>
        <v>446938.58400003548</v>
      </c>
      <c r="EO51" s="17">
        <f t="shared" si="222"/>
        <v>-1955.127344846077</v>
      </c>
      <c r="EP51" s="46">
        <f t="shared" si="223"/>
        <v>0.29482919038784888</v>
      </c>
      <c r="EQ51" s="17">
        <f t="shared" si="224"/>
        <v>810.16392178688625</v>
      </c>
      <c r="ER51" s="46">
        <f t="shared" si="225"/>
        <v>1.1862104650410712</v>
      </c>
      <c r="ES51" s="17">
        <f t="shared" si="226"/>
        <v>481403.52294490708</v>
      </c>
      <c r="ET51" s="17">
        <f t="shared" si="371"/>
        <v>-1955.127344846077</v>
      </c>
      <c r="EU51" s="46">
        <f t="shared" si="372"/>
        <v>0.29482919038784888</v>
      </c>
      <c r="EV51" s="17">
        <f t="shared" si="373"/>
        <v>813.34797340142381</v>
      </c>
      <c r="EW51" s="46">
        <f t="shared" si="374"/>
        <v>1.1862104650410714</v>
      </c>
      <c r="EX51" s="17">
        <f t="shared" si="375"/>
        <v>493519.68671048805</v>
      </c>
      <c r="EY51" s="17">
        <f t="shared" si="376"/>
        <v>-1955.127344846077</v>
      </c>
      <c r="EZ51" s="46">
        <f t="shared" si="377"/>
        <v>0.29482919038784888</v>
      </c>
      <c r="FA51" s="17">
        <f t="shared" si="378"/>
        <v>816.72561358709356</v>
      </c>
      <c r="FB51" s="46">
        <f t="shared" si="379"/>
        <v>1.1862104650410712</v>
      </c>
      <c r="FC51" s="17">
        <f t="shared" si="380"/>
        <v>532055.3791277688</v>
      </c>
      <c r="FD51" s="17">
        <f t="shared" si="227"/>
        <v>-1955.127344846077</v>
      </c>
      <c r="FE51" s="46">
        <f t="shared" si="228"/>
        <v>0.29482919038784888</v>
      </c>
      <c r="FF51" s="17">
        <f t="shared" si="229"/>
        <v>820.31078739376699</v>
      </c>
      <c r="FG51" s="46">
        <f t="shared" si="230"/>
        <v>1.1862104650410714</v>
      </c>
      <c r="FH51" s="17">
        <f t="shared" si="231"/>
        <v>534591.51609396969</v>
      </c>
      <c r="FI51" s="17">
        <f t="shared" si="232"/>
        <v>-1955.127344846077</v>
      </c>
      <c r="FJ51" s="46">
        <f t="shared" si="233"/>
        <v>0.29482919038784888</v>
      </c>
      <c r="FK51" s="17">
        <f t="shared" si="234"/>
        <v>824.12467289676033</v>
      </c>
      <c r="FL51" s="46">
        <f t="shared" si="235"/>
        <v>1.1862104650410712</v>
      </c>
      <c r="FM51" s="17">
        <f t="shared" si="236"/>
        <v>520436.70465925091</v>
      </c>
      <c r="FN51" s="17">
        <f t="shared" si="237"/>
        <v>-1955.127344846077</v>
      </c>
      <c r="FO51" s="46">
        <f t="shared" si="238"/>
        <v>0.29482919038784888</v>
      </c>
      <c r="FP51" s="17">
        <f t="shared" si="239"/>
        <v>828.18931435835941</v>
      </c>
      <c r="FQ51" s="46">
        <f t="shared" si="240"/>
        <v>1.1862104650410714</v>
      </c>
      <c r="FR51" s="17">
        <f t="shared" si="381"/>
        <v>525759.7403563346</v>
      </c>
      <c r="FS51" s="17">
        <f t="shared" si="242"/>
        <v>-1955.127344846077</v>
      </c>
      <c r="FT51" s="46">
        <f t="shared" si="243"/>
        <v>0.29482919038784888</v>
      </c>
      <c r="FU51" s="17">
        <f t="shared" si="244"/>
        <v>832.52005861631653</v>
      </c>
      <c r="FV51" s="46">
        <f t="shared" si="245"/>
        <v>1.1862104650410714</v>
      </c>
      <c r="FW51" s="17">
        <f t="shared" si="382"/>
        <v>544881.94058566098</v>
      </c>
      <c r="FX51" s="17">
        <f t="shared" si="247"/>
        <v>-1955.127344846077</v>
      </c>
      <c r="FY51" s="46">
        <f t="shared" si="248"/>
        <v>0.29482919038784888</v>
      </c>
      <c r="FZ51" s="17">
        <f t="shared" si="249"/>
        <v>837.12498997398006</v>
      </c>
      <c r="GA51" s="46">
        <f t="shared" si="250"/>
        <v>1.1862104650410714</v>
      </c>
      <c r="GB51" s="17">
        <f t="shared" si="383"/>
        <v>508491.55646684527</v>
      </c>
      <c r="GC51" s="17">
        <f t="shared" si="252"/>
        <v>-1955.127344846077</v>
      </c>
      <c r="GD51" s="46">
        <f t="shared" si="253"/>
        <v>0.29482919038784888</v>
      </c>
      <c r="GE51" s="17">
        <f t="shared" si="254"/>
        <v>842.0125186483109</v>
      </c>
      <c r="GF51" s="46">
        <f t="shared" si="255"/>
        <v>1.1862104650410714</v>
      </c>
      <c r="GG51" s="17">
        <f t="shared" si="384"/>
        <v>502804.80542162049</v>
      </c>
      <c r="GH51" s="17">
        <f t="shared" si="257"/>
        <v>-1955.127344846077</v>
      </c>
      <c r="GI51" s="46">
        <f t="shared" si="258"/>
        <v>0.29482919038784888</v>
      </c>
      <c r="GJ51" s="17">
        <f t="shared" si="259"/>
        <v>847.2018220060545</v>
      </c>
      <c r="GK51" s="46">
        <f t="shared" si="260"/>
        <v>1.1862104650410714</v>
      </c>
      <c r="GL51" s="17">
        <f t="shared" si="385"/>
        <v>642090.06000238936</v>
      </c>
      <c r="GM51" s="17">
        <f t="shared" si="262"/>
        <v>-1955.127344846077</v>
      </c>
      <c r="GN51" s="46">
        <f t="shared" si="263"/>
        <v>0.29482919038784888</v>
      </c>
      <c r="GO51" s="17">
        <f t="shared" si="264"/>
        <v>852.698641887804</v>
      </c>
      <c r="GP51" s="46">
        <f t="shared" si="265"/>
        <v>1.1862104650410714</v>
      </c>
      <c r="GQ51" s="17">
        <f t="shared" si="386"/>
        <v>686559.17257575726</v>
      </c>
    </row>
    <row r="52" spans="1:199" ht="15" x14ac:dyDescent="0.2">
      <c r="A52" s="9" t="s">
        <v>35</v>
      </c>
      <c r="B52" s="17">
        <v>681425</v>
      </c>
      <c r="C52" s="17">
        <f t="shared" si="267"/>
        <v>-2539</v>
      </c>
      <c r="D52" s="46">
        <f t="shared" si="268"/>
        <v>0.38287598829204739</v>
      </c>
      <c r="E52" s="17">
        <f t="shared" si="400"/>
        <v>753.8</v>
      </c>
      <c r="F52" s="17">
        <f t="shared" si="400"/>
        <v>-255.8</v>
      </c>
      <c r="G52" s="17">
        <f t="shared" si="186"/>
        <v>497.99999999999994</v>
      </c>
      <c r="H52" s="46">
        <f t="shared" si="270"/>
        <v>0.80525192419636493</v>
      </c>
      <c r="I52" s="17">
        <v>646372</v>
      </c>
      <c r="J52" s="17">
        <f t="shared" si="271"/>
        <v>-2534.4982786501532</v>
      </c>
      <c r="K52" s="46">
        <f t="shared" si="272"/>
        <v>0.38219713795300131</v>
      </c>
      <c r="L52" s="17">
        <f t="shared" si="273"/>
        <v>497.11703141700531</v>
      </c>
      <c r="M52" s="46">
        <f t="shared" si="274"/>
        <v>0.80525192419636493</v>
      </c>
      <c r="N52" s="17">
        <f t="shared" si="275"/>
        <v>666170.61875276687</v>
      </c>
      <c r="O52" s="17">
        <f t="shared" si="276"/>
        <v>-2534.4982786501532</v>
      </c>
      <c r="P52" s="46">
        <f t="shared" si="277"/>
        <v>0.38219713795300131</v>
      </c>
      <c r="Q52" s="17">
        <f t="shared" si="278"/>
        <v>495.85311070585158</v>
      </c>
      <c r="R52" s="46">
        <f t="shared" si="279"/>
        <v>0.80525192419636493</v>
      </c>
      <c r="S52" s="17">
        <f t="shared" si="280"/>
        <v>669832.52679292753</v>
      </c>
      <c r="T52" s="17">
        <f t="shared" si="281"/>
        <v>-2534.4982786501532</v>
      </c>
      <c r="U52" s="46">
        <f t="shared" si="282"/>
        <v>0.38219713795300131</v>
      </c>
      <c r="V52" s="17">
        <f t="shared" si="283"/>
        <v>494.52287216088348</v>
      </c>
      <c r="W52" s="46">
        <f t="shared" si="284"/>
        <v>0.80525192419636515</v>
      </c>
      <c r="X52" s="17">
        <f t="shared" si="285"/>
        <v>708813.50664329925</v>
      </c>
      <c r="Y52" s="17">
        <f t="shared" si="286"/>
        <v>-2534.4982786501532</v>
      </c>
      <c r="Z52" s="46">
        <f t="shared" si="287"/>
        <v>0.38219713795300131</v>
      </c>
      <c r="AA52" s="17">
        <f t="shared" si="288"/>
        <v>494.71457080257807</v>
      </c>
      <c r="AB52" s="46">
        <f t="shared" si="289"/>
        <v>0.80525192419636493</v>
      </c>
      <c r="AC52" s="17">
        <f t="shared" si="290"/>
        <v>693576.04886660725</v>
      </c>
      <c r="AD52" s="17">
        <f t="shared" si="291"/>
        <v>-2534.4982786501532</v>
      </c>
      <c r="AE52" s="46">
        <f t="shared" si="292"/>
        <v>0.38219713795300131</v>
      </c>
      <c r="AF52" s="17">
        <f t="shared" si="293"/>
        <v>495.39141090267276</v>
      </c>
      <c r="AG52" s="46">
        <f t="shared" si="294"/>
        <v>0.80525192419636493</v>
      </c>
      <c r="AH52" s="17">
        <f t="shared" si="295"/>
        <v>715765.35862118006</v>
      </c>
      <c r="AI52" s="17">
        <f t="shared" si="296"/>
        <v>-2534.4982786501532</v>
      </c>
      <c r="AJ52" s="46">
        <f t="shared" si="297"/>
        <v>0.38219713795300131</v>
      </c>
      <c r="AK52" s="17">
        <f t="shared" si="298"/>
        <v>496.53620334827428</v>
      </c>
      <c r="AL52" s="46">
        <f t="shared" si="299"/>
        <v>0.80525192419636493</v>
      </c>
      <c r="AM52" s="17">
        <f t="shared" si="300"/>
        <v>784785.13337608532</v>
      </c>
      <c r="AN52" s="17">
        <f t="shared" si="301"/>
        <v>-2534.4982786501532</v>
      </c>
      <c r="AO52" s="46">
        <f t="shared" si="302"/>
        <v>0.38219713795300131</v>
      </c>
      <c r="AP52" s="17">
        <f t="shared" si="303"/>
        <v>498.13620393986525</v>
      </c>
      <c r="AQ52" s="46">
        <f t="shared" si="304"/>
        <v>0.80525192419636515</v>
      </c>
      <c r="AR52" s="17">
        <f t="shared" si="305"/>
        <v>772991.14195612841</v>
      </c>
      <c r="AS52" s="17">
        <f t="shared" si="306"/>
        <v>-2534.4982786501532</v>
      </c>
      <c r="AT52" s="46">
        <f t="shared" si="307"/>
        <v>0.38219713795300131</v>
      </c>
      <c r="AU52" s="17">
        <f t="shared" si="308"/>
        <v>500.17554969752337</v>
      </c>
      <c r="AV52" s="46">
        <f t="shared" si="309"/>
        <v>0.80525192419636515</v>
      </c>
      <c r="AW52" s="17">
        <f t="shared" si="310"/>
        <v>756865.48142321536</v>
      </c>
      <c r="AX52" s="17">
        <f t="shared" si="311"/>
        <v>-2534.4982786501532</v>
      </c>
      <c r="AY52" s="46">
        <f t="shared" si="312"/>
        <v>0.38219713795300131</v>
      </c>
      <c r="AZ52" s="17">
        <f t="shared" si="313"/>
        <v>502.6419406564163</v>
      </c>
      <c r="BA52" s="46">
        <f t="shared" si="314"/>
        <v>0.80525192419636515</v>
      </c>
      <c r="BB52" s="17">
        <f t="shared" si="315"/>
        <v>780774.65731366677</v>
      </c>
      <c r="BC52" s="17">
        <f t="shared" si="316"/>
        <v>-2534.4982786501532</v>
      </c>
      <c r="BD52" s="46">
        <f t="shared" si="317"/>
        <v>0.38219713795300131</v>
      </c>
      <c r="BE52" s="17">
        <f t="shared" si="318"/>
        <v>505.50705992196356</v>
      </c>
      <c r="BF52" s="46">
        <f t="shared" si="319"/>
        <v>0.80525192419636515</v>
      </c>
      <c r="BG52" s="17">
        <f t="shared" si="320"/>
        <v>736915.23908195877</v>
      </c>
      <c r="BH52" s="17">
        <f t="shared" si="321"/>
        <v>-2534.4982786501532</v>
      </c>
      <c r="BI52" s="46">
        <f t="shared" si="322"/>
        <v>0.38219713795300131</v>
      </c>
      <c r="BJ52" s="17">
        <f t="shared" si="323"/>
        <v>508.76471497939082</v>
      </c>
      <c r="BK52" s="46">
        <f t="shared" si="324"/>
        <v>0.80525192419636493</v>
      </c>
      <c r="BL52" s="17">
        <f t="shared" si="325"/>
        <v>713899.7542173008</v>
      </c>
      <c r="BM52" s="17">
        <f t="shared" si="326"/>
        <v>-2534.4982786501532</v>
      </c>
      <c r="BN52" s="46">
        <f t="shared" si="327"/>
        <v>0.38219713795300131</v>
      </c>
      <c r="BO52" s="17">
        <f t="shared" si="328"/>
        <v>511.89740687432248</v>
      </c>
      <c r="BP52" s="46">
        <f t="shared" si="329"/>
        <v>0.80525192419636515</v>
      </c>
      <c r="BQ52" s="17">
        <f t="shared" si="330"/>
        <v>674452.69688379066</v>
      </c>
      <c r="BR52" s="17">
        <f t="shared" si="331"/>
        <v>-2534.4982786501532</v>
      </c>
      <c r="BS52" s="46">
        <f t="shared" si="332"/>
        <v>0.38219713795300131</v>
      </c>
      <c r="BT52" s="17">
        <f t="shared" si="333"/>
        <v>514.91687748940251</v>
      </c>
      <c r="BU52" s="46">
        <f t="shared" si="334"/>
        <v>0.80525192419636515</v>
      </c>
      <c r="BV52" s="17">
        <f t="shared" si="335"/>
        <v>647663.56782715558</v>
      </c>
      <c r="BW52" s="17">
        <f t="shared" si="336"/>
        <v>-2534.4982786501532</v>
      </c>
      <c r="BX52" s="46">
        <f t="shared" si="337"/>
        <v>0.38219713795300131</v>
      </c>
      <c r="BY52" s="17">
        <f t="shared" si="338"/>
        <v>517.83350682896241</v>
      </c>
      <c r="BZ52" s="46">
        <f t="shared" si="339"/>
        <v>0.80525192419636515</v>
      </c>
      <c r="CA52" s="17">
        <f t="shared" si="340"/>
        <v>619726.71638491983</v>
      </c>
      <c r="CB52" s="17">
        <f t="shared" si="341"/>
        <v>-2534.4982786501532</v>
      </c>
      <c r="CC52" s="46">
        <f t="shared" si="342"/>
        <v>0.38219713795300131</v>
      </c>
      <c r="CD52" s="17">
        <f t="shared" si="343"/>
        <v>520.64480591389531</v>
      </c>
      <c r="CE52" s="46">
        <f t="shared" si="344"/>
        <v>0.80525192419636515</v>
      </c>
      <c r="CF52" s="17">
        <f t="shared" si="345"/>
        <v>582391.88233491592</v>
      </c>
      <c r="CG52" s="17">
        <f t="shared" si="346"/>
        <v>-2534.4982786501532</v>
      </c>
      <c r="CH52" s="46">
        <f t="shared" si="347"/>
        <v>0.38219713795300131</v>
      </c>
      <c r="CI52" s="17">
        <f t="shared" si="348"/>
        <v>523.36473723768847</v>
      </c>
      <c r="CJ52" s="46">
        <f t="shared" si="349"/>
        <v>0.80525192419636493</v>
      </c>
      <c r="CK52" s="17">
        <f t="shared" si="350"/>
        <v>545073.27173504489</v>
      </c>
      <c r="CL52" s="17">
        <f t="shared" si="351"/>
        <v>-2534.4982786501532</v>
      </c>
      <c r="CM52" s="46">
        <f t="shared" si="352"/>
        <v>0.38219713795300131</v>
      </c>
      <c r="CN52" s="17">
        <f t="shared" si="353"/>
        <v>526.01220713380883</v>
      </c>
      <c r="CO52" s="46">
        <f t="shared" si="354"/>
        <v>0.80525192419636515</v>
      </c>
      <c r="CP52" s="17">
        <f t="shared" si="355"/>
        <v>516594.85165566986</v>
      </c>
      <c r="CQ52" s="17">
        <f t="shared" si="356"/>
        <v>-2534.4982786501532</v>
      </c>
      <c r="CR52" s="46">
        <f t="shared" si="357"/>
        <v>0.38219713795300131</v>
      </c>
      <c r="CS52" s="17">
        <f t="shared" si="358"/>
        <v>528.57146588182741</v>
      </c>
      <c r="CT52" s="46">
        <f t="shared" si="359"/>
        <v>0.80525192419636515</v>
      </c>
      <c r="CU52" s="17">
        <f t="shared" si="360"/>
        <v>497320.01686290721</v>
      </c>
      <c r="CV52" s="17">
        <f t="shared" si="394"/>
        <v>-2534.4982786501532</v>
      </c>
      <c r="CW52" s="46">
        <f t="shared" si="188"/>
        <v>0.38219713795300131</v>
      </c>
      <c r="CX52" s="17">
        <f t="shared" si="395"/>
        <v>531.04498496559711</v>
      </c>
      <c r="CY52" s="46">
        <f t="shared" si="190"/>
        <v>0.80525192419636515</v>
      </c>
      <c r="CZ52" s="17">
        <f t="shared" si="396"/>
        <v>480068.01822611218</v>
      </c>
      <c r="DA52" s="17">
        <f t="shared" si="397"/>
        <v>-2534.4982786501532</v>
      </c>
      <c r="DB52" s="46">
        <f t="shared" si="193"/>
        <v>0.38219713795300131</v>
      </c>
      <c r="DC52" s="17">
        <f t="shared" si="398"/>
        <v>533.42280114183939</v>
      </c>
      <c r="DD52" s="46">
        <f t="shared" si="195"/>
        <v>0.80525192419636493</v>
      </c>
      <c r="DE52" s="17">
        <f t="shared" si="399"/>
        <v>447692.53278486431</v>
      </c>
      <c r="DF52" s="17">
        <f t="shared" si="394"/>
        <v>-2534.4982786501532</v>
      </c>
      <c r="DG52" s="46">
        <f t="shared" si="198"/>
        <v>0.38219713795300131</v>
      </c>
      <c r="DH52" s="17">
        <f t="shared" si="395"/>
        <v>535.69477734475936</v>
      </c>
      <c r="DI52" s="46">
        <f t="shared" si="200"/>
        <v>0.80525192419636493</v>
      </c>
      <c r="DJ52" s="17">
        <f t="shared" si="396"/>
        <v>432280.32417141856</v>
      </c>
      <c r="DK52" s="17">
        <f t="shared" si="397"/>
        <v>-2534.4982786501532</v>
      </c>
      <c r="DL52" s="46">
        <f t="shared" si="203"/>
        <v>0.38219713795300131</v>
      </c>
      <c r="DM52" s="17">
        <f t="shared" si="398"/>
        <v>537.85043624583511</v>
      </c>
      <c r="DN52" s="46">
        <f t="shared" si="205"/>
        <v>0.80525192419636493</v>
      </c>
      <c r="DO52" s="17">
        <f t="shared" si="399"/>
        <v>408350.02946461481</v>
      </c>
      <c r="DP52" s="17">
        <f t="shared" si="361"/>
        <v>-2534.4982786501532</v>
      </c>
      <c r="DQ52" s="46">
        <f t="shared" si="362"/>
        <v>0.38219713795300131</v>
      </c>
      <c r="DR52" s="17">
        <f t="shared" si="363"/>
        <v>539.9229137170355</v>
      </c>
      <c r="DS52" s="46">
        <f t="shared" si="364"/>
        <v>0.80525192419636482</v>
      </c>
      <c r="DT52" s="17">
        <f t="shared" si="365"/>
        <v>403987.6664141303</v>
      </c>
      <c r="DU52" s="17">
        <f t="shared" si="366"/>
        <v>-2534.4982786501532</v>
      </c>
      <c r="DV52" s="46">
        <f t="shared" si="367"/>
        <v>0.38219713795300131</v>
      </c>
      <c r="DW52" s="17">
        <f t="shared" si="368"/>
        <v>541.94026315815097</v>
      </c>
      <c r="DX52" s="46">
        <f t="shared" si="369"/>
        <v>0.80525192419636515</v>
      </c>
      <c r="DY52" s="17">
        <f t="shared" si="370"/>
        <v>393111.86174131872</v>
      </c>
      <c r="DZ52" s="17">
        <f t="shared" si="207"/>
        <v>-2534.4982786501532</v>
      </c>
      <c r="EA52" s="46">
        <f t="shared" si="208"/>
        <v>0.38219713795300131</v>
      </c>
      <c r="EB52" s="17">
        <f t="shared" si="209"/>
        <v>543.93212589603593</v>
      </c>
      <c r="EC52" s="46">
        <f t="shared" si="210"/>
        <v>0.80525192419636515</v>
      </c>
      <c r="ED52" s="17">
        <f t="shared" si="211"/>
        <v>408292.29351216997</v>
      </c>
      <c r="EE52" s="17">
        <f t="shared" si="212"/>
        <v>-2534.4982786501532</v>
      </c>
      <c r="EF52" s="46">
        <f t="shared" si="213"/>
        <v>0.38219713795300131</v>
      </c>
      <c r="EG52" s="17">
        <f t="shared" si="214"/>
        <v>545.90825429757797</v>
      </c>
      <c r="EH52" s="46">
        <f t="shared" si="215"/>
        <v>0.80525192419636515</v>
      </c>
      <c r="EI52" s="17">
        <f t="shared" si="216"/>
        <v>426867.38321583974</v>
      </c>
      <c r="EJ52" s="17">
        <f t="shared" si="217"/>
        <v>-2534.4982786501532</v>
      </c>
      <c r="EK52" s="46">
        <f t="shared" si="218"/>
        <v>0.38219713795300131</v>
      </c>
      <c r="EL52" s="17">
        <f t="shared" si="219"/>
        <v>547.91203934617386</v>
      </c>
      <c r="EM52" s="46">
        <f t="shared" si="220"/>
        <v>0.80525192419636493</v>
      </c>
      <c r="EN52" s="17">
        <f t="shared" si="221"/>
        <v>446002.13304752664</v>
      </c>
      <c r="EO52" s="17">
        <f t="shared" si="222"/>
        <v>-2534.4982786501532</v>
      </c>
      <c r="EP52" s="46">
        <f t="shared" si="223"/>
        <v>0.38219713795300131</v>
      </c>
      <c r="EQ52" s="17">
        <f t="shared" si="224"/>
        <v>549.97496326318071</v>
      </c>
      <c r="ER52" s="46">
        <f t="shared" si="225"/>
        <v>0.80525192419636515</v>
      </c>
      <c r="ES52" s="17">
        <f t="shared" si="226"/>
        <v>444954.06068464846</v>
      </c>
      <c r="ET52" s="17">
        <f t="shared" si="371"/>
        <v>-2534.4982786501532</v>
      </c>
      <c r="EU52" s="46">
        <f t="shared" si="372"/>
        <v>0.38219713795300131</v>
      </c>
      <c r="EV52" s="17">
        <f t="shared" si="373"/>
        <v>552.13643777795664</v>
      </c>
      <c r="EW52" s="46">
        <f t="shared" si="374"/>
        <v>0.80525192419636493</v>
      </c>
      <c r="EX52" s="17">
        <f t="shared" si="375"/>
        <v>479421.16110403487</v>
      </c>
      <c r="EY52" s="17">
        <f t="shared" si="376"/>
        <v>-2534.4982786501532</v>
      </c>
      <c r="EZ52" s="46">
        <f t="shared" si="377"/>
        <v>0.38219713795300131</v>
      </c>
      <c r="FA52" s="17">
        <f t="shared" si="378"/>
        <v>554.42932874369217</v>
      </c>
      <c r="FB52" s="46">
        <f t="shared" si="379"/>
        <v>0.80525192419636493</v>
      </c>
      <c r="FC52" s="17">
        <f t="shared" si="380"/>
        <v>491539.61776058155</v>
      </c>
      <c r="FD52" s="17">
        <f t="shared" si="227"/>
        <v>-2534.4982786501532</v>
      </c>
      <c r="FE52" s="46">
        <f t="shared" si="228"/>
        <v>0.38219713795300131</v>
      </c>
      <c r="FF52" s="17">
        <f t="shared" si="229"/>
        <v>556.86310267461272</v>
      </c>
      <c r="FG52" s="46">
        <f t="shared" si="230"/>
        <v>0.80525192419636493</v>
      </c>
      <c r="FH52" s="17">
        <f t="shared" si="231"/>
        <v>530077.74395179329</v>
      </c>
      <c r="FI52" s="17">
        <f t="shared" si="232"/>
        <v>-2534.4982786501532</v>
      </c>
      <c r="FJ52" s="46">
        <f t="shared" si="233"/>
        <v>0.38219713795300131</v>
      </c>
      <c r="FK52" s="17">
        <f t="shared" si="234"/>
        <v>559.45213618127946</v>
      </c>
      <c r="FL52" s="46">
        <f t="shared" si="235"/>
        <v>0.80525192419636515</v>
      </c>
      <c r="FM52" s="17">
        <f t="shared" si="236"/>
        <v>532616.46995150088</v>
      </c>
      <c r="FN52" s="17">
        <f t="shared" si="237"/>
        <v>-2534.4982786501532</v>
      </c>
      <c r="FO52" s="46">
        <f t="shared" si="238"/>
        <v>0.38219713795300131</v>
      </c>
      <c r="FP52" s="17">
        <f t="shared" si="239"/>
        <v>562.21139388012944</v>
      </c>
      <c r="FQ52" s="46">
        <f t="shared" si="240"/>
        <v>0.80525192419636515</v>
      </c>
      <c r="FR52" s="17">
        <f t="shared" si="381"/>
        <v>518464.41777448088</v>
      </c>
      <c r="FS52" s="17">
        <f t="shared" si="242"/>
        <v>-2534.4982786501532</v>
      </c>
      <c r="FT52" s="46">
        <f t="shared" si="243"/>
        <v>0.38219713795300131</v>
      </c>
      <c r="FU52" s="17">
        <f t="shared" si="244"/>
        <v>565.15129388076002</v>
      </c>
      <c r="FV52" s="46">
        <f t="shared" si="245"/>
        <v>0.80525192419636515</v>
      </c>
      <c r="FW52" s="17">
        <f t="shared" si="382"/>
        <v>523790.39337156515</v>
      </c>
      <c r="FX52" s="17">
        <f t="shared" si="247"/>
        <v>-2534.4982786501532</v>
      </c>
      <c r="FY52" s="46">
        <f t="shared" si="248"/>
        <v>0.38219713795300131</v>
      </c>
      <c r="FZ52" s="17">
        <f t="shared" si="249"/>
        <v>568.27732416445201</v>
      </c>
      <c r="GA52" s="46">
        <f t="shared" si="250"/>
        <v>0.80525192419636493</v>
      </c>
      <c r="GB52" s="17">
        <f t="shared" si="383"/>
        <v>542915.71963117528</v>
      </c>
      <c r="GC52" s="17">
        <f t="shared" si="252"/>
        <v>-2534.4982786501532</v>
      </c>
      <c r="GD52" s="46">
        <f t="shared" si="253"/>
        <v>0.38219713795300131</v>
      </c>
      <c r="GE52" s="17">
        <f t="shared" si="254"/>
        <v>571.59519395700488</v>
      </c>
      <c r="GF52" s="46">
        <f t="shared" si="255"/>
        <v>0.80525192419636515</v>
      </c>
      <c r="GG52" s="17">
        <f t="shared" si="384"/>
        <v>506528.65338215209</v>
      </c>
      <c r="GH52" s="17">
        <f t="shared" si="257"/>
        <v>-2534.4982786501532</v>
      </c>
      <c r="GI52" s="46">
        <f t="shared" si="258"/>
        <v>0.38219713795300131</v>
      </c>
      <c r="GJ52" s="17">
        <f t="shared" si="259"/>
        <v>575.11792169985699</v>
      </c>
      <c r="GK52" s="46">
        <f t="shared" si="260"/>
        <v>0.80525192419636493</v>
      </c>
      <c r="GL52" s="17">
        <f t="shared" si="385"/>
        <v>500845.42506467015</v>
      </c>
      <c r="GM52" s="17">
        <f t="shared" si="262"/>
        <v>-2534.4982786501532</v>
      </c>
      <c r="GN52" s="46">
        <f t="shared" si="263"/>
        <v>0.38219713795300131</v>
      </c>
      <c r="GO52" s="17">
        <f t="shared" si="264"/>
        <v>578.84940520736961</v>
      </c>
      <c r="GP52" s="46">
        <f t="shared" si="265"/>
        <v>0.80525192419636515</v>
      </c>
      <c r="GQ52" s="17">
        <f t="shared" si="386"/>
        <v>640134.41112894658</v>
      </c>
    </row>
    <row r="53" spans="1:199" ht="15" x14ac:dyDescent="0.2">
      <c r="A53" s="9" t="s">
        <v>36</v>
      </c>
      <c r="B53" s="17">
        <v>667508</v>
      </c>
      <c r="C53" s="17">
        <f t="shared" si="267"/>
        <v>-2539</v>
      </c>
      <c r="D53" s="46">
        <f t="shared" si="268"/>
        <v>0.38287598829204739</v>
      </c>
      <c r="E53" s="17">
        <f t="shared" si="400"/>
        <v>753.8</v>
      </c>
      <c r="F53" s="17">
        <f t="shared" si="400"/>
        <v>-255.8</v>
      </c>
      <c r="G53" s="17">
        <f t="shared" si="186"/>
        <v>497.99999999999994</v>
      </c>
      <c r="H53" s="46">
        <f t="shared" si="270"/>
        <v>0.80525192419636493</v>
      </c>
      <c r="I53" s="17">
        <v>679662</v>
      </c>
      <c r="J53" s="17">
        <f t="shared" si="271"/>
        <v>-2534.4982786501532</v>
      </c>
      <c r="K53" s="46">
        <f t="shared" si="272"/>
        <v>0.38219713795300131</v>
      </c>
      <c r="L53" s="17">
        <f t="shared" si="273"/>
        <v>497.11703141700531</v>
      </c>
      <c r="M53" s="46">
        <f t="shared" si="274"/>
        <v>0.80525192419636493</v>
      </c>
      <c r="N53" s="17">
        <f t="shared" si="275"/>
        <v>644334.61875276687</v>
      </c>
      <c r="O53" s="17">
        <f t="shared" si="276"/>
        <v>-2534.4982786501532</v>
      </c>
      <c r="P53" s="46">
        <f t="shared" si="277"/>
        <v>0.38219713795300131</v>
      </c>
      <c r="Q53" s="17">
        <f t="shared" si="278"/>
        <v>495.85311070585158</v>
      </c>
      <c r="R53" s="46">
        <f t="shared" si="279"/>
        <v>0.80525192419636493</v>
      </c>
      <c r="S53" s="17">
        <f t="shared" si="280"/>
        <v>664131.97358482261</v>
      </c>
      <c r="T53" s="17">
        <f t="shared" si="281"/>
        <v>-2534.4982786501532</v>
      </c>
      <c r="U53" s="46">
        <f t="shared" si="282"/>
        <v>0.38219713795300131</v>
      </c>
      <c r="V53" s="17">
        <f t="shared" si="283"/>
        <v>494.52287216088348</v>
      </c>
      <c r="W53" s="46">
        <f t="shared" si="284"/>
        <v>0.80525192419636515</v>
      </c>
      <c r="X53" s="17">
        <f t="shared" si="285"/>
        <v>667792.55138643831</v>
      </c>
      <c r="Y53" s="17">
        <f t="shared" si="286"/>
        <v>-2534.4982786501532</v>
      </c>
      <c r="Z53" s="46">
        <f t="shared" si="287"/>
        <v>0.38219713795300131</v>
      </c>
      <c r="AA53" s="17">
        <f t="shared" si="288"/>
        <v>494.71457080257807</v>
      </c>
      <c r="AB53" s="46">
        <f t="shared" si="289"/>
        <v>0.80525192419636493</v>
      </c>
      <c r="AC53" s="17">
        <f t="shared" si="290"/>
        <v>706773.72293545166</v>
      </c>
      <c r="AD53" s="17">
        <f t="shared" si="291"/>
        <v>-2534.4982786501532</v>
      </c>
      <c r="AE53" s="46">
        <f t="shared" si="292"/>
        <v>0.38219713795300131</v>
      </c>
      <c r="AF53" s="17">
        <f t="shared" si="293"/>
        <v>495.39141090267276</v>
      </c>
      <c r="AG53" s="46">
        <f t="shared" si="294"/>
        <v>0.80525192419636493</v>
      </c>
      <c r="AH53" s="17">
        <f t="shared" si="295"/>
        <v>691536.94199885987</v>
      </c>
      <c r="AI53" s="17">
        <f t="shared" si="296"/>
        <v>-2534.4982786501532</v>
      </c>
      <c r="AJ53" s="46">
        <f t="shared" si="297"/>
        <v>0.38219713795300131</v>
      </c>
      <c r="AK53" s="17">
        <f t="shared" si="298"/>
        <v>496.53620334827428</v>
      </c>
      <c r="AL53" s="46">
        <f t="shared" si="299"/>
        <v>0.80525192419636493</v>
      </c>
      <c r="AM53" s="17">
        <f t="shared" si="300"/>
        <v>713727.39654587826</v>
      </c>
      <c r="AN53" s="17">
        <f t="shared" si="301"/>
        <v>-2534.4982786501532</v>
      </c>
      <c r="AO53" s="46">
        <f t="shared" si="302"/>
        <v>0.38219713795300131</v>
      </c>
      <c r="AP53" s="17">
        <f t="shared" si="303"/>
        <v>498.13620393986525</v>
      </c>
      <c r="AQ53" s="46">
        <f t="shared" si="304"/>
        <v>0.80525192419636515</v>
      </c>
      <c r="AR53" s="17">
        <f t="shared" si="305"/>
        <v>782748.771301375</v>
      </c>
      <c r="AS53" s="17">
        <f t="shared" si="306"/>
        <v>-2534.4982786501532</v>
      </c>
      <c r="AT53" s="46">
        <f t="shared" si="307"/>
        <v>0.38219713795300131</v>
      </c>
      <c r="AU53" s="17">
        <f t="shared" si="308"/>
        <v>500.17554969752337</v>
      </c>
      <c r="AV53" s="46">
        <f t="shared" si="309"/>
        <v>0.80525192419636515</v>
      </c>
      <c r="AW53" s="17">
        <f t="shared" si="310"/>
        <v>770956.81922717579</v>
      </c>
      <c r="AX53" s="17">
        <f t="shared" si="311"/>
        <v>-2534.4982786501532</v>
      </c>
      <c r="AY53" s="46">
        <f t="shared" si="312"/>
        <v>0.38219713795300131</v>
      </c>
      <c r="AZ53" s="17">
        <f t="shared" si="313"/>
        <v>502.6419406564163</v>
      </c>
      <c r="BA53" s="46">
        <f t="shared" si="314"/>
        <v>0.80525192419636515</v>
      </c>
      <c r="BB53" s="17">
        <f t="shared" si="315"/>
        <v>754833.6250852216</v>
      </c>
      <c r="BC53" s="17">
        <f t="shared" si="316"/>
        <v>-2534.4982786501532</v>
      </c>
      <c r="BD53" s="46">
        <f t="shared" si="317"/>
        <v>0.38219713795300131</v>
      </c>
      <c r="BE53" s="17">
        <f t="shared" si="318"/>
        <v>505.50705992196356</v>
      </c>
      <c r="BF53" s="46">
        <f t="shared" si="319"/>
        <v>0.80525192419636515</v>
      </c>
      <c r="BG53" s="17">
        <f t="shared" si="320"/>
        <v>778745.66609493853</v>
      </c>
      <c r="BH53" s="17">
        <f t="shared" si="321"/>
        <v>-2534.4982786501532</v>
      </c>
      <c r="BI53" s="46">
        <f t="shared" si="322"/>
        <v>0.38219713795300131</v>
      </c>
      <c r="BJ53" s="17">
        <f t="shared" si="323"/>
        <v>508.76471497939082</v>
      </c>
      <c r="BK53" s="46">
        <f t="shared" si="324"/>
        <v>0.80525192419636493</v>
      </c>
      <c r="BL53" s="17">
        <f t="shared" si="325"/>
        <v>734889.50551828812</v>
      </c>
      <c r="BM53" s="17">
        <f t="shared" si="326"/>
        <v>-2534.4982786501532</v>
      </c>
      <c r="BN53" s="46">
        <f t="shared" si="327"/>
        <v>0.38219713795300131</v>
      </c>
      <c r="BO53" s="17">
        <f t="shared" si="328"/>
        <v>511.89740687432248</v>
      </c>
      <c r="BP53" s="46">
        <f t="shared" si="329"/>
        <v>0.80525192419636515</v>
      </c>
      <c r="BQ53" s="17">
        <f t="shared" si="330"/>
        <v>711877.15334552492</v>
      </c>
      <c r="BR53" s="17">
        <f t="shared" si="331"/>
        <v>-2534.4982786501532</v>
      </c>
      <c r="BS53" s="46">
        <f t="shared" si="332"/>
        <v>0.38219713795300131</v>
      </c>
      <c r="BT53" s="17">
        <f t="shared" si="333"/>
        <v>514.91687748940251</v>
      </c>
      <c r="BU53" s="46">
        <f t="shared" si="334"/>
        <v>0.80525192419636515</v>
      </c>
      <c r="BV53" s="17">
        <f t="shared" si="335"/>
        <v>672433.11548262998</v>
      </c>
      <c r="BW53" s="17">
        <f t="shared" si="336"/>
        <v>-2534.4982786501532</v>
      </c>
      <c r="BX53" s="46">
        <f t="shared" si="337"/>
        <v>0.38219713795300131</v>
      </c>
      <c r="BY53" s="17">
        <f t="shared" si="338"/>
        <v>517.83350682896241</v>
      </c>
      <c r="BZ53" s="46">
        <f t="shared" si="339"/>
        <v>0.80525192419636515</v>
      </c>
      <c r="CA53" s="17">
        <f t="shared" si="340"/>
        <v>645646.90305533446</v>
      </c>
      <c r="CB53" s="17">
        <f t="shared" si="341"/>
        <v>-2534.4982786501532</v>
      </c>
      <c r="CC53" s="46">
        <f t="shared" si="342"/>
        <v>0.38219713795300131</v>
      </c>
      <c r="CD53" s="17">
        <f t="shared" si="343"/>
        <v>520.64480591389531</v>
      </c>
      <c r="CE53" s="46">
        <f t="shared" si="344"/>
        <v>0.80525192419636515</v>
      </c>
      <c r="CF53" s="17">
        <f t="shared" si="345"/>
        <v>617712.86291218363</v>
      </c>
      <c r="CG53" s="17">
        <f t="shared" si="346"/>
        <v>-2534.4982786501532</v>
      </c>
      <c r="CH53" s="46">
        <f t="shared" si="347"/>
        <v>0.38219713795300131</v>
      </c>
      <c r="CI53" s="17">
        <f t="shared" si="348"/>
        <v>523.36473723768847</v>
      </c>
      <c r="CJ53" s="46">
        <f t="shared" si="349"/>
        <v>0.80525192419636493</v>
      </c>
      <c r="CK53" s="17">
        <f t="shared" si="350"/>
        <v>580380.7487935035</v>
      </c>
      <c r="CL53" s="17">
        <f t="shared" si="351"/>
        <v>-2534.4982786501532</v>
      </c>
      <c r="CM53" s="46">
        <f t="shared" si="352"/>
        <v>0.38219713795300131</v>
      </c>
      <c r="CN53" s="17">
        <f t="shared" si="353"/>
        <v>526.01220713380883</v>
      </c>
      <c r="CO53" s="46">
        <f t="shared" si="354"/>
        <v>0.80525192419636515</v>
      </c>
      <c r="CP53" s="17">
        <f t="shared" si="355"/>
        <v>543064.7856635286</v>
      </c>
      <c r="CQ53" s="17">
        <f t="shared" si="356"/>
        <v>-2534.4982786501532</v>
      </c>
      <c r="CR53" s="46">
        <f t="shared" si="357"/>
        <v>0.38219713795300131</v>
      </c>
      <c r="CS53" s="17">
        <f t="shared" si="358"/>
        <v>528.57146588182741</v>
      </c>
      <c r="CT53" s="46">
        <f t="shared" si="359"/>
        <v>0.80525192419636515</v>
      </c>
      <c r="CU53" s="17">
        <f t="shared" si="360"/>
        <v>514588.92484290147</v>
      </c>
      <c r="CV53" s="17">
        <f t="shared" si="394"/>
        <v>-2534.4982786501532</v>
      </c>
      <c r="CW53" s="46">
        <f t="shared" si="188"/>
        <v>0.38219713795300131</v>
      </c>
      <c r="CX53" s="17">
        <f t="shared" si="395"/>
        <v>531.04498496559711</v>
      </c>
      <c r="CY53" s="46">
        <f t="shared" si="190"/>
        <v>0.80525192419636515</v>
      </c>
      <c r="CZ53" s="17">
        <f t="shared" si="396"/>
        <v>495316.56356922258</v>
      </c>
      <c r="DA53" s="17">
        <f t="shared" si="397"/>
        <v>-2534.4982786501532</v>
      </c>
      <c r="DB53" s="46">
        <f t="shared" si="193"/>
        <v>0.38219713795300131</v>
      </c>
      <c r="DC53" s="17">
        <f t="shared" si="398"/>
        <v>533.42280114183939</v>
      </c>
      <c r="DD53" s="46">
        <f t="shared" si="195"/>
        <v>0.80525192419636493</v>
      </c>
      <c r="DE53" s="17">
        <f t="shared" si="399"/>
        <v>478066.94274860388</v>
      </c>
      <c r="DF53" s="17">
        <f t="shared" si="394"/>
        <v>-2534.4982786501532</v>
      </c>
      <c r="DG53" s="46">
        <f t="shared" si="198"/>
        <v>0.38219713795300131</v>
      </c>
      <c r="DH53" s="17">
        <f t="shared" si="395"/>
        <v>535.69477734475936</v>
      </c>
      <c r="DI53" s="46">
        <f t="shared" si="200"/>
        <v>0.80525192419636493</v>
      </c>
      <c r="DJ53" s="17">
        <f t="shared" si="396"/>
        <v>445693.7292835589</v>
      </c>
      <c r="DK53" s="17">
        <f t="shared" si="397"/>
        <v>-2534.4982786501532</v>
      </c>
      <c r="DL53" s="46">
        <f t="shared" si="203"/>
        <v>0.38219713795300131</v>
      </c>
      <c r="DM53" s="17">
        <f t="shared" si="398"/>
        <v>537.85043624583511</v>
      </c>
      <c r="DN53" s="46">
        <f t="shared" si="205"/>
        <v>0.80525192419636493</v>
      </c>
      <c r="DO53" s="17">
        <f t="shared" si="399"/>
        <v>430283.67632901424</v>
      </c>
      <c r="DP53" s="17">
        <f t="shared" si="361"/>
        <v>-2534.4982786501532</v>
      </c>
      <c r="DQ53" s="46">
        <f t="shared" si="362"/>
        <v>0.38219713795300131</v>
      </c>
      <c r="DR53" s="17">
        <f t="shared" si="363"/>
        <v>539.9229137170355</v>
      </c>
      <c r="DS53" s="46">
        <f t="shared" si="364"/>
        <v>0.80525192419636482</v>
      </c>
      <c r="DT53" s="17">
        <f t="shared" si="365"/>
        <v>406355.45409968164</v>
      </c>
      <c r="DU53" s="17">
        <f t="shared" si="366"/>
        <v>-2534.4982786501532</v>
      </c>
      <c r="DV53" s="46">
        <f t="shared" si="367"/>
        <v>0.38219713795300131</v>
      </c>
      <c r="DW53" s="17">
        <f t="shared" si="368"/>
        <v>541.94026315815097</v>
      </c>
      <c r="DX53" s="46">
        <f t="shared" si="369"/>
        <v>0.80525192419636515</v>
      </c>
      <c r="DY53" s="17">
        <f t="shared" si="370"/>
        <v>401995.10839863832</v>
      </c>
      <c r="DZ53" s="17">
        <f t="shared" si="207"/>
        <v>-2534.4982786501532</v>
      </c>
      <c r="EA53" s="46">
        <f t="shared" si="208"/>
        <v>0.38219713795300131</v>
      </c>
      <c r="EB53" s="17">
        <f t="shared" si="209"/>
        <v>543.93212589603593</v>
      </c>
      <c r="EC53" s="46">
        <f t="shared" si="210"/>
        <v>0.80525192419636515</v>
      </c>
      <c r="ED53" s="17">
        <f t="shared" si="211"/>
        <v>391121.29558856459</v>
      </c>
      <c r="EE53" s="17">
        <f t="shared" si="212"/>
        <v>-2534.4982786501532</v>
      </c>
      <c r="EF53" s="46">
        <f t="shared" si="213"/>
        <v>0.38219713795300131</v>
      </c>
      <c r="EG53" s="17">
        <f t="shared" si="214"/>
        <v>545.90825429757797</v>
      </c>
      <c r="EH53" s="46">
        <f t="shared" si="215"/>
        <v>0.80525192419636515</v>
      </c>
      <c r="EI53" s="17">
        <f t="shared" si="216"/>
        <v>406303.70348781743</v>
      </c>
      <c r="EJ53" s="17">
        <f t="shared" si="217"/>
        <v>-2534.4982786501532</v>
      </c>
      <c r="EK53" s="46">
        <f t="shared" si="218"/>
        <v>0.38219713795300131</v>
      </c>
      <c r="EL53" s="17">
        <f t="shared" si="219"/>
        <v>547.91203934617386</v>
      </c>
      <c r="EM53" s="46">
        <f t="shared" si="220"/>
        <v>0.80525192419636493</v>
      </c>
      <c r="EN53" s="17">
        <f t="shared" si="221"/>
        <v>424880.79697653581</v>
      </c>
      <c r="EO53" s="17">
        <f t="shared" si="222"/>
        <v>-2534.4982786501532</v>
      </c>
      <c r="EP53" s="46">
        <f t="shared" si="223"/>
        <v>0.38219713795300131</v>
      </c>
      <c r="EQ53" s="17">
        <f t="shared" si="224"/>
        <v>549.97496326318071</v>
      </c>
      <c r="ER53" s="46">
        <f t="shared" si="225"/>
        <v>0.80525192419636515</v>
      </c>
      <c r="ES53" s="17">
        <f t="shared" si="226"/>
        <v>444017.60973213962</v>
      </c>
      <c r="ET53" s="17">
        <f t="shared" si="371"/>
        <v>-2534.4982786501532</v>
      </c>
      <c r="EU53" s="46">
        <f t="shared" si="372"/>
        <v>0.38219713795300131</v>
      </c>
      <c r="EV53" s="17">
        <f t="shared" si="373"/>
        <v>552.13643777795664</v>
      </c>
      <c r="EW53" s="46">
        <f t="shared" si="374"/>
        <v>0.80525192419636493</v>
      </c>
      <c r="EX53" s="17">
        <f t="shared" si="375"/>
        <v>442971.69884377625</v>
      </c>
      <c r="EY53" s="17">
        <f t="shared" si="376"/>
        <v>-2534.4982786501532</v>
      </c>
      <c r="EZ53" s="46">
        <f t="shared" si="377"/>
        <v>0.38219713795300131</v>
      </c>
      <c r="FA53" s="17">
        <f t="shared" si="378"/>
        <v>554.42932874369217</v>
      </c>
      <c r="FB53" s="46">
        <f t="shared" si="379"/>
        <v>0.80525192419636493</v>
      </c>
      <c r="FC53" s="17">
        <f t="shared" si="380"/>
        <v>477441.09215412842</v>
      </c>
      <c r="FD53" s="17">
        <f t="shared" si="227"/>
        <v>-2534.4982786501532</v>
      </c>
      <c r="FE53" s="46">
        <f t="shared" si="228"/>
        <v>0.38219713795300131</v>
      </c>
      <c r="FF53" s="17">
        <f t="shared" si="229"/>
        <v>556.86310267461272</v>
      </c>
      <c r="FG53" s="46">
        <f t="shared" si="230"/>
        <v>0.80525192419636493</v>
      </c>
      <c r="FH53" s="17">
        <f t="shared" si="231"/>
        <v>489561.98258460604</v>
      </c>
      <c r="FI53" s="17">
        <f t="shared" si="232"/>
        <v>-2534.4982786501532</v>
      </c>
      <c r="FJ53" s="46">
        <f t="shared" si="233"/>
        <v>0.38219713795300131</v>
      </c>
      <c r="FK53" s="17">
        <f t="shared" si="234"/>
        <v>559.45213618127946</v>
      </c>
      <c r="FL53" s="46">
        <f t="shared" si="235"/>
        <v>0.80525192419636515</v>
      </c>
      <c r="FM53" s="17">
        <f t="shared" si="236"/>
        <v>528102.69780932437</v>
      </c>
      <c r="FN53" s="17">
        <f t="shared" si="237"/>
        <v>-2534.4982786501532</v>
      </c>
      <c r="FO53" s="46">
        <f t="shared" si="238"/>
        <v>0.38219713795300131</v>
      </c>
      <c r="FP53" s="17">
        <f t="shared" si="239"/>
        <v>562.21139388012944</v>
      </c>
      <c r="FQ53" s="46">
        <f t="shared" si="240"/>
        <v>0.80525192419636515</v>
      </c>
      <c r="FR53" s="17">
        <f t="shared" si="381"/>
        <v>530644.18306673085</v>
      </c>
      <c r="FS53" s="17">
        <f t="shared" si="242"/>
        <v>-2534.4982786501532</v>
      </c>
      <c r="FT53" s="46">
        <f t="shared" si="243"/>
        <v>0.38219713795300131</v>
      </c>
      <c r="FU53" s="17">
        <f t="shared" si="244"/>
        <v>565.15129388076002</v>
      </c>
      <c r="FV53" s="46">
        <f t="shared" si="245"/>
        <v>0.80525192419636515</v>
      </c>
      <c r="FW53" s="17">
        <f t="shared" si="382"/>
        <v>516495.07078971149</v>
      </c>
      <c r="FX53" s="17">
        <f t="shared" si="247"/>
        <v>-2534.4982786501532</v>
      </c>
      <c r="FY53" s="46">
        <f t="shared" si="248"/>
        <v>0.38219713795300131</v>
      </c>
      <c r="FZ53" s="17">
        <f t="shared" si="249"/>
        <v>568.27732416445201</v>
      </c>
      <c r="GA53" s="46">
        <f t="shared" si="250"/>
        <v>0.80525192419636493</v>
      </c>
      <c r="GB53" s="17">
        <f t="shared" si="383"/>
        <v>521824.17241707945</v>
      </c>
      <c r="GC53" s="17">
        <f t="shared" si="252"/>
        <v>-2534.4982786501532</v>
      </c>
      <c r="GD53" s="46">
        <f t="shared" si="253"/>
        <v>0.38219713795300131</v>
      </c>
      <c r="GE53" s="17">
        <f t="shared" si="254"/>
        <v>571.59519395700488</v>
      </c>
      <c r="GF53" s="46">
        <f t="shared" si="255"/>
        <v>0.80525192419636515</v>
      </c>
      <c r="GG53" s="17">
        <f t="shared" si="384"/>
        <v>540952.81654648203</v>
      </c>
      <c r="GH53" s="17">
        <f t="shared" si="257"/>
        <v>-2534.4982786501532</v>
      </c>
      <c r="GI53" s="46">
        <f t="shared" si="258"/>
        <v>0.38219713795300131</v>
      </c>
      <c r="GJ53" s="17">
        <f t="shared" si="259"/>
        <v>575.11792169985699</v>
      </c>
      <c r="GK53" s="46">
        <f t="shared" si="260"/>
        <v>0.80525192419636493</v>
      </c>
      <c r="GL53" s="17">
        <f t="shared" si="385"/>
        <v>504569.27302520175</v>
      </c>
      <c r="GM53" s="17">
        <f t="shared" si="262"/>
        <v>-2534.4982786501532</v>
      </c>
      <c r="GN53" s="46">
        <f t="shared" si="263"/>
        <v>0.38219713795300131</v>
      </c>
      <c r="GO53" s="17">
        <f t="shared" si="264"/>
        <v>578.84940520736961</v>
      </c>
      <c r="GP53" s="46">
        <f t="shared" si="265"/>
        <v>0.80525192419636515</v>
      </c>
      <c r="GQ53" s="17">
        <f t="shared" si="386"/>
        <v>498889.77619122737</v>
      </c>
    </row>
    <row r="54" spans="1:199" ht="15" x14ac:dyDescent="0.2">
      <c r="A54" s="9" t="s">
        <v>37</v>
      </c>
      <c r="B54" s="17">
        <v>650087</v>
      </c>
      <c r="C54" s="17">
        <f t="shared" si="267"/>
        <v>-2539</v>
      </c>
      <c r="D54" s="46">
        <f t="shared" si="268"/>
        <v>0.38287598829204739</v>
      </c>
      <c r="E54" s="17">
        <f t="shared" si="400"/>
        <v>753.8</v>
      </c>
      <c r="F54" s="17">
        <f t="shared" si="400"/>
        <v>-255.8</v>
      </c>
      <c r="G54" s="17">
        <f t="shared" si="186"/>
        <v>497.99999999999994</v>
      </c>
      <c r="H54" s="46">
        <f t="shared" si="270"/>
        <v>0.80525192419636493</v>
      </c>
      <c r="I54" s="17">
        <v>665450</v>
      </c>
      <c r="J54" s="17">
        <f t="shared" si="271"/>
        <v>-2534.4982786501532</v>
      </c>
      <c r="K54" s="46">
        <f t="shared" si="272"/>
        <v>0.38219713795300131</v>
      </c>
      <c r="L54" s="17">
        <f t="shared" si="273"/>
        <v>497.11703141700531</v>
      </c>
      <c r="M54" s="46">
        <f t="shared" si="274"/>
        <v>0.80525192419636493</v>
      </c>
      <c r="N54" s="17">
        <f t="shared" si="275"/>
        <v>677624.61875276687</v>
      </c>
      <c r="O54" s="17">
        <f t="shared" si="276"/>
        <v>-2534.4982786501532</v>
      </c>
      <c r="P54" s="46">
        <f t="shared" si="277"/>
        <v>0.38219713795300131</v>
      </c>
      <c r="Q54" s="17">
        <f t="shared" si="278"/>
        <v>495.85311070585158</v>
      </c>
      <c r="R54" s="46">
        <f t="shared" si="279"/>
        <v>0.80525192419636493</v>
      </c>
      <c r="S54" s="17">
        <f t="shared" si="280"/>
        <v>642295.97358482261</v>
      </c>
      <c r="T54" s="17">
        <f t="shared" si="281"/>
        <v>-2534.4982786501532</v>
      </c>
      <c r="U54" s="46">
        <f t="shared" si="282"/>
        <v>0.38219713795300131</v>
      </c>
      <c r="V54" s="17">
        <f t="shared" si="283"/>
        <v>494.52287216088348</v>
      </c>
      <c r="W54" s="46">
        <f t="shared" si="284"/>
        <v>0.80525192419636515</v>
      </c>
      <c r="X54" s="17">
        <f t="shared" si="285"/>
        <v>662091.99817833328</v>
      </c>
      <c r="Y54" s="17">
        <f t="shared" si="286"/>
        <v>-2534.4982786501532</v>
      </c>
      <c r="Z54" s="46">
        <f t="shared" si="287"/>
        <v>0.38219713795300131</v>
      </c>
      <c r="AA54" s="17">
        <f t="shared" si="288"/>
        <v>494.71457080257807</v>
      </c>
      <c r="AB54" s="46">
        <f t="shared" si="289"/>
        <v>0.80525192419636493</v>
      </c>
      <c r="AC54" s="17">
        <f t="shared" si="290"/>
        <v>665752.76767859072</v>
      </c>
      <c r="AD54" s="17">
        <f t="shared" si="291"/>
        <v>-2534.4982786501532</v>
      </c>
      <c r="AE54" s="46">
        <f t="shared" si="292"/>
        <v>0.38219713795300131</v>
      </c>
      <c r="AF54" s="17">
        <f t="shared" si="293"/>
        <v>495.39141090267276</v>
      </c>
      <c r="AG54" s="46">
        <f t="shared" si="294"/>
        <v>0.80525192419636493</v>
      </c>
      <c r="AH54" s="17">
        <f t="shared" si="295"/>
        <v>704734.61606770405</v>
      </c>
      <c r="AI54" s="17">
        <f t="shared" si="296"/>
        <v>-2534.4982786501532</v>
      </c>
      <c r="AJ54" s="46">
        <f t="shared" si="297"/>
        <v>0.38219713795300131</v>
      </c>
      <c r="AK54" s="17">
        <f t="shared" si="298"/>
        <v>496.53620334827428</v>
      </c>
      <c r="AL54" s="46">
        <f t="shared" si="299"/>
        <v>0.80525192419636493</v>
      </c>
      <c r="AM54" s="17">
        <f t="shared" si="300"/>
        <v>689498.97992355796</v>
      </c>
      <c r="AN54" s="17">
        <f t="shared" si="301"/>
        <v>-2534.4982786501532</v>
      </c>
      <c r="AO54" s="46">
        <f t="shared" si="302"/>
        <v>0.38219713795300131</v>
      </c>
      <c r="AP54" s="17">
        <f t="shared" si="303"/>
        <v>498.13620393986525</v>
      </c>
      <c r="AQ54" s="46">
        <f t="shared" si="304"/>
        <v>0.80525192419636515</v>
      </c>
      <c r="AR54" s="17">
        <f t="shared" si="305"/>
        <v>711691.03447116795</v>
      </c>
      <c r="AS54" s="17">
        <f t="shared" si="306"/>
        <v>-2534.4982786501532</v>
      </c>
      <c r="AT54" s="46">
        <f t="shared" si="307"/>
        <v>0.38219713795300131</v>
      </c>
      <c r="AU54" s="17">
        <f t="shared" si="308"/>
        <v>500.17554969752337</v>
      </c>
      <c r="AV54" s="46">
        <f t="shared" si="309"/>
        <v>0.80525192419636515</v>
      </c>
      <c r="AW54" s="17">
        <f t="shared" si="310"/>
        <v>780714.44857242238</v>
      </c>
      <c r="AX54" s="17">
        <f t="shared" si="311"/>
        <v>-2534.4982786501532</v>
      </c>
      <c r="AY54" s="46">
        <f t="shared" si="312"/>
        <v>0.38219713795300131</v>
      </c>
      <c r="AZ54" s="17">
        <f t="shared" si="313"/>
        <v>502.6419406564163</v>
      </c>
      <c r="BA54" s="46">
        <f t="shared" si="314"/>
        <v>0.80525192419636515</v>
      </c>
      <c r="BB54" s="17">
        <f t="shared" si="315"/>
        <v>768924.96288918192</v>
      </c>
      <c r="BC54" s="17">
        <f t="shared" si="316"/>
        <v>-2534.4982786501532</v>
      </c>
      <c r="BD54" s="46">
        <f t="shared" si="317"/>
        <v>0.38219713795300131</v>
      </c>
      <c r="BE54" s="17">
        <f t="shared" si="318"/>
        <v>505.50705992196356</v>
      </c>
      <c r="BF54" s="46">
        <f t="shared" si="319"/>
        <v>0.80525192419636515</v>
      </c>
      <c r="BG54" s="17">
        <f t="shared" si="320"/>
        <v>752804.63386649336</v>
      </c>
      <c r="BH54" s="17">
        <f t="shared" si="321"/>
        <v>-2534.4982786501532</v>
      </c>
      <c r="BI54" s="46">
        <f t="shared" si="322"/>
        <v>0.38219713795300131</v>
      </c>
      <c r="BJ54" s="17">
        <f t="shared" si="323"/>
        <v>508.76471497939082</v>
      </c>
      <c r="BK54" s="46">
        <f t="shared" si="324"/>
        <v>0.80525192419636493</v>
      </c>
      <c r="BL54" s="17">
        <f t="shared" si="325"/>
        <v>776719.93253126775</v>
      </c>
      <c r="BM54" s="17">
        <f t="shared" si="326"/>
        <v>-2534.4982786501532</v>
      </c>
      <c r="BN54" s="46">
        <f t="shared" si="327"/>
        <v>0.38219713795300131</v>
      </c>
      <c r="BO54" s="17">
        <f t="shared" si="328"/>
        <v>511.89740687432248</v>
      </c>
      <c r="BP54" s="46">
        <f t="shared" si="329"/>
        <v>0.80525192419636515</v>
      </c>
      <c r="BQ54" s="17">
        <f t="shared" si="330"/>
        <v>732866.90464651224</v>
      </c>
      <c r="BR54" s="17">
        <f t="shared" si="331"/>
        <v>-2534.4982786501532</v>
      </c>
      <c r="BS54" s="46">
        <f t="shared" si="332"/>
        <v>0.38219713795300131</v>
      </c>
      <c r="BT54" s="17">
        <f t="shared" si="333"/>
        <v>514.91687748940251</v>
      </c>
      <c r="BU54" s="46">
        <f t="shared" si="334"/>
        <v>0.80525192419636515</v>
      </c>
      <c r="BV54" s="17">
        <f t="shared" si="335"/>
        <v>709857.57194436411</v>
      </c>
      <c r="BW54" s="17">
        <f t="shared" si="336"/>
        <v>-2534.4982786501532</v>
      </c>
      <c r="BX54" s="46">
        <f t="shared" si="337"/>
        <v>0.38219713795300131</v>
      </c>
      <c r="BY54" s="17">
        <f t="shared" si="338"/>
        <v>517.83350682896241</v>
      </c>
      <c r="BZ54" s="46">
        <f t="shared" si="339"/>
        <v>0.80525192419636515</v>
      </c>
      <c r="CA54" s="17">
        <f t="shared" si="340"/>
        <v>670416.45071080874</v>
      </c>
      <c r="CB54" s="17">
        <f t="shared" si="341"/>
        <v>-2534.4982786501532</v>
      </c>
      <c r="CC54" s="46">
        <f t="shared" si="342"/>
        <v>0.38219713795300131</v>
      </c>
      <c r="CD54" s="17">
        <f t="shared" si="343"/>
        <v>520.64480591389531</v>
      </c>
      <c r="CE54" s="46">
        <f t="shared" si="344"/>
        <v>0.80525192419636515</v>
      </c>
      <c r="CF54" s="17">
        <f t="shared" si="345"/>
        <v>643633.04958259827</v>
      </c>
      <c r="CG54" s="17">
        <f t="shared" si="346"/>
        <v>-2534.4982786501532</v>
      </c>
      <c r="CH54" s="46">
        <f t="shared" si="347"/>
        <v>0.38219713795300131</v>
      </c>
      <c r="CI54" s="17">
        <f t="shared" si="348"/>
        <v>523.36473723768847</v>
      </c>
      <c r="CJ54" s="46">
        <f t="shared" si="349"/>
        <v>0.80525192419636493</v>
      </c>
      <c r="CK54" s="17">
        <f t="shared" si="350"/>
        <v>615701.72937077109</v>
      </c>
      <c r="CL54" s="17">
        <f t="shared" si="351"/>
        <v>-2534.4982786501532</v>
      </c>
      <c r="CM54" s="46">
        <f t="shared" si="352"/>
        <v>0.38219713795300131</v>
      </c>
      <c r="CN54" s="17">
        <f t="shared" si="353"/>
        <v>526.01220713380883</v>
      </c>
      <c r="CO54" s="46">
        <f t="shared" si="354"/>
        <v>0.80525192419636515</v>
      </c>
      <c r="CP54" s="17">
        <f t="shared" si="355"/>
        <v>578372.26272198721</v>
      </c>
      <c r="CQ54" s="17">
        <f t="shared" si="356"/>
        <v>-2534.4982786501532</v>
      </c>
      <c r="CR54" s="46">
        <f t="shared" si="357"/>
        <v>0.38219713795300131</v>
      </c>
      <c r="CS54" s="17">
        <f t="shared" si="358"/>
        <v>528.57146588182741</v>
      </c>
      <c r="CT54" s="46">
        <f t="shared" si="359"/>
        <v>0.80525192419636515</v>
      </c>
      <c r="CU54" s="17">
        <f t="shared" si="360"/>
        <v>541058.85885076027</v>
      </c>
      <c r="CV54" s="17">
        <f t="shared" si="394"/>
        <v>-2534.4982786501532</v>
      </c>
      <c r="CW54" s="46">
        <f t="shared" si="188"/>
        <v>0.38219713795300131</v>
      </c>
      <c r="CX54" s="17">
        <f t="shared" si="395"/>
        <v>531.04498496559711</v>
      </c>
      <c r="CY54" s="46">
        <f t="shared" si="190"/>
        <v>0.80525192419636515</v>
      </c>
      <c r="CZ54" s="17">
        <f t="shared" si="396"/>
        <v>512585.47154921689</v>
      </c>
      <c r="DA54" s="17">
        <f t="shared" si="397"/>
        <v>-2534.4982786501532</v>
      </c>
      <c r="DB54" s="46">
        <f t="shared" si="193"/>
        <v>0.38219713795300131</v>
      </c>
      <c r="DC54" s="17">
        <f t="shared" si="398"/>
        <v>533.42280114183939</v>
      </c>
      <c r="DD54" s="46">
        <f t="shared" si="195"/>
        <v>0.80525192419636493</v>
      </c>
      <c r="DE54" s="17">
        <f t="shared" si="399"/>
        <v>493315.48809171427</v>
      </c>
      <c r="DF54" s="17">
        <f t="shared" si="394"/>
        <v>-2534.4982786501532</v>
      </c>
      <c r="DG54" s="46">
        <f t="shared" si="198"/>
        <v>0.38219713795300131</v>
      </c>
      <c r="DH54" s="17">
        <f t="shared" si="395"/>
        <v>535.69477734475936</v>
      </c>
      <c r="DI54" s="46">
        <f t="shared" si="200"/>
        <v>0.80525192419636493</v>
      </c>
      <c r="DJ54" s="17">
        <f t="shared" si="396"/>
        <v>476068.13924729847</v>
      </c>
      <c r="DK54" s="17">
        <f t="shared" si="397"/>
        <v>-2534.4982786501532</v>
      </c>
      <c r="DL54" s="46">
        <f t="shared" si="203"/>
        <v>0.38219713795300131</v>
      </c>
      <c r="DM54" s="17">
        <f t="shared" si="398"/>
        <v>537.85043624583511</v>
      </c>
      <c r="DN54" s="46">
        <f t="shared" si="205"/>
        <v>0.80525192419636493</v>
      </c>
      <c r="DO54" s="17">
        <f t="shared" si="399"/>
        <v>443697.08144115459</v>
      </c>
      <c r="DP54" s="17">
        <f t="shared" si="361"/>
        <v>-2534.4982786501532</v>
      </c>
      <c r="DQ54" s="46">
        <f t="shared" si="362"/>
        <v>0.38219713795300131</v>
      </c>
      <c r="DR54" s="17">
        <f t="shared" si="363"/>
        <v>539.9229137170355</v>
      </c>
      <c r="DS54" s="46">
        <f t="shared" si="364"/>
        <v>0.80525192419636482</v>
      </c>
      <c r="DT54" s="17">
        <f t="shared" si="365"/>
        <v>428289.10096408112</v>
      </c>
      <c r="DU54" s="17">
        <f t="shared" si="366"/>
        <v>-2534.4982786501532</v>
      </c>
      <c r="DV54" s="46">
        <f t="shared" si="367"/>
        <v>0.38219713795300131</v>
      </c>
      <c r="DW54" s="17">
        <f t="shared" si="368"/>
        <v>541.94026315815097</v>
      </c>
      <c r="DX54" s="46">
        <f t="shared" si="369"/>
        <v>0.80525192419636515</v>
      </c>
      <c r="DY54" s="17">
        <f t="shared" si="370"/>
        <v>404362.89608418965</v>
      </c>
      <c r="DZ54" s="17">
        <f t="shared" si="207"/>
        <v>-2534.4982786501532</v>
      </c>
      <c r="EA54" s="46">
        <f t="shared" si="208"/>
        <v>0.38219713795300131</v>
      </c>
      <c r="EB54" s="17">
        <f t="shared" si="209"/>
        <v>543.93212589603593</v>
      </c>
      <c r="EC54" s="46">
        <f t="shared" si="210"/>
        <v>0.80525192419636515</v>
      </c>
      <c r="ED54" s="17">
        <f t="shared" si="211"/>
        <v>400004.54224588419</v>
      </c>
      <c r="EE54" s="17">
        <f t="shared" si="212"/>
        <v>-2534.4982786501532</v>
      </c>
      <c r="EF54" s="46">
        <f t="shared" si="213"/>
        <v>0.38219713795300131</v>
      </c>
      <c r="EG54" s="17">
        <f t="shared" si="214"/>
        <v>545.90825429757797</v>
      </c>
      <c r="EH54" s="46">
        <f t="shared" si="215"/>
        <v>0.80525192419636515</v>
      </c>
      <c r="EI54" s="17">
        <f t="shared" si="216"/>
        <v>389132.70556421205</v>
      </c>
      <c r="EJ54" s="17">
        <f t="shared" si="217"/>
        <v>-2534.4982786501532</v>
      </c>
      <c r="EK54" s="46">
        <f t="shared" si="218"/>
        <v>0.38219713795300131</v>
      </c>
      <c r="EL54" s="17">
        <f t="shared" si="219"/>
        <v>547.91203934617386</v>
      </c>
      <c r="EM54" s="46">
        <f t="shared" si="220"/>
        <v>0.80525192419636493</v>
      </c>
      <c r="EN54" s="17">
        <f t="shared" si="221"/>
        <v>404317.11724851339</v>
      </c>
      <c r="EO54" s="17">
        <f t="shared" si="222"/>
        <v>-2534.4982786501532</v>
      </c>
      <c r="EP54" s="46">
        <f t="shared" si="223"/>
        <v>0.38219713795300131</v>
      </c>
      <c r="EQ54" s="17">
        <f t="shared" si="224"/>
        <v>549.97496326318071</v>
      </c>
      <c r="ER54" s="46">
        <f t="shared" si="225"/>
        <v>0.80525192419636515</v>
      </c>
      <c r="ES54" s="17">
        <f t="shared" si="226"/>
        <v>422896.27366114879</v>
      </c>
      <c r="ET54" s="17">
        <f t="shared" si="371"/>
        <v>-2534.4982786501532</v>
      </c>
      <c r="EU54" s="46">
        <f t="shared" si="372"/>
        <v>0.38219713795300131</v>
      </c>
      <c r="EV54" s="17">
        <f t="shared" si="373"/>
        <v>552.13643777795664</v>
      </c>
      <c r="EW54" s="46">
        <f t="shared" si="374"/>
        <v>0.80525192419636493</v>
      </c>
      <c r="EX54" s="17">
        <f t="shared" si="375"/>
        <v>442035.24789126741</v>
      </c>
      <c r="EY54" s="17">
        <f t="shared" si="376"/>
        <v>-2534.4982786501532</v>
      </c>
      <c r="EZ54" s="46">
        <f t="shared" si="377"/>
        <v>0.38219713795300131</v>
      </c>
      <c r="FA54" s="17">
        <f t="shared" si="378"/>
        <v>554.42932874369217</v>
      </c>
      <c r="FB54" s="46">
        <f t="shared" si="379"/>
        <v>0.80525192419636493</v>
      </c>
      <c r="FC54" s="17">
        <f t="shared" si="380"/>
        <v>440991.6298938698</v>
      </c>
      <c r="FD54" s="17">
        <f t="shared" si="227"/>
        <v>-2534.4982786501532</v>
      </c>
      <c r="FE54" s="46">
        <f t="shared" si="228"/>
        <v>0.38219713795300131</v>
      </c>
      <c r="FF54" s="17">
        <f t="shared" si="229"/>
        <v>556.86310267461272</v>
      </c>
      <c r="FG54" s="46">
        <f t="shared" si="230"/>
        <v>0.80525192419636493</v>
      </c>
      <c r="FH54" s="17">
        <f t="shared" si="231"/>
        <v>475463.45697815286</v>
      </c>
      <c r="FI54" s="17">
        <f t="shared" si="232"/>
        <v>-2534.4982786501532</v>
      </c>
      <c r="FJ54" s="46">
        <f t="shared" si="233"/>
        <v>0.38219713795300131</v>
      </c>
      <c r="FK54" s="17">
        <f t="shared" si="234"/>
        <v>559.45213618127946</v>
      </c>
      <c r="FL54" s="46">
        <f t="shared" si="235"/>
        <v>0.80525192419636515</v>
      </c>
      <c r="FM54" s="17">
        <f t="shared" si="236"/>
        <v>487586.93644213711</v>
      </c>
      <c r="FN54" s="17">
        <f t="shared" si="237"/>
        <v>-2534.4982786501532</v>
      </c>
      <c r="FO54" s="46">
        <f t="shared" si="238"/>
        <v>0.38219713795300131</v>
      </c>
      <c r="FP54" s="17">
        <f t="shared" si="239"/>
        <v>562.21139388012944</v>
      </c>
      <c r="FQ54" s="46">
        <f t="shared" si="240"/>
        <v>0.80525192419636515</v>
      </c>
      <c r="FR54" s="17">
        <f t="shared" si="381"/>
        <v>526130.41092455434</v>
      </c>
      <c r="FS54" s="17">
        <f t="shared" si="242"/>
        <v>-2534.4982786501532</v>
      </c>
      <c r="FT54" s="46">
        <f t="shared" si="243"/>
        <v>0.38219713795300131</v>
      </c>
      <c r="FU54" s="17">
        <f t="shared" si="244"/>
        <v>565.15129388076002</v>
      </c>
      <c r="FV54" s="46">
        <f t="shared" si="245"/>
        <v>0.80525192419636515</v>
      </c>
      <c r="FW54" s="17">
        <f t="shared" si="382"/>
        <v>528674.8360819614</v>
      </c>
      <c r="FX54" s="17">
        <f t="shared" si="247"/>
        <v>-2534.4982786501532</v>
      </c>
      <c r="FY54" s="46">
        <f t="shared" si="248"/>
        <v>0.38219713795300131</v>
      </c>
      <c r="FZ54" s="17">
        <f t="shared" si="249"/>
        <v>568.27732416445201</v>
      </c>
      <c r="GA54" s="46">
        <f t="shared" si="250"/>
        <v>0.80525192419636493</v>
      </c>
      <c r="GB54" s="17">
        <f t="shared" si="383"/>
        <v>514528.84983522579</v>
      </c>
      <c r="GC54" s="17">
        <f t="shared" si="252"/>
        <v>-2534.4982786501532</v>
      </c>
      <c r="GD54" s="46">
        <f t="shared" si="253"/>
        <v>0.38219713795300131</v>
      </c>
      <c r="GE54" s="17">
        <f t="shared" si="254"/>
        <v>571.59519395700488</v>
      </c>
      <c r="GF54" s="46">
        <f t="shared" si="255"/>
        <v>0.80525192419636515</v>
      </c>
      <c r="GG54" s="17">
        <f t="shared" si="384"/>
        <v>519861.26933238626</v>
      </c>
      <c r="GH54" s="17">
        <f t="shared" si="257"/>
        <v>-2534.4982786501532</v>
      </c>
      <c r="GI54" s="46">
        <f t="shared" si="258"/>
        <v>0.38219713795300131</v>
      </c>
      <c r="GJ54" s="17">
        <f t="shared" si="259"/>
        <v>575.11792169985699</v>
      </c>
      <c r="GK54" s="46">
        <f t="shared" si="260"/>
        <v>0.80525192419636493</v>
      </c>
      <c r="GL54" s="17">
        <f t="shared" si="385"/>
        <v>538993.43618953181</v>
      </c>
      <c r="GM54" s="17">
        <f t="shared" si="262"/>
        <v>-2534.4982786501532</v>
      </c>
      <c r="GN54" s="46">
        <f t="shared" si="263"/>
        <v>0.38219713795300131</v>
      </c>
      <c r="GO54" s="17">
        <f t="shared" si="264"/>
        <v>578.84940520736961</v>
      </c>
      <c r="GP54" s="46">
        <f t="shared" si="265"/>
        <v>0.80525192419636515</v>
      </c>
      <c r="GQ54" s="17">
        <f t="shared" si="386"/>
        <v>502613.62415175902</v>
      </c>
    </row>
    <row r="55" spans="1:199" ht="15" x14ac:dyDescent="0.2">
      <c r="A55" s="9" t="s">
        <v>38</v>
      </c>
      <c r="B55" s="17">
        <v>632859</v>
      </c>
      <c r="C55" s="17">
        <f t="shared" si="267"/>
        <v>-2539</v>
      </c>
      <c r="D55" s="46">
        <f t="shared" si="268"/>
        <v>0.38287598829204739</v>
      </c>
      <c r="E55" s="17">
        <f t="shared" si="400"/>
        <v>753.8</v>
      </c>
      <c r="F55" s="17">
        <f t="shared" si="400"/>
        <v>-255.8</v>
      </c>
      <c r="G55" s="17">
        <f t="shared" si="186"/>
        <v>497.99999999999994</v>
      </c>
      <c r="H55" s="46">
        <f t="shared" si="270"/>
        <v>0.80525192419636493</v>
      </c>
      <c r="I55" s="17">
        <v>647888</v>
      </c>
      <c r="J55" s="17">
        <f t="shared" si="271"/>
        <v>-2534.4982786501532</v>
      </c>
      <c r="K55" s="46">
        <f t="shared" si="272"/>
        <v>0.38219713795300131</v>
      </c>
      <c r="L55" s="17">
        <f t="shared" si="273"/>
        <v>497.11703141700531</v>
      </c>
      <c r="M55" s="46">
        <f t="shared" si="274"/>
        <v>0.80525192419636493</v>
      </c>
      <c r="N55" s="17">
        <f t="shared" si="275"/>
        <v>663412.61875276687</v>
      </c>
      <c r="O55" s="17">
        <f t="shared" si="276"/>
        <v>-2534.4982786501532</v>
      </c>
      <c r="P55" s="46">
        <f t="shared" si="277"/>
        <v>0.38219713795300131</v>
      </c>
      <c r="Q55" s="17">
        <f t="shared" si="278"/>
        <v>495.85311070585158</v>
      </c>
      <c r="R55" s="46">
        <f t="shared" si="279"/>
        <v>0.80525192419636493</v>
      </c>
      <c r="S55" s="17">
        <f t="shared" si="280"/>
        <v>675585.97358482261</v>
      </c>
      <c r="T55" s="17">
        <f t="shared" si="281"/>
        <v>-2534.4982786501532</v>
      </c>
      <c r="U55" s="46">
        <f t="shared" si="282"/>
        <v>0.38219713795300131</v>
      </c>
      <c r="V55" s="17">
        <f t="shared" si="283"/>
        <v>494.52287216088348</v>
      </c>
      <c r="W55" s="46">
        <f t="shared" si="284"/>
        <v>0.80525192419636515</v>
      </c>
      <c r="X55" s="17">
        <f t="shared" si="285"/>
        <v>640255.99817833328</v>
      </c>
      <c r="Y55" s="17">
        <f t="shared" si="286"/>
        <v>-2534.4982786501532</v>
      </c>
      <c r="Z55" s="46">
        <f t="shared" si="287"/>
        <v>0.38219713795300131</v>
      </c>
      <c r="AA55" s="17">
        <f t="shared" si="288"/>
        <v>494.71457080257807</v>
      </c>
      <c r="AB55" s="46">
        <f t="shared" si="289"/>
        <v>0.80525192419636493</v>
      </c>
      <c r="AC55" s="17">
        <f t="shared" si="290"/>
        <v>660052.21447048569</v>
      </c>
      <c r="AD55" s="17">
        <f t="shared" si="291"/>
        <v>-2534.4982786501532</v>
      </c>
      <c r="AE55" s="46">
        <f t="shared" si="292"/>
        <v>0.38219713795300131</v>
      </c>
      <c r="AF55" s="17">
        <f t="shared" si="293"/>
        <v>495.39141090267276</v>
      </c>
      <c r="AG55" s="46">
        <f t="shared" si="294"/>
        <v>0.80525192419636493</v>
      </c>
      <c r="AH55" s="17">
        <f t="shared" si="295"/>
        <v>663713.66081084311</v>
      </c>
      <c r="AI55" s="17">
        <f t="shared" si="296"/>
        <v>-2534.4982786501532</v>
      </c>
      <c r="AJ55" s="46">
        <f t="shared" si="297"/>
        <v>0.38219713795300131</v>
      </c>
      <c r="AK55" s="17">
        <f t="shared" si="298"/>
        <v>496.53620334827428</v>
      </c>
      <c r="AL55" s="46">
        <f t="shared" si="299"/>
        <v>0.80525192419636493</v>
      </c>
      <c r="AM55" s="17">
        <f t="shared" si="300"/>
        <v>702696.65399240225</v>
      </c>
      <c r="AN55" s="17">
        <f t="shared" si="301"/>
        <v>-2534.4982786501532</v>
      </c>
      <c r="AO55" s="46">
        <f t="shared" si="302"/>
        <v>0.38219713795300131</v>
      </c>
      <c r="AP55" s="17">
        <f t="shared" si="303"/>
        <v>498.13620393986525</v>
      </c>
      <c r="AQ55" s="46">
        <f t="shared" si="304"/>
        <v>0.80525192419636515</v>
      </c>
      <c r="AR55" s="17">
        <f t="shared" si="305"/>
        <v>687462.61784884764</v>
      </c>
      <c r="AS55" s="17">
        <f t="shared" si="306"/>
        <v>-2534.4982786501532</v>
      </c>
      <c r="AT55" s="46">
        <f t="shared" si="307"/>
        <v>0.38219713795300131</v>
      </c>
      <c r="AU55" s="17">
        <f t="shared" si="308"/>
        <v>500.17554969752337</v>
      </c>
      <c r="AV55" s="46">
        <f t="shared" si="309"/>
        <v>0.80525192419636515</v>
      </c>
      <c r="AW55" s="17">
        <f t="shared" si="310"/>
        <v>709656.71174221532</v>
      </c>
      <c r="AX55" s="17">
        <f t="shared" si="311"/>
        <v>-2534.4982786501532</v>
      </c>
      <c r="AY55" s="46">
        <f t="shared" si="312"/>
        <v>0.38219713795300131</v>
      </c>
      <c r="AZ55" s="17">
        <f t="shared" si="313"/>
        <v>502.6419406564163</v>
      </c>
      <c r="BA55" s="46">
        <f t="shared" si="314"/>
        <v>0.80525192419636515</v>
      </c>
      <c r="BB55" s="17">
        <f t="shared" si="315"/>
        <v>778682.59223442862</v>
      </c>
      <c r="BC55" s="17">
        <f t="shared" si="316"/>
        <v>-2534.4982786501532</v>
      </c>
      <c r="BD55" s="46">
        <f t="shared" si="317"/>
        <v>0.38219713795300131</v>
      </c>
      <c r="BE55" s="17">
        <f t="shared" si="318"/>
        <v>505.50705992196356</v>
      </c>
      <c r="BF55" s="46">
        <f t="shared" si="319"/>
        <v>0.80525192419636515</v>
      </c>
      <c r="BG55" s="17">
        <f t="shared" si="320"/>
        <v>766895.97167045379</v>
      </c>
      <c r="BH55" s="17">
        <f t="shared" si="321"/>
        <v>-2534.4982786501532</v>
      </c>
      <c r="BI55" s="46">
        <f t="shared" si="322"/>
        <v>0.38219713795300131</v>
      </c>
      <c r="BJ55" s="17">
        <f t="shared" si="323"/>
        <v>508.76471497939082</v>
      </c>
      <c r="BK55" s="46">
        <f t="shared" si="324"/>
        <v>0.80525192419636493</v>
      </c>
      <c r="BL55" s="17">
        <f t="shared" si="325"/>
        <v>750778.9003028227</v>
      </c>
      <c r="BM55" s="17">
        <f t="shared" si="326"/>
        <v>-2534.4982786501532</v>
      </c>
      <c r="BN55" s="46">
        <f t="shared" si="327"/>
        <v>0.38219713795300131</v>
      </c>
      <c r="BO55" s="17">
        <f t="shared" si="328"/>
        <v>511.89740687432248</v>
      </c>
      <c r="BP55" s="46">
        <f t="shared" si="329"/>
        <v>0.80525192419636515</v>
      </c>
      <c r="BQ55" s="17">
        <f t="shared" si="330"/>
        <v>774697.33165949187</v>
      </c>
      <c r="BR55" s="17">
        <f t="shared" si="331"/>
        <v>-2534.4982786501532</v>
      </c>
      <c r="BS55" s="46">
        <f t="shared" si="332"/>
        <v>0.38219713795300131</v>
      </c>
      <c r="BT55" s="17">
        <f t="shared" si="333"/>
        <v>514.91687748940251</v>
      </c>
      <c r="BU55" s="46">
        <f t="shared" si="334"/>
        <v>0.80525192419636515</v>
      </c>
      <c r="BV55" s="17">
        <f t="shared" si="335"/>
        <v>730847.32324535144</v>
      </c>
      <c r="BW55" s="17">
        <f t="shared" si="336"/>
        <v>-2534.4982786501532</v>
      </c>
      <c r="BX55" s="46">
        <f t="shared" si="337"/>
        <v>0.38219713795300131</v>
      </c>
      <c r="BY55" s="17">
        <f t="shared" si="338"/>
        <v>517.83350682896241</v>
      </c>
      <c r="BZ55" s="46">
        <f t="shared" si="339"/>
        <v>0.80525192419636515</v>
      </c>
      <c r="CA55" s="17">
        <f t="shared" si="340"/>
        <v>707840.907172543</v>
      </c>
      <c r="CB55" s="17">
        <f t="shared" si="341"/>
        <v>-2534.4982786501532</v>
      </c>
      <c r="CC55" s="46">
        <f t="shared" si="342"/>
        <v>0.38219713795300131</v>
      </c>
      <c r="CD55" s="17">
        <f t="shared" si="343"/>
        <v>520.64480591389531</v>
      </c>
      <c r="CE55" s="46">
        <f t="shared" si="344"/>
        <v>0.80525192419636515</v>
      </c>
      <c r="CF55" s="17">
        <f t="shared" si="345"/>
        <v>668402.59723807243</v>
      </c>
      <c r="CG55" s="17">
        <f t="shared" si="346"/>
        <v>-2534.4982786501532</v>
      </c>
      <c r="CH55" s="46">
        <f t="shared" si="347"/>
        <v>0.38219713795300131</v>
      </c>
      <c r="CI55" s="17">
        <f t="shared" si="348"/>
        <v>523.36473723768847</v>
      </c>
      <c r="CJ55" s="46">
        <f t="shared" si="349"/>
        <v>0.80525192419636493</v>
      </c>
      <c r="CK55" s="17">
        <f t="shared" si="350"/>
        <v>641621.91604118573</v>
      </c>
      <c r="CL55" s="17">
        <f t="shared" si="351"/>
        <v>-2534.4982786501532</v>
      </c>
      <c r="CM55" s="46">
        <f t="shared" si="352"/>
        <v>0.38219713795300131</v>
      </c>
      <c r="CN55" s="17">
        <f t="shared" si="353"/>
        <v>526.01220713380883</v>
      </c>
      <c r="CO55" s="46">
        <f t="shared" si="354"/>
        <v>0.80525192419636515</v>
      </c>
      <c r="CP55" s="17">
        <f t="shared" si="355"/>
        <v>613693.24329925468</v>
      </c>
      <c r="CQ55" s="17">
        <f t="shared" si="356"/>
        <v>-2534.4982786501532</v>
      </c>
      <c r="CR55" s="46">
        <f t="shared" si="357"/>
        <v>0.38219713795300131</v>
      </c>
      <c r="CS55" s="17">
        <f t="shared" si="358"/>
        <v>528.57146588182741</v>
      </c>
      <c r="CT55" s="46">
        <f t="shared" si="359"/>
        <v>0.80525192419636515</v>
      </c>
      <c r="CU55" s="17">
        <f t="shared" si="360"/>
        <v>576366.33590921876</v>
      </c>
      <c r="CV55" s="17">
        <f t="shared" si="394"/>
        <v>-2534.4982786501532</v>
      </c>
      <c r="CW55" s="46">
        <f t="shared" si="188"/>
        <v>0.38219713795300131</v>
      </c>
      <c r="CX55" s="17">
        <f t="shared" si="395"/>
        <v>531.04498496559711</v>
      </c>
      <c r="CY55" s="46">
        <f t="shared" si="190"/>
        <v>0.80525192419636515</v>
      </c>
      <c r="CZ55" s="17">
        <f t="shared" si="396"/>
        <v>539055.40555707575</v>
      </c>
      <c r="DA55" s="17">
        <f t="shared" si="397"/>
        <v>-2534.4982786501532</v>
      </c>
      <c r="DB55" s="46">
        <f t="shared" si="193"/>
        <v>0.38219713795300131</v>
      </c>
      <c r="DC55" s="17">
        <f t="shared" si="398"/>
        <v>533.42280114183939</v>
      </c>
      <c r="DD55" s="46">
        <f t="shared" si="195"/>
        <v>0.80525192419636493</v>
      </c>
      <c r="DE55" s="17">
        <f t="shared" si="399"/>
        <v>510584.39607170853</v>
      </c>
      <c r="DF55" s="17">
        <f t="shared" si="394"/>
        <v>-2534.4982786501532</v>
      </c>
      <c r="DG55" s="46">
        <f t="shared" si="198"/>
        <v>0.38219713795300131</v>
      </c>
      <c r="DH55" s="17">
        <f t="shared" si="395"/>
        <v>535.69477734475936</v>
      </c>
      <c r="DI55" s="46">
        <f t="shared" si="200"/>
        <v>0.80525192419636493</v>
      </c>
      <c r="DJ55" s="17">
        <f t="shared" si="396"/>
        <v>491316.68459040887</v>
      </c>
      <c r="DK55" s="17">
        <f t="shared" si="397"/>
        <v>-2534.4982786501532</v>
      </c>
      <c r="DL55" s="46">
        <f t="shared" si="203"/>
        <v>0.38219713795300131</v>
      </c>
      <c r="DM55" s="17">
        <f t="shared" si="398"/>
        <v>537.85043624583511</v>
      </c>
      <c r="DN55" s="46">
        <f t="shared" si="205"/>
        <v>0.80525192419636493</v>
      </c>
      <c r="DO55" s="17">
        <f t="shared" si="399"/>
        <v>474071.49140489416</v>
      </c>
      <c r="DP55" s="17">
        <f t="shared" si="361"/>
        <v>-2534.4982786501532</v>
      </c>
      <c r="DQ55" s="46">
        <f t="shared" si="362"/>
        <v>0.38219713795300131</v>
      </c>
      <c r="DR55" s="17">
        <f t="shared" si="363"/>
        <v>539.9229137170355</v>
      </c>
      <c r="DS55" s="46">
        <f t="shared" si="364"/>
        <v>0.80525192419636482</v>
      </c>
      <c r="DT55" s="17">
        <f t="shared" si="365"/>
        <v>441702.50607622141</v>
      </c>
      <c r="DU55" s="17">
        <f t="shared" si="366"/>
        <v>-2534.4982786501532</v>
      </c>
      <c r="DV55" s="46">
        <f t="shared" si="367"/>
        <v>0.38219713795300131</v>
      </c>
      <c r="DW55" s="17">
        <f t="shared" si="368"/>
        <v>541.94026315815097</v>
      </c>
      <c r="DX55" s="46">
        <f t="shared" si="369"/>
        <v>0.80525192419636515</v>
      </c>
      <c r="DY55" s="17">
        <f t="shared" si="370"/>
        <v>426296.54294858908</v>
      </c>
      <c r="DZ55" s="17">
        <f t="shared" si="207"/>
        <v>-2534.4982786501532</v>
      </c>
      <c r="EA55" s="46">
        <f t="shared" si="208"/>
        <v>0.38219713795300131</v>
      </c>
      <c r="EB55" s="17">
        <f t="shared" si="209"/>
        <v>543.93212589603593</v>
      </c>
      <c r="EC55" s="46">
        <f t="shared" si="210"/>
        <v>0.80525192419636515</v>
      </c>
      <c r="ED55" s="17">
        <f t="shared" si="211"/>
        <v>402372.32993143552</v>
      </c>
      <c r="EE55" s="17">
        <f t="shared" si="212"/>
        <v>-2534.4982786501532</v>
      </c>
      <c r="EF55" s="46">
        <f t="shared" si="213"/>
        <v>0.38219713795300131</v>
      </c>
      <c r="EG55" s="17">
        <f t="shared" si="214"/>
        <v>545.90825429757797</v>
      </c>
      <c r="EH55" s="46">
        <f t="shared" si="215"/>
        <v>0.80525192419636515</v>
      </c>
      <c r="EI55" s="17">
        <f t="shared" si="216"/>
        <v>398015.95222153154</v>
      </c>
      <c r="EJ55" s="17">
        <f t="shared" si="217"/>
        <v>-2534.4982786501532</v>
      </c>
      <c r="EK55" s="46">
        <f t="shared" si="218"/>
        <v>0.38219713795300131</v>
      </c>
      <c r="EL55" s="17">
        <f t="shared" si="219"/>
        <v>547.91203934617386</v>
      </c>
      <c r="EM55" s="46">
        <f t="shared" si="220"/>
        <v>0.80525192419636493</v>
      </c>
      <c r="EN55" s="17">
        <f t="shared" si="221"/>
        <v>387146.11932490801</v>
      </c>
      <c r="EO55" s="17">
        <f t="shared" si="222"/>
        <v>-2534.4982786501532</v>
      </c>
      <c r="EP55" s="46">
        <f t="shared" si="223"/>
        <v>0.38219713795300131</v>
      </c>
      <c r="EQ55" s="17">
        <f t="shared" si="224"/>
        <v>549.97496326318071</v>
      </c>
      <c r="ER55" s="46">
        <f t="shared" si="225"/>
        <v>0.80525192419636515</v>
      </c>
      <c r="ES55" s="17">
        <f t="shared" si="226"/>
        <v>402332.59393312642</v>
      </c>
      <c r="ET55" s="17">
        <f t="shared" si="371"/>
        <v>-2534.4982786501532</v>
      </c>
      <c r="EU55" s="46">
        <f t="shared" si="372"/>
        <v>0.38219713795300131</v>
      </c>
      <c r="EV55" s="17">
        <f t="shared" si="373"/>
        <v>552.13643777795664</v>
      </c>
      <c r="EW55" s="46">
        <f t="shared" si="374"/>
        <v>0.80525192419636493</v>
      </c>
      <c r="EX55" s="17">
        <f t="shared" si="375"/>
        <v>420913.91182027658</v>
      </c>
      <c r="EY55" s="17">
        <f t="shared" si="376"/>
        <v>-2534.4982786501532</v>
      </c>
      <c r="EZ55" s="46">
        <f t="shared" si="377"/>
        <v>0.38219713795300131</v>
      </c>
      <c r="FA55" s="17">
        <f t="shared" si="378"/>
        <v>554.42932874369217</v>
      </c>
      <c r="FB55" s="46">
        <f t="shared" si="379"/>
        <v>0.80525192419636493</v>
      </c>
      <c r="FC55" s="17">
        <f t="shared" si="380"/>
        <v>440055.17894136097</v>
      </c>
      <c r="FD55" s="17">
        <f t="shared" si="227"/>
        <v>-2534.4982786501532</v>
      </c>
      <c r="FE55" s="46">
        <f t="shared" si="228"/>
        <v>0.38219713795300131</v>
      </c>
      <c r="FF55" s="17">
        <f t="shared" si="229"/>
        <v>556.86310267461272</v>
      </c>
      <c r="FG55" s="46">
        <f t="shared" si="230"/>
        <v>0.80525192419636493</v>
      </c>
      <c r="FH55" s="17">
        <f t="shared" si="231"/>
        <v>439013.99471789424</v>
      </c>
      <c r="FI55" s="17">
        <f t="shared" si="232"/>
        <v>-2534.4982786501532</v>
      </c>
      <c r="FJ55" s="46">
        <f t="shared" si="233"/>
        <v>0.38219713795300131</v>
      </c>
      <c r="FK55" s="17">
        <f t="shared" si="234"/>
        <v>559.45213618127946</v>
      </c>
      <c r="FL55" s="46">
        <f t="shared" si="235"/>
        <v>0.80525192419636515</v>
      </c>
      <c r="FM55" s="17">
        <f t="shared" si="236"/>
        <v>473488.41083568399</v>
      </c>
      <c r="FN55" s="17">
        <f t="shared" si="237"/>
        <v>-2534.4982786501532</v>
      </c>
      <c r="FO55" s="46">
        <f t="shared" si="238"/>
        <v>0.38219713795300131</v>
      </c>
      <c r="FP55" s="17">
        <f t="shared" si="239"/>
        <v>562.21139388012944</v>
      </c>
      <c r="FQ55" s="46">
        <f t="shared" si="240"/>
        <v>0.80525192419636515</v>
      </c>
      <c r="FR55" s="17">
        <f t="shared" si="381"/>
        <v>485614.64955736708</v>
      </c>
      <c r="FS55" s="17">
        <f t="shared" si="242"/>
        <v>-2534.4982786501532</v>
      </c>
      <c r="FT55" s="46">
        <f t="shared" si="243"/>
        <v>0.38219713795300131</v>
      </c>
      <c r="FU55" s="17">
        <f t="shared" si="244"/>
        <v>565.15129388076002</v>
      </c>
      <c r="FV55" s="46">
        <f t="shared" si="245"/>
        <v>0.80525192419636515</v>
      </c>
      <c r="FW55" s="17">
        <f t="shared" si="382"/>
        <v>524161.06393978489</v>
      </c>
      <c r="FX55" s="17">
        <f t="shared" si="247"/>
        <v>-2534.4982786501532</v>
      </c>
      <c r="FY55" s="46">
        <f t="shared" si="248"/>
        <v>0.38219713795300131</v>
      </c>
      <c r="FZ55" s="17">
        <f t="shared" si="249"/>
        <v>568.27732416445201</v>
      </c>
      <c r="GA55" s="46">
        <f t="shared" si="250"/>
        <v>0.80525192419636493</v>
      </c>
      <c r="GB55" s="17">
        <f t="shared" si="383"/>
        <v>526708.6151274757</v>
      </c>
      <c r="GC55" s="17">
        <f t="shared" si="252"/>
        <v>-2534.4982786501532</v>
      </c>
      <c r="GD55" s="46">
        <f t="shared" si="253"/>
        <v>0.38219713795300131</v>
      </c>
      <c r="GE55" s="17">
        <f t="shared" si="254"/>
        <v>571.59519395700488</v>
      </c>
      <c r="GF55" s="46">
        <f t="shared" si="255"/>
        <v>0.80525192419636515</v>
      </c>
      <c r="GG55" s="17">
        <f t="shared" si="384"/>
        <v>512565.9467505326</v>
      </c>
      <c r="GH55" s="17">
        <f t="shared" si="257"/>
        <v>-2534.4982786501532</v>
      </c>
      <c r="GI55" s="46">
        <f t="shared" si="258"/>
        <v>0.38219713795300131</v>
      </c>
      <c r="GJ55" s="17">
        <f t="shared" si="259"/>
        <v>575.11792169985699</v>
      </c>
      <c r="GK55" s="46">
        <f t="shared" si="260"/>
        <v>0.80525192419636493</v>
      </c>
      <c r="GL55" s="17">
        <f t="shared" si="385"/>
        <v>517901.88897543598</v>
      </c>
      <c r="GM55" s="17">
        <f t="shared" si="262"/>
        <v>-2534.4982786501532</v>
      </c>
      <c r="GN55" s="46">
        <f t="shared" si="263"/>
        <v>0.38219713795300131</v>
      </c>
      <c r="GO55" s="17">
        <f t="shared" si="264"/>
        <v>578.84940520736961</v>
      </c>
      <c r="GP55" s="46">
        <f t="shared" si="265"/>
        <v>0.80525192419636515</v>
      </c>
      <c r="GQ55" s="17">
        <f t="shared" si="386"/>
        <v>537037.78731608903</v>
      </c>
    </row>
    <row r="56" spans="1:199" ht="15" x14ac:dyDescent="0.2">
      <c r="A56" s="9" t="s">
        <v>39</v>
      </c>
      <c r="B56" s="17">
        <v>652532</v>
      </c>
      <c r="C56" s="17">
        <f t="shared" si="267"/>
        <v>-2539</v>
      </c>
      <c r="D56" s="46">
        <f t="shared" si="268"/>
        <v>0.38287598829204739</v>
      </c>
      <c r="E56" s="17">
        <f t="shared" si="400"/>
        <v>753.8</v>
      </c>
      <c r="F56" s="17">
        <f t="shared" si="400"/>
        <v>-255.8</v>
      </c>
      <c r="G56" s="17">
        <f t="shared" si="186"/>
        <v>497.99999999999994</v>
      </c>
      <c r="H56" s="46">
        <f t="shared" si="270"/>
        <v>0.80525192419636493</v>
      </c>
      <c r="I56" s="17">
        <v>630729</v>
      </c>
      <c r="J56" s="17">
        <f t="shared" si="271"/>
        <v>-2534.4982786501532</v>
      </c>
      <c r="K56" s="46">
        <f t="shared" si="272"/>
        <v>0.38219713795300131</v>
      </c>
      <c r="L56" s="17">
        <f t="shared" si="273"/>
        <v>497.11703141700531</v>
      </c>
      <c r="M56" s="46">
        <f t="shared" si="274"/>
        <v>0.80525192419636493</v>
      </c>
      <c r="N56" s="17">
        <f t="shared" si="275"/>
        <v>645850.61875276687</v>
      </c>
      <c r="O56" s="17">
        <f t="shared" si="276"/>
        <v>-2534.4982786501532</v>
      </c>
      <c r="P56" s="46">
        <f t="shared" si="277"/>
        <v>0.38219713795300131</v>
      </c>
      <c r="Q56" s="17">
        <f t="shared" si="278"/>
        <v>495.85311070585158</v>
      </c>
      <c r="R56" s="46">
        <f t="shared" si="279"/>
        <v>0.80525192419636493</v>
      </c>
      <c r="S56" s="17">
        <f t="shared" si="280"/>
        <v>661373.97358482261</v>
      </c>
      <c r="T56" s="17">
        <f t="shared" si="281"/>
        <v>-2534.4982786501532</v>
      </c>
      <c r="U56" s="46">
        <f t="shared" si="282"/>
        <v>0.38219713795300131</v>
      </c>
      <c r="V56" s="17">
        <f t="shared" si="283"/>
        <v>494.52287216088348</v>
      </c>
      <c r="W56" s="46">
        <f t="shared" si="284"/>
        <v>0.80525192419636515</v>
      </c>
      <c r="X56" s="17">
        <f t="shared" si="285"/>
        <v>673545.99817833328</v>
      </c>
      <c r="Y56" s="17">
        <f t="shared" si="286"/>
        <v>-2534.4982786501532</v>
      </c>
      <c r="Z56" s="46">
        <f t="shared" si="287"/>
        <v>0.38219713795300131</v>
      </c>
      <c r="AA56" s="17">
        <f t="shared" si="288"/>
        <v>494.71457080257807</v>
      </c>
      <c r="AB56" s="46">
        <f t="shared" si="289"/>
        <v>0.80525192419636493</v>
      </c>
      <c r="AC56" s="17">
        <f t="shared" si="290"/>
        <v>638216.21447048569</v>
      </c>
      <c r="AD56" s="17">
        <f t="shared" si="291"/>
        <v>-2534.4982786501532</v>
      </c>
      <c r="AE56" s="46">
        <f t="shared" si="292"/>
        <v>0.38219713795300131</v>
      </c>
      <c r="AF56" s="17">
        <f t="shared" si="293"/>
        <v>495.39141090267276</v>
      </c>
      <c r="AG56" s="46">
        <f t="shared" si="294"/>
        <v>0.80525192419636493</v>
      </c>
      <c r="AH56" s="17">
        <f t="shared" si="295"/>
        <v>658013.10760273819</v>
      </c>
      <c r="AI56" s="17">
        <f t="shared" si="296"/>
        <v>-2534.4982786501532</v>
      </c>
      <c r="AJ56" s="46">
        <f t="shared" si="297"/>
        <v>0.38219713795300131</v>
      </c>
      <c r="AK56" s="17">
        <f t="shared" si="298"/>
        <v>496.53620334827428</v>
      </c>
      <c r="AL56" s="46">
        <f t="shared" si="299"/>
        <v>0.80525192419636493</v>
      </c>
      <c r="AM56" s="17">
        <f t="shared" si="300"/>
        <v>661675.69873554131</v>
      </c>
      <c r="AN56" s="17">
        <f t="shared" si="301"/>
        <v>-2534.4982786501532</v>
      </c>
      <c r="AO56" s="46">
        <f t="shared" si="302"/>
        <v>0.38219713795300131</v>
      </c>
      <c r="AP56" s="17">
        <f t="shared" si="303"/>
        <v>498.13620393986525</v>
      </c>
      <c r="AQ56" s="46">
        <f t="shared" si="304"/>
        <v>0.80525192419636515</v>
      </c>
      <c r="AR56" s="17">
        <f t="shared" si="305"/>
        <v>700660.29191769194</v>
      </c>
      <c r="AS56" s="17">
        <f t="shared" si="306"/>
        <v>-2534.4982786501532</v>
      </c>
      <c r="AT56" s="46">
        <f t="shared" si="307"/>
        <v>0.38219713795300131</v>
      </c>
      <c r="AU56" s="17">
        <f t="shared" si="308"/>
        <v>500.17554969752337</v>
      </c>
      <c r="AV56" s="46">
        <f t="shared" si="309"/>
        <v>0.80525192419636515</v>
      </c>
      <c r="AW56" s="17">
        <f t="shared" si="310"/>
        <v>685428.29511989502</v>
      </c>
      <c r="AX56" s="17">
        <f t="shared" si="311"/>
        <v>-2534.4982786501532</v>
      </c>
      <c r="AY56" s="46">
        <f t="shared" si="312"/>
        <v>0.38219713795300131</v>
      </c>
      <c r="AZ56" s="17">
        <f t="shared" si="313"/>
        <v>502.6419406564163</v>
      </c>
      <c r="BA56" s="46">
        <f t="shared" si="314"/>
        <v>0.80525192419636515</v>
      </c>
      <c r="BB56" s="17">
        <f t="shared" si="315"/>
        <v>707624.85540422157</v>
      </c>
      <c r="BC56" s="17">
        <f t="shared" si="316"/>
        <v>-2534.4982786501532</v>
      </c>
      <c r="BD56" s="46">
        <f t="shared" si="317"/>
        <v>0.38219713795300131</v>
      </c>
      <c r="BE56" s="17">
        <f t="shared" si="318"/>
        <v>505.50705992196356</v>
      </c>
      <c r="BF56" s="46">
        <f t="shared" si="319"/>
        <v>0.80525192419636515</v>
      </c>
      <c r="BG56" s="17">
        <f t="shared" si="320"/>
        <v>776653.60101570049</v>
      </c>
      <c r="BH56" s="17">
        <f t="shared" si="321"/>
        <v>-2534.4982786501532</v>
      </c>
      <c r="BI56" s="46">
        <f t="shared" si="322"/>
        <v>0.38219713795300131</v>
      </c>
      <c r="BJ56" s="17">
        <f t="shared" si="323"/>
        <v>508.76471497939082</v>
      </c>
      <c r="BK56" s="46">
        <f t="shared" si="324"/>
        <v>0.80525192419636493</v>
      </c>
      <c r="BL56" s="17">
        <f t="shared" si="325"/>
        <v>764870.23810678301</v>
      </c>
      <c r="BM56" s="17">
        <f t="shared" si="326"/>
        <v>-2534.4982786501532</v>
      </c>
      <c r="BN56" s="46">
        <f t="shared" si="327"/>
        <v>0.38219713795300131</v>
      </c>
      <c r="BO56" s="17">
        <f t="shared" si="328"/>
        <v>511.89740687432248</v>
      </c>
      <c r="BP56" s="46">
        <f t="shared" si="329"/>
        <v>0.80525192419636515</v>
      </c>
      <c r="BQ56" s="17">
        <f t="shared" si="330"/>
        <v>748756.29943104682</v>
      </c>
      <c r="BR56" s="17">
        <f t="shared" si="331"/>
        <v>-2534.4982786501532</v>
      </c>
      <c r="BS56" s="46">
        <f t="shared" si="332"/>
        <v>0.38219713795300131</v>
      </c>
      <c r="BT56" s="17">
        <f t="shared" si="333"/>
        <v>514.91687748940251</v>
      </c>
      <c r="BU56" s="46">
        <f t="shared" si="334"/>
        <v>0.80525192419636515</v>
      </c>
      <c r="BV56" s="17">
        <f t="shared" si="335"/>
        <v>772677.75025833119</v>
      </c>
      <c r="BW56" s="17">
        <f t="shared" si="336"/>
        <v>-2534.4982786501532</v>
      </c>
      <c r="BX56" s="46">
        <f t="shared" si="337"/>
        <v>0.38219713795300131</v>
      </c>
      <c r="BY56" s="17">
        <f t="shared" si="338"/>
        <v>517.83350682896241</v>
      </c>
      <c r="BZ56" s="46">
        <f t="shared" si="339"/>
        <v>0.80525192419636515</v>
      </c>
      <c r="CA56" s="17">
        <f t="shared" si="340"/>
        <v>728830.65847353032</v>
      </c>
      <c r="CB56" s="17">
        <f t="shared" si="341"/>
        <v>-2534.4982786501532</v>
      </c>
      <c r="CC56" s="46">
        <f t="shared" si="342"/>
        <v>0.38219713795300131</v>
      </c>
      <c r="CD56" s="17">
        <f t="shared" si="343"/>
        <v>520.64480591389531</v>
      </c>
      <c r="CE56" s="46">
        <f t="shared" si="344"/>
        <v>0.80525192419636515</v>
      </c>
      <c r="CF56" s="17">
        <f t="shared" si="345"/>
        <v>705827.05369980668</v>
      </c>
      <c r="CG56" s="17">
        <f t="shared" si="346"/>
        <v>-2534.4982786501532</v>
      </c>
      <c r="CH56" s="46">
        <f t="shared" si="347"/>
        <v>0.38219713795300131</v>
      </c>
      <c r="CI56" s="17">
        <f t="shared" si="348"/>
        <v>523.36473723768847</v>
      </c>
      <c r="CJ56" s="46">
        <f t="shared" si="349"/>
        <v>0.80525192419636493</v>
      </c>
      <c r="CK56" s="17">
        <f t="shared" si="350"/>
        <v>666391.46369666001</v>
      </c>
      <c r="CL56" s="17">
        <f t="shared" si="351"/>
        <v>-2534.4982786501532</v>
      </c>
      <c r="CM56" s="46">
        <f t="shared" si="352"/>
        <v>0.38219713795300131</v>
      </c>
      <c r="CN56" s="17">
        <f t="shared" si="353"/>
        <v>526.01220713380883</v>
      </c>
      <c r="CO56" s="46">
        <f t="shared" si="354"/>
        <v>0.80525192419636515</v>
      </c>
      <c r="CP56" s="17">
        <f t="shared" si="355"/>
        <v>639613.42996966932</v>
      </c>
      <c r="CQ56" s="17">
        <f t="shared" si="356"/>
        <v>-2534.4982786501532</v>
      </c>
      <c r="CR56" s="46">
        <f t="shared" si="357"/>
        <v>0.38219713795300131</v>
      </c>
      <c r="CS56" s="17">
        <f t="shared" si="358"/>
        <v>528.57146588182741</v>
      </c>
      <c r="CT56" s="46">
        <f t="shared" si="359"/>
        <v>0.80525192419636515</v>
      </c>
      <c r="CU56" s="17">
        <f t="shared" si="360"/>
        <v>611687.31648648647</v>
      </c>
      <c r="CV56" s="17">
        <f t="shared" si="394"/>
        <v>-2534.4982786501532</v>
      </c>
      <c r="CW56" s="46">
        <f t="shared" si="188"/>
        <v>0.38219713795300131</v>
      </c>
      <c r="CX56" s="17">
        <f t="shared" si="395"/>
        <v>531.04498496559711</v>
      </c>
      <c r="CY56" s="46">
        <f t="shared" si="190"/>
        <v>0.80525192419636515</v>
      </c>
      <c r="CZ56" s="17">
        <f t="shared" si="396"/>
        <v>574362.88261553424</v>
      </c>
      <c r="DA56" s="17">
        <f t="shared" si="397"/>
        <v>-2534.4982786501532</v>
      </c>
      <c r="DB56" s="46">
        <f t="shared" si="193"/>
        <v>0.38219713795300131</v>
      </c>
      <c r="DC56" s="17">
        <f t="shared" si="398"/>
        <v>533.42280114183939</v>
      </c>
      <c r="DD56" s="46">
        <f t="shared" si="195"/>
        <v>0.80525192419636493</v>
      </c>
      <c r="DE56" s="17">
        <f t="shared" si="399"/>
        <v>537054.33007956739</v>
      </c>
      <c r="DF56" s="17">
        <f t="shared" si="394"/>
        <v>-2534.4982786501532</v>
      </c>
      <c r="DG56" s="46">
        <f t="shared" si="198"/>
        <v>0.38219713795300131</v>
      </c>
      <c r="DH56" s="17">
        <f t="shared" si="395"/>
        <v>535.69477734475936</v>
      </c>
      <c r="DI56" s="46">
        <f t="shared" si="200"/>
        <v>0.80525192419636493</v>
      </c>
      <c r="DJ56" s="17">
        <f t="shared" si="396"/>
        <v>508585.59257040313</v>
      </c>
      <c r="DK56" s="17">
        <f t="shared" si="397"/>
        <v>-2534.4982786501532</v>
      </c>
      <c r="DL56" s="46">
        <f t="shared" si="203"/>
        <v>0.38219713795300131</v>
      </c>
      <c r="DM56" s="17">
        <f t="shared" si="398"/>
        <v>537.85043624583511</v>
      </c>
      <c r="DN56" s="46">
        <f t="shared" si="205"/>
        <v>0.80525192419636493</v>
      </c>
      <c r="DO56" s="17">
        <f t="shared" si="399"/>
        <v>489320.03674800455</v>
      </c>
      <c r="DP56" s="17">
        <f t="shared" si="361"/>
        <v>-2534.4982786501532</v>
      </c>
      <c r="DQ56" s="46">
        <f t="shared" si="362"/>
        <v>0.38219713795300131</v>
      </c>
      <c r="DR56" s="17">
        <f t="shared" si="363"/>
        <v>539.9229137170355</v>
      </c>
      <c r="DS56" s="46">
        <f t="shared" si="364"/>
        <v>0.80525192419636482</v>
      </c>
      <c r="DT56" s="17">
        <f t="shared" si="365"/>
        <v>472076.91603996098</v>
      </c>
      <c r="DU56" s="17">
        <f t="shared" si="366"/>
        <v>-2534.4982786501532</v>
      </c>
      <c r="DV56" s="46">
        <f t="shared" si="367"/>
        <v>0.38219713795300131</v>
      </c>
      <c r="DW56" s="17">
        <f t="shared" si="368"/>
        <v>541.94026315815097</v>
      </c>
      <c r="DX56" s="46">
        <f t="shared" si="369"/>
        <v>0.80525192419636515</v>
      </c>
      <c r="DY56" s="17">
        <f t="shared" si="370"/>
        <v>439709.94806072942</v>
      </c>
      <c r="DZ56" s="17">
        <f t="shared" si="207"/>
        <v>-2534.4982786501532</v>
      </c>
      <c r="EA56" s="46">
        <f t="shared" si="208"/>
        <v>0.38219713795300131</v>
      </c>
      <c r="EB56" s="17">
        <f t="shared" si="209"/>
        <v>543.93212589603593</v>
      </c>
      <c r="EC56" s="46">
        <f t="shared" si="210"/>
        <v>0.80525192419636515</v>
      </c>
      <c r="ED56" s="17">
        <f t="shared" si="211"/>
        <v>424305.97679583495</v>
      </c>
      <c r="EE56" s="17">
        <f t="shared" si="212"/>
        <v>-2534.4982786501532</v>
      </c>
      <c r="EF56" s="46">
        <f t="shared" si="213"/>
        <v>0.38219713795300131</v>
      </c>
      <c r="EG56" s="17">
        <f t="shared" si="214"/>
        <v>545.90825429757797</v>
      </c>
      <c r="EH56" s="46">
        <f t="shared" si="215"/>
        <v>0.80525192419636515</v>
      </c>
      <c r="EI56" s="17">
        <f t="shared" si="216"/>
        <v>400383.73990708287</v>
      </c>
      <c r="EJ56" s="17">
        <f t="shared" si="217"/>
        <v>-2534.4982786501532</v>
      </c>
      <c r="EK56" s="46">
        <f t="shared" si="218"/>
        <v>0.38219713795300131</v>
      </c>
      <c r="EL56" s="17">
        <f t="shared" si="219"/>
        <v>547.91203934617386</v>
      </c>
      <c r="EM56" s="46">
        <f t="shared" si="220"/>
        <v>0.80525192419636493</v>
      </c>
      <c r="EN56" s="17">
        <f t="shared" si="221"/>
        <v>396029.36598222761</v>
      </c>
      <c r="EO56" s="17">
        <f t="shared" si="222"/>
        <v>-2534.4982786501532</v>
      </c>
      <c r="EP56" s="46">
        <f t="shared" si="223"/>
        <v>0.38219713795300131</v>
      </c>
      <c r="EQ56" s="17">
        <f t="shared" si="224"/>
        <v>549.97496326318071</v>
      </c>
      <c r="ER56" s="46">
        <f t="shared" si="225"/>
        <v>0.80525192419636515</v>
      </c>
      <c r="ES56" s="17">
        <f t="shared" si="226"/>
        <v>385161.59600952105</v>
      </c>
      <c r="ET56" s="17">
        <f t="shared" si="371"/>
        <v>-2534.4982786501532</v>
      </c>
      <c r="EU56" s="46">
        <f t="shared" si="372"/>
        <v>0.38219713795300131</v>
      </c>
      <c r="EV56" s="17">
        <f t="shared" si="373"/>
        <v>552.13643777795664</v>
      </c>
      <c r="EW56" s="46">
        <f t="shared" si="374"/>
        <v>0.80525192419636493</v>
      </c>
      <c r="EX56" s="17">
        <f t="shared" si="375"/>
        <v>400350.23209225421</v>
      </c>
      <c r="EY56" s="17">
        <f t="shared" si="376"/>
        <v>-2534.4982786501532</v>
      </c>
      <c r="EZ56" s="46">
        <f t="shared" si="377"/>
        <v>0.38219713795300131</v>
      </c>
      <c r="FA56" s="17">
        <f t="shared" si="378"/>
        <v>554.42932874369217</v>
      </c>
      <c r="FB56" s="46">
        <f t="shared" si="379"/>
        <v>0.80525192419636493</v>
      </c>
      <c r="FC56" s="17">
        <f t="shared" si="380"/>
        <v>418933.84287037014</v>
      </c>
      <c r="FD56" s="17">
        <f t="shared" si="227"/>
        <v>-2534.4982786501532</v>
      </c>
      <c r="FE56" s="46">
        <f t="shared" si="228"/>
        <v>0.38219713795300131</v>
      </c>
      <c r="FF56" s="17">
        <f t="shared" si="229"/>
        <v>556.86310267461272</v>
      </c>
      <c r="FG56" s="46">
        <f t="shared" si="230"/>
        <v>0.80525192419636493</v>
      </c>
      <c r="FH56" s="17">
        <f t="shared" si="231"/>
        <v>438077.5437653854</v>
      </c>
      <c r="FI56" s="17">
        <f t="shared" si="232"/>
        <v>-2534.4982786501532</v>
      </c>
      <c r="FJ56" s="46">
        <f t="shared" si="233"/>
        <v>0.38219713795300131</v>
      </c>
      <c r="FK56" s="17">
        <f t="shared" si="234"/>
        <v>559.45213618127946</v>
      </c>
      <c r="FL56" s="46">
        <f t="shared" si="235"/>
        <v>0.80525192419636515</v>
      </c>
      <c r="FM56" s="17">
        <f t="shared" si="236"/>
        <v>437038.94857542537</v>
      </c>
      <c r="FN56" s="17">
        <f t="shared" si="237"/>
        <v>-2534.4982786501532</v>
      </c>
      <c r="FO56" s="46">
        <f t="shared" si="238"/>
        <v>0.38219713795300131</v>
      </c>
      <c r="FP56" s="17">
        <f t="shared" si="239"/>
        <v>562.21139388012944</v>
      </c>
      <c r="FQ56" s="46">
        <f t="shared" si="240"/>
        <v>0.80525192419636515</v>
      </c>
      <c r="FR56" s="17">
        <f t="shared" si="381"/>
        <v>471516.1239509139</v>
      </c>
      <c r="FS56" s="17">
        <f t="shared" si="242"/>
        <v>-2534.4982786501532</v>
      </c>
      <c r="FT56" s="46">
        <f t="shared" si="243"/>
        <v>0.38219713795300131</v>
      </c>
      <c r="FU56" s="17">
        <f t="shared" si="244"/>
        <v>565.15129388076002</v>
      </c>
      <c r="FV56" s="46">
        <f t="shared" si="245"/>
        <v>0.80525192419636515</v>
      </c>
      <c r="FW56" s="17">
        <f t="shared" si="382"/>
        <v>483645.30257259763</v>
      </c>
      <c r="FX56" s="17">
        <f t="shared" si="247"/>
        <v>-2534.4982786501532</v>
      </c>
      <c r="FY56" s="46">
        <f t="shared" si="248"/>
        <v>0.38219713795300131</v>
      </c>
      <c r="FZ56" s="17">
        <f t="shared" si="249"/>
        <v>568.27732416445201</v>
      </c>
      <c r="GA56" s="46">
        <f t="shared" si="250"/>
        <v>0.80525192419636493</v>
      </c>
      <c r="GB56" s="17">
        <f t="shared" si="383"/>
        <v>522194.84298529918</v>
      </c>
      <c r="GC56" s="17">
        <f t="shared" si="252"/>
        <v>-2534.4982786501532</v>
      </c>
      <c r="GD56" s="46">
        <f t="shared" si="253"/>
        <v>0.38219713795300131</v>
      </c>
      <c r="GE56" s="17">
        <f t="shared" si="254"/>
        <v>571.59519395700488</v>
      </c>
      <c r="GF56" s="46">
        <f t="shared" si="255"/>
        <v>0.80525192419636515</v>
      </c>
      <c r="GG56" s="17">
        <f t="shared" si="384"/>
        <v>524745.71204278246</v>
      </c>
      <c r="GH56" s="17">
        <f t="shared" si="257"/>
        <v>-2534.4982786501532</v>
      </c>
      <c r="GI56" s="46">
        <f t="shared" si="258"/>
        <v>0.38219713795300131</v>
      </c>
      <c r="GJ56" s="17">
        <f t="shared" si="259"/>
        <v>575.11792169985699</v>
      </c>
      <c r="GK56" s="46">
        <f t="shared" si="260"/>
        <v>0.80525192419636493</v>
      </c>
      <c r="GL56" s="17">
        <f t="shared" si="385"/>
        <v>510606.56639358227</v>
      </c>
      <c r="GM56" s="17">
        <f t="shared" si="262"/>
        <v>-2534.4982786501532</v>
      </c>
      <c r="GN56" s="46">
        <f t="shared" si="263"/>
        <v>0.38219713795300131</v>
      </c>
      <c r="GO56" s="17">
        <f t="shared" si="264"/>
        <v>578.84940520736961</v>
      </c>
      <c r="GP56" s="46">
        <f t="shared" si="265"/>
        <v>0.80525192419636515</v>
      </c>
      <c r="GQ56" s="17">
        <f t="shared" si="386"/>
        <v>515946.2401019932</v>
      </c>
    </row>
    <row r="57" spans="1:199" ht="15" x14ac:dyDescent="0.2">
      <c r="A57" s="9" t="s">
        <v>40</v>
      </c>
      <c r="B57" s="17">
        <v>645986</v>
      </c>
      <c r="C57" s="17">
        <f t="shared" si="267"/>
        <v>-3090.7999999999997</v>
      </c>
      <c r="D57" s="46">
        <f t="shared" si="268"/>
        <v>0.46608629563334381</v>
      </c>
      <c r="E57" s="17">
        <f t="shared" si="400"/>
        <v>618.6</v>
      </c>
      <c r="F57" s="17">
        <f t="shared" si="400"/>
        <v>-195.6</v>
      </c>
      <c r="G57" s="17">
        <f t="shared" si="186"/>
        <v>423</v>
      </c>
      <c r="H57" s="46">
        <f t="shared" si="270"/>
        <v>0.68397904404631005</v>
      </c>
      <c r="I57" s="17">
        <v>650182</v>
      </c>
      <c r="J57" s="17">
        <f t="shared" si="271"/>
        <v>-3085.3199210917264</v>
      </c>
      <c r="K57" s="46">
        <f t="shared" si="272"/>
        <v>0.46525991098272407</v>
      </c>
      <c r="L57" s="17">
        <f t="shared" si="273"/>
        <v>422.25000861323952</v>
      </c>
      <c r="M57" s="46">
        <f t="shared" si="274"/>
        <v>0.68397904404631005</v>
      </c>
      <c r="N57" s="17">
        <f t="shared" si="275"/>
        <v>628065.93008752144</v>
      </c>
      <c r="O57" s="17">
        <f t="shared" si="276"/>
        <v>-3085.3199210917264</v>
      </c>
      <c r="P57" s="46">
        <f t="shared" si="277"/>
        <v>0.46525991098272407</v>
      </c>
      <c r="Q57" s="17">
        <f t="shared" si="278"/>
        <v>421.17643740677761</v>
      </c>
      <c r="R57" s="46">
        <f t="shared" si="279"/>
        <v>0.68397904404631005</v>
      </c>
      <c r="S57" s="17">
        <f t="shared" si="280"/>
        <v>643186.47526908189</v>
      </c>
      <c r="T57" s="17">
        <f t="shared" si="281"/>
        <v>-3085.3199210917264</v>
      </c>
      <c r="U57" s="46">
        <f t="shared" si="282"/>
        <v>0.46525991098272407</v>
      </c>
      <c r="V57" s="17">
        <f t="shared" si="283"/>
        <v>420.04653599207569</v>
      </c>
      <c r="W57" s="46">
        <f t="shared" si="284"/>
        <v>0.68397904404631016</v>
      </c>
      <c r="X57" s="17">
        <f t="shared" si="285"/>
        <v>658708.70019972289</v>
      </c>
      <c r="Y57" s="17">
        <f t="shared" si="286"/>
        <v>-3085.3199210917264</v>
      </c>
      <c r="Z57" s="46">
        <f t="shared" si="287"/>
        <v>0.46525991098272407</v>
      </c>
      <c r="AA57" s="17">
        <f t="shared" si="288"/>
        <v>420.2093643564067</v>
      </c>
      <c r="AB57" s="46">
        <f t="shared" si="289"/>
        <v>0.68397904404631005</v>
      </c>
      <c r="AC57" s="17">
        <f t="shared" si="290"/>
        <v>670880.88762159797</v>
      </c>
      <c r="AD57" s="17">
        <f t="shared" si="291"/>
        <v>-3085.3199210917264</v>
      </c>
      <c r="AE57" s="46">
        <f t="shared" si="292"/>
        <v>0.46525991098272407</v>
      </c>
      <c r="AF57" s="17">
        <f t="shared" si="293"/>
        <v>420.78427070648723</v>
      </c>
      <c r="AG57" s="46">
        <f t="shared" si="294"/>
        <v>0.68397904404631016</v>
      </c>
      <c r="AH57" s="17">
        <f t="shared" si="295"/>
        <v>635551.67882010038</v>
      </c>
      <c r="AI57" s="17">
        <f t="shared" si="296"/>
        <v>-3085.3199210917264</v>
      </c>
      <c r="AJ57" s="46">
        <f t="shared" si="297"/>
        <v>0.46525991098272407</v>
      </c>
      <c r="AK57" s="17">
        <f t="shared" si="298"/>
        <v>421.75665465124507</v>
      </c>
      <c r="AL57" s="46">
        <f t="shared" si="299"/>
        <v>0.68397904404631005</v>
      </c>
      <c r="AM57" s="17">
        <f t="shared" si="300"/>
        <v>655349.54433629778</v>
      </c>
      <c r="AN57" s="17">
        <f t="shared" si="301"/>
        <v>-3085.3199210917264</v>
      </c>
      <c r="AO57" s="46">
        <f t="shared" si="302"/>
        <v>0.46525991098272407</v>
      </c>
      <c r="AP57" s="17">
        <f t="shared" si="303"/>
        <v>423.11569129831923</v>
      </c>
      <c r="AQ57" s="46">
        <f t="shared" si="304"/>
        <v>0.68397904404631005</v>
      </c>
      <c r="AR57" s="17">
        <f t="shared" si="305"/>
        <v>659013.49450574792</v>
      </c>
      <c r="AS57" s="17">
        <f t="shared" si="306"/>
        <v>-3085.3199210917264</v>
      </c>
      <c r="AT57" s="46">
        <f t="shared" si="307"/>
        <v>0.46525991098272407</v>
      </c>
      <c r="AU57" s="17">
        <f t="shared" si="308"/>
        <v>424.84790667078789</v>
      </c>
      <c r="AV57" s="46">
        <f t="shared" si="309"/>
        <v>0.68397904404631016</v>
      </c>
      <c r="AW57" s="17">
        <f t="shared" si="310"/>
        <v>697999.81990327104</v>
      </c>
      <c r="AX57" s="17">
        <f t="shared" si="311"/>
        <v>-3085.3199210917264</v>
      </c>
      <c r="AY57" s="46">
        <f t="shared" si="312"/>
        <v>0.46525991098272407</v>
      </c>
      <c r="AZ57" s="17">
        <f t="shared" si="313"/>
        <v>426.94285320816084</v>
      </c>
      <c r="BA57" s="46">
        <f t="shared" si="314"/>
        <v>0.68397904404631005</v>
      </c>
      <c r="BB57" s="17">
        <f t="shared" si="315"/>
        <v>682769.9180520114</v>
      </c>
      <c r="BC57" s="17">
        <f t="shared" si="316"/>
        <v>-3085.3199210917264</v>
      </c>
      <c r="BD57" s="46">
        <f t="shared" si="317"/>
        <v>0.46525991098272407</v>
      </c>
      <c r="BE57" s="17">
        <f t="shared" si="318"/>
        <v>429.37647860841474</v>
      </c>
      <c r="BF57" s="46">
        <f t="shared" si="319"/>
        <v>0.68397904404631005</v>
      </c>
      <c r="BG57" s="17">
        <f t="shared" si="320"/>
        <v>704968.91196173825</v>
      </c>
      <c r="BH57" s="17">
        <f t="shared" si="321"/>
        <v>-3085.3199210917264</v>
      </c>
      <c r="BI57" s="46">
        <f t="shared" si="322"/>
        <v>0.46525991098272407</v>
      </c>
      <c r="BJ57" s="17">
        <f t="shared" si="323"/>
        <v>432.14352296442235</v>
      </c>
      <c r="BK57" s="46">
        <f t="shared" si="324"/>
        <v>0.68397904404631005</v>
      </c>
      <c r="BL57" s="17">
        <f t="shared" si="325"/>
        <v>774000.42461757315</v>
      </c>
      <c r="BM57" s="17">
        <f t="shared" si="326"/>
        <v>-3085.3199210917264</v>
      </c>
      <c r="BN57" s="46">
        <f t="shared" si="327"/>
        <v>0.46525991098272407</v>
      </c>
      <c r="BO57" s="17">
        <f t="shared" si="328"/>
        <v>434.80442391132209</v>
      </c>
      <c r="BP57" s="46">
        <f t="shared" si="329"/>
        <v>0.68397904404631005</v>
      </c>
      <c r="BQ57" s="17">
        <f t="shared" si="330"/>
        <v>762219.72260960261</v>
      </c>
      <c r="BR57" s="17">
        <f t="shared" si="331"/>
        <v>-3085.3199210917264</v>
      </c>
      <c r="BS57" s="46">
        <f t="shared" si="332"/>
        <v>0.46525991098272407</v>
      </c>
      <c r="BT57" s="17">
        <f t="shared" si="333"/>
        <v>437.36915497593827</v>
      </c>
      <c r="BU57" s="46">
        <f t="shared" si="334"/>
        <v>0.68397904404631005</v>
      </c>
      <c r="BV57" s="17">
        <f t="shared" si="335"/>
        <v>746108.34866493102</v>
      </c>
      <c r="BW57" s="17">
        <f t="shared" si="336"/>
        <v>-3085.3199210917264</v>
      </c>
      <c r="BX57" s="46">
        <f t="shared" si="337"/>
        <v>0.46525991098272407</v>
      </c>
      <c r="BY57" s="17">
        <f t="shared" si="338"/>
        <v>439.84653290893789</v>
      </c>
      <c r="BZ57" s="46">
        <f t="shared" si="339"/>
        <v>0.68397904404631005</v>
      </c>
      <c r="CA57" s="17">
        <f t="shared" si="340"/>
        <v>770032.27687014837</v>
      </c>
      <c r="CB57" s="17">
        <f t="shared" si="341"/>
        <v>-3085.3199210917264</v>
      </c>
      <c r="CC57" s="46">
        <f t="shared" si="342"/>
        <v>0.46525991098272407</v>
      </c>
      <c r="CD57" s="17">
        <f t="shared" si="343"/>
        <v>442.2344435774653</v>
      </c>
      <c r="CE57" s="46">
        <f t="shared" si="344"/>
        <v>0.68397904404631016</v>
      </c>
      <c r="CF57" s="17">
        <f t="shared" si="345"/>
        <v>726187.57299601601</v>
      </c>
      <c r="CG57" s="17">
        <f t="shared" si="346"/>
        <v>-3085.3199210917264</v>
      </c>
      <c r="CH57" s="46">
        <f t="shared" si="347"/>
        <v>0.46525991098272407</v>
      </c>
      <c r="CI57" s="17">
        <f t="shared" si="348"/>
        <v>444.54474668984392</v>
      </c>
      <c r="CJ57" s="46">
        <f t="shared" si="349"/>
        <v>0.68397904404631016</v>
      </c>
      <c r="CK57" s="17">
        <f t="shared" si="350"/>
        <v>703186.27852540486</v>
      </c>
      <c r="CL57" s="17">
        <f t="shared" si="351"/>
        <v>-3085.3199210917264</v>
      </c>
      <c r="CM57" s="46">
        <f t="shared" si="352"/>
        <v>0.46525991098272407</v>
      </c>
      <c r="CN57" s="17">
        <f t="shared" si="353"/>
        <v>446.79350124016293</v>
      </c>
      <c r="CO57" s="46">
        <f t="shared" si="354"/>
        <v>0.68397904404631016</v>
      </c>
      <c r="CP57" s="17">
        <f t="shared" si="355"/>
        <v>663752.93727680843</v>
      </c>
      <c r="CQ57" s="17">
        <f t="shared" si="356"/>
        <v>-3085.3199210917264</v>
      </c>
      <c r="CR57" s="46">
        <f t="shared" si="357"/>
        <v>0.46525991098272407</v>
      </c>
      <c r="CS57" s="17">
        <f t="shared" si="358"/>
        <v>448.96732945384133</v>
      </c>
      <c r="CT57" s="46">
        <f t="shared" si="359"/>
        <v>0.68397904404631016</v>
      </c>
      <c r="CU57" s="17">
        <f t="shared" si="360"/>
        <v>636977.07737803156</v>
      </c>
      <c r="CV57" s="17">
        <f t="shared" si="394"/>
        <v>-3085.3199210917264</v>
      </c>
      <c r="CW57" s="46">
        <f t="shared" si="188"/>
        <v>0.46525991098272407</v>
      </c>
      <c r="CX57" s="17">
        <f t="shared" si="395"/>
        <v>451.06833060330837</v>
      </c>
      <c r="CY57" s="46">
        <f t="shared" si="190"/>
        <v>0.68397904404631005</v>
      </c>
      <c r="CZ57" s="17">
        <f t="shared" si="396"/>
        <v>609053.06489599799</v>
      </c>
      <c r="DA57" s="17">
        <f t="shared" si="397"/>
        <v>-3085.3199210917264</v>
      </c>
      <c r="DB57" s="46">
        <f t="shared" si="193"/>
        <v>0.46525991098272407</v>
      </c>
      <c r="DC57" s="17">
        <f t="shared" si="398"/>
        <v>453.08804193373106</v>
      </c>
      <c r="DD57" s="46">
        <f t="shared" si="195"/>
        <v>0.68397904404631005</v>
      </c>
      <c r="DE57" s="17">
        <f t="shared" si="399"/>
        <v>571730.65073637629</v>
      </c>
      <c r="DF57" s="17">
        <f t="shared" si="394"/>
        <v>-3085.3199210917264</v>
      </c>
      <c r="DG57" s="46">
        <f t="shared" si="198"/>
        <v>0.46525991098272407</v>
      </c>
      <c r="DH57" s="17">
        <f t="shared" si="395"/>
        <v>455.01785304584985</v>
      </c>
      <c r="DI57" s="46">
        <f t="shared" si="200"/>
        <v>0.68397904404631005</v>
      </c>
      <c r="DJ57" s="17">
        <f t="shared" si="396"/>
        <v>534424.02801152156</v>
      </c>
      <c r="DK57" s="17">
        <f t="shared" si="397"/>
        <v>-3085.3199210917264</v>
      </c>
      <c r="DL57" s="46">
        <f t="shared" si="203"/>
        <v>0.46525991098272407</v>
      </c>
      <c r="DM57" s="17">
        <f t="shared" si="398"/>
        <v>456.84886452206479</v>
      </c>
      <c r="DN57" s="46">
        <f t="shared" si="205"/>
        <v>0.68397904404631005</v>
      </c>
      <c r="DO57" s="17">
        <f t="shared" si="399"/>
        <v>505957.12151383352</v>
      </c>
      <c r="DP57" s="17">
        <f t="shared" si="361"/>
        <v>-3085.3199210917264</v>
      </c>
      <c r="DQ57" s="46">
        <f t="shared" si="362"/>
        <v>0.46525991098272407</v>
      </c>
      <c r="DR57" s="17">
        <f t="shared" si="363"/>
        <v>458.60922189218087</v>
      </c>
      <c r="DS57" s="46">
        <f t="shared" si="364"/>
        <v>0.68397904404631005</v>
      </c>
      <c r="DT57" s="17">
        <f t="shared" si="365"/>
        <v>486693.32604880503</v>
      </c>
      <c r="DU57" s="17">
        <f t="shared" si="366"/>
        <v>-3085.3199210917264</v>
      </c>
      <c r="DV57" s="46">
        <f t="shared" si="367"/>
        <v>0.46525991098272407</v>
      </c>
      <c r="DW57" s="17">
        <f t="shared" si="368"/>
        <v>460.32275364638122</v>
      </c>
      <c r="DX57" s="46">
        <f t="shared" si="369"/>
        <v>0.68397904404631005</v>
      </c>
      <c r="DY57" s="17">
        <f t="shared" si="370"/>
        <v>469451.91887251567</v>
      </c>
      <c r="DZ57" s="17">
        <f t="shared" si="207"/>
        <v>-3085.3199210917264</v>
      </c>
      <c r="EA57" s="46">
        <f t="shared" si="208"/>
        <v>0.46525991098272407</v>
      </c>
      <c r="EB57" s="17">
        <f t="shared" si="209"/>
        <v>462.01463705627151</v>
      </c>
      <c r="EC57" s="46">
        <f t="shared" si="210"/>
        <v>0.68397904404631016</v>
      </c>
      <c r="ED57" s="17">
        <f t="shared" si="211"/>
        <v>437086.64277669392</v>
      </c>
      <c r="EE57" s="17">
        <f t="shared" si="212"/>
        <v>-3085.3199210917264</v>
      </c>
      <c r="EF57" s="46">
        <f t="shared" si="213"/>
        <v>0.46525991098272407</v>
      </c>
      <c r="EG57" s="17">
        <f t="shared" si="214"/>
        <v>463.69315575878608</v>
      </c>
      <c r="EH57" s="46">
        <f t="shared" si="215"/>
        <v>0.68397904404631005</v>
      </c>
      <c r="EI57" s="17">
        <f t="shared" si="216"/>
        <v>421684.35003050207</v>
      </c>
      <c r="EJ57" s="17">
        <f t="shared" si="217"/>
        <v>-3085.3199210917264</v>
      </c>
      <c r="EK57" s="46">
        <f t="shared" si="218"/>
        <v>0.46525991098272407</v>
      </c>
      <c r="EL57" s="17">
        <f t="shared" si="219"/>
        <v>465.39516595066573</v>
      </c>
      <c r="EM57" s="46">
        <f t="shared" si="220"/>
        <v>0.68397904404631005</v>
      </c>
      <c r="EN57" s="17">
        <f t="shared" si="221"/>
        <v>397763.81515194185</v>
      </c>
      <c r="EO57" s="17">
        <f t="shared" si="222"/>
        <v>-3085.3199210917264</v>
      </c>
      <c r="EP57" s="46">
        <f t="shared" si="223"/>
        <v>0.46525991098272407</v>
      </c>
      <c r="EQ57" s="17">
        <f t="shared" si="224"/>
        <v>467.14740855487025</v>
      </c>
      <c r="ER57" s="46">
        <f t="shared" si="225"/>
        <v>0.68397904404631005</v>
      </c>
      <c r="ES57" s="17">
        <f t="shared" si="226"/>
        <v>393411.19346969074</v>
      </c>
      <c r="ET57" s="17">
        <f t="shared" si="371"/>
        <v>-3085.3199210917264</v>
      </c>
      <c r="EU57" s="46">
        <f t="shared" si="372"/>
        <v>0.46525991098272407</v>
      </c>
      <c r="EV57" s="17">
        <f t="shared" si="373"/>
        <v>468.9833597993487</v>
      </c>
      <c r="EW57" s="46">
        <f t="shared" si="374"/>
        <v>0.68397904404631005</v>
      </c>
      <c r="EX57" s="17">
        <f t="shared" si="375"/>
        <v>382545.25944822864</v>
      </c>
      <c r="EY57" s="17">
        <f t="shared" si="376"/>
        <v>-3085.3199210917264</v>
      </c>
      <c r="EZ57" s="46">
        <f t="shared" si="377"/>
        <v>0.46525991098272407</v>
      </c>
      <c r="FA57" s="17">
        <f t="shared" si="378"/>
        <v>470.93093586060604</v>
      </c>
      <c r="FB57" s="46">
        <f t="shared" si="379"/>
        <v>0.68397904404631016</v>
      </c>
      <c r="FC57" s="17">
        <f t="shared" si="380"/>
        <v>397735.84310702304</v>
      </c>
      <c r="FD57" s="17">
        <f t="shared" si="227"/>
        <v>-3085.3199210917264</v>
      </c>
      <c r="FE57" s="46">
        <f t="shared" si="228"/>
        <v>0.46525991098272407</v>
      </c>
      <c r="FF57" s="17">
        <f t="shared" si="229"/>
        <v>472.99817757301446</v>
      </c>
      <c r="FG57" s="46">
        <f t="shared" si="230"/>
        <v>0.68397904404631016</v>
      </c>
      <c r="FH57" s="17">
        <f t="shared" si="231"/>
        <v>416321.52112685144</v>
      </c>
      <c r="FI57" s="17">
        <f t="shared" si="232"/>
        <v>-3085.3199210917264</v>
      </c>
      <c r="FJ57" s="46">
        <f t="shared" si="233"/>
        <v>0.46525991098272407</v>
      </c>
      <c r="FK57" s="17">
        <f t="shared" si="234"/>
        <v>475.19729639494227</v>
      </c>
      <c r="FL57" s="46">
        <f t="shared" si="235"/>
        <v>0.68397904404631016</v>
      </c>
      <c r="FM57" s="17">
        <f t="shared" si="236"/>
        <v>435467.42114068859</v>
      </c>
      <c r="FN57" s="17">
        <f t="shared" si="237"/>
        <v>-3085.3199210917264</v>
      </c>
      <c r="FO57" s="46">
        <f t="shared" si="238"/>
        <v>0.46525991098272407</v>
      </c>
      <c r="FP57" s="17">
        <f t="shared" si="239"/>
        <v>477.5410032355316</v>
      </c>
      <c r="FQ57" s="46">
        <f t="shared" si="240"/>
        <v>0.68397904404631005</v>
      </c>
      <c r="FR57" s="17">
        <f t="shared" si="381"/>
        <v>434431.16965756915</v>
      </c>
      <c r="FS57" s="17">
        <f t="shared" si="242"/>
        <v>-3085.3199210917264</v>
      </c>
      <c r="FT57" s="46">
        <f t="shared" si="243"/>
        <v>0.46525991098272407</v>
      </c>
      <c r="FU57" s="17">
        <f t="shared" si="244"/>
        <v>480.03814721197091</v>
      </c>
      <c r="FV57" s="46">
        <f t="shared" si="245"/>
        <v>0.68397904404631016</v>
      </c>
      <c r="FW57" s="17">
        <f t="shared" si="382"/>
        <v>468910.84217703418</v>
      </c>
      <c r="FX57" s="17">
        <f t="shared" si="247"/>
        <v>-3085.3199210917264</v>
      </c>
      <c r="FY57" s="46">
        <f t="shared" si="248"/>
        <v>0.46525991098272407</v>
      </c>
      <c r="FZ57" s="17">
        <f t="shared" si="249"/>
        <v>482.69338980233573</v>
      </c>
      <c r="GA57" s="46">
        <f t="shared" si="250"/>
        <v>0.68397904404631005</v>
      </c>
      <c r="GB57" s="17">
        <f t="shared" si="383"/>
        <v>481042.67604130827</v>
      </c>
      <c r="GC57" s="17">
        <f t="shared" si="252"/>
        <v>-3085.3199210917264</v>
      </c>
      <c r="GD57" s="46">
        <f t="shared" si="253"/>
        <v>0.46525991098272407</v>
      </c>
      <c r="GE57" s="17">
        <f t="shared" si="254"/>
        <v>485.51158040926316</v>
      </c>
      <c r="GF57" s="46">
        <f t="shared" si="255"/>
        <v>0.68397904404631005</v>
      </c>
      <c r="GG57" s="17">
        <f t="shared" si="384"/>
        <v>519595.03464461671</v>
      </c>
      <c r="GH57" s="17">
        <f t="shared" si="257"/>
        <v>-3085.3199210917264</v>
      </c>
      <c r="GI57" s="46">
        <f t="shared" si="258"/>
        <v>0.46525991098272407</v>
      </c>
      <c r="GJ57" s="17">
        <f t="shared" si="259"/>
        <v>488.50377686554123</v>
      </c>
      <c r="GK57" s="46">
        <f t="shared" si="260"/>
        <v>0.68397904404631016</v>
      </c>
      <c r="GL57" s="17">
        <f t="shared" si="385"/>
        <v>522148.89589855634</v>
      </c>
      <c r="GM57" s="17">
        <f t="shared" si="262"/>
        <v>-3085.3199210917264</v>
      </c>
      <c r="GN57" s="46">
        <f t="shared" si="263"/>
        <v>0.46525991098272407</v>
      </c>
      <c r="GO57" s="17">
        <f t="shared" si="264"/>
        <v>491.67328996529591</v>
      </c>
      <c r="GP57" s="46">
        <f t="shared" si="265"/>
        <v>0.68397904404631016</v>
      </c>
      <c r="GQ57" s="17">
        <f t="shared" si="386"/>
        <v>508012.91976245586</v>
      </c>
    </row>
    <row r="58" spans="1:199" ht="15" x14ac:dyDescent="0.2">
      <c r="A58" s="9" t="s">
        <v>41</v>
      </c>
      <c r="B58" s="17">
        <v>639673</v>
      </c>
      <c r="C58" s="17">
        <f t="shared" si="267"/>
        <v>-3090.7999999999997</v>
      </c>
      <c r="D58" s="46">
        <f t="shared" si="268"/>
        <v>0.46608629563334381</v>
      </c>
      <c r="E58" s="17">
        <f t="shared" si="400"/>
        <v>618.6</v>
      </c>
      <c r="F58" s="17">
        <f t="shared" si="400"/>
        <v>-195.6</v>
      </c>
      <c r="G58" s="17">
        <f t="shared" si="186"/>
        <v>423</v>
      </c>
      <c r="H58" s="46">
        <f t="shared" si="270"/>
        <v>0.68397904404631005</v>
      </c>
      <c r="I58" s="17">
        <v>643465</v>
      </c>
      <c r="J58" s="17">
        <f t="shared" si="271"/>
        <v>-3085.3199210917264</v>
      </c>
      <c r="K58" s="46">
        <f t="shared" si="272"/>
        <v>0.46525991098272407</v>
      </c>
      <c r="L58" s="17">
        <f t="shared" si="273"/>
        <v>422.25000861323952</v>
      </c>
      <c r="M58" s="46">
        <f t="shared" si="274"/>
        <v>0.68397904404631005</v>
      </c>
      <c r="N58" s="17">
        <f t="shared" si="275"/>
        <v>647518.93008752144</v>
      </c>
      <c r="O58" s="17">
        <f t="shared" si="276"/>
        <v>-3085.3199210917264</v>
      </c>
      <c r="P58" s="46">
        <f t="shared" si="277"/>
        <v>0.46525991098272407</v>
      </c>
      <c r="Q58" s="17">
        <f t="shared" si="278"/>
        <v>421.17643740677761</v>
      </c>
      <c r="R58" s="46">
        <f t="shared" si="279"/>
        <v>0.68397904404631005</v>
      </c>
      <c r="S58" s="17">
        <f t="shared" si="280"/>
        <v>625401.78660383658</v>
      </c>
      <c r="T58" s="17">
        <f t="shared" si="281"/>
        <v>-3085.3199210917264</v>
      </c>
      <c r="U58" s="46">
        <f t="shared" si="282"/>
        <v>0.46525991098272407</v>
      </c>
      <c r="V58" s="17">
        <f t="shared" si="283"/>
        <v>420.04653599207569</v>
      </c>
      <c r="W58" s="46">
        <f t="shared" si="284"/>
        <v>0.68397904404631016</v>
      </c>
      <c r="X58" s="17">
        <f t="shared" si="285"/>
        <v>640521.20188398217</v>
      </c>
      <c r="Y58" s="17">
        <f t="shared" si="286"/>
        <v>-3085.3199210917264</v>
      </c>
      <c r="Z58" s="46">
        <f t="shared" si="287"/>
        <v>0.46525991098272407</v>
      </c>
      <c r="AA58" s="17">
        <f t="shared" si="288"/>
        <v>420.2093643564067</v>
      </c>
      <c r="AB58" s="46">
        <f t="shared" si="289"/>
        <v>0.68397904404631005</v>
      </c>
      <c r="AC58" s="17">
        <f t="shared" si="290"/>
        <v>656043.58964298759</v>
      </c>
      <c r="AD58" s="17">
        <f t="shared" si="291"/>
        <v>-3085.3199210917264</v>
      </c>
      <c r="AE58" s="46">
        <f t="shared" si="292"/>
        <v>0.46525991098272407</v>
      </c>
      <c r="AF58" s="17">
        <f t="shared" si="293"/>
        <v>420.78427070648723</v>
      </c>
      <c r="AG58" s="46">
        <f t="shared" si="294"/>
        <v>0.68397904404631016</v>
      </c>
      <c r="AH58" s="17">
        <f t="shared" si="295"/>
        <v>668216.35197121277</v>
      </c>
      <c r="AI58" s="17">
        <f t="shared" si="296"/>
        <v>-3085.3199210917264</v>
      </c>
      <c r="AJ58" s="46">
        <f t="shared" si="297"/>
        <v>0.46525991098272407</v>
      </c>
      <c r="AK58" s="17">
        <f t="shared" si="298"/>
        <v>421.75665465124507</v>
      </c>
      <c r="AL58" s="46">
        <f t="shared" si="299"/>
        <v>0.68397904404631005</v>
      </c>
      <c r="AM58" s="17">
        <f t="shared" si="300"/>
        <v>632888.11555365997</v>
      </c>
      <c r="AN58" s="17">
        <f t="shared" si="301"/>
        <v>-3085.3199210917264</v>
      </c>
      <c r="AO58" s="46">
        <f t="shared" si="302"/>
        <v>0.46525991098272407</v>
      </c>
      <c r="AP58" s="17">
        <f t="shared" si="303"/>
        <v>423.11569129831923</v>
      </c>
      <c r="AQ58" s="46">
        <f t="shared" si="304"/>
        <v>0.68397904404631005</v>
      </c>
      <c r="AR58" s="17">
        <f t="shared" si="305"/>
        <v>652687.34010650427</v>
      </c>
      <c r="AS58" s="17">
        <f t="shared" si="306"/>
        <v>-3085.3199210917264</v>
      </c>
      <c r="AT58" s="46">
        <f t="shared" si="307"/>
        <v>0.46525991098272407</v>
      </c>
      <c r="AU58" s="17">
        <f t="shared" si="308"/>
        <v>424.84790667078789</v>
      </c>
      <c r="AV58" s="46">
        <f t="shared" si="309"/>
        <v>0.68397904404631016</v>
      </c>
      <c r="AW58" s="17">
        <f t="shared" si="310"/>
        <v>656353.02249132702</v>
      </c>
      <c r="AX58" s="17">
        <f t="shared" si="311"/>
        <v>-3085.3199210917264</v>
      </c>
      <c r="AY58" s="46">
        <f t="shared" si="312"/>
        <v>0.46525991098272407</v>
      </c>
      <c r="AZ58" s="17">
        <f t="shared" si="313"/>
        <v>426.94285320816084</v>
      </c>
      <c r="BA58" s="46">
        <f t="shared" si="314"/>
        <v>0.68397904404631005</v>
      </c>
      <c r="BB58" s="17">
        <f t="shared" si="315"/>
        <v>695341.44283538742</v>
      </c>
      <c r="BC58" s="17">
        <f t="shared" si="316"/>
        <v>-3085.3199210917264</v>
      </c>
      <c r="BD58" s="46">
        <f t="shared" si="317"/>
        <v>0.46525991098272407</v>
      </c>
      <c r="BE58" s="17">
        <f t="shared" si="318"/>
        <v>429.37647860841474</v>
      </c>
      <c r="BF58" s="46">
        <f t="shared" si="319"/>
        <v>0.68397904404631005</v>
      </c>
      <c r="BG58" s="17">
        <f t="shared" si="320"/>
        <v>680113.9746095282</v>
      </c>
      <c r="BH58" s="17">
        <f t="shared" si="321"/>
        <v>-3085.3199210917264</v>
      </c>
      <c r="BI58" s="46">
        <f t="shared" si="322"/>
        <v>0.46525991098272407</v>
      </c>
      <c r="BJ58" s="17">
        <f t="shared" si="323"/>
        <v>432.14352296442235</v>
      </c>
      <c r="BK58" s="46">
        <f t="shared" si="324"/>
        <v>0.68397904404631005</v>
      </c>
      <c r="BL58" s="17">
        <f t="shared" si="325"/>
        <v>702315.73556361091</v>
      </c>
      <c r="BM58" s="17">
        <f t="shared" si="326"/>
        <v>-3085.3199210917264</v>
      </c>
      <c r="BN58" s="46">
        <f t="shared" si="327"/>
        <v>0.46525991098272407</v>
      </c>
      <c r="BO58" s="17">
        <f t="shared" si="328"/>
        <v>434.80442391132209</v>
      </c>
      <c r="BP58" s="46">
        <f t="shared" si="329"/>
        <v>0.68397904404631005</v>
      </c>
      <c r="BQ58" s="17">
        <f t="shared" si="330"/>
        <v>771349.90912039275</v>
      </c>
      <c r="BR58" s="17">
        <f t="shared" si="331"/>
        <v>-3085.3199210917264</v>
      </c>
      <c r="BS58" s="46">
        <f t="shared" si="332"/>
        <v>0.46525991098272407</v>
      </c>
      <c r="BT58" s="17">
        <f t="shared" si="333"/>
        <v>437.36915497593827</v>
      </c>
      <c r="BU58" s="46">
        <f t="shared" si="334"/>
        <v>0.68397904404631005</v>
      </c>
      <c r="BV58" s="17">
        <f t="shared" si="335"/>
        <v>759571.77184348681</v>
      </c>
      <c r="BW58" s="17">
        <f t="shared" si="336"/>
        <v>-3085.3199210917264</v>
      </c>
      <c r="BX58" s="46">
        <f t="shared" si="337"/>
        <v>0.46525991098272407</v>
      </c>
      <c r="BY58" s="17">
        <f t="shared" si="338"/>
        <v>439.84653290893789</v>
      </c>
      <c r="BZ58" s="46">
        <f t="shared" si="339"/>
        <v>0.68397904404631005</v>
      </c>
      <c r="CA58" s="17">
        <f t="shared" si="340"/>
        <v>743462.87527674832</v>
      </c>
      <c r="CB58" s="17">
        <f t="shared" si="341"/>
        <v>-3085.3199210917264</v>
      </c>
      <c r="CC58" s="46">
        <f t="shared" si="342"/>
        <v>0.46525991098272407</v>
      </c>
      <c r="CD58" s="17">
        <f t="shared" si="343"/>
        <v>442.2344435774653</v>
      </c>
      <c r="CE58" s="46">
        <f t="shared" si="344"/>
        <v>0.68397904404631016</v>
      </c>
      <c r="CF58" s="17">
        <f t="shared" si="345"/>
        <v>767389.19139263406</v>
      </c>
      <c r="CG58" s="17">
        <f t="shared" si="346"/>
        <v>-3085.3199210917264</v>
      </c>
      <c r="CH58" s="46">
        <f t="shared" si="347"/>
        <v>0.46525991098272407</v>
      </c>
      <c r="CI58" s="17">
        <f t="shared" si="348"/>
        <v>444.54474668984392</v>
      </c>
      <c r="CJ58" s="46">
        <f t="shared" si="349"/>
        <v>0.68397904404631016</v>
      </c>
      <c r="CK58" s="17">
        <f t="shared" si="350"/>
        <v>723546.79782161419</v>
      </c>
      <c r="CL58" s="17">
        <f t="shared" si="351"/>
        <v>-3085.3199210917264</v>
      </c>
      <c r="CM58" s="46">
        <f t="shared" si="352"/>
        <v>0.46525991098272407</v>
      </c>
      <c r="CN58" s="17">
        <f t="shared" si="353"/>
        <v>446.79350124016293</v>
      </c>
      <c r="CO58" s="46">
        <f t="shared" si="354"/>
        <v>0.68397904404631016</v>
      </c>
      <c r="CP58" s="17">
        <f t="shared" si="355"/>
        <v>700547.75210555317</v>
      </c>
      <c r="CQ58" s="17">
        <f t="shared" si="356"/>
        <v>-3085.3199210917264</v>
      </c>
      <c r="CR58" s="46">
        <f t="shared" si="357"/>
        <v>0.46525991098272407</v>
      </c>
      <c r="CS58" s="17">
        <f t="shared" si="358"/>
        <v>448.96732945384133</v>
      </c>
      <c r="CT58" s="46">
        <f t="shared" si="359"/>
        <v>0.68397904404631016</v>
      </c>
      <c r="CU58" s="17">
        <f t="shared" si="360"/>
        <v>661116.58468517056</v>
      </c>
      <c r="CV58" s="17">
        <f t="shared" si="394"/>
        <v>-3085.3199210917264</v>
      </c>
      <c r="CW58" s="46">
        <f t="shared" si="188"/>
        <v>0.46525991098272407</v>
      </c>
      <c r="CX58" s="17">
        <f t="shared" si="395"/>
        <v>451.06833060330837</v>
      </c>
      <c r="CY58" s="46">
        <f t="shared" si="190"/>
        <v>0.68397904404631005</v>
      </c>
      <c r="CZ58" s="17">
        <f t="shared" si="396"/>
        <v>634342.82578754309</v>
      </c>
      <c r="DA58" s="17">
        <f t="shared" si="397"/>
        <v>-3085.3199210917264</v>
      </c>
      <c r="DB58" s="46">
        <f t="shared" si="193"/>
        <v>0.46525991098272407</v>
      </c>
      <c r="DC58" s="17">
        <f t="shared" si="398"/>
        <v>453.08804193373106</v>
      </c>
      <c r="DD58" s="46">
        <f t="shared" si="195"/>
        <v>0.68397904404631005</v>
      </c>
      <c r="DE58" s="17">
        <f t="shared" si="399"/>
        <v>606420.83301684004</v>
      </c>
      <c r="DF58" s="17">
        <f t="shared" si="394"/>
        <v>-3085.3199210917264</v>
      </c>
      <c r="DG58" s="46">
        <f t="shared" si="198"/>
        <v>0.46525991098272407</v>
      </c>
      <c r="DH58" s="17">
        <f t="shared" si="395"/>
        <v>455.01785304584985</v>
      </c>
      <c r="DI58" s="46">
        <f t="shared" si="200"/>
        <v>0.68397904404631005</v>
      </c>
      <c r="DJ58" s="17">
        <f t="shared" si="396"/>
        <v>569100.34866833035</v>
      </c>
      <c r="DK58" s="17">
        <f t="shared" si="397"/>
        <v>-3085.3199210917264</v>
      </c>
      <c r="DL58" s="46">
        <f t="shared" si="203"/>
        <v>0.46525991098272407</v>
      </c>
      <c r="DM58" s="17">
        <f t="shared" si="398"/>
        <v>456.84886452206479</v>
      </c>
      <c r="DN58" s="46">
        <f t="shared" si="205"/>
        <v>0.68397904404631005</v>
      </c>
      <c r="DO58" s="17">
        <f t="shared" si="399"/>
        <v>531795.55695495184</v>
      </c>
      <c r="DP58" s="17">
        <f t="shared" si="361"/>
        <v>-3085.3199210917264</v>
      </c>
      <c r="DQ58" s="46">
        <f t="shared" si="362"/>
        <v>0.46525991098272407</v>
      </c>
      <c r="DR58" s="17">
        <f t="shared" si="363"/>
        <v>458.60922189218087</v>
      </c>
      <c r="DS58" s="46">
        <f t="shared" si="364"/>
        <v>0.68397904404631005</v>
      </c>
      <c r="DT58" s="17">
        <f t="shared" si="365"/>
        <v>503330.41081463394</v>
      </c>
      <c r="DU58" s="17">
        <f t="shared" si="366"/>
        <v>-3085.3199210917264</v>
      </c>
      <c r="DV58" s="46">
        <f t="shared" si="367"/>
        <v>0.46525991098272407</v>
      </c>
      <c r="DW58" s="17">
        <f t="shared" si="368"/>
        <v>460.32275364638122</v>
      </c>
      <c r="DX58" s="46">
        <f t="shared" si="369"/>
        <v>0.68397904404631005</v>
      </c>
      <c r="DY58" s="17">
        <f t="shared" si="370"/>
        <v>484068.32888135966</v>
      </c>
      <c r="DZ58" s="17">
        <f t="shared" si="207"/>
        <v>-3085.3199210917264</v>
      </c>
      <c r="EA58" s="46">
        <f t="shared" si="208"/>
        <v>0.46525991098272407</v>
      </c>
      <c r="EB58" s="17">
        <f t="shared" si="209"/>
        <v>462.01463705627151</v>
      </c>
      <c r="EC58" s="46">
        <f t="shared" si="210"/>
        <v>0.68397904404631016</v>
      </c>
      <c r="ED58" s="17">
        <f t="shared" si="211"/>
        <v>466828.61358848016</v>
      </c>
      <c r="EE58" s="17">
        <f t="shared" si="212"/>
        <v>-3085.3199210917264</v>
      </c>
      <c r="EF58" s="46">
        <f t="shared" si="213"/>
        <v>0.46525991098272407</v>
      </c>
      <c r="EG58" s="17">
        <f t="shared" si="214"/>
        <v>463.69315575878608</v>
      </c>
      <c r="EH58" s="46">
        <f t="shared" si="215"/>
        <v>0.68397904404631005</v>
      </c>
      <c r="EI58" s="17">
        <f t="shared" si="216"/>
        <v>434465.01601136103</v>
      </c>
      <c r="EJ58" s="17">
        <f t="shared" si="217"/>
        <v>-3085.3199210917264</v>
      </c>
      <c r="EK58" s="46">
        <f t="shared" si="218"/>
        <v>0.46525991098272407</v>
      </c>
      <c r="EL58" s="17">
        <f t="shared" si="219"/>
        <v>465.39516595066573</v>
      </c>
      <c r="EM58" s="46">
        <f t="shared" si="220"/>
        <v>0.68397904404631005</v>
      </c>
      <c r="EN58" s="17">
        <f t="shared" si="221"/>
        <v>419064.42527536099</v>
      </c>
      <c r="EO58" s="17">
        <f t="shared" si="222"/>
        <v>-3085.3199210917264</v>
      </c>
      <c r="EP58" s="46">
        <f t="shared" si="223"/>
        <v>0.46525991098272407</v>
      </c>
      <c r="EQ58" s="17">
        <f t="shared" si="224"/>
        <v>467.14740855487025</v>
      </c>
      <c r="ER58" s="46">
        <f t="shared" si="225"/>
        <v>0.68397904404631005</v>
      </c>
      <c r="ES58" s="17">
        <f t="shared" si="226"/>
        <v>395145.64263940498</v>
      </c>
      <c r="ET58" s="17">
        <f t="shared" si="371"/>
        <v>-3085.3199210917264</v>
      </c>
      <c r="EU58" s="46">
        <f t="shared" si="372"/>
        <v>0.46525991098272407</v>
      </c>
      <c r="EV58" s="17">
        <f t="shared" si="373"/>
        <v>468.9833597993487</v>
      </c>
      <c r="EW58" s="46">
        <f t="shared" si="374"/>
        <v>0.68397904404631005</v>
      </c>
      <c r="EX58" s="17">
        <f t="shared" si="375"/>
        <v>390794.85690839833</v>
      </c>
      <c r="EY58" s="17">
        <f t="shared" si="376"/>
        <v>-3085.3199210917264</v>
      </c>
      <c r="EZ58" s="46">
        <f t="shared" si="377"/>
        <v>0.46525991098272407</v>
      </c>
      <c r="FA58" s="17">
        <f t="shared" si="378"/>
        <v>470.93093586060604</v>
      </c>
      <c r="FB58" s="46">
        <f t="shared" si="379"/>
        <v>0.68397904404631016</v>
      </c>
      <c r="FC58" s="17">
        <f t="shared" si="380"/>
        <v>379930.87046299753</v>
      </c>
      <c r="FD58" s="17">
        <f t="shared" si="227"/>
        <v>-3085.3199210917264</v>
      </c>
      <c r="FE58" s="46">
        <f t="shared" si="228"/>
        <v>0.46525991098272407</v>
      </c>
      <c r="FF58" s="17">
        <f t="shared" si="229"/>
        <v>472.99817757301446</v>
      </c>
      <c r="FG58" s="46">
        <f t="shared" si="230"/>
        <v>0.68397904404631016</v>
      </c>
      <c r="FH58" s="17">
        <f t="shared" si="231"/>
        <v>395123.52136350435</v>
      </c>
      <c r="FI58" s="17">
        <f t="shared" si="232"/>
        <v>-3085.3199210917264</v>
      </c>
      <c r="FJ58" s="46">
        <f t="shared" si="233"/>
        <v>0.46525991098272407</v>
      </c>
      <c r="FK58" s="17">
        <f t="shared" si="234"/>
        <v>475.19729639494227</v>
      </c>
      <c r="FL58" s="46">
        <f t="shared" si="235"/>
        <v>0.68397904404631016</v>
      </c>
      <c r="FM58" s="17">
        <f t="shared" si="236"/>
        <v>413711.39850215463</v>
      </c>
      <c r="FN58" s="17">
        <f t="shared" si="237"/>
        <v>-3085.3199210917264</v>
      </c>
      <c r="FO58" s="46">
        <f t="shared" si="238"/>
        <v>0.46525991098272407</v>
      </c>
      <c r="FP58" s="17">
        <f t="shared" si="239"/>
        <v>477.5410032355316</v>
      </c>
      <c r="FQ58" s="46">
        <f t="shared" si="240"/>
        <v>0.68397904404631005</v>
      </c>
      <c r="FR58" s="17">
        <f t="shared" si="381"/>
        <v>432859.64222283242</v>
      </c>
      <c r="FS58" s="17">
        <f t="shared" si="242"/>
        <v>-3085.3199210917264</v>
      </c>
      <c r="FT58" s="46">
        <f t="shared" si="243"/>
        <v>0.46525991098272407</v>
      </c>
      <c r="FU58" s="17">
        <f t="shared" si="244"/>
        <v>480.03814721197091</v>
      </c>
      <c r="FV58" s="46">
        <f t="shared" si="245"/>
        <v>0.68397904404631016</v>
      </c>
      <c r="FW58" s="17">
        <f t="shared" si="382"/>
        <v>431825.88788368943</v>
      </c>
      <c r="FX58" s="17">
        <f t="shared" si="247"/>
        <v>-3085.3199210917264</v>
      </c>
      <c r="FY58" s="46">
        <f t="shared" si="248"/>
        <v>0.46525991098272407</v>
      </c>
      <c r="FZ58" s="17">
        <f t="shared" si="249"/>
        <v>482.69338980233573</v>
      </c>
      <c r="GA58" s="46">
        <f t="shared" si="250"/>
        <v>0.68397904404631005</v>
      </c>
      <c r="GB58" s="17">
        <f t="shared" si="383"/>
        <v>466308.21564574481</v>
      </c>
      <c r="GC58" s="17">
        <f t="shared" si="252"/>
        <v>-3085.3199210917264</v>
      </c>
      <c r="GD58" s="46">
        <f t="shared" si="253"/>
        <v>0.46525991098272407</v>
      </c>
      <c r="GE58" s="17">
        <f t="shared" si="254"/>
        <v>485.51158040926316</v>
      </c>
      <c r="GF58" s="46">
        <f t="shared" si="255"/>
        <v>0.68397904404631005</v>
      </c>
      <c r="GG58" s="17">
        <f t="shared" si="384"/>
        <v>478442.86770062579</v>
      </c>
      <c r="GH58" s="17">
        <f t="shared" si="257"/>
        <v>-3085.3199210917264</v>
      </c>
      <c r="GI58" s="46">
        <f t="shared" si="258"/>
        <v>0.46525991098272407</v>
      </c>
      <c r="GJ58" s="17">
        <f t="shared" si="259"/>
        <v>488.50377686554123</v>
      </c>
      <c r="GK58" s="46">
        <f t="shared" si="260"/>
        <v>0.68397904404631016</v>
      </c>
      <c r="GL58" s="17">
        <f t="shared" si="385"/>
        <v>516998.21850039053</v>
      </c>
      <c r="GM58" s="17">
        <f t="shared" si="262"/>
        <v>-3085.3199210917264</v>
      </c>
      <c r="GN58" s="46">
        <f t="shared" si="263"/>
        <v>0.46525991098272407</v>
      </c>
      <c r="GO58" s="17">
        <f t="shared" si="264"/>
        <v>491.67328996529591</v>
      </c>
      <c r="GP58" s="46">
        <f t="shared" si="265"/>
        <v>0.68397904404631016</v>
      </c>
      <c r="GQ58" s="17">
        <f t="shared" si="386"/>
        <v>519555.24926742987</v>
      </c>
    </row>
    <row r="59" spans="1:199" ht="15" x14ac:dyDescent="0.2">
      <c r="A59" s="9" t="s">
        <v>42</v>
      </c>
      <c r="B59" s="17">
        <v>589634</v>
      </c>
      <c r="C59" s="17">
        <f t="shared" si="267"/>
        <v>-3090.7999999999997</v>
      </c>
      <c r="D59" s="46">
        <f t="shared" si="268"/>
        <v>0.46608629563334381</v>
      </c>
      <c r="E59" s="17">
        <f t="shared" si="400"/>
        <v>618.6</v>
      </c>
      <c r="F59" s="17">
        <f t="shared" si="400"/>
        <v>-195.6</v>
      </c>
      <c r="G59" s="17">
        <f t="shared" si="186"/>
        <v>423</v>
      </c>
      <c r="H59" s="46">
        <f t="shared" si="270"/>
        <v>0.68397904404631005</v>
      </c>
      <c r="I59" s="17">
        <v>637092</v>
      </c>
      <c r="J59" s="17">
        <f t="shared" si="271"/>
        <v>-3085.3199210917264</v>
      </c>
      <c r="K59" s="46">
        <f t="shared" si="272"/>
        <v>0.46525991098272407</v>
      </c>
      <c r="L59" s="17">
        <f t="shared" si="273"/>
        <v>422.25000861323952</v>
      </c>
      <c r="M59" s="46">
        <f t="shared" si="274"/>
        <v>0.68397904404631005</v>
      </c>
      <c r="N59" s="17">
        <f t="shared" si="275"/>
        <v>640801.93008752144</v>
      </c>
      <c r="O59" s="17">
        <f t="shared" si="276"/>
        <v>-3085.3199210917264</v>
      </c>
      <c r="P59" s="46">
        <f t="shared" si="277"/>
        <v>0.46525991098272407</v>
      </c>
      <c r="Q59" s="17">
        <f t="shared" si="278"/>
        <v>421.17643740677761</v>
      </c>
      <c r="R59" s="46">
        <f t="shared" si="279"/>
        <v>0.68397904404631005</v>
      </c>
      <c r="S59" s="17">
        <f t="shared" si="280"/>
        <v>644854.78660383658</v>
      </c>
      <c r="T59" s="17">
        <f t="shared" si="281"/>
        <v>-3085.3199210917264</v>
      </c>
      <c r="U59" s="46">
        <f t="shared" si="282"/>
        <v>0.46525991098272407</v>
      </c>
      <c r="V59" s="17">
        <f t="shared" si="283"/>
        <v>420.04653599207569</v>
      </c>
      <c r="W59" s="46">
        <f t="shared" si="284"/>
        <v>0.68397904404631016</v>
      </c>
      <c r="X59" s="17">
        <f t="shared" si="285"/>
        <v>622736.51321873686</v>
      </c>
      <c r="Y59" s="17">
        <f t="shared" si="286"/>
        <v>-3085.3199210917264</v>
      </c>
      <c r="Z59" s="46">
        <f t="shared" si="287"/>
        <v>0.46525991098272407</v>
      </c>
      <c r="AA59" s="17">
        <f t="shared" si="288"/>
        <v>420.2093643564067</v>
      </c>
      <c r="AB59" s="46">
        <f t="shared" si="289"/>
        <v>0.68397904404631005</v>
      </c>
      <c r="AC59" s="17">
        <f t="shared" si="290"/>
        <v>637856.09132724698</v>
      </c>
      <c r="AD59" s="17">
        <f t="shared" si="291"/>
        <v>-3085.3199210917264</v>
      </c>
      <c r="AE59" s="46">
        <f t="shared" si="292"/>
        <v>0.46525991098272407</v>
      </c>
      <c r="AF59" s="17">
        <f t="shared" si="293"/>
        <v>420.78427070648723</v>
      </c>
      <c r="AG59" s="46">
        <f t="shared" si="294"/>
        <v>0.68397904404631016</v>
      </c>
      <c r="AH59" s="17">
        <f t="shared" si="295"/>
        <v>653379.05399260228</v>
      </c>
      <c r="AI59" s="17">
        <f t="shared" si="296"/>
        <v>-3085.3199210917264</v>
      </c>
      <c r="AJ59" s="46">
        <f t="shared" si="297"/>
        <v>0.46525991098272407</v>
      </c>
      <c r="AK59" s="17">
        <f t="shared" si="298"/>
        <v>421.75665465124507</v>
      </c>
      <c r="AL59" s="46">
        <f t="shared" si="299"/>
        <v>0.68397904404631005</v>
      </c>
      <c r="AM59" s="17">
        <f t="shared" si="300"/>
        <v>665552.78870477225</v>
      </c>
      <c r="AN59" s="17">
        <f t="shared" si="301"/>
        <v>-3085.3199210917264</v>
      </c>
      <c r="AO59" s="46">
        <f t="shared" si="302"/>
        <v>0.46525991098272407</v>
      </c>
      <c r="AP59" s="17">
        <f t="shared" si="303"/>
        <v>423.11569129831923</v>
      </c>
      <c r="AQ59" s="46">
        <f t="shared" si="304"/>
        <v>0.68397904404631005</v>
      </c>
      <c r="AR59" s="17">
        <f t="shared" si="305"/>
        <v>630225.91132386657</v>
      </c>
      <c r="AS59" s="17">
        <f t="shared" si="306"/>
        <v>-3085.3199210917264</v>
      </c>
      <c r="AT59" s="46">
        <f t="shared" si="307"/>
        <v>0.46525991098272407</v>
      </c>
      <c r="AU59" s="17">
        <f t="shared" si="308"/>
        <v>424.84790667078789</v>
      </c>
      <c r="AV59" s="46">
        <f t="shared" si="309"/>
        <v>0.68397904404631016</v>
      </c>
      <c r="AW59" s="17">
        <f t="shared" si="310"/>
        <v>650026.86809208337</v>
      </c>
      <c r="AX59" s="17">
        <f t="shared" si="311"/>
        <v>-3085.3199210917264</v>
      </c>
      <c r="AY59" s="46">
        <f t="shared" si="312"/>
        <v>0.46525991098272407</v>
      </c>
      <c r="AZ59" s="17">
        <f t="shared" si="313"/>
        <v>426.94285320816084</v>
      </c>
      <c r="BA59" s="46">
        <f t="shared" si="314"/>
        <v>0.68397904404631005</v>
      </c>
      <c r="BB59" s="17">
        <f t="shared" si="315"/>
        <v>653694.64542344341</v>
      </c>
      <c r="BC59" s="17">
        <f t="shared" si="316"/>
        <v>-3085.3199210917264</v>
      </c>
      <c r="BD59" s="46">
        <f t="shared" si="317"/>
        <v>0.46525991098272407</v>
      </c>
      <c r="BE59" s="17">
        <f t="shared" si="318"/>
        <v>429.37647860841474</v>
      </c>
      <c r="BF59" s="46">
        <f t="shared" si="319"/>
        <v>0.68397904404631005</v>
      </c>
      <c r="BG59" s="17">
        <f t="shared" si="320"/>
        <v>692685.49939290411</v>
      </c>
      <c r="BH59" s="17">
        <f t="shared" si="321"/>
        <v>-3085.3199210917264</v>
      </c>
      <c r="BI59" s="46">
        <f t="shared" si="322"/>
        <v>0.46525991098272407</v>
      </c>
      <c r="BJ59" s="17">
        <f t="shared" si="323"/>
        <v>432.14352296442235</v>
      </c>
      <c r="BK59" s="46">
        <f t="shared" si="324"/>
        <v>0.68397904404631005</v>
      </c>
      <c r="BL59" s="17">
        <f t="shared" si="325"/>
        <v>677460.79821140086</v>
      </c>
      <c r="BM59" s="17">
        <f t="shared" si="326"/>
        <v>-3085.3199210917264</v>
      </c>
      <c r="BN59" s="46">
        <f t="shared" si="327"/>
        <v>0.46525991098272407</v>
      </c>
      <c r="BO59" s="17">
        <f t="shared" si="328"/>
        <v>434.80442391132209</v>
      </c>
      <c r="BP59" s="46">
        <f t="shared" si="329"/>
        <v>0.68397904404631005</v>
      </c>
      <c r="BQ59" s="17">
        <f t="shared" si="330"/>
        <v>699665.22006643051</v>
      </c>
      <c r="BR59" s="17">
        <f t="shared" si="331"/>
        <v>-3085.3199210917264</v>
      </c>
      <c r="BS59" s="46">
        <f t="shared" si="332"/>
        <v>0.46525991098272407</v>
      </c>
      <c r="BT59" s="17">
        <f t="shared" si="333"/>
        <v>437.36915497593827</v>
      </c>
      <c r="BU59" s="46">
        <f t="shared" si="334"/>
        <v>0.68397904404631005</v>
      </c>
      <c r="BV59" s="17">
        <f t="shared" si="335"/>
        <v>768701.95835427695</v>
      </c>
      <c r="BW59" s="17">
        <f t="shared" si="336"/>
        <v>-3085.3199210917264</v>
      </c>
      <c r="BX59" s="46">
        <f t="shared" si="337"/>
        <v>0.46525991098272407</v>
      </c>
      <c r="BY59" s="17">
        <f t="shared" si="338"/>
        <v>439.84653290893789</v>
      </c>
      <c r="BZ59" s="46">
        <f t="shared" si="339"/>
        <v>0.68397904404631005</v>
      </c>
      <c r="CA59" s="17">
        <f t="shared" si="340"/>
        <v>756926.298455304</v>
      </c>
      <c r="CB59" s="17">
        <f t="shared" si="341"/>
        <v>-3085.3199210917264</v>
      </c>
      <c r="CC59" s="46">
        <f t="shared" si="342"/>
        <v>0.46525991098272407</v>
      </c>
      <c r="CD59" s="17">
        <f t="shared" si="343"/>
        <v>442.2344435774653</v>
      </c>
      <c r="CE59" s="46">
        <f t="shared" si="344"/>
        <v>0.68397904404631016</v>
      </c>
      <c r="CF59" s="17">
        <f t="shared" si="345"/>
        <v>740819.78979923401</v>
      </c>
      <c r="CG59" s="17">
        <f t="shared" si="346"/>
        <v>-3085.3199210917264</v>
      </c>
      <c r="CH59" s="46">
        <f t="shared" si="347"/>
        <v>0.46525991098272407</v>
      </c>
      <c r="CI59" s="17">
        <f t="shared" si="348"/>
        <v>444.54474668984392</v>
      </c>
      <c r="CJ59" s="46">
        <f t="shared" si="349"/>
        <v>0.68397904404631016</v>
      </c>
      <c r="CK59" s="17">
        <f t="shared" si="350"/>
        <v>764748.41621823225</v>
      </c>
      <c r="CL59" s="17">
        <f t="shared" si="351"/>
        <v>-3085.3199210917264</v>
      </c>
      <c r="CM59" s="46">
        <f t="shared" si="352"/>
        <v>0.46525991098272407</v>
      </c>
      <c r="CN59" s="17">
        <f t="shared" si="353"/>
        <v>446.79350124016293</v>
      </c>
      <c r="CO59" s="46">
        <f t="shared" si="354"/>
        <v>0.68397904404631016</v>
      </c>
      <c r="CP59" s="17">
        <f t="shared" si="355"/>
        <v>720908.2714017625</v>
      </c>
      <c r="CQ59" s="17">
        <f t="shared" si="356"/>
        <v>-3085.3199210917264</v>
      </c>
      <c r="CR59" s="46">
        <f t="shared" si="357"/>
        <v>0.46525991098272407</v>
      </c>
      <c r="CS59" s="17">
        <f t="shared" si="358"/>
        <v>448.96732945384133</v>
      </c>
      <c r="CT59" s="46">
        <f t="shared" si="359"/>
        <v>0.68397904404631016</v>
      </c>
      <c r="CU59" s="17">
        <f t="shared" si="360"/>
        <v>697911.39951391541</v>
      </c>
      <c r="CV59" s="17">
        <f t="shared" si="394"/>
        <v>-3085.3199210917264</v>
      </c>
      <c r="CW59" s="46">
        <f t="shared" si="188"/>
        <v>0.46525991098272407</v>
      </c>
      <c r="CX59" s="17">
        <f t="shared" si="395"/>
        <v>451.06833060330837</v>
      </c>
      <c r="CY59" s="46">
        <f t="shared" si="190"/>
        <v>0.68397904404631005</v>
      </c>
      <c r="CZ59" s="17">
        <f t="shared" si="396"/>
        <v>658482.33309468208</v>
      </c>
      <c r="DA59" s="17">
        <f t="shared" si="397"/>
        <v>-3085.3199210917264</v>
      </c>
      <c r="DB59" s="46">
        <f t="shared" si="193"/>
        <v>0.46525991098272407</v>
      </c>
      <c r="DC59" s="17">
        <f t="shared" si="398"/>
        <v>453.08804193373106</v>
      </c>
      <c r="DD59" s="46">
        <f t="shared" si="195"/>
        <v>0.68397904404631005</v>
      </c>
      <c r="DE59" s="17">
        <f t="shared" si="399"/>
        <v>631710.59390838514</v>
      </c>
      <c r="DF59" s="17">
        <f t="shared" si="394"/>
        <v>-3085.3199210917264</v>
      </c>
      <c r="DG59" s="46">
        <f t="shared" si="198"/>
        <v>0.46525991098272407</v>
      </c>
      <c r="DH59" s="17">
        <f t="shared" si="395"/>
        <v>455.01785304584985</v>
      </c>
      <c r="DI59" s="46">
        <f t="shared" si="200"/>
        <v>0.68397904404631005</v>
      </c>
      <c r="DJ59" s="17">
        <f t="shared" si="396"/>
        <v>603790.53094879421</v>
      </c>
      <c r="DK59" s="17">
        <f t="shared" si="397"/>
        <v>-3085.3199210917264</v>
      </c>
      <c r="DL59" s="46">
        <f t="shared" si="203"/>
        <v>0.46525991098272407</v>
      </c>
      <c r="DM59" s="17">
        <f t="shared" si="398"/>
        <v>456.84886452206479</v>
      </c>
      <c r="DN59" s="46">
        <f t="shared" si="205"/>
        <v>0.68397904404631005</v>
      </c>
      <c r="DO59" s="17">
        <f t="shared" si="399"/>
        <v>566471.87761176075</v>
      </c>
      <c r="DP59" s="17">
        <f t="shared" si="361"/>
        <v>-3085.3199210917264</v>
      </c>
      <c r="DQ59" s="46">
        <f t="shared" si="362"/>
        <v>0.46525991098272407</v>
      </c>
      <c r="DR59" s="17">
        <f t="shared" si="363"/>
        <v>458.60922189218087</v>
      </c>
      <c r="DS59" s="46">
        <f t="shared" si="364"/>
        <v>0.68397904404631005</v>
      </c>
      <c r="DT59" s="17">
        <f t="shared" si="365"/>
        <v>529168.84625575226</v>
      </c>
      <c r="DU59" s="17">
        <f t="shared" si="366"/>
        <v>-3085.3199210917264</v>
      </c>
      <c r="DV59" s="46">
        <f t="shared" si="367"/>
        <v>0.46525991098272407</v>
      </c>
      <c r="DW59" s="17">
        <f t="shared" si="368"/>
        <v>460.32275364638122</v>
      </c>
      <c r="DX59" s="46">
        <f t="shared" si="369"/>
        <v>0.68397904404631005</v>
      </c>
      <c r="DY59" s="17">
        <f t="shared" si="370"/>
        <v>500705.41364718863</v>
      </c>
      <c r="DZ59" s="17">
        <f t="shared" si="207"/>
        <v>-3085.3199210917264</v>
      </c>
      <c r="EA59" s="46">
        <f t="shared" si="208"/>
        <v>0.46525991098272407</v>
      </c>
      <c r="EB59" s="17">
        <f t="shared" si="209"/>
        <v>462.01463705627151</v>
      </c>
      <c r="EC59" s="46">
        <f t="shared" si="210"/>
        <v>0.68397904404631016</v>
      </c>
      <c r="ED59" s="17">
        <f t="shared" si="211"/>
        <v>481445.02359732421</v>
      </c>
      <c r="EE59" s="17">
        <f t="shared" si="212"/>
        <v>-3085.3199210917264</v>
      </c>
      <c r="EF59" s="46">
        <f t="shared" si="213"/>
        <v>0.46525991098272407</v>
      </c>
      <c r="EG59" s="17">
        <f t="shared" si="214"/>
        <v>463.69315575878608</v>
      </c>
      <c r="EH59" s="46">
        <f t="shared" si="215"/>
        <v>0.68397904404631005</v>
      </c>
      <c r="EI59" s="17">
        <f t="shared" si="216"/>
        <v>464206.98682314728</v>
      </c>
      <c r="EJ59" s="17">
        <f t="shared" si="217"/>
        <v>-3085.3199210917264</v>
      </c>
      <c r="EK59" s="46">
        <f t="shared" si="218"/>
        <v>0.46525991098272407</v>
      </c>
      <c r="EL59" s="17">
        <f t="shared" si="219"/>
        <v>465.39516595066573</v>
      </c>
      <c r="EM59" s="46">
        <f t="shared" si="220"/>
        <v>0.68397904404631005</v>
      </c>
      <c r="EN59" s="17">
        <f t="shared" si="221"/>
        <v>431845.09125621995</v>
      </c>
      <c r="EO59" s="17">
        <f t="shared" si="222"/>
        <v>-3085.3199210917264</v>
      </c>
      <c r="EP59" s="46">
        <f t="shared" si="223"/>
        <v>0.46525991098272407</v>
      </c>
      <c r="EQ59" s="17">
        <f t="shared" si="224"/>
        <v>467.14740855487025</v>
      </c>
      <c r="ER59" s="46">
        <f t="shared" si="225"/>
        <v>0.68397904404631005</v>
      </c>
      <c r="ES59" s="17">
        <f t="shared" si="226"/>
        <v>416446.25276282412</v>
      </c>
      <c r="ET59" s="17">
        <f t="shared" si="371"/>
        <v>-3085.3199210917264</v>
      </c>
      <c r="EU59" s="46">
        <f t="shared" si="372"/>
        <v>0.46525991098272407</v>
      </c>
      <c r="EV59" s="17">
        <f t="shared" si="373"/>
        <v>468.9833597993487</v>
      </c>
      <c r="EW59" s="46">
        <f t="shared" si="374"/>
        <v>0.68397904404631005</v>
      </c>
      <c r="EX59" s="17">
        <f t="shared" si="375"/>
        <v>392529.30607811257</v>
      </c>
      <c r="EY59" s="17">
        <f t="shared" si="376"/>
        <v>-3085.3199210917264</v>
      </c>
      <c r="EZ59" s="46">
        <f t="shared" si="377"/>
        <v>0.46525991098272407</v>
      </c>
      <c r="FA59" s="17">
        <f t="shared" si="378"/>
        <v>470.93093586060604</v>
      </c>
      <c r="FB59" s="46">
        <f t="shared" si="379"/>
        <v>0.68397904404631016</v>
      </c>
      <c r="FC59" s="17">
        <f t="shared" si="380"/>
        <v>388180.46792316716</v>
      </c>
      <c r="FD59" s="17">
        <f t="shared" si="227"/>
        <v>-3085.3199210917264</v>
      </c>
      <c r="FE59" s="46">
        <f t="shared" si="228"/>
        <v>0.46525991098272407</v>
      </c>
      <c r="FF59" s="17">
        <f t="shared" si="229"/>
        <v>472.99817757301446</v>
      </c>
      <c r="FG59" s="46">
        <f t="shared" si="230"/>
        <v>0.68397904404631016</v>
      </c>
      <c r="FH59" s="17">
        <f t="shared" si="231"/>
        <v>377318.54871947883</v>
      </c>
      <c r="FI59" s="17">
        <f t="shared" si="232"/>
        <v>-3085.3199210917264</v>
      </c>
      <c r="FJ59" s="46">
        <f t="shared" si="233"/>
        <v>0.46525991098272407</v>
      </c>
      <c r="FK59" s="17">
        <f t="shared" si="234"/>
        <v>475.19729639494227</v>
      </c>
      <c r="FL59" s="46">
        <f t="shared" si="235"/>
        <v>0.68397904404631016</v>
      </c>
      <c r="FM59" s="17">
        <f t="shared" si="236"/>
        <v>392513.39873880759</v>
      </c>
      <c r="FN59" s="17">
        <f t="shared" si="237"/>
        <v>-3085.3199210917264</v>
      </c>
      <c r="FO59" s="46">
        <f t="shared" si="238"/>
        <v>0.46525991098272407</v>
      </c>
      <c r="FP59" s="17">
        <f t="shared" si="239"/>
        <v>477.5410032355316</v>
      </c>
      <c r="FQ59" s="46">
        <f t="shared" si="240"/>
        <v>0.68397904404631005</v>
      </c>
      <c r="FR59" s="17">
        <f t="shared" si="381"/>
        <v>411103.61958429846</v>
      </c>
      <c r="FS59" s="17">
        <f t="shared" si="242"/>
        <v>-3085.3199210917264</v>
      </c>
      <c r="FT59" s="46">
        <f t="shared" si="243"/>
        <v>0.46525991098272407</v>
      </c>
      <c r="FU59" s="17">
        <f t="shared" si="244"/>
        <v>480.03814721197091</v>
      </c>
      <c r="FV59" s="46">
        <f t="shared" si="245"/>
        <v>0.68397904404631016</v>
      </c>
      <c r="FW59" s="17">
        <f t="shared" si="382"/>
        <v>430254.36044895265</v>
      </c>
      <c r="FX59" s="17">
        <f t="shared" si="247"/>
        <v>-3085.3199210917264</v>
      </c>
      <c r="FY59" s="46">
        <f t="shared" si="248"/>
        <v>0.46525991098272407</v>
      </c>
      <c r="FZ59" s="17">
        <f t="shared" si="249"/>
        <v>482.69338980233573</v>
      </c>
      <c r="GA59" s="46">
        <f t="shared" si="250"/>
        <v>0.68397904404631005</v>
      </c>
      <c r="GB59" s="17">
        <f t="shared" si="383"/>
        <v>429223.26135240006</v>
      </c>
      <c r="GC59" s="17">
        <f t="shared" si="252"/>
        <v>-3085.3199210917264</v>
      </c>
      <c r="GD59" s="46">
        <f t="shared" si="253"/>
        <v>0.46525991098272407</v>
      </c>
      <c r="GE59" s="17">
        <f t="shared" si="254"/>
        <v>485.51158040926316</v>
      </c>
      <c r="GF59" s="46">
        <f t="shared" si="255"/>
        <v>0.68397904404631005</v>
      </c>
      <c r="GG59" s="17">
        <f t="shared" si="384"/>
        <v>463708.40730506228</v>
      </c>
      <c r="GH59" s="17">
        <f t="shared" si="257"/>
        <v>-3085.3199210917264</v>
      </c>
      <c r="GI59" s="46">
        <f t="shared" si="258"/>
        <v>0.46525991098272407</v>
      </c>
      <c r="GJ59" s="17">
        <f t="shared" si="259"/>
        <v>488.50377686554123</v>
      </c>
      <c r="GK59" s="46">
        <f t="shared" si="260"/>
        <v>0.68397904404631016</v>
      </c>
      <c r="GL59" s="17">
        <f t="shared" si="385"/>
        <v>475846.05155639962</v>
      </c>
      <c r="GM59" s="17">
        <f t="shared" si="262"/>
        <v>-3085.3199210917264</v>
      </c>
      <c r="GN59" s="46">
        <f t="shared" si="263"/>
        <v>0.46525991098272407</v>
      </c>
      <c r="GO59" s="17">
        <f t="shared" si="264"/>
        <v>491.67328996529591</v>
      </c>
      <c r="GP59" s="46">
        <f t="shared" si="265"/>
        <v>0.68397904404631016</v>
      </c>
      <c r="GQ59" s="17">
        <f t="shared" si="386"/>
        <v>514404.57186926412</v>
      </c>
    </row>
    <row r="60" spans="1:199" ht="15" x14ac:dyDescent="0.2">
      <c r="A60" s="9" t="s">
        <v>43</v>
      </c>
      <c r="B60" s="17">
        <v>598725</v>
      </c>
      <c r="C60" s="17">
        <f t="shared" si="267"/>
        <v>-3090.7999999999997</v>
      </c>
      <c r="D60" s="46">
        <f t="shared" si="268"/>
        <v>0.46608629563334381</v>
      </c>
      <c r="E60" s="17">
        <f t="shared" si="400"/>
        <v>618.6</v>
      </c>
      <c r="F60" s="17">
        <f t="shared" si="400"/>
        <v>-195.6</v>
      </c>
      <c r="G60" s="17">
        <f t="shared" si="186"/>
        <v>423</v>
      </c>
      <c r="H60" s="46">
        <f t="shared" si="270"/>
        <v>0.68397904404631005</v>
      </c>
      <c r="I60" s="17">
        <v>586960</v>
      </c>
      <c r="J60" s="17">
        <f t="shared" si="271"/>
        <v>-3085.3199210917264</v>
      </c>
      <c r="K60" s="46">
        <f t="shared" si="272"/>
        <v>0.46525991098272407</v>
      </c>
      <c r="L60" s="17">
        <f t="shared" si="273"/>
        <v>422.25000861323952</v>
      </c>
      <c r="M60" s="46">
        <f t="shared" si="274"/>
        <v>0.68397904404631005</v>
      </c>
      <c r="N60" s="17">
        <f t="shared" si="275"/>
        <v>634428.93008752144</v>
      </c>
      <c r="O60" s="17">
        <f t="shared" si="276"/>
        <v>-3085.3199210917264</v>
      </c>
      <c r="P60" s="46">
        <f t="shared" si="277"/>
        <v>0.46525991098272407</v>
      </c>
      <c r="Q60" s="17">
        <f t="shared" si="278"/>
        <v>421.17643740677761</v>
      </c>
      <c r="R60" s="46">
        <f t="shared" si="279"/>
        <v>0.68397904404631005</v>
      </c>
      <c r="S60" s="17">
        <f t="shared" si="280"/>
        <v>638137.78660383658</v>
      </c>
      <c r="T60" s="17">
        <f t="shared" si="281"/>
        <v>-3085.3199210917264</v>
      </c>
      <c r="U60" s="46">
        <f t="shared" si="282"/>
        <v>0.46525991098272407</v>
      </c>
      <c r="V60" s="17">
        <f t="shared" si="283"/>
        <v>420.04653599207569</v>
      </c>
      <c r="W60" s="46">
        <f t="shared" si="284"/>
        <v>0.68397904404631016</v>
      </c>
      <c r="X60" s="17">
        <f t="shared" si="285"/>
        <v>642189.51321873686</v>
      </c>
      <c r="Y60" s="17">
        <f t="shared" si="286"/>
        <v>-3085.3199210917264</v>
      </c>
      <c r="Z60" s="46">
        <f t="shared" si="287"/>
        <v>0.46525991098272407</v>
      </c>
      <c r="AA60" s="17">
        <f t="shared" si="288"/>
        <v>420.2093643564067</v>
      </c>
      <c r="AB60" s="46">
        <f t="shared" si="289"/>
        <v>0.68397904404631005</v>
      </c>
      <c r="AC60" s="17">
        <f t="shared" si="290"/>
        <v>620071.40266200155</v>
      </c>
      <c r="AD60" s="17">
        <f t="shared" si="291"/>
        <v>-3085.3199210917264</v>
      </c>
      <c r="AE60" s="46">
        <f t="shared" si="292"/>
        <v>0.46525991098272407</v>
      </c>
      <c r="AF60" s="17">
        <f t="shared" si="293"/>
        <v>420.78427070648723</v>
      </c>
      <c r="AG60" s="46">
        <f t="shared" si="294"/>
        <v>0.68397904404631016</v>
      </c>
      <c r="AH60" s="17">
        <f t="shared" si="295"/>
        <v>635191.55567686167</v>
      </c>
      <c r="AI60" s="17">
        <f t="shared" si="296"/>
        <v>-3085.3199210917264</v>
      </c>
      <c r="AJ60" s="46">
        <f t="shared" si="297"/>
        <v>0.46525991098272407</v>
      </c>
      <c r="AK60" s="17">
        <f t="shared" si="298"/>
        <v>421.75665465124507</v>
      </c>
      <c r="AL60" s="46">
        <f t="shared" si="299"/>
        <v>0.68397904404631005</v>
      </c>
      <c r="AM60" s="17">
        <f t="shared" si="300"/>
        <v>650715.49072616186</v>
      </c>
      <c r="AN60" s="17">
        <f t="shared" si="301"/>
        <v>-3085.3199210917264</v>
      </c>
      <c r="AO60" s="46">
        <f t="shared" si="302"/>
        <v>0.46525991098272407</v>
      </c>
      <c r="AP60" s="17">
        <f t="shared" si="303"/>
        <v>423.11569129831923</v>
      </c>
      <c r="AQ60" s="46">
        <f t="shared" si="304"/>
        <v>0.68397904404631005</v>
      </c>
      <c r="AR60" s="17">
        <f t="shared" si="305"/>
        <v>662890.58447497885</v>
      </c>
      <c r="AS60" s="17">
        <f t="shared" si="306"/>
        <v>-3085.3199210917264</v>
      </c>
      <c r="AT60" s="46">
        <f t="shared" si="307"/>
        <v>0.46525991098272407</v>
      </c>
      <c r="AU60" s="17">
        <f t="shared" si="308"/>
        <v>424.84790667078789</v>
      </c>
      <c r="AV60" s="46">
        <f t="shared" si="309"/>
        <v>0.68397904404631016</v>
      </c>
      <c r="AW60" s="17">
        <f t="shared" si="310"/>
        <v>627565.43930944568</v>
      </c>
      <c r="AX60" s="17">
        <f t="shared" si="311"/>
        <v>-3085.3199210917264</v>
      </c>
      <c r="AY60" s="46">
        <f t="shared" si="312"/>
        <v>0.46525991098272407</v>
      </c>
      <c r="AZ60" s="17">
        <f t="shared" si="313"/>
        <v>426.94285320816084</v>
      </c>
      <c r="BA60" s="46">
        <f t="shared" si="314"/>
        <v>0.68397904404631005</v>
      </c>
      <c r="BB60" s="17">
        <f t="shared" si="315"/>
        <v>647368.49102419987</v>
      </c>
      <c r="BC60" s="17">
        <f t="shared" si="316"/>
        <v>-3085.3199210917264</v>
      </c>
      <c r="BD60" s="46">
        <f t="shared" si="317"/>
        <v>0.46525991098272407</v>
      </c>
      <c r="BE60" s="17">
        <f t="shared" si="318"/>
        <v>429.37647860841474</v>
      </c>
      <c r="BF60" s="46">
        <f t="shared" si="319"/>
        <v>0.68397904404631005</v>
      </c>
      <c r="BG60" s="17">
        <f t="shared" si="320"/>
        <v>651038.70198096009</v>
      </c>
      <c r="BH60" s="17">
        <f t="shared" si="321"/>
        <v>-3085.3199210917264</v>
      </c>
      <c r="BI60" s="46">
        <f t="shared" si="322"/>
        <v>0.46525991098272407</v>
      </c>
      <c r="BJ60" s="17">
        <f t="shared" si="323"/>
        <v>432.14352296442235</v>
      </c>
      <c r="BK60" s="46">
        <f t="shared" si="324"/>
        <v>0.68397904404631005</v>
      </c>
      <c r="BL60" s="17">
        <f t="shared" si="325"/>
        <v>690032.32299477677</v>
      </c>
      <c r="BM60" s="17">
        <f t="shared" si="326"/>
        <v>-3085.3199210917264</v>
      </c>
      <c r="BN60" s="46">
        <f t="shared" si="327"/>
        <v>0.46525991098272407</v>
      </c>
      <c r="BO60" s="17">
        <f t="shared" si="328"/>
        <v>434.80442391132209</v>
      </c>
      <c r="BP60" s="46">
        <f t="shared" si="329"/>
        <v>0.68397904404631005</v>
      </c>
      <c r="BQ60" s="17">
        <f t="shared" si="330"/>
        <v>674810.28271422046</v>
      </c>
      <c r="BR60" s="17">
        <f t="shared" si="331"/>
        <v>-3085.3199210917264</v>
      </c>
      <c r="BS60" s="46">
        <f t="shared" si="332"/>
        <v>0.46525991098272407</v>
      </c>
      <c r="BT60" s="17">
        <f t="shared" si="333"/>
        <v>437.36915497593827</v>
      </c>
      <c r="BU60" s="46">
        <f t="shared" si="334"/>
        <v>0.68397904404631005</v>
      </c>
      <c r="BV60" s="17">
        <f t="shared" si="335"/>
        <v>697017.26930031483</v>
      </c>
      <c r="BW60" s="17">
        <f t="shared" si="336"/>
        <v>-3085.3199210917264</v>
      </c>
      <c r="BX60" s="46">
        <f t="shared" si="337"/>
        <v>0.46525991098272407</v>
      </c>
      <c r="BY60" s="17">
        <f t="shared" si="338"/>
        <v>439.84653290893789</v>
      </c>
      <c r="BZ60" s="46">
        <f t="shared" si="339"/>
        <v>0.68397904404631005</v>
      </c>
      <c r="CA60" s="17">
        <f t="shared" si="340"/>
        <v>766056.48496609414</v>
      </c>
      <c r="CB60" s="17">
        <f t="shared" si="341"/>
        <v>-3085.3199210917264</v>
      </c>
      <c r="CC60" s="46">
        <f t="shared" si="342"/>
        <v>0.46525991098272407</v>
      </c>
      <c r="CD60" s="17">
        <f t="shared" si="343"/>
        <v>442.2344435774653</v>
      </c>
      <c r="CE60" s="46">
        <f t="shared" si="344"/>
        <v>0.68397904404631016</v>
      </c>
      <c r="CF60" s="17">
        <f t="shared" si="345"/>
        <v>754283.21297778981</v>
      </c>
      <c r="CG60" s="17">
        <f t="shared" si="346"/>
        <v>-3085.3199210917264</v>
      </c>
      <c r="CH60" s="46">
        <f t="shared" si="347"/>
        <v>0.46525991098272407</v>
      </c>
      <c r="CI60" s="17">
        <f t="shared" si="348"/>
        <v>444.54474668984392</v>
      </c>
      <c r="CJ60" s="46">
        <f t="shared" si="349"/>
        <v>0.68397904404631016</v>
      </c>
      <c r="CK60" s="17">
        <f t="shared" si="350"/>
        <v>738179.0146248322</v>
      </c>
      <c r="CL60" s="17">
        <f t="shared" si="351"/>
        <v>-3085.3199210917264</v>
      </c>
      <c r="CM60" s="46">
        <f t="shared" si="352"/>
        <v>0.46525991098272407</v>
      </c>
      <c r="CN60" s="17">
        <f t="shared" si="353"/>
        <v>446.79350124016293</v>
      </c>
      <c r="CO60" s="46">
        <f t="shared" si="354"/>
        <v>0.68397904404631016</v>
      </c>
      <c r="CP60" s="17">
        <f t="shared" si="355"/>
        <v>762109.88979838067</v>
      </c>
      <c r="CQ60" s="17">
        <f t="shared" si="356"/>
        <v>-3085.3199210917264</v>
      </c>
      <c r="CR60" s="46">
        <f t="shared" si="357"/>
        <v>0.46525991098272407</v>
      </c>
      <c r="CS60" s="17">
        <f t="shared" si="358"/>
        <v>448.96732945384133</v>
      </c>
      <c r="CT60" s="46">
        <f t="shared" si="359"/>
        <v>0.68397904404631016</v>
      </c>
      <c r="CU60" s="17">
        <f t="shared" si="360"/>
        <v>718271.91881012474</v>
      </c>
      <c r="CV60" s="17">
        <f t="shared" si="394"/>
        <v>-3085.3199210917264</v>
      </c>
      <c r="CW60" s="46">
        <f t="shared" si="188"/>
        <v>0.46525991098272407</v>
      </c>
      <c r="CX60" s="17">
        <f t="shared" si="395"/>
        <v>451.06833060330837</v>
      </c>
      <c r="CY60" s="46">
        <f t="shared" si="190"/>
        <v>0.68397904404631005</v>
      </c>
      <c r="CZ60" s="17">
        <f t="shared" si="396"/>
        <v>695277.14792342694</v>
      </c>
      <c r="DA60" s="17">
        <f t="shared" si="397"/>
        <v>-3085.3199210917264</v>
      </c>
      <c r="DB60" s="46">
        <f t="shared" si="193"/>
        <v>0.46525991098272407</v>
      </c>
      <c r="DC60" s="17">
        <f t="shared" si="398"/>
        <v>453.08804193373106</v>
      </c>
      <c r="DD60" s="46">
        <f t="shared" si="195"/>
        <v>0.68397904404631005</v>
      </c>
      <c r="DE60" s="17">
        <f t="shared" si="399"/>
        <v>655850.10121552413</v>
      </c>
      <c r="DF60" s="17">
        <f t="shared" si="394"/>
        <v>-3085.3199210917264</v>
      </c>
      <c r="DG60" s="46">
        <f t="shared" si="198"/>
        <v>0.46525991098272407</v>
      </c>
      <c r="DH60" s="17">
        <f t="shared" si="395"/>
        <v>455.01785304584985</v>
      </c>
      <c r="DI60" s="46">
        <f t="shared" si="200"/>
        <v>0.68397904404631005</v>
      </c>
      <c r="DJ60" s="17">
        <f t="shared" si="396"/>
        <v>629080.29184033931</v>
      </c>
      <c r="DK60" s="17">
        <f t="shared" si="397"/>
        <v>-3085.3199210917264</v>
      </c>
      <c r="DL60" s="46">
        <f t="shared" si="203"/>
        <v>0.46525991098272407</v>
      </c>
      <c r="DM60" s="17">
        <f t="shared" si="398"/>
        <v>456.84886452206479</v>
      </c>
      <c r="DN60" s="46">
        <f t="shared" si="205"/>
        <v>0.68397904404631005</v>
      </c>
      <c r="DO60" s="17">
        <f t="shared" si="399"/>
        <v>601162.0598922245</v>
      </c>
      <c r="DP60" s="17">
        <f t="shared" si="361"/>
        <v>-3085.3199210917264</v>
      </c>
      <c r="DQ60" s="46">
        <f t="shared" si="362"/>
        <v>0.46525991098272407</v>
      </c>
      <c r="DR60" s="17">
        <f t="shared" si="363"/>
        <v>458.60922189218087</v>
      </c>
      <c r="DS60" s="46">
        <f t="shared" si="364"/>
        <v>0.68397904404631005</v>
      </c>
      <c r="DT60" s="17">
        <f t="shared" si="365"/>
        <v>563845.16691256128</v>
      </c>
      <c r="DU60" s="17">
        <f t="shared" si="366"/>
        <v>-3085.3199210917264</v>
      </c>
      <c r="DV60" s="46">
        <f t="shared" si="367"/>
        <v>0.46525991098272407</v>
      </c>
      <c r="DW60" s="17">
        <f t="shared" si="368"/>
        <v>460.32275364638122</v>
      </c>
      <c r="DX60" s="46">
        <f t="shared" si="369"/>
        <v>0.68397904404631005</v>
      </c>
      <c r="DY60" s="17">
        <f t="shared" si="370"/>
        <v>526543.849088307</v>
      </c>
      <c r="DZ60" s="17">
        <f t="shared" si="207"/>
        <v>-3085.3199210917264</v>
      </c>
      <c r="EA60" s="46">
        <f t="shared" si="208"/>
        <v>0.46525991098272407</v>
      </c>
      <c r="EB60" s="17">
        <f t="shared" si="209"/>
        <v>462.01463705627151</v>
      </c>
      <c r="EC60" s="46">
        <f t="shared" si="210"/>
        <v>0.68397904404631016</v>
      </c>
      <c r="ED60" s="17">
        <f t="shared" si="211"/>
        <v>498082.10836315318</v>
      </c>
      <c r="EE60" s="17">
        <f t="shared" si="212"/>
        <v>-3085.3199210917264</v>
      </c>
      <c r="EF60" s="46">
        <f t="shared" si="213"/>
        <v>0.46525991098272407</v>
      </c>
      <c r="EG60" s="17">
        <f t="shared" si="214"/>
        <v>463.69315575878608</v>
      </c>
      <c r="EH60" s="46">
        <f t="shared" si="215"/>
        <v>0.68397904404631005</v>
      </c>
      <c r="EI60" s="17">
        <f t="shared" si="216"/>
        <v>478823.39683199127</v>
      </c>
      <c r="EJ60" s="17">
        <f t="shared" si="217"/>
        <v>-3085.3199210917264</v>
      </c>
      <c r="EK60" s="46">
        <f t="shared" si="218"/>
        <v>0.46525991098272407</v>
      </c>
      <c r="EL60" s="17">
        <f t="shared" si="219"/>
        <v>465.39516595066573</v>
      </c>
      <c r="EM60" s="46">
        <f t="shared" si="220"/>
        <v>0.68397904404631005</v>
      </c>
      <c r="EN60" s="17">
        <f t="shared" si="221"/>
        <v>461587.0620680062</v>
      </c>
      <c r="EO60" s="17">
        <f t="shared" si="222"/>
        <v>-3085.3199210917264</v>
      </c>
      <c r="EP60" s="46">
        <f t="shared" si="223"/>
        <v>0.46525991098272407</v>
      </c>
      <c r="EQ60" s="17">
        <f t="shared" si="224"/>
        <v>467.14740855487025</v>
      </c>
      <c r="ER60" s="46">
        <f t="shared" si="225"/>
        <v>0.68397904404631005</v>
      </c>
      <c r="ES60" s="17">
        <f t="shared" si="226"/>
        <v>429226.91874368308</v>
      </c>
      <c r="ET60" s="17">
        <f t="shared" si="371"/>
        <v>-3085.3199210917264</v>
      </c>
      <c r="EU60" s="46">
        <f t="shared" si="372"/>
        <v>0.46525991098272407</v>
      </c>
      <c r="EV60" s="17">
        <f t="shared" si="373"/>
        <v>468.9833597993487</v>
      </c>
      <c r="EW60" s="46">
        <f t="shared" si="374"/>
        <v>0.68397904404631005</v>
      </c>
      <c r="EX60" s="17">
        <f t="shared" si="375"/>
        <v>413829.91620153177</v>
      </c>
      <c r="EY60" s="17">
        <f t="shared" si="376"/>
        <v>-3085.3199210917264</v>
      </c>
      <c r="EZ60" s="46">
        <f t="shared" si="377"/>
        <v>0.46525991098272407</v>
      </c>
      <c r="FA60" s="17">
        <f t="shared" si="378"/>
        <v>470.93093586060604</v>
      </c>
      <c r="FB60" s="46">
        <f t="shared" si="379"/>
        <v>0.68397904404631016</v>
      </c>
      <c r="FC60" s="17">
        <f t="shared" si="380"/>
        <v>389914.91709288146</v>
      </c>
      <c r="FD60" s="17">
        <f t="shared" si="227"/>
        <v>-3085.3199210917264</v>
      </c>
      <c r="FE60" s="46">
        <f t="shared" si="228"/>
        <v>0.46525991098272407</v>
      </c>
      <c r="FF60" s="17">
        <f t="shared" si="229"/>
        <v>472.99817757301446</v>
      </c>
      <c r="FG60" s="46">
        <f t="shared" si="230"/>
        <v>0.68397904404631016</v>
      </c>
      <c r="FH60" s="17">
        <f t="shared" si="231"/>
        <v>385568.14617964847</v>
      </c>
      <c r="FI60" s="17">
        <f t="shared" si="232"/>
        <v>-3085.3199210917264</v>
      </c>
      <c r="FJ60" s="46">
        <f t="shared" si="233"/>
        <v>0.46525991098272407</v>
      </c>
      <c r="FK60" s="17">
        <f t="shared" si="234"/>
        <v>475.19729639494227</v>
      </c>
      <c r="FL60" s="46">
        <f t="shared" si="235"/>
        <v>0.68397904404631016</v>
      </c>
      <c r="FM60" s="17">
        <f t="shared" si="236"/>
        <v>374708.42609478207</v>
      </c>
      <c r="FN60" s="17">
        <f t="shared" si="237"/>
        <v>-3085.3199210917264</v>
      </c>
      <c r="FO60" s="46">
        <f t="shared" si="238"/>
        <v>0.46525991098272407</v>
      </c>
      <c r="FP60" s="17">
        <f t="shared" si="239"/>
        <v>477.5410032355316</v>
      </c>
      <c r="FQ60" s="46">
        <f t="shared" si="240"/>
        <v>0.68397904404631005</v>
      </c>
      <c r="FR60" s="17">
        <f t="shared" si="381"/>
        <v>389905.61982095137</v>
      </c>
      <c r="FS60" s="17">
        <f t="shared" si="242"/>
        <v>-3085.3199210917264</v>
      </c>
      <c r="FT60" s="46">
        <f t="shared" si="243"/>
        <v>0.46525991098272407</v>
      </c>
      <c r="FU60" s="17">
        <f t="shared" si="244"/>
        <v>480.03814721197091</v>
      </c>
      <c r="FV60" s="46">
        <f t="shared" si="245"/>
        <v>0.68397904404631016</v>
      </c>
      <c r="FW60" s="17">
        <f t="shared" si="382"/>
        <v>408498.33781041868</v>
      </c>
      <c r="FX60" s="17">
        <f t="shared" si="247"/>
        <v>-3085.3199210917264</v>
      </c>
      <c r="FY60" s="46">
        <f t="shared" si="248"/>
        <v>0.46525991098272407</v>
      </c>
      <c r="FZ60" s="17">
        <f t="shared" si="249"/>
        <v>482.69338980233573</v>
      </c>
      <c r="GA60" s="46">
        <f t="shared" si="250"/>
        <v>0.68397904404631005</v>
      </c>
      <c r="GB60" s="17">
        <f t="shared" si="383"/>
        <v>427651.73391766328</v>
      </c>
      <c r="GC60" s="17">
        <f t="shared" si="252"/>
        <v>-3085.3199210917264</v>
      </c>
      <c r="GD60" s="46">
        <f t="shared" si="253"/>
        <v>0.46525991098272407</v>
      </c>
      <c r="GE60" s="17">
        <f t="shared" si="254"/>
        <v>485.51158040926316</v>
      </c>
      <c r="GF60" s="46">
        <f t="shared" si="255"/>
        <v>0.68397904404631005</v>
      </c>
      <c r="GG60" s="17">
        <f t="shared" si="384"/>
        <v>426623.45301171753</v>
      </c>
      <c r="GH60" s="17">
        <f t="shared" si="257"/>
        <v>-3085.3199210917264</v>
      </c>
      <c r="GI60" s="46">
        <f t="shared" si="258"/>
        <v>0.46525991098272407</v>
      </c>
      <c r="GJ60" s="17">
        <f t="shared" si="259"/>
        <v>488.50377686554123</v>
      </c>
      <c r="GK60" s="46">
        <f t="shared" si="260"/>
        <v>0.68397904404631016</v>
      </c>
      <c r="GL60" s="17">
        <f t="shared" si="385"/>
        <v>461111.59116083616</v>
      </c>
      <c r="GM60" s="17">
        <f t="shared" si="262"/>
        <v>-3085.3199210917264</v>
      </c>
      <c r="GN60" s="46">
        <f t="shared" si="263"/>
        <v>0.46525991098272407</v>
      </c>
      <c r="GO60" s="17">
        <f t="shared" si="264"/>
        <v>491.67328996529591</v>
      </c>
      <c r="GP60" s="46">
        <f t="shared" si="265"/>
        <v>0.68397904404631016</v>
      </c>
      <c r="GQ60" s="17">
        <f t="shared" si="386"/>
        <v>473252.40492527315</v>
      </c>
    </row>
    <row r="61" spans="1:199" ht="15" x14ac:dyDescent="0.2">
      <c r="A61" s="9" t="s">
        <v>44</v>
      </c>
      <c r="B61" s="17">
        <v>590545</v>
      </c>
      <c r="C61" s="17">
        <f t="shared" si="267"/>
        <v>-3090.7999999999997</v>
      </c>
      <c r="D61" s="46">
        <f t="shared" si="268"/>
        <v>0.46608629563334381</v>
      </c>
      <c r="E61" s="17">
        <f t="shared" si="400"/>
        <v>618.6</v>
      </c>
      <c r="F61" s="17">
        <f t="shared" si="400"/>
        <v>-195.6</v>
      </c>
      <c r="G61" s="17">
        <f t="shared" si="186"/>
        <v>423</v>
      </c>
      <c r="H61" s="46">
        <f t="shared" si="270"/>
        <v>0.68397904404631005</v>
      </c>
      <c r="I61" s="17">
        <v>595845</v>
      </c>
      <c r="J61" s="17">
        <f t="shared" si="271"/>
        <v>-3085.3199210917264</v>
      </c>
      <c r="K61" s="46">
        <f t="shared" si="272"/>
        <v>0.46525991098272407</v>
      </c>
      <c r="L61" s="17">
        <f t="shared" si="273"/>
        <v>422.25000861323952</v>
      </c>
      <c r="M61" s="46">
        <f t="shared" si="274"/>
        <v>0.68397904404631005</v>
      </c>
      <c r="N61" s="17">
        <f t="shared" si="275"/>
        <v>584296.93008752144</v>
      </c>
      <c r="O61" s="17">
        <f t="shared" si="276"/>
        <v>-3085.3199210917264</v>
      </c>
      <c r="P61" s="46">
        <f t="shared" si="277"/>
        <v>0.46525991098272407</v>
      </c>
      <c r="Q61" s="17">
        <f t="shared" si="278"/>
        <v>421.17643740677761</v>
      </c>
      <c r="R61" s="46">
        <f t="shared" si="279"/>
        <v>0.68397904404631005</v>
      </c>
      <c r="S61" s="17">
        <f t="shared" si="280"/>
        <v>631764.78660383658</v>
      </c>
      <c r="T61" s="17">
        <f t="shared" si="281"/>
        <v>-3085.3199210917264</v>
      </c>
      <c r="U61" s="46">
        <f t="shared" si="282"/>
        <v>0.46525991098272407</v>
      </c>
      <c r="V61" s="17">
        <f t="shared" si="283"/>
        <v>420.04653599207569</v>
      </c>
      <c r="W61" s="46">
        <f t="shared" si="284"/>
        <v>0.68397904404631016</v>
      </c>
      <c r="X61" s="17">
        <f t="shared" si="285"/>
        <v>635472.51321873686</v>
      </c>
      <c r="Y61" s="17">
        <f t="shared" si="286"/>
        <v>-3085.3199210917264</v>
      </c>
      <c r="Z61" s="46">
        <f t="shared" si="287"/>
        <v>0.46525991098272407</v>
      </c>
      <c r="AA61" s="17">
        <f t="shared" si="288"/>
        <v>420.2093643564067</v>
      </c>
      <c r="AB61" s="46">
        <f t="shared" si="289"/>
        <v>0.68397904404631005</v>
      </c>
      <c r="AC61" s="17">
        <f t="shared" si="290"/>
        <v>639524.40266200155</v>
      </c>
      <c r="AD61" s="17">
        <f t="shared" si="291"/>
        <v>-3085.3199210917264</v>
      </c>
      <c r="AE61" s="46">
        <f t="shared" si="292"/>
        <v>0.46525991098272407</v>
      </c>
      <c r="AF61" s="17">
        <f t="shared" si="293"/>
        <v>420.78427070648723</v>
      </c>
      <c r="AG61" s="46">
        <f t="shared" si="294"/>
        <v>0.68397904404631016</v>
      </c>
      <c r="AH61" s="17">
        <f t="shared" si="295"/>
        <v>617406.86701161624</v>
      </c>
      <c r="AI61" s="17">
        <f t="shared" si="296"/>
        <v>-3085.3199210917264</v>
      </c>
      <c r="AJ61" s="46">
        <f t="shared" si="297"/>
        <v>0.46525991098272407</v>
      </c>
      <c r="AK61" s="17">
        <f t="shared" si="298"/>
        <v>421.75665465124507</v>
      </c>
      <c r="AL61" s="46">
        <f t="shared" si="299"/>
        <v>0.68397904404631005</v>
      </c>
      <c r="AM61" s="17">
        <f t="shared" si="300"/>
        <v>632527.99241042114</v>
      </c>
      <c r="AN61" s="17">
        <f t="shared" si="301"/>
        <v>-3085.3199210917264</v>
      </c>
      <c r="AO61" s="46">
        <f t="shared" si="302"/>
        <v>0.46525991098272407</v>
      </c>
      <c r="AP61" s="17">
        <f t="shared" si="303"/>
        <v>423.11569129831923</v>
      </c>
      <c r="AQ61" s="46">
        <f t="shared" si="304"/>
        <v>0.68397904404631005</v>
      </c>
      <c r="AR61" s="17">
        <f t="shared" si="305"/>
        <v>648053.28649636847</v>
      </c>
      <c r="AS61" s="17">
        <f t="shared" si="306"/>
        <v>-3085.3199210917264</v>
      </c>
      <c r="AT61" s="46">
        <f t="shared" si="307"/>
        <v>0.46525991098272407</v>
      </c>
      <c r="AU61" s="17">
        <f t="shared" si="308"/>
        <v>424.84790667078789</v>
      </c>
      <c r="AV61" s="46">
        <f t="shared" si="309"/>
        <v>0.68397904404631016</v>
      </c>
      <c r="AW61" s="17">
        <f t="shared" si="310"/>
        <v>660230.11246055784</v>
      </c>
      <c r="AX61" s="17">
        <f t="shared" si="311"/>
        <v>-3085.3199210917264</v>
      </c>
      <c r="AY61" s="46">
        <f t="shared" si="312"/>
        <v>0.46525991098272407</v>
      </c>
      <c r="AZ61" s="17">
        <f t="shared" si="313"/>
        <v>426.94285320816084</v>
      </c>
      <c r="BA61" s="46">
        <f t="shared" si="314"/>
        <v>0.68397904404631005</v>
      </c>
      <c r="BB61" s="17">
        <f t="shared" si="315"/>
        <v>624907.06224156206</v>
      </c>
      <c r="BC61" s="17">
        <f t="shared" si="316"/>
        <v>-3085.3199210917264</v>
      </c>
      <c r="BD61" s="46">
        <f t="shared" si="317"/>
        <v>0.46525991098272407</v>
      </c>
      <c r="BE61" s="17">
        <f t="shared" si="318"/>
        <v>429.37647860841474</v>
      </c>
      <c r="BF61" s="46">
        <f t="shared" si="319"/>
        <v>0.68397904404631005</v>
      </c>
      <c r="BG61" s="17">
        <f t="shared" si="320"/>
        <v>644712.54758171644</v>
      </c>
      <c r="BH61" s="17">
        <f t="shared" si="321"/>
        <v>-3085.3199210917264</v>
      </c>
      <c r="BI61" s="46">
        <f t="shared" si="322"/>
        <v>0.46525991098272407</v>
      </c>
      <c r="BJ61" s="17">
        <f t="shared" si="323"/>
        <v>432.14352296442235</v>
      </c>
      <c r="BK61" s="46">
        <f t="shared" si="324"/>
        <v>0.68397904404631005</v>
      </c>
      <c r="BL61" s="17">
        <f t="shared" si="325"/>
        <v>648385.52558283275</v>
      </c>
      <c r="BM61" s="17">
        <f t="shared" si="326"/>
        <v>-3085.3199210917264</v>
      </c>
      <c r="BN61" s="46">
        <f t="shared" si="327"/>
        <v>0.46525991098272407</v>
      </c>
      <c r="BO61" s="17">
        <f t="shared" si="328"/>
        <v>434.80442391132209</v>
      </c>
      <c r="BP61" s="46">
        <f t="shared" si="329"/>
        <v>0.68397904404631005</v>
      </c>
      <c r="BQ61" s="17">
        <f t="shared" si="330"/>
        <v>687381.80749759637</v>
      </c>
      <c r="BR61" s="17">
        <f t="shared" si="331"/>
        <v>-3085.3199210917264</v>
      </c>
      <c r="BS61" s="46">
        <f t="shared" si="332"/>
        <v>0.46525991098272407</v>
      </c>
      <c r="BT61" s="17">
        <f t="shared" si="333"/>
        <v>437.36915497593827</v>
      </c>
      <c r="BU61" s="46">
        <f t="shared" si="334"/>
        <v>0.68397904404631005</v>
      </c>
      <c r="BV61" s="17">
        <f t="shared" si="335"/>
        <v>672162.33194810466</v>
      </c>
      <c r="BW61" s="17">
        <f t="shared" si="336"/>
        <v>-3085.3199210917264</v>
      </c>
      <c r="BX61" s="46">
        <f t="shared" si="337"/>
        <v>0.46525991098272407</v>
      </c>
      <c r="BY61" s="17">
        <f t="shared" si="338"/>
        <v>439.84653290893789</v>
      </c>
      <c r="BZ61" s="46">
        <f t="shared" si="339"/>
        <v>0.68397904404631005</v>
      </c>
      <c r="CA61" s="17">
        <f t="shared" si="340"/>
        <v>694371.79591213202</v>
      </c>
      <c r="CB61" s="17">
        <f t="shared" si="341"/>
        <v>-3085.3199210917264</v>
      </c>
      <c r="CC61" s="46">
        <f t="shared" si="342"/>
        <v>0.46525991098272407</v>
      </c>
      <c r="CD61" s="17">
        <f t="shared" si="343"/>
        <v>442.2344435774653</v>
      </c>
      <c r="CE61" s="46">
        <f t="shared" si="344"/>
        <v>0.68397904404631016</v>
      </c>
      <c r="CF61" s="17">
        <f t="shared" si="345"/>
        <v>763413.39948857995</v>
      </c>
      <c r="CG61" s="17">
        <f t="shared" si="346"/>
        <v>-3085.3199210917264</v>
      </c>
      <c r="CH61" s="46">
        <f t="shared" si="347"/>
        <v>0.46525991098272407</v>
      </c>
      <c r="CI61" s="17">
        <f t="shared" si="348"/>
        <v>444.54474668984392</v>
      </c>
      <c r="CJ61" s="46">
        <f t="shared" si="349"/>
        <v>0.68397904404631016</v>
      </c>
      <c r="CK61" s="17">
        <f t="shared" si="350"/>
        <v>751642.43780338787</v>
      </c>
      <c r="CL61" s="17">
        <f t="shared" si="351"/>
        <v>-3085.3199210917264</v>
      </c>
      <c r="CM61" s="46">
        <f t="shared" si="352"/>
        <v>0.46525991098272407</v>
      </c>
      <c r="CN61" s="17">
        <f t="shared" si="353"/>
        <v>446.79350124016293</v>
      </c>
      <c r="CO61" s="46">
        <f t="shared" si="354"/>
        <v>0.68397904404631016</v>
      </c>
      <c r="CP61" s="17">
        <f t="shared" si="355"/>
        <v>735540.4882049805</v>
      </c>
      <c r="CQ61" s="17">
        <f t="shared" si="356"/>
        <v>-3085.3199210917264</v>
      </c>
      <c r="CR61" s="46">
        <f t="shared" si="357"/>
        <v>0.46525991098272407</v>
      </c>
      <c r="CS61" s="17">
        <f t="shared" si="358"/>
        <v>448.96732945384133</v>
      </c>
      <c r="CT61" s="46">
        <f t="shared" si="359"/>
        <v>0.68397904404631016</v>
      </c>
      <c r="CU61" s="17">
        <f t="shared" si="360"/>
        <v>759473.5372067428</v>
      </c>
      <c r="CV61" s="17">
        <f t="shared" si="394"/>
        <v>-3085.3199210917264</v>
      </c>
      <c r="CW61" s="46">
        <f t="shared" si="188"/>
        <v>0.46525991098272407</v>
      </c>
      <c r="CX61" s="17">
        <f t="shared" si="395"/>
        <v>451.06833060330837</v>
      </c>
      <c r="CY61" s="46">
        <f t="shared" si="190"/>
        <v>0.68397904404631005</v>
      </c>
      <c r="CZ61" s="17">
        <f t="shared" si="396"/>
        <v>715637.66721963626</v>
      </c>
      <c r="DA61" s="17">
        <f t="shared" si="397"/>
        <v>-3085.3199210917264</v>
      </c>
      <c r="DB61" s="46">
        <f t="shared" si="193"/>
        <v>0.46525991098272407</v>
      </c>
      <c r="DC61" s="17">
        <f t="shared" si="398"/>
        <v>453.08804193373106</v>
      </c>
      <c r="DD61" s="46">
        <f t="shared" si="195"/>
        <v>0.68397904404631005</v>
      </c>
      <c r="DE61" s="17">
        <f t="shared" si="399"/>
        <v>692644.91604426899</v>
      </c>
      <c r="DF61" s="17">
        <f t="shared" si="394"/>
        <v>-3085.3199210917264</v>
      </c>
      <c r="DG61" s="46">
        <f t="shared" si="198"/>
        <v>0.46525991098272407</v>
      </c>
      <c r="DH61" s="17">
        <f t="shared" si="395"/>
        <v>455.01785304584985</v>
      </c>
      <c r="DI61" s="46">
        <f t="shared" si="200"/>
        <v>0.68397904404631005</v>
      </c>
      <c r="DJ61" s="17">
        <f t="shared" si="396"/>
        <v>653219.7991474783</v>
      </c>
      <c r="DK61" s="17">
        <f t="shared" si="397"/>
        <v>-3085.3199210917264</v>
      </c>
      <c r="DL61" s="46">
        <f t="shared" si="203"/>
        <v>0.46525991098272407</v>
      </c>
      <c r="DM61" s="17">
        <f t="shared" si="398"/>
        <v>456.84886452206479</v>
      </c>
      <c r="DN61" s="46">
        <f t="shared" si="205"/>
        <v>0.68397904404631005</v>
      </c>
      <c r="DO61" s="17">
        <f t="shared" si="399"/>
        <v>626451.8207837696</v>
      </c>
      <c r="DP61" s="17">
        <f t="shared" si="361"/>
        <v>-3085.3199210917264</v>
      </c>
      <c r="DQ61" s="46">
        <f t="shared" si="362"/>
        <v>0.46525991098272407</v>
      </c>
      <c r="DR61" s="17">
        <f t="shared" si="363"/>
        <v>458.60922189218087</v>
      </c>
      <c r="DS61" s="46">
        <f t="shared" si="364"/>
        <v>0.68397904404631005</v>
      </c>
      <c r="DT61" s="17">
        <f t="shared" si="365"/>
        <v>598535.34919302491</v>
      </c>
      <c r="DU61" s="17">
        <f t="shared" si="366"/>
        <v>-3085.3199210917264</v>
      </c>
      <c r="DV61" s="46">
        <f t="shared" si="367"/>
        <v>0.46525991098272407</v>
      </c>
      <c r="DW61" s="17">
        <f t="shared" si="368"/>
        <v>460.32275364638122</v>
      </c>
      <c r="DX61" s="46">
        <f t="shared" si="369"/>
        <v>0.68397904404631005</v>
      </c>
      <c r="DY61" s="17">
        <f t="shared" si="370"/>
        <v>561220.1697451158</v>
      </c>
      <c r="DZ61" s="17">
        <f t="shared" si="207"/>
        <v>-3085.3199210917264</v>
      </c>
      <c r="EA61" s="46">
        <f t="shared" si="208"/>
        <v>0.46525991098272407</v>
      </c>
      <c r="EB61" s="17">
        <f t="shared" si="209"/>
        <v>462.01463705627151</v>
      </c>
      <c r="EC61" s="46">
        <f t="shared" si="210"/>
        <v>0.68397904404631016</v>
      </c>
      <c r="ED61" s="17">
        <f t="shared" si="211"/>
        <v>523920.5438042715</v>
      </c>
      <c r="EE61" s="17">
        <f t="shared" si="212"/>
        <v>-3085.3199210917264</v>
      </c>
      <c r="EF61" s="46">
        <f t="shared" si="213"/>
        <v>0.46525991098272407</v>
      </c>
      <c r="EG61" s="17">
        <f t="shared" si="214"/>
        <v>463.69315575878608</v>
      </c>
      <c r="EH61" s="46">
        <f t="shared" si="215"/>
        <v>0.68397904404631005</v>
      </c>
      <c r="EI61" s="17">
        <f t="shared" si="216"/>
        <v>495460.48159782024</v>
      </c>
      <c r="EJ61" s="17">
        <f t="shared" si="217"/>
        <v>-3085.3199210917264</v>
      </c>
      <c r="EK61" s="46">
        <f t="shared" si="218"/>
        <v>0.46525991098272407</v>
      </c>
      <c r="EL61" s="17">
        <f t="shared" si="219"/>
        <v>465.39516595066573</v>
      </c>
      <c r="EM61" s="46">
        <f t="shared" si="220"/>
        <v>0.68397904404631005</v>
      </c>
      <c r="EN61" s="17">
        <f t="shared" si="221"/>
        <v>476203.47207685024</v>
      </c>
      <c r="EO61" s="17">
        <f t="shared" si="222"/>
        <v>-3085.3199210917264</v>
      </c>
      <c r="EP61" s="46">
        <f t="shared" si="223"/>
        <v>0.46525991098272407</v>
      </c>
      <c r="EQ61" s="17">
        <f t="shared" si="224"/>
        <v>467.14740855487025</v>
      </c>
      <c r="ER61" s="46">
        <f t="shared" si="225"/>
        <v>0.68397904404631005</v>
      </c>
      <c r="ES61" s="17">
        <f t="shared" si="226"/>
        <v>458968.88955546933</v>
      </c>
      <c r="ET61" s="17">
        <f t="shared" si="371"/>
        <v>-3085.3199210917264</v>
      </c>
      <c r="EU61" s="46">
        <f t="shared" si="372"/>
        <v>0.46525991098272407</v>
      </c>
      <c r="EV61" s="17">
        <f t="shared" si="373"/>
        <v>468.9833597993487</v>
      </c>
      <c r="EW61" s="46">
        <f t="shared" si="374"/>
        <v>0.68397904404631005</v>
      </c>
      <c r="EX61" s="17">
        <f t="shared" si="375"/>
        <v>426610.58218239073</v>
      </c>
      <c r="EY61" s="17">
        <f t="shared" si="376"/>
        <v>-3085.3199210917264</v>
      </c>
      <c r="EZ61" s="46">
        <f t="shared" si="377"/>
        <v>0.46525991098272407</v>
      </c>
      <c r="FA61" s="17">
        <f t="shared" si="378"/>
        <v>470.93093586060604</v>
      </c>
      <c r="FB61" s="46">
        <f t="shared" si="379"/>
        <v>0.68397904404631016</v>
      </c>
      <c r="FC61" s="17">
        <f t="shared" si="380"/>
        <v>411215.5272163006</v>
      </c>
      <c r="FD61" s="17">
        <f t="shared" si="227"/>
        <v>-3085.3199210917264</v>
      </c>
      <c r="FE61" s="46">
        <f t="shared" si="228"/>
        <v>0.46525991098272407</v>
      </c>
      <c r="FF61" s="17">
        <f t="shared" si="229"/>
        <v>472.99817757301446</v>
      </c>
      <c r="FG61" s="46">
        <f t="shared" si="230"/>
        <v>0.68397904404631016</v>
      </c>
      <c r="FH61" s="17">
        <f t="shared" si="231"/>
        <v>387302.59534936276</v>
      </c>
      <c r="FI61" s="17">
        <f t="shared" si="232"/>
        <v>-3085.3199210917264</v>
      </c>
      <c r="FJ61" s="46">
        <f t="shared" si="233"/>
        <v>0.46525991098272407</v>
      </c>
      <c r="FK61" s="17">
        <f t="shared" si="234"/>
        <v>475.19729639494227</v>
      </c>
      <c r="FL61" s="46">
        <f t="shared" si="235"/>
        <v>0.68397904404631016</v>
      </c>
      <c r="FM61" s="17">
        <f t="shared" si="236"/>
        <v>382958.02355495171</v>
      </c>
      <c r="FN61" s="17">
        <f t="shared" si="237"/>
        <v>-3085.3199210917264</v>
      </c>
      <c r="FO61" s="46">
        <f t="shared" si="238"/>
        <v>0.46525991098272407</v>
      </c>
      <c r="FP61" s="17">
        <f t="shared" si="239"/>
        <v>477.5410032355316</v>
      </c>
      <c r="FQ61" s="46">
        <f t="shared" si="240"/>
        <v>0.68397904404631005</v>
      </c>
      <c r="FR61" s="17">
        <f t="shared" si="381"/>
        <v>372100.64717692585</v>
      </c>
      <c r="FS61" s="17">
        <f t="shared" si="242"/>
        <v>-3085.3199210917264</v>
      </c>
      <c r="FT61" s="46">
        <f t="shared" si="243"/>
        <v>0.46525991098272407</v>
      </c>
      <c r="FU61" s="17">
        <f t="shared" si="244"/>
        <v>480.03814721197091</v>
      </c>
      <c r="FV61" s="46">
        <f t="shared" si="245"/>
        <v>0.68397904404631016</v>
      </c>
      <c r="FW61" s="17">
        <f t="shared" si="382"/>
        <v>387300.33804707165</v>
      </c>
      <c r="FX61" s="17">
        <f t="shared" si="247"/>
        <v>-3085.3199210917264</v>
      </c>
      <c r="FY61" s="46">
        <f t="shared" si="248"/>
        <v>0.46525991098272407</v>
      </c>
      <c r="FZ61" s="17">
        <f t="shared" si="249"/>
        <v>482.69338980233573</v>
      </c>
      <c r="GA61" s="46">
        <f t="shared" si="250"/>
        <v>0.68397904404631005</v>
      </c>
      <c r="GB61" s="17">
        <f t="shared" si="383"/>
        <v>405895.71127912926</v>
      </c>
      <c r="GC61" s="17">
        <f t="shared" si="252"/>
        <v>-3085.3199210917264</v>
      </c>
      <c r="GD61" s="46">
        <f t="shared" si="253"/>
        <v>0.46525991098272407</v>
      </c>
      <c r="GE61" s="17">
        <f t="shared" si="254"/>
        <v>485.51158040926316</v>
      </c>
      <c r="GF61" s="46">
        <f t="shared" si="255"/>
        <v>0.68397904404631005</v>
      </c>
      <c r="GG61" s="17">
        <f t="shared" si="384"/>
        <v>425051.92557698081</v>
      </c>
      <c r="GH61" s="17">
        <f t="shared" si="257"/>
        <v>-3085.3199210917264</v>
      </c>
      <c r="GI61" s="46">
        <f t="shared" si="258"/>
        <v>0.46525991098272407</v>
      </c>
      <c r="GJ61" s="17">
        <f t="shared" si="259"/>
        <v>488.50377686554123</v>
      </c>
      <c r="GK61" s="46">
        <f t="shared" si="260"/>
        <v>0.68397904404631016</v>
      </c>
      <c r="GL61" s="17">
        <f t="shared" si="385"/>
        <v>424026.63686749141</v>
      </c>
      <c r="GM61" s="17">
        <f t="shared" si="262"/>
        <v>-3085.3199210917264</v>
      </c>
      <c r="GN61" s="46">
        <f t="shared" si="263"/>
        <v>0.46525991098272407</v>
      </c>
      <c r="GO61" s="17">
        <f t="shared" si="264"/>
        <v>491.67328996529591</v>
      </c>
      <c r="GP61" s="46">
        <f t="shared" si="265"/>
        <v>0.68397904404631016</v>
      </c>
      <c r="GQ61" s="17">
        <f t="shared" si="386"/>
        <v>458517.9445297097</v>
      </c>
    </row>
    <row r="62" spans="1:199" ht="15" x14ac:dyDescent="0.2">
      <c r="A62" s="9" t="s">
        <v>45</v>
      </c>
      <c r="B62" s="17">
        <v>608975</v>
      </c>
      <c r="C62" s="17">
        <f t="shared" si="267"/>
        <v>-4262.3999999999996</v>
      </c>
      <c r="D62" s="46">
        <f t="shared" si="268"/>
        <v>0.64276117073494388</v>
      </c>
      <c r="E62" s="17">
        <f t="shared" si="400"/>
        <v>594</v>
      </c>
      <c r="F62" s="17">
        <f t="shared" si="400"/>
        <v>-153.80000000000001</v>
      </c>
      <c r="G62" s="17">
        <f t="shared" si="186"/>
        <v>440.2</v>
      </c>
      <c r="H62" s="46">
        <f t="shared" si="270"/>
        <v>0.711790957894056</v>
      </c>
      <c r="I62" s="17">
        <v>587394</v>
      </c>
      <c r="J62" s="17">
        <f t="shared" si="271"/>
        <v>-4254.8426399836198</v>
      </c>
      <c r="K62" s="46">
        <f t="shared" si="272"/>
        <v>0.641621536357177</v>
      </c>
      <c r="L62" s="17">
        <f t="shared" si="273"/>
        <v>439.41951250956976</v>
      </c>
      <c r="M62" s="46">
        <f t="shared" si="274"/>
        <v>0.711790957894056</v>
      </c>
      <c r="N62" s="17">
        <f t="shared" si="275"/>
        <v>592029.57687252597</v>
      </c>
      <c r="O62" s="17">
        <f t="shared" si="276"/>
        <v>-4254.8426399836198</v>
      </c>
      <c r="P62" s="46">
        <f t="shared" si="277"/>
        <v>0.641621536357177</v>
      </c>
      <c r="Q62" s="17">
        <f t="shared" si="278"/>
        <v>438.30228781669859</v>
      </c>
      <c r="R62" s="46">
        <f t="shared" si="279"/>
        <v>0.711790957894056</v>
      </c>
      <c r="S62" s="17">
        <f t="shared" si="280"/>
        <v>580480.38973535458</v>
      </c>
      <c r="T62" s="17">
        <f t="shared" si="281"/>
        <v>-4254.8426399836198</v>
      </c>
      <c r="U62" s="46">
        <f t="shared" si="282"/>
        <v>0.641621536357177</v>
      </c>
      <c r="V62" s="17">
        <f t="shared" si="283"/>
        <v>437.12644242012232</v>
      </c>
      <c r="W62" s="46">
        <f t="shared" si="284"/>
        <v>0.71179095789405622</v>
      </c>
      <c r="X62" s="17">
        <f t="shared" si="285"/>
        <v>627947.07040627301</v>
      </c>
      <c r="Y62" s="17">
        <f t="shared" si="286"/>
        <v>-4254.8426399836198</v>
      </c>
      <c r="Z62" s="46">
        <f t="shared" si="287"/>
        <v>0.641621536357177</v>
      </c>
      <c r="AA62" s="17">
        <f t="shared" si="288"/>
        <v>437.29589170139536</v>
      </c>
      <c r="AB62" s="46">
        <f t="shared" si="289"/>
        <v>0.71179095789405611</v>
      </c>
      <c r="AC62" s="17">
        <f t="shared" si="290"/>
        <v>631654.96647045459</v>
      </c>
      <c r="AD62" s="17">
        <f t="shared" si="291"/>
        <v>-4254.8426399836198</v>
      </c>
      <c r="AE62" s="46">
        <f t="shared" si="292"/>
        <v>0.641621536357177</v>
      </c>
      <c r="AF62" s="17">
        <f t="shared" si="293"/>
        <v>437.89417485814579</v>
      </c>
      <c r="AG62" s="46">
        <f t="shared" si="294"/>
        <v>0.71179095789405611</v>
      </c>
      <c r="AH62" s="17">
        <f t="shared" si="295"/>
        <v>635707.45419687615</v>
      </c>
      <c r="AI62" s="17">
        <f t="shared" si="296"/>
        <v>-4254.8426399836198</v>
      </c>
      <c r="AJ62" s="46">
        <f t="shared" si="297"/>
        <v>0.641621536357177</v>
      </c>
      <c r="AK62" s="17">
        <f t="shared" si="298"/>
        <v>438.90609781909711</v>
      </c>
      <c r="AL62" s="46">
        <f t="shared" si="299"/>
        <v>0.711790957894056</v>
      </c>
      <c r="AM62" s="17">
        <f t="shared" si="300"/>
        <v>613590.9304694517</v>
      </c>
      <c r="AN62" s="17">
        <f t="shared" si="301"/>
        <v>-4254.8426399836198</v>
      </c>
      <c r="AO62" s="46">
        <f t="shared" si="302"/>
        <v>0.641621536357177</v>
      </c>
      <c r="AP62" s="17">
        <f t="shared" si="303"/>
        <v>440.32039553078044</v>
      </c>
      <c r="AQ62" s="46">
        <f t="shared" si="304"/>
        <v>0.711790957894056</v>
      </c>
      <c r="AR62" s="17">
        <f t="shared" si="305"/>
        <v>628713.47016596841</v>
      </c>
      <c r="AS62" s="17">
        <f t="shared" si="306"/>
        <v>-4254.8426399836198</v>
      </c>
      <c r="AT62" s="46">
        <f t="shared" si="307"/>
        <v>0.641621536357177</v>
      </c>
      <c r="AU62" s="17">
        <f t="shared" si="308"/>
        <v>442.1230461382525</v>
      </c>
      <c r="AV62" s="46">
        <f t="shared" si="309"/>
        <v>0.711790957894056</v>
      </c>
      <c r="AW62" s="17">
        <f t="shared" si="310"/>
        <v>644240.56690252316</v>
      </c>
      <c r="AX62" s="17">
        <f t="shared" si="311"/>
        <v>-4254.8426399836198</v>
      </c>
      <c r="AY62" s="46">
        <f t="shared" si="312"/>
        <v>0.641621536357177</v>
      </c>
      <c r="AZ62" s="17">
        <f t="shared" si="313"/>
        <v>444.30317726296073</v>
      </c>
      <c r="BA62" s="46">
        <f t="shared" si="314"/>
        <v>0.711790957894056</v>
      </c>
      <c r="BB62" s="17">
        <f t="shared" si="315"/>
        <v>656419.57299783721</v>
      </c>
      <c r="BC62" s="17">
        <f t="shared" si="316"/>
        <v>-4254.8426399836198</v>
      </c>
      <c r="BD62" s="46">
        <f t="shared" si="317"/>
        <v>0.641621536357177</v>
      </c>
      <c r="BE62" s="17">
        <f t="shared" si="318"/>
        <v>446.83575858965531</v>
      </c>
      <c r="BF62" s="46">
        <f t="shared" si="319"/>
        <v>0.711790957894056</v>
      </c>
      <c r="BG62" s="17">
        <f t="shared" si="320"/>
        <v>621099.05536016799</v>
      </c>
      <c r="BH62" s="17">
        <f t="shared" si="321"/>
        <v>-4254.8426399836198</v>
      </c>
      <c r="BI62" s="46">
        <f t="shared" si="322"/>
        <v>0.641621536357177</v>
      </c>
      <c r="BJ62" s="17">
        <f t="shared" si="323"/>
        <v>449.71531633318853</v>
      </c>
      <c r="BK62" s="46">
        <f t="shared" si="324"/>
        <v>0.71179095789405622</v>
      </c>
      <c r="BL62" s="17">
        <f t="shared" si="325"/>
        <v>640907.42025806603</v>
      </c>
      <c r="BM62" s="17">
        <f t="shared" si="326"/>
        <v>-4254.8426399836198</v>
      </c>
      <c r="BN62" s="46">
        <f t="shared" si="327"/>
        <v>0.641621536357177</v>
      </c>
      <c r="BO62" s="17">
        <f t="shared" si="328"/>
        <v>452.48441467083683</v>
      </c>
      <c r="BP62" s="46">
        <f t="shared" si="329"/>
        <v>0.711790957894056</v>
      </c>
      <c r="BQ62" s="17">
        <f t="shared" si="330"/>
        <v>644583.16735751997</v>
      </c>
      <c r="BR62" s="17">
        <f t="shared" si="331"/>
        <v>-4254.8426399836198</v>
      </c>
      <c r="BS62" s="46">
        <f t="shared" si="332"/>
        <v>0.641621536357177</v>
      </c>
      <c r="BT62" s="17">
        <f t="shared" si="333"/>
        <v>455.15343267235943</v>
      </c>
      <c r="BU62" s="46">
        <f t="shared" si="334"/>
        <v>0.71179095789405611</v>
      </c>
      <c r="BV62" s="17">
        <f t="shared" si="335"/>
        <v>683582.11829028511</v>
      </c>
      <c r="BW62" s="17">
        <f t="shared" si="336"/>
        <v>-4254.8426399836198</v>
      </c>
      <c r="BX62" s="46">
        <f t="shared" si="337"/>
        <v>0.641621536357177</v>
      </c>
      <c r="BY62" s="17">
        <f t="shared" si="338"/>
        <v>457.73154559459692</v>
      </c>
      <c r="BZ62" s="46">
        <f t="shared" si="339"/>
        <v>0.71179095789405622</v>
      </c>
      <c r="CA62" s="17">
        <f t="shared" si="340"/>
        <v>668365.22085371567</v>
      </c>
      <c r="CB62" s="17">
        <f t="shared" si="341"/>
        <v>-4254.8426399836198</v>
      </c>
      <c r="CC62" s="46">
        <f t="shared" si="342"/>
        <v>0.641621536357177</v>
      </c>
      <c r="CD62" s="17">
        <f t="shared" si="343"/>
        <v>460.21655333995329</v>
      </c>
      <c r="CE62" s="46">
        <f t="shared" si="344"/>
        <v>0.71179095789405622</v>
      </c>
      <c r="CF62" s="17">
        <f t="shared" si="345"/>
        <v>690577.16982548835</v>
      </c>
      <c r="CG62" s="17">
        <f t="shared" si="346"/>
        <v>-4254.8426399836198</v>
      </c>
      <c r="CH62" s="46">
        <f t="shared" si="347"/>
        <v>0.641621536357177</v>
      </c>
      <c r="CI62" s="17">
        <f t="shared" si="348"/>
        <v>462.62079785548292</v>
      </c>
      <c r="CJ62" s="46">
        <f t="shared" si="349"/>
        <v>0.71179095789405611</v>
      </c>
      <c r="CK62" s="17">
        <f t="shared" si="350"/>
        <v>759621.17764645186</v>
      </c>
      <c r="CL62" s="17">
        <f t="shared" si="351"/>
        <v>-4254.8426399836198</v>
      </c>
      <c r="CM62" s="46">
        <f t="shared" si="352"/>
        <v>0.641621536357177</v>
      </c>
      <c r="CN62" s="17">
        <f t="shared" si="353"/>
        <v>464.96099112510569</v>
      </c>
      <c r="CO62" s="46">
        <f t="shared" si="354"/>
        <v>0.71179095789405611</v>
      </c>
      <c r="CP62" s="17">
        <f t="shared" si="355"/>
        <v>747852.55615452945</v>
      </c>
      <c r="CQ62" s="17">
        <f t="shared" si="356"/>
        <v>-4254.8426399836198</v>
      </c>
      <c r="CR62" s="46">
        <f t="shared" si="357"/>
        <v>0.641621536357177</v>
      </c>
      <c r="CS62" s="17">
        <f t="shared" si="358"/>
        <v>467.22321140799278</v>
      </c>
      <c r="CT62" s="46">
        <f t="shared" si="359"/>
        <v>0.71179095789405611</v>
      </c>
      <c r="CU62" s="17">
        <f t="shared" si="360"/>
        <v>731752.868776405</v>
      </c>
      <c r="CV62" s="17">
        <f t="shared" si="394"/>
        <v>-4254.8426399836198</v>
      </c>
      <c r="CW62" s="46">
        <f t="shared" si="188"/>
        <v>0.641621536357177</v>
      </c>
      <c r="CX62" s="17">
        <f t="shared" si="395"/>
        <v>469.40964333705995</v>
      </c>
      <c r="CY62" s="46">
        <f t="shared" si="190"/>
        <v>0.71179095789405611</v>
      </c>
      <c r="CZ62" s="17">
        <f t="shared" si="396"/>
        <v>755688.10421009618</v>
      </c>
      <c r="DA62" s="17">
        <f t="shared" si="397"/>
        <v>-4254.8426399836198</v>
      </c>
      <c r="DB62" s="46">
        <f t="shared" si="193"/>
        <v>0.641621536357177</v>
      </c>
      <c r="DC62" s="17">
        <f t="shared" si="398"/>
        <v>471.51148004545723</v>
      </c>
      <c r="DD62" s="46">
        <f t="shared" si="195"/>
        <v>0.711790957894056</v>
      </c>
      <c r="DE62" s="17">
        <f t="shared" si="399"/>
        <v>711854.33605969814</v>
      </c>
      <c r="DF62" s="17">
        <f t="shared" si="394"/>
        <v>-4254.8426399836198</v>
      </c>
      <c r="DG62" s="46">
        <f t="shared" si="198"/>
        <v>0.641621536357177</v>
      </c>
      <c r="DH62" s="17">
        <f t="shared" si="395"/>
        <v>473.51976101839978</v>
      </c>
      <c r="DI62" s="46">
        <f t="shared" si="200"/>
        <v>0.71179095789405611</v>
      </c>
      <c r="DJ62" s="17">
        <f t="shared" si="396"/>
        <v>688863.59316530381</v>
      </c>
      <c r="DK62" s="17">
        <f t="shared" si="397"/>
        <v>-4254.8426399836198</v>
      </c>
      <c r="DL62" s="46">
        <f t="shared" si="203"/>
        <v>0.641621536357177</v>
      </c>
      <c r="DM62" s="17">
        <f t="shared" si="398"/>
        <v>475.4252249707161</v>
      </c>
      <c r="DN62" s="46">
        <f t="shared" si="205"/>
        <v>0.711790957894056</v>
      </c>
      <c r="DO62" s="17">
        <f t="shared" si="399"/>
        <v>649440.38173246535</v>
      </c>
      <c r="DP62" s="17">
        <f t="shared" si="361"/>
        <v>-4254.8426399836198</v>
      </c>
      <c r="DQ62" s="46">
        <f t="shared" si="362"/>
        <v>0.641621536357177</v>
      </c>
      <c r="DR62" s="17">
        <f t="shared" si="363"/>
        <v>477.25716188401418</v>
      </c>
      <c r="DS62" s="46">
        <f t="shared" si="364"/>
        <v>0.711790957894056</v>
      </c>
      <c r="DT62" s="17">
        <f t="shared" si="365"/>
        <v>622674.23530566995</v>
      </c>
      <c r="DU62" s="17">
        <f t="shared" si="366"/>
        <v>-4254.8426399836198</v>
      </c>
      <c r="DV62" s="46">
        <f t="shared" si="367"/>
        <v>0.641621536357177</v>
      </c>
      <c r="DW62" s="17">
        <f t="shared" si="368"/>
        <v>479.04036916108043</v>
      </c>
      <c r="DX62" s="46">
        <f t="shared" si="369"/>
        <v>0.71179095789405611</v>
      </c>
      <c r="DY62" s="17">
        <f t="shared" si="370"/>
        <v>594759.54692220245</v>
      </c>
      <c r="DZ62" s="17">
        <f t="shared" si="207"/>
        <v>-4254.8426399836198</v>
      </c>
      <c r="EA62" s="46">
        <f t="shared" si="208"/>
        <v>0.641621536357177</v>
      </c>
      <c r="EB62" s="17">
        <f t="shared" si="209"/>
        <v>480.80104783019078</v>
      </c>
      <c r="EC62" s="46">
        <f t="shared" si="210"/>
        <v>0.71179095789405611</v>
      </c>
      <c r="ED62" s="17">
        <f t="shared" si="211"/>
        <v>557446.12815296242</v>
      </c>
      <c r="EE62" s="17">
        <f t="shared" si="212"/>
        <v>-4254.8426399836198</v>
      </c>
      <c r="EF62" s="46">
        <f t="shared" si="213"/>
        <v>0.641621536357177</v>
      </c>
      <c r="EG62" s="17">
        <f t="shared" si="214"/>
        <v>482.54781835701567</v>
      </c>
      <c r="EH62" s="46">
        <f t="shared" si="215"/>
        <v>0.711790957894056</v>
      </c>
      <c r="EI62" s="17">
        <f t="shared" si="216"/>
        <v>520148.24898264487</v>
      </c>
      <c r="EJ62" s="17">
        <f t="shared" si="217"/>
        <v>-4254.8426399836198</v>
      </c>
      <c r="EK62" s="46">
        <f t="shared" si="218"/>
        <v>0.641621536357177</v>
      </c>
      <c r="EL62" s="17">
        <f t="shared" si="219"/>
        <v>484.31903558270221</v>
      </c>
      <c r="EM62" s="46">
        <f t="shared" si="220"/>
        <v>0.71179095789405589</v>
      </c>
      <c r="EN62" s="17">
        <f t="shared" si="221"/>
        <v>491689.95799341932</v>
      </c>
      <c r="EO62" s="17">
        <f t="shared" si="222"/>
        <v>-4254.8426399836198</v>
      </c>
      <c r="EP62" s="46">
        <f t="shared" si="223"/>
        <v>0.641621536357177</v>
      </c>
      <c r="EQ62" s="17">
        <f t="shared" si="224"/>
        <v>486.14252776797611</v>
      </c>
      <c r="ER62" s="46">
        <f t="shared" si="225"/>
        <v>0.711790957894056</v>
      </c>
      <c r="ES62" s="17">
        <f t="shared" si="226"/>
        <v>472434.77196463454</v>
      </c>
      <c r="ET62" s="17">
        <f t="shared" si="371"/>
        <v>-4254.8426399836198</v>
      </c>
      <c r="EU62" s="46">
        <f t="shared" si="372"/>
        <v>0.641621536357177</v>
      </c>
      <c r="EV62" s="17">
        <f t="shared" si="373"/>
        <v>488.05313234910943</v>
      </c>
      <c r="EW62" s="46">
        <f t="shared" si="374"/>
        <v>0.71179095789405589</v>
      </c>
      <c r="EX62" s="17">
        <f t="shared" si="375"/>
        <v>455202.1000478348</v>
      </c>
      <c r="EY62" s="17">
        <f t="shared" si="376"/>
        <v>-4254.8426399836198</v>
      </c>
      <c r="EZ62" s="46">
        <f t="shared" si="377"/>
        <v>0.641621536357177</v>
      </c>
      <c r="FA62" s="17">
        <f t="shared" si="378"/>
        <v>490.07990062846045</v>
      </c>
      <c r="FB62" s="46">
        <f t="shared" si="379"/>
        <v>0.71179095789405611</v>
      </c>
      <c r="FC62" s="17">
        <f t="shared" si="380"/>
        <v>422845.81944303552</v>
      </c>
      <c r="FD62" s="17">
        <f t="shared" si="227"/>
        <v>-4254.8426399836198</v>
      </c>
      <c r="FE62" s="46">
        <f t="shared" si="228"/>
        <v>0.641621536357177</v>
      </c>
      <c r="FF62" s="17">
        <f t="shared" si="229"/>
        <v>492.23120039631431</v>
      </c>
      <c r="FG62" s="46">
        <f t="shared" si="230"/>
        <v>0.71179095789405611</v>
      </c>
      <c r="FH62" s="17">
        <f t="shared" si="231"/>
        <v>407452.91577671329</v>
      </c>
      <c r="FI62" s="17">
        <f t="shared" si="232"/>
        <v>-4254.8426399836198</v>
      </c>
      <c r="FJ62" s="46">
        <f t="shared" si="233"/>
        <v>0.641621536357177</v>
      </c>
      <c r="FK62" s="17">
        <f t="shared" si="234"/>
        <v>494.51973965260891</v>
      </c>
      <c r="FL62" s="46">
        <f t="shared" si="235"/>
        <v>0.71179095789405611</v>
      </c>
      <c r="FM62" s="17">
        <f t="shared" si="236"/>
        <v>383542.27244903171</v>
      </c>
      <c r="FN62" s="17">
        <f t="shared" si="237"/>
        <v>-4254.8426399836198</v>
      </c>
      <c r="FO62" s="46">
        <f t="shared" si="238"/>
        <v>0.641621536357177</v>
      </c>
      <c r="FP62" s="17">
        <f t="shared" si="239"/>
        <v>496.95874615669271</v>
      </c>
      <c r="FQ62" s="46">
        <f t="shared" si="240"/>
        <v>0.71179095789405611</v>
      </c>
      <c r="FR62" s="17">
        <f t="shared" si="381"/>
        <v>379200.13966112479</v>
      </c>
      <c r="FS62" s="17">
        <f t="shared" si="242"/>
        <v>-4254.8426399836198</v>
      </c>
      <c r="FT62" s="46">
        <f t="shared" si="243"/>
        <v>0.641621536357177</v>
      </c>
      <c r="FU62" s="17">
        <f t="shared" si="244"/>
        <v>499.55742884801322</v>
      </c>
      <c r="FV62" s="46">
        <f t="shared" si="245"/>
        <v>0.71179095789405611</v>
      </c>
      <c r="FW62" s="17">
        <f t="shared" si="382"/>
        <v>368345.36196579022</v>
      </c>
      <c r="FX62" s="17">
        <f t="shared" si="247"/>
        <v>-4254.8426399836198</v>
      </c>
      <c r="FY62" s="46">
        <f t="shared" si="248"/>
        <v>0.641621536357177</v>
      </c>
      <c r="FZ62" s="17">
        <f t="shared" si="249"/>
        <v>502.32063874938115</v>
      </c>
      <c r="GA62" s="46">
        <f t="shared" si="250"/>
        <v>0.71179095789405611</v>
      </c>
      <c r="GB62" s="17">
        <f t="shared" si="383"/>
        <v>383547.81604583742</v>
      </c>
      <c r="GC62" s="17">
        <f t="shared" si="252"/>
        <v>-4254.8426399836198</v>
      </c>
      <c r="GD62" s="46">
        <f t="shared" si="253"/>
        <v>0.641621536357177</v>
      </c>
      <c r="GE62" s="17">
        <f t="shared" si="254"/>
        <v>505.25342244954527</v>
      </c>
      <c r="GF62" s="46">
        <f t="shared" si="255"/>
        <v>0.711790957894056</v>
      </c>
      <c r="GG62" s="17">
        <f t="shared" si="384"/>
        <v>402146.1220615952</v>
      </c>
      <c r="GH62" s="17">
        <f t="shared" si="257"/>
        <v>-4254.8426399836198</v>
      </c>
      <c r="GI62" s="46">
        <f t="shared" si="258"/>
        <v>0.641621536357177</v>
      </c>
      <c r="GJ62" s="17">
        <f t="shared" si="259"/>
        <v>508.36728741421092</v>
      </c>
      <c r="GK62" s="46">
        <f t="shared" si="260"/>
        <v>0.711790957894056</v>
      </c>
      <c r="GL62" s="17">
        <f t="shared" si="385"/>
        <v>421305.45022441138</v>
      </c>
      <c r="GM62" s="17">
        <f t="shared" si="262"/>
        <v>-4254.8426399836198</v>
      </c>
      <c r="GN62" s="46">
        <f t="shared" si="263"/>
        <v>0.641621536357177</v>
      </c>
      <c r="GO62" s="17">
        <f t="shared" si="264"/>
        <v>511.66567906081144</v>
      </c>
      <c r="GP62" s="46">
        <f t="shared" si="265"/>
        <v>0.71179095789405611</v>
      </c>
      <c r="GQ62" s="17">
        <f t="shared" si="386"/>
        <v>420283.45990656852</v>
      </c>
    </row>
    <row r="63" spans="1:199" ht="15" x14ac:dyDescent="0.2">
      <c r="A63" s="9" t="s">
        <v>46</v>
      </c>
      <c r="B63" s="17">
        <v>603191</v>
      </c>
      <c r="C63" s="17">
        <f t="shared" si="267"/>
        <v>-4262.3999999999996</v>
      </c>
      <c r="D63" s="46">
        <f t="shared" si="268"/>
        <v>0.64276117073494388</v>
      </c>
      <c r="E63" s="17">
        <f t="shared" si="400"/>
        <v>594</v>
      </c>
      <c r="F63" s="17">
        <f t="shared" si="400"/>
        <v>-153.80000000000001</v>
      </c>
      <c r="G63" s="17">
        <f t="shared" si="186"/>
        <v>440.2</v>
      </c>
      <c r="H63" s="46">
        <f t="shared" si="270"/>
        <v>0.711790957894056</v>
      </c>
      <c r="I63" s="17">
        <v>605694</v>
      </c>
      <c r="J63" s="17">
        <f t="shared" si="271"/>
        <v>-4254.8426399836198</v>
      </c>
      <c r="K63" s="46">
        <f t="shared" si="272"/>
        <v>0.641621536357177</v>
      </c>
      <c r="L63" s="17">
        <f t="shared" si="273"/>
        <v>439.41951250956976</v>
      </c>
      <c r="M63" s="46">
        <f t="shared" si="274"/>
        <v>0.711790957894056</v>
      </c>
      <c r="N63" s="17">
        <f t="shared" si="275"/>
        <v>583578.57687252597</v>
      </c>
      <c r="O63" s="17">
        <f t="shared" si="276"/>
        <v>-4254.8426399836198</v>
      </c>
      <c r="P63" s="46">
        <f t="shared" si="277"/>
        <v>0.641621536357177</v>
      </c>
      <c r="Q63" s="17">
        <f t="shared" si="278"/>
        <v>438.30228781669859</v>
      </c>
      <c r="R63" s="46">
        <f t="shared" si="279"/>
        <v>0.711790957894056</v>
      </c>
      <c r="S63" s="17">
        <f t="shared" si="280"/>
        <v>588213.03652035911</v>
      </c>
      <c r="T63" s="17">
        <f t="shared" si="281"/>
        <v>-4254.8426399836198</v>
      </c>
      <c r="U63" s="46">
        <f t="shared" si="282"/>
        <v>0.641621536357177</v>
      </c>
      <c r="V63" s="17">
        <f t="shared" si="283"/>
        <v>437.12644242012232</v>
      </c>
      <c r="W63" s="46">
        <f t="shared" si="284"/>
        <v>0.71179095789405622</v>
      </c>
      <c r="X63" s="17">
        <f t="shared" si="285"/>
        <v>576662.67353779101</v>
      </c>
      <c r="Y63" s="17">
        <f t="shared" si="286"/>
        <v>-4254.8426399836198</v>
      </c>
      <c r="Z63" s="46">
        <f t="shared" si="287"/>
        <v>0.641621536357177</v>
      </c>
      <c r="AA63" s="17">
        <f t="shared" si="288"/>
        <v>437.29589170139536</v>
      </c>
      <c r="AB63" s="46">
        <f t="shared" si="289"/>
        <v>0.71179095789405611</v>
      </c>
      <c r="AC63" s="17">
        <f t="shared" si="290"/>
        <v>624129.52365799085</v>
      </c>
      <c r="AD63" s="17">
        <f t="shared" si="291"/>
        <v>-4254.8426399836198</v>
      </c>
      <c r="AE63" s="46">
        <f t="shared" si="292"/>
        <v>0.641621536357177</v>
      </c>
      <c r="AF63" s="17">
        <f t="shared" si="293"/>
        <v>437.89417485814579</v>
      </c>
      <c r="AG63" s="46">
        <f t="shared" si="294"/>
        <v>0.71179095789405611</v>
      </c>
      <c r="AH63" s="17">
        <f t="shared" si="295"/>
        <v>627838.01800532918</v>
      </c>
      <c r="AI63" s="17">
        <f t="shared" si="296"/>
        <v>-4254.8426399836198</v>
      </c>
      <c r="AJ63" s="46">
        <f t="shared" si="297"/>
        <v>0.641621536357177</v>
      </c>
      <c r="AK63" s="17">
        <f t="shared" si="298"/>
        <v>438.90609781909711</v>
      </c>
      <c r="AL63" s="46">
        <f t="shared" si="299"/>
        <v>0.711790957894056</v>
      </c>
      <c r="AM63" s="17">
        <f t="shared" si="300"/>
        <v>631891.51765471161</v>
      </c>
      <c r="AN63" s="17">
        <f t="shared" si="301"/>
        <v>-4254.8426399836198</v>
      </c>
      <c r="AO63" s="46">
        <f t="shared" si="302"/>
        <v>0.641621536357177</v>
      </c>
      <c r="AP63" s="17">
        <f t="shared" si="303"/>
        <v>440.32039553078044</v>
      </c>
      <c r="AQ63" s="46">
        <f t="shared" si="304"/>
        <v>0.711790957894056</v>
      </c>
      <c r="AR63" s="17">
        <f t="shared" si="305"/>
        <v>609776.40822499897</v>
      </c>
      <c r="AS63" s="17">
        <f t="shared" si="306"/>
        <v>-4254.8426399836198</v>
      </c>
      <c r="AT63" s="46">
        <f t="shared" si="307"/>
        <v>0.641621536357177</v>
      </c>
      <c r="AU63" s="17">
        <f t="shared" si="308"/>
        <v>442.1230461382525</v>
      </c>
      <c r="AV63" s="46">
        <f t="shared" si="309"/>
        <v>0.711790957894056</v>
      </c>
      <c r="AW63" s="17">
        <f t="shared" si="310"/>
        <v>624900.75057212298</v>
      </c>
      <c r="AX63" s="17">
        <f t="shared" si="311"/>
        <v>-4254.8426399836198</v>
      </c>
      <c r="AY63" s="46">
        <f t="shared" si="312"/>
        <v>0.641621536357177</v>
      </c>
      <c r="AZ63" s="17">
        <f t="shared" si="313"/>
        <v>444.30317726296073</v>
      </c>
      <c r="BA63" s="46">
        <f t="shared" si="314"/>
        <v>0.711790957894056</v>
      </c>
      <c r="BB63" s="17">
        <f t="shared" si="315"/>
        <v>640430.02743980242</v>
      </c>
      <c r="BC63" s="17">
        <f t="shared" si="316"/>
        <v>-4254.8426399836198</v>
      </c>
      <c r="BD63" s="46">
        <f t="shared" si="317"/>
        <v>0.641621536357177</v>
      </c>
      <c r="BE63" s="17">
        <f t="shared" si="318"/>
        <v>446.83575858965531</v>
      </c>
      <c r="BF63" s="46">
        <f t="shared" si="319"/>
        <v>0.711790957894056</v>
      </c>
      <c r="BG63" s="17">
        <f t="shared" si="320"/>
        <v>652611.56611644314</v>
      </c>
      <c r="BH63" s="17">
        <f t="shared" si="321"/>
        <v>-4254.8426399836198</v>
      </c>
      <c r="BI63" s="46">
        <f t="shared" si="322"/>
        <v>0.641621536357177</v>
      </c>
      <c r="BJ63" s="17">
        <f t="shared" si="323"/>
        <v>449.71531633318853</v>
      </c>
      <c r="BK63" s="46">
        <f t="shared" si="324"/>
        <v>0.71179095789405622</v>
      </c>
      <c r="BL63" s="17">
        <f t="shared" si="325"/>
        <v>617293.92803651758</v>
      </c>
      <c r="BM63" s="17">
        <f t="shared" si="326"/>
        <v>-4254.8426399836198</v>
      </c>
      <c r="BN63" s="46">
        <f t="shared" si="327"/>
        <v>0.641621536357177</v>
      </c>
      <c r="BO63" s="17">
        <f t="shared" si="328"/>
        <v>452.48441467083683</v>
      </c>
      <c r="BP63" s="46">
        <f t="shared" si="329"/>
        <v>0.711790957894056</v>
      </c>
      <c r="BQ63" s="17">
        <f t="shared" si="330"/>
        <v>637105.06203275325</v>
      </c>
      <c r="BR63" s="17">
        <f t="shared" si="331"/>
        <v>-4254.8426399836198</v>
      </c>
      <c r="BS63" s="46">
        <f t="shared" si="332"/>
        <v>0.641621536357177</v>
      </c>
      <c r="BT63" s="17">
        <f t="shared" si="333"/>
        <v>455.15343267235943</v>
      </c>
      <c r="BU63" s="46">
        <f t="shared" si="334"/>
        <v>0.71179095789405611</v>
      </c>
      <c r="BV63" s="17">
        <f t="shared" si="335"/>
        <v>640783.47815020871</v>
      </c>
      <c r="BW63" s="17">
        <f t="shared" si="336"/>
        <v>-4254.8426399836198</v>
      </c>
      <c r="BX63" s="46">
        <f t="shared" si="337"/>
        <v>0.641621536357177</v>
      </c>
      <c r="BY63" s="17">
        <f t="shared" si="338"/>
        <v>457.73154559459692</v>
      </c>
      <c r="BZ63" s="46">
        <f t="shared" si="339"/>
        <v>0.71179095789405622</v>
      </c>
      <c r="CA63" s="17">
        <f t="shared" si="340"/>
        <v>679785.00719589612</v>
      </c>
      <c r="CB63" s="17">
        <f t="shared" si="341"/>
        <v>-4254.8426399836198</v>
      </c>
      <c r="CC63" s="46">
        <f t="shared" si="342"/>
        <v>0.641621536357177</v>
      </c>
      <c r="CD63" s="17">
        <f t="shared" si="343"/>
        <v>460.21655333995329</v>
      </c>
      <c r="CE63" s="46">
        <f t="shared" si="344"/>
        <v>0.71179095789405622</v>
      </c>
      <c r="CF63" s="17">
        <f t="shared" si="345"/>
        <v>664570.59476707201</v>
      </c>
      <c r="CG63" s="17">
        <f t="shared" si="346"/>
        <v>-4254.8426399836198</v>
      </c>
      <c r="CH63" s="46">
        <f t="shared" si="347"/>
        <v>0.641621536357177</v>
      </c>
      <c r="CI63" s="17">
        <f t="shared" si="348"/>
        <v>462.62079785548292</v>
      </c>
      <c r="CJ63" s="46">
        <f t="shared" si="349"/>
        <v>0.71179095789405611</v>
      </c>
      <c r="CK63" s="17">
        <f t="shared" si="350"/>
        <v>686784.94798336015</v>
      </c>
      <c r="CL63" s="17">
        <f t="shared" si="351"/>
        <v>-4254.8426399836198</v>
      </c>
      <c r="CM63" s="46">
        <f t="shared" si="352"/>
        <v>0.641621536357177</v>
      </c>
      <c r="CN63" s="17">
        <f t="shared" si="353"/>
        <v>464.96099112510569</v>
      </c>
      <c r="CO63" s="46">
        <f t="shared" si="354"/>
        <v>0.71179095789405611</v>
      </c>
      <c r="CP63" s="17">
        <f t="shared" si="355"/>
        <v>755831.29599759332</v>
      </c>
      <c r="CQ63" s="17">
        <f t="shared" si="356"/>
        <v>-4254.8426399836198</v>
      </c>
      <c r="CR63" s="46">
        <f t="shared" si="357"/>
        <v>0.641621536357177</v>
      </c>
      <c r="CS63" s="17">
        <f t="shared" si="358"/>
        <v>467.22321140799278</v>
      </c>
      <c r="CT63" s="46">
        <f t="shared" si="359"/>
        <v>0.71179095789405611</v>
      </c>
      <c r="CU63" s="17">
        <f t="shared" si="360"/>
        <v>744064.93672595383</v>
      </c>
      <c r="CV63" s="17">
        <f t="shared" si="394"/>
        <v>-4254.8426399836198</v>
      </c>
      <c r="CW63" s="46">
        <f t="shared" si="188"/>
        <v>0.641621536357177</v>
      </c>
      <c r="CX63" s="17">
        <f t="shared" si="395"/>
        <v>469.40964333705995</v>
      </c>
      <c r="CY63" s="46">
        <f t="shared" si="190"/>
        <v>0.71179095789405611</v>
      </c>
      <c r="CZ63" s="17">
        <f t="shared" si="396"/>
        <v>727967.43577975826</v>
      </c>
      <c r="DA63" s="17">
        <f t="shared" si="397"/>
        <v>-4254.8426399836198</v>
      </c>
      <c r="DB63" s="46">
        <f t="shared" si="193"/>
        <v>0.641621536357177</v>
      </c>
      <c r="DC63" s="17">
        <f t="shared" si="398"/>
        <v>471.51148004545723</v>
      </c>
      <c r="DD63" s="46">
        <f t="shared" si="195"/>
        <v>0.711790957894056</v>
      </c>
      <c r="DE63" s="17">
        <f t="shared" si="399"/>
        <v>751904.77305015805</v>
      </c>
      <c r="DF63" s="17">
        <f t="shared" si="394"/>
        <v>-4254.8426399836198</v>
      </c>
      <c r="DG63" s="46">
        <f t="shared" si="198"/>
        <v>0.641621536357177</v>
      </c>
      <c r="DH63" s="17">
        <f t="shared" si="395"/>
        <v>473.51976101839978</v>
      </c>
      <c r="DI63" s="46">
        <f t="shared" si="200"/>
        <v>0.71179095789405611</v>
      </c>
      <c r="DJ63" s="17">
        <f t="shared" si="396"/>
        <v>708073.01318073284</v>
      </c>
      <c r="DK63" s="17">
        <f t="shared" si="397"/>
        <v>-4254.8426399836198</v>
      </c>
      <c r="DL63" s="46">
        <f t="shared" si="203"/>
        <v>0.641621536357177</v>
      </c>
      <c r="DM63" s="17">
        <f t="shared" si="398"/>
        <v>475.4252249707161</v>
      </c>
      <c r="DN63" s="46">
        <f t="shared" si="205"/>
        <v>0.711790957894056</v>
      </c>
      <c r="DO63" s="17">
        <f t="shared" si="399"/>
        <v>685084.17575029074</v>
      </c>
      <c r="DP63" s="17">
        <f t="shared" si="361"/>
        <v>-4254.8426399836198</v>
      </c>
      <c r="DQ63" s="46">
        <f t="shared" si="362"/>
        <v>0.641621536357177</v>
      </c>
      <c r="DR63" s="17">
        <f t="shared" si="363"/>
        <v>477.25716188401418</v>
      </c>
      <c r="DS63" s="46">
        <f t="shared" si="364"/>
        <v>0.711790957894056</v>
      </c>
      <c r="DT63" s="17">
        <f t="shared" si="365"/>
        <v>645662.7962543657</v>
      </c>
      <c r="DU63" s="17">
        <f t="shared" si="366"/>
        <v>-4254.8426399836198</v>
      </c>
      <c r="DV63" s="46">
        <f t="shared" si="367"/>
        <v>0.641621536357177</v>
      </c>
      <c r="DW63" s="17">
        <f t="shared" si="368"/>
        <v>479.04036916108043</v>
      </c>
      <c r="DX63" s="46">
        <f t="shared" si="369"/>
        <v>0.71179095789405611</v>
      </c>
      <c r="DY63" s="17">
        <f t="shared" si="370"/>
        <v>618898.43303484749</v>
      </c>
      <c r="DZ63" s="17">
        <f t="shared" si="207"/>
        <v>-4254.8426399836198</v>
      </c>
      <c r="EA63" s="46">
        <f t="shared" si="208"/>
        <v>0.641621536357177</v>
      </c>
      <c r="EB63" s="17">
        <f t="shared" si="209"/>
        <v>480.80104783019078</v>
      </c>
      <c r="EC63" s="46">
        <f t="shared" si="210"/>
        <v>0.71179095789405611</v>
      </c>
      <c r="ED63" s="17">
        <f t="shared" si="211"/>
        <v>590985.50533004897</v>
      </c>
      <c r="EE63" s="17">
        <f t="shared" si="212"/>
        <v>-4254.8426399836198</v>
      </c>
      <c r="EF63" s="46">
        <f t="shared" si="213"/>
        <v>0.641621536357177</v>
      </c>
      <c r="EG63" s="17">
        <f t="shared" si="214"/>
        <v>482.54781835701567</v>
      </c>
      <c r="EH63" s="46">
        <f t="shared" si="215"/>
        <v>0.711790957894056</v>
      </c>
      <c r="EI63" s="17">
        <f t="shared" si="216"/>
        <v>553673.8333313358</v>
      </c>
      <c r="EJ63" s="17">
        <f t="shared" si="217"/>
        <v>-4254.8426399836198</v>
      </c>
      <c r="EK63" s="46">
        <f t="shared" si="218"/>
        <v>0.641621536357177</v>
      </c>
      <c r="EL63" s="17">
        <f t="shared" si="219"/>
        <v>484.31903558270221</v>
      </c>
      <c r="EM63" s="46">
        <f t="shared" si="220"/>
        <v>0.71179095789405589</v>
      </c>
      <c r="EN63" s="17">
        <f t="shared" si="221"/>
        <v>516377.72537824395</v>
      </c>
      <c r="EO63" s="17">
        <f t="shared" si="222"/>
        <v>-4254.8426399836198</v>
      </c>
      <c r="EP63" s="46">
        <f t="shared" si="223"/>
        <v>0.641621536357177</v>
      </c>
      <c r="EQ63" s="17">
        <f t="shared" si="224"/>
        <v>486.14252776797611</v>
      </c>
      <c r="ER63" s="46">
        <f t="shared" si="225"/>
        <v>0.711790957894056</v>
      </c>
      <c r="ES63" s="17">
        <f t="shared" si="226"/>
        <v>487921.25788120367</v>
      </c>
      <c r="ET63" s="17">
        <f t="shared" si="371"/>
        <v>-4254.8426399836198</v>
      </c>
      <c r="EU63" s="46">
        <f t="shared" si="372"/>
        <v>0.641621536357177</v>
      </c>
      <c r="EV63" s="17">
        <f t="shared" si="373"/>
        <v>488.05313234910943</v>
      </c>
      <c r="EW63" s="46">
        <f t="shared" si="374"/>
        <v>0.71179095789405589</v>
      </c>
      <c r="EX63" s="17">
        <f t="shared" si="375"/>
        <v>468667.98245700006</v>
      </c>
      <c r="EY63" s="17">
        <f t="shared" si="376"/>
        <v>-4254.8426399836198</v>
      </c>
      <c r="EZ63" s="46">
        <f t="shared" si="377"/>
        <v>0.641621536357177</v>
      </c>
      <c r="FA63" s="17">
        <f t="shared" si="378"/>
        <v>490.07990062846045</v>
      </c>
      <c r="FB63" s="46">
        <f t="shared" si="379"/>
        <v>0.71179095789405611</v>
      </c>
      <c r="FC63" s="17">
        <f t="shared" si="380"/>
        <v>451437.33730847959</v>
      </c>
      <c r="FD63" s="17">
        <f t="shared" si="227"/>
        <v>-4254.8426399836198</v>
      </c>
      <c r="FE63" s="46">
        <f t="shared" si="228"/>
        <v>0.641621536357177</v>
      </c>
      <c r="FF63" s="17">
        <f t="shared" si="229"/>
        <v>492.23120039631431</v>
      </c>
      <c r="FG63" s="46">
        <f t="shared" si="230"/>
        <v>0.71179095789405611</v>
      </c>
      <c r="FH63" s="17">
        <f t="shared" si="231"/>
        <v>419083.20800344821</v>
      </c>
      <c r="FI63" s="17">
        <f t="shared" si="232"/>
        <v>-4254.8426399836198</v>
      </c>
      <c r="FJ63" s="46">
        <f t="shared" si="233"/>
        <v>0.641621536357177</v>
      </c>
      <c r="FK63" s="17">
        <f t="shared" si="234"/>
        <v>494.51973965260891</v>
      </c>
      <c r="FL63" s="46">
        <f t="shared" si="235"/>
        <v>0.71179095789405611</v>
      </c>
      <c r="FM63" s="17">
        <f t="shared" si="236"/>
        <v>403692.59287638229</v>
      </c>
      <c r="FN63" s="17">
        <f t="shared" si="237"/>
        <v>-4254.8426399836198</v>
      </c>
      <c r="FO63" s="46">
        <f t="shared" si="238"/>
        <v>0.641621536357177</v>
      </c>
      <c r="FP63" s="17">
        <f t="shared" si="239"/>
        <v>496.95874615669271</v>
      </c>
      <c r="FQ63" s="46">
        <f t="shared" si="240"/>
        <v>0.71179095789405611</v>
      </c>
      <c r="FR63" s="17">
        <f t="shared" si="381"/>
        <v>379784.38855520485</v>
      </c>
      <c r="FS63" s="17">
        <f t="shared" si="242"/>
        <v>-4254.8426399836198</v>
      </c>
      <c r="FT63" s="46">
        <f t="shared" si="243"/>
        <v>0.641621536357177</v>
      </c>
      <c r="FU63" s="17">
        <f t="shared" si="244"/>
        <v>499.55742884801322</v>
      </c>
      <c r="FV63" s="46">
        <f t="shared" si="245"/>
        <v>0.71179095789405611</v>
      </c>
      <c r="FW63" s="17">
        <f t="shared" si="382"/>
        <v>375444.85444998916</v>
      </c>
      <c r="FX63" s="17">
        <f t="shared" si="247"/>
        <v>-4254.8426399836198</v>
      </c>
      <c r="FY63" s="46">
        <f t="shared" si="248"/>
        <v>0.641621536357177</v>
      </c>
      <c r="FZ63" s="17">
        <f t="shared" si="249"/>
        <v>502.32063874938115</v>
      </c>
      <c r="GA63" s="46">
        <f t="shared" si="250"/>
        <v>0.71179095789405611</v>
      </c>
      <c r="GB63" s="17">
        <f t="shared" si="383"/>
        <v>364592.83996455598</v>
      </c>
      <c r="GC63" s="17">
        <f t="shared" si="252"/>
        <v>-4254.8426399836198</v>
      </c>
      <c r="GD63" s="46">
        <f t="shared" si="253"/>
        <v>0.641621536357177</v>
      </c>
      <c r="GE63" s="17">
        <f t="shared" si="254"/>
        <v>505.25342244954527</v>
      </c>
      <c r="GF63" s="46">
        <f t="shared" si="255"/>
        <v>0.711790957894056</v>
      </c>
      <c r="GG63" s="17">
        <f t="shared" si="384"/>
        <v>379798.2268283033</v>
      </c>
      <c r="GH63" s="17">
        <f t="shared" si="257"/>
        <v>-4254.8426399836198</v>
      </c>
      <c r="GI63" s="46">
        <f t="shared" si="258"/>
        <v>0.641621536357177</v>
      </c>
      <c r="GJ63" s="17">
        <f t="shared" si="259"/>
        <v>508.36728741421092</v>
      </c>
      <c r="GK63" s="46">
        <f t="shared" si="260"/>
        <v>0.711790957894056</v>
      </c>
      <c r="GL63" s="17">
        <f t="shared" si="385"/>
        <v>398399.64670902578</v>
      </c>
      <c r="GM63" s="17">
        <f t="shared" si="262"/>
        <v>-4254.8426399836198</v>
      </c>
      <c r="GN63" s="46">
        <f t="shared" si="263"/>
        <v>0.641621536357177</v>
      </c>
      <c r="GO63" s="17">
        <f t="shared" si="264"/>
        <v>511.66567906081144</v>
      </c>
      <c r="GP63" s="46">
        <f t="shared" si="265"/>
        <v>0.71179095789405611</v>
      </c>
      <c r="GQ63" s="17">
        <f t="shared" si="386"/>
        <v>417562.27326348855</v>
      </c>
    </row>
    <row r="64" spans="1:199" ht="15" x14ac:dyDescent="0.2">
      <c r="A64" s="9" t="s">
        <v>47</v>
      </c>
      <c r="B64" s="17">
        <v>629853</v>
      </c>
      <c r="C64" s="17">
        <f t="shared" si="267"/>
        <v>-4262.3999999999996</v>
      </c>
      <c r="D64" s="46">
        <f t="shared" si="268"/>
        <v>0.64276117073494388</v>
      </c>
      <c r="E64" s="17">
        <f t="shared" si="400"/>
        <v>594</v>
      </c>
      <c r="F64" s="17">
        <f t="shared" si="400"/>
        <v>-153.80000000000001</v>
      </c>
      <c r="G64" s="17">
        <f t="shared" si="186"/>
        <v>440.2</v>
      </c>
      <c r="H64" s="46">
        <f t="shared" si="270"/>
        <v>0.711790957894056</v>
      </c>
      <c r="I64" s="17">
        <v>599831</v>
      </c>
      <c r="J64" s="17">
        <f t="shared" si="271"/>
        <v>-4254.8426399836198</v>
      </c>
      <c r="K64" s="46">
        <f t="shared" si="272"/>
        <v>0.641621536357177</v>
      </c>
      <c r="L64" s="17">
        <f t="shared" si="273"/>
        <v>439.41951250956976</v>
      </c>
      <c r="M64" s="46">
        <f t="shared" si="274"/>
        <v>0.711790957894056</v>
      </c>
      <c r="N64" s="17">
        <f t="shared" si="275"/>
        <v>601878.57687252597</v>
      </c>
      <c r="O64" s="17">
        <f t="shared" si="276"/>
        <v>-4254.8426399836198</v>
      </c>
      <c r="P64" s="46">
        <f t="shared" si="277"/>
        <v>0.641621536357177</v>
      </c>
      <c r="Q64" s="17">
        <f t="shared" si="278"/>
        <v>438.30228781669859</v>
      </c>
      <c r="R64" s="46">
        <f t="shared" si="279"/>
        <v>0.711790957894056</v>
      </c>
      <c r="S64" s="17">
        <f t="shared" si="280"/>
        <v>579762.03652035911</v>
      </c>
      <c r="T64" s="17">
        <f t="shared" si="281"/>
        <v>-4254.8426399836198</v>
      </c>
      <c r="U64" s="46">
        <f t="shared" si="282"/>
        <v>0.641621536357177</v>
      </c>
      <c r="V64" s="17">
        <f t="shared" si="283"/>
        <v>437.12644242012232</v>
      </c>
      <c r="W64" s="46">
        <f t="shared" si="284"/>
        <v>0.71179095789405622</v>
      </c>
      <c r="X64" s="17">
        <f t="shared" si="285"/>
        <v>584395.32032279554</v>
      </c>
      <c r="Y64" s="17">
        <f t="shared" si="286"/>
        <v>-4254.8426399836198</v>
      </c>
      <c r="Z64" s="46">
        <f t="shared" si="287"/>
        <v>0.641621536357177</v>
      </c>
      <c r="AA64" s="17">
        <f t="shared" si="288"/>
        <v>437.29589170139536</v>
      </c>
      <c r="AB64" s="46">
        <f t="shared" si="289"/>
        <v>0.71179095789405611</v>
      </c>
      <c r="AC64" s="17">
        <f t="shared" si="290"/>
        <v>572845.12678950885</v>
      </c>
      <c r="AD64" s="17">
        <f t="shared" si="291"/>
        <v>-4254.8426399836198</v>
      </c>
      <c r="AE64" s="46">
        <f t="shared" si="292"/>
        <v>0.641621536357177</v>
      </c>
      <c r="AF64" s="17">
        <f t="shared" si="293"/>
        <v>437.89417485814579</v>
      </c>
      <c r="AG64" s="46">
        <f t="shared" si="294"/>
        <v>0.71179095789405611</v>
      </c>
      <c r="AH64" s="17">
        <f t="shared" si="295"/>
        <v>620312.57519286533</v>
      </c>
      <c r="AI64" s="17">
        <f t="shared" si="296"/>
        <v>-4254.8426399836198</v>
      </c>
      <c r="AJ64" s="46">
        <f t="shared" si="297"/>
        <v>0.641621536357177</v>
      </c>
      <c r="AK64" s="17">
        <f t="shared" si="298"/>
        <v>438.90609781909711</v>
      </c>
      <c r="AL64" s="46">
        <f t="shared" si="299"/>
        <v>0.711790957894056</v>
      </c>
      <c r="AM64" s="17">
        <f t="shared" si="300"/>
        <v>624022.08146316465</v>
      </c>
      <c r="AN64" s="17">
        <f t="shared" si="301"/>
        <v>-4254.8426399836198</v>
      </c>
      <c r="AO64" s="46">
        <f t="shared" si="302"/>
        <v>0.641621536357177</v>
      </c>
      <c r="AP64" s="17">
        <f t="shared" si="303"/>
        <v>440.32039553078044</v>
      </c>
      <c r="AQ64" s="46">
        <f t="shared" si="304"/>
        <v>0.711790957894056</v>
      </c>
      <c r="AR64" s="17">
        <f t="shared" si="305"/>
        <v>628076.99541025865</v>
      </c>
      <c r="AS64" s="17">
        <f t="shared" si="306"/>
        <v>-4254.8426399836198</v>
      </c>
      <c r="AT64" s="46">
        <f t="shared" si="307"/>
        <v>0.641621536357177</v>
      </c>
      <c r="AU64" s="17">
        <f t="shared" si="308"/>
        <v>442.1230461382525</v>
      </c>
      <c r="AV64" s="46">
        <f t="shared" si="309"/>
        <v>0.711790957894056</v>
      </c>
      <c r="AW64" s="17">
        <f t="shared" si="310"/>
        <v>605963.68863115355</v>
      </c>
      <c r="AX64" s="17">
        <f t="shared" si="311"/>
        <v>-4254.8426399836198</v>
      </c>
      <c r="AY64" s="46">
        <f t="shared" si="312"/>
        <v>0.641621536357177</v>
      </c>
      <c r="AZ64" s="17">
        <f t="shared" si="313"/>
        <v>444.30317726296073</v>
      </c>
      <c r="BA64" s="46">
        <f t="shared" si="314"/>
        <v>0.711790957894056</v>
      </c>
      <c r="BB64" s="17">
        <f t="shared" si="315"/>
        <v>621090.21110940236</v>
      </c>
      <c r="BC64" s="17">
        <f t="shared" si="316"/>
        <v>-4254.8426399836198</v>
      </c>
      <c r="BD64" s="46">
        <f t="shared" si="317"/>
        <v>0.641621536357177</v>
      </c>
      <c r="BE64" s="17">
        <f t="shared" si="318"/>
        <v>446.83575858965531</v>
      </c>
      <c r="BF64" s="46">
        <f t="shared" si="319"/>
        <v>0.711790957894056</v>
      </c>
      <c r="BG64" s="17">
        <f t="shared" si="320"/>
        <v>636622.02055840846</v>
      </c>
      <c r="BH64" s="17">
        <f t="shared" si="321"/>
        <v>-4254.8426399836198</v>
      </c>
      <c r="BI64" s="46">
        <f t="shared" si="322"/>
        <v>0.641621536357177</v>
      </c>
      <c r="BJ64" s="17">
        <f t="shared" si="323"/>
        <v>449.71531633318853</v>
      </c>
      <c r="BK64" s="46">
        <f t="shared" si="324"/>
        <v>0.71179095789405622</v>
      </c>
      <c r="BL64" s="17">
        <f t="shared" si="325"/>
        <v>648806.43879279273</v>
      </c>
      <c r="BM64" s="17">
        <f t="shared" si="326"/>
        <v>-4254.8426399836198</v>
      </c>
      <c r="BN64" s="46">
        <f t="shared" si="327"/>
        <v>0.641621536357177</v>
      </c>
      <c r="BO64" s="17">
        <f t="shared" si="328"/>
        <v>452.48441467083683</v>
      </c>
      <c r="BP64" s="46">
        <f t="shared" si="329"/>
        <v>0.711790957894056</v>
      </c>
      <c r="BQ64" s="17">
        <f t="shared" si="330"/>
        <v>613491.5698112048</v>
      </c>
      <c r="BR64" s="17">
        <f t="shared" si="331"/>
        <v>-4254.8426399836198</v>
      </c>
      <c r="BS64" s="46">
        <f t="shared" si="332"/>
        <v>0.641621536357177</v>
      </c>
      <c r="BT64" s="17">
        <f t="shared" si="333"/>
        <v>455.15343267235943</v>
      </c>
      <c r="BU64" s="46">
        <f t="shared" si="334"/>
        <v>0.71179095789405611</v>
      </c>
      <c r="BV64" s="17">
        <f t="shared" si="335"/>
        <v>633305.372825442</v>
      </c>
      <c r="BW64" s="17">
        <f t="shared" si="336"/>
        <v>-4254.8426399836198</v>
      </c>
      <c r="BX64" s="46">
        <f t="shared" si="337"/>
        <v>0.641621536357177</v>
      </c>
      <c r="BY64" s="17">
        <f t="shared" si="338"/>
        <v>457.73154559459692</v>
      </c>
      <c r="BZ64" s="46">
        <f t="shared" si="339"/>
        <v>0.71179095789405622</v>
      </c>
      <c r="CA64" s="17">
        <f t="shared" si="340"/>
        <v>636986.36705581972</v>
      </c>
      <c r="CB64" s="17">
        <f t="shared" si="341"/>
        <v>-4254.8426399836198</v>
      </c>
      <c r="CC64" s="46">
        <f t="shared" si="342"/>
        <v>0.641621536357177</v>
      </c>
      <c r="CD64" s="17">
        <f t="shared" si="343"/>
        <v>460.21655333995329</v>
      </c>
      <c r="CE64" s="46">
        <f t="shared" si="344"/>
        <v>0.71179095789405622</v>
      </c>
      <c r="CF64" s="17">
        <f t="shared" si="345"/>
        <v>675990.38110925246</v>
      </c>
      <c r="CG64" s="17">
        <f t="shared" si="346"/>
        <v>-4254.8426399836198</v>
      </c>
      <c r="CH64" s="46">
        <f t="shared" si="347"/>
        <v>0.641621536357177</v>
      </c>
      <c r="CI64" s="17">
        <f t="shared" si="348"/>
        <v>462.62079785548292</v>
      </c>
      <c r="CJ64" s="46">
        <f t="shared" si="349"/>
        <v>0.71179095789405611</v>
      </c>
      <c r="CK64" s="17">
        <f t="shared" si="350"/>
        <v>660778.3729249438</v>
      </c>
      <c r="CL64" s="17">
        <f t="shared" si="351"/>
        <v>-4254.8426399836198</v>
      </c>
      <c r="CM64" s="46">
        <f t="shared" si="352"/>
        <v>0.641621536357177</v>
      </c>
      <c r="CN64" s="17">
        <f t="shared" si="353"/>
        <v>464.96099112510569</v>
      </c>
      <c r="CO64" s="46">
        <f t="shared" si="354"/>
        <v>0.71179095789405611</v>
      </c>
      <c r="CP64" s="17">
        <f t="shared" si="355"/>
        <v>682995.06633450172</v>
      </c>
      <c r="CQ64" s="17">
        <f t="shared" si="356"/>
        <v>-4254.8426399836198</v>
      </c>
      <c r="CR64" s="46">
        <f t="shared" si="357"/>
        <v>0.641621536357177</v>
      </c>
      <c r="CS64" s="17">
        <f t="shared" si="358"/>
        <v>467.22321140799278</v>
      </c>
      <c r="CT64" s="46">
        <f t="shared" si="359"/>
        <v>0.71179095789405611</v>
      </c>
      <c r="CU64" s="17">
        <f t="shared" si="360"/>
        <v>752043.6765690177</v>
      </c>
      <c r="CV64" s="17">
        <f t="shared" si="394"/>
        <v>-4254.8426399836198</v>
      </c>
      <c r="CW64" s="46">
        <f t="shared" si="188"/>
        <v>0.641621536357177</v>
      </c>
      <c r="CX64" s="17">
        <f t="shared" si="395"/>
        <v>469.40964333705995</v>
      </c>
      <c r="CY64" s="46">
        <f t="shared" si="190"/>
        <v>0.71179095789405611</v>
      </c>
      <c r="CZ64" s="17">
        <f t="shared" si="396"/>
        <v>740279.50372930721</v>
      </c>
      <c r="DA64" s="17">
        <f t="shared" si="397"/>
        <v>-4254.8426399836198</v>
      </c>
      <c r="DB64" s="46">
        <f t="shared" si="193"/>
        <v>0.641621536357177</v>
      </c>
      <c r="DC64" s="17">
        <f t="shared" si="398"/>
        <v>471.51148004545723</v>
      </c>
      <c r="DD64" s="46">
        <f t="shared" si="195"/>
        <v>0.711790957894056</v>
      </c>
      <c r="DE64" s="17">
        <f t="shared" si="399"/>
        <v>724184.10461982014</v>
      </c>
      <c r="DF64" s="17">
        <f t="shared" si="394"/>
        <v>-4254.8426399836198</v>
      </c>
      <c r="DG64" s="46">
        <f t="shared" si="198"/>
        <v>0.641621536357177</v>
      </c>
      <c r="DH64" s="17">
        <f t="shared" si="395"/>
        <v>473.51976101839978</v>
      </c>
      <c r="DI64" s="46">
        <f t="shared" si="200"/>
        <v>0.71179095789405611</v>
      </c>
      <c r="DJ64" s="17">
        <f t="shared" si="396"/>
        <v>748123.45017119276</v>
      </c>
      <c r="DK64" s="17">
        <f t="shared" si="397"/>
        <v>-4254.8426399836198</v>
      </c>
      <c r="DL64" s="46">
        <f t="shared" si="203"/>
        <v>0.641621536357177</v>
      </c>
      <c r="DM64" s="17">
        <f t="shared" si="398"/>
        <v>475.4252249707161</v>
      </c>
      <c r="DN64" s="46">
        <f t="shared" si="205"/>
        <v>0.711790957894056</v>
      </c>
      <c r="DO64" s="17">
        <f t="shared" si="399"/>
        <v>704293.59576571989</v>
      </c>
      <c r="DP64" s="17">
        <f t="shared" si="361"/>
        <v>-4254.8426399836198</v>
      </c>
      <c r="DQ64" s="46">
        <f t="shared" si="362"/>
        <v>0.641621536357177</v>
      </c>
      <c r="DR64" s="17">
        <f t="shared" si="363"/>
        <v>477.25716188401418</v>
      </c>
      <c r="DS64" s="46">
        <f t="shared" si="364"/>
        <v>0.711790957894056</v>
      </c>
      <c r="DT64" s="17">
        <f t="shared" si="365"/>
        <v>681306.59027219121</v>
      </c>
      <c r="DU64" s="17">
        <f t="shared" si="366"/>
        <v>-4254.8426399836198</v>
      </c>
      <c r="DV64" s="46">
        <f t="shared" si="367"/>
        <v>0.641621536357177</v>
      </c>
      <c r="DW64" s="17">
        <f t="shared" si="368"/>
        <v>479.04036916108043</v>
      </c>
      <c r="DX64" s="46">
        <f t="shared" si="369"/>
        <v>0.71179095789405611</v>
      </c>
      <c r="DY64" s="17">
        <f t="shared" si="370"/>
        <v>641886.99398354325</v>
      </c>
      <c r="DZ64" s="17">
        <f t="shared" si="207"/>
        <v>-4254.8426399836198</v>
      </c>
      <c r="EA64" s="46">
        <f t="shared" si="208"/>
        <v>0.641621536357177</v>
      </c>
      <c r="EB64" s="17">
        <f t="shared" si="209"/>
        <v>480.80104783019078</v>
      </c>
      <c r="EC64" s="46">
        <f t="shared" si="210"/>
        <v>0.71179095789405611</v>
      </c>
      <c r="ED64" s="17">
        <f t="shared" si="211"/>
        <v>615124.391442694</v>
      </c>
      <c r="EE64" s="17">
        <f t="shared" si="212"/>
        <v>-4254.8426399836198</v>
      </c>
      <c r="EF64" s="46">
        <f t="shared" si="213"/>
        <v>0.641621536357177</v>
      </c>
      <c r="EG64" s="17">
        <f t="shared" si="214"/>
        <v>482.54781835701567</v>
      </c>
      <c r="EH64" s="46">
        <f t="shared" si="215"/>
        <v>0.711790957894056</v>
      </c>
      <c r="EI64" s="17">
        <f t="shared" si="216"/>
        <v>587213.21050842246</v>
      </c>
      <c r="EJ64" s="17">
        <f t="shared" si="217"/>
        <v>-4254.8426399836198</v>
      </c>
      <c r="EK64" s="46">
        <f t="shared" si="218"/>
        <v>0.641621536357177</v>
      </c>
      <c r="EL64" s="17">
        <f t="shared" si="219"/>
        <v>484.31903558270221</v>
      </c>
      <c r="EM64" s="46">
        <f t="shared" si="220"/>
        <v>0.71179095789405589</v>
      </c>
      <c r="EN64" s="17">
        <f t="shared" si="221"/>
        <v>549903.30972693488</v>
      </c>
      <c r="EO64" s="17">
        <f t="shared" si="222"/>
        <v>-4254.8426399836198</v>
      </c>
      <c r="EP64" s="46">
        <f t="shared" si="223"/>
        <v>0.641621536357177</v>
      </c>
      <c r="EQ64" s="17">
        <f t="shared" si="224"/>
        <v>486.14252776797611</v>
      </c>
      <c r="ER64" s="46">
        <f t="shared" si="225"/>
        <v>0.711790957894056</v>
      </c>
      <c r="ES64" s="17">
        <f t="shared" si="226"/>
        <v>512609.0252660283</v>
      </c>
      <c r="ET64" s="17">
        <f t="shared" si="371"/>
        <v>-4254.8426399836198</v>
      </c>
      <c r="EU64" s="46">
        <f t="shared" si="372"/>
        <v>0.641621536357177</v>
      </c>
      <c r="EV64" s="17">
        <f t="shared" si="373"/>
        <v>488.05313234910943</v>
      </c>
      <c r="EW64" s="46">
        <f t="shared" si="374"/>
        <v>0.71179095789405589</v>
      </c>
      <c r="EX64" s="17">
        <f t="shared" si="375"/>
        <v>484154.46837356914</v>
      </c>
      <c r="EY64" s="17">
        <f t="shared" si="376"/>
        <v>-4254.8426399836198</v>
      </c>
      <c r="EZ64" s="46">
        <f t="shared" si="377"/>
        <v>0.641621536357177</v>
      </c>
      <c r="FA64" s="17">
        <f t="shared" si="378"/>
        <v>490.07990062846045</v>
      </c>
      <c r="FB64" s="46">
        <f t="shared" si="379"/>
        <v>0.71179095789405611</v>
      </c>
      <c r="FC64" s="17">
        <f t="shared" si="380"/>
        <v>464903.21971764485</v>
      </c>
      <c r="FD64" s="17">
        <f t="shared" si="227"/>
        <v>-4254.8426399836198</v>
      </c>
      <c r="FE64" s="46">
        <f t="shared" si="228"/>
        <v>0.641621536357177</v>
      </c>
      <c r="FF64" s="17">
        <f t="shared" si="229"/>
        <v>492.23120039631431</v>
      </c>
      <c r="FG64" s="46">
        <f t="shared" si="230"/>
        <v>0.71179095789405611</v>
      </c>
      <c r="FH64" s="17">
        <f t="shared" si="231"/>
        <v>447674.72586889227</v>
      </c>
      <c r="FI64" s="17">
        <f t="shared" si="232"/>
        <v>-4254.8426399836198</v>
      </c>
      <c r="FJ64" s="46">
        <f t="shared" si="233"/>
        <v>0.641621536357177</v>
      </c>
      <c r="FK64" s="17">
        <f t="shared" si="234"/>
        <v>494.51973965260891</v>
      </c>
      <c r="FL64" s="46">
        <f t="shared" si="235"/>
        <v>0.71179095789405611</v>
      </c>
      <c r="FM64" s="17">
        <f t="shared" si="236"/>
        <v>415322.88510311721</v>
      </c>
      <c r="FN64" s="17">
        <f t="shared" si="237"/>
        <v>-4254.8426399836198</v>
      </c>
      <c r="FO64" s="46">
        <f t="shared" si="238"/>
        <v>0.641621536357177</v>
      </c>
      <c r="FP64" s="17">
        <f t="shared" si="239"/>
        <v>496.95874615669271</v>
      </c>
      <c r="FQ64" s="46">
        <f t="shared" si="240"/>
        <v>0.71179095789405611</v>
      </c>
      <c r="FR64" s="17">
        <f t="shared" si="381"/>
        <v>399934.70898255531</v>
      </c>
      <c r="FS64" s="17">
        <f t="shared" si="242"/>
        <v>-4254.8426399836198</v>
      </c>
      <c r="FT64" s="46">
        <f t="shared" si="243"/>
        <v>0.641621536357177</v>
      </c>
      <c r="FU64" s="17">
        <f t="shared" si="244"/>
        <v>499.55742884801322</v>
      </c>
      <c r="FV64" s="46">
        <f t="shared" si="245"/>
        <v>0.71179095789405611</v>
      </c>
      <c r="FW64" s="17">
        <f t="shared" si="382"/>
        <v>376029.10334406921</v>
      </c>
      <c r="FX64" s="17">
        <f t="shared" si="247"/>
        <v>-4254.8426399836198</v>
      </c>
      <c r="FY64" s="46">
        <f t="shared" si="248"/>
        <v>0.641621536357177</v>
      </c>
      <c r="FZ64" s="17">
        <f t="shared" si="249"/>
        <v>502.32063874938115</v>
      </c>
      <c r="GA64" s="46">
        <f t="shared" si="250"/>
        <v>0.71179095789405611</v>
      </c>
      <c r="GB64" s="17">
        <f t="shared" si="383"/>
        <v>371692.33244875493</v>
      </c>
      <c r="GC64" s="17">
        <f t="shared" si="252"/>
        <v>-4254.8426399836198</v>
      </c>
      <c r="GD64" s="46">
        <f t="shared" si="253"/>
        <v>0.641621536357177</v>
      </c>
      <c r="GE64" s="17">
        <f t="shared" si="254"/>
        <v>505.25342244954527</v>
      </c>
      <c r="GF64" s="46">
        <f t="shared" si="255"/>
        <v>0.711790957894056</v>
      </c>
      <c r="GG64" s="17">
        <f t="shared" si="384"/>
        <v>360843.25074702187</v>
      </c>
      <c r="GH64" s="17">
        <f t="shared" si="257"/>
        <v>-4254.8426399836198</v>
      </c>
      <c r="GI64" s="46">
        <f t="shared" si="258"/>
        <v>0.641621536357177</v>
      </c>
      <c r="GJ64" s="17">
        <f t="shared" si="259"/>
        <v>508.36728741421092</v>
      </c>
      <c r="GK64" s="46">
        <f t="shared" si="260"/>
        <v>0.711790957894056</v>
      </c>
      <c r="GL64" s="17">
        <f t="shared" si="385"/>
        <v>376051.75147573394</v>
      </c>
      <c r="GM64" s="17">
        <f t="shared" si="262"/>
        <v>-4254.8426399836198</v>
      </c>
      <c r="GN64" s="46">
        <f t="shared" si="263"/>
        <v>0.641621536357177</v>
      </c>
      <c r="GO64" s="17">
        <f t="shared" si="264"/>
        <v>511.66567906081144</v>
      </c>
      <c r="GP64" s="46">
        <f t="shared" si="265"/>
        <v>0.71179095789405611</v>
      </c>
      <c r="GQ64" s="17">
        <f t="shared" si="386"/>
        <v>394656.46974810294</v>
      </c>
    </row>
    <row r="65" spans="1:199" ht="15" x14ac:dyDescent="0.2">
      <c r="A65" s="9" t="s">
        <v>48</v>
      </c>
      <c r="B65" s="17">
        <v>671496</v>
      </c>
      <c r="C65" s="17">
        <f t="shared" si="267"/>
        <v>-4262.3999999999996</v>
      </c>
      <c r="D65" s="46">
        <f t="shared" si="268"/>
        <v>0.64276117073494388</v>
      </c>
      <c r="E65" s="17">
        <f t="shared" si="400"/>
        <v>594</v>
      </c>
      <c r="F65" s="17">
        <f t="shared" si="400"/>
        <v>-153.80000000000001</v>
      </c>
      <c r="G65" s="17">
        <f t="shared" si="186"/>
        <v>440.2</v>
      </c>
      <c r="H65" s="46">
        <f t="shared" si="270"/>
        <v>0.711790957894056</v>
      </c>
      <c r="I65" s="17">
        <v>625896</v>
      </c>
      <c r="J65" s="17">
        <f t="shared" si="271"/>
        <v>-4254.8426399836198</v>
      </c>
      <c r="K65" s="46">
        <f t="shared" si="272"/>
        <v>0.641621536357177</v>
      </c>
      <c r="L65" s="17">
        <f t="shared" si="273"/>
        <v>439.41951250956976</v>
      </c>
      <c r="M65" s="46">
        <f t="shared" si="274"/>
        <v>0.711790957894056</v>
      </c>
      <c r="N65" s="17">
        <f t="shared" si="275"/>
        <v>596015.57687252597</v>
      </c>
      <c r="O65" s="17">
        <f t="shared" si="276"/>
        <v>-4254.8426399836198</v>
      </c>
      <c r="P65" s="46">
        <f t="shared" si="277"/>
        <v>0.641621536357177</v>
      </c>
      <c r="Q65" s="17">
        <f t="shared" si="278"/>
        <v>438.30228781669859</v>
      </c>
      <c r="R65" s="46">
        <f t="shared" si="279"/>
        <v>0.711790957894056</v>
      </c>
      <c r="S65" s="17">
        <f t="shared" si="280"/>
        <v>598062.03652035911</v>
      </c>
      <c r="T65" s="17">
        <f t="shared" si="281"/>
        <v>-4254.8426399836198</v>
      </c>
      <c r="U65" s="46">
        <f t="shared" si="282"/>
        <v>0.641621536357177</v>
      </c>
      <c r="V65" s="17">
        <f t="shared" si="283"/>
        <v>437.12644242012232</v>
      </c>
      <c r="W65" s="46">
        <f t="shared" si="284"/>
        <v>0.71179095789405622</v>
      </c>
      <c r="X65" s="17">
        <f t="shared" si="285"/>
        <v>575944.32032279554</v>
      </c>
      <c r="Y65" s="17">
        <f t="shared" si="286"/>
        <v>-4254.8426399836198</v>
      </c>
      <c r="Z65" s="46">
        <f t="shared" si="287"/>
        <v>0.641621536357177</v>
      </c>
      <c r="AA65" s="17">
        <f t="shared" si="288"/>
        <v>437.29589170139536</v>
      </c>
      <c r="AB65" s="46">
        <f t="shared" si="289"/>
        <v>0.71179095789405611</v>
      </c>
      <c r="AC65" s="17">
        <f t="shared" si="290"/>
        <v>580577.77357451338</v>
      </c>
      <c r="AD65" s="17">
        <f t="shared" si="291"/>
        <v>-4254.8426399836198</v>
      </c>
      <c r="AE65" s="46">
        <f t="shared" si="292"/>
        <v>0.641621536357177</v>
      </c>
      <c r="AF65" s="17">
        <f t="shared" si="293"/>
        <v>437.89417485814579</v>
      </c>
      <c r="AG65" s="46">
        <f t="shared" si="294"/>
        <v>0.71179095789405611</v>
      </c>
      <c r="AH65" s="17">
        <f t="shared" si="295"/>
        <v>569028.17832438345</v>
      </c>
      <c r="AI65" s="17">
        <f t="shared" si="296"/>
        <v>-4254.8426399836198</v>
      </c>
      <c r="AJ65" s="46">
        <f t="shared" si="297"/>
        <v>0.641621536357177</v>
      </c>
      <c r="AK65" s="17">
        <f t="shared" si="298"/>
        <v>438.90609781909711</v>
      </c>
      <c r="AL65" s="46">
        <f t="shared" si="299"/>
        <v>0.711790957894056</v>
      </c>
      <c r="AM65" s="17">
        <f t="shared" si="300"/>
        <v>616496.6386507008</v>
      </c>
      <c r="AN65" s="17">
        <f t="shared" si="301"/>
        <v>-4254.8426399836198</v>
      </c>
      <c r="AO65" s="46">
        <f t="shared" si="302"/>
        <v>0.641621536357177</v>
      </c>
      <c r="AP65" s="17">
        <f t="shared" si="303"/>
        <v>440.32039553078044</v>
      </c>
      <c r="AQ65" s="46">
        <f t="shared" si="304"/>
        <v>0.711790957894056</v>
      </c>
      <c r="AR65" s="17">
        <f t="shared" si="305"/>
        <v>620207.5592187118</v>
      </c>
      <c r="AS65" s="17">
        <f t="shared" si="306"/>
        <v>-4254.8426399836198</v>
      </c>
      <c r="AT65" s="46">
        <f t="shared" si="307"/>
        <v>0.641621536357177</v>
      </c>
      <c r="AU65" s="17">
        <f t="shared" si="308"/>
        <v>442.1230461382525</v>
      </c>
      <c r="AV65" s="46">
        <f t="shared" si="309"/>
        <v>0.711790957894056</v>
      </c>
      <c r="AW65" s="17">
        <f t="shared" si="310"/>
        <v>624264.27581641334</v>
      </c>
      <c r="AX65" s="17">
        <f t="shared" si="311"/>
        <v>-4254.8426399836198</v>
      </c>
      <c r="AY65" s="46">
        <f t="shared" si="312"/>
        <v>0.641621536357177</v>
      </c>
      <c r="AZ65" s="17">
        <f t="shared" si="313"/>
        <v>444.30317726296073</v>
      </c>
      <c r="BA65" s="46">
        <f t="shared" si="314"/>
        <v>0.711790957894056</v>
      </c>
      <c r="BB65" s="17">
        <f t="shared" si="315"/>
        <v>602153.14916843292</v>
      </c>
      <c r="BC65" s="17">
        <f t="shared" si="316"/>
        <v>-4254.8426399836198</v>
      </c>
      <c r="BD65" s="46">
        <f t="shared" si="317"/>
        <v>0.641621536357177</v>
      </c>
      <c r="BE65" s="17">
        <f t="shared" si="318"/>
        <v>446.83575858965531</v>
      </c>
      <c r="BF65" s="46">
        <f t="shared" si="319"/>
        <v>0.711790957894056</v>
      </c>
      <c r="BG65" s="17">
        <f t="shared" si="320"/>
        <v>617282.20422800828</v>
      </c>
      <c r="BH65" s="17">
        <f t="shared" si="321"/>
        <v>-4254.8426399836198</v>
      </c>
      <c r="BI65" s="46">
        <f t="shared" si="322"/>
        <v>0.641621536357177</v>
      </c>
      <c r="BJ65" s="17">
        <f t="shared" si="323"/>
        <v>449.71531633318853</v>
      </c>
      <c r="BK65" s="46">
        <f t="shared" si="324"/>
        <v>0.71179095789405622</v>
      </c>
      <c r="BL65" s="17">
        <f t="shared" si="325"/>
        <v>632816.89323475794</v>
      </c>
      <c r="BM65" s="17">
        <f t="shared" si="326"/>
        <v>-4254.8426399836198</v>
      </c>
      <c r="BN65" s="46">
        <f t="shared" si="327"/>
        <v>0.641621536357177</v>
      </c>
      <c r="BO65" s="17">
        <f t="shared" si="328"/>
        <v>452.48441467083683</v>
      </c>
      <c r="BP65" s="46">
        <f t="shared" si="329"/>
        <v>0.711790957894056</v>
      </c>
      <c r="BQ65" s="17">
        <f t="shared" si="330"/>
        <v>645004.08056747995</v>
      </c>
      <c r="BR65" s="17">
        <f t="shared" si="331"/>
        <v>-4254.8426399836198</v>
      </c>
      <c r="BS65" s="46">
        <f t="shared" si="332"/>
        <v>0.641621536357177</v>
      </c>
      <c r="BT65" s="17">
        <f t="shared" si="333"/>
        <v>455.15343267235943</v>
      </c>
      <c r="BU65" s="46">
        <f t="shared" si="334"/>
        <v>0.71179095789405611</v>
      </c>
      <c r="BV65" s="17">
        <f t="shared" si="335"/>
        <v>609691.88060389354</v>
      </c>
      <c r="BW65" s="17">
        <f t="shared" si="336"/>
        <v>-4254.8426399836198</v>
      </c>
      <c r="BX65" s="46">
        <f t="shared" si="337"/>
        <v>0.641621536357177</v>
      </c>
      <c r="BY65" s="17">
        <f t="shared" si="338"/>
        <v>457.73154559459692</v>
      </c>
      <c r="BZ65" s="46">
        <f t="shared" si="339"/>
        <v>0.71179095789405622</v>
      </c>
      <c r="CA65" s="17">
        <f t="shared" si="340"/>
        <v>629508.261731053</v>
      </c>
      <c r="CB65" s="17">
        <f t="shared" si="341"/>
        <v>-4254.8426399836198</v>
      </c>
      <c r="CC65" s="46">
        <f t="shared" si="342"/>
        <v>0.641621536357177</v>
      </c>
      <c r="CD65" s="17">
        <f t="shared" si="343"/>
        <v>460.21655333995329</v>
      </c>
      <c r="CE65" s="46">
        <f t="shared" si="344"/>
        <v>0.71179095789405622</v>
      </c>
      <c r="CF65" s="17">
        <f t="shared" si="345"/>
        <v>633191.74096917605</v>
      </c>
      <c r="CG65" s="17">
        <f t="shared" si="346"/>
        <v>-4254.8426399836198</v>
      </c>
      <c r="CH65" s="46">
        <f t="shared" si="347"/>
        <v>0.641621536357177</v>
      </c>
      <c r="CI65" s="17">
        <f t="shared" si="348"/>
        <v>462.62079785548292</v>
      </c>
      <c r="CJ65" s="46">
        <f t="shared" si="349"/>
        <v>0.71179095789405611</v>
      </c>
      <c r="CK65" s="17">
        <f t="shared" si="350"/>
        <v>672198.15926712425</v>
      </c>
      <c r="CL65" s="17">
        <f t="shared" si="351"/>
        <v>-4254.8426399836198</v>
      </c>
      <c r="CM65" s="46">
        <f t="shared" si="352"/>
        <v>0.641621536357177</v>
      </c>
      <c r="CN65" s="17">
        <f t="shared" si="353"/>
        <v>464.96099112510569</v>
      </c>
      <c r="CO65" s="46">
        <f t="shared" si="354"/>
        <v>0.71179095789405611</v>
      </c>
      <c r="CP65" s="17">
        <f t="shared" si="355"/>
        <v>656988.49127608538</v>
      </c>
      <c r="CQ65" s="17">
        <f t="shared" si="356"/>
        <v>-4254.8426399836198</v>
      </c>
      <c r="CR65" s="46">
        <f t="shared" si="357"/>
        <v>0.641621536357177</v>
      </c>
      <c r="CS65" s="17">
        <f t="shared" si="358"/>
        <v>467.22321140799278</v>
      </c>
      <c r="CT65" s="46">
        <f t="shared" si="359"/>
        <v>0.71179095789405611</v>
      </c>
      <c r="CU65" s="17">
        <f t="shared" si="360"/>
        <v>679207.4469059261</v>
      </c>
      <c r="CV65" s="17">
        <f t="shared" ref="CV65:DF80" si="401">CV250+CV158</f>
        <v>-4254.8426399836198</v>
      </c>
      <c r="CW65" s="46">
        <f t="shared" si="188"/>
        <v>0.641621536357177</v>
      </c>
      <c r="CX65" s="17">
        <f t="shared" ref="CX65:DH80" si="402">CX158+CX250</f>
        <v>469.40964333705995</v>
      </c>
      <c r="CY65" s="46">
        <f t="shared" si="190"/>
        <v>0.71179095789405611</v>
      </c>
      <c r="CZ65" s="17">
        <f t="shared" ref="CZ65:DJ80" si="403">CZ158+CZ250</f>
        <v>748258.24357237108</v>
      </c>
      <c r="DA65" s="17">
        <f t="shared" ref="DA65:DK80" si="404">DA250+DA158</f>
        <v>-4254.8426399836198</v>
      </c>
      <c r="DB65" s="46">
        <f t="shared" si="193"/>
        <v>0.641621536357177</v>
      </c>
      <c r="DC65" s="17">
        <f t="shared" ref="DC65:DM80" si="405">DC158+DC250</f>
        <v>471.51148004545723</v>
      </c>
      <c r="DD65" s="46">
        <f t="shared" si="195"/>
        <v>0.711790957894056</v>
      </c>
      <c r="DE65" s="17">
        <f t="shared" ref="DE65:DO80" si="406">DE158+DE250</f>
        <v>736496.17256936897</v>
      </c>
      <c r="DF65" s="17">
        <f t="shared" si="401"/>
        <v>-4254.8426399836198</v>
      </c>
      <c r="DG65" s="46">
        <f t="shared" si="198"/>
        <v>0.641621536357177</v>
      </c>
      <c r="DH65" s="17">
        <f t="shared" si="402"/>
        <v>473.51976101839978</v>
      </c>
      <c r="DI65" s="46">
        <f t="shared" si="200"/>
        <v>0.71179095789405611</v>
      </c>
      <c r="DJ65" s="17">
        <f t="shared" si="403"/>
        <v>720402.78174085496</v>
      </c>
      <c r="DK65" s="17">
        <f t="shared" si="404"/>
        <v>-4254.8426399836198</v>
      </c>
      <c r="DL65" s="46">
        <f t="shared" si="203"/>
        <v>0.641621536357177</v>
      </c>
      <c r="DM65" s="17">
        <f t="shared" si="405"/>
        <v>475.4252249707161</v>
      </c>
      <c r="DN65" s="46">
        <f t="shared" si="205"/>
        <v>0.711790957894056</v>
      </c>
      <c r="DO65" s="17">
        <f t="shared" si="406"/>
        <v>744344.0327561798</v>
      </c>
      <c r="DP65" s="17">
        <f t="shared" si="361"/>
        <v>-4254.8426399836198</v>
      </c>
      <c r="DQ65" s="46">
        <f t="shared" si="362"/>
        <v>0.641621536357177</v>
      </c>
      <c r="DR65" s="17">
        <f t="shared" si="363"/>
        <v>477.25716188401418</v>
      </c>
      <c r="DS65" s="46">
        <f t="shared" si="364"/>
        <v>0.711790957894056</v>
      </c>
      <c r="DT65" s="17">
        <f t="shared" si="365"/>
        <v>700516.01028762036</v>
      </c>
      <c r="DU65" s="17">
        <f t="shared" si="366"/>
        <v>-4254.8426399836198</v>
      </c>
      <c r="DV65" s="46">
        <f t="shared" si="367"/>
        <v>0.641621536357177</v>
      </c>
      <c r="DW65" s="17">
        <f t="shared" si="368"/>
        <v>479.04036916108043</v>
      </c>
      <c r="DX65" s="46">
        <f t="shared" si="369"/>
        <v>0.71179095789405611</v>
      </c>
      <c r="DY65" s="17">
        <f t="shared" si="370"/>
        <v>677530.78800136875</v>
      </c>
      <c r="DZ65" s="17">
        <f t="shared" si="207"/>
        <v>-4254.8426399836198</v>
      </c>
      <c r="EA65" s="46">
        <f t="shared" si="208"/>
        <v>0.641621536357177</v>
      </c>
      <c r="EB65" s="17">
        <f t="shared" si="209"/>
        <v>480.80104783019078</v>
      </c>
      <c r="EC65" s="46">
        <f t="shared" si="210"/>
        <v>0.71179095789405611</v>
      </c>
      <c r="ED65" s="17">
        <f t="shared" si="211"/>
        <v>638112.95239138976</v>
      </c>
      <c r="EE65" s="17">
        <f t="shared" si="212"/>
        <v>-4254.8426399836198</v>
      </c>
      <c r="EF65" s="46">
        <f t="shared" si="213"/>
        <v>0.641621536357177</v>
      </c>
      <c r="EG65" s="17">
        <f t="shared" si="214"/>
        <v>482.54781835701567</v>
      </c>
      <c r="EH65" s="46">
        <f t="shared" si="215"/>
        <v>0.711790957894056</v>
      </c>
      <c r="EI65" s="17">
        <f t="shared" si="216"/>
        <v>611352.0966210675</v>
      </c>
      <c r="EJ65" s="17">
        <f t="shared" si="217"/>
        <v>-4254.8426399836198</v>
      </c>
      <c r="EK65" s="46">
        <f t="shared" si="218"/>
        <v>0.641621536357177</v>
      </c>
      <c r="EL65" s="17">
        <f t="shared" si="219"/>
        <v>484.31903558270221</v>
      </c>
      <c r="EM65" s="46">
        <f t="shared" si="220"/>
        <v>0.71179095789405589</v>
      </c>
      <c r="EN65" s="17">
        <f t="shared" si="221"/>
        <v>583442.68690402154</v>
      </c>
      <c r="EO65" s="17">
        <f t="shared" si="222"/>
        <v>-4254.8426399836198</v>
      </c>
      <c r="EP65" s="46">
        <f t="shared" si="223"/>
        <v>0.641621536357177</v>
      </c>
      <c r="EQ65" s="17">
        <f t="shared" si="224"/>
        <v>486.14252776797611</v>
      </c>
      <c r="ER65" s="46">
        <f t="shared" si="225"/>
        <v>0.711790957894056</v>
      </c>
      <c r="ES65" s="17">
        <f t="shared" si="226"/>
        <v>546134.60961471917</v>
      </c>
      <c r="ET65" s="17">
        <f t="shared" si="371"/>
        <v>-4254.8426399836198</v>
      </c>
      <c r="EU65" s="46">
        <f t="shared" si="372"/>
        <v>0.641621536357177</v>
      </c>
      <c r="EV65" s="17">
        <f t="shared" si="373"/>
        <v>488.05313234910943</v>
      </c>
      <c r="EW65" s="46">
        <f t="shared" si="374"/>
        <v>0.71179095789405589</v>
      </c>
      <c r="EX65" s="17">
        <f t="shared" si="375"/>
        <v>508842.23575839377</v>
      </c>
      <c r="EY65" s="17">
        <f t="shared" si="376"/>
        <v>-4254.8426399836198</v>
      </c>
      <c r="EZ65" s="46">
        <f t="shared" si="377"/>
        <v>0.641621536357177</v>
      </c>
      <c r="FA65" s="17">
        <f t="shared" si="378"/>
        <v>490.07990062846045</v>
      </c>
      <c r="FB65" s="46">
        <f t="shared" si="379"/>
        <v>0.71179095789405611</v>
      </c>
      <c r="FC65" s="17">
        <f t="shared" si="380"/>
        <v>480389.70563421398</v>
      </c>
      <c r="FD65" s="17">
        <f t="shared" si="227"/>
        <v>-4254.8426399836198</v>
      </c>
      <c r="FE65" s="46">
        <f t="shared" si="228"/>
        <v>0.641621536357177</v>
      </c>
      <c r="FF65" s="17">
        <f t="shared" si="229"/>
        <v>492.23120039631431</v>
      </c>
      <c r="FG65" s="46">
        <f t="shared" si="230"/>
        <v>0.71179095789405611</v>
      </c>
      <c r="FH65" s="17">
        <f t="shared" si="231"/>
        <v>461140.60827805754</v>
      </c>
      <c r="FI65" s="17">
        <f t="shared" si="232"/>
        <v>-4254.8426399836198</v>
      </c>
      <c r="FJ65" s="46">
        <f t="shared" si="233"/>
        <v>0.641621536357177</v>
      </c>
      <c r="FK65" s="17">
        <f t="shared" si="234"/>
        <v>494.51973965260891</v>
      </c>
      <c r="FL65" s="46">
        <f t="shared" si="235"/>
        <v>0.71179095789405611</v>
      </c>
      <c r="FM65" s="17">
        <f t="shared" si="236"/>
        <v>443914.40296856128</v>
      </c>
      <c r="FN65" s="17">
        <f t="shared" si="237"/>
        <v>-4254.8426399836198</v>
      </c>
      <c r="FO65" s="46">
        <f t="shared" si="238"/>
        <v>0.641621536357177</v>
      </c>
      <c r="FP65" s="17">
        <f t="shared" si="239"/>
        <v>496.95874615669271</v>
      </c>
      <c r="FQ65" s="46">
        <f t="shared" si="240"/>
        <v>0.71179095789405611</v>
      </c>
      <c r="FR65" s="17">
        <f t="shared" si="381"/>
        <v>411565.00120929023</v>
      </c>
      <c r="FS65" s="17">
        <f t="shared" si="242"/>
        <v>-4254.8426399836198</v>
      </c>
      <c r="FT65" s="46">
        <f t="shared" si="243"/>
        <v>0.641621536357177</v>
      </c>
      <c r="FU65" s="17">
        <f t="shared" si="244"/>
        <v>499.55742884801322</v>
      </c>
      <c r="FV65" s="46">
        <f t="shared" si="245"/>
        <v>0.71179095789405611</v>
      </c>
      <c r="FW65" s="17">
        <f t="shared" si="382"/>
        <v>396179.42377141968</v>
      </c>
      <c r="FX65" s="17">
        <f t="shared" si="247"/>
        <v>-4254.8426399836198</v>
      </c>
      <c r="FY65" s="46">
        <f t="shared" si="248"/>
        <v>0.641621536357177</v>
      </c>
      <c r="FZ65" s="17">
        <f t="shared" si="249"/>
        <v>502.32063874938115</v>
      </c>
      <c r="GA65" s="46">
        <f t="shared" si="250"/>
        <v>0.71179095789405611</v>
      </c>
      <c r="GB65" s="17">
        <f t="shared" si="383"/>
        <v>372276.58134283498</v>
      </c>
      <c r="GC65" s="17">
        <f t="shared" si="252"/>
        <v>-4254.8426399836198</v>
      </c>
      <c r="GD65" s="46">
        <f t="shared" si="253"/>
        <v>0.641621536357177</v>
      </c>
      <c r="GE65" s="17">
        <f t="shared" si="254"/>
        <v>505.25342244954527</v>
      </c>
      <c r="GF65" s="46">
        <f t="shared" si="255"/>
        <v>0.711790957894056</v>
      </c>
      <c r="GG65" s="17">
        <f t="shared" si="384"/>
        <v>367942.74323122087</v>
      </c>
      <c r="GH65" s="17">
        <f t="shared" si="257"/>
        <v>-4254.8426399836198</v>
      </c>
      <c r="GI65" s="46">
        <f t="shared" si="258"/>
        <v>0.641621536357177</v>
      </c>
      <c r="GJ65" s="17">
        <f t="shared" si="259"/>
        <v>508.36728741421092</v>
      </c>
      <c r="GK65" s="46">
        <f t="shared" si="260"/>
        <v>0.711790957894056</v>
      </c>
      <c r="GL65" s="17">
        <f t="shared" si="385"/>
        <v>357096.7753944525</v>
      </c>
      <c r="GM65" s="17">
        <f t="shared" si="262"/>
        <v>-4254.8426399836198</v>
      </c>
      <c r="GN65" s="46">
        <f t="shared" si="263"/>
        <v>0.641621536357177</v>
      </c>
      <c r="GO65" s="17">
        <f t="shared" si="264"/>
        <v>511.66567906081144</v>
      </c>
      <c r="GP65" s="46">
        <f t="shared" si="265"/>
        <v>0.71179095789405611</v>
      </c>
      <c r="GQ65" s="17">
        <f t="shared" si="386"/>
        <v>372308.57451481104</v>
      </c>
    </row>
    <row r="66" spans="1:199" ht="15" x14ac:dyDescent="0.2">
      <c r="A66" s="9" t="s">
        <v>49</v>
      </c>
      <c r="B66" s="17">
        <v>688262</v>
      </c>
      <c r="C66" s="17">
        <f t="shared" si="267"/>
        <v>-4262.3999999999996</v>
      </c>
      <c r="D66" s="46">
        <f t="shared" si="268"/>
        <v>0.64276117073494388</v>
      </c>
      <c r="E66" s="17">
        <f t="shared" ref="E66:F81" si="407">E251+E159</f>
        <v>594</v>
      </c>
      <c r="F66" s="17">
        <f t="shared" si="407"/>
        <v>-153.80000000000001</v>
      </c>
      <c r="G66" s="17">
        <f t="shared" si="186"/>
        <v>440.2</v>
      </c>
      <c r="H66" s="46">
        <f t="shared" si="270"/>
        <v>0.711790957894056</v>
      </c>
      <c r="I66" s="17">
        <v>666952</v>
      </c>
      <c r="J66" s="17">
        <f t="shared" si="271"/>
        <v>-4254.8426399836198</v>
      </c>
      <c r="K66" s="46">
        <f t="shared" si="272"/>
        <v>0.641621536357177</v>
      </c>
      <c r="L66" s="17">
        <f t="shared" si="273"/>
        <v>439.41951250956976</v>
      </c>
      <c r="M66" s="46">
        <f t="shared" si="274"/>
        <v>0.711790957894056</v>
      </c>
      <c r="N66" s="17">
        <f t="shared" si="275"/>
        <v>622080.57687252597</v>
      </c>
      <c r="O66" s="17">
        <f t="shared" si="276"/>
        <v>-4254.8426399836198</v>
      </c>
      <c r="P66" s="46">
        <f t="shared" si="277"/>
        <v>0.641621536357177</v>
      </c>
      <c r="Q66" s="17">
        <f t="shared" si="278"/>
        <v>438.30228781669859</v>
      </c>
      <c r="R66" s="46">
        <f t="shared" si="279"/>
        <v>0.711790957894056</v>
      </c>
      <c r="S66" s="17">
        <f t="shared" si="280"/>
        <v>592199.03652035911</v>
      </c>
      <c r="T66" s="17">
        <f t="shared" si="281"/>
        <v>-4254.8426399836198</v>
      </c>
      <c r="U66" s="46">
        <f t="shared" si="282"/>
        <v>0.641621536357177</v>
      </c>
      <c r="V66" s="17">
        <f t="shared" si="283"/>
        <v>437.12644242012232</v>
      </c>
      <c r="W66" s="46">
        <f t="shared" si="284"/>
        <v>0.71179095789405622</v>
      </c>
      <c r="X66" s="17">
        <f t="shared" si="285"/>
        <v>594244.32032279554</v>
      </c>
      <c r="Y66" s="17">
        <f t="shared" si="286"/>
        <v>-4254.8426399836198</v>
      </c>
      <c r="Z66" s="46">
        <f t="shared" si="287"/>
        <v>0.641621536357177</v>
      </c>
      <c r="AA66" s="17">
        <f t="shared" si="288"/>
        <v>437.29589170139536</v>
      </c>
      <c r="AB66" s="46">
        <f t="shared" si="289"/>
        <v>0.71179095789405611</v>
      </c>
      <c r="AC66" s="17">
        <f t="shared" si="290"/>
        <v>572126.77357451338</v>
      </c>
      <c r="AD66" s="17">
        <f t="shared" si="291"/>
        <v>-4254.8426399836198</v>
      </c>
      <c r="AE66" s="46">
        <f t="shared" si="292"/>
        <v>0.641621536357177</v>
      </c>
      <c r="AF66" s="17">
        <f t="shared" si="293"/>
        <v>437.89417485814579</v>
      </c>
      <c r="AG66" s="46">
        <f t="shared" si="294"/>
        <v>0.71179095789405611</v>
      </c>
      <c r="AH66" s="17">
        <f t="shared" si="295"/>
        <v>576760.82510938786</v>
      </c>
      <c r="AI66" s="17">
        <f t="shared" si="296"/>
        <v>-4254.8426399836198</v>
      </c>
      <c r="AJ66" s="46">
        <f t="shared" si="297"/>
        <v>0.641621536357177</v>
      </c>
      <c r="AK66" s="17">
        <f t="shared" si="298"/>
        <v>438.90609781909711</v>
      </c>
      <c r="AL66" s="46">
        <f t="shared" si="299"/>
        <v>0.711790957894056</v>
      </c>
      <c r="AM66" s="17">
        <f t="shared" si="300"/>
        <v>565212.24178221892</v>
      </c>
      <c r="AN66" s="17">
        <f t="shared" si="301"/>
        <v>-4254.8426399836198</v>
      </c>
      <c r="AO66" s="46">
        <f t="shared" si="302"/>
        <v>0.641621536357177</v>
      </c>
      <c r="AP66" s="17">
        <f t="shared" si="303"/>
        <v>440.32039553078044</v>
      </c>
      <c r="AQ66" s="46">
        <f t="shared" si="304"/>
        <v>0.711790957894056</v>
      </c>
      <c r="AR66" s="17">
        <f t="shared" si="305"/>
        <v>612682.11640624795</v>
      </c>
      <c r="AS66" s="17">
        <f t="shared" si="306"/>
        <v>-4254.8426399836198</v>
      </c>
      <c r="AT66" s="46">
        <f t="shared" si="307"/>
        <v>0.641621536357177</v>
      </c>
      <c r="AU66" s="17">
        <f t="shared" si="308"/>
        <v>442.1230461382525</v>
      </c>
      <c r="AV66" s="46">
        <f t="shared" si="309"/>
        <v>0.711790957894056</v>
      </c>
      <c r="AW66" s="17">
        <f t="shared" si="310"/>
        <v>616394.83962486638</v>
      </c>
      <c r="AX66" s="17">
        <f t="shared" si="311"/>
        <v>-4254.8426399836198</v>
      </c>
      <c r="AY66" s="46">
        <f t="shared" si="312"/>
        <v>0.641621536357177</v>
      </c>
      <c r="AZ66" s="17">
        <f t="shared" si="313"/>
        <v>444.30317726296073</v>
      </c>
      <c r="BA66" s="46">
        <f t="shared" si="314"/>
        <v>0.711790957894056</v>
      </c>
      <c r="BB66" s="17">
        <f t="shared" si="315"/>
        <v>620453.7363536926</v>
      </c>
      <c r="BC66" s="17">
        <f t="shared" si="316"/>
        <v>-4254.8426399836198</v>
      </c>
      <c r="BD66" s="46">
        <f t="shared" si="317"/>
        <v>0.641621536357177</v>
      </c>
      <c r="BE66" s="17">
        <f t="shared" si="318"/>
        <v>446.83575858965531</v>
      </c>
      <c r="BF66" s="46">
        <f t="shared" si="319"/>
        <v>0.711790957894056</v>
      </c>
      <c r="BG66" s="17">
        <f t="shared" si="320"/>
        <v>598345.14228703885</v>
      </c>
      <c r="BH66" s="17">
        <f t="shared" si="321"/>
        <v>-4254.8426399836198</v>
      </c>
      <c r="BI66" s="46">
        <f t="shared" si="322"/>
        <v>0.641621536357177</v>
      </c>
      <c r="BJ66" s="17">
        <f t="shared" si="323"/>
        <v>449.71531633318853</v>
      </c>
      <c r="BK66" s="46">
        <f t="shared" si="324"/>
        <v>0.71179095789405622</v>
      </c>
      <c r="BL66" s="17">
        <f t="shared" si="325"/>
        <v>613477.07690435788</v>
      </c>
      <c r="BM66" s="17">
        <f t="shared" si="326"/>
        <v>-4254.8426399836198</v>
      </c>
      <c r="BN66" s="46">
        <f t="shared" si="327"/>
        <v>0.641621536357177</v>
      </c>
      <c r="BO66" s="17">
        <f t="shared" si="328"/>
        <v>452.48441467083683</v>
      </c>
      <c r="BP66" s="46">
        <f t="shared" si="329"/>
        <v>0.711790957894056</v>
      </c>
      <c r="BQ66" s="17">
        <f t="shared" si="330"/>
        <v>629014.53500944516</v>
      </c>
      <c r="BR66" s="17">
        <f t="shared" si="331"/>
        <v>-4254.8426399836198</v>
      </c>
      <c r="BS66" s="46">
        <f t="shared" si="332"/>
        <v>0.641621536357177</v>
      </c>
      <c r="BT66" s="17">
        <f t="shared" si="333"/>
        <v>455.15343267235943</v>
      </c>
      <c r="BU66" s="46">
        <f t="shared" si="334"/>
        <v>0.71179095789405611</v>
      </c>
      <c r="BV66" s="17">
        <f t="shared" si="335"/>
        <v>641204.39136016869</v>
      </c>
      <c r="BW66" s="17">
        <f t="shared" si="336"/>
        <v>-4254.8426399836198</v>
      </c>
      <c r="BX66" s="46">
        <f t="shared" si="337"/>
        <v>0.641621536357177</v>
      </c>
      <c r="BY66" s="17">
        <f t="shared" si="338"/>
        <v>457.73154559459692</v>
      </c>
      <c r="BZ66" s="46">
        <f t="shared" si="339"/>
        <v>0.71179095789405622</v>
      </c>
      <c r="CA66" s="17">
        <f t="shared" si="340"/>
        <v>605894.76950950455</v>
      </c>
      <c r="CB66" s="17">
        <f t="shared" si="341"/>
        <v>-4254.8426399836198</v>
      </c>
      <c r="CC66" s="46">
        <f t="shared" si="342"/>
        <v>0.641621536357177</v>
      </c>
      <c r="CD66" s="17">
        <f t="shared" si="343"/>
        <v>460.21655333995329</v>
      </c>
      <c r="CE66" s="46">
        <f t="shared" si="344"/>
        <v>0.71179095789405622</v>
      </c>
      <c r="CF66" s="17">
        <f t="shared" si="345"/>
        <v>625713.63564440934</v>
      </c>
      <c r="CG66" s="17">
        <f t="shared" si="346"/>
        <v>-4254.8426399836198</v>
      </c>
      <c r="CH66" s="46">
        <f t="shared" si="347"/>
        <v>0.641621536357177</v>
      </c>
      <c r="CI66" s="17">
        <f t="shared" si="348"/>
        <v>462.62079785548292</v>
      </c>
      <c r="CJ66" s="46">
        <f t="shared" si="349"/>
        <v>0.71179095789405611</v>
      </c>
      <c r="CK66" s="17">
        <f t="shared" si="350"/>
        <v>629399.51912704785</v>
      </c>
      <c r="CL66" s="17">
        <f t="shared" si="351"/>
        <v>-4254.8426399836198</v>
      </c>
      <c r="CM66" s="46">
        <f t="shared" si="352"/>
        <v>0.641621536357177</v>
      </c>
      <c r="CN66" s="17">
        <f t="shared" si="353"/>
        <v>464.96099112510569</v>
      </c>
      <c r="CO66" s="46">
        <f t="shared" si="354"/>
        <v>0.71179095789405611</v>
      </c>
      <c r="CP66" s="17">
        <f t="shared" si="355"/>
        <v>668408.27761826583</v>
      </c>
      <c r="CQ66" s="17">
        <f t="shared" si="356"/>
        <v>-4254.8426399836198</v>
      </c>
      <c r="CR66" s="46">
        <f t="shared" si="357"/>
        <v>0.641621536357177</v>
      </c>
      <c r="CS66" s="17">
        <f t="shared" si="358"/>
        <v>467.22321140799278</v>
      </c>
      <c r="CT66" s="46">
        <f t="shared" si="359"/>
        <v>0.71179095789405611</v>
      </c>
      <c r="CU66" s="17">
        <f t="shared" si="360"/>
        <v>653200.87184750964</v>
      </c>
      <c r="CV66" s="17">
        <f t="shared" si="401"/>
        <v>-4254.8426399836198</v>
      </c>
      <c r="CW66" s="46">
        <f t="shared" si="188"/>
        <v>0.641621536357177</v>
      </c>
      <c r="CX66" s="17">
        <f t="shared" si="402"/>
        <v>469.40964333705995</v>
      </c>
      <c r="CY66" s="46">
        <f t="shared" si="190"/>
        <v>0.71179095789405611</v>
      </c>
      <c r="CZ66" s="17">
        <f t="shared" si="403"/>
        <v>675422.01390927949</v>
      </c>
      <c r="DA66" s="17">
        <f t="shared" si="404"/>
        <v>-4254.8426399836198</v>
      </c>
      <c r="DB66" s="46">
        <f t="shared" si="193"/>
        <v>0.641621536357177</v>
      </c>
      <c r="DC66" s="17">
        <f t="shared" si="405"/>
        <v>471.51148004545723</v>
      </c>
      <c r="DD66" s="46">
        <f t="shared" si="195"/>
        <v>0.711790957894056</v>
      </c>
      <c r="DE66" s="17">
        <f t="shared" si="406"/>
        <v>744474.91241243295</v>
      </c>
      <c r="DF66" s="17">
        <f t="shared" si="401"/>
        <v>-4254.8426399836198</v>
      </c>
      <c r="DG66" s="46">
        <f t="shared" si="198"/>
        <v>0.641621536357177</v>
      </c>
      <c r="DH66" s="17">
        <f t="shared" si="402"/>
        <v>473.51976101839978</v>
      </c>
      <c r="DI66" s="46">
        <f t="shared" si="200"/>
        <v>0.71179095789405611</v>
      </c>
      <c r="DJ66" s="17">
        <f t="shared" si="403"/>
        <v>732714.84969040379</v>
      </c>
      <c r="DK66" s="17">
        <f t="shared" si="404"/>
        <v>-4254.8426399836198</v>
      </c>
      <c r="DL66" s="46">
        <f t="shared" si="203"/>
        <v>0.641621536357177</v>
      </c>
      <c r="DM66" s="17">
        <f t="shared" si="405"/>
        <v>475.4252249707161</v>
      </c>
      <c r="DN66" s="46">
        <f t="shared" si="205"/>
        <v>0.711790957894056</v>
      </c>
      <c r="DO66" s="17">
        <f t="shared" si="406"/>
        <v>716623.36432584189</v>
      </c>
      <c r="DP66" s="17">
        <f t="shared" si="361"/>
        <v>-4254.8426399836198</v>
      </c>
      <c r="DQ66" s="46">
        <f t="shared" si="362"/>
        <v>0.641621536357177</v>
      </c>
      <c r="DR66" s="17">
        <f t="shared" si="363"/>
        <v>477.25716188401418</v>
      </c>
      <c r="DS66" s="46">
        <f t="shared" si="364"/>
        <v>0.711790957894056</v>
      </c>
      <c r="DT66" s="17">
        <f t="shared" si="365"/>
        <v>740566.44727808028</v>
      </c>
      <c r="DU66" s="17">
        <f t="shared" si="366"/>
        <v>-4254.8426399836198</v>
      </c>
      <c r="DV66" s="46">
        <f t="shared" si="367"/>
        <v>0.641621536357177</v>
      </c>
      <c r="DW66" s="17">
        <f t="shared" si="368"/>
        <v>479.04036916108043</v>
      </c>
      <c r="DX66" s="46">
        <f t="shared" si="369"/>
        <v>0.71179095789405611</v>
      </c>
      <c r="DY66" s="17">
        <f t="shared" si="370"/>
        <v>696740.20801679778</v>
      </c>
      <c r="DZ66" s="17">
        <f t="shared" si="207"/>
        <v>-4254.8426399836198</v>
      </c>
      <c r="EA66" s="46">
        <f t="shared" si="208"/>
        <v>0.641621536357177</v>
      </c>
      <c r="EB66" s="17">
        <f t="shared" si="209"/>
        <v>480.80104783019078</v>
      </c>
      <c r="EC66" s="46">
        <f t="shared" si="210"/>
        <v>0.71179095789405611</v>
      </c>
      <c r="ED66" s="17">
        <f t="shared" si="211"/>
        <v>673756.74640921527</v>
      </c>
      <c r="EE66" s="17">
        <f t="shared" si="212"/>
        <v>-4254.8426399836198</v>
      </c>
      <c r="EF66" s="46">
        <f t="shared" si="213"/>
        <v>0.641621536357177</v>
      </c>
      <c r="EG66" s="17">
        <f t="shared" si="214"/>
        <v>482.54781835701567</v>
      </c>
      <c r="EH66" s="46">
        <f t="shared" si="215"/>
        <v>0.711790957894056</v>
      </c>
      <c r="EI66" s="17">
        <f t="shared" si="216"/>
        <v>634340.65756976325</v>
      </c>
      <c r="EJ66" s="17">
        <f t="shared" si="217"/>
        <v>-4254.8426399836198</v>
      </c>
      <c r="EK66" s="46">
        <f t="shared" si="218"/>
        <v>0.641621536357177</v>
      </c>
      <c r="EL66" s="17">
        <f t="shared" si="219"/>
        <v>484.31903558270221</v>
      </c>
      <c r="EM66" s="46">
        <f t="shared" si="220"/>
        <v>0.71179095789405589</v>
      </c>
      <c r="EN66" s="17">
        <f t="shared" si="221"/>
        <v>607581.57301666657</v>
      </c>
      <c r="EO66" s="17">
        <f t="shared" si="222"/>
        <v>-4254.8426399836198</v>
      </c>
      <c r="EP66" s="46">
        <f t="shared" si="223"/>
        <v>0.641621536357177</v>
      </c>
      <c r="EQ66" s="17">
        <f t="shared" si="224"/>
        <v>486.14252776797611</v>
      </c>
      <c r="ER66" s="46">
        <f t="shared" si="225"/>
        <v>0.711790957894056</v>
      </c>
      <c r="ES66" s="17">
        <f t="shared" si="226"/>
        <v>579673.98679180583</v>
      </c>
      <c r="ET66" s="17">
        <f t="shared" si="371"/>
        <v>-4254.8426399836198</v>
      </c>
      <c r="EU66" s="46">
        <f t="shared" si="372"/>
        <v>0.641621536357177</v>
      </c>
      <c r="EV66" s="17">
        <f t="shared" si="373"/>
        <v>488.05313234910943</v>
      </c>
      <c r="EW66" s="46">
        <f t="shared" si="374"/>
        <v>0.71179095789405589</v>
      </c>
      <c r="EX66" s="17">
        <f t="shared" si="375"/>
        <v>542367.8201070847</v>
      </c>
      <c r="EY66" s="17">
        <f t="shared" si="376"/>
        <v>-4254.8426399836198</v>
      </c>
      <c r="EZ66" s="46">
        <f t="shared" si="377"/>
        <v>0.641621536357177</v>
      </c>
      <c r="FA66" s="17">
        <f t="shared" si="378"/>
        <v>490.07990062846045</v>
      </c>
      <c r="FB66" s="46">
        <f t="shared" si="379"/>
        <v>0.71179095789405611</v>
      </c>
      <c r="FC66" s="17">
        <f t="shared" si="380"/>
        <v>505077.47301903856</v>
      </c>
      <c r="FD66" s="17">
        <f t="shared" si="227"/>
        <v>-4254.8426399836198</v>
      </c>
      <c r="FE66" s="46">
        <f t="shared" si="228"/>
        <v>0.641621536357177</v>
      </c>
      <c r="FF66" s="17">
        <f t="shared" si="229"/>
        <v>492.23120039631431</v>
      </c>
      <c r="FG66" s="46">
        <f t="shared" si="230"/>
        <v>0.71179095789405611</v>
      </c>
      <c r="FH66" s="17">
        <f t="shared" si="231"/>
        <v>476627.09419462667</v>
      </c>
      <c r="FI66" s="17">
        <f t="shared" si="232"/>
        <v>-4254.8426399836198</v>
      </c>
      <c r="FJ66" s="46">
        <f t="shared" si="233"/>
        <v>0.641621536357177</v>
      </c>
      <c r="FK66" s="17">
        <f t="shared" si="234"/>
        <v>494.51973965260891</v>
      </c>
      <c r="FL66" s="46">
        <f t="shared" si="235"/>
        <v>0.71179095789405611</v>
      </c>
      <c r="FM66" s="17">
        <f t="shared" si="236"/>
        <v>457380.28537772654</v>
      </c>
      <c r="FN66" s="17">
        <f t="shared" si="237"/>
        <v>-4254.8426399836198</v>
      </c>
      <c r="FO66" s="46">
        <f t="shared" si="238"/>
        <v>0.641621536357177</v>
      </c>
      <c r="FP66" s="17">
        <f t="shared" si="239"/>
        <v>496.95874615669271</v>
      </c>
      <c r="FQ66" s="46">
        <f t="shared" si="240"/>
        <v>0.71179095789405611</v>
      </c>
      <c r="FR66" s="17">
        <f t="shared" si="381"/>
        <v>440156.51907473436</v>
      </c>
      <c r="FS66" s="17">
        <f t="shared" si="242"/>
        <v>-4254.8426399836198</v>
      </c>
      <c r="FT66" s="46">
        <f t="shared" si="243"/>
        <v>0.641621536357177</v>
      </c>
      <c r="FU66" s="17">
        <f t="shared" si="244"/>
        <v>499.55742884801322</v>
      </c>
      <c r="FV66" s="46">
        <f t="shared" si="245"/>
        <v>0.71179095789405611</v>
      </c>
      <c r="FW66" s="17">
        <f t="shared" si="382"/>
        <v>407809.7159981546</v>
      </c>
      <c r="FX66" s="17">
        <f t="shared" si="247"/>
        <v>-4254.8426399836198</v>
      </c>
      <c r="FY66" s="46">
        <f t="shared" si="248"/>
        <v>0.641621536357177</v>
      </c>
      <c r="FZ66" s="17">
        <f t="shared" si="249"/>
        <v>502.32063874938115</v>
      </c>
      <c r="GA66" s="46">
        <f t="shared" si="250"/>
        <v>0.71179095789405611</v>
      </c>
      <c r="GB66" s="17">
        <f t="shared" si="383"/>
        <v>392426.90177018545</v>
      </c>
      <c r="GC66" s="17">
        <f t="shared" si="252"/>
        <v>-4254.8426399836198</v>
      </c>
      <c r="GD66" s="46">
        <f t="shared" si="253"/>
        <v>0.641621536357177</v>
      </c>
      <c r="GE66" s="17">
        <f t="shared" si="254"/>
        <v>505.25342244954527</v>
      </c>
      <c r="GF66" s="46">
        <f t="shared" si="255"/>
        <v>0.711790957894056</v>
      </c>
      <c r="GG66" s="17">
        <f t="shared" si="384"/>
        <v>368526.99212530087</v>
      </c>
      <c r="GH66" s="17">
        <f t="shared" si="257"/>
        <v>-4254.8426399836198</v>
      </c>
      <c r="GI66" s="46">
        <f t="shared" si="258"/>
        <v>0.641621536357177</v>
      </c>
      <c r="GJ66" s="17">
        <f t="shared" si="259"/>
        <v>508.36728741421092</v>
      </c>
      <c r="GK66" s="46">
        <f t="shared" si="260"/>
        <v>0.711790957894056</v>
      </c>
      <c r="GL66" s="17">
        <f t="shared" si="385"/>
        <v>364196.26787865139</v>
      </c>
      <c r="GM66" s="17">
        <f t="shared" si="262"/>
        <v>-4254.8426399836198</v>
      </c>
      <c r="GN66" s="46">
        <f t="shared" si="263"/>
        <v>0.641621536357177</v>
      </c>
      <c r="GO66" s="17">
        <f t="shared" si="264"/>
        <v>511.66567906081144</v>
      </c>
      <c r="GP66" s="46">
        <f t="shared" si="265"/>
        <v>0.71179095789405611</v>
      </c>
      <c r="GQ66" s="17">
        <f t="shared" si="386"/>
        <v>353353.59843352961</v>
      </c>
    </row>
    <row r="67" spans="1:199" ht="15" x14ac:dyDescent="0.2">
      <c r="A67" s="9" t="s">
        <v>50</v>
      </c>
      <c r="B67" s="17">
        <v>711501</v>
      </c>
      <c r="C67" s="17">
        <f t="shared" si="267"/>
        <v>-6642</v>
      </c>
      <c r="D67" s="46">
        <f t="shared" si="268"/>
        <v>1.0015999662212598</v>
      </c>
      <c r="E67" s="17">
        <f t="shared" si="407"/>
        <v>590</v>
      </c>
      <c r="F67" s="17">
        <f t="shared" si="407"/>
        <v>-141</v>
      </c>
      <c r="G67" s="17">
        <f t="shared" si="186"/>
        <v>449</v>
      </c>
      <c r="H67" s="46">
        <f t="shared" si="270"/>
        <v>0.72602030916499583</v>
      </c>
      <c r="I67" s="17">
        <v>683177</v>
      </c>
      <c r="J67" s="17">
        <f t="shared" si="271"/>
        <v>-6630.2235395015032</v>
      </c>
      <c r="K67" s="46">
        <f t="shared" si="272"/>
        <v>0.9998241001511754</v>
      </c>
      <c r="L67" s="17">
        <f t="shared" si="273"/>
        <v>448.20390985187828</v>
      </c>
      <c r="M67" s="46">
        <f t="shared" si="274"/>
        <v>0.72602030916499571</v>
      </c>
      <c r="N67" s="17">
        <f t="shared" si="275"/>
        <v>660769.98037035041</v>
      </c>
      <c r="O67" s="17">
        <f t="shared" si="276"/>
        <v>-6630.2235395015032</v>
      </c>
      <c r="P67" s="46">
        <f t="shared" si="277"/>
        <v>0.9998241001511754</v>
      </c>
      <c r="Q67" s="17">
        <f t="shared" si="278"/>
        <v>447.06435081712328</v>
      </c>
      <c r="R67" s="46">
        <f t="shared" si="279"/>
        <v>0.72602030916499571</v>
      </c>
      <c r="S67" s="17">
        <f t="shared" si="280"/>
        <v>615897.41768384166</v>
      </c>
      <c r="T67" s="17">
        <f t="shared" si="281"/>
        <v>-6630.2235395015032</v>
      </c>
      <c r="U67" s="46">
        <f t="shared" si="282"/>
        <v>0.9998241001511754</v>
      </c>
      <c r="V67" s="17">
        <f t="shared" si="283"/>
        <v>445.86499919726236</v>
      </c>
      <c r="W67" s="46">
        <f t="shared" si="284"/>
        <v>0.72602030916499583</v>
      </c>
      <c r="X67" s="17">
        <f t="shared" si="285"/>
        <v>586014.67798005487</v>
      </c>
      <c r="Y67" s="17">
        <f t="shared" si="286"/>
        <v>-6630.2235395015032</v>
      </c>
      <c r="Z67" s="46">
        <f t="shared" si="287"/>
        <v>0.9998241001511754</v>
      </c>
      <c r="AA67" s="17">
        <f t="shared" si="288"/>
        <v>446.03783592441278</v>
      </c>
      <c r="AB67" s="46">
        <f t="shared" si="289"/>
        <v>0.72602030916499583</v>
      </c>
      <c r="AC67" s="17">
        <f t="shared" si="290"/>
        <v>588060.13461921853</v>
      </c>
      <c r="AD67" s="17">
        <f t="shared" si="291"/>
        <v>-6630.2235395015032</v>
      </c>
      <c r="AE67" s="46">
        <f t="shared" si="292"/>
        <v>0.9998241001511754</v>
      </c>
      <c r="AF67" s="17">
        <f t="shared" si="293"/>
        <v>446.64807930783155</v>
      </c>
      <c r="AG67" s="46">
        <f t="shared" si="294"/>
        <v>0.72602030916499583</v>
      </c>
      <c r="AH67" s="17">
        <f t="shared" si="295"/>
        <v>565943.1981143197</v>
      </c>
      <c r="AI67" s="17">
        <f t="shared" si="296"/>
        <v>-6630.2235395015032</v>
      </c>
      <c r="AJ67" s="46">
        <f t="shared" si="297"/>
        <v>0.9998241001511754</v>
      </c>
      <c r="AK67" s="17">
        <f t="shared" si="298"/>
        <v>447.68023153288192</v>
      </c>
      <c r="AL67" s="46">
        <f t="shared" si="299"/>
        <v>0.72602030916499583</v>
      </c>
      <c r="AM67" s="17">
        <f t="shared" si="300"/>
        <v>570578.28180141933</v>
      </c>
      <c r="AN67" s="17">
        <f t="shared" si="301"/>
        <v>-6630.2235395015032</v>
      </c>
      <c r="AO67" s="46">
        <f t="shared" si="302"/>
        <v>0.9998241001511754</v>
      </c>
      <c r="AP67" s="17">
        <f t="shared" si="303"/>
        <v>449.12280234738853</v>
      </c>
      <c r="AQ67" s="46">
        <f t="shared" si="304"/>
        <v>0.72602030916499583</v>
      </c>
      <c r="AR67" s="17">
        <f t="shared" si="305"/>
        <v>559031.14104506478</v>
      </c>
      <c r="AS67" s="17">
        <f t="shared" si="306"/>
        <v>-6630.2235395015032</v>
      </c>
      <c r="AT67" s="46">
        <f t="shared" si="307"/>
        <v>0.9998241001511754</v>
      </c>
      <c r="AU67" s="17">
        <f t="shared" si="308"/>
        <v>450.96148958672279</v>
      </c>
      <c r="AV67" s="46">
        <f t="shared" si="309"/>
        <v>0.72602030916499583</v>
      </c>
      <c r="AW67" s="17">
        <f t="shared" si="310"/>
        <v>606502.85435633315</v>
      </c>
      <c r="AX67" s="17">
        <f t="shared" si="311"/>
        <v>-6630.2235395015032</v>
      </c>
      <c r="AY67" s="46">
        <f t="shared" si="312"/>
        <v>0.9998241001511754</v>
      </c>
      <c r="AZ67" s="17">
        <f t="shared" si="313"/>
        <v>453.18520352355597</v>
      </c>
      <c r="BA67" s="46">
        <f t="shared" si="314"/>
        <v>0.7260203091649956</v>
      </c>
      <c r="BB67" s="17">
        <f t="shared" si="315"/>
        <v>610217.80128888856</v>
      </c>
      <c r="BC67" s="17">
        <f t="shared" si="316"/>
        <v>-6630.2235395015032</v>
      </c>
      <c r="BD67" s="46">
        <f t="shared" si="317"/>
        <v>0.9998241001511754</v>
      </c>
      <c r="BE67" s="17">
        <f t="shared" si="318"/>
        <v>455.7684134637783</v>
      </c>
      <c r="BF67" s="46">
        <f t="shared" si="319"/>
        <v>0.72602030916499571</v>
      </c>
      <c r="BG67" s="17">
        <f t="shared" si="320"/>
        <v>614279.28122765501</v>
      </c>
      <c r="BH67" s="17">
        <f t="shared" si="321"/>
        <v>-6630.2235395015032</v>
      </c>
      <c r="BI67" s="46">
        <f t="shared" si="322"/>
        <v>0.9998241001511754</v>
      </c>
      <c r="BJ67" s="17">
        <f t="shared" si="323"/>
        <v>458.7055361962781</v>
      </c>
      <c r="BK67" s="46">
        <f t="shared" si="324"/>
        <v>0.72602030916499583</v>
      </c>
      <c r="BL67" s="17">
        <f t="shared" si="325"/>
        <v>592173.62428373366</v>
      </c>
      <c r="BM67" s="17">
        <f t="shared" si="326"/>
        <v>-6630.2235395015032</v>
      </c>
      <c r="BN67" s="46">
        <f t="shared" si="327"/>
        <v>0.9998241001511754</v>
      </c>
      <c r="BO67" s="17">
        <f t="shared" si="328"/>
        <v>461.52999133849551</v>
      </c>
      <c r="BP67" s="46">
        <f t="shared" si="329"/>
        <v>0.72602030916499571</v>
      </c>
      <c r="BQ67" s="17">
        <f t="shared" si="330"/>
        <v>607308.38335619483</v>
      </c>
      <c r="BR67" s="17">
        <f t="shared" si="331"/>
        <v>-6630.2235395015032</v>
      </c>
      <c r="BS67" s="46">
        <f t="shared" si="332"/>
        <v>0.9998241001511754</v>
      </c>
      <c r="BT67" s="17">
        <f t="shared" si="333"/>
        <v>464.2523654472725</v>
      </c>
      <c r="BU67" s="46">
        <f t="shared" si="334"/>
        <v>0.72602030916499571</v>
      </c>
      <c r="BV67" s="17">
        <f t="shared" si="335"/>
        <v>622848.56383539096</v>
      </c>
      <c r="BW67" s="17">
        <f t="shared" si="336"/>
        <v>-6630.2235395015032</v>
      </c>
      <c r="BX67" s="46">
        <f t="shared" si="337"/>
        <v>0.9998241001511754</v>
      </c>
      <c r="BY67" s="17">
        <f t="shared" si="338"/>
        <v>466.88201720121299</v>
      </c>
      <c r="BZ67" s="46">
        <f t="shared" si="339"/>
        <v>0.72602030916499571</v>
      </c>
      <c r="CA67" s="17">
        <f t="shared" si="340"/>
        <v>635041.04983786843</v>
      </c>
      <c r="CB67" s="17">
        <f t="shared" si="341"/>
        <v>-6630.2235395015032</v>
      </c>
      <c r="CC67" s="46">
        <f t="shared" si="342"/>
        <v>0.9998241001511754</v>
      </c>
      <c r="CD67" s="17">
        <f t="shared" si="343"/>
        <v>469.41670252076096</v>
      </c>
      <c r="CE67" s="46">
        <f t="shared" si="344"/>
        <v>0.72602030916499571</v>
      </c>
      <c r="CF67" s="17">
        <f t="shared" si="345"/>
        <v>599733.9626725238</v>
      </c>
      <c r="CG67" s="17">
        <f t="shared" si="346"/>
        <v>-6630.2235395015032</v>
      </c>
      <c r="CH67" s="46">
        <f t="shared" si="347"/>
        <v>0.9998241001511754</v>
      </c>
      <c r="CI67" s="17">
        <f t="shared" si="348"/>
        <v>471.86901007976326</v>
      </c>
      <c r="CJ67" s="46">
        <f t="shared" si="349"/>
        <v>0.7260203091649956</v>
      </c>
      <c r="CK67" s="17">
        <f t="shared" si="350"/>
        <v>619555.28111498756</v>
      </c>
      <c r="CL67" s="17">
        <f t="shared" si="351"/>
        <v>-6630.2235395015032</v>
      </c>
      <c r="CM67" s="46">
        <f t="shared" si="352"/>
        <v>0.9998241001511754</v>
      </c>
      <c r="CN67" s="17">
        <f t="shared" si="353"/>
        <v>474.25598594996012</v>
      </c>
      <c r="CO67" s="46">
        <f t="shared" si="354"/>
        <v>0.72602030916499583</v>
      </c>
      <c r="CP67" s="17">
        <f t="shared" si="355"/>
        <v>623243.55157349631</v>
      </c>
      <c r="CQ67" s="17">
        <f t="shared" si="356"/>
        <v>-6630.2235395015032</v>
      </c>
      <c r="CR67" s="46">
        <f t="shared" si="357"/>
        <v>0.9998241001511754</v>
      </c>
      <c r="CS67" s="17">
        <f t="shared" si="358"/>
        <v>476.56343008220983</v>
      </c>
      <c r="CT67" s="46">
        <f t="shared" si="359"/>
        <v>0.72602030916499594</v>
      </c>
      <c r="CU67" s="17">
        <f t="shared" si="360"/>
        <v>662254.61750884657</v>
      </c>
      <c r="CV67" s="17">
        <f t="shared" si="401"/>
        <v>-6630.2235395015032</v>
      </c>
      <c r="CW67" s="46">
        <f t="shared" si="188"/>
        <v>0.9998241001511754</v>
      </c>
      <c r="CX67" s="17">
        <f t="shared" si="402"/>
        <v>478.79357078223507</v>
      </c>
      <c r="CY67" s="46">
        <f t="shared" si="190"/>
        <v>0.72602030916499571</v>
      </c>
      <c r="CZ67" s="17">
        <f t="shared" si="403"/>
        <v>647049.4418787905</v>
      </c>
      <c r="DA67" s="17">
        <f t="shared" si="404"/>
        <v>-6630.2235395015032</v>
      </c>
      <c r="DB67" s="46">
        <f t="shared" si="193"/>
        <v>0.9998241001511754</v>
      </c>
      <c r="DC67" s="17">
        <f t="shared" si="405"/>
        <v>480.93742512587528</v>
      </c>
      <c r="DD67" s="46">
        <f t="shared" si="195"/>
        <v>0.72602030916499571</v>
      </c>
      <c r="DE67" s="17">
        <f t="shared" si="406"/>
        <v>669272.7277949038</v>
      </c>
      <c r="DF67" s="17">
        <f t="shared" si="401"/>
        <v>-6630.2235395015032</v>
      </c>
      <c r="DG67" s="46">
        <f t="shared" si="198"/>
        <v>0.9998241001511754</v>
      </c>
      <c r="DH67" s="17">
        <f t="shared" si="402"/>
        <v>482.98585346947175</v>
      </c>
      <c r="DI67" s="46">
        <f t="shared" si="200"/>
        <v>0.72602030916499571</v>
      </c>
      <c r="DJ67" s="17">
        <f t="shared" si="403"/>
        <v>738327.67472640087</v>
      </c>
      <c r="DK67" s="17">
        <f t="shared" si="404"/>
        <v>-6630.2235395015032</v>
      </c>
      <c r="DL67" s="46">
        <f t="shared" si="203"/>
        <v>0.9998241001511754</v>
      </c>
      <c r="DM67" s="17">
        <f t="shared" si="405"/>
        <v>484.92940938630511</v>
      </c>
      <c r="DN67" s="46">
        <f t="shared" si="205"/>
        <v>0.72602030916499571</v>
      </c>
      <c r="DO67" s="17">
        <f t="shared" si="406"/>
        <v>726569.5555602886</v>
      </c>
      <c r="DP67" s="17">
        <f t="shared" si="361"/>
        <v>-6630.2235395015032</v>
      </c>
      <c r="DQ67" s="46">
        <f t="shared" si="362"/>
        <v>0.9998241001511754</v>
      </c>
      <c r="DR67" s="17">
        <f t="shared" si="363"/>
        <v>486.79796839146377</v>
      </c>
      <c r="DS67" s="46">
        <f t="shared" si="364"/>
        <v>0.72602030916499571</v>
      </c>
      <c r="DT67" s="17">
        <f t="shared" si="365"/>
        <v>710479.93875473191</v>
      </c>
      <c r="DU67" s="17">
        <f t="shared" si="366"/>
        <v>-6630.2235395015032</v>
      </c>
      <c r="DV67" s="46">
        <f t="shared" si="367"/>
        <v>0.9998241001511754</v>
      </c>
      <c r="DW67" s="17">
        <f t="shared" si="368"/>
        <v>488.61682361046144</v>
      </c>
      <c r="DX67" s="46">
        <f t="shared" si="369"/>
        <v>0.72602030916499594</v>
      </c>
      <c r="DY67" s="17">
        <f t="shared" si="370"/>
        <v>734424.84056218923</v>
      </c>
      <c r="DZ67" s="17">
        <f t="shared" si="207"/>
        <v>-6630.2235395015032</v>
      </c>
      <c r="EA67" s="46">
        <f t="shared" si="208"/>
        <v>0.9998241001511754</v>
      </c>
      <c r="EB67" s="17">
        <f t="shared" si="209"/>
        <v>490.41269985405648</v>
      </c>
      <c r="EC67" s="46">
        <f t="shared" si="210"/>
        <v>0.72602030916499583</v>
      </c>
      <c r="ED67" s="17">
        <f t="shared" si="211"/>
        <v>690600.39717715036</v>
      </c>
      <c r="EE67" s="17">
        <f t="shared" si="212"/>
        <v>-6630.2235395015032</v>
      </c>
      <c r="EF67" s="46">
        <f t="shared" si="213"/>
        <v>0.9998241001511754</v>
      </c>
      <c r="EG67" s="17">
        <f t="shared" si="214"/>
        <v>492.19438991890058</v>
      </c>
      <c r="EH67" s="46">
        <f t="shared" si="215"/>
        <v>0.72602030916499583</v>
      </c>
      <c r="EI67" s="17">
        <f t="shared" si="216"/>
        <v>667618.71725963266</v>
      </c>
      <c r="EJ67" s="17">
        <f t="shared" si="217"/>
        <v>-6630.2235395015032</v>
      </c>
      <c r="EK67" s="46">
        <f t="shared" si="218"/>
        <v>0.9998241001511754</v>
      </c>
      <c r="EL67" s="17">
        <f t="shared" si="219"/>
        <v>494.00101539444188</v>
      </c>
      <c r="EM67" s="46">
        <f t="shared" si="220"/>
        <v>0.72602030916499571</v>
      </c>
      <c r="EN67" s="17">
        <f t="shared" si="221"/>
        <v>628204.43504565617</v>
      </c>
      <c r="EO67" s="17">
        <f t="shared" si="222"/>
        <v>-6630.2235395015032</v>
      </c>
      <c r="EP67" s="46">
        <f t="shared" si="223"/>
        <v>0.9998241001511754</v>
      </c>
      <c r="EQ67" s="17">
        <f t="shared" si="224"/>
        <v>495.86096085375118</v>
      </c>
      <c r="ER67" s="46">
        <f t="shared" si="225"/>
        <v>0.72602030916499571</v>
      </c>
      <c r="ES67" s="17">
        <f t="shared" si="226"/>
        <v>601447.21043801878</v>
      </c>
      <c r="ET67" s="17">
        <f t="shared" si="371"/>
        <v>-6630.2235395015032</v>
      </c>
      <c r="EU67" s="46">
        <f t="shared" si="372"/>
        <v>0.9998241001511754</v>
      </c>
      <c r="EV67" s="17">
        <f t="shared" si="373"/>
        <v>497.80976016526608</v>
      </c>
      <c r="EW67" s="46">
        <f t="shared" si="374"/>
        <v>0.72602030916499571</v>
      </c>
      <c r="EX67" s="17">
        <f t="shared" si="375"/>
        <v>573541.57301246957</v>
      </c>
      <c r="EY67" s="17">
        <f t="shared" si="376"/>
        <v>-6630.2235395015032</v>
      </c>
      <c r="EZ67" s="46">
        <f t="shared" si="377"/>
        <v>0.9998241001511754</v>
      </c>
      <c r="FA67" s="17">
        <f t="shared" si="378"/>
        <v>499.87704539340916</v>
      </c>
      <c r="FB67" s="46">
        <f t="shared" si="379"/>
        <v>0.72602030916499571</v>
      </c>
      <c r="FC67" s="17">
        <f t="shared" si="380"/>
        <v>536237.47361297649</v>
      </c>
      <c r="FD67" s="17">
        <f t="shared" si="227"/>
        <v>-6630.2235395015032</v>
      </c>
      <c r="FE67" s="46">
        <f t="shared" si="228"/>
        <v>0.9998241001511754</v>
      </c>
      <c r="FF67" s="17">
        <f t="shared" si="229"/>
        <v>502.0713516082352</v>
      </c>
      <c r="FG67" s="46">
        <f t="shared" si="230"/>
        <v>0.72602030916499594</v>
      </c>
      <c r="FH67" s="17">
        <f t="shared" si="231"/>
        <v>498949.32083114528</v>
      </c>
      <c r="FI67" s="17">
        <f t="shared" si="232"/>
        <v>-6630.2235395015032</v>
      </c>
      <c r="FJ67" s="46">
        <f t="shared" si="233"/>
        <v>0.9998241001511754</v>
      </c>
      <c r="FK67" s="17">
        <f t="shared" si="234"/>
        <v>504.40564085420579</v>
      </c>
      <c r="FL67" s="46">
        <f t="shared" si="235"/>
        <v>0.72602030916499583</v>
      </c>
      <c r="FM67" s="17">
        <f t="shared" si="236"/>
        <v>470501.27629597933</v>
      </c>
      <c r="FN67" s="17">
        <f t="shared" si="237"/>
        <v>-6630.2235395015032</v>
      </c>
      <c r="FO67" s="46">
        <f t="shared" si="238"/>
        <v>0.9998241001511754</v>
      </c>
      <c r="FP67" s="17">
        <f t="shared" si="239"/>
        <v>506.89340532565893</v>
      </c>
      <c r="FQ67" s="46">
        <f t="shared" si="240"/>
        <v>0.72602030916499594</v>
      </c>
      <c r="FR67" s="17">
        <f t="shared" si="381"/>
        <v>451256.95524355065</v>
      </c>
      <c r="FS67" s="17">
        <f t="shared" si="242"/>
        <v>-6630.2235395015032</v>
      </c>
      <c r="FT67" s="46">
        <f t="shared" si="243"/>
        <v>0.9998241001511754</v>
      </c>
      <c r="FU67" s="17">
        <f t="shared" si="244"/>
        <v>509.54403805715106</v>
      </c>
      <c r="FV67" s="46">
        <f t="shared" si="245"/>
        <v>0.72602030916499571</v>
      </c>
      <c r="FW67" s="17">
        <f t="shared" si="382"/>
        <v>434035.83957328997</v>
      </c>
      <c r="FX67" s="17">
        <f t="shared" si="247"/>
        <v>-6630.2235395015032</v>
      </c>
      <c r="FY67" s="46">
        <f t="shared" si="248"/>
        <v>0.9998241001511754</v>
      </c>
      <c r="FZ67" s="17">
        <f t="shared" si="249"/>
        <v>512.36248704786931</v>
      </c>
      <c r="GA67" s="46">
        <f t="shared" si="250"/>
        <v>0.72602030916499571</v>
      </c>
      <c r="GB67" s="17">
        <f t="shared" si="383"/>
        <v>401691.85494570096</v>
      </c>
      <c r="GC67" s="17">
        <f t="shared" si="252"/>
        <v>-6630.2235395015032</v>
      </c>
      <c r="GD67" s="46">
        <f t="shared" si="253"/>
        <v>0.9998241001511754</v>
      </c>
      <c r="GE67" s="17">
        <f t="shared" si="254"/>
        <v>515.35389977248019</v>
      </c>
      <c r="GF67" s="46">
        <f t="shared" si="255"/>
        <v>0.7260203091649956</v>
      </c>
      <c r="GG67" s="17">
        <f t="shared" si="384"/>
        <v>386312.03213045641</v>
      </c>
      <c r="GH67" s="17">
        <f t="shared" si="257"/>
        <v>-6630.2235395015032</v>
      </c>
      <c r="GI67" s="46">
        <f t="shared" si="258"/>
        <v>0.9998241001511754</v>
      </c>
      <c r="GJ67" s="17">
        <f t="shared" si="259"/>
        <v>518.5300137414373</v>
      </c>
      <c r="GK67" s="46">
        <f t="shared" si="260"/>
        <v>0.72602030916499571</v>
      </c>
      <c r="GL67" s="17">
        <f t="shared" si="385"/>
        <v>362415.29859954078</v>
      </c>
      <c r="GM67" s="17">
        <f t="shared" si="262"/>
        <v>-6630.2235395015032</v>
      </c>
      <c r="GN67" s="46">
        <f t="shared" si="263"/>
        <v>0.9998241001511754</v>
      </c>
      <c r="GO67" s="17">
        <f t="shared" si="264"/>
        <v>521.89434324921478</v>
      </c>
      <c r="GP67" s="46">
        <f t="shared" si="265"/>
        <v>0.72602030916499594</v>
      </c>
      <c r="GQ67" s="17">
        <f t="shared" si="386"/>
        <v>358087.93868239911</v>
      </c>
    </row>
    <row r="68" spans="1:199" ht="15" x14ac:dyDescent="0.2">
      <c r="A68" s="9" t="s">
        <v>51</v>
      </c>
      <c r="B68" s="17">
        <v>735508</v>
      </c>
      <c r="C68" s="17">
        <f t="shared" si="267"/>
        <v>-6642</v>
      </c>
      <c r="D68" s="46">
        <f t="shared" si="268"/>
        <v>1.0015999662212598</v>
      </c>
      <c r="E68" s="17">
        <f t="shared" si="407"/>
        <v>590</v>
      </c>
      <c r="F68" s="17">
        <f t="shared" si="407"/>
        <v>-141</v>
      </c>
      <c r="G68" s="17">
        <f t="shared" si="186"/>
        <v>449</v>
      </c>
      <c r="H68" s="46">
        <f t="shared" si="270"/>
        <v>0.72602030916499583</v>
      </c>
      <c r="I68" s="17">
        <v>705975</v>
      </c>
      <c r="J68" s="17">
        <f t="shared" si="271"/>
        <v>-6630.2235395015032</v>
      </c>
      <c r="K68" s="46">
        <f t="shared" si="272"/>
        <v>0.9998241001511754</v>
      </c>
      <c r="L68" s="17">
        <f t="shared" si="273"/>
        <v>448.20390985187828</v>
      </c>
      <c r="M68" s="46">
        <f t="shared" si="274"/>
        <v>0.72602030916499571</v>
      </c>
      <c r="N68" s="17">
        <f t="shared" si="275"/>
        <v>676994.98037035041</v>
      </c>
      <c r="O68" s="17">
        <f t="shared" si="276"/>
        <v>-6630.2235395015032</v>
      </c>
      <c r="P68" s="46">
        <f t="shared" si="277"/>
        <v>0.9998241001511754</v>
      </c>
      <c r="Q68" s="17">
        <f t="shared" si="278"/>
        <v>447.06435081712328</v>
      </c>
      <c r="R68" s="46">
        <f t="shared" si="279"/>
        <v>0.72602030916499571</v>
      </c>
      <c r="S68" s="17">
        <f t="shared" si="280"/>
        <v>654586.82118166599</v>
      </c>
      <c r="T68" s="17">
        <f t="shared" si="281"/>
        <v>-6630.2235395015032</v>
      </c>
      <c r="U68" s="46">
        <f t="shared" si="282"/>
        <v>0.9998241001511754</v>
      </c>
      <c r="V68" s="17">
        <f t="shared" si="283"/>
        <v>445.86499919726236</v>
      </c>
      <c r="W68" s="46">
        <f t="shared" si="284"/>
        <v>0.72602030916499583</v>
      </c>
      <c r="X68" s="17">
        <f t="shared" si="285"/>
        <v>609713.05914353742</v>
      </c>
      <c r="Y68" s="17">
        <f t="shared" si="286"/>
        <v>-6630.2235395015032</v>
      </c>
      <c r="Z68" s="46">
        <f t="shared" si="287"/>
        <v>0.9998241001511754</v>
      </c>
      <c r="AA68" s="17">
        <f t="shared" si="288"/>
        <v>446.03783592441278</v>
      </c>
      <c r="AB68" s="46">
        <f t="shared" si="289"/>
        <v>0.72602030916499583</v>
      </c>
      <c r="AC68" s="17">
        <f t="shared" si="290"/>
        <v>579830.49227647774</v>
      </c>
      <c r="AD68" s="17">
        <f t="shared" si="291"/>
        <v>-6630.2235395015032</v>
      </c>
      <c r="AE68" s="46">
        <f t="shared" si="292"/>
        <v>0.9998241001511754</v>
      </c>
      <c r="AF68" s="17">
        <f t="shared" si="293"/>
        <v>446.64807930783155</v>
      </c>
      <c r="AG68" s="46">
        <f t="shared" si="294"/>
        <v>0.72602030916499583</v>
      </c>
      <c r="AH68" s="17">
        <f t="shared" si="295"/>
        <v>581876.55915902485</v>
      </c>
      <c r="AI68" s="17">
        <f t="shared" si="296"/>
        <v>-6630.2235395015032</v>
      </c>
      <c r="AJ68" s="46">
        <f t="shared" si="297"/>
        <v>0.9998241001511754</v>
      </c>
      <c r="AK68" s="17">
        <f t="shared" si="298"/>
        <v>447.68023153288192</v>
      </c>
      <c r="AL68" s="46">
        <f t="shared" si="299"/>
        <v>0.72602030916499583</v>
      </c>
      <c r="AM68" s="17">
        <f t="shared" si="300"/>
        <v>559760.65480635106</v>
      </c>
      <c r="AN68" s="17">
        <f t="shared" si="301"/>
        <v>-6630.2235395015032</v>
      </c>
      <c r="AO68" s="46">
        <f t="shared" si="302"/>
        <v>0.9998241001511754</v>
      </c>
      <c r="AP68" s="17">
        <f t="shared" si="303"/>
        <v>449.12280234738853</v>
      </c>
      <c r="AQ68" s="46">
        <f t="shared" si="304"/>
        <v>0.72602030916499583</v>
      </c>
      <c r="AR68" s="17">
        <f t="shared" si="305"/>
        <v>564397.1810642652</v>
      </c>
      <c r="AS68" s="17">
        <f t="shared" si="306"/>
        <v>-6630.2235395015032</v>
      </c>
      <c r="AT68" s="46">
        <f t="shared" si="307"/>
        <v>0.9998241001511754</v>
      </c>
      <c r="AU68" s="17">
        <f t="shared" si="308"/>
        <v>450.96148958672279</v>
      </c>
      <c r="AV68" s="46">
        <f t="shared" si="309"/>
        <v>0.72602030916499583</v>
      </c>
      <c r="AW68" s="17">
        <f t="shared" si="310"/>
        <v>552851.87899514998</v>
      </c>
      <c r="AX68" s="17">
        <f t="shared" si="311"/>
        <v>-6630.2235395015032</v>
      </c>
      <c r="AY68" s="46">
        <f t="shared" si="312"/>
        <v>0.9998241001511754</v>
      </c>
      <c r="AZ68" s="17">
        <f t="shared" si="313"/>
        <v>453.18520352355597</v>
      </c>
      <c r="BA68" s="46">
        <f t="shared" si="314"/>
        <v>0.7260203091649956</v>
      </c>
      <c r="BB68" s="17">
        <f t="shared" si="315"/>
        <v>600325.81602035521</v>
      </c>
      <c r="BC68" s="17">
        <f t="shared" si="316"/>
        <v>-6630.2235395015032</v>
      </c>
      <c r="BD68" s="46">
        <f t="shared" si="317"/>
        <v>0.9998241001511754</v>
      </c>
      <c r="BE68" s="17">
        <f t="shared" si="318"/>
        <v>455.7684134637783</v>
      </c>
      <c r="BF68" s="46">
        <f t="shared" si="319"/>
        <v>0.72602030916499571</v>
      </c>
      <c r="BG68" s="17">
        <f t="shared" si="320"/>
        <v>604043.34616285074</v>
      </c>
      <c r="BH68" s="17">
        <f t="shared" si="321"/>
        <v>-6630.2235395015032</v>
      </c>
      <c r="BI68" s="46">
        <f t="shared" si="322"/>
        <v>0.9998241001511754</v>
      </c>
      <c r="BJ68" s="17">
        <f t="shared" si="323"/>
        <v>458.7055361962781</v>
      </c>
      <c r="BK68" s="46">
        <f t="shared" si="324"/>
        <v>0.72602030916499583</v>
      </c>
      <c r="BL68" s="17">
        <f t="shared" si="325"/>
        <v>608107.76322434982</v>
      </c>
      <c r="BM68" s="17">
        <f t="shared" si="326"/>
        <v>-6630.2235395015032</v>
      </c>
      <c r="BN68" s="46">
        <f t="shared" si="327"/>
        <v>0.9998241001511754</v>
      </c>
      <c r="BO68" s="17">
        <f t="shared" si="328"/>
        <v>461.52999133849551</v>
      </c>
      <c r="BP68" s="46">
        <f t="shared" si="329"/>
        <v>0.72602030916499571</v>
      </c>
      <c r="BQ68" s="17">
        <f t="shared" si="330"/>
        <v>586004.93073557061</v>
      </c>
      <c r="BR68" s="17">
        <f t="shared" si="331"/>
        <v>-6630.2235395015032</v>
      </c>
      <c r="BS68" s="46">
        <f t="shared" si="332"/>
        <v>0.9998241001511754</v>
      </c>
      <c r="BT68" s="17">
        <f t="shared" si="333"/>
        <v>464.2523654472725</v>
      </c>
      <c r="BU68" s="46">
        <f t="shared" si="334"/>
        <v>0.72602030916499571</v>
      </c>
      <c r="BV68" s="17">
        <f t="shared" si="335"/>
        <v>601142.41218214063</v>
      </c>
      <c r="BW68" s="17">
        <f t="shared" si="336"/>
        <v>-6630.2235395015032</v>
      </c>
      <c r="BX68" s="46">
        <f t="shared" si="337"/>
        <v>0.9998241001511754</v>
      </c>
      <c r="BY68" s="17">
        <f t="shared" si="338"/>
        <v>466.88201720121299</v>
      </c>
      <c r="BZ68" s="46">
        <f t="shared" si="339"/>
        <v>0.72602030916499571</v>
      </c>
      <c r="CA68" s="17">
        <f t="shared" si="340"/>
        <v>616685.22231309069</v>
      </c>
      <c r="CB68" s="17">
        <f t="shared" si="341"/>
        <v>-6630.2235395015032</v>
      </c>
      <c r="CC68" s="46">
        <f t="shared" si="342"/>
        <v>0.9998241001511754</v>
      </c>
      <c r="CD68" s="17">
        <f t="shared" si="343"/>
        <v>469.41670252076096</v>
      </c>
      <c r="CE68" s="46">
        <f t="shared" si="344"/>
        <v>0.72602030916499571</v>
      </c>
      <c r="CF68" s="17">
        <f t="shared" si="345"/>
        <v>628880.2430008878</v>
      </c>
      <c r="CG68" s="17">
        <f t="shared" si="346"/>
        <v>-6630.2235395015032</v>
      </c>
      <c r="CH68" s="46">
        <f t="shared" si="347"/>
        <v>0.9998241001511754</v>
      </c>
      <c r="CI68" s="17">
        <f t="shared" si="348"/>
        <v>471.86901007976326</v>
      </c>
      <c r="CJ68" s="46">
        <f t="shared" si="349"/>
        <v>0.7260203091649956</v>
      </c>
      <c r="CK68" s="17">
        <f t="shared" si="350"/>
        <v>593575.60814310214</v>
      </c>
      <c r="CL68" s="17">
        <f t="shared" si="351"/>
        <v>-6630.2235395015032</v>
      </c>
      <c r="CM68" s="46">
        <f t="shared" si="352"/>
        <v>0.9998241001511754</v>
      </c>
      <c r="CN68" s="17">
        <f t="shared" si="353"/>
        <v>474.25598594996012</v>
      </c>
      <c r="CO68" s="46">
        <f t="shared" si="354"/>
        <v>0.72602030916499583</v>
      </c>
      <c r="CP68" s="17">
        <f t="shared" si="355"/>
        <v>613399.31356143602</v>
      </c>
      <c r="CQ68" s="17">
        <f t="shared" si="356"/>
        <v>-6630.2235395015032</v>
      </c>
      <c r="CR68" s="46">
        <f t="shared" si="357"/>
        <v>0.9998241001511754</v>
      </c>
      <c r="CS68" s="17">
        <f t="shared" si="358"/>
        <v>476.56343008220983</v>
      </c>
      <c r="CT68" s="46">
        <f t="shared" si="359"/>
        <v>0.72602030916499594</v>
      </c>
      <c r="CU68" s="17">
        <f t="shared" si="360"/>
        <v>617089.89146407717</v>
      </c>
      <c r="CV68" s="17">
        <f t="shared" si="401"/>
        <v>-6630.2235395015032</v>
      </c>
      <c r="CW68" s="46">
        <f t="shared" si="188"/>
        <v>0.9998241001511754</v>
      </c>
      <c r="CX68" s="17">
        <f t="shared" si="402"/>
        <v>478.79357078223507</v>
      </c>
      <c r="CY68" s="46">
        <f t="shared" si="190"/>
        <v>0.72602030916499571</v>
      </c>
      <c r="CZ68" s="17">
        <f t="shared" si="403"/>
        <v>656103.18754012731</v>
      </c>
      <c r="DA68" s="17">
        <f t="shared" si="404"/>
        <v>-6630.2235395015032</v>
      </c>
      <c r="DB68" s="46">
        <f t="shared" si="193"/>
        <v>0.9998241001511754</v>
      </c>
      <c r="DC68" s="17">
        <f t="shared" si="405"/>
        <v>480.93742512587528</v>
      </c>
      <c r="DD68" s="46">
        <f t="shared" si="195"/>
        <v>0.72602030916499571</v>
      </c>
      <c r="DE68" s="17">
        <f t="shared" si="406"/>
        <v>640900.15576441481</v>
      </c>
      <c r="DF68" s="17">
        <f t="shared" si="401"/>
        <v>-6630.2235395015032</v>
      </c>
      <c r="DG68" s="46">
        <f t="shared" si="198"/>
        <v>0.9998241001511754</v>
      </c>
      <c r="DH68" s="17">
        <f t="shared" si="402"/>
        <v>482.98585346947175</v>
      </c>
      <c r="DI68" s="46">
        <f t="shared" si="200"/>
        <v>0.72602030916499571</v>
      </c>
      <c r="DJ68" s="17">
        <f t="shared" si="403"/>
        <v>663125.49010887183</v>
      </c>
      <c r="DK68" s="17">
        <f t="shared" si="404"/>
        <v>-6630.2235395015032</v>
      </c>
      <c r="DL68" s="46">
        <f t="shared" si="203"/>
        <v>0.9998241001511754</v>
      </c>
      <c r="DM68" s="17">
        <f t="shared" si="405"/>
        <v>484.92940938630511</v>
      </c>
      <c r="DN68" s="46">
        <f t="shared" si="205"/>
        <v>0.72602030916499571</v>
      </c>
      <c r="DO68" s="17">
        <f t="shared" si="406"/>
        <v>732182.38059628569</v>
      </c>
      <c r="DP68" s="17">
        <f t="shared" si="361"/>
        <v>-6630.2235395015032</v>
      </c>
      <c r="DQ68" s="46">
        <f t="shared" si="362"/>
        <v>0.9998241001511754</v>
      </c>
      <c r="DR68" s="17">
        <f t="shared" si="363"/>
        <v>486.79796839146377</v>
      </c>
      <c r="DS68" s="46">
        <f t="shared" si="364"/>
        <v>0.72602030916499571</v>
      </c>
      <c r="DT68" s="17">
        <f t="shared" si="365"/>
        <v>720426.12998917862</v>
      </c>
      <c r="DU68" s="17">
        <f t="shared" si="366"/>
        <v>-6630.2235395015032</v>
      </c>
      <c r="DV68" s="46">
        <f t="shared" si="367"/>
        <v>0.9998241001511754</v>
      </c>
      <c r="DW68" s="17">
        <f t="shared" si="368"/>
        <v>488.61682361046144</v>
      </c>
      <c r="DX68" s="46">
        <f t="shared" si="369"/>
        <v>0.72602030916499594</v>
      </c>
      <c r="DY68" s="17">
        <f t="shared" si="370"/>
        <v>704338.33203884086</v>
      </c>
      <c r="DZ68" s="17">
        <f t="shared" si="207"/>
        <v>-6630.2235395015032</v>
      </c>
      <c r="EA68" s="46">
        <f t="shared" si="208"/>
        <v>0.9998241001511754</v>
      </c>
      <c r="EB68" s="17">
        <f t="shared" si="209"/>
        <v>490.41269985405648</v>
      </c>
      <c r="EC68" s="46">
        <f t="shared" si="210"/>
        <v>0.72602030916499583</v>
      </c>
      <c r="ED68" s="17">
        <f t="shared" si="211"/>
        <v>728285.0297225418</v>
      </c>
      <c r="EE68" s="17">
        <f t="shared" si="212"/>
        <v>-6630.2235395015032</v>
      </c>
      <c r="EF68" s="46">
        <f t="shared" si="213"/>
        <v>0.9998241001511754</v>
      </c>
      <c r="EG68" s="17">
        <f t="shared" si="214"/>
        <v>492.19438991890058</v>
      </c>
      <c r="EH68" s="46">
        <f t="shared" si="215"/>
        <v>0.72602030916499583</v>
      </c>
      <c r="EI68" s="17">
        <f t="shared" si="216"/>
        <v>684462.36802756786</v>
      </c>
      <c r="EJ68" s="17">
        <f t="shared" si="217"/>
        <v>-6630.2235395015032</v>
      </c>
      <c r="EK68" s="46">
        <f t="shared" si="218"/>
        <v>0.9998241001511754</v>
      </c>
      <c r="EL68" s="17">
        <f t="shared" si="219"/>
        <v>494.00101539444188</v>
      </c>
      <c r="EM68" s="46">
        <f t="shared" si="220"/>
        <v>0.72602030916499571</v>
      </c>
      <c r="EN68" s="17">
        <f t="shared" si="221"/>
        <v>661482.49473552569</v>
      </c>
      <c r="EO68" s="17">
        <f t="shared" si="222"/>
        <v>-6630.2235395015032</v>
      </c>
      <c r="EP68" s="46">
        <f t="shared" si="223"/>
        <v>0.9998241001511754</v>
      </c>
      <c r="EQ68" s="17">
        <f t="shared" si="224"/>
        <v>495.86096085375118</v>
      </c>
      <c r="ER68" s="46">
        <f t="shared" si="225"/>
        <v>0.72602030916499571</v>
      </c>
      <c r="ES68" s="17">
        <f t="shared" si="226"/>
        <v>622070.07246700837</v>
      </c>
      <c r="ET68" s="17">
        <f t="shared" si="371"/>
        <v>-6630.2235395015032</v>
      </c>
      <c r="EU68" s="46">
        <f t="shared" si="372"/>
        <v>0.9998241001511754</v>
      </c>
      <c r="EV68" s="17">
        <f t="shared" si="373"/>
        <v>497.80976016526608</v>
      </c>
      <c r="EW68" s="46">
        <f t="shared" si="374"/>
        <v>0.72602030916499571</v>
      </c>
      <c r="EX68" s="17">
        <f t="shared" si="375"/>
        <v>595314.79665868264</v>
      </c>
      <c r="EY68" s="17">
        <f t="shared" si="376"/>
        <v>-6630.2235395015032</v>
      </c>
      <c r="EZ68" s="46">
        <f t="shared" si="377"/>
        <v>0.9998241001511754</v>
      </c>
      <c r="FA68" s="17">
        <f t="shared" si="378"/>
        <v>499.87704539340916</v>
      </c>
      <c r="FB68" s="46">
        <f t="shared" si="379"/>
        <v>0.72602030916499571</v>
      </c>
      <c r="FC68" s="17">
        <f t="shared" si="380"/>
        <v>567411.22651836148</v>
      </c>
      <c r="FD68" s="17">
        <f t="shared" si="227"/>
        <v>-6630.2235395015032</v>
      </c>
      <c r="FE68" s="46">
        <f t="shared" si="228"/>
        <v>0.9998241001511754</v>
      </c>
      <c r="FF68" s="17">
        <f t="shared" si="229"/>
        <v>502.0713516082352</v>
      </c>
      <c r="FG68" s="46">
        <f t="shared" si="230"/>
        <v>0.72602030916499594</v>
      </c>
      <c r="FH68" s="17">
        <f t="shared" si="231"/>
        <v>530109.32142508333</v>
      </c>
      <c r="FI68" s="17">
        <f t="shared" si="232"/>
        <v>-6630.2235395015032</v>
      </c>
      <c r="FJ68" s="46">
        <f t="shared" si="233"/>
        <v>0.9998241001511754</v>
      </c>
      <c r="FK68" s="17">
        <f t="shared" si="234"/>
        <v>504.40564085420579</v>
      </c>
      <c r="FL68" s="46">
        <f t="shared" si="235"/>
        <v>0.72602030916499583</v>
      </c>
      <c r="FM68" s="17">
        <f t="shared" si="236"/>
        <v>492823.502932498</v>
      </c>
      <c r="FN68" s="17">
        <f t="shared" si="237"/>
        <v>-6630.2235395015032</v>
      </c>
      <c r="FO68" s="46">
        <f t="shared" si="238"/>
        <v>0.9998241001511754</v>
      </c>
      <c r="FP68" s="17">
        <f t="shared" si="239"/>
        <v>506.89340532565893</v>
      </c>
      <c r="FQ68" s="46">
        <f t="shared" si="240"/>
        <v>0.72602030916499594</v>
      </c>
      <c r="FR68" s="17">
        <f t="shared" si="381"/>
        <v>464377.94616180344</v>
      </c>
      <c r="FS68" s="17">
        <f t="shared" si="242"/>
        <v>-6630.2235395015032</v>
      </c>
      <c r="FT68" s="46">
        <f t="shared" si="243"/>
        <v>0.9998241001511754</v>
      </c>
      <c r="FU68" s="17">
        <f t="shared" si="244"/>
        <v>509.54403805715106</v>
      </c>
      <c r="FV68" s="46">
        <f t="shared" si="245"/>
        <v>0.72602030916499571</v>
      </c>
      <c r="FW68" s="17">
        <f t="shared" si="382"/>
        <v>445136.27574210626</v>
      </c>
      <c r="FX68" s="17">
        <f t="shared" si="247"/>
        <v>-6630.2235395015032</v>
      </c>
      <c r="FY68" s="46">
        <f t="shared" si="248"/>
        <v>0.9998241001511754</v>
      </c>
      <c r="FZ68" s="17">
        <f t="shared" si="249"/>
        <v>512.36248704786931</v>
      </c>
      <c r="GA68" s="46">
        <f t="shared" si="250"/>
        <v>0.72602030916499571</v>
      </c>
      <c r="GB68" s="17">
        <f t="shared" si="383"/>
        <v>427917.97852083633</v>
      </c>
      <c r="GC68" s="17">
        <f t="shared" si="252"/>
        <v>-6630.2235395015032</v>
      </c>
      <c r="GD68" s="46">
        <f t="shared" si="253"/>
        <v>0.9998241001511754</v>
      </c>
      <c r="GE68" s="17">
        <f t="shared" si="254"/>
        <v>515.35389977248019</v>
      </c>
      <c r="GF68" s="46">
        <f t="shared" si="255"/>
        <v>0.7260203091649956</v>
      </c>
      <c r="GG68" s="17">
        <f t="shared" si="384"/>
        <v>395576.98530597193</v>
      </c>
      <c r="GH68" s="17">
        <f t="shared" si="257"/>
        <v>-6630.2235395015032</v>
      </c>
      <c r="GI68" s="46">
        <f t="shared" si="258"/>
        <v>0.9998241001511754</v>
      </c>
      <c r="GJ68" s="17">
        <f t="shared" si="259"/>
        <v>518.5300137414373</v>
      </c>
      <c r="GK68" s="46">
        <f t="shared" si="260"/>
        <v>0.72602030916499571</v>
      </c>
      <c r="GL68" s="17">
        <f t="shared" si="385"/>
        <v>380200.33860469633</v>
      </c>
      <c r="GM68" s="17">
        <f t="shared" si="262"/>
        <v>-6630.2235395015032</v>
      </c>
      <c r="GN68" s="46">
        <f t="shared" si="263"/>
        <v>0.9998241001511754</v>
      </c>
      <c r="GO68" s="17">
        <f t="shared" si="264"/>
        <v>521.89434324921478</v>
      </c>
      <c r="GP68" s="46">
        <f t="shared" si="265"/>
        <v>0.72602030916499594</v>
      </c>
      <c r="GQ68" s="17">
        <f t="shared" si="386"/>
        <v>356306.96940328844</v>
      </c>
    </row>
    <row r="69" spans="1:199" ht="15" x14ac:dyDescent="0.2">
      <c r="A69" s="9" t="s">
        <v>52</v>
      </c>
      <c r="B69" s="17">
        <v>701267</v>
      </c>
      <c r="C69" s="17">
        <f t="shared" si="267"/>
        <v>-6642</v>
      </c>
      <c r="D69" s="46">
        <f t="shared" si="268"/>
        <v>1.0015999662212598</v>
      </c>
      <c r="E69" s="17">
        <f t="shared" si="407"/>
        <v>590</v>
      </c>
      <c r="F69" s="17">
        <f t="shared" si="407"/>
        <v>-141</v>
      </c>
      <c r="G69" s="17">
        <f t="shared" si="186"/>
        <v>449</v>
      </c>
      <c r="H69" s="46">
        <f t="shared" si="270"/>
        <v>0.72602030916499583</v>
      </c>
      <c r="I69" s="17">
        <v>729360</v>
      </c>
      <c r="J69" s="17">
        <f t="shared" si="271"/>
        <v>-6630.2235395015032</v>
      </c>
      <c r="K69" s="46">
        <f t="shared" si="272"/>
        <v>0.9998241001511754</v>
      </c>
      <c r="L69" s="17">
        <f t="shared" si="273"/>
        <v>448.20390985187828</v>
      </c>
      <c r="M69" s="46">
        <f t="shared" si="274"/>
        <v>0.72602030916499571</v>
      </c>
      <c r="N69" s="17">
        <f t="shared" si="275"/>
        <v>699792.98037035041</v>
      </c>
      <c r="O69" s="17">
        <f t="shared" si="276"/>
        <v>-6630.2235395015032</v>
      </c>
      <c r="P69" s="46">
        <f t="shared" si="277"/>
        <v>0.9998241001511754</v>
      </c>
      <c r="Q69" s="17">
        <f t="shared" si="278"/>
        <v>447.06435081712328</v>
      </c>
      <c r="R69" s="46">
        <f t="shared" si="279"/>
        <v>0.72602030916499571</v>
      </c>
      <c r="S69" s="17">
        <f t="shared" si="280"/>
        <v>670811.82118166599</v>
      </c>
      <c r="T69" s="17">
        <f t="shared" si="281"/>
        <v>-6630.2235395015032</v>
      </c>
      <c r="U69" s="46">
        <f t="shared" si="282"/>
        <v>0.9998241001511754</v>
      </c>
      <c r="V69" s="17">
        <f t="shared" si="283"/>
        <v>445.86499919726236</v>
      </c>
      <c r="W69" s="46">
        <f t="shared" si="284"/>
        <v>0.72602030916499583</v>
      </c>
      <c r="X69" s="17">
        <f t="shared" si="285"/>
        <v>648402.46264136175</v>
      </c>
      <c r="Y69" s="17">
        <f t="shared" si="286"/>
        <v>-6630.2235395015032</v>
      </c>
      <c r="Z69" s="46">
        <f t="shared" si="287"/>
        <v>0.9998241001511754</v>
      </c>
      <c r="AA69" s="17">
        <f t="shared" si="288"/>
        <v>446.03783592441278</v>
      </c>
      <c r="AB69" s="46">
        <f t="shared" si="289"/>
        <v>0.72602030916499583</v>
      </c>
      <c r="AC69" s="17">
        <f t="shared" si="290"/>
        <v>603528.8734399603</v>
      </c>
      <c r="AD69" s="17">
        <f t="shared" si="291"/>
        <v>-6630.2235395015032</v>
      </c>
      <c r="AE69" s="46">
        <f t="shared" si="292"/>
        <v>0.9998241001511754</v>
      </c>
      <c r="AF69" s="17">
        <f t="shared" si="293"/>
        <v>446.64807930783155</v>
      </c>
      <c r="AG69" s="46">
        <f t="shared" si="294"/>
        <v>0.72602030916499583</v>
      </c>
      <c r="AH69" s="17">
        <f t="shared" si="295"/>
        <v>573646.91681628407</v>
      </c>
      <c r="AI69" s="17">
        <f t="shared" si="296"/>
        <v>-6630.2235395015032</v>
      </c>
      <c r="AJ69" s="46">
        <f t="shared" si="297"/>
        <v>0.9998241001511754</v>
      </c>
      <c r="AK69" s="17">
        <f t="shared" si="298"/>
        <v>447.68023153288192</v>
      </c>
      <c r="AL69" s="46">
        <f t="shared" si="299"/>
        <v>0.72602030916499583</v>
      </c>
      <c r="AM69" s="17">
        <f t="shared" si="300"/>
        <v>575694.0158510562</v>
      </c>
      <c r="AN69" s="17">
        <f t="shared" si="301"/>
        <v>-6630.2235395015032</v>
      </c>
      <c r="AO69" s="46">
        <f t="shared" si="302"/>
        <v>0.9998241001511754</v>
      </c>
      <c r="AP69" s="17">
        <f t="shared" si="303"/>
        <v>449.12280234738853</v>
      </c>
      <c r="AQ69" s="46">
        <f t="shared" si="304"/>
        <v>0.72602030916499583</v>
      </c>
      <c r="AR69" s="17">
        <f t="shared" si="305"/>
        <v>553579.55406919692</v>
      </c>
      <c r="AS69" s="17">
        <f t="shared" si="306"/>
        <v>-6630.2235395015032</v>
      </c>
      <c r="AT69" s="46">
        <f t="shared" si="307"/>
        <v>0.9998241001511754</v>
      </c>
      <c r="AU69" s="17">
        <f t="shared" si="308"/>
        <v>450.96148958672279</v>
      </c>
      <c r="AV69" s="46">
        <f t="shared" si="309"/>
        <v>0.72602030916499583</v>
      </c>
      <c r="AW69" s="17">
        <f t="shared" si="310"/>
        <v>558217.91901435039</v>
      </c>
      <c r="AX69" s="17">
        <f t="shared" si="311"/>
        <v>-6630.2235395015032</v>
      </c>
      <c r="AY69" s="46">
        <f t="shared" si="312"/>
        <v>0.9998241001511754</v>
      </c>
      <c r="AZ69" s="17">
        <f t="shared" si="313"/>
        <v>453.18520352355597</v>
      </c>
      <c r="BA69" s="46">
        <f t="shared" si="314"/>
        <v>0.7260203091649956</v>
      </c>
      <c r="BB69" s="17">
        <f t="shared" si="315"/>
        <v>546674.84065917204</v>
      </c>
      <c r="BC69" s="17">
        <f t="shared" si="316"/>
        <v>-6630.2235395015032</v>
      </c>
      <c r="BD69" s="46">
        <f t="shared" si="317"/>
        <v>0.9998241001511754</v>
      </c>
      <c r="BE69" s="17">
        <f t="shared" si="318"/>
        <v>455.7684134637783</v>
      </c>
      <c r="BF69" s="46">
        <f t="shared" si="319"/>
        <v>0.72602030916499571</v>
      </c>
      <c r="BG69" s="17">
        <f t="shared" si="320"/>
        <v>594151.36089431751</v>
      </c>
      <c r="BH69" s="17">
        <f t="shared" si="321"/>
        <v>-6630.2235395015032</v>
      </c>
      <c r="BI69" s="46">
        <f t="shared" si="322"/>
        <v>0.9998241001511754</v>
      </c>
      <c r="BJ69" s="17">
        <f t="shared" si="323"/>
        <v>458.7055361962781</v>
      </c>
      <c r="BK69" s="46">
        <f t="shared" si="324"/>
        <v>0.72602030916499583</v>
      </c>
      <c r="BL69" s="17">
        <f t="shared" si="325"/>
        <v>597871.82815954555</v>
      </c>
      <c r="BM69" s="17">
        <f t="shared" si="326"/>
        <v>-6630.2235395015032</v>
      </c>
      <c r="BN69" s="46">
        <f t="shared" si="327"/>
        <v>0.9998241001511754</v>
      </c>
      <c r="BO69" s="17">
        <f t="shared" si="328"/>
        <v>461.52999133849551</v>
      </c>
      <c r="BP69" s="46">
        <f t="shared" si="329"/>
        <v>0.72602030916499571</v>
      </c>
      <c r="BQ69" s="17">
        <f t="shared" si="330"/>
        <v>601939.06967618677</v>
      </c>
      <c r="BR69" s="17">
        <f t="shared" si="331"/>
        <v>-6630.2235395015032</v>
      </c>
      <c r="BS69" s="46">
        <f t="shared" si="332"/>
        <v>0.9998241001511754</v>
      </c>
      <c r="BT69" s="17">
        <f t="shared" si="333"/>
        <v>464.2523654472725</v>
      </c>
      <c r="BU69" s="46">
        <f t="shared" si="334"/>
        <v>0.72602030916499571</v>
      </c>
      <c r="BV69" s="17">
        <f t="shared" si="335"/>
        <v>579838.95956151653</v>
      </c>
      <c r="BW69" s="17">
        <f t="shared" si="336"/>
        <v>-6630.2235395015032</v>
      </c>
      <c r="BX69" s="46">
        <f t="shared" si="337"/>
        <v>0.9998241001511754</v>
      </c>
      <c r="BY69" s="17">
        <f t="shared" si="338"/>
        <v>466.88201720121299</v>
      </c>
      <c r="BZ69" s="46">
        <f t="shared" si="339"/>
        <v>0.72602030916499571</v>
      </c>
      <c r="CA69" s="17">
        <f t="shared" si="340"/>
        <v>594979.07065984036</v>
      </c>
      <c r="CB69" s="17">
        <f t="shared" si="341"/>
        <v>-6630.2235395015032</v>
      </c>
      <c r="CC69" s="46">
        <f t="shared" si="342"/>
        <v>0.9998241001511754</v>
      </c>
      <c r="CD69" s="17">
        <f t="shared" si="343"/>
        <v>469.41670252076096</v>
      </c>
      <c r="CE69" s="46">
        <f t="shared" si="344"/>
        <v>0.72602030916499571</v>
      </c>
      <c r="CF69" s="17">
        <f t="shared" si="345"/>
        <v>610524.41547611007</v>
      </c>
      <c r="CG69" s="17">
        <f t="shared" si="346"/>
        <v>-6630.2235395015032</v>
      </c>
      <c r="CH69" s="46">
        <f t="shared" si="347"/>
        <v>0.9998241001511754</v>
      </c>
      <c r="CI69" s="17">
        <f t="shared" si="348"/>
        <v>471.86901007976326</v>
      </c>
      <c r="CJ69" s="46">
        <f t="shared" si="349"/>
        <v>0.7260203091649956</v>
      </c>
      <c r="CK69" s="17">
        <f t="shared" si="350"/>
        <v>622721.88847146602</v>
      </c>
      <c r="CL69" s="17">
        <f t="shared" si="351"/>
        <v>-6630.2235395015032</v>
      </c>
      <c r="CM69" s="46">
        <f t="shared" si="352"/>
        <v>0.9998241001511754</v>
      </c>
      <c r="CN69" s="17">
        <f t="shared" si="353"/>
        <v>474.25598594996012</v>
      </c>
      <c r="CO69" s="46">
        <f t="shared" si="354"/>
        <v>0.72602030916499583</v>
      </c>
      <c r="CP69" s="17">
        <f t="shared" si="355"/>
        <v>587419.6405895506</v>
      </c>
      <c r="CQ69" s="17">
        <f t="shared" si="356"/>
        <v>-6630.2235395015032</v>
      </c>
      <c r="CR69" s="46">
        <f t="shared" si="357"/>
        <v>0.9998241001511754</v>
      </c>
      <c r="CS69" s="17">
        <f t="shared" si="358"/>
        <v>476.56343008220983</v>
      </c>
      <c r="CT69" s="46">
        <f t="shared" si="359"/>
        <v>0.72602030916499594</v>
      </c>
      <c r="CU69" s="17">
        <f t="shared" si="360"/>
        <v>607245.65345201676</v>
      </c>
      <c r="CV69" s="17">
        <f t="shared" si="401"/>
        <v>-6630.2235395015032</v>
      </c>
      <c r="CW69" s="46">
        <f t="shared" si="188"/>
        <v>0.9998241001511754</v>
      </c>
      <c r="CX69" s="17">
        <f t="shared" si="402"/>
        <v>478.79357078223507</v>
      </c>
      <c r="CY69" s="46">
        <f t="shared" si="190"/>
        <v>0.72602030916499571</v>
      </c>
      <c r="CZ69" s="17">
        <f t="shared" si="403"/>
        <v>610938.4614953578</v>
      </c>
      <c r="DA69" s="17">
        <f t="shared" si="404"/>
        <v>-6630.2235395015032</v>
      </c>
      <c r="DB69" s="46">
        <f t="shared" si="193"/>
        <v>0.9998241001511754</v>
      </c>
      <c r="DC69" s="17">
        <f t="shared" si="405"/>
        <v>480.93742512587528</v>
      </c>
      <c r="DD69" s="46">
        <f t="shared" si="195"/>
        <v>0.72602030916499571</v>
      </c>
      <c r="DE69" s="17">
        <f t="shared" si="406"/>
        <v>649953.90142575162</v>
      </c>
      <c r="DF69" s="17">
        <f t="shared" si="401"/>
        <v>-6630.2235395015032</v>
      </c>
      <c r="DG69" s="46">
        <f t="shared" si="198"/>
        <v>0.9998241001511754</v>
      </c>
      <c r="DH69" s="17">
        <f t="shared" si="402"/>
        <v>482.98585346947175</v>
      </c>
      <c r="DI69" s="46">
        <f t="shared" si="200"/>
        <v>0.72602030916499571</v>
      </c>
      <c r="DJ69" s="17">
        <f t="shared" si="403"/>
        <v>634752.91807838273</v>
      </c>
      <c r="DK69" s="17">
        <f t="shared" si="404"/>
        <v>-6630.2235395015032</v>
      </c>
      <c r="DL69" s="46">
        <f t="shared" si="203"/>
        <v>0.9998241001511754</v>
      </c>
      <c r="DM69" s="17">
        <f t="shared" si="405"/>
        <v>484.92940938630511</v>
      </c>
      <c r="DN69" s="46">
        <f t="shared" si="205"/>
        <v>0.72602030916499571</v>
      </c>
      <c r="DO69" s="17">
        <f t="shared" si="406"/>
        <v>656980.19597875664</v>
      </c>
      <c r="DP69" s="17">
        <f t="shared" si="361"/>
        <v>-6630.2235395015032</v>
      </c>
      <c r="DQ69" s="46">
        <f t="shared" si="362"/>
        <v>0.9998241001511754</v>
      </c>
      <c r="DR69" s="17">
        <f t="shared" si="363"/>
        <v>486.79796839146377</v>
      </c>
      <c r="DS69" s="46">
        <f t="shared" si="364"/>
        <v>0.72602030916499571</v>
      </c>
      <c r="DT69" s="17">
        <f t="shared" si="365"/>
        <v>726038.95502517559</v>
      </c>
      <c r="DU69" s="17">
        <f t="shared" si="366"/>
        <v>-6630.2235395015032</v>
      </c>
      <c r="DV69" s="46">
        <f t="shared" si="367"/>
        <v>0.9998241001511754</v>
      </c>
      <c r="DW69" s="17">
        <f t="shared" si="368"/>
        <v>488.61682361046144</v>
      </c>
      <c r="DX69" s="46">
        <f t="shared" si="369"/>
        <v>0.72602030916499594</v>
      </c>
      <c r="DY69" s="17">
        <f t="shared" si="370"/>
        <v>714284.52327328757</v>
      </c>
      <c r="DZ69" s="17">
        <f t="shared" si="207"/>
        <v>-6630.2235395015032</v>
      </c>
      <c r="EA69" s="46">
        <f t="shared" si="208"/>
        <v>0.9998241001511754</v>
      </c>
      <c r="EB69" s="17">
        <f t="shared" si="209"/>
        <v>490.41269985405648</v>
      </c>
      <c r="EC69" s="46">
        <f t="shared" si="210"/>
        <v>0.72602030916499583</v>
      </c>
      <c r="ED69" s="17">
        <f t="shared" si="211"/>
        <v>698198.52119919343</v>
      </c>
      <c r="EE69" s="17">
        <f t="shared" si="212"/>
        <v>-6630.2235395015032</v>
      </c>
      <c r="EF69" s="46">
        <f t="shared" si="213"/>
        <v>0.9998241001511754</v>
      </c>
      <c r="EG69" s="17">
        <f t="shared" si="214"/>
        <v>492.19438991890058</v>
      </c>
      <c r="EH69" s="46">
        <f t="shared" si="215"/>
        <v>0.72602030916499583</v>
      </c>
      <c r="EI69" s="17">
        <f t="shared" si="216"/>
        <v>722147.00057295919</v>
      </c>
      <c r="EJ69" s="17">
        <f t="shared" si="217"/>
        <v>-6630.2235395015032</v>
      </c>
      <c r="EK69" s="46">
        <f t="shared" si="218"/>
        <v>0.9998241001511754</v>
      </c>
      <c r="EL69" s="17">
        <f t="shared" si="219"/>
        <v>494.00101539444188</v>
      </c>
      <c r="EM69" s="46">
        <f t="shared" si="220"/>
        <v>0.72602030916499571</v>
      </c>
      <c r="EN69" s="17">
        <f t="shared" si="221"/>
        <v>678326.14550346078</v>
      </c>
      <c r="EO69" s="17">
        <f t="shared" si="222"/>
        <v>-6630.2235395015032</v>
      </c>
      <c r="EP69" s="46">
        <f t="shared" si="223"/>
        <v>0.9998241001511754</v>
      </c>
      <c r="EQ69" s="17">
        <f t="shared" si="224"/>
        <v>495.86096085375118</v>
      </c>
      <c r="ER69" s="46">
        <f t="shared" si="225"/>
        <v>0.72602030916499571</v>
      </c>
      <c r="ES69" s="17">
        <f t="shared" si="226"/>
        <v>655348.13215687801</v>
      </c>
      <c r="ET69" s="17">
        <f t="shared" si="371"/>
        <v>-6630.2235395015032</v>
      </c>
      <c r="EU69" s="46">
        <f t="shared" si="372"/>
        <v>0.9998241001511754</v>
      </c>
      <c r="EV69" s="17">
        <f t="shared" si="373"/>
        <v>497.80976016526608</v>
      </c>
      <c r="EW69" s="46">
        <f t="shared" si="374"/>
        <v>0.72602030916499571</v>
      </c>
      <c r="EX69" s="17">
        <f t="shared" si="375"/>
        <v>615937.65868767223</v>
      </c>
      <c r="EY69" s="17">
        <f t="shared" si="376"/>
        <v>-6630.2235395015032</v>
      </c>
      <c r="EZ69" s="46">
        <f t="shared" si="377"/>
        <v>0.9998241001511754</v>
      </c>
      <c r="FA69" s="17">
        <f t="shared" si="378"/>
        <v>499.87704539340916</v>
      </c>
      <c r="FB69" s="46">
        <f t="shared" si="379"/>
        <v>0.72602030916499571</v>
      </c>
      <c r="FC69" s="17">
        <f t="shared" si="380"/>
        <v>589184.45016457443</v>
      </c>
      <c r="FD69" s="17">
        <f t="shared" si="227"/>
        <v>-6630.2235395015032</v>
      </c>
      <c r="FE69" s="46">
        <f t="shared" si="228"/>
        <v>0.9998241001511754</v>
      </c>
      <c r="FF69" s="17">
        <f t="shared" si="229"/>
        <v>502.0713516082352</v>
      </c>
      <c r="FG69" s="46">
        <f t="shared" si="230"/>
        <v>0.72602030916499594</v>
      </c>
      <c r="FH69" s="17">
        <f t="shared" si="231"/>
        <v>561283.0743304682</v>
      </c>
      <c r="FI69" s="17">
        <f t="shared" si="232"/>
        <v>-6630.2235395015032</v>
      </c>
      <c r="FJ69" s="46">
        <f t="shared" si="233"/>
        <v>0.9998241001511754</v>
      </c>
      <c r="FK69" s="17">
        <f t="shared" si="234"/>
        <v>504.40564085420579</v>
      </c>
      <c r="FL69" s="46">
        <f t="shared" si="235"/>
        <v>0.72602030916499583</v>
      </c>
      <c r="FM69" s="17">
        <f t="shared" si="236"/>
        <v>523983.50352643605</v>
      </c>
      <c r="FN69" s="17">
        <f t="shared" si="237"/>
        <v>-6630.2235395015032</v>
      </c>
      <c r="FO69" s="46">
        <f t="shared" si="238"/>
        <v>0.9998241001511754</v>
      </c>
      <c r="FP69" s="17">
        <f t="shared" si="239"/>
        <v>506.89340532565893</v>
      </c>
      <c r="FQ69" s="46">
        <f t="shared" si="240"/>
        <v>0.72602030916499594</v>
      </c>
      <c r="FR69" s="17">
        <f t="shared" si="381"/>
        <v>486700.17279832216</v>
      </c>
      <c r="FS69" s="17">
        <f t="shared" si="242"/>
        <v>-6630.2235395015032</v>
      </c>
      <c r="FT69" s="46">
        <f t="shared" si="243"/>
        <v>0.9998241001511754</v>
      </c>
      <c r="FU69" s="17">
        <f t="shared" si="244"/>
        <v>509.54403805715106</v>
      </c>
      <c r="FV69" s="46">
        <f t="shared" si="245"/>
        <v>0.72602030916499571</v>
      </c>
      <c r="FW69" s="17">
        <f t="shared" si="382"/>
        <v>458257.26666035911</v>
      </c>
      <c r="FX69" s="17">
        <f t="shared" si="247"/>
        <v>-6630.2235395015032</v>
      </c>
      <c r="FY69" s="46">
        <f t="shared" si="248"/>
        <v>0.9998241001511754</v>
      </c>
      <c r="FZ69" s="17">
        <f t="shared" si="249"/>
        <v>512.36248704786931</v>
      </c>
      <c r="GA69" s="46">
        <f t="shared" si="250"/>
        <v>0.72602030916499571</v>
      </c>
      <c r="GB69" s="17">
        <f t="shared" si="383"/>
        <v>439018.41468965262</v>
      </c>
      <c r="GC69" s="17">
        <f t="shared" si="252"/>
        <v>-6630.2235395015032</v>
      </c>
      <c r="GD69" s="46">
        <f t="shared" si="253"/>
        <v>0.9998241001511754</v>
      </c>
      <c r="GE69" s="17">
        <f t="shared" si="254"/>
        <v>515.35389977248019</v>
      </c>
      <c r="GF69" s="46">
        <f t="shared" si="255"/>
        <v>0.7260203091649956</v>
      </c>
      <c r="GG69" s="17">
        <f t="shared" si="384"/>
        <v>421803.1088811073</v>
      </c>
      <c r="GH69" s="17">
        <f t="shared" si="257"/>
        <v>-6630.2235395015032</v>
      </c>
      <c r="GI69" s="46">
        <f t="shared" si="258"/>
        <v>0.9998241001511754</v>
      </c>
      <c r="GJ69" s="17">
        <f t="shared" si="259"/>
        <v>518.5300137414373</v>
      </c>
      <c r="GK69" s="46">
        <f t="shared" si="260"/>
        <v>0.72602030916499571</v>
      </c>
      <c r="GL69" s="17">
        <f t="shared" si="385"/>
        <v>389465.29178021185</v>
      </c>
      <c r="GM69" s="17">
        <f t="shared" si="262"/>
        <v>-6630.2235395015032</v>
      </c>
      <c r="GN69" s="46">
        <f t="shared" si="263"/>
        <v>0.9998241001511754</v>
      </c>
      <c r="GO69" s="17">
        <f t="shared" si="264"/>
        <v>521.89434324921478</v>
      </c>
      <c r="GP69" s="46">
        <f t="shared" si="265"/>
        <v>0.72602030916499594</v>
      </c>
      <c r="GQ69" s="17">
        <f t="shared" si="386"/>
        <v>374092.00940844405</v>
      </c>
    </row>
    <row r="70" spans="1:199" ht="15" x14ac:dyDescent="0.2">
      <c r="A70" s="9" t="s">
        <v>53</v>
      </c>
      <c r="B70" s="17">
        <v>693683</v>
      </c>
      <c r="C70" s="17">
        <f t="shared" si="267"/>
        <v>-6642</v>
      </c>
      <c r="D70" s="46">
        <f t="shared" si="268"/>
        <v>1.0015999662212598</v>
      </c>
      <c r="E70" s="17">
        <f t="shared" si="407"/>
        <v>590</v>
      </c>
      <c r="F70" s="17">
        <f t="shared" si="407"/>
        <v>-141</v>
      </c>
      <c r="G70" s="17">
        <f t="shared" si="186"/>
        <v>449</v>
      </c>
      <c r="H70" s="46">
        <f t="shared" si="270"/>
        <v>0.72602030916499583</v>
      </c>
      <c r="I70" s="17">
        <v>694910</v>
      </c>
      <c r="J70" s="17">
        <f t="shared" si="271"/>
        <v>-6630.2235395015032</v>
      </c>
      <c r="K70" s="46">
        <f t="shared" si="272"/>
        <v>0.9998241001511754</v>
      </c>
      <c r="L70" s="17">
        <f t="shared" si="273"/>
        <v>448.20390985187828</v>
      </c>
      <c r="M70" s="46">
        <f t="shared" si="274"/>
        <v>0.72602030916499571</v>
      </c>
      <c r="N70" s="17">
        <f t="shared" si="275"/>
        <v>723177.98037035041</v>
      </c>
      <c r="O70" s="17">
        <f t="shared" si="276"/>
        <v>-6630.2235395015032</v>
      </c>
      <c r="P70" s="46">
        <f t="shared" si="277"/>
        <v>0.9998241001511754</v>
      </c>
      <c r="Q70" s="17">
        <f t="shared" si="278"/>
        <v>447.06435081712328</v>
      </c>
      <c r="R70" s="46">
        <f t="shared" si="279"/>
        <v>0.72602030916499571</v>
      </c>
      <c r="S70" s="17">
        <f t="shared" si="280"/>
        <v>693609.82118166599</v>
      </c>
      <c r="T70" s="17">
        <f t="shared" si="281"/>
        <v>-6630.2235395015032</v>
      </c>
      <c r="U70" s="46">
        <f t="shared" si="282"/>
        <v>0.9998241001511754</v>
      </c>
      <c r="V70" s="17">
        <f t="shared" si="283"/>
        <v>445.86499919726236</v>
      </c>
      <c r="W70" s="46">
        <f t="shared" si="284"/>
        <v>0.72602030916499583</v>
      </c>
      <c r="X70" s="17">
        <f t="shared" si="285"/>
        <v>664627.46264136175</v>
      </c>
      <c r="Y70" s="17">
        <f t="shared" si="286"/>
        <v>-6630.2235395015032</v>
      </c>
      <c r="Z70" s="46">
        <f t="shared" si="287"/>
        <v>0.9998241001511754</v>
      </c>
      <c r="AA70" s="17">
        <f t="shared" si="288"/>
        <v>446.03783592441278</v>
      </c>
      <c r="AB70" s="46">
        <f t="shared" si="289"/>
        <v>0.72602030916499583</v>
      </c>
      <c r="AC70" s="17">
        <f t="shared" si="290"/>
        <v>642218.27693778463</v>
      </c>
      <c r="AD70" s="17">
        <f t="shared" si="291"/>
        <v>-6630.2235395015032</v>
      </c>
      <c r="AE70" s="46">
        <f t="shared" si="292"/>
        <v>0.9998241001511754</v>
      </c>
      <c r="AF70" s="17">
        <f t="shared" si="293"/>
        <v>446.64807930783155</v>
      </c>
      <c r="AG70" s="46">
        <f t="shared" si="294"/>
        <v>0.72602030916499583</v>
      </c>
      <c r="AH70" s="17">
        <f t="shared" si="295"/>
        <v>597345.29797976662</v>
      </c>
      <c r="AI70" s="17">
        <f t="shared" si="296"/>
        <v>-6630.2235395015032</v>
      </c>
      <c r="AJ70" s="46">
        <f t="shared" si="297"/>
        <v>0.9998241001511754</v>
      </c>
      <c r="AK70" s="17">
        <f t="shared" si="298"/>
        <v>447.68023153288192</v>
      </c>
      <c r="AL70" s="46">
        <f t="shared" si="299"/>
        <v>0.72602030916499583</v>
      </c>
      <c r="AM70" s="17">
        <f t="shared" si="300"/>
        <v>567464.37350831542</v>
      </c>
      <c r="AN70" s="17">
        <f t="shared" si="301"/>
        <v>-6630.2235395015032</v>
      </c>
      <c r="AO70" s="46">
        <f t="shared" si="302"/>
        <v>0.9998241001511754</v>
      </c>
      <c r="AP70" s="17">
        <f t="shared" si="303"/>
        <v>449.12280234738853</v>
      </c>
      <c r="AQ70" s="46">
        <f t="shared" si="304"/>
        <v>0.72602030916499583</v>
      </c>
      <c r="AR70" s="17">
        <f t="shared" si="305"/>
        <v>569512.91511390207</v>
      </c>
      <c r="AS70" s="17">
        <f t="shared" si="306"/>
        <v>-6630.2235395015032</v>
      </c>
      <c r="AT70" s="46">
        <f t="shared" si="307"/>
        <v>0.9998241001511754</v>
      </c>
      <c r="AU70" s="17">
        <f t="shared" si="308"/>
        <v>450.96148958672279</v>
      </c>
      <c r="AV70" s="46">
        <f t="shared" si="309"/>
        <v>0.72602030916499583</v>
      </c>
      <c r="AW70" s="17">
        <f t="shared" si="310"/>
        <v>547400.29201928212</v>
      </c>
      <c r="AX70" s="17">
        <f t="shared" si="311"/>
        <v>-6630.2235395015032</v>
      </c>
      <c r="AY70" s="46">
        <f t="shared" si="312"/>
        <v>0.9998241001511754</v>
      </c>
      <c r="AZ70" s="17">
        <f t="shared" si="313"/>
        <v>453.18520352355597</v>
      </c>
      <c r="BA70" s="46">
        <f t="shared" si="314"/>
        <v>0.7260203091649956</v>
      </c>
      <c r="BB70" s="17">
        <f t="shared" si="315"/>
        <v>552040.88067837246</v>
      </c>
      <c r="BC70" s="17">
        <f t="shared" si="316"/>
        <v>-6630.2235395015032</v>
      </c>
      <c r="BD70" s="46">
        <f t="shared" si="317"/>
        <v>0.9998241001511754</v>
      </c>
      <c r="BE70" s="17">
        <f t="shared" si="318"/>
        <v>455.7684134637783</v>
      </c>
      <c r="BF70" s="46">
        <f t="shared" si="319"/>
        <v>0.72602030916499571</v>
      </c>
      <c r="BG70" s="17">
        <f t="shared" si="320"/>
        <v>540500.38553313445</v>
      </c>
      <c r="BH70" s="17">
        <f t="shared" si="321"/>
        <v>-6630.2235395015032</v>
      </c>
      <c r="BI70" s="46">
        <f t="shared" si="322"/>
        <v>0.9998241001511754</v>
      </c>
      <c r="BJ70" s="17">
        <f t="shared" si="323"/>
        <v>458.7055361962781</v>
      </c>
      <c r="BK70" s="46">
        <f t="shared" si="324"/>
        <v>0.72602030916499583</v>
      </c>
      <c r="BL70" s="17">
        <f t="shared" si="325"/>
        <v>587979.84289101232</v>
      </c>
      <c r="BM70" s="17">
        <f t="shared" si="326"/>
        <v>-6630.2235395015032</v>
      </c>
      <c r="BN70" s="46">
        <f t="shared" si="327"/>
        <v>0.9998241001511754</v>
      </c>
      <c r="BO70" s="17">
        <f t="shared" si="328"/>
        <v>461.52999133849551</v>
      </c>
      <c r="BP70" s="46">
        <f t="shared" si="329"/>
        <v>0.72602030916499571</v>
      </c>
      <c r="BQ70" s="17">
        <f t="shared" si="330"/>
        <v>591703.13461138261</v>
      </c>
      <c r="BR70" s="17">
        <f t="shared" si="331"/>
        <v>-6630.2235395015032</v>
      </c>
      <c r="BS70" s="46">
        <f t="shared" si="332"/>
        <v>0.9998241001511754</v>
      </c>
      <c r="BT70" s="17">
        <f t="shared" si="333"/>
        <v>464.2523654472725</v>
      </c>
      <c r="BU70" s="46">
        <f t="shared" si="334"/>
        <v>0.72602030916499571</v>
      </c>
      <c r="BV70" s="17">
        <f t="shared" si="335"/>
        <v>595773.09850213258</v>
      </c>
      <c r="BW70" s="17">
        <f t="shared" si="336"/>
        <v>-6630.2235395015032</v>
      </c>
      <c r="BX70" s="46">
        <f t="shared" si="337"/>
        <v>0.9998241001511754</v>
      </c>
      <c r="BY70" s="17">
        <f t="shared" si="338"/>
        <v>466.88201720121299</v>
      </c>
      <c r="BZ70" s="46">
        <f t="shared" si="339"/>
        <v>0.72602030916499571</v>
      </c>
      <c r="CA70" s="17">
        <f t="shared" si="340"/>
        <v>573675.61803921615</v>
      </c>
      <c r="CB70" s="17">
        <f t="shared" si="341"/>
        <v>-6630.2235395015032</v>
      </c>
      <c r="CC70" s="46">
        <f t="shared" si="342"/>
        <v>0.9998241001511754</v>
      </c>
      <c r="CD70" s="17">
        <f t="shared" si="343"/>
        <v>469.41670252076096</v>
      </c>
      <c r="CE70" s="46">
        <f t="shared" si="344"/>
        <v>0.72602030916499571</v>
      </c>
      <c r="CF70" s="17">
        <f t="shared" si="345"/>
        <v>588818.26382285962</v>
      </c>
      <c r="CG70" s="17">
        <f t="shared" si="346"/>
        <v>-6630.2235395015032</v>
      </c>
      <c r="CH70" s="46">
        <f t="shared" si="347"/>
        <v>0.9998241001511754</v>
      </c>
      <c r="CI70" s="17">
        <f t="shared" si="348"/>
        <v>471.86901007976326</v>
      </c>
      <c r="CJ70" s="46">
        <f t="shared" si="349"/>
        <v>0.7260203091649956</v>
      </c>
      <c r="CK70" s="17">
        <f t="shared" si="350"/>
        <v>604366.06094668829</v>
      </c>
      <c r="CL70" s="17">
        <f t="shared" si="351"/>
        <v>-6630.2235395015032</v>
      </c>
      <c r="CM70" s="46">
        <f t="shared" si="352"/>
        <v>0.9998241001511754</v>
      </c>
      <c r="CN70" s="17">
        <f t="shared" si="353"/>
        <v>474.25598594996012</v>
      </c>
      <c r="CO70" s="46">
        <f t="shared" si="354"/>
        <v>0.72602030916499583</v>
      </c>
      <c r="CP70" s="17">
        <f t="shared" si="355"/>
        <v>616565.92091791448</v>
      </c>
      <c r="CQ70" s="17">
        <f t="shared" si="356"/>
        <v>-6630.2235395015032</v>
      </c>
      <c r="CR70" s="46">
        <f t="shared" si="357"/>
        <v>0.9998241001511754</v>
      </c>
      <c r="CS70" s="17">
        <f t="shared" si="358"/>
        <v>476.56343008220983</v>
      </c>
      <c r="CT70" s="46">
        <f t="shared" si="359"/>
        <v>0.72602030916499594</v>
      </c>
      <c r="CU70" s="17">
        <f t="shared" si="360"/>
        <v>581265.98048013123</v>
      </c>
      <c r="CV70" s="17">
        <f t="shared" si="401"/>
        <v>-6630.2235395015032</v>
      </c>
      <c r="CW70" s="46">
        <f t="shared" si="188"/>
        <v>0.9998241001511754</v>
      </c>
      <c r="CX70" s="17">
        <f t="shared" si="402"/>
        <v>478.79357078223507</v>
      </c>
      <c r="CY70" s="46">
        <f t="shared" si="190"/>
        <v>0.72602030916499571</v>
      </c>
      <c r="CZ70" s="17">
        <f t="shared" si="403"/>
        <v>601094.22348329751</v>
      </c>
      <c r="DA70" s="17">
        <f t="shared" si="404"/>
        <v>-6630.2235395015032</v>
      </c>
      <c r="DB70" s="46">
        <f t="shared" si="193"/>
        <v>0.9998241001511754</v>
      </c>
      <c r="DC70" s="17">
        <f t="shared" si="405"/>
        <v>480.93742512587528</v>
      </c>
      <c r="DD70" s="46">
        <f t="shared" si="195"/>
        <v>0.72602030916499571</v>
      </c>
      <c r="DE70" s="17">
        <f t="shared" si="406"/>
        <v>604789.17538098223</v>
      </c>
      <c r="DF70" s="17">
        <f t="shared" si="401"/>
        <v>-6630.2235395015032</v>
      </c>
      <c r="DG70" s="46">
        <f t="shared" si="198"/>
        <v>0.9998241001511754</v>
      </c>
      <c r="DH70" s="17">
        <f t="shared" si="402"/>
        <v>482.98585346947175</v>
      </c>
      <c r="DI70" s="46">
        <f t="shared" si="200"/>
        <v>0.72602030916499571</v>
      </c>
      <c r="DJ70" s="17">
        <f t="shared" si="403"/>
        <v>643806.66373971966</v>
      </c>
      <c r="DK70" s="17">
        <f t="shared" si="404"/>
        <v>-6630.2235395015032</v>
      </c>
      <c r="DL70" s="46">
        <f t="shared" si="203"/>
        <v>0.9998241001511754</v>
      </c>
      <c r="DM70" s="17">
        <f t="shared" si="405"/>
        <v>484.92940938630511</v>
      </c>
      <c r="DN70" s="46">
        <f t="shared" si="205"/>
        <v>0.72602030916499571</v>
      </c>
      <c r="DO70" s="17">
        <f t="shared" si="406"/>
        <v>628607.62394826766</v>
      </c>
      <c r="DP70" s="17">
        <f t="shared" si="361"/>
        <v>-6630.2235395015032</v>
      </c>
      <c r="DQ70" s="46">
        <f t="shared" si="362"/>
        <v>0.9998241001511754</v>
      </c>
      <c r="DR70" s="17">
        <f t="shared" si="363"/>
        <v>486.79796839146377</v>
      </c>
      <c r="DS70" s="46">
        <f t="shared" si="364"/>
        <v>0.72602030916499571</v>
      </c>
      <c r="DT70" s="17">
        <f t="shared" si="365"/>
        <v>650836.77040764666</v>
      </c>
      <c r="DU70" s="17">
        <f t="shared" si="366"/>
        <v>-6630.2235395015032</v>
      </c>
      <c r="DV70" s="46">
        <f t="shared" si="367"/>
        <v>0.9998241001511754</v>
      </c>
      <c r="DW70" s="17">
        <f t="shared" si="368"/>
        <v>488.61682361046144</v>
      </c>
      <c r="DX70" s="46">
        <f t="shared" si="369"/>
        <v>0.72602030916499594</v>
      </c>
      <c r="DY70" s="17">
        <f t="shared" si="370"/>
        <v>719897.34830928454</v>
      </c>
      <c r="DZ70" s="17">
        <f t="shared" si="207"/>
        <v>-6630.2235395015032</v>
      </c>
      <c r="EA70" s="46">
        <f t="shared" si="208"/>
        <v>0.9998241001511754</v>
      </c>
      <c r="EB70" s="17">
        <f t="shared" si="209"/>
        <v>490.41269985405648</v>
      </c>
      <c r="EC70" s="46">
        <f t="shared" si="210"/>
        <v>0.72602030916499583</v>
      </c>
      <c r="ED70" s="17">
        <f t="shared" si="211"/>
        <v>708144.71243364015</v>
      </c>
      <c r="EE70" s="17">
        <f t="shared" si="212"/>
        <v>-6630.2235395015032</v>
      </c>
      <c r="EF70" s="46">
        <f t="shared" si="213"/>
        <v>0.9998241001511754</v>
      </c>
      <c r="EG70" s="17">
        <f t="shared" si="214"/>
        <v>492.19438991890058</v>
      </c>
      <c r="EH70" s="46">
        <f t="shared" si="215"/>
        <v>0.72602030916499583</v>
      </c>
      <c r="EI70" s="17">
        <f t="shared" si="216"/>
        <v>692060.49204961094</v>
      </c>
      <c r="EJ70" s="17">
        <f t="shared" si="217"/>
        <v>-6630.2235395015032</v>
      </c>
      <c r="EK70" s="46">
        <f t="shared" si="218"/>
        <v>0.9998241001511754</v>
      </c>
      <c r="EL70" s="17">
        <f t="shared" si="219"/>
        <v>494.00101539444188</v>
      </c>
      <c r="EM70" s="46">
        <f t="shared" si="220"/>
        <v>0.72602030916499571</v>
      </c>
      <c r="EN70" s="17">
        <f t="shared" si="221"/>
        <v>716010.77804885223</v>
      </c>
      <c r="EO70" s="17">
        <f t="shared" si="222"/>
        <v>-6630.2235395015032</v>
      </c>
      <c r="EP70" s="46">
        <f t="shared" si="223"/>
        <v>0.9998241001511754</v>
      </c>
      <c r="EQ70" s="17">
        <f t="shared" si="224"/>
        <v>495.86096085375118</v>
      </c>
      <c r="ER70" s="46">
        <f t="shared" si="225"/>
        <v>0.72602030916499571</v>
      </c>
      <c r="ES70" s="17">
        <f t="shared" si="226"/>
        <v>672191.78292481299</v>
      </c>
      <c r="ET70" s="17">
        <f t="shared" si="371"/>
        <v>-6630.2235395015032</v>
      </c>
      <c r="EU70" s="46">
        <f t="shared" si="372"/>
        <v>0.9998241001511754</v>
      </c>
      <c r="EV70" s="17">
        <f t="shared" si="373"/>
        <v>497.80976016526608</v>
      </c>
      <c r="EW70" s="46">
        <f t="shared" si="374"/>
        <v>0.72602030916499571</v>
      </c>
      <c r="EX70" s="17">
        <f t="shared" si="375"/>
        <v>649215.71837754175</v>
      </c>
      <c r="EY70" s="17">
        <f t="shared" si="376"/>
        <v>-6630.2235395015032</v>
      </c>
      <c r="EZ70" s="46">
        <f t="shared" si="377"/>
        <v>0.9998241001511754</v>
      </c>
      <c r="FA70" s="17">
        <f t="shared" si="378"/>
        <v>499.87704539340916</v>
      </c>
      <c r="FB70" s="46">
        <f t="shared" si="379"/>
        <v>0.72602030916499571</v>
      </c>
      <c r="FC70" s="17">
        <f t="shared" si="380"/>
        <v>609807.31219356414</v>
      </c>
      <c r="FD70" s="17">
        <f t="shared" si="227"/>
        <v>-6630.2235395015032</v>
      </c>
      <c r="FE70" s="46">
        <f t="shared" si="228"/>
        <v>0.9998241001511754</v>
      </c>
      <c r="FF70" s="17">
        <f t="shared" si="229"/>
        <v>502.0713516082352</v>
      </c>
      <c r="FG70" s="46">
        <f t="shared" si="230"/>
        <v>0.72602030916499594</v>
      </c>
      <c r="FH70" s="17">
        <f t="shared" si="231"/>
        <v>583056.29797668126</v>
      </c>
      <c r="FI70" s="17">
        <f t="shared" si="232"/>
        <v>-6630.2235395015032</v>
      </c>
      <c r="FJ70" s="46">
        <f t="shared" si="233"/>
        <v>0.9998241001511754</v>
      </c>
      <c r="FK70" s="17">
        <f t="shared" si="234"/>
        <v>504.40564085420579</v>
      </c>
      <c r="FL70" s="46">
        <f t="shared" si="235"/>
        <v>0.72602030916499583</v>
      </c>
      <c r="FM70" s="17">
        <f t="shared" si="236"/>
        <v>555157.25643182104</v>
      </c>
      <c r="FN70" s="17">
        <f t="shared" si="237"/>
        <v>-6630.2235395015032</v>
      </c>
      <c r="FO70" s="46">
        <f t="shared" si="238"/>
        <v>0.9998241001511754</v>
      </c>
      <c r="FP70" s="17">
        <f t="shared" si="239"/>
        <v>506.89340532565893</v>
      </c>
      <c r="FQ70" s="46">
        <f t="shared" si="240"/>
        <v>0.72602030916499594</v>
      </c>
      <c r="FR70" s="17">
        <f t="shared" si="381"/>
        <v>517860.17339226021</v>
      </c>
      <c r="FS70" s="17">
        <f t="shared" si="242"/>
        <v>-6630.2235395015032</v>
      </c>
      <c r="FT70" s="46">
        <f t="shared" si="243"/>
        <v>0.9998241001511754</v>
      </c>
      <c r="FU70" s="17">
        <f t="shared" si="244"/>
        <v>509.54403805715106</v>
      </c>
      <c r="FV70" s="46">
        <f t="shared" si="245"/>
        <v>0.72602030916499571</v>
      </c>
      <c r="FW70" s="17">
        <f t="shared" si="382"/>
        <v>480579.49329687771</v>
      </c>
      <c r="FX70" s="17">
        <f t="shared" si="247"/>
        <v>-6630.2235395015032</v>
      </c>
      <c r="FY70" s="46">
        <f t="shared" si="248"/>
        <v>0.9998241001511754</v>
      </c>
      <c r="FZ70" s="17">
        <f t="shared" si="249"/>
        <v>512.36248704786931</v>
      </c>
      <c r="GA70" s="46">
        <f t="shared" si="250"/>
        <v>0.72602030916499571</v>
      </c>
      <c r="GB70" s="17">
        <f t="shared" si="383"/>
        <v>452139.40560790541</v>
      </c>
      <c r="GC70" s="17">
        <f t="shared" si="252"/>
        <v>-6630.2235395015032</v>
      </c>
      <c r="GD70" s="46">
        <f t="shared" si="253"/>
        <v>0.9998241001511754</v>
      </c>
      <c r="GE70" s="17">
        <f t="shared" si="254"/>
        <v>515.35389977248019</v>
      </c>
      <c r="GF70" s="46">
        <f t="shared" si="255"/>
        <v>0.7260203091649956</v>
      </c>
      <c r="GG70" s="17">
        <f t="shared" si="384"/>
        <v>432903.54504992359</v>
      </c>
      <c r="GH70" s="17">
        <f t="shared" si="257"/>
        <v>-6630.2235395015032</v>
      </c>
      <c r="GI70" s="46">
        <f t="shared" si="258"/>
        <v>0.9998241001511754</v>
      </c>
      <c r="GJ70" s="17">
        <f t="shared" si="259"/>
        <v>518.5300137414373</v>
      </c>
      <c r="GK70" s="46">
        <f t="shared" si="260"/>
        <v>0.72602030916499571</v>
      </c>
      <c r="GL70" s="17">
        <f t="shared" si="385"/>
        <v>415691.41535534721</v>
      </c>
      <c r="GM70" s="17">
        <f t="shared" si="262"/>
        <v>-6630.2235395015032</v>
      </c>
      <c r="GN70" s="46">
        <f t="shared" si="263"/>
        <v>0.9998241001511754</v>
      </c>
      <c r="GO70" s="17">
        <f t="shared" si="264"/>
        <v>521.89434324921478</v>
      </c>
      <c r="GP70" s="46">
        <f t="shared" si="265"/>
        <v>0.72602030916499594</v>
      </c>
      <c r="GQ70" s="17">
        <f t="shared" si="386"/>
        <v>383356.96258395957</v>
      </c>
    </row>
    <row r="71" spans="1:199" ht="15" x14ac:dyDescent="0.2">
      <c r="A71" s="9" t="s">
        <v>54</v>
      </c>
      <c r="B71" s="17">
        <v>664039</v>
      </c>
      <c r="C71" s="17">
        <f t="shared" si="267"/>
        <v>-6642</v>
      </c>
      <c r="D71" s="46">
        <f t="shared" si="268"/>
        <v>1.0015999662212598</v>
      </c>
      <c r="E71" s="17">
        <f t="shared" si="407"/>
        <v>590</v>
      </c>
      <c r="F71" s="17">
        <f t="shared" si="407"/>
        <v>-141</v>
      </c>
      <c r="G71" s="17">
        <f t="shared" si="186"/>
        <v>449</v>
      </c>
      <c r="H71" s="46">
        <f t="shared" si="270"/>
        <v>0.72602030916499583</v>
      </c>
      <c r="I71" s="17">
        <v>686947</v>
      </c>
      <c r="J71" s="17">
        <f t="shared" si="271"/>
        <v>-6630.2235395015032</v>
      </c>
      <c r="K71" s="46">
        <f t="shared" si="272"/>
        <v>0.9998241001511754</v>
      </c>
      <c r="L71" s="17">
        <f t="shared" si="273"/>
        <v>448.20390985187828</v>
      </c>
      <c r="M71" s="46">
        <f t="shared" si="274"/>
        <v>0.72602030916499571</v>
      </c>
      <c r="N71" s="17">
        <f t="shared" si="275"/>
        <v>688727.98037035041</v>
      </c>
      <c r="O71" s="17">
        <f t="shared" si="276"/>
        <v>-6630.2235395015032</v>
      </c>
      <c r="P71" s="46">
        <f t="shared" si="277"/>
        <v>0.9998241001511754</v>
      </c>
      <c r="Q71" s="17">
        <f t="shared" si="278"/>
        <v>447.06435081712328</v>
      </c>
      <c r="R71" s="46">
        <f t="shared" si="279"/>
        <v>0.72602030916499571</v>
      </c>
      <c r="S71" s="17">
        <f t="shared" si="280"/>
        <v>716994.82118166599</v>
      </c>
      <c r="T71" s="17">
        <f t="shared" si="281"/>
        <v>-6630.2235395015032</v>
      </c>
      <c r="U71" s="46">
        <f t="shared" si="282"/>
        <v>0.9998241001511754</v>
      </c>
      <c r="V71" s="17">
        <f t="shared" si="283"/>
        <v>445.86499919726236</v>
      </c>
      <c r="W71" s="46">
        <f t="shared" si="284"/>
        <v>0.72602030916499583</v>
      </c>
      <c r="X71" s="17">
        <f t="shared" si="285"/>
        <v>687425.46264136175</v>
      </c>
      <c r="Y71" s="17">
        <f t="shared" si="286"/>
        <v>-6630.2235395015032</v>
      </c>
      <c r="Z71" s="46">
        <f t="shared" si="287"/>
        <v>0.9998241001511754</v>
      </c>
      <c r="AA71" s="17">
        <f t="shared" si="288"/>
        <v>446.03783592441278</v>
      </c>
      <c r="AB71" s="46">
        <f t="shared" si="289"/>
        <v>0.72602030916499583</v>
      </c>
      <c r="AC71" s="17">
        <f t="shared" si="290"/>
        <v>658443.27693778463</v>
      </c>
      <c r="AD71" s="17">
        <f t="shared" si="291"/>
        <v>-6630.2235395015032</v>
      </c>
      <c r="AE71" s="46">
        <f t="shared" si="292"/>
        <v>0.9998241001511754</v>
      </c>
      <c r="AF71" s="17">
        <f t="shared" si="293"/>
        <v>446.64807930783155</v>
      </c>
      <c r="AG71" s="46">
        <f t="shared" si="294"/>
        <v>0.72602030916499583</v>
      </c>
      <c r="AH71" s="17">
        <f t="shared" si="295"/>
        <v>636034.70147759095</v>
      </c>
      <c r="AI71" s="17">
        <f t="shared" si="296"/>
        <v>-6630.2235395015032</v>
      </c>
      <c r="AJ71" s="46">
        <f t="shared" si="297"/>
        <v>0.9998241001511754</v>
      </c>
      <c r="AK71" s="17">
        <f t="shared" si="298"/>
        <v>447.68023153288192</v>
      </c>
      <c r="AL71" s="46">
        <f t="shared" si="299"/>
        <v>0.72602030916499583</v>
      </c>
      <c r="AM71" s="17">
        <f t="shared" si="300"/>
        <v>591162.75467179809</v>
      </c>
      <c r="AN71" s="17">
        <f t="shared" si="301"/>
        <v>-6630.2235395015032</v>
      </c>
      <c r="AO71" s="46">
        <f t="shared" si="302"/>
        <v>0.9998241001511754</v>
      </c>
      <c r="AP71" s="17">
        <f t="shared" si="303"/>
        <v>449.12280234738853</v>
      </c>
      <c r="AQ71" s="46">
        <f t="shared" si="304"/>
        <v>0.72602030916499583</v>
      </c>
      <c r="AR71" s="17">
        <f t="shared" si="305"/>
        <v>561283.27277116128</v>
      </c>
      <c r="AS71" s="17">
        <f t="shared" si="306"/>
        <v>-6630.2235395015032</v>
      </c>
      <c r="AT71" s="46">
        <f t="shared" si="307"/>
        <v>0.9998241001511754</v>
      </c>
      <c r="AU71" s="17">
        <f t="shared" si="308"/>
        <v>450.96148958672279</v>
      </c>
      <c r="AV71" s="46">
        <f t="shared" si="309"/>
        <v>0.72602030916499583</v>
      </c>
      <c r="AW71" s="17">
        <f t="shared" si="310"/>
        <v>563333.65306398738</v>
      </c>
      <c r="AX71" s="17">
        <f t="shared" si="311"/>
        <v>-6630.2235395015032</v>
      </c>
      <c r="AY71" s="46">
        <f t="shared" si="312"/>
        <v>0.9998241001511754</v>
      </c>
      <c r="AZ71" s="17">
        <f t="shared" si="313"/>
        <v>453.18520352355597</v>
      </c>
      <c r="BA71" s="46">
        <f t="shared" si="314"/>
        <v>0.7260203091649956</v>
      </c>
      <c r="BB71" s="17">
        <f t="shared" si="315"/>
        <v>541223.25368330418</v>
      </c>
      <c r="BC71" s="17">
        <f t="shared" si="316"/>
        <v>-6630.2235395015032</v>
      </c>
      <c r="BD71" s="46">
        <f t="shared" si="317"/>
        <v>0.9998241001511754</v>
      </c>
      <c r="BE71" s="17">
        <f t="shared" si="318"/>
        <v>455.7684134637783</v>
      </c>
      <c r="BF71" s="46">
        <f t="shared" si="319"/>
        <v>0.72602030916499571</v>
      </c>
      <c r="BG71" s="17">
        <f t="shared" si="320"/>
        <v>545866.42555233487</v>
      </c>
      <c r="BH71" s="17">
        <f t="shared" si="321"/>
        <v>-6630.2235395015032</v>
      </c>
      <c r="BI71" s="46">
        <f t="shared" si="322"/>
        <v>0.9998241001511754</v>
      </c>
      <c r="BJ71" s="17">
        <f t="shared" si="323"/>
        <v>458.7055361962781</v>
      </c>
      <c r="BK71" s="46">
        <f t="shared" si="324"/>
        <v>0.72602030916499583</v>
      </c>
      <c r="BL71" s="17">
        <f t="shared" si="325"/>
        <v>534328.86752982927</v>
      </c>
      <c r="BM71" s="17">
        <f t="shared" si="326"/>
        <v>-6630.2235395015032</v>
      </c>
      <c r="BN71" s="46">
        <f t="shared" si="327"/>
        <v>0.9998241001511754</v>
      </c>
      <c r="BO71" s="17">
        <f t="shared" si="328"/>
        <v>461.52999133849551</v>
      </c>
      <c r="BP71" s="46">
        <f t="shared" si="329"/>
        <v>0.72602030916499571</v>
      </c>
      <c r="BQ71" s="17">
        <f t="shared" si="330"/>
        <v>581811.14934284938</v>
      </c>
      <c r="BR71" s="17">
        <f t="shared" si="331"/>
        <v>-6630.2235395015032</v>
      </c>
      <c r="BS71" s="46">
        <f t="shared" si="332"/>
        <v>0.9998241001511754</v>
      </c>
      <c r="BT71" s="17">
        <f t="shared" si="333"/>
        <v>464.2523654472725</v>
      </c>
      <c r="BU71" s="46">
        <f t="shared" si="334"/>
        <v>0.72602030916499571</v>
      </c>
      <c r="BV71" s="17">
        <f t="shared" si="335"/>
        <v>585537.16343732842</v>
      </c>
      <c r="BW71" s="17">
        <f t="shared" si="336"/>
        <v>-6630.2235395015032</v>
      </c>
      <c r="BX71" s="46">
        <f t="shared" si="337"/>
        <v>0.9998241001511754</v>
      </c>
      <c r="BY71" s="17">
        <f t="shared" si="338"/>
        <v>466.88201720121299</v>
      </c>
      <c r="BZ71" s="46">
        <f t="shared" si="339"/>
        <v>0.72602030916499571</v>
      </c>
      <c r="CA71" s="17">
        <f t="shared" si="340"/>
        <v>589609.75697983231</v>
      </c>
      <c r="CB71" s="17">
        <f t="shared" si="341"/>
        <v>-6630.2235395015032</v>
      </c>
      <c r="CC71" s="46">
        <f t="shared" si="342"/>
        <v>0.9998241001511754</v>
      </c>
      <c r="CD71" s="17">
        <f t="shared" si="343"/>
        <v>469.41670252076096</v>
      </c>
      <c r="CE71" s="46">
        <f t="shared" si="344"/>
        <v>0.72602030916499571</v>
      </c>
      <c r="CF71" s="17">
        <f t="shared" si="345"/>
        <v>567514.81120223552</v>
      </c>
      <c r="CG71" s="17">
        <f t="shared" si="346"/>
        <v>-6630.2235395015032</v>
      </c>
      <c r="CH71" s="46">
        <f t="shared" si="347"/>
        <v>0.9998241001511754</v>
      </c>
      <c r="CI71" s="17">
        <f t="shared" si="348"/>
        <v>471.86901007976326</v>
      </c>
      <c r="CJ71" s="46">
        <f t="shared" si="349"/>
        <v>0.7260203091649956</v>
      </c>
      <c r="CK71" s="17">
        <f t="shared" si="350"/>
        <v>582659.90929343796</v>
      </c>
      <c r="CL71" s="17">
        <f t="shared" si="351"/>
        <v>-6630.2235395015032</v>
      </c>
      <c r="CM71" s="46">
        <f t="shared" si="352"/>
        <v>0.9998241001511754</v>
      </c>
      <c r="CN71" s="17">
        <f t="shared" si="353"/>
        <v>474.25598594996012</v>
      </c>
      <c r="CO71" s="46">
        <f t="shared" si="354"/>
        <v>0.72602030916499583</v>
      </c>
      <c r="CP71" s="17">
        <f t="shared" si="355"/>
        <v>598210.09339313675</v>
      </c>
      <c r="CQ71" s="17">
        <f t="shared" si="356"/>
        <v>-6630.2235395015032</v>
      </c>
      <c r="CR71" s="46">
        <f t="shared" si="357"/>
        <v>0.9998241001511754</v>
      </c>
      <c r="CS71" s="17">
        <f t="shared" si="358"/>
        <v>476.56343008220983</v>
      </c>
      <c r="CT71" s="46">
        <f t="shared" si="359"/>
        <v>0.72602030916499594</v>
      </c>
      <c r="CU71" s="17">
        <f t="shared" si="360"/>
        <v>610412.26080849522</v>
      </c>
      <c r="CV71" s="17">
        <f t="shared" si="401"/>
        <v>-6630.2235395015032</v>
      </c>
      <c r="CW71" s="46">
        <f t="shared" si="188"/>
        <v>0.9998241001511754</v>
      </c>
      <c r="CX71" s="17">
        <f t="shared" si="402"/>
        <v>478.79357078223507</v>
      </c>
      <c r="CY71" s="46">
        <f t="shared" si="190"/>
        <v>0.72602030916499571</v>
      </c>
      <c r="CZ71" s="17">
        <f t="shared" si="403"/>
        <v>575114.55051141209</v>
      </c>
      <c r="DA71" s="17">
        <f t="shared" si="404"/>
        <v>-6630.2235395015032</v>
      </c>
      <c r="DB71" s="46">
        <f t="shared" si="193"/>
        <v>0.9998241001511754</v>
      </c>
      <c r="DC71" s="17">
        <f t="shared" si="405"/>
        <v>480.93742512587528</v>
      </c>
      <c r="DD71" s="46">
        <f t="shared" si="195"/>
        <v>0.72602030916499571</v>
      </c>
      <c r="DE71" s="17">
        <f t="shared" si="406"/>
        <v>594944.93736892194</v>
      </c>
      <c r="DF71" s="17">
        <f t="shared" si="401"/>
        <v>-6630.2235395015032</v>
      </c>
      <c r="DG71" s="46">
        <f t="shared" si="198"/>
        <v>0.9998241001511754</v>
      </c>
      <c r="DH71" s="17">
        <f t="shared" si="402"/>
        <v>482.98585346947175</v>
      </c>
      <c r="DI71" s="46">
        <f t="shared" si="200"/>
        <v>0.72602030916499571</v>
      </c>
      <c r="DJ71" s="17">
        <f t="shared" si="403"/>
        <v>598641.93769495026</v>
      </c>
      <c r="DK71" s="17">
        <f t="shared" si="404"/>
        <v>-6630.2235395015032</v>
      </c>
      <c r="DL71" s="46">
        <f t="shared" si="203"/>
        <v>0.9998241001511754</v>
      </c>
      <c r="DM71" s="17">
        <f t="shared" si="405"/>
        <v>484.92940938630511</v>
      </c>
      <c r="DN71" s="46">
        <f t="shared" si="205"/>
        <v>0.72602030916499571</v>
      </c>
      <c r="DO71" s="17">
        <f t="shared" si="406"/>
        <v>637661.36960960447</v>
      </c>
      <c r="DP71" s="17">
        <f t="shared" si="361"/>
        <v>-6630.2235395015032</v>
      </c>
      <c r="DQ71" s="46">
        <f t="shared" si="362"/>
        <v>0.9998241001511754</v>
      </c>
      <c r="DR71" s="17">
        <f t="shared" si="363"/>
        <v>486.79796839146377</v>
      </c>
      <c r="DS71" s="46">
        <f t="shared" si="364"/>
        <v>0.72602030916499571</v>
      </c>
      <c r="DT71" s="17">
        <f t="shared" si="365"/>
        <v>622464.19837715756</v>
      </c>
      <c r="DU71" s="17">
        <f t="shared" si="366"/>
        <v>-6630.2235395015032</v>
      </c>
      <c r="DV71" s="46">
        <f t="shared" si="367"/>
        <v>0.9998241001511754</v>
      </c>
      <c r="DW71" s="17">
        <f t="shared" si="368"/>
        <v>488.61682361046144</v>
      </c>
      <c r="DX71" s="46">
        <f t="shared" si="369"/>
        <v>0.72602030916499594</v>
      </c>
      <c r="DY71" s="17">
        <f t="shared" si="370"/>
        <v>644695.16369175562</v>
      </c>
      <c r="DZ71" s="17">
        <f t="shared" si="207"/>
        <v>-6630.2235395015032</v>
      </c>
      <c r="EA71" s="46">
        <f t="shared" si="208"/>
        <v>0.9998241001511754</v>
      </c>
      <c r="EB71" s="17">
        <f t="shared" si="209"/>
        <v>490.41269985405648</v>
      </c>
      <c r="EC71" s="46">
        <f t="shared" si="210"/>
        <v>0.72602030916499583</v>
      </c>
      <c r="ED71" s="17">
        <f t="shared" si="211"/>
        <v>713757.53746963711</v>
      </c>
      <c r="EE71" s="17">
        <f t="shared" si="212"/>
        <v>-6630.2235395015032</v>
      </c>
      <c r="EF71" s="46">
        <f t="shared" si="213"/>
        <v>0.9998241001511754</v>
      </c>
      <c r="EG71" s="17">
        <f t="shared" si="214"/>
        <v>492.19438991890058</v>
      </c>
      <c r="EH71" s="46">
        <f t="shared" si="215"/>
        <v>0.72602030916499583</v>
      </c>
      <c r="EI71" s="17">
        <f t="shared" si="216"/>
        <v>702006.68328405754</v>
      </c>
      <c r="EJ71" s="17">
        <f t="shared" si="217"/>
        <v>-6630.2235395015032</v>
      </c>
      <c r="EK71" s="46">
        <f t="shared" si="218"/>
        <v>0.9998241001511754</v>
      </c>
      <c r="EL71" s="17">
        <f t="shared" si="219"/>
        <v>494.00101539444188</v>
      </c>
      <c r="EM71" s="46">
        <f t="shared" si="220"/>
        <v>0.72602030916499571</v>
      </c>
      <c r="EN71" s="17">
        <f t="shared" si="221"/>
        <v>685924.26952550386</v>
      </c>
      <c r="EO71" s="17">
        <f t="shared" si="222"/>
        <v>-6630.2235395015032</v>
      </c>
      <c r="EP71" s="46">
        <f t="shared" si="223"/>
        <v>0.9998241001511754</v>
      </c>
      <c r="EQ71" s="17">
        <f t="shared" si="224"/>
        <v>495.86096085375118</v>
      </c>
      <c r="ER71" s="46">
        <f t="shared" si="225"/>
        <v>0.72602030916499571</v>
      </c>
      <c r="ES71" s="17">
        <f t="shared" si="226"/>
        <v>709876.41547020443</v>
      </c>
      <c r="ET71" s="17">
        <f t="shared" si="371"/>
        <v>-6630.2235395015032</v>
      </c>
      <c r="EU71" s="46">
        <f t="shared" si="372"/>
        <v>0.9998241001511754</v>
      </c>
      <c r="EV71" s="17">
        <f t="shared" si="373"/>
        <v>497.80976016526608</v>
      </c>
      <c r="EW71" s="46">
        <f t="shared" si="374"/>
        <v>0.72602030916499571</v>
      </c>
      <c r="EX71" s="17">
        <f t="shared" si="375"/>
        <v>666059.36914547684</v>
      </c>
      <c r="EY71" s="17">
        <f t="shared" si="376"/>
        <v>-6630.2235395015032</v>
      </c>
      <c r="EZ71" s="46">
        <f t="shared" si="377"/>
        <v>0.9998241001511754</v>
      </c>
      <c r="FA71" s="17">
        <f t="shared" si="378"/>
        <v>499.87704539340916</v>
      </c>
      <c r="FB71" s="46">
        <f t="shared" si="379"/>
        <v>0.72602030916499571</v>
      </c>
      <c r="FC71" s="17">
        <f t="shared" si="380"/>
        <v>643085.37188343366</v>
      </c>
      <c r="FD71" s="17">
        <f t="shared" si="227"/>
        <v>-6630.2235395015032</v>
      </c>
      <c r="FE71" s="46">
        <f t="shared" si="228"/>
        <v>0.9998241001511754</v>
      </c>
      <c r="FF71" s="17">
        <f t="shared" si="229"/>
        <v>502.0713516082352</v>
      </c>
      <c r="FG71" s="46">
        <f t="shared" si="230"/>
        <v>0.72602030916499594</v>
      </c>
      <c r="FH71" s="17">
        <f t="shared" si="231"/>
        <v>603679.16000567097</v>
      </c>
      <c r="FI71" s="17">
        <f t="shared" si="232"/>
        <v>-6630.2235395015032</v>
      </c>
      <c r="FJ71" s="46">
        <f t="shared" si="233"/>
        <v>0.9998241001511754</v>
      </c>
      <c r="FK71" s="17">
        <f t="shared" si="234"/>
        <v>504.40564085420579</v>
      </c>
      <c r="FL71" s="46">
        <f t="shared" si="235"/>
        <v>0.72602030916499583</v>
      </c>
      <c r="FM71" s="17">
        <f t="shared" si="236"/>
        <v>576930.48007803399</v>
      </c>
      <c r="FN71" s="17">
        <f t="shared" si="237"/>
        <v>-6630.2235395015032</v>
      </c>
      <c r="FO71" s="46">
        <f t="shared" si="238"/>
        <v>0.9998241001511754</v>
      </c>
      <c r="FP71" s="17">
        <f t="shared" si="239"/>
        <v>506.89340532565893</v>
      </c>
      <c r="FQ71" s="46">
        <f t="shared" si="240"/>
        <v>0.72602030916499594</v>
      </c>
      <c r="FR71" s="17">
        <f t="shared" si="381"/>
        <v>549033.92629764508</v>
      </c>
      <c r="FS71" s="17">
        <f t="shared" si="242"/>
        <v>-6630.2235395015032</v>
      </c>
      <c r="FT71" s="46">
        <f t="shared" si="243"/>
        <v>0.9998241001511754</v>
      </c>
      <c r="FU71" s="17">
        <f t="shared" si="244"/>
        <v>509.54403805715106</v>
      </c>
      <c r="FV71" s="46">
        <f t="shared" si="245"/>
        <v>0.72602030916499571</v>
      </c>
      <c r="FW71" s="17">
        <f t="shared" si="382"/>
        <v>511739.49389081588</v>
      </c>
      <c r="FX71" s="17">
        <f t="shared" si="247"/>
        <v>-6630.2235395015032</v>
      </c>
      <c r="FY71" s="46">
        <f t="shared" si="248"/>
        <v>0.9998241001511754</v>
      </c>
      <c r="FZ71" s="17">
        <f t="shared" si="249"/>
        <v>512.36248704786931</v>
      </c>
      <c r="GA71" s="46">
        <f t="shared" si="250"/>
        <v>0.72602030916499571</v>
      </c>
      <c r="GB71" s="17">
        <f t="shared" si="383"/>
        <v>474461.63224442408</v>
      </c>
      <c r="GC71" s="17">
        <f t="shared" si="252"/>
        <v>-6630.2235395015032</v>
      </c>
      <c r="GD71" s="46">
        <f t="shared" si="253"/>
        <v>0.9998241001511754</v>
      </c>
      <c r="GE71" s="17">
        <f t="shared" si="254"/>
        <v>515.35389977248019</v>
      </c>
      <c r="GF71" s="46">
        <f t="shared" si="255"/>
        <v>0.7260203091649956</v>
      </c>
      <c r="GG71" s="17">
        <f t="shared" si="384"/>
        <v>446024.53596817638</v>
      </c>
      <c r="GH71" s="17">
        <f t="shared" si="257"/>
        <v>-6630.2235395015032</v>
      </c>
      <c r="GI71" s="46">
        <f t="shared" si="258"/>
        <v>0.9998241001511754</v>
      </c>
      <c r="GJ71" s="17">
        <f t="shared" si="259"/>
        <v>518.5300137414373</v>
      </c>
      <c r="GK71" s="46">
        <f t="shared" si="260"/>
        <v>0.72602030916499571</v>
      </c>
      <c r="GL71" s="17">
        <f t="shared" si="385"/>
        <v>426791.8515241635</v>
      </c>
      <c r="GM71" s="17">
        <f t="shared" si="262"/>
        <v>-6630.2235395015032</v>
      </c>
      <c r="GN71" s="46">
        <f t="shared" si="263"/>
        <v>0.9998241001511754</v>
      </c>
      <c r="GO71" s="17">
        <f t="shared" si="264"/>
        <v>521.89434324921478</v>
      </c>
      <c r="GP71" s="46">
        <f t="shared" si="265"/>
        <v>0.72602030916499594</v>
      </c>
      <c r="GQ71" s="17">
        <f t="shared" si="386"/>
        <v>409583.08615909488</v>
      </c>
    </row>
    <row r="72" spans="1:199" ht="15" x14ac:dyDescent="0.2">
      <c r="A72" s="9" t="s">
        <v>55</v>
      </c>
      <c r="B72" s="17">
        <v>658795</v>
      </c>
      <c r="C72" s="17">
        <f t="shared" si="267"/>
        <v>-8526.9999999999982</v>
      </c>
      <c r="D72" s="46">
        <f t="shared" si="268"/>
        <v>1.285854096954032</v>
      </c>
      <c r="E72" s="17">
        <f t="shared" si="407"/>
        <v>548.4</v>
      </c>
      <c r="F72" s="17">
        <f t="shared" si="407"/>
        <v>-116</v>
      </c>
      <c r="G72" s="17">
        <f t="shared" si="186"/>
        <v>432.4</v>
      </c>
      <c r="H72" s="46">
        <f t="shared" si="270"/>
        <v>0.69917857835845021</v>
      </c>
      <c r="I72" s="17">
        <v>656703</v>
      </c>
      <c r="J72" s="17">
        <f t="shared" si="271"/>
        <v>-8511.8813793028166</v>
      </c>
      <c r="K72" s="46">
        <f t="shared" si="272"/>
        <v>1.2835742399863099</v>
      </c>
      <c r="L72" s="17">
        <f t="shared" si="273"/>
        <v>431.63334213797816</v>
      </c>
      <c r="M72" s="46">
        <f t="shared" si="274"/>
        <v>0.69917857835845032</v>
      </c>
      <c r="N72" s="17">
        <f t="shared" si="275"/>
        <v>678866.7519628352</v>
      </c>
      <c r="O72" s="17">
        <f t="shared" si="276"/>
        <v>-8511.8813793028166</v>
      </c>
      <c r="P72" s="46">
        <f t="shared" si="277"/>
        <v>1.2835742399863099</v>
      </c>
      <c r="Q72" s="17">
        <f t="shared" si="278"/>
        <v>430.53591379359489</v>
      </c>
      <c r="R72" s="46">
        <f t="shared" si="279"/>
        <v>0.69917857835845021</v>
      </c>
      <c r="S72" s="17">
        <f t="shared" si="280"/>
        <v>680646.63490484119</v>
      </c>
      <c r="T72" s="17">
        <f t="shared" si="281"/>
        <v>-8511.8813793028166</v>
      </c>
      <c r="U72" s="46">
        <f t="shared" si="282"/>
        <v>1.2835742399863099</v>
      </c>
      <c r="V72" s="17">
        <f t="shared" si="283"/>
        <v>429.38090345856625</v>
      </c>
      <c r="W72" s="46">
        <f t="shared" si="284"/>
        <v>0.69917857835845032</v>
      </c>
      <c r="X72" s="17">
        <f t="shared" si="285"/>
        <v>708912.32070582174</v>
      </c>
      <c r="Y72" s="17">
        <f t="shared" si="286"/>
        <v>-8511.8813793028166</v>
      </c>
      <c r="Z72" s="46">
        <f t="shared" si="287"/>
        <v>1.2835742399863099</v>
      </c>
      <c r="AA72" s="17">
        <f t="shared" si="288"/>
        <v>429.54735023099352</v>
      </c>
      <c r="AB72" s="46">
        <f t="shared" si="289"/>
        <v>0.69917857835845032</v>
      </c>
      <c r="AC72" s="17">
        <f t="shared" si="290"/>
        <v>679343.1286122899</v>
      </c>
      <c r="AD72" s="17">
        <f t="shared" si="291"/>
        <v>-8511.8813793028166</v>
      </c>
      <c r="AE72" s="46">
        <f t="shared" si="292"/>
        <v>1.2835742399863099</v>
      </c>
      <c r="AF72" s="17">
        <f t="shared" si="293"/>
        <v>430.13503227774243</v>
      </c>
      <c r="AG72" s="46">
        <f t="shared" si="294"/>
        <v>0.69917857835845021</v>
      </c>
      <c r="AH72" s="17">
        <f t="shared" si="295"/>
        <v>650361.53059075959</v>
      </c>
      <c r="AI72" s="17">
        <f t="shared" si="296"/>
        <v>-8511.8813793028166</v>
      </c>
      <c r="AJ72" s="46">
        <f t="shared" si="297"/>
        <v>1.2835742399863099</v>
      </c>
      <c r="AK72" s="17">
        <f t="shared" si="298"/>
        <v>431.12902475460612</v>
      </c>
      <c r="AL72" s="46">
        <f t="shared" si="299"/>
        <v>0.69917857835845032</v>
      </c>
      <c r="AM72" s="17">
        <f t="shared" si="300"/>
        <v>627953.94912304287</v>
      </c>
      <c r="AN72" s="17">
        <f t="shared" si="301"/>
        <v>-8511.8813793028166</v>
      </c>
      <c r="AO72" s="46">
        <f t="shared" si="302"/>
        <v>1.2835742399863099</v>
      </c>
      <c r="AP72" s="17">
        <f t="shared" si="303"/>
        <v>432.51826221605967</v>
      </c>
      <c r="AQ72" s="46">
        <f t="shared" si="304"/>
        <v>0.69917857835845021</v>
      </c>
      <c r="AR72" s="17">
        <f t="shared" si="305"/>
        <v>583083.39155471127</v>
      </c>
      <c r="AS72" s="17">
        <f t="shared" si="306"/>
        <v>-8511.8813793028166</v>
      </c>
      <c r="AT72" s="46">
        <f t="shared" si="307"/>
        <v>1.2835742399863099</v>
      </c>
      <c r="AU72" s="17">
        <f t="shared" si="308"/>
        <v>434.28897126347204</v>
      </c>
      <c r="AV72" s="46">
        <f t="shared" si="309"/>
        <v>0.69917857835845032</v>
      </c>
      <c r="AW72" s="17">
        <f t="shared" si="310"/>
        <v>553205.68036312191</v>
      </c>
      <c r="AX72" s="17">
        <f t="shared" si="311"/>
        <v>-8511.8813793028166</v>
      </c>
      <c r="AY72" s="46">
        <f t="shared" si="312"/>
        <v>1.2835742399863099</v>
      </c>
      <c r="AZ72" s="17">
        <f t="shared" si="313"/>
        <v>436.43047216834213</v>
      </c>
      <c r="BA72" s="46">
        <f t="shared" si="314"/>
        <v>0.69917857835845021</v>
      </c>
      <c r="BB72" s="17">
        <f t="shared" si="315"/>
        <v>555258.20215685293</v>
      </c>
      <c r="BC72" s="17">
        <f t="shared" si="316"/>
        <v>-8511.8813793028166</v>
      </c>
      <c r="BD72" s="46">
        <f t="shared" si="317"/>
        <v>1.2835742399863099</v>
      </c>
      <c r="BE72" s="17">
        <f t="shared" si="318"/>
        <v>438.91817813304624</v>
      </c>
      <c r="BF72" s="46">
        <f t="shared" si="319"/>
        <v>0.69917857835845032</v>
      </c>
      <c r="BG72" s="17">
        <f t="shared" si="320"/>
        <v>533150.29048213444</v>
      </c>
      <c r="BH72" s="17">
        <f t="shared" si="321"/>
        <v>-8511.8813793028166</v>
      </c>
      <c r="BI72" s="46">
        <f t="shared" si="322"/>
        <v>1.2835742399863099</v>
      </c>
      <c r="BJ72" s="17">
        <f t="shared" si="323"/>
        <v>441.74671236363173</v>
      </c>
      <c r="BK72" s="46">
        <f t="shared" si="324"/>
        <v>0.69917857835845032</v>
      </c>
      <c r="BL72" s="17">
        <f t="shared" si="325"/>
        <v>537796.2908853956</v>
      </c>
      <c r="BM72" s="17">
        <f t="shared" si="326"/>
        <v>-8511.8813793028166</v>
      </c>
      <c r="BN72" s="46">
        <f t="shared" si="327"/>
        <v>1.2835742399863099</v>
      </c>
      <c r="BO72" s="17">
        <f t="shared" si="328"/>
        <v>444.46674444268484</v>
      </c>
      <c r="BP72" s="46">
        <f t="shared" si="329"/>
        <v>0.69917857835845032</v>
      </c>
      <c r="BQ72" s="17">
        <f t="shared" si="330"/>
        <v>526261.45289496903</v>
      </c>
      <c r="BR72" s="17">
        <f t="shared" si="331"/>
        <v>-8511.8813793028166</v>
      </c>
      <c r="BS72" s="46">
        <f t="shared" si="332"/>
        <v>1.2835742399863099</v>
      </c>
      <c r="BT72" s="17">
        <f t="shared" si="333"/>
        <v>447.08846953095912</v>
      </c>
      <c r="BU72" s="46">
        <f t="shared" si="334"/>
        <v>0.69917857835845032</v>
      </c>
      <c r="BV72" s="17">
        <f t="shared" si="335"/>
        <v>573746.35643307748</v>
      </c>
      <c r="BW72" s="17">
        <f t="shared" si="336"/>
        <v>-8511.8813793028166</v>
      </c>
      <c r="BX72" s="46">
        <f t="shared" si="337"/>
        <v>1.2835742399863099</v>
      </c>
      <c r="BY72" s="17">
        <f t="shared" si="338"/>
        <v>449.62090030691434</v>
      </c>
      <c r="BZ72" s="46">
        <f t="shared" si="339"/>
        <v>0.69917857835845032</v>
      </c>
      <c r="CA72" s="17">
        <f t="shared" si="340"/>
        <v>577474.90295833256</v>
      </c>
      <c r="CB72" s="17">
        <f t="shared" si="341"/>
        <v>-8511.8813793028166</v>
      </c>
      <c r="CC72" s="46">
        <f t="shared" si="342"/>
        <v>1.2835742399863099</v>
      </c>
      <c r="CD72" s="17">
        <f t="shared" si="343"/>
        <v>452.0618756569645</v>
      </c>
      <c r="CE72" s="46">
        <f t="shared" si="344"/>
        <v>0.69917857835845032</v>
      </c>
      <c r="CF72" s="17">
        <f t="shared" si="345"/>
        <v>581549.93747618643</v>
      </c>
      <c r="CG72" s="17">
        <f t="shared" si="346"/>
        <v>-8511.8813793028166</v>
      </c>
      <c r="CH72" s="46">
        <f t="shared" si="347"/>
        <v>1.2835742399863099</v>
      </c>
      <c r="CI72" s="17">
        <f t="shared" si="348"/>
        <v>454.42351883850711</v>
      </c>
      <c r="CJ72" s="46">
        <f t="shared" si="349"/>
        <v>0.69917857835845043</v>
      </c>
      <c r="CK72" s="17">
        <f t="shared" si="350"/>
        <v>559457.35334177117</v>
      </c>
      <c r="CL72" s="17">
        <f t="shared" si="351"/>
        <v>-8511.8813793028166</v>
      </c>
      <c r="CM72" s="46">
        <f t="shared" si="352"/>
        <v>1.2835742399863099</v>
      </c>
      <c r="CN72" s="17">
        <f t="shared" si="353"/>
        <v>456.72224571216645</v>
      </c>
      <c r="CO72" s="46">
        <f t="shared" si="354"/>
        <v>0.69917857835845021</v>
      </c>
      <c r="CP72" s="17">
        <f t="shared" si="355"/>
        <v>574604.75015984732</v>
      </c>
      <c r="CQ72" s="17">
        <f t="shared" si="356"/>
        <v>-8511.8813793028166</v>
      </c>
      <c r="CR72" s="46">
        <f t="shared" si="357"/>
        <v>1.2835742399863099</v>
      </c>
      <c r="CS72" s="17">
        <f t="shared" si="358"/>
        <v>458.94438121948224</v>
      </c>
      <c r="CT72" s="46">
        <f t="shared" si="359"/>
        <v>0.69917857835845043</v>
      </c>
      <c r="CU72" s="17">
        <f t="shared" si="360"/>
        <v>590157.15639505337</v>
      </c>
      <c r="CV72" s="17">
        <f t="shared" si="401"/>
        <v>-8511.8813793028166</v>
      </c>
      <c r="CW72" s="46">
        <f t="shared" si="188"/>
        <v>1.2835742399863099</v>
      </c>
      <c r="CX72" s="17">
        <f t="shared" si="402"/>
        <v>461.09207128338187</v>
      </c>
      <c r="CY72" s="46">
        <f t="shared" si="190"/>
        <v>0.69917857835845021</v>
      </c>
      <c r="CZ72" s="17">
        <f t="shared" si="403"/>
        <v>602361.47150047577</v>
      </c>
      <c r="DA72" s="17">
        <f t="shared" si="404"/>
        <v>-8511.8813793028166</v>
      </c>
      <c r="DB72" s="46">
        <f t="shared" si="193"/>
        <v>1.2835742399863099</v>
      </c>
      <c r="DC72" s="17">
        <f t="shared" si="405"/>
        <v>463.15666508781396</v>
      </c>
      <c r="DD72" s="46">
        <f t="shared" si="195"/>
        <v>0.69917857835845021</v>
      </c>
      <c r="DE72" s="17">
        <f t="shared" si="406"/>
        <v>567065.82579719706</v>
      </c>
      <c r="DF72" s="17">
        <f t="shared" si="401"/>
        <v>-8511.8813793028166</v>
      </c>
      <c r="DG72" s="46">
        <f t="shared" si="198"/>
        <v>1.2835742399863099</v>
      </c>
      <c r="DH72" s="17">
        <f t="shared" si="402"/>
        <v>465.12936089131313</v>
      </c>
      <c r="DI72" s="46">
        <f t="shared" si="200"/>
        <v>0.69917857835845021</v>
      </c>
      <c r="DJ72" s="17">
        <f t="shared" si="403"/>
        <v>586898.18535051029</v>
      </c>
      <c r="DK72" s="17">
        <f t="shared" si="404"/>
        <v>-8511.8813793028166</v>
      </c>
      <c r="DL72" s="46">
        <f t="shared" si="203"/>
        <v>1.2835742399863099</v>
      </c>
      <c r="DM72" s="17">
        <f t="shared" si="405"/>
        <v>467.00106151144405</v>
      </c>
      <c r="DN72" s="46">
        <f t="shared" si="205"/>
        <v>0.69917857835845043</v>
      </c>
      <c r="DO72" s="17">
        <f t="shared" si="406"/>
        <v>590597.0573771589</v>
      </c>
      <c r="DP72" s="17">
        <f t="shared" si="361"/>
        <v>-8511.8813793028166</v>
      </c>
      <c r="DQ72" s="46">
        <f t="shared" si="362"/>
        <v>1.2835742399863099</v>
      </c>
      <c r="DR72" s="17">
        <f t="shared" si="363"/>
        <v>468.80053793422928</v>
      </c>
      <c r="DS72" s="46">
        <f t="shared" si="364"/>
        <v>0.69917857835845021</v>
      </c>
      <c r="DT72" s="17">
        <f t="shared" si="365"/>
        <v>629618.28876823583</v>
      </c>
      <c r="DU72" s="17">
        <f t="shared" si="366"/>
        <v>-8511.8813793028166</v>
      </c>
      <c r="DV72" s="46">
        <f t="shared" si="367"/>
        <v>1.2835742399863099</v>
      </c>
      <c r="DW72" s="17">
        <f t="shared" si="368"/>
        <v>470.5521481718564</v>
      </c>
      <c r="DX72" s="46">
        <f t="shared" si="369"/>
        <v>0.69917857835845032</v>
      </c>
      <c r="DY72" s="17">
        <f t="shared" si="370"/>
        <v>614422.86914602655</v>
      </c>
      <c r="DZ72" s="17">
        <f t="shared" si="207"/>
        <v>-8511.8813793028166</v>
      </c>
      <c r="EA72" s="46">
        <f t="shared" si="208"/>
        <v>1.2835742399863099</v>
      </c>
      <c r="EB72" s="17">
        <f t="shared" si="209"/>
        <v>472.28162899085532</v>
      </c>
      <c r="EC72" s="46">
        <f t="shared" si="210"/>
        <v>0.69917857835845043</v>
      </c>
      <c r="ED72" s="17">
        <f t="shared" si="211"/>
        <v>636655.56394144357</v>
      </c>
      <c r="EE72" s="17">
        <f t="shared" si="212"/>
        <v>-8511.8813793028166</v>
      </c>
      <c r="EF72" s="46">
        <f t="shared" si="213"/>
        <v>1.2835742399863099</v>
      </c>
      <c r="EG72" s="17">
        <f t="shared" si="214"/>
        <v>473.99744810898142</v>
      </c>
      <c r="EH72" s="46">
        <f t="shared" si="215"/>
        <v>0.69917857835845054</v>
      </c>
      <c r="EI72" s="17">
        <f t="shared" si="216"/>
        <v>705719.65353844338</v>
      </c>
      <c r="EJ72" s="17">
        <f t="shared" si="217"/>
        <v>-8511.8813793028166</v>
      </c>
      <c r="EK72" s="46">
        <f t="shared" si="218"/>
        <v>1.2835742399863099</v>
      </c>
      <c r="EL72" s="17">
        <f t="shared" si="219"/>
        <v>475.73728074956944</v>
      </c>
      <c r="EM72" s="46">
        <f t="shared" si="220"/>
        <v>0.69917857835845021</v>
      </c>
      <c r="EN72" s="17">
        <f t="shared" si="221"/>
        <v>693970.53918550431</v>
      </c>
      <c r="EO72" s="17">
        <f t="shared" si="222"/>
        <v>-8511.8813793028166</v>
      </c>
      <c r="EP72" s="46">
        <f t="shared" si="223"/>
        <v>1.2835742399863099</v>
      </c>
      <c r="EQ72" s="17">
        <f t="shared" si="224"/>
        <v>477.52846207831186</v>
      </c>
      <c r="ER72" s="46">
        <f t="shared" si="225"/>
        <v>0.69917857835845032</v>
      </c>
      <c r="ES72" s="17">
        <f t="shared" si="226"/>
        <v>677889.91660827934</v>
      </c>
      <c r="ET72" s="17">
        <f t="shared" si="371"/>
        <v>-8511.8813793028166</v>
      </c>
      <c r="EU72" s="46">
        <f t="shared" si="372"/>
        <v>1.2835742399863099</v>
      </c>
      <c r="EV72" s="17">
        <f t="shared" si="373"/>
        <v>479.40521223933422</v>
      </c>
      <c r="EW72" s="46">
        <f t="shared" si="374"/>
        <v>0.69917857835845021</v>
      </c>
      <c r="EX72" s="17">
        <f t="shared" si="375"/>
        <v>701843.93930314085</v>
      </c>
      <c r="EY72" s="17">
        <f t="shared" si="376"/>
        <v>-8511.8813793028166</v>
      </c>
      <c r="EZ72" s="46">
        <f t="shared" si="377"/>
        <v>1.2835742399863099</v>
      </c>
      <c r="FA72" s="17">
        <f t="shared" si="378"/>
        <v>481.39606776861945</v>
      </c>
      <c r="FB72" s="46">
        <f t="shared" si="379"/>
        <v>0.69917857835845032</v>
      </c>
      <c r="FC72" s="17">
        <f t="shared" si="380"/>
        <v>658028.8838339427</v>
      </c>
      <c r="FD72" s="17">
        <f t="shared" si="227"/>
        <v>-8511.8813793028166</v>
      </c>
      <c r="FE72" s="46">
        <f t="shared" si="228"/>
        <v>1.2835742399863099</v>
      </c>
      <c r="FF72" s="17">
        <f t="shared" si="229"/>
        <v>483.50924818574811</v>
      </c>
      <c r="FG72" s="46">
        <f t="shared" si="230"/>
        <v>0.69917857835845032</v>
      </c>
      <c r="FH72" s="17">
        <f t="shared" si="231"/>
        <v>635056.99975231662</v>
      </c>
      <c r="FI72" s="17">
        <f t="shared" si="232"/>
        <v>-8511.8813793028166</v>
      </c>
      <c r="FJ72" s="46">
        <f t="shared" si="233"/>
        <v>1.2835742399863099</v>
      </c>
      <c r="FK72" s="17">
        <f t="shared" si="234"/>
        <v>485.75723631482981</v>
      </c>
      <c r="FL72" s="46">
        <f t="shared" si="235"/>
        <v>0.69917857835845032</v>
      </c>
      <c r="FM72" s="17">
        <f t="shared" si="236"/>
        <v>595653.03586268285</v>
      </c>
      <c r="FN72" s="17">
        <f t="shared" si="237"/>
        <v>-8511.8813793028166</v>
      </c>
      <c r="FO72" s="46">
        <f t="shared" si="238"/>
        <v>1.2835742399863099</v>
      </c>
      <c r="FP72" s="17">
        <f t="shared" si="239"/>
        <v>488.15302552965454</v>
      </c>
      <c r="FQ72" s="46">
        <f t="shared" si="240"/>
        <v>0.69917857835845032</v>
      </c>
      <c r="FR72" s="17">
        <f t="shared" si="381"/>
        <v>568906.75172426086</v>
      </c>
      <c r="FS72" s="17">
        <f t="shared" si="242"/>
        <v>-8511.8813793028166</v>
      </c>
      <c r="FT72" s="46">
        <f t="shared" si="243"/>
        <v>1.2835742399863099</v>
      </c>
      <c r="FU72" s="17">
        <f t="shared" si="244"/>
        <v>490.70566159445912</v>
      </c>
      <c r="FV72" s="46">
        <f t="shared" si="245"/>
        <v>0.69917857835845032</v>
      </c>
      <c r="FW72" s="17">
        <f t="shared" si="382"/>
        <v>541012.75057993678</v>
      </c>
      <c r="FX72" s="17">
        <f t="shared" si="247"/>
        <v>-8511.8813793028166</v>
      </c>
      <c r="FY72" s="46">
        <f t="shared" si="248"/>
        <v>1.2835742399863099</v>
      </c>
      <c r="FZ72" s="17">
        <f t="shared" si="249"/>
        <v>493.41990957572102</v>
      </c>
      <c r="GA72" s="46">
        <f t="shared" si="250"/>
        <v>0.69917857835845032</v>
      </c>
      <c r="GB72" s="17">
        <f t="shared" si="383"/>
        <v>503721.03242108878</v>
      </c>
      <c r="GC72" s="17">
        <f t="shared" si="252"/>
        <v>-8511.8813793028166</v>
      </c>
      <c r="GD72" s="46">
        <f t="shared" si="253"/>
        <v>1.2835742399863099</v>
      </c>
      <c r="GE72" s="17">
        <f t="shared" si="254"/>
        <v>496.30072664058014</v>
      </c>
      <c r="GF72" s="46">
        <f t="shared" si="255"/>
        <v>0.69917857835845032</v>
      </c>
      <c r="GG72" s="17">
        <f t="shared" si="384"/>
        <v>466446.05159176182</v>
      </c>
      <c r="GH72" s="17">
        <f t="shared" si="257"/>
        <v>-8511.8813793028166</v>
      </c>
      <c r="GI72" s="46">
        <f t="shared" si="258"/>
        <v>1.2835742399863099</v>
      </c>
      <c r="GJ72" s="17">
        <f t="shared" si="259"/>
        <v>499.35941635144218</v>
      </c>
      <c r="GK72" s="46">
        <f t="shared" si="260"/>
        <v>0.69917857835845043</v>
      </c>
      <c r="GL72" s="17">
        <f t="shared" si="385"/>
        <v>438012.01400522504</v>
      </c>
      <c r="GM72" s="17">
        <f t="shared" si="262"/>
        <v>-8511.8813793028166</v>
      </c>
      <c r="GN72" s="46">
        <f t="shared" si="263"/>
        <v>1.2835742399863099</v>
      </c>
      <c r="GO72" s="17">
        <f t="shared" si="264"/>
        <v>502.59936307563578</v>
      </c>
      <c r="GP72" s="46">
        <f t="shared" si="265"/>
        <v>0.69917857835845043</v>
      </c>
      <c r="GQ72" s="17">
        <f t="shared" si="386"/>
        <v>418782.56950793625</v>
      </c>
    </row>
    <row r="73" spans="1:199" ht="15" x14ac:dyDescent="0.2">
      <c r="A73" s="9" t="s">
        <v>56</v>
      </c>
      <c r="B73" s="17">
        <v>613713</v>
      </c>
      <c r="C73" s="17">
        <f t="shared" si="267"/>
        <v>-8526.9999999999982</v>
      </c>
      <c r="D73" s="46">
        <f t="shared" si="268"/>
        <v>1.285854096954032</v>
      </c>
      <c r="E73" s="17">
        <f t="shared" si="407"/>
        <v>548.4</v>
      </c>
      <c r="F73" s="17">
        <f t="shared" si="407"/>
        <v>-116</v>
      </c>
      <c r="G73" s="17">
        <f t="shared" si="186"/>
        <v>432.4</v>
      </c>
      <c r="H73" s="46">
        <f t="shared" si="270"/>
        <v>0.69917857835845021</v>
      </c>
      <c r="I73" s="17">
        <v>651263</v>
      </c>
      <c r="J73" s="17">
        <f t="shared" si="271"/>
        <v>-8511.8813793028166</v>
      </c>
      <c r="K73" s="46">
        <f t="shared" si="272"/>
        <v>1.2835742399863099</v>
      </c>
      <c r="L73" s="17">
        <f t="shared" si="273"/>
        <v>431.63334213797816</v>
      </c>
      <c r="M73" s="46">
        <f t="shared" si="274"/>
        <v>0.69917857835845032</v>
      </c>
      <c r="N73" s="17">
        <f t="shared" si="275"/>
        <v>648622.7519628352</v>
      </c>
      <c r="O73" s="17">
        <f t="shared" si="276"/>
        <v>-8511.8813793028166</v>
      </c>
      <c r="P73" s="46">
        <f t="shared" si="277"/>
        <v>1.2835742399863099</v>
      </c>
      <c r="Q73" s="17">
        <f t="shared" si="278"/>
        <v>430.53591379359489</v>
      </c>
      <c r="R73" s="46">
        <f t="shared" si="279"/>
        <v>0.69917857835845021</v>
      </c>
      <c r="S73" s="17">
        <f t="shared" si="280"/>
        <v>670785.40649732598</v>
      </c>
      <c r="T73" s="17">
        <f t="shared" si="281"/>
        <v>-8511.8813793028166</v>
      </c>
      <c r="U73" s="46">
        <f t="shared" si="282"/>
        <v>1.2835742399863099</v>
      </c>
      <c r="V73" s="17">
        <f t="shared" si="283"/>
        <v>429.38090345856625</v>
      </c>
      <c r="W73" s="46">
        <f t="shared" si="284"/>
        <v>0.69917857835845032</v>
      </c>
      <c r="X73" s="17">
        <f t="shared" si="285"/>
        <v>672564.13442899683</v>
      </c>
      <c r="Y73" s="17">
        <f t="shared" si="286"/>
        <v>-8511.8813793028166</v>
      </c>
      <c r="Z73" s="46">
        <f t="shared" si="287"/>
        <v>1.2835742399863099</v>
      </c>
      <c r="AA73" s="17">
        <f t="shared" si="288"/>
        <v>429.54735023099352</v>
      </c>
      <c r="AB73" s="46">
        <f t="shared" si="289"/>
        <v>0.69917857835845032</v>
      </c>
      <c r="AC73" s="17">
        <f t="shared" si="290"/>
        <v>700829.98667674989</v>
      </c>
      <c r="AD73" s="17">
        <f t="shared" si="291"/>
        <v>-8511.8813793028166</v>
      </c>
      <c r="AE73" s="46">
        <f t="shared" si="292"/>
        <v>1.2835742399863099</v>
      </c>
      <c r="AF73" s="17">
        <f t="shared" si="293"/>
        <v>430.13503227774243</v>
      </c>
      <c r="AG73" s="46">
        <f t="shared" si="294"/>
        <v>0.69917857835845021</v>
      </c>
      <c r="AH73" s="17">
        <f t="shared" si="295"/>
        <v>671261.38226526487</v>
      </c>
      <c r="AI73" s="17">
        <f t="shared" si="296"/>
        <v>-8511.8813793028166</v>
      </c>
      <c r="AJ73" s="46">
        <f t="shared" si="297"/>
        <v>1.2835742399863099</v>
      </c>
      <c r="AK73" s="17">
        <f t="shared" si="298"/>
        <v>431.12902475460612</v>
      </c>
      <c r="AL73" s="46">
        <f t="shared" si="299"/>
        <v>0.69917857835845032</v>
      </c>
      <c r="AM73" s="17">
        <f t="shared" si="300"/>
        <v>642280.77823621139</v>
      </c>
      <c r="AN73" s="17">
        <f t="shared" si="301"/>
        <v>-8511.8813793028166</v>
      </c>
      <c r="AO73" s="46">
        <f t="shared" si="302"/>
        <v>1.2835742399863099</v>
      </c>
      <c r="AP73" s="17">
        <f t="shared" si="303"/>
        <v>432.51826221605967</v>
      </c>
      <c r="AQ73" s="46">
        <f t="shared" si="304"/>
        <v>0.69917857835845021</v>
      </c>
      <c r="AR73" s="17">
        <f t="shared" si="305"/>
        <v>619874.58600595605</v>
      </c>
      <c r="AS73" s="17">
        <f t="shared" si="306"/>
        <v>-8511.8813793028166</v>
      </c>
      <c r="AT73" s="46">
        <f t="shared" si="307"/>
        <v>1.2835742399863099</v>
      </c>
      <c r="AU73" s="17">
        <f t="shared" si="308"/>
        <v>434.28897126347204</v>
      </c>
      <c r="AV73" s="46">
        <f t="shared" si="309"/>
        <v>0.69917857835845032</v>
      </c>
      <c r="AW73" s="17">
        <f t="shared" si="310"/>
        <v>575005.7991466719</v>
      </c>
      <c r="AX73" s="17">
        <f t="shared" si="311"/>
        <v>-8511.8813793028166</v>
      </c>
      <c r="AY73" s="46">
        <f t="shared" si="312"/>
        <v>1.2835742399863099</v>
      </c>
      <c r="AZ73" s="17">
        <f t="shared" si="313"/>
        <v>436.43047216834213</v>
      </c>
      <c r="BA73" s="46">
        <f t="shared" si="314"/>
        <v>0.69917857835845021</v>
      </c>
      <c r="BB73" s="17">
        <f t="shared" si="315"/>
        <v>545130.22945598746</v>
      </c>
      <c r="BC73" s="17">
        <f t="shared" si="316"/>
        <v>-8511.8813793028166</v>
      </c>
      <c r="BD73" s="46">
        <f t="shared" si="317"/>
        <v>1.2835742399863099</v>
      </c>
      <c r="BE73" s="17">
        <f t="shared" si="318"/>
        <v>438.91817813304624</v>
      </c>
      <c r="BF73" s="46">
        <f t="shared" si="319"/>
        <v>0.69917857835845032</v>
      </c>
      <c r="BG73" s="17">
        <f t="shared" si="320"/>
        <v>547185.23895568307</v>
      </c>
      <c r="BH73" s="17">
        <f t="shared" si="321"/>
        <v>-8511.8813793028166</v>
      </c>
      <c r="BI73" s="46">
        <f t="shared" si="322"/>
        <v>1.2835742399863099</v>
      </c>
      <c r="BJ73" s="17">
        <f t="shared" si="323"/>
        <v>441.74671236363173</v>
      </c>
      <c r="BK73" s="46">
        <f t="shared" si="324"/>
        <v>0.69917857835845032</v>
      </c>
      <c r="BL73" s="17">
        <f t="shared" si="325"/>
        <v>525080.15581519529</v>
      </c>
      <c r="BM73" s="17">
        <f t="shared" si="326"/>
        <v>-8511.8813793028166</v>
      </c>
      <c r="BN73" s="46">
        <f t="shared" si="327"/>
        <v>1.2835742399863099</v>
      </c>
      <c r="BO73" s="17">
        <f t="shared" si="328"/>
        <v>444.46674444268484</v>
      </c>
      <c r="BP73" s="46">
        <f t="shared" si="329"/>
        <v>0.69917857835845032</v>
      </c>
      <c r="BQ73" s="17">
        <f t="shared" si="330"/>
        <v>529728.87625053548</v>
      </c>
      <c r="BR73" s="17">
        <f t="shared" si="331"/>
        <v>-8511.8813793028166</v>
      </c>
      <c r="BS73" s="46">
        <f t="shared" si="332"/>
        <v>1.2835742399863099</v>
      </c>
      <c r="BT73" s="17">
        <f t="shared" si="333"/>
        <v>447.08846953095912</v>
      </c>
      <c r="BU73" s="46">
        <f t="shared" si="334"/>
        <v>0.69917857835845032</v>
      </c>
      <c r="BV73" s="17">
        <f t="shared" si="335"/>
        <v>518196.65998519718</v>
      </c>
      <c r="BW73" s="17">
        <f t="shared" si="336"/>
        <v>-8511.8813793028166</v>
      </c>
      <c r="BX73" s="46">
        <f t="shared" si="337"/>
        <v>1.2835742399863099</v>
      </c>
      <c r="BY73" s="17">
        <f t="shared" si="338"/>
        <v>449.62090030691434</v>
      </c>
      <c r="BZ73" s="46">
        <f t="shared" si="339"/>
        <v>0.69917857835845032</v>
      </c>
      <c r="CA73" s="17">
        <f t="shared" si="340"/>
        <v>565684.09595408151</v>
      </c>
      <c r="CB73" s="17">
        <f t="shared" si="341"/>
        <v>-8511.8813793028166</v>
      </c>
      <c r="CC73" s="46">
        <f t="shared" si="342"/>
        <v>1.2835742399863099</v>
      </c>
      <c r="CD73" s="17">
        <f t="shared" si="343"/>
        <v>452.0618756569645</v>
      </c>
      <c r="CE73" s="46">
        <f t="shared" si="344"/>
        <v>0.69917857835845032</v>
      </c>
      <c r="CF73" s="17">
        <f t="shared" si="345"/>
        <v>569415.08345468668</v>
      </c>
      <c r="CG73" s="17">
        <f t="shared" si="346"/>
        <v>-8511.8813793028166</v>
      </c>
      <c r="CH73" s="46">
        <f t="shared" si="347"/>
        <v>1.2835742399863099</v>
      </c>
      <c r="CI73" s="17">
        <f t="shared" si="348"/>
        <v>454.42351883850711</v>
      </c>
      <c r="CJ73" s="46">
        <f t="shared" si="349"/>
        <v>0.69917857835845043</v>
      </c>
      <c r="CK73" s="17">
        <f t="shared" si="350"/>
        <v>573492.47961572208</v>
      </c>
      <c r="CL73" s="17">
        <f t="shared" si="351"/>
        <v>-8511.8813793028166</v>
      </c>
      <c r="CM73" s="46">
        <f t="shared" si="352"/>
        <v>1.2835742399863099</v>
      </c>
      <c r="CN73" s="17">
        <f t="shared" si="353"/>
        <v>456.72224571216645</v>
      </c>
      <c r="CO73" s="46">
        <f t="shared" si="354"/>
        <v>0.69917857835845021</v>
      </c>
      <c r="CP73" s="17">
        <f t="shared" si="355"/>
        <v>551402.19420818053</v>
      </c>
      <c r="CQ73" s="17">
        <f t="shared" si="356"/>
        <v>-8511.8813793028166</v>
      </c>
      <c r="CR73" s="46">
        <f t="shared" si="357"/>
        <v>1.2835742399863099</v>
      </c>
      <c r="CS73" s="17">
        <f t="shared" si="358"/>
        <v>458.94438121948224</v>
      </c>
      <c r="CT73" s="46">
        <f t="shared" si="359"/>
        <v>0.69917857835845043</v>
      </c>
      <c r="CU73" s="17">
        <f t="shared" si="360"/>
        <v>566551.81316176383</v>
      </c>
      <c r="CV73" s="17">
        <f t="shared" si="401"/>
        <v>-8511.8813793028166</v>
      </c>
      <c r="CW73" s="46">
        <f t="shared" si="188"/>
        <v>1.2835742399863099</v>
      </c>
      <c r="CX73" s="17">
        <f t="shared" si="402"/>
        <v>461.09207128338187</v>
      </c>
      <c r="CY73" s="46">
        <f t="shared" si="190"/>
        <v>0.69917857835845021</v>
      </c>
      <c r="CZ73" s="17">
        <f t="shared" si="403"/>
        <v>582106.36708703393</v>
      </c>
      <c r="DA73" s="17">
        <f t="shared" si="404"/>
        <v>-8511.8813793028166</v>
      </c>
      <c r="DB73" s="46">
        <f t="shared" si="193"/>
        <v>1.2835742399863099</v>
      </c>
      <c r="DC73" s="17">
        <f t="shared" si="405"/>
        <v>463.15666508781396</v>
      </c>
      <c r="DD73" s="46">
        <f t="shared" si="195"/>
        <v>0.69917857835845021</v>
      </c>
      <c r="DE73" s="17">
        <f t="shared" si="406"/>
        <v>594312.74678626074</v>
      </c>
      <c r="DF73" s="17">
        <f t="shared" si="401"/>
        <v>-8511.8813793028166</v>
      </c>
      <c r="DG73" s="46">
        <f t="shared" si="198"/>
        <v>1.2835742399863099</v>
      </c>
      <c r="DH73" s="17">
        <f t="shared" si="402"/>
        <v>465.12936089131313</v>
      </c>
      <c r="DI73" s="46">
        <f t="shared" si="200"/>
        <v>0.69917857835845021</v>
      </c>
      <c r="DJ73" s="17">
        <f t="shared" si="403"/>
        <v>559019.07377878553</v>
      </c>
      <c r="DK73" s="17">
        <f t="shared" si="404"/>
        <v>-8511.8813793028166</v>
      </c>
      <c r="DL73" s="46">
        <f t="shared" si="203"/>
        <v>1.2835742399863099</v>
      </c>
      <c r="DM73" s="17">
        <f t="shared" si="405"/>
        <v>467.00106151144405</v>
      </c>
      <c r="DN73" s="46">
        <f t="shared" si="205"/>
        <v>0.69917857835845043</v>
      </c>
      <c r="DO73" s="17">
        <f t="shared" si="406"/>
        <v>578853.30503271893</v>
      </c>
      <c r="DP73" s="17">
        <f t="shared" si="361"/>
        <v>-8511.8813793028166</v>
      </c>
      <c r="DQ73" s="46">
        <f t="shared" si="362"/>
        <v>1.2835742399863099</v>
      </c>
      <c r="DR73" s="17">
        <f t="shared" si="363"/>
        <v>468.80053793422928</v>
      </c>
      <c r="DS73" s="46">
        <f t="shared" si="364"/>
        <v>0.69917857835845021</v>
      </c>
      <c r="DT73" s="17">
        <f t="shared" si="365"/>
        <v>582553.97653579025</v>
      </c>
      <c r="DU73" s="17">
        <f t="shared" si="366"/>
        <v>-8511.8813793028166</v>
      </c>
      <c r="DV73" s="46">
        <f t="shared" si="367"/>
        <v>1.2835742399863099</v>
      </c>
      <c r="DW73" s="17">
        <f t="shared" si="368"/>
        <v>470.5521481718564</v>
      </c>
      <c r="DX73" s="46">
        <f t="shared" si="369"/>
        <v>0.69917857835845032</v>
      </c>
      <c r="DY73" s="17">
        <f t="shared" si="370"/>
        <v>621576.95953710494</v>
      </c>
      <c r="DZ73" s="17">
        <f t="shared" si="207"/>
        <v>-8511.8813793028166</v>
      </c>
      <c r="EA73" s="46">
        <f t="shared" si="208"/>
        <v>1.2835742399863099</v>
      </c>
      <c r="EB73" s="17">
        <f t="shared" si="209"/>
        <v>472.28162899085532</v>
      </c>
      <c r="EC73" s="46">
        <f t="shared" si="210"/>
        <v>0.69917857835845043</v>
      </c>
      <c r="ED73" s="17">
        <f t="shared" si="211"/>
        <v>606383.26939571463</v>
      </c>
      <c r="EE73" s="17">
        <f t="shared" si="212"/>
        <v>-8511.8813793028166</v>
      </c>
      <c r="EF73" s="46">
        <f t="shared" si="213"/>
        <v>1.2835742399863099</v>
      </c>
      <c r="EG73" s="17">
        <f t="shared" si="214"/>
        <v>473.99744810898142</v>
      </c>
      <c r="EH73" s="46">
        <f t="shared" si="215"/>
        <v>0.69917857835845054</v>
      </c>
      <c r="EI73" s="17">
        <f t="shared" si="216"/>
        <v>628617.68001024972</v>
      </c>
      <c r="EJ73" s="17">
        <f t="shared" si="217"/>
        <v>-8511.8813793028166</v>
      </c>
      <c r="EK73" s="46">
        <f t="shared" si="218"/>
        <v>1.2835742399863099</v>
      </c>
      <c r="EL73" s="17">
        <f t="shared" si="219"/>
        <v>475.73728074956944</v>
      </c>
      <c r="EM73" s="46">
        <f t="shared" si="220"/>
        <v>0.69917857835845021</v>
      </c>
      <c r="EN73" s="17">
        <f t="shared" si="221"/>
        <v>697683.50943989004</v>
      </c>
      <c r="EO73" s="17">
        <f t="shared" si="222"/>
        <v>-8511.8813793028166</v>
      </c>
      <c r="EP73" s="46">
        <f t="shared" si="223"/>
        <v>1.2835742399863099</v>
      </c>
      <c r="EQ73" s="17">
        <f t="shared" si="224"/>
        <v>477.52846207831186</v>
      </c>
      <c r="ER73" s="46">
        <f t="shared" si="225"/>
        <v>0.69917857835845032</v>
      </c>
      <c r="ES73" s="17">
        <f t="shared" si="226"/>
        <v>685936.18626827979</v>
      </c>
      <c r="ET73" s="17">
        <f t="shared" si="371"/>
        <v>-8511.8813793028166</v>
      </c>
      <c r="EU73" s="46">
        <f t="shared" si="372"/>
        <v>1.2835742399863099</v>
      </c>
      <c r="EV73" s="17">
        <f t="shared" si="373"/>
        <v>479.40521223933422</v>
      </c>
      <c r="EW73" s="46">
        <f t="shared" si="374"/>
        <v>0.69917857835845021</v>
      </c>
      <c r="EX73" s="17">
        <f t="shared" si="375"/>
        <v>669857.44044121588</v>
      </c>
      <c r="EY73" s="17">
        <f t="shared" si="376"/>
        <v>-8511.8813793028166</v>
      </c>
      <c r="EZ73" s="46">
        <f t="shared" si="377"/>
        <v>1.2835742399863099</v>
      </c>
      <c r="FA73" s="17">
        <f t="shared" si="378"/>
        <v>481.39606776861945</v>
      </c>
      <c r="FB73" s="46">
        <f t="shared" si="379"/>
        <v>0.69917857835845032</v>
      </c>
      <c r="FC73" s="17">
        <f t="shared" si="380"/>
        <v>693813.45399160672</v>
      </c>
      <c r="FD73" s="17">
        <f t="shared" si="227"/>
        <v>-8511.8813793028166</v>
      </c>
      <c r="FE73" s="46">
        <f t="shared" si="228"/>
        <v>1.2835742399863099</v>
      </c>
      <c r="FF73" s="17">
        <f t="shared" si="229"/>
        <v>483.50924818574811</v>
      </c>
      <c r="FG73" s="46">
        <f t="shared" si="230"/>
        <v>0.69917857835845032</v>
      </c>
      <c r="FH73" s="17">
        <f t="shared" si="231"/>
        <v>650000.51170282555</v>
      </c>
      <c r="FI73" s="17">
        <f t="shared" si="232"/>
        <v>-8511.8813793028166</v>
      </c>
      <c r="FJ73" s="46">
        <f t="shared" si="233"/>
        <v>1.2835742399863099</v>
      </c>
      <c r="FK73" s="17">
        <f t="shared" si="234"/>
        <v>485.75723631482981</v>
      </c>
      <c r="FL73" s="46">
        <f t="shared" si="235"/>
        <v>0.69917857835845032</v>
      </c>
      <c r="FM73" s="17">
        <f t="shared" si="236"/>
        <v>627030.8756093285</v>
      </c>
      <c r="FN73" s="17">
        <f t="shared" si="237"/>
        <v>-8511.8813793028166</v>
      </c>
      <c r="FO73" s="46">
        <f t="shared" si="238"/>
        <v>1.2835742399863099</v>
      </c>
      <c r="FP73" s="17">
        <f t="shared" si="239"/>
        <v>488.15302552965454</v>
      </c>
      <c r="FQ73" s="46">
        <f t="shared" si="240"/>
        <v>0.69917857835845032</v>
      </c>
      <c r="FR73" s="17">
        <f t="shared" si="381"/>
        <v>587629.30750890973</v>
      </c>
      <c r="FS73" s="17">
        <f t="shared" si="242"/>
        <v>-8511.8813793028166</v>
      </c>
      <c r="FT73" s="46">
        <f t="shared" si="243"/>
        <v>1.2835742399863099</v>
      </c>
      <c r="FU73" s="17">
        <f t="shared" si="244"/>
        <v>490.70566159445912</v>
      </c>
      <c r="FV73" s="46">
        <f t="shared" si="245"/>
        <v>0.69917857835845032</v>
      </c>
      <c r="FW73" s="17">
        <f t="shared" si="382"/>
        <v>560885.57600655244</v>
      </c>
      <c r="FX73" s="17">
        <f t="shared" si="247"/>
        <v>-8511.8813793028166</v>
      </c>
      <c r="FY73" s="46">
        <f t="shared" si="248"/>
        <v>1.2835742399863099</v>
      </c>
      <c r="FZ73" s="17">
        <f t="shared" si="249"/>
        <v>493.41990957572102</v>
      </c>
      <c r="GA73" s="46">
        <f t="shared" si="250"/>
        <v>0.69917857835845032</v>
      </c>
      <c r="GB73" s="17">
        <f t="shared" si="383"/>
        <v>532994.28911020968</v>
      </c>
      <c r="GC73" s="17">
        <f t="shared" si="252"/>
        <v>-8511.8813793028166</v>
      </c>
      <c r="GD73" s="46">
        <f t="shared" si="253"/>
        <v>1.2835742399863099</v>
      </c>
      <c r="GE73" s="17">
        <f t="shared" si="254"/>
        <v>496.30072664058014</v>
      </c>
      <c r="GF73" s="46">
        <f t="shared" si="255"/>
        <v>0.69917857835845032</v>
      </c>
      <c r="GG73" s="17">
        <f t="shared" si="384"/>
        <v>495705.45176842646</v>
      </c>
      <c r="GH73" s="17">
        <f t="shared" si="257"/>
        <v>-8511.8813793028166</v>
      </c>
      <c r="GI73" s="46">
        <f t="shared" si="258"/>
        <v>1.2835742399863099</v>
      </c>
      <c r="GJ73" s="17">
        <f t="shared" si="259"/>
        <v>499.35941635144218</v>
      </c>
      <c r="GK73" s="46">
        <f t="shared" si="260"/>
        <v>0.69917857835845043</v>
      </c>
      <c r="GL73" s="17">
        <f t="shared" si="385"/>
        <v>458433.52962881047</v>
      </c>
      <c r="GM73" s="17">
        <f t="shared" si="262"/>
        <v>-8511.8813793028166</v>
      </c>
      <c r="GN73" s="46">
        <f t="shared" si="263"/>
        <v>1.2835742399863099</v>
      </c>
      <c r="GO73" s="17">
        <f t="shared" si="264"/>
        <v>502.59936307563578</v>
      </c>
      <c r="GP73" s="46">
        <f t="shared" si="265"/>
        <v>0.69917857835845043</v>
      </c>
      <c r="GQ73" s="17">
        <f t="shared" si="386"/>
        <v>430002.73198899778</v>
      </c>
    </row>
    <row r="74" spans="1:199" ht="15" x14ac:dyDescent="0.2">
      <c r="A74" s="9" t="s">
        <v>57</v>
      </c>
      <c r="B74" s="17">
        <v>628380</v>
      </c>
      <c r="C74" s="17">
        <f t="shared" si="267"/>
        <v>-8526.9999999999982</v>
      </c>
      <c r="D74" s="46">
        <f t="shared" si="268"/>
        <v>1.285854096954032</v>
      </c>
      <c r="E74" s="17">
        <f t="shared" si="407"/>
        <v>548.4</v>
      </c>
      <c r="F74" s="17">
        <f t="shared" si="407"/>
        <v>-116</v>
      </c>
      <c r="G74" s="17">
        <f t="shared" si="186"/>
        <v>432.4</v>
      </c>
      <c r="H74" s="46">
        <f t="shared" si="270"/>
        <v>0.69917857835845021</v>
      </c>
      <c r="I74" s="17">
        <v>605913</v>
      </c>
      <c r="J74" s="17">
        <f t="shared" si="271"/>
        <v>-8511.8813793028166</v>
      </c>
      <c r="K74" s="46">
        <f t="shared" si="272"/>
        <v>1.2835742399863099</v>
      </c>
      <c r="L74" s="17">
        <f t="shared" si="273"/>
        <v>431.63334213797816</v>
      </c>
      <c r="M74" s="46">
        <f t="shared" si="274"/>
        <v>0.69917857835845032</v>
      </c>
      <c r="N74" s="17">
        <f t="shared" si="275"/>
        <v>643182.7519628352</v>
      </c>
      <c r="O74" s="17">
        <f t="shared" si="276"/>
        <v>-8511.8813793028166</v>
      </c>
      <c r="P74" s="46">
        <f t="shared" si="277"/>
        <v>1.2835742399863099</v>
      </c>
      <c r="Q74" s="17">
        <f t="shared" si="278"/>
        <v>430.53591379359489</v>
      </c>
      <c r="R74" s="46">
        <f t="shared" si="279"/>
        <v>0.69917857835845021</v>
      </c>
      <c r="S74" s="17">
        <f t="shared" si="280"/>
        <v>640541.40649732598</v>
      </c>
      <c r="T74" s="17">
        <f t="shared" si="281"/>
        <v>-8511.8813793028166</v>
      </c>
      <c r="U74" s="46">
        <f t="shared" si="282"/>
        <v>1.2835742399863099</v>
      </c>
      <c r="V74" s="17">
        <f t="shared" si="283"/>
        <v>429.38090345856625</v>
      </c>
      <c r="W74" s="46">
        <f t="shared" si="284"/>
        <v>0.69917857835845032</v>
      </c>
      <c r="X74" s="17">
        <f t="shared" si="285"/>
        <v>662702.90602148161</v>
      </c>
      <c r="Y74" s="17">
        <f t="shared" si="286"/>
        <v>-8511.8813793028166</v>
      </c>
      <c r="Z74" s="46">
        <f t="shared" si="287"/>
        <v>1.2835742399863099</v>
      </c>
      <c r="AA74" s="17">
        <f t="shared" si="288"/>
        <v>429.54735023099352</v>
      </c>
      <c r="AB74" s="46">
        <f t="shared" si="289"/>
        <v>0.69917857835845032</v>
      </c>
      <c r="AC74" s="17">
        <f t="shared" si="290"/>
        <v>664481.80039992509</v>
      </c>
      <c r="AD74" s="17">
        <f t="shared" si="291"/>
        <v>-8511.8813793028166</v>
      </c>
      <c r="AE74" s="46">
        <f t="shared" si="292"/>
        <v>1.2835742399863099</v>
      </c>
      <c r="AF74" s="17">
        <f t="shared" si="293"/>
        <v>430.13503227774243</v>
      </c>
      <c r="AG74" s="46">
        <f t="shared" si="294"/>
        <v>0.69917857835845021</v>
      </c>
      <c r="AH74" s="17">
        <f t="shared" si="295"/>
        <v>692748.24032972474</v>
      </c>
      <c r="AI74" s="17">
        <f t="shared" si="296"/>
        <v>-8511.8813793028166</v>
      </c>
      <c r="AJ74" s="46">
        <f t="shared" si="297"/>
        <v>1.2835742399863099</v>
      </c>
      <c r="AK74" s="17">
        <f t="shared" si="298"/>
        <v>431.12902475460612</v>
      </c>
      <c r="AL74" s="46">
        <f t="shared" si="299"/>
        <v>0.69917857835845032</v>
      </c>
      <c r="AM74" s="17">
        <f t="shared" si="300"/>
        <v>663180.62991071655</v>
      </c>
      <c r="AN74" s="17">
        <f t="shared" si="301"/>
        <v>-8511.8813793028166</v>
      </c>
      <c r="AO74" s="46">
        <f t="shared" si="302"/>
        <v>1.2835742399863099</v>
      </c>
      <c r="AP74" s="17">
        <f t="shared" si="303"/>
        <v>432.51826221605967</v>
      </c>
      <c r="AQ74" s="46">
        <f t="shared" si="304"/>
        <v>0.69917857835845021</v>
      </c>
      <c r="AR74" s="17">
        <f t="shared" si="305"/>
        <v>634201.41511912458</v>
      </c>
      <c r="AS74" s="17">
        <f t="shared" si="306"/>
        <v>-8511.8813793028166</v>
      </c>
      <c r="AT74" s="46">
        <f t="shared" si="307"/>
        <v>1.2835742399863099</v>
      </c>
      <c r="AU74" s="17">
        <f t="shared" si="308"/>
        <v>434.28897126347204</v>
      </c>
      <c r="AV74" s="46">
        <f t="shared" si="309"/>
        <v>0.69917857835845032</v>
      </c>
      <c r="AW74" s="17">
        <f t="shared" si="310"/>
        <v>611796.99359791668</v>
      </c>
      <c r="AX74" s="17">
        <f t="shared" si="311"/>
        <v>-8511.8813793028166</v>
      </c>
      <c r="AY74" s="46">
        <f t="shared" si="312"/>
        <v>1.2835742399863099</v>
      </c>
      <c r="AZ74" s="17">
        <f t="shared" si="313"/>
        <v>436.43047216834213</v>
      </c>
      <c r="BA74" s="46">
        <f t="shared" si="314"/>
        <v>0.69917857835845021</v>
      </c>
      <c r="BB74" s="17">
        <f t="shared" si="315"/>
        <v>566930.34823953744</v>
      </c>
      <c r="BC74" s="17">
        <f t="shared" si="316"/>
        <v>-8511.8813793028166</v>
      </c>
      <c r="BD74" s="46">
        <f t="shared" si="317"/>
        <v>1.2835742399863099</v>
      </c>
      <c r="BE74" s="17">
        <f t="shared" si="318"/>
        <v>438.91817813304624</v>
      </c>
      <c r="BF74" s="46">
        <f t="shared" si="319"/>
        <v>0.69917857835845032</v>
      </c>
      <c r="BG74" s="17">
        <f t="shared" si="320"/>
        <v>537057.26625481772</v>
      </c>
      <c r="BH74" s="17">
        <f t="shared" si="321"/>
        <v>-8511.8813793028166</v>
      </c>
      <c r="BI74" s="46">
        <f t="shared" si="322"/>
        <v>1.2835742399863099</v>
      </c>
      <c r="BJ74" s="17">
        <f t="shared" si="323"/>
        <v>441.74671236363173</v>
      </c>
      <c r="BK74" s="46">
        <f t="shared" si="324"/>
        <v>0.69917857835845032</v>
      </c>
      <c r="BL74" s="17">
        <f t="shared" si="325"/>
        <v>539115.10428874393</v>
      </c>
      <c r="BM74" s="17">
        <f t="shared" si="326"/>
        <v>-8511.8813793028166</v>
      </c>
      <c r="BN74" s="46">
        <f t="shared" si="327"/>
        <v>1.2835742399863099</v>
      </c>
      <c r="BO74" s="17">
        <f t="shared" si="328"/>
        <v>444.46674444268484</v>
      </c>
      <c r="BP74" s="46">
        <f t="shared" si="329"/>
        <v>0.69917857835845032</v>
      </c>
      <c r="BQ74" s="17">
        <f t="shared" si="330"/>
        <v>517012.74118033511</v>
      </c>
      <c r="BR74" s="17">
        <f t="shared" si="331"/>
        <v>-8511.8813793028166</v>
      </c>
      <c r="BS74" s="46">
        <f t="shared" si="332"/>
        <v>1.2835742399863099</v>
      </c>
      <c r="BT74" s="17">
        <f t="shared" si="333"/>
        <v>447.08846953095912</v>
      </c>
      <c r="BU74" s="46">
        <f t="shared" si="334"/>
        <v>0.69917857835845032</v>
      </c>
      <c r="BV74" s="17">
        <f t="shared" si="335"/>
        <v>521664.08334076358</v>
      </c>
      <c r="BW74" s="17">
        <f t="shared" si="336"/>
        <v>-8511.8813793028166</v>
      </c>
      <c r="BX74" s="46">
        <f t="shared" si="337"/>
        <v>1.2835742399863099</v>
      </c>
      <c r="BY74" s="17">
        <f t="shared" si="338"/>
        <v>449.62090030691434</v>
      </c>
      <c r="BZ74" s="46">
        <f t="shared" si="339"/>
        <v>0.69917857835845032</v>
      </c>
      <c r="CA74" s="17">
        <f t="shared" si="340"/>
        <v>510134.39950620127</v>
      </c>
      <c r="CB74" s="17">
        <f t="shared" si="341"/>
        <v>-8511.8813793028166</v>
      </c>
      <c r="CC74" s="46">
        <f t="shared" si="342"/>
        <v>1.2835742399863099</v>
      </c>
      <c r="CD74" s="17">
        <f t="shared" si="343"/>
        <v>452.0618756569645</v>
      </c>
      <c r="CE74" s="46">
        <f t="shared" si="344"/>
        <v>0.69917857835845032</v>
      </c>
      <c r="CF74" s="17">
        <f t="shared" si="345"/>
        <v>557624.27645043563</v>
      </c>
      <c r="CG74" s="17">
        <f t="shared" si="346"/>
        <v>-8511.8813793028166</v>
      </c>
      <c r="CH74" s="46">
        <f t="shared" si="347"/>
        <v>1.2835742399863099</v>
      </c>
      <c r="CI74" s="17">
        <f t="shared" si="348"/>
        <v>454.42351883850711</v>
      </c>
      <c r="CJ74" s="46">
        <f t="shared" si="349"/>
        <v>0.69917857835845043</v>
      </c>
      <c r="CK74" s="17">
        <f t="shared" si="350"/>
        <v>561357.62559422245</v>
      </c>
      <c r="CL74" s="17">
        <f t="shared" si="351"/>
        <v>-8511.8813793028166</v>
      </c>
      <c r="CM74" s="46">
        <f t="shared" si="352"/>
        <v>1.2835742399863099</v>
      </c>
      <c r="CN74" s="17">
        <f t="shared" si="353"/>
        <v>456.72224571216645</v>
      </c>
      <c r="CO74" s="46">
        <f t="shared" si="354"/>
        <v>0.69917857835845021</v>
      </c>
      <c r="CP74" s="17">
        <f t="shared" si="355"/>
        <v>565437.32048213144</v>
      </c>
      <c r="CQ74" s="17">
        <f t="shared" si="356"/>
        <v>-8511.8813793028166</v>
      </c>
      <c r="CR74" s="46">
        <f t="shared" si="357"/>
        <v>1.2835742399863099</v>
      </c>
      <c r="CS74" s="17">
        <f t="shared" si="358"/>
        <v>458.94438121948224</v>
      </c>
      <c r="CT74" s="46">
        <f t="shared" si="359"/>
        <v>0.69917857835845043</v>
      </c>
      <c r="CU74" s="17">
        <f t="shared" si="360"/>
        <v>543349.25721009716</v>
      </c>
      <c r="CV74" s="17">
        <f t="shared" si="401"/>
        <v>-8511.8813793028166</v>
      </c>
      <c r="CW74" s="46">
        <f t="shared" si="188"/>
        <v>1.2835742399863099</v>
      </c>
      <c r="CX74" s="17">
        <f t="shared" si="402"/>
        <v>461.09207128338187</v>
      </c>
      <c r="CY74" s="46">
        <f t="shared" si="190"/>
        <v>0.69917857835845021</v>
      </c>
      <c r="CZ74" s="17">
        <f t="shared" si="403"/>
        <v>558501.02385374438</v>
      </c>
      <c r="DA74" s="17">
        <f t="shared" si="404"/>
        <v>-8511.8813793028166</v>
      </c>
      <c r="DB74" s="46">
        <f t="shared" si="193"/>
        <v>1.2835742399863099</v>
      </c>
      <c r="DC74" s="17">
        <f t="shared" si="405"/>
        <v>463.15666508781396</v>
      </c>
      <c r="DD74" s="46">
        <f t="shared" si="195"/>
        <v>0.69917857835845021</v>
      </c>
      <c r="DE74" s="17">
        <f t="shared" si="406"/>
        <v>574057.6423728189</v>
      </c>
      <c r="DF74" s="17">
        <f t="shared" si="401"/>
        <v>-8511.8813793028166</v>
      </c>
      <c r="DG74" s="46">
        <f t="shared" si="198"/>
        <v>1.2835742399863099</v>
      </c>
      <c r="DH74" s="17">
        <f t="shared" si="402"/>
        <v>465.12936089131313</v>
      </c>
      <c r="DI74" s="46">
        <f t="shared" si="200"/>
        <v>0.69917857835845021</v>
      </c>
      <c r="DJ74" s="17">
        <f t="shared" si="403"/>
        <v>586265.99476784933</v>
      </c>
      <c r="DK74" s="17">
        <f t="shared" si="404"/>
        <v>-8511.8813793028166</v>
      </c>
      <c r="DL74" s="46">
        <f t="shared" si="203"/>
        <v>1.2835742399863099</v>
      </c>
      <c r="DM74" s="17">
        <f t="shared" si="405"/>
        <v>467.00106151144405</v>
      </c>
      <c r="DN74" s="46">
        <f t="shared" si="205"/>
        <v>0.69917857835845043</v>
      </c>
      <c r="DO74" s="17">
        <f t="shared" si="406"/>
        <v>550974.19346099417</v>
      </c>
      <c r="DP74" s="17">
        <f t="shared" si="361"/>
        <v>-8511.8813793028166</v>
      </c>
      <c r="DQ74" s="46">
        <f t="shared" si="362"/>
        <v>1.2835742399863099</v>
      </c>
      <c r="DR74" s="17">
        <f t="shared" si="363"/>
        <v>468.80053793422928</v>
      </c>
      <c r="DS74" s="46">
        <f t="shared" si="364"/>
        <v>0.69917857835845021</v>
      </c>
      <c r="DT74" s="17">
        <f t="shared" si="365"/>
        <v>570810.2241913504</v>
      </c>
      <c r="DU74" s="17">
        <f t="shared" si="366"/>
        <v>-8511.8813793028166</v>
      </c>
      <c r="DV74" s="46">
        <f t="shared" si="367"/>
        <v>1.2835742399863099</v>
      </c>
      <c r="DW74" s="17">
        <f t="shared" si="368"/>
        <v>470.5521481718564</v>
      </c>
      <c r="DX74" s="46">
        <f t="shared" si="369"/>
        <v>0.69917857835845032</v>
      </c>
      <c r="DY74" s="17">
        <f t="shared" si="370"/>
        <v>574512.64730465924</v>
      </c>
      <c r="DZ74" s="17">
        <f t="shared" si="207"/>
        <v>-8511.8813793028166</v>
      </c>
      <c r="EA74" s="46">
        <f t="shared" si="208"/>
        <v>1.2835742399863099</v>
      </c>
      <c r="EB74" s="17">
        <f t="shared" si="209"/>
        <v>472.28162899085532</v>
      </c>
      <c r="EC74" s="46">
        <f t="shared" si="210"/>
        <v>0.69917857835845043</v>
      </c>
      <c r="ED74" s="17">
        <f t="shared" si="211"/>
        <v>613537.35978679289</v>
      </c>
      <c r="EE74" s="17">
        <f t="shared" si="212"/>
        <v>-8511.8813793028166</v>
      </c>
      <c r="EF74" s="46">
        <f t="shared" si="213"/>
        <v>1.2835742399863099</v>
      </c>
      <c r="EG74" s="17">
        <f t="shared" si="214"/>
        <v>473.99744810898142</v>
      </c>
      <c r="EH74" s="46">
        <f t="shared" si="215"/>
        <v>0.69917857835845054</v>
      </c>
      <c r="EI74" s="17">
        <f t="shared" si="216"/>
        <v>598345.38546452066</v>
      </c>
      <c r="EJ74" s="17">
        <f t="shared" si="217"/>
        <v>-8511.8813793028166</v>
      </c>
      <c r="EK74" s="46">
        <f t="shared" si="218"/>
        <v>1.2835742399863099</v>
      </c>
      <c r="EL74" s="17">
        <f t="shared" si="219"/>
        <v>475.73728074956944</v>
      </c>
      <c r="EM74" s="46">
        <f t="shared" si="220"/>
        <v>0.69917857835845021</v>
      </c>
      <c r="EN74" s="17">
        <f t="shared" si="221"/>
        <v>620581.5359116965</v>
      </c>
      <c r="EO74" s="17">
        <f t="shared" si="222"/>
        <v>-8511.8813793028166</v>
      </c>
      <c r="EP74" s="46">
        <f t="shared" si="223"/>
        <v>1.2835742399863099</v>
      </c>
      <c r="EQ74" s="17">
        <f t="shared" si="224"/>
        <v>477.52846207831186</v>
      </c>
      <c r="ER74" s="46">
        <f t="shared" si="225"/>
        <v>0.69917857835845032</v>
      </c>
      <c r="ES74" s="17">
        <f t="shared" si="226"/>
        <v>689649.15652266564</v>
      </c>
      <c r="ET74" s="17">
        <f t="shared" si="371"/>
        <v>-8511.8813793028166</v>
      </c>
      <c r="EU74" s="46">
        <f t="shared" si="372"/>
        <v>1.2835742399863099</v>
      </c>
      <c r="EV74" s="17">
        <f t="shared" si="373"/>
        <v>479.40521223933422</v>
      </c>
      <c r="EW74" s="46">
        <f t="shared" si="374"/>
        <v>0.69917857835845021</v>
      </c>
      <c r="EX74" s="17">
        <f t="shared" si="375"/>
        <v>677903.71010121633</v>
      </c>
      <c r="EY74" s="17">
        <f t="shared" si="376"/>
        <v>-8511.8813793028166</v>
      </c>
      <c r="EZ74" s="46">
        <f t="shared" si="377"/>
        <v>1.2835742399863099</v>
      </c>
      <c r="FA74" s="17">
        <f t="shared" si="378"/>
        <v>481.39606776861945</v>
      </c>
      <c r="FB74" s="46">
        <f t="shared" si="379"/>
        <v>0.69917857835845032</v>
      </c>
      <c r="FC74" s="17">
        <f t="shared" si="380"/>
        <v>661826.95512968162</v>
      </c>
      <c r="FD74" s="17">
        <f t="shared" si="227"/>
        <v>-8511.8813793028166</v>
      </c>
      <c r="FE74" s="46">
        <f t="shared" si="228"/>
        <v>1.2835742399863099</v>
      </c>
      <c r="FF74" s="17">
        <f t="shared" si="229"/>
        <v>483.50924818574811</v>
      </c>
      <c r="FG74" s="46">
        <f t="shared" si="230"/>
        <v>0.69917857835845032</v>
      </c>
      <c r="FH74" s="17">
        <f t="shared" si="231"/>
        <v>685785.08186048968</v>
      </c>
      <c r="FI74" s="17">
        <f t="shared" si="232"/>
        <v>-8511.8813793028166</v>
      </c>
      <c r="FJ74" s="46">
        <f t="shared" si="233"/>
        <v>1.2835742399863099</v>
      </c>
      <c r="FK74" s="17">
        <f t="shared" si="234"/>
        <v>485.75723631482981</v>
      </c>
      <c r="FL74" s="46">
        <f t="shared" si="235"/>
        <v>0.69917857835845032</v>
      </c>
      <c r="FM74" s="17">
        <f t="shared" si="236"/>
        <v>641974.38755983755</v>
      </c>
      <c r="FN74" s="17">
        <f t="shared" si="237"/>
        <v>-8511.8813793028166</v>
      </c>
      <c r="FO74" s="46">
        <f t="shared" si="238"/>
        <v>1.2835742399863099</v>
      </c>
      <c r="FP74" s="17">
        <f t="shared" si="239"/>
        <v>488.15302552965454</v>
      </c>
      <c r="FQ74" s="46">
        <f t="shared" si="240"/>
        <v>0.69917857835845032</v>
      </c>
      <c r="FR74" s="17">
        <f t="shared" si="381"/>
        <v>619007.14725555538</v>
      </c>
      <c r="FS74" s="17">
        <f t="shared" si="242"/>
        <v>-8511.8813793028166</v>
      </c>
      <c r="FT74" s="46">
        <f t="shared" si="243"/>
        <v>1.2835742399863099</v>
      </c>
      <c r="FU74" s="17">
        <f t="shared" si="244"/>
        <v>490.70566159445912</v>
      </c>
      <c r="FV74" s="46">
        <f t="shared" si="245"/>
        <v>0.69917857835845032</v>
      </c>
      <c r="FW74" s="17">
        <f t="shared" si="382"/>
        <v>579608.13179120142</v>
      </c>
      <c r="FX74" s="17">
        <f t="shared" si="247"/>
        <v>-8511.8813793028166</v>
      </c>
      <c r="FY74" s="46">
        <f t="shared" si="248"/>
        <v>1.2835742399863099</v>
      </c>
      <c r="FZ74" s="17">
        <f t="shared" si="249"/>
        <v>493.41990957572102</v>
      </c>
      <c r="GA74" s="46">
        <f t="shared" si="250"/>
        <v>0.69917857835845032</v>
      </c>
      <c r="GB74" s="17">
        <f t="shared" si="383"/>
        <v>552867.11453682533</v>
      </c>
      <c r="GC74" s="17">
        <f t="shared" si="252"/>
        <v>-8511.8813793028166</v>
      </c>
      <c r="GD74" s="46">
        <f t="shared" si="253"/>
        <v>1.2835742399863099</v>
      </c>
      <c r="GE74" s="17">
        <f t="shared" si="254"/>
        <v>496.30072664058014</v>
      </c>
      <c r="GF74" s="46">
        <f t="shared" si="255"/>
        <v>0.69917857835845032</v>
      </c>
      <c r="GG74" s="17">
        <f t="shared" si="384"/>
        <v>524978.70845754747</v>
      </c>
      <c r="GH74" s="17">
        <f t="shared" si="257"/>
        <v>-8511.8813793028166</v>
      </c>
      <c r="GI74" s="46">
        <f t="shared" si="258"/>
        <v>1.2835742399863099</v>
      </c>
      <c r="GJ74" s="17">
        <f t="shared" si="259"/>
        <v>499.35941635144218</v>
      </c>
      <c r="GK74" s="46">
        <f t="shared" si="260"/>
        <v>0.69917857835845043</v>
      </c>
      <c r="GL74" s="17">
        <f t="shared" si="385"/>
        <v>487692.92980547511</v>
      </c>
      <c r="GM74" s="17">
        <f t="shared" si="262"/>
        <v>-8511.8813793028166</v>
      </c>
      <c r="GN74" s="46">
        <f t="shared" si="263"/>
        <v>1.2835742399863099</v>
      </c>
      <c r="GO74" s="17">
        <f t="shared" si="264"/>
        <v>502.59936307563578</v>
      </c>
      <c r="GP74" s="46">
        <f t="shared" si="265"/>
        <v>0.69917857835845043</v>
      </c>
      <c r="GQ74" s="17">
        <f t="shared" si="386"/>
        <v>450424.24761258322</v>
      </c>
    </row>
    <row r="75" spans="1:199" ht="15" x14ac:dyDescent="0.2">
      <c r="A75" s="9" t="s">
        <v>58</v>
      </c>
      <c r="B75" s="17">
        <v>571936</v>
      </c>
      <c r="C75" s="17">
        <f t="shared" si="267"/>
        <v>-8526.9999999999982</v>
      </c>
      <c r="D75" s="46">
        <f t="shared" si="268"/>
        <v>1.285854096954032</v>
      </c>
      <c r="E75" s="17">
        <f t="shared" si="407"/>
        <v>548.4</v>
      </c>
      <c r="F75" s="17">
        <f t="shared" si="407"/>
        <v>-116</v>
      </c>
      <c r="G75" s="17">
        <f t="shared" si="186"/>
        <v>432.4</v>
      </c>
      <c r="H75" s="46">
        <f t="shared" si="270"/>
        <v>0.69917857835845021</v>
      </c>
      <c r="I75" s="17">
        <v>619955</v>
      </c>
      <c r="J75" s="17">
        <f t="shared" si="271"/>
        <v>-8511.8813793028166</v>
      </c>
      <c r="K75" s="46">
        <f t="shared" si="272"/>
        <v>1.2835742399863099</v>
      </c>
      <c r="L75" s="17">
        <f t="shared" si="273"/>
        <v>431.63334213797816</v>
      </c>
      <c r="M75" s="46">
        <f t="shared" si="274"/>
        <v>0.69917857835845032</v>
      </c>
      <c r="N75" s="17">
        <f t="shared" si="275"/>
        <v>597832.75196283509</v>
      </c>
      <c r="O75" s="17">
        <f t="shared" si="276"/>
        <v>-8511.8813793028166</v>
      </c>
      <c r="P75" s="46">
        <f t="shared" si="277"/>
        <v>1.2835742399863099</v>
      </c>
      <c r="Q75" s="17">
        <f t="shared" si="278"/>
        <v>430.53591379359489</v>
      </c>
      <c r="R75" s="46">
        <f t="shared" si="279"/>
        <v>0.69917857835845021</v>
      </c>
      <c r="S75" s="17">
        <f t="shared" si="280"/>
        <v>635101.40649732598</v>
      </c>
      <c r="T75" s="17">
        <f t="shared" si="281"/>
        <v>-8511.8813793028166</v>
      </c>
      <c r="U75" s="46">
        <f t="shared" si="282"/>
        <v>1.2835742399863099</v>
      </c>
      <c r="V75" s="17">
        <f t="shared" si="283"/>
        <v>429.38090345856625</v>
      </c>
      <c r="W75" s="46">
        <f t="shared" si="284"/>
        <v>0.69917857835845032</v>
      </c>
      <c r="X75" s="17">
        <f t="shared" si="285"/>
        <v>632458.90602148161</v>
      </c>
      <c r="Y75" s="17">
        <f t="shared" si="286"/>
        <v>-8511.8813793028166</v>
      </c>
      <c r="Z75" s="46">
        <f t="shared" si="287"/>
        <v>1.2835742399863099</v>
      </c>
      <c r="AA75" s="17">
        <f t="shared" si="288"/>
        <v>429.54735023099352</v>
      </c>
      <c r="AB75" s="46">
        <f t="shared" si="289"/>
        <v>0.69917857835845032</v>
      </c>
      <c r="AC75" s="17">
        <f t="shared" si="290"/>
        <v>654620.57199240988</v>
      </c>
      <c r="AD75" s="17">
        <f t="shared" si="291"/>
        <v>-8511.8813793028166</v>
      </c>
      <c r="AE75" s="46">
        <f t="shared" si="292"/>
        <v>1.2835742399863099</v>
      </c>
      <c r="AF75" s="17">
        <f t="shared" si="293"/>
        <v>430.13503227774243</v>
      </c>
      <c r="AG75" s="46">
        <f t="shared" si="294"/>
        <v>0.69917857835845021</v>
      </c>
      <c r="AH75" s="17">
        <f t="shared" si="295"/>
        <v>656400.05405289994</v>
      </c>
      <c r="AI75" s="17">
        <f t="shared" si="296"/>
        <v>-8511.8813793028166</v>
      </c>
      <c r="AJ75" s="46">
        <f t="shared" si="297"/>
        <v>1.2835742399863099</v>
      </c>
      <c r="AK75" s="17">
        <f t="shared" si="298"/>
        <v>431.12902475460612</v>
      </c>
      <c r="AL75" s="46">
        <f t="shared" si="299"/>
        <v>0.69917857835845032</v>
      </c>
      <c r="AM75" s="17">
        <f t="shared" si="300"/>
        <v>684667.48797517666</v>
      </c>
      <c r="AN75" s="17">
        <f t="shared" si="301"/>
        <v>-8511.8813793028166</v>
      </c>
      <c r="AO75" s="46">
        <f t="shared" si="302"/>
        <v>1.2835742399863099</v>
      </c>
      <c r="AP75" s="17">
        <f t="shared" si="303"/>
        <v>432.51826221605967</v>
      </c>
      <c r="AQ75" s="46">
        <f t="shared" si="304"/>
        <v>0.69917857835845021</v>
      </c>
      <c r="AR75" s="17">
        <f t="shared" si="305"/>
        <v>655101.26679362985</v>
      </c>
      <c r="AS75" s="17">
        <f t="shared" si="306"/>
        <v>-8511.8813793028166</v>
      </c>
      <c r="AT75" s="46">
        <f t="shared" si="307"/>
        <v>1.2835742399863099</v>
      </c>
      <c r="AU75" s="17">
        <f t="shared" si="308"/>
        <v>434.28897126347204</v>
      </c>
      <c r="AV75" s="46">
        <f t="shared" si="309"/>
        <v>0.69917857835845032</v>
      </c>
      <c r="AW75" s="17">
        <f t="shared" si="310"/>
        <v>626123.8227110852</v>
      </c>
      <c r="AX75" s="17">
        <f t="shared" si="311"/>
        <v>-8511.8813793028166</v>
      </c>
      <c r="AY75" s="46">
        <f t="shared" si="312"/>
        <v>1.2835742399863099</v>
      </c>
      <c r="AZ75" s="17">
        <f t="shared" si="313"/>
        <v>436.43047216834213</v>
      </c>
      <c r="BA75" s="46">
        <f t="shared" si="314"/>
        <v>0.69917857835845021</v>
      </c>
      <c r="BB75" s="17">
        <f t="shared" si="315"/>
        <v>603721.54269078223</v>
      </c>
      <c r="BC75" s="17">
        <f t="shared" si="316"/>
        <v>-8511.8813793028166</v>
      </c>
      <c r="BD75" s="46">
        <f t="shared" si="317"/>
        <v>1.2835742399863099</v>
      </c>
      <c r="BE75" s="17">
        <f t="shared" si="318"/>
        <v>438.91817813304624</v>
      </c>
      <c r="BF75" s="46">
        <f t="shared" si="319"/>
        <v>0.69917857835845032</v>
      </c>
      <c r="BG75" s="17">
        <f t="shared" si="320"/>
        <v>558857.38503836771</v>
      </c>
      <c r="BH75" s="17">
        <f t="shared" si="321"/>
        <v>-8511.8813793028166</v>
      </c>
      <c r="BI75" s="46">
        <f t="shared" si="322"/>
        <v>1.2835742399863099</v>
      </c>
      <c r="BJ75" s="17">
        <f t="shared" si="323"/>
        <v>441.74671236363173</v>
      </c>
      <c r="BK75" s="46">
        <f t="shared" si="324"/>
        <v>0.69917857835845032</v>
      </c>
      <c r="BL75" s="17">
        <f t="shared" si="325"/>
        <v>528987.13158787857</v>
      </c>
      <c r="BM75" s="17">
        <f t="shared" si="326"/>
        <v>-8511.8813793028166</v>
      </c>
      <c r="BN75" s="46">
        <f t="shared" si="327"/>
        <v>1.2835742399863099</v>
      </c>
      <c r="BO75" s="17">
        <f t="shared" si="328"/>
        <v>444.46674444268484</v>
      </c>
      <c r="BP75" s="46">
        <f t="shared" si="329"/>
        <v>0.69917857835845032</v>
      </c>
      <c r="BQ75" s="17">
        <f t="shared" si="330"/>
        <v>531047.68965388369</v>
      </c>
      <c r="BR75" s="17">
        <f t="shared" si="331"/>
        <v>-8511.8813793028166</v>
      </c>
      <c r="BS75" s="46">
        <f t="shared" si="332"/>
        <v>1.2835742399863099</v>
      </c>
      <c r="BT75" s="17">
        <f t="shared" si="333"/>
        <v>447.08846953095912</v>
      </c>
      <c r="BU75" s="46">
        <f t="shared" si="334"/>
        <v>0.69917857835845032</v>
      </c>
      <c r="BV75" s="17">
        <f t="shared" si="335"/>
        <v>508947.94827056327</v>
      </c>
      <c r="BW75" s="17">
        <f t="shared" si="336"/>
        <v>-8511.8813793028166</v>
      </c>
      <c r="BX75" s="46">
        <f t="shared" si="337"/>
        <v>1.2835742399863099</v>
      </c>
      <c r="BY75" s="17">
        <f t="shared" si="338"/>
        <v>449.62090030691434</v>
      </c>
      <c r="BZ75" s="46">
        <f t="shared" si="339"/>
        <v>0.69917857835845032</v>
      </c>
      <c r="CA75" s="17">
        <f t="shared" si="340"/>
        <v>513601.82286176772</v>
      </c>
      <c r="CB75" s="17">
        <f t="shared" si="341"/>
        <v>-8511.8813793028166</v>
      </c>
      <c r="CC75" s="46">
        <f t="shared" si="342"/>
        <v>1.2835742399863099</v>
      </c>
      <c r="CD75" s="17">
        <f t="shared" si="343"/>
        <v>452.0618756569645</v>
      </c>
      <c r="CE75" s="46">
        <f t="shared" si="344"/>
        <v>0.69917857835845032</v>
      </c>
      <c r="CF75" s="17">
        <f t="shared" si="345"/>
        <v>502074.58000255545</v>
      </c>
      <c r="CG75" s="17">
        <f t="shared" si="346"/>
        <v>-8511.8813793028166</v>
      </c>
      <c r="CH75" s="46">
        <f t="shared" si="347"/>
        <v>1.2835742399863099</v>
      </c>
      <c r="CI75" s="17">
        <f t="shared" si="348"/>
        <v>454.42351883850711</v>
      </c>
      <c r="CJ75" s="46">
        <f t="shared" si="349"/>
        <v>0.69917857835845043</v>
      </c>
      <c r="CK75" s="17">
        <f t="shared" si="350"/>
        <v>549566.8185899714</v>
      </c>
      <c r="CL75" s="17">
        <f t="shared" si="351"/>
        <v>-8511.8813793028166</v>
      </c>
      <c r="CM75" s="46">
        <f t="shared" si="352"/>
        <v>1.2835742399863099</v>
      </c>
      <c r="CN75" s="17">
        <f t="shared" si="353"/>
        <v>456.72224571216645</v>
      </c>
      <c r="CO75" s="46">
        <f t="shared" si="354"/>
        <v>0.69917857835845021</v>
      </c>
      <c r="CP75" s="17">
        <f t="shared" si="355"/>
        <v>553302.46646063169</v>
      </c>
      <c r="CQ75" s="17">
        <f t="shared" si="356"/>
        <v>-8511.8813793028166</v>
      </c>
      <c r="CR75" s="46">
        <f t="shared" si="357"/>
        <v>1.2835742399863099</v>
      </c>
      <c r="CS75" s="17">
        <f t="shared" si="358"/>
        <v>458.94438121948224</v>
      </c>
      <c r="CT75" s="46">
        <f t="shared" si="359"/>
        <v>0.69917857835845043</v>
      </c>
      <c r="CU75" s="17">
        <f t="shared" si="360"/>
        <v>557384.38348404807</v>
      </c>
      <c r="CV75" s="17">
        <f t="shared" si="401"/>
        <v>-8511.8813793028166</v>
      </c>
      <c r="CW75" s="46">
        <f t="shared" si="188"/>
        <v>1.2835742399863099</v>
      </c>
      <c r="CX75" s="17">
        <f t="shared" si="402"/>
        <v>461.09207128338187</v>
      </c>
      <c r="CY75" s="46">
        <f t="shared" si="190"/>
        <v>0.69917857835845021</v>
      </c>
      <c r="CZ75" s="17">
        <f t="shared" si="403"/>
        <v>535298.46790207771</v>
      </c>
      <c r="DA75" s="17">
        <f t="shared" si="404"/>
        <v>-8511.8813793028166</v>
      </c>
      <c r="DB75" s="46">
        <f t="shared" si="193"/>
        <v>1.2835742399863099</v>
      </c>
      <c r="DC75" s="17">
        <f t="shared" si="405"/>
        <v>463.15666508781396</v>
      </c>
      <c r="DD75" s="46">
        <f t="shared" si="195"/>
        <v>0.69917857835845021</v>
      </c>
      <c r="DE75" s="17">
        <f t="shared" si="406"/>
        <v>550452.29913952947</v>
      </c>
      <c r="DF75" s="17">
        <f t="shared" si="401"/>
        <v>-8511.8813793028166</v>
      </c>
      <c r="DG75" s="46">
        <f t="shared" si="198"/>
        <v>1.2835742399863099</v>
      </c>
      <c r="DH75" s="17">
        <f t="shared" si="402"/>
        <v>465.12936089131313</v>
      </c>
      <c r="DI75" s="46">
        <f t="shared" si="200"/>
        <v>0.69917857835845021</v>
      </c>
      <c r="DJ75" s="17">
        <f t="shared" si="403"/>
        <v>566010.89035440749</v>
      </c>
      <c r="DK75" s="17">
        <f t="shared" si="404"/>
        <v>-8511.8813793028166</v>
      </c>
      <c r="DL75" s="46">
        <f t="shared" si="203"/>
        <v>1.2835742399863099</v>
      </c>
      <c r="DM75" s="17">
        <f t="shared" si="405"/>
        <v>467.00106151144405</v>
      </c>
      <c r="DN75" s="46">
        <f t="shared" si="205"/>
        <v>0.69917857835845043</v>
      </c>
      <c r="DO75" s="17">
        <f t="shared" si="406"/>
        <v>578221.11445005797</v>
      </c>
      <c r="DP75" s="17">
        <f t="shared" si="361"/>
        <v>-8511.8813793028166</v>
      </c>
      <c r="DQ75" s="46">
        <f t="shared" si="362"/>
        <v>1.2835742399863099</v>
      </c>
      <c r="DR75" s="17">
        <f t="shared" si="363"/>
        <v>468.80053793422928</v>
      </c>
      <c r="DS75" s="46">
        <f t="shared" si="364"/>
        <v>0.69917857835845021</v>
      </c>
      <c r="DT75" s="17">
        <f t="shared" si="365"/>
        <v>542931.11261962552</v>
      </c>
      <c r="DU75" s="17">
        <f t="shared" si="366"/>
        <v>-8511.8813793028166</v>
      </c>
      <c r="DV75" s="46">
        <f t="shared" si="367"/>
        <v>1.2835742399863099</v>
      </c>
      <c r="DW75" s="17">
        <f t="shared" si="368"/>
        <v>470.5521481718564</v>
      </c>
      <c r="DX75" s="46">
        <f t="shared" si="369"/>
        <v>0.69917857835845032</v>
      </c>
      <c r="DY75" s="17">
        <f t="shared" si="370"/>
        <v>562768.89496021939</v>
      </c>
      <c r="DZ75" s="17">
        <f t="shared" si="207"/>
        <v>-8511.8813793028166</v>
      </c>
      <c r="EA75" s="46">
        <f t="shared" si="208"/>
        <v>1.2835742399863099</v>
      </c>
      <c r="EB75" s="17">
        <f t="shared" si="209"/>
        <v>472.28162899085532</v>
      </c>
      <c r="EC75" s="46">
        <f t="shared" si="210"/>
        <v>0.69917857835845043</v>
      </c>
      <c r="ED75" s="17">
        <f t="shared" si="211"/>
        <v>566473.0475543472</v>
      </c>
      <c r="EE75" s="17">
        <f t="shared" si="212"/>
        <v>-8511.8813793028166</v>
      </c>
      <c r="EF75" s="46">
        <f t="shared" si="213"/>
        <v>1.2835742399863099</v>
      </c>
      <c r="EG75" s="17">
        <f t="shared" si="214"/>
        <v>473.99744810898142</v>
      </c>
      <c r="EH75" s="46">
        <f t="shared" si="215"/>
        <v>0.69917857835845054</v>
      </c>
      <c r="EI75" s="17">
        <f t="shared" si="216"/>
        <v>605499.47585559904</v>
      </c>
      <c r="EJ75" s="17">
        <f t="shared" si="217"/>
        <v>-8511.8813793028166</v>
      </c>
      <c r="EK75" s="46">
        <f t="shared" si="218"/>
        <v>1.2835742399863099</v>
      </c>
      <c r="EL75" s="17">
        <f t="shared" si="219"/>
        <v>475.73728074956944</v>
      </c>
      <c r="EM75" s="46">
        <f t="shared" si="220"/>
        <v>0.69917857835845021</v>
      </c>
      <c r="EN75" s="17">
        <f t="shared" si="221"/>
        <v>590309.24136596755</v>
      </c>
      <c r="EO75" s="17">
        <f t="shared" si="222"/>
        <v>-8511.8813793028166</v>
      </c>
      <c r="EP75" s="46">
        <f t="shared" si="223"/>
        <v>1.2835742399863099</v>
      </c>
      <c r="EQ75" s="17">
        <f t="shared" si="224"/>
        <v>477.52846207831186</v>
      </c>
      <c r="ER75" s="46">
        <f t="shared" si="225"/>
        <v>0.69917857835845032</v>
      </c>
      <c r="ES75" s="17">
        <f t="shared" si="226"/>
        <v>612547.18299447198</v>
      </c>
      <c r="ET75" s="17">
        <f t="shared" si="371"/>
        <v>-8511.8813793028166</v>
      </c>
      <c r="EU75" s="46">
        <f t="shared" si="372"/>
        <v>1.2835742399863099</v>
      </c>
      <c r="EV75" s="17">
        <f t="shared" si="373"/>
        <v>479.40521223933422</v>
      </c>
      <c r="EW75" s="46">
        <f t="shared" si="374"/>
        <v>0.69917857835845021</v>
      </c>
      <c r="EX75" s="17">
        <f t="shared" si="375"/>
        <v>681616.68035560206</v>
      </c>
      <c r="EY75" s="17">
        <f t="shared" si="376"/>
        <v>-8511.8813793028166</v>
      </c>
      <c r="EZ75" s="46">
        <f t="shared" si="377"/>
        <v>1.2835742399863099</v>
      </c>
      <c r="FA75" s="17">
        <f t="shared" si="378"/>
        <v>481.39606776861945</v>
      </c>
      <c r="FB75" s="46">
        <f t="shared" si="379"/>
        <v>0.69917857835845032</v>
      </c>
      <c r="FC75" s="17">
        <f t="shared" si="380"/>
        <v>669873.22478968208</v>
      </c>
      <c r="FD75" s="17">
        <f t="shared" si="227"/>
        <v>-8511.8813793028166</v>
      </c>
      <c r="FE75" s="46">
        <f t="shared" si="228"/>
        <v>1.2835742399863099</v>
      </c>
      <c r="FF75" s="17">
        <f t="shared" si="229"/>
        <v>483.50924818574811</v>
      </c>
      <c r="FG75" s="46">
        <f t="shared" si="230"/>
        <v>0.69917857835845032</v>
      </c>
      <c r="FH75" s="17">
        <f t="shared" si="231"/>
        <v>653798.58299856447</v>
      </c>
      <c r="FI75" s="17">
        <f t="shared" si="232"/>
        <v>-8511.8813793028166</v>
      </c>
      <c r="FJ75" s="46">
        <f t="shared" si="233"/>
        <v>1.2835742399863099</v>
      </c>
      <c r="FK75" s="17">
        <f t="shared" si="234"/>
        <v>485.75723631482981</v>
      </c>
      <c r="FL75" s="46">
        <f t="shared" si="235"/>
        <v>0.69917857835845032</v>
      </c>
      <c r="FM75" s="17">
        <f t="shared" si="236"/>
        <v>677758.95771750156</v>
      </c>
      <c r="FN75" s="17">
        <f t="shared" si="237"/>
        <v>-8511.8813793028166</v>
      </c>
      <c r="FO75" s="46">
        <f t="shared" si="238"/>
        <v>1.2835742399863099</v>
      </c>
      <c r="FP75" s="17">
        <f t="shared" si="239"/>
        <v>488.15302552965454</v>
      </c>
      <c r="FQ75" s="46">
        <f t="shared" si="240"/>
        <v>0.69917857835845032</v>
      </c>
      <c r="FR75" s="17">
        <f t="shared" si="381"/>
        <v>633950.65920606442</v>
      </c>
      <c r="FS75" s="17">
        <f t="shared" si="242"/>
        <v>-8511.8813793028166</v>
      </c>
      <c r="FT75" s="46">
        <f t="shared" si="243"/>
        <v>1.2835742399863099</v>
      </c>
      <c r="FU75" s="17">
        <f t="shared" si="244"/>
        <v>490.70566159445912</v>
      </c>
      <c r="FV75" s="46">
        <f t="shared" si="245"/>
        <v>0.69917857835845032</v>
      </c>
      <c r="FW75" s="17">
        <f t="shared" si="382"/>
        <v>610985.97153784707</v>
      </c>
      <c r="FX75" s="17">
        <f t="shared" si="247"/>
        <v>-8511.8813793028166</v>
      </c>
      <c r="FY75" s="46">
        <f t="shared" si="248"/>
        <v>1.2835742399863099</v>
      </c>
      <c r="FZ75" s="17">
        <f t="shared" si="249"/>
        <v>493.41990957572102</v>
      </c>
      <c r="GA75" s="46">
        <f t="shared" si="250"/>
        <v>0.69917857835845032</v>
      </c>
      <c r="GB75" s="17">
        <f t="shared" si="383"/>
        <v>571589.67032147432</v>
      </c>
      <c r="GC75" s="17">
        <f t="shared" si="252"/>
        <v>-8511.8813793028166</v>
      </c>
      <c r="GD75" s="46">
        <f t="shared" si="253"/>
        <v>1.2835742399863099</v>
      </c>
      <c r="GE75" s="17">
        <f t="shared" si="254"/>
        <v>496.30072664058014</v>
      </c>
      <c r="GF75" s="46">
        <f t="shared" si="255"/>
        <v>0.69917857835845032</v>
      </c>
      <c r="GG75" s="17">
        <f t="shared" si="384"/>
        <v>544851.53388416313</v>
      </c>
      <c r="GH75" s="17">
        <f t="shared" si="257"/>
        <v>-8511.8813793028166</v>
      </c>
      <c r="GI75" s="46">
        <f t="shared" si="258"/>
        <v>1.2835742399863099</v>
      </c>
      <c r="GJ75" s="17">
        <f t="shared" si="259"/>
        <v>499.35941635144218</v>
      </c>
      <c r="GK75" s="46">
        <f t="shared" si="260"/>
        <v>0.69917857835845043</v>
      </c>
      <c r="GL75" s="17">
        <f t="shared" si="385"/>
        <v>516966.18649459607</v>
      </c>
      <c r="GM75" s="17">
        <f t="shared" si="262"/>
        <v>-8511.8813793028166</v>
      </c>
      <c r="GN75" s="46">
        <f t="shared" si="263"/>
        <v>1.2835742399863099</v>
      </c>
      <c r="GO75" s="17">
        <f t="shared" si="264"/>
        <v>502.59936307563578</v>
      </c>
      <c r="GP75" s="46">
        <f t="shared" si="265"/>
        <v>0.69917857835845043</v>
      </c>
      <c r="GQ75" s="17">
        <f t="shared" si="386"/>
        <v>479683.64778924792</v>
      </c>
    </row>
    <row r="76" spans="1:199" ht="15" x14ac:dyDescent="0.2">
      <c r="A76" s="9" t="s">
        <v>59</v>
      </c>
      <c r="B76" s="17">
        <v>595309</v>
      </c>
      <c r="C76" s="17">
        <f t="shared" si="267"/>
        <v>-8526.9999999999982</v>
      </c>
      <c r="D76" s="46">
        <f t="shared" si="268"/>
        <v>1.285854096954032</v>
      </c>
      <c r="E76" s="17">
        <f t="shared" si="407"/>
        <v>548.4</v>
      </c>
      <c r="F76" s="17">
        <f t="shared" si="407"/>
        <v>-116</v>
      </c>
      <c r="G76" s="17">
        <f t="shared" si="186"/>
        <v>432.4</v>
      </c>
      <c r="H76" s="46">
        <f t="shared" si="270"/>
        <v>0.69917857835845021</v>
      </c>
      <c r="I76" s="17">
        <v>563535</v>
      </c>
      <c r="J76" s="17">
        <f t="shared" si="271"/>
        <v>-8511.8813793028166</v>
      </c>
      <c r="K76" s="46">
        <f t="shared" si="272"/>
        <v>1.2835742399863099</v>
      </c>
      <c r="L76" s="17">
        <f t="shared" si="273"/>
        <v>431.63334213797816</v>
      </c>
      <c r="M76" s="46">
        <f t="shared" si="274"/>
        <v>0.69917857835845032</v>
      </c>
      <c r="N76" s="17">
        <f t="shared" si="275"/>
        <v>611874.75196283509</v>
      </c>
      <c r="O76" s="17">
        <f t="shared" si="276"/>
        <v>-8511.8813793028166</v>
      </c>
      <c r="P76" s="46">
        <f t="shared" si="277"/>
        <v>1.2835742399863099</v>
      </c>
      <c r="Q76" s="17">
        <f t="shared" si="278"/>
        <v>430.53591379359489</v>
      </c>
      <c r="R76" s="46">
        <f t="shared" si="279"/>
        <v>0.69917857835845021</v>
      </c>
      <c r="S76" s="17">
        <f t="shared" si="280"/>
        <v>589751.40649732586</v>
      </c>
      <c r="T76" s="17">
        <f t="shared" si="281"/>
        <v>-8511.8813793028166</v>
      </c>
      <c r="U76" s="46">
        <f t="shared" si="282"/>
        <v>1.2835742399863099</v>
      </c>
      <c r="V76" s="17">
        <f t="shared" si="283"/>
        <v>429.38090345856625</v>
      </c>
      <c r="W76" s="46">
        <f t="shared" si="284"/>
        <v>0.69917857835845032</v>
      </c>
      <c r="X76" s="17">
        <f t="shared" si="285"/>
        <v>627018.90602148161</v>
      </c>
      <c r="Y76" s="17">
        <f t="shared" si="286"/>
        <v>-8511.8813793028166</v>
      </c>
      <c r="Z76" s="46">
        <f t="shared" si="287"/>
        <v>1.2835742399863099</v>
      </c>
      <c r="AA76" s="17">
        <f t="shared" si="288"/>
        <v>429.54735023099352</v>
      </c>
      <c r="AB76" s="46">
        <f t="shared" si="289"/>
        <v>0.69917857835845032</v>
      </c>
      <c r="AC76" s="17">
        <f t="shared" si="290"/>
        <v>624376.57199240988</v>
      </c>
      <c r="AD76" s="17">
        <f t="shared" si="291"/>
        <v>-8511.8813793028166</v>
      </c>
      <c r="AE76" s="46">
        <f t="shared" si="292"/>
        <v>1.2835742399863099</v>
      </c>
      <c r="AF76" s="17">
        <f t="shared" si="293"/>
        <v>430.13503227774243</v>
      </c>
      <c r="AG76" s="46">
        <f t="shared" si="294"/>
        <v>0.69917857835845021</v>
      </c>
      <c r="AH76" s="17">
        <f t="shared" si="295"/>
        <v>646538.82564538473</v>
      </c>
      <c r="AI76" s="17">
        <f t="shared" si="296"/>
        <v>-8511.8813793028166</v>
      </c>
      <c r="AJ76" s="46">
        <f t="shared" si="297"/>
        <v>1.2835742399863099</v>
      </c>
      <c r="AK76" s="17">
        <f t="shared" si="298"/>
        <v>431.12902475460612</v>
      </c>
      <c r="AL76" s="46">
        <f t="shared" si="299"/>
        <v>0.69917857835845032</v>
      </c>
      <c r="AM76" s="17">
        <f t="shared" si="300"/>
        <v>648319.30169835174</v>
      </c>
      <c r="AN76" s="17">
        <f t="shared" si="301"/>
        <v>-8511.8813793028166</v>
      </c>
      <c r="AO76" s="46">
        <f t="shared" si="302"/>
        <v>1.2835742399863099</v>
      </c>
      <c r="AP76" s="17">
        <f t="shared" si="303"/>
        <v>432.51826221605967</v>
      </c>
      <c r="AQ76" s="46">
        <f t="shared" si="304"/>
        <v>0.69917857835845021</v>
      </c>
      <c r="AR76" s="17">
        <f t="shared" si="305"/>
        <v>676588.12485808984</v>
      </c>
      <c r="AS76" s="17">
        <f t="shared" si="306"/>
        <v>-8511.8813793028166</v>
      </c>
      <c r="AT76" s="46">
        <f t="shared" si="307"/>
        <v>1.2835742399863099</v>
      </c>
      <c r="AU76" s="17">
        <f t="shared" si="308"/>
        <v>434.28897126347204</v>
      </c>
      <c r="AV76" s="46">
        <f t="shared" si="309"/>
        <v>0.69917857835845032</v>
      </c>
      <c r="AW76" s="17">
        <f t="shared" si="310"/>
        <v>647023.67438559048</v>
      </c>
      <c r="AX76" s="17">
        <f t="shared" si="311"/>
        <v>-8511.8813793028166</v>
      </c>
      <c r="AY76" s="46">
        <f t="shared" si="312"/>
        <v>1.2835742399863099</v>
      </c>
      <c r="AZ76" s="17">
        <f t="shared" si="313"/>
        <v>436.43047216834213</v>
      </c>
      <c r="BA76" s="46">
        <f t="shared" si="314"/>
        <v>0.69917857835845021</v>
      </c>
      <c r="BB76" s="17">
        <f t="shared" si="315"/>
        <v>618048.37180395075</v>
      </c>
      <c r="BC76" s="17">
        <f t="shared" si="316"/>
        <v>-8511.8813793028166</v>
      </c>
      <c r="BD76" s="46">
        <f t="shared" si="317"/>
        <v>1.2835742399863099</v>
      </c>
      <c r="BE76" s="17">
        <f t="shared" si="318"/>
        <v>438.91817813304624</v>
      </c>
      <c r="BF76" s="46">
        <f t="shared" si="319"/>
        <v>0.69917857835845032</v>
      </c>
      <c r="BG76" s="17">
        <f t="shared" si="320"/>
        <v>595648.57948961249</v>
      </c>
      <c r="BH76" s="17">
        <f t="shared" si="321"/>
        <v>-8511.8813793028166</v>
      </c>
      <c r="BI76" s="46">
        <f t="shared" si="322"/>
        <v>1.2835742399863099</v>
      </c>
      <c r="BJ76" s="17">
        <f t="shared" si="323"/>
        <v>441.74671236363173</v>
      </c>
      <c r="BK76" s="46">
        <f t="shared" si="324"/>
        <v>0.69917857835845032</v>
      </c>
      <c r="BL76" s="17">
        <f t="shared" si="325"/>
        <v>550787.25037142844</v>
      </c>
      <c r="BM76" s="17">
        <f t="shared" si="326"/>
        <v>-8511.8813793028166</v>
      </c>
      <c r="BN76" s="46">
        <f t="shared" si="327"/>
        <v>1.2835742399863099</v>
      </c>
      <c r="BO76" s="17">
        <f t="shared" si="328"/>
        <v>444.46674444268484</v>
      </c>
      <c r="BP76" s="46">
        <f t="shared" si="329"/>
        <v>0.69917857835845032</v>
      </c>
      <c r="BQ76" s="17">
        <f t="shared" si="330"/>
        <v>520919.71695301839</v>
      </c>
      <c r="BR76" s="17">
        <f t="shared" si="331"/>
        <v>-8511.8813793028166</v>
      </c>
      <c r="BS76" s="46">
        <f t="shared" si="332"/>
        <v>1.2835742399863099</v>
      </c>
      <c r="BT76" s="17">
        <f t="shared" si="333"/>
        <v>447.08846953095912</v>
      </c>
      <c r="BU76" s="46">
        <f t="shared" si="334"/>
        <v>0.69917857835845032</v>
      </c>
      <c r="BV76" s="17">
        <f t="shared" si="335"/>
        <v>522982.8967441119</v>
      </c>
      <c r="BW76" s="17">
        <f t="shared" si="336"/>
        <v>-8511.8813793028166</v>
      </c>
      <c r="BX76" s="46">
        <f t="shared" si="337"/>
        <v>1.2835742399863099</v>
      </c>
      <c r="BY76" s="17">
        <f t="shared" si="338"/>
        <v>449.62090030691434</v>
      </c>
      <c r="BZ76" s="46">
        <f t="shared" si="339"/>
        <v>0.69917857835845032</v>
      </c>
      <c r="CA76" s="17">
        <f t="shared" si="340"/>
        <v>500885.68779156735</v>
      </c>
      <c r="CB76" s="17">
        <f t="shared" si="341"/>
        <v>-8511.8813793028166</v>
      </c>
      <c r="CC76" s="46">
        <f t="shared" si="342"/>
        <v>1.2835742399863099</v>
      </c>
      <c r="CD76" s="17">
        <f t="shared" si="343"/>
        <v>452.0618756569645</v>
      </c>
      <c r="CE76" s="46">
        <f t="shared" si="344"/>
        <v>0.69917857835845032</v>
      </c>
      <c r="CF76" s="17">
        <f t="shared" si="345"/>
        <v>505542.00335812184</v>
      </c>
      <c r="CG76" s="17">
        <f t="shared" si="346"/>
        <v>-8511.8813793028166</v>
      </c>
      <c r="CH76" s="46">
        <f t="shared" si="347"/>
        <v>1.2835742399863099</v>
      </c>
      <c r="CI76" s="17">
        <f t="shared" si="348"/>
        <v>454.42351883850711</v>
      </c>
      <c r="CJ76" s="46">
        <f t="shared" si="349"/>
        <v>0.69917857835845043</v>
      </c>
      <c r="CK76" s="17">
        <f t="shared" si="350"/>
        <v>494017.12214209116</v>
      </c>
      <c r="CL76" s="17">
        <f t="shared" si="351"/>
        <v>-8511.8813793028166</v>
      </c>
      <c r="CM76" s="46">
        <f t="shared" si="352"/>
        <v>1.2835742399863099</v>
      </c>
      <c r="CN76" s="17">
        <f t="shared" si="353"/>
        <v>456.72224571216645</v>
      </c>
      <c r="CO76" s="46">
        <f t="shared" si="354"/>
        <v>0.69917857835845021</v>
      </c>
      <c r="CP76" s="17">
        <f t="shared" si="355"/>
        <v>541511.65945638064</v>
      </c>
      <c r="CQ76" s="17">
        <f t="shared" si="356"/>
        <v>-8511.8813793028166</v>
      </c>
      <c r="CR76" s="46">
        <f t="shared" si="357"/>
        <v>1.2835742399863099</v>
      </c>
      <c r="CS76" s="17">
        <f t="shared" si="358"/>
        <v>458.94438121948224</v>
      </c>
      <c r="CT76" s="46">
        <f t="shared" si="359"/>
        <v>0.69917857835845043</v>
      </c>
      <c r="CU76" s="17">
        <f t="shared" si="360"/>
        <v>545249.52946254832</v>
      </c>
      <c r="CV76" s="17">
        <f t="shared" si="401"/>
        <v>-8511.8813793028166</v>
      </c>
      <c r="CW76" s="46">
        <f t="shared" si="188"/>
        <v>1.2835742399863099</v>
      </c>
      <c r="CX76" s="17">
        <f t="shared" si="402"/>
        <v>461.09207128338187</v>
      </c>
      <c r="CY76" s="46">
        <f t="shared" si="190"/>
        <v>0.69917857835845021</v>
      </c>
      <c r="CZ76" s="17">
        <f t="shared" si="403"/>
        <v>549333.59417602862</v>
      </c>
      <c r="DA76" s="17">
        <f t="shared" si="404"/>
        <v>-8511.8813793028166</v>
      </c>
      <c r="DB76" s="46">
        <f t="shared" si="193"/>
        <v>1.2835742399863099</v>
      </c>
      <c r="DC76" s="17">
        <f t="shared" si="405"/>
        <v>463.15666508781396</v>
      </c>
      <c r="DD76" s="46">
        <f t="shared" si="195"/>
        <v>0.69917857835845021</v>
      </c>
      <c r="DE76" s="17">
        <f t="shared" si="406"/>
        <v>527249.74318786268</v>
      </c>
      <c r="DF76" s="17">
        <f t="shared" si="401"/>
        <v>-8511.8813793028166</v>
      </c>
      <c r="DG76" s="46">
        <f t="shared" si="198"/>
        <v>1.2835742399863099</v>
      </c>
      <c r="DH76" s="17">
        <f t="shared" si="402"/>
        <v>465.12936089131313</v>
      </c>
      <c r="DI76" s="46">
        <f t="shared" si="200"/>
        <v>0.69917857835845021</v>
      </c>
      <c r="DJ76" s="17">
        <f t="shared" si="403"/>
        <v>542405.54712111794</v>
      </c>
      <c r="DK76" s="17">
        <f t="shared" si="404"/>
        <v>-8511.8813793028166</v>
      </c>
      <c r="DL76" s="46">
        <f t="shared" si="203"/>
        <v>1.2835742399863099</v>
      </c>
      <c r="DM76" s="17">
        <f t="shared" si="405"/>
        <v>467.00106151144405</v>
      </c>
      <c r="DN76" s="46">
        <f t="shared" si="205"/>
        <v>0.69917857835845043</v>
      </c>
      <c r="DO76" s="17">
        <f t="shared" si="406"/>
        <v>557966.010036616</v>
      </c>
      <c r="DP76" s="17">
        <f t="shared" si="361"/>
        <v>-8511.8813793028166</v>
      </c>
      <c r="DQ76" s="46">
        <f t="shared" si="362"/>
        <v>1.2835742399863099</v>
      </c>
      <c r="DR76" s="17">
        <f t="shared" si="363"/>
        <v>468.80053793422928</v>
      </c>
      <c r="DS76" s="46">
        <f t="shared" si="364"/>
        <v>0.69917857835845021</v>
      </c>
      <c r="DT76" s="17">
        <f t="shared" si="365"/>
        <v>570178.03360868932</v>
      </c>
      <c r="DU76" s="17">
        <f t="shared" si="366"/>
        <v>-8511.8813793028166</v>
      </c>
      <c r="DV76" s="46">
        <f t="shared" si="367"/>
        <v>1.2835742399863099</v>
      </c>
      <c r="DW76" s="17">
        <f t="shared" si="368"/>
        <v>470.5521481718564</v>
      </c>
      <c r="DX76" s="46">
        <f t="shared" si="369"/>
        <v>0.69917857835845032</v>
      </c>
      <c r="DY76" s="17">
        <f t="shared" si="370"/>
        <v>534889.78338849451</v>
      </c>
      <c r="DZ76" s="17">
        <f t="shared" si="207"/>
        <v>-8511.8813793028166</v>
      </c>
      <c r="EA76" s="46">
        <f t="shared" si="208"/>
        <v>1.2835742399863099</v>
      </c>
      <c r="EB76" s="17">
        <f t="shared" si="209"/>
        <v>472.28162899085532</v>
      </c>
      <c r="EC76" s="46">
        <f t="shared" si="210"/>
        <v>0.69917857835845043</v>
      </c>
      <c r="ED76" s="17">
        <f t="shared" si="211"/>
        <v>554729.29520990746</v>
      </c>
      <c r="EE76" s="17">
        <f t="shared" si="212"/>
        <v>-8511.8813793028166</v>
      </c>
      <c r="EF76" s="46">
        <f t="shared" si="213"/>
        <v>1.2835742399863099</v>
      </c>
      <c r="EG76" s="17">
        <f t="shared" si="214"/>
        <v>473.99744810898142</v>
      </c>
      <c r="EH76" s="46">
        <f t="shared" si="215"/>
        <v>0.69917857835845054</v>
      </c>
      <c r="EI76" s="17">
        <f t="shared" si="216"/>
        <v>558435.16362315346</v>
      </c>
      <c r="EJ76" s="17">
        <f t="shared" si="217"/>
        <v>-8511.8813793028166</v>
      </c>
      <c r="EK76" s="46">
        <f t="shared" si="218"/>
        <v>1.2835742399863099</v>
      </c>
      <c r="EL76" s="17">
        <f t="shared" si="219"/>
        <v>475.73728074956944</v>
      </c>
      <c r="EM76" s="46">
        <f t="shared" si="220"/>
        <v>0.69917857835845021</v>
      </c>
      <c r="EN76" s="17">
        <f t="shared" si="221"/>
        <v>597463.33175704582</v>
      </c>
      <c r="EO76" s="17">
        <f t="shared" si="222"/>
        <v>-8511.8813793028166</v>
      </c>
      <c r="EP76" s="46">
        <f t="shared" si="223"/>
        <v>1.2835742399863099</v>
      </c>
      <c r="EQ76" s="17">
        <f t="shared" si="224"/>
        <v>477.52846207831186</v>
      </c>
      <c r="ER76" s="46">
        <f t="shared" si="225"/>
        <v>0.69917857835845032</v>
      </c>
      <c r="ES76" s="17">
        <f t="shared" si="226"/>
        <v>582274.88844874292</v>
      </c>
      <c r="ET76" s="17">
        <f t="shared" si="371"/>
        <v>-8511.8813793028166</v>
      </c>
      <c r="EU76" s="46">
        <f t="shared" si="372"/>
        <v>1.2835742399863099</v>
      </c>
      <c r="EV76" s="17">
        <f t="shared" si="373"/>
        <v>479.40521223933422</v>
      </c>
      <c r="EW76" s="46">
        <f t="shared" si="374"/>
        <v>0.69917857835845021</v>
      </c>
      <c r="EX76" s="17">
        <f t="shared" si="375"/>
        <v>604514.7068274084</v>
      </c>
      <c r="EY76" s="17">
        <f t="shared" si="376"/>
        <v>-8511.8813793028166</v>
      </c>
      <c r="EZ76" s="46">
        <f t="shared" si="377"/>
        <v>1.2835742399863099</v>
      </c>
      <c r="FA76" s="17">
        <f t="shared" si="378"/>
        <v>481.39606776861945</v>
      </c>
      <c r="FB76" s="46">
        <f t="shared" si="379"/>
        <v>0.69917857835845032</v>
      </c>
      <c r="FC76" s="17">
        <f t="shared" si="380"/>
        <v>673586.19504406792</v>
      </c>
      <c r="FD76" s="17">
        <f t="shared" si="227"/>
        <v>-8511.8813793028166</v>
      </c>
      <c r="FE76" s="46">
        <f t="shared" si="228"/>
        <v>1.2835742399863099</v>
      </c>
      <c r="FF76" s="17">
        <f t="shared" si="229"/>
        <v>483.50924818574811</v>
      </c>
      <c r="FG76" s="46">
        <f t="shared" si="230"/>
        <v>0.69917857835845032</v>
      </c>
      <c r="FH76" s="17">
        <f t="shared" si="231"/>
        <v>661844.85265856492</v>
      </c>
      <c r="FI76" s="17">
        <f t="shared" si="232"/>
        <v>-8511.8813793028166</v>
      </c>
      <c r="FJ76" s="46">
        <f t="shared" si="233"/>
        <v>1.2835742399863099</v>
      </c>
      <c r="FK76" s="17">
        <f t="shared" si="234"/>
        <v>485.75723631482981</v>
      </c>
      <c r="FL76" s="46">
        <f t="shared" si="235"/>
        <v>0.69917857835845032</v>
      </c>
      <c r="FM76" s="17">
        <f t="shared" si="236"/>
        <v>645772.45885557658</v>
      </c>
      <c r="FN76" s="17">
        <f t="shared" si="237"/>
        <v>-8511.8813793028166</v>
      </c>
      <c r="FO76" s="46">
        <f t="shared" si="238"/>
        <v>1.2835742399863099</v>
      </c>
      <c r="FP76" s="17">
        <f t="shared" si="239"/>
        <v>488.15302552965454</v>
      </c>
      <c r="FQ76" s="46">
        <f t="shared" si="240"/>
        <v>0.69917857835845032</v>
      </c>
      <c r="FR76" s="17">
        <f t="shared" si="381"/>
        <v>669735.22936372843</v>
      </c>
      <c r="FS76" s="17">
        <f t="shared" si="242"/>
        <v>-8511.8813793028166</v>
      </c>
      <c r="FT76" s="46">
        <f t="shared" si="243"/>
        <v>1.2835742399863099</v>
      </c>
      <c r="FU76" s="17">
        <f t="shared" si="244"/>
        <v>490.70566159445912</v>
      </c>
      <c r="FV76" s="46">
        <f t="shared" si="245"/>
        <v>0.69917857835845032</v>
      </c>
      <c r="FW76" s="17">
        <f t="shared" si="382"/>
        <v>625929.483488356</v>
      </c>
      <c r="FX76" s="17">
        <f t="shared" si="247"/>
        <v>-8511.8813793028166</v>
      </c>
      <c r="FY76" s="46">
        <f t="shared" si="248"/>
        <v>1.2835742399863099</v>
      </c>
      <c r="FZ76" s="17">
        <f t="shared" si="249"/>
        <v>493.41990957572102</v>
      </c>
      <c r="GA76" s="46">
        <f t="shared" si="250"/>
        <v>0.69917857835845032</v>
      </c>
      <c r="GB76" s="17">
        <f t="shared" si="383"/>
        <v>602967.51006811997</v>
      </c>
      <c r="GC76" s="17">
        <f t="shared" si="252"/>
        <v>-8511.8813793028166</v>
      </c>
      <c r="GD76" s="46">
        <f t="shared" si="253"/>
        <v>1.2835742399863099</v>
      </c>
      <c r="GE76" s="17">
        <f t="shared" si="254"/>
        <v>496.30072664058014</v>
      </c>
      <c r="GF76" s="46">
        <f t="shared" si="255"/>
        <v>0.69917857835845032</v>
      </c>
      <c r="GG76" s="17">
        <f t="shared" si="384"/>
        <v>563574.089668812</v>
      </c>
      <c r="GH76" s="17">
        <f t="shared" si="257"/>
        <v>-8511.8813793028166</v>
      </c>
      <c r="GI76" s="46">
        <f t="shared" si="258"/>
        <v>1.2835742399863099</v>
      </c>
      <c r="GJ76" s="17">
        <f t="shared" si="259"/>
        <v>499.35941635144218</v>
      </c>
      <c r="GK76" s="46">
        <f t="shared" si="260"/>
        <v>0.69917857835845043</v>
      </c>
      <c r="GL76" s="17">
        <f t="shared" si="385"/>
        <v>536839.01192121173</v>
      </c>
      <c r="GM76" s="17">
        <f t="shared" si="262"/>
        <v>-8511.8813793028166</v>
      </c>
      <c r="GN76" s="46">
        <f t="shared" si="263"/>
        <v>1.2835742399863099</v>
      </c>
      <c r="GO76" s="17">
        <f t="shared" si="264"/>
        <v>502.59936307563578</v>
      </c>
      <c r="GP76" s="46">
        <f t="shared" si="265"/>
        <v>0.69917857835845043</v>
      </c>
      <c r="GQ76" s="17">
        <f t="shared" si="386"/>
        <v>508956.90447836887</v>
      </c>
    </row>
    <row r="77" spans="1:199" ht="15" x14ac:dyDescent="0.2">
      <c r="A77" s="9" t="s">
        <v>60</v>
      </c>
      <c r="B77" s="17">
        <v>588974</v>
      </c>
      <c r="C77" s="17">
        <f t="shared" si="267"/>
        <v>-11037.4</v>
      </c>
      <c r="D77" s="46">
        <f t="shared" si="268"/>
        <v>1.664417263952203</v>
      </c>
      <c r="E77" s="17">
        <f t="shared" si="407"/>
        <v>440.4</v>
      </c>
      <c r="F77" s="17">
        <f t="shared" si="407"/>
        <v>-140.80000000000001</v>
      </c>
      <c r="G77" s="17">
        <f t="shared" si="186"/>
        <v>299.59999999999997</v>
      </c>
      <c r="H77" s="46">
        <f t="shared" si="270"/>
        <v>0.48444473190608617</v>
      </c>
      <c r="I77" s="17">
        <v>585612</v>
      </c>
      <c r="J77" s="17">
        <f t="shared" si="271"/>
        <v>-11017.83036659047</v>
      </c>
      <c r="K77" s="46">
        <f t="shared" si="272"/>
        <v>1.6614662034038818</v>
      </c>
      <c r="L77" s="17">
        <f t="shared" si="273"/>
        <v>299.06880042677676</v>
      </c>
      <c r="M77" s="46">
        <f t="shared" si="274"/>
        <v>0.48444473190608639</v>
      </c>
      <c r="N77" s="17">
        <f t="shared" si="275"/>
        <v>552816.23843383638</v>
      </c>
      <c r="O77" s="17">
        <f t="shared" si="276"/>
        <v>-11017.83036659047</v>
      </c>
      <c r="P77" s="46">
        <f t="shared" si="277"/>
        <v>1.6614662034038818</v>
      </c>
      <c r="Q77" s="17">
        <f t="shared" si="278"/>
        <v>298.30841760536782</v>
      </c>
      <c r="R77" s="46">
        <f t="shared" si="279"/>
        <v>0.48444473190608639</v>
      </c>
      <c r="S77" s="17">
        <f t="shared" si="280"/>
        <v>601155.23001385003</v>
      </c>
      <c r="T77" s="17">
        <f t="shared" si="281"/>
        <v>-11017.83036659047</v>
      </c>
      <c r="U77" s="46">
        <f t="shared" si="282"/>
        <v>1.6614662034038818</v>
      </c>
      <c r="V77" s="17">
        <f t="shared" si="283"/>
        <v>297.50813754899735</v>
      </c>
      <c r="W77" s="46">
        <f t="shared" si="284"/>
        <v>0.48444473190608639</v>
      </c>
      <c r="X77" s="17">
        <f t="shared" si="285"/>
        <v>579031.0842682845</v>
      </c>
      <c r="Y77" s="17">
        <f t="shared" si="286"/>
        <v>-11017.83036659047</v>
      </c>
      <c r="Z77" s="46">
        <f t="shared" si="287"/>
        <v>1.6614662034038818</v>
      </c>
      <c r="AA77" s="17">
        <f t="shared" si="288"/>
        <v>297.62346468363933</v>
      </c>
      <c r="AB77" s="46">
        <f t="shared" si="289"/>
        <v>0.48444473190608628</v>
      </c>
      <c r="AC77" s="17">
        <f t="shared" si="290"/>
        <v>616298.69911957486</v>
      </c>
      <c r="AD77" s="17">
        <f t="shared" si="291"/>
        <v>-11017.83036659047</v>
      </c>
      <c r="AE77" s="46">
        <f t="shared" si="292"/>
        <v>1.6614662034038818</v>
      </c>
      <c r="AF77" s="17">
        <f t="shared" si="293"/>
        <v>298.03065603702976</v>
      </c>
      <c r="AG77" s="46">
        <f t="shared" si="294"/>
        <v>0.48444473190608639</v>
      </c>
      <c r="AH77" s="17">
        <f t="shared" si="295"/>
        <v>613656.77228185639</v>
      </c>
      <c r="AI77" s="17">
        <f t="shared" si="296"/>
        <v>-11017.83036659047</v>
      </c>
      <c r="AJ77" s="46">
        <f t="shared" si="297"/>
        <v>1.6614662034038818</v>
      </c>
      <c r="AK77" s="17">
        <f t="shared" si="298"/>
        <v>298.71937052839962</v>
      </c>
      <c r="AL77" s="46">
        <f t="shared" si="299"/>
        <v>0.48444473190608639</v>
      </c>
      <c r="AM77" s="17">
        <f t="shared" si="300"/>
        <v>635819.71464932268</v>
      </c>
      <c r="AN77" s="17">
        <f t="shared" si="301"/>
        <v>-11017.83036659047</v>
      </c>
      <c r="AO77" s="46">
        <f t="shared" si="302"/>
        <v>1.6614662034038818</v>
      </c>
      <c r="AP77" s="17">
        <f t="shared" si="303"/>
        <v>299.68194116542895</v>
      </c>
      <c r="AQ77" s="46">
        <f t="shared" si="304"/>
        <v>0.48444473190608628</v>
      </c>
      <c r="AR77" s="17">
        <f t="shared" si="305"/>
        <v>637601.15327292681</v>
      </c>
      <c r="AS77" s="17">
        <f t="shared" si="306"/>
        <v>-11017.83036659047</v>
      </c>
      <c r="AT77" s="46">
        <f t="shared" si="307"/>
        <v>1.6614662034038818</v>
      </c>
      <c r="AU77" s="17">
        <f t="shared" si="308"/>
        <v>300.90882467746587</v>
      </c>
      <c r="AV77" s="46">
        <f t="shared" si="309"/>
        <v>0.48444473190608639</v>
      </c>
      <c r="AW77" s="17">
        <f t="shared" si="310"/>
        <v>665871.20331617678</v>
      </c>
      <c r="AX77" s="17">
        <f t="shared" si="311"/>
        <v>-11017.83036659047</v>
      </c>
      <c r="AY77" s="46">
        <f t="shared" si="312"/>
        <v>1.6614662034038818</v>
      </c>
      <c r="AZ77" s="17">
        <f t="shared" si="313"/>
        <v>302.39262132663123</v>
      </c>
      <c r="BA77" s="46">
        <f t="shared" si="314"/>
        <v>0.48444473190608639</v>
      </c>
      <c r="BB77" s="17">
        <f t="shared" si="315"/>
        <v>636308.23664032668</v>
      </c>
      <c r="BC77" s="17">
        <f t="shared" si="316"/>
        <v>-11017.83036659047</v>
      </c>
      <c r="BD77" s="46">
        <f t="shared" si="317"/>
        <v>1.6614662034038818</v>
      </c>
      <c r="BE77" s="17">
        <f t="shared" si="318"/>
        <v>304.11629548718929</v>
      </c>
      <c r="BF77" s="46">
        <f t="shared" si="319"/>
        <v>0.48444473190608628</v>
      </c>
      <c r="BG77" s="17">
        <f t="shared" si="320"/>
        <v>607334.65773284761</v>
      </c>
      <c r="BH77" s="17">
        <f t="shared" si="321"/>
        <v>-11017.83036659047</v>
      </c>
      <c r="BI77" s="46">
        <f t="shared" si="322"/>
        <v>1.6614662034038818</v>
      </c>
      <c r="BJ77" s="17">
        <f t="shared" si="323"/>
        <v>306.07612170246091</v>
      </c>
      <c r="BK77" s="46">
        <f t="shared" si="324"/>
        <v>0.48444473190608645</v>
      </c>
      <c r="BL77" s="17">
        <f t="shared" si="325"/>
        <v>584936.82524472452</v>
      </c>
      <c r="BM77" s="17">
        <f t="shared" si="326"/>
        <v>-11017.83036659047</v>
      </c>
      <c r="BN77" s="46">
        <f t="shared" si="327"/>
        <v>1.6614662034038818</v>
      </c>
      <c r="BO77" s="17">
        <f t="shared" si="328"/>
        <v>307.96076927619885</v>
      </c>
      <c r="BP77" s="46">
        <f t="shared" si="329"/>
        <v>0.48444473190608639</v>
      </c>
      <c r="BQ77" s="17">
        <f t="shared" si="330"/>
        <v>540077.38077411428</v>
      </c>
      <c r="BR77" s="17">
        <f t="shared" si="331"/>
        <v>-11017.83036659047</v>
      </c>
      <c r="BS77" s="46">
        <f t="shared" si="332"/>
        <v>1.6614662034038818</v>
      </c>
      <c r="BT77" s="17">
        <f t="shared" si="333"/>
        <v>309.7773022004518</v>
      </c>
      <c r="BU77" s="46">
        <f t="shared" si="334"/>
        <v>0.48444473190608639</v>
      </c>
      <c r="BV77" s="17">
        <f t="shared" si="335"/>
        <v>510211.66388862842</v>
      </c>
      <c r="BW77" s="17">
        <f t="shared" si="336"/>
        <v>-11017.83036659047</v>
      </c>
      <c r="BX77" s="46">
        <f t="shared" si="337"/>
        <v>1.6614662034038818</v>
      </c>
      <c r="BY77" s="17">
        <f t="shared" si="338"/>
        <v>311.53196515252444</v>
      </c>
      <c r="BZ77" s="46">
        <f t="shared" si="339"/>
        <v>0.48444473190608645</v>
      </c>
      <c r="CA77" s="17">
        <f t="shared" si="340"/>
        <v>512276.59834267397</v>
      </c>
      <c r="CB77" s="17">
        <f t="shared" si="341"/>
        <v>-11017.83036659047</v>
      </c>
      <c r="CC77" s="46">
        <f t="shared" si="342"/>
        <v>1.6614662034038818</v>
      </c>
      <c r="CD77" s="17">
        <f t="shared" si="343"/>
        <v>313.22326074659247</v>
      </c>
      <c r="CE77" s="46">
        <f t="shared" si="344"/>
        <v>0.48444473190608639</v>
      </c>
      <c r="CF77" s="17">
        <f t="shared" si="345"/>
        <v>490181.08068572346</v>
      </c>
      <c r="CG77" s="17">
        <f t="shared" si="346"/>
        <v>-11017.83036659047</v>
      </c>
      <c r="CH77" s="46">
        <f t="shared" si="347"/>
        <v>1.6614662034038818</v>
      </c>
      <c r="CI77" s="17">
        <f t="shared" si="348"/>
        <v>314.85958890845683</v>
      </c>
      <c r="CJ77" s="46">
        <f t="shared" si="349"/>
        <v>0.48444473190608639</v>
      </c>
      <c r="CK77" s="17">
        <f t="shared" si="350"/>
        <v>494839.03258043987</v>
      </c>
      <c r="CL77" s="17">
        <f t="shared" si="351"/>
        <v>-11017.83036659047</v>
      </c>
      <c r="CM77" s="46">
        <f t="shared" si="352"/>
        <v>1.6614662034038818</v>
      </c>
      <c r="CN77" s="17">
        <f t="shared" si="353"/>
        <v>316.45232380981747</v>
      </c>
      <c r="CO77" s="46">
        <f t="shared" si="354"/>
        <v>0.48444473190608628</v>
      </c>
      <c r="CP77" s="17">
        <f t="shared" si="355"/>
        <v>483315.74409931048</v>
      </c>
      <c r="CQ77" s="17">
        <f t="shared" si="356"/>
        <v>-11017.83036659047</v>
      </c>
      <c r="CR77" s="46">
        <f t="shared" si="357"/>
        <v>1.6614662034038818</v>
      </c>
      <c r="CS77" s="17">
        <f t="shared" si="358"/>
        <v>317.99199031766165</v>
      </c>
      <c r="CT77" s="46">
        <f t="shared" si="359"/>
        <v>0.48444473190608639</v>
      </c>
      <c r="CU77" s="17">
        <f t="shared" si="360"/>
        <v>530811.82108010794</v>
      </c>
      <c r="CV77" s="17">
        <f t="shared" si="401"/>
        <v>-11017.83036659047</v>
      </c>
      <c r="CW77" s="46">
        <f t="shared" si="188"/>
        <v>1.6614662034038818</v>
      </c>
      <c r="CX77" s="17">
        <f t="shared" si="402"/>
        <v>319.48007529255602</v>
      </c>
      <c r="CY77" s="46">
        <f t="shared" si="190"/>
        <v>0.48444473190608628</v>
      </c>
      <c r="CZ77" s="17">
        <f t="shared" si="403"/>
        <v>534551.17917125043</v>
      </c>
      <c r="DA77" s="17">
        <f t="shared" si="404"/>
        <v>-11017.83036659047</v>
      </c>
      <c r="DB77" s="46">
        <f t="shared" si="193"/>
        <v>1.6614662034038818</v>
      </c>
      <c r="DC77" s="17">
        <f t="shared" si="405"/>
        <v>320.91058478332349</v>
      </c>
      <c r="DD77" s="46">
        <f t="shared" si="195"/>
        <v>0.48444473190608628</v>
      </c>
      <c r="DE77" s="17">
        <f t="shared" si="406"/>
        <v>538636.67439422151</v>
      </c>
      <c r="DF77" s="17">
        <f t="shared" si="401"/>
        <v>-11017.83036659047</v>
      </c>
      <c r="DG77" s="46">
        <f t="shared" si="198"/>
        <v>1.6614662034038818</v>
      </c>
      <c r="DH77" s="17">
        <f t="shared" si="402"/>
        <v>322.27742026604403</v>
      </c>
      <c r="DI77" s="46">
        <f t="shared" si="200"/>
        <v>0.48444473190608639</v>
      </c>
      <c r="DJ77" s="17">
        <f t="shared" si="403"/>
        <v>516554.19024153834</v>
      </c>
      <c r="DK77" s="17">
        <f t="shared" si="404"/>
        <v>-11017.83036659047</v>
      </c>
      <c r="DL77" s="46">
        <f t="shared" si="203"/>
        <v>1.6614662034038818</v>
      </c>
      <c r="DM77" s="17">
        <f t="shared" si="405"/>
        <v>323.57427851255466</v>
      </c>
      <c r="DN77" s="46">
        <f t="shared" si="205"/>
        <v>0.48444473190608639</v>
      </c>
      <c r="DO77" s="17">
        <f t="shared" si="406"/>
        <v>531711.29103304003</v>
      </c>
      <c r="DP77" s="17">
        <f t="shared" si="361"/>
        <v>-11017.83036659047</v>
      </c>
      <c r="DQ77" s="46">
        <f t="shared" si="362"/>
        <v>1.6614662034038818</v>
      </c>
      <c r="DR77" s="17">
        <f t="shared" si="363"/>
        <v>324.82109427635316</v>
      </c>
      <c r="DS77" s="46">
        <f t="shared" si="364"/>
        <v>0.48444473190608628</v>
      </c>
      <c r="DT77" s="17">
        <f t="shared" si="365"/>
        <v>547273.00076430198</v>
      </c>
      <c r="DU77" s="17">
        <f t="shared" si="366"/>
        <v>-11017.83036659047</v>
      </c>
      <c r="DV77" s="46">
        <f t="shared" si="367"/>
        <v>1.6614662034038818</v>
      </c>
      <c r="DW77" s="17">
        <f t="shared" si="368"/>
        <v>326.03474466301617</v>
      </c>
      <c r="DX77" s="46">
        <f t="shared" si="369"/>
        <v>0.48444473190608639</v>
      </c>
      <c r="DY77" s="17">
        <f t="shared" si="370"/>
        <v>559486.23798676184</v>
      </c>
      <c r="DZ77" s="17">
        <f t="shared" si="207"/>
        <v>-11017.83036659047</v>
      </c>
      <c r="EA77" s="46">
        <f t="shared" si="208"/>
        <v>1.6614662034038818</v>
      </c>
      <c r="EB77" s="17">
        <f t="shared" si="209"/>
        <v>327.23306208524576</v>
      </c>
      <c r="EC77" s="46">
        <f t="shared" si="210"/>
        <v>0.48444473190608639</v>
      </c>
      <c r="ED77" s="17">
        <f t="shared" si="211"/>
        <v>524199.18608398933</v>
      </c>
      <c r="EE77" s="17">
        <f t="shared" si="212"/>
        <v>-11017.83036659047</v>
      </c>
      <c r="EF77" s="46">
        <f t="shared" si="213"/>
        <v>1.6614662034038818</v>
      </c>
      <c r="EG77" s="17">
        <f t="shared" si="214"/>
        <v>328.42191362962728</v>
      </c>
      <c r="EH77" s="46">
        <f t="shared" si="215"/>
        <v>0.48444473190608645</v>
      </c>
      <c r="EI77" s="17">
        <f t="shared" si="216"/>
        <v>544039.88675694657</v>
      </c>
      <c r="EJ77" s="17">
        <f t="shared" si="217"/>
        <v>-11017.83036659047</v>
      </c>
      <c r="EK77" s="46">
        <f t="shared" si="218"/>
        <v>1.6614662034038818</v>
      </c>
      <c r="EL77" s="17">
        <f t="shared" si="219"/>
        <v>329.62740359058978</v>
      </c>
      <c r="EM77" s="46">
        <f t="shared" si="220"/>
        <v>0.48444473190608628</v>
      </c>
      <c r="EN77" s="17">
        <f t="shared" si="221"/>
        <v>547746.96066015353</v>
      </c>
      <c r="EO77" s="17">
        <f t="shared" si="222"/>
        <v>-11017.83036659047</v>
      </c>
      <c r="EP77" s="46">
        <f t="shared" si="223"/>
        <v>1.6614662034038818</v>
      </c>
      <c r="EQ77" s="17">
        <f t="shared" si="224"/>
        <v>330.86847187479702</v>
      </c>
      <c r="ER77" s="46">
        <f t="shared" si="225"/>
        <v>0.48444473190608628</v>
      </c>
      <c r="ES77" s="17">
        <f t="shared" si="226"/>
        <v>586776.36986233015</v>
      </c>
      <c r="ET77" s="17">
        <f t="shared" si="371"/>
        <v>-11017.83036659047</v>
      </c>
      <c r="EU77" s="46">
        <f t="shared" si="372"/>
        <v>1.6614662034038818</v>
      </c>
      <c r="EV77" s="17">
        <f t="shared" si="373"/>
        <v>332.16882883187918</v>
      </c>
      <c r="EW77" s="46">
        <f t="shared" si="374"/>
        <v>0.48444473190608639</v>
      </c>
      <c r="EX77" s="17">
        <f t="shared" si="375"/>
        <v>571589.22691098438</v>
      </c>
      <c r="EY77" s="17">
        <f t="shared" si="376"/>
        <v>-11017.83036659047</v>
      </c>
      <c r="EZ77" s="46">
        <f t="shared" si="377"/>
        <v>1.6614662034038818</v>
      </c>
      <c r="FA77" s="17">
        <f t="shared" si="378"/>
        <v>333.5482467703016</v>
      </c>
      <c r="FB77" s="46">
        <f t="shared" si="379"/>
        <v>0.48444473190608639</v>
      </c>
      <c r="FC77" s="17">
        <f t="shared" si="380"/>
        <v>593830.42470758827</v>
      </c>
      <c r="FD77" s="17">
        <f t="shared" si="227"/>
        <v>-11017.83036659047</v>
      </c>
      <c r="FE77" s="46">
        <f t="shared" si="228"/>
        <v>1.6614662034038818</v>
      </c>
      <c r="FF77" s="17">
        <f t="shared" si="229"/>
        <v>335.01242080585143</v>
      </c>
      <c r="FG77" s="46">
        <f t="shared" si="230"/>
        <v>0.48444473190608645</v>
      </c>
      <c r="FH77" s="17">
        <f t="shared" si="231"/>
        <v>662903.37709828326</v>
      </c>
      <c r="FI77" s="17">
        <f t="shared" si="232"/>
        <v>-11017.83036659047</v>
      </c>
      <c r="FJ77" s="46">
        <f t="shared" si="233"/>
        <v>1.6614662034038818</v>
      </c>
      <c r="FK77" s="17">
        <f t="shared" si="234"/>
        <v>336.56999999982196</v>
      </c>
      <c r="FL77" s="46">
        <f t="shared" si="235"/>
        <v>0.48444473190608639</v>
      </c>
      <c r="FM77" s="17">
        <f t="shared" si="236"/>
        <v>651163.59229197435</v>
      </c>
      <c r="FN77" s="17">
        <f t="shared" si="237"/>
        <v>-11017.83036659047</v>
      </c>
      <c r="FO77" s="46">
        <f t="shared" si="238"/>
        <v>1.6614662034038818</v>
      </c>
      <c r="FP77" s="17">
        <f t="shared" si="239"/>
        <v>338.2299871616201</v>
      </c>
      <c r="FQ77" s="46">
        <f t="shared" si="240"/>
        <v>0.48444473190608645</v>
      </c>
      <c r="FR77" s="17">
        <f t="shared" si="381"/>
        <v>635092.85847614764</v>
      </c>
      <c r="FS77" s="17">
        <f t="shared" si="242"/>
        <v>-11017.83036659047</v>
      </c>
      <c r="FT77" s="46">
        <f t="shared" si="243"/>
        <v>1.6614662034038818</v>
      </c>
      <c r="FU77" s="17">
        <f t="shared" si="244"/>
        <v>339.99864989292314</v>
      </c>
      <c r="FV77" s="46">
        <f t="shared" si="245"/>
        <v>0.48444473190608639</v>
      </c>
      <c r="FW77" s="17">
        <f t="shared" si="382"/>
        <v>659057.39764703088</v>
      </c>
      <c r="FX77" s="17">
        <f t="shared" si="247"/>
        <v>-11017.83036659047</v>
      </c>
      <c r="FY77" s="46">
        <f t="shared" si="248"/>
        <v>1.6614662034038818</v>
      </c>
      <c r="FZ77" s="17">
        <f t="shared" si="249"/>
        <v>341.87928979853382</v>
      </c>
      <c r="GA77" s="46">
        <f t="shared" si="250"/>
        <v>0.48444473190608639</v>
      </c>
      <c r="GB77" s="17">
        <f t="shared" si="383"/>
        <v>615253.53241156414</v>
      </c>
      <c r="GC77" s="17">
        <f t="shared" si="252"/>
        <v>-11017.83036659047</v>
      </c>
      <c r="GD77" s="46">
        <f t="shared" si="253"/>
        <v>1.6614662034038818</v>
      </c>
      <c r="GE77" s="17">
        <f t="shared" si="254"/>
        <v>343.87534158537881</v>
      </c>
      <c r="GF77" s="46">
        <f t="shared" si="255"/>
        <v>0.48444473190608628</v>
      </c>
      <c r="GG77" s="17">
        <f t="shared" si="384"/>
        <v>592293.55504311481</v>
      </c>
      <c r="GH77" s="17">
        <f t="shared" si="257"/>
        <v>-11017.83036659047</v>
      </c>
      <c r="GI77" s="46">
        <f t="shared" si="258"/>
        <v>1.6614662034038818</v>
      </c>
      <c r="GJ77" s="17">
        <f t="shared" si="259"/>
        <v>345.99463723148028</v>
      </c>
      <c r="GK77" s="46">
        <f t="shared" si="260"/>
        <v>0.48444473190608639</v>
      </c>
      <c r="GL77" s="17">
        <f t="shared" si="385"/>
        <v>552902.25393945305</v>
      </c>
      <c r="GM77" s="17">
        <f t="shared" si="262"/>
        <v>-11017.83036659047</v>
      </c>
      <c r="GN77" s="46">
        <f t="shared" si="263"/>
        <v>1.6614662034038818</v>
      </c>
      <c r="GO77" s="17">
        <f t="shared" si="264"/>
        <v>348.23952168700396</v>
      </c>
      <c r="GP77" s="46">
        <f t="shared" si="265"/>
        <v>0.48444473190608645</v>
      </c>
      <c r="GQ77" s="17">
        <f t="shared" si="386"/>
        <v>526169.42107630824</v>
      </c>
    </row>
    <row r="78" spans="1:199" ht="15" x14ac:dyDescent="0.2">
      <c r="A78" s="9" t="s">
        <v>61</v>
      </c>
      <c r="B78" s="17">
        <v>578908</v>
      </c>
      <c r="C78" s="17">
        <f t="shared" si="267"/>
        <v>-11037.4</v>
      </c>
      <c r="D78" s="46">
        <f t="shared" si="268"/>
        <v>1.664417263952203</v>
      </c>
      <c r="E78" s="17">
        <f t="shared" si="407"/>
        <v>440.4</v>
      </c>
      <c r="F78" s="17">
        <f t="shared" si="407"/>
        <v>-140.80000000000001</v>
      </c>
      <c r="G78" s="17">
        <f t="shared" si="186"/>
        <v>299.59999999999997</v>
      </c>
      <c r="H78" s="46">
        <f t="shared" si="270"/>
        <v>0.48444473190608617</v>
      </c>
      <c r="I78" s="17">
        <v>578626</v>
      </c>
      <c r="J78" s="17">
        <f t="shared" si="271"/>
        <v>-11017.83036659047</v>
      </c>
      <c r="K78" s="46">
        <f t="shared" si="272"/>
        <v>1.6614662034038818</v>
      </c>
      <c r="L78" s="17">
        <f t="shared" si="273"/>
        <v>299.06880042677676</v>
      </c>
      <c r="M78" s="46">
        <f t="shared" si="274"/>
        <v>0.48444473190608639</v>
      </c>
      <c r="N78" s="17">
        <f t="shared" si="275"/>
        <v>574893.23843383638</v>
      </c>
      <c r="O78" s="17">
        <f t="shared" si="276"/>
        <v>-11017.83036659047</v>
      </c>
      <c r="P78" s="46">
        <f t="shared" si="277"/>
        <v>1.6614662034038818</v>
      </c>
      <c r="Q78" s="17">
        <f t="shared" si="278"/>
        <v>298.30841760536782</v>
      </c>
      <c r="R78" s="46">
        <f t="shared" si="279"/>
        <v>0.48444473190608639</v>
      </c>
      <c r="S78" s="17">
        <f t="shared" si="280"/>
        <v>542096.71648485132</v>
      </c>
      <c r="T78" s="17">
        <f t="shared" si="281"/>
        <v>-11017.83036659047</v>
      </c>
      <c r="U78" s="46">
        <f t="shared" si="282"/>
        <v>1.6614662034038818</v>
      </c>
      <c r="V78" s="17">
        <f t="shared" si="283"/>
        <v>297.50813754899735</v>
      </c>
      <c r="W78" s="46">
        <f t="shared" si="284"/>
        <v>0.48444473190608639</v>
      </c>
      <c r="X78" s="17">
        <f t="shared" si="285"/>
        <v>590434.90778480866</v>
      </c>
      <c r="Y78" s="17">
        <f t="shared" si="286"/>
        <v>-11017.83036659047</v>
      </c>
      <c r="Z78" s="46">
        <f t="shared" si="287"/>
        <v>1.6614662034038818</v>
      </c>
      <c r="AA78" s="17">
        <f t="shared" si="288"/>
        <v>297.62346468363933</v>
      </c>
      <c r="AB78" s="46">
        <f t="shared" si="289"/>
        <v>0.48444473190608628</v>
      </c>
      <c r="AC78" s="17">
        <f t="shared" si="290"/>
        <v>568310.87736637762</v>
      </c>
      <c r="AD78" s="17">
        <f t="shared" si="291"/>
        <v>-11017.83036659047</v>
      </c>
      <c r="AE78" s="46">
        <f t="shared" si="292"/>
        <v>1.6614662034038818</v>
      </c>
      <c r="AF78" s="17">
        <f t="shared" si="293"/>
        <v>298.03065603702976</v>
      </c>
      <c r="AG78" s="46">
        <f t="shared" si="294"/>
        <v>0.48444473190608639</v>
      </c>
      <c r="AH78" s="17">
        <f t="shared" si="295"/>
        <v>605578.89940902148</v>
      </c>
      <c r="AI78" s="17">
        <f t="shared" si="296"/>
        <v>-11017.83036659047</v>
      </c>
      <c r="AJ78" s="46">
        <f t="shared" si="297"/>
        <v>1.6614662034038818</v>
      </c>
      <c r="AK78" s="17">
        <f t="shared" si="298"/>
        <v>298.71937052839962</v>
      </c>
      <c r="AL78" s="46">
        <f t="shared" si="299"/>
        <v>0.48444473190608639</v>
      </c>
      <c r="AM78" s="17">
        <f t="shared" si="300"/>
        <v>602937.66128579434</v>
      </c>
      <c r="AN78" s="17">
        <f t="shared" si="301"/>
        <v>-11017.83036659047</v>
      </c>
      <c r="AO78" s="46">
        <f t="shared" si="302"/>
        <v>1.6614662034038818</v>
      </c>
      <c r="AP78" s="17">
        <f t="shared" si="303"/>
        <v>299.68194116542895</v>
      </c>
      <c r="AQ78" s="46">
        <f t="shared" si="304"/>
        <v>0.48444473190608628</v>
      </c>
      <c r="AR78" s="17">
        <f t="shared" si="305"/>
        <v>625101.56622389774</v>
      </c>
      <c r="AS78" s="17">
        <f t="shared" si="306"/>
        <v>-11017.83036659047</v>
      </c>
      <c r="AT78" s="46">
        <f t="shared" si="307"/>
        <v>1.6614662034038818</v>
      </c>
      <c r="AU78" s="17">
        <f t="shared" si="308"/>
        <v>300.90882467746587</v>
      </c>
      <c r="AV78" s="46">
        <f t="shared" si="309"/>
        <v>0.48444473190608639</v>
      </c>
      <c r="AW78" s="17">
        <f t="shared" si="310"/>
        <v>626884.23173101374</v>
      </c>
      <c r="AX78" s="17">
        <f t="shared" si="311"/>
        <v>-11017.83036659047</v>
      </c>
      <c r="AY78" s="46">
        <f t="shared" si="312"/>
        <v>1.6614662034038818</v>
      </c>
      <c r="AZ78" s="17">
        <f t="shared" si="313"/>
        <v>302.39262132663123</v>
      </c>
      <c r="BA78" s="46">
        <f t="shared" si="314"/>
        <v>0.48444473190608639</v>
      </c>
      <c r="BB78" s="17">
        <f t="shared" si="315"/>
        <v>655155.76557091298</v>
      </c>
      <c r="BC78" s="17">
        <f t="shared" si="316"/>
        <v>-11017.83036659047</v>
      </c>
      <c r="BD78" s="46">
        <f t="shared" si="317"/>
        <v>1.6614662034038818</v>
      </c>
      <c r="BE78" s="17">
        <f t="shared" si="318"/>
        <v>304.11629548718929</v>
      </c>
      <c r="BF78" s="46">
        <f t="shared" si="319"/>
        <v>0.48444473190608628</v>
      </c>
      <c r="BG78" s="17">
        <f t="shared" si="320"/>
        <v>625594.52256922331</v>
      </c>
      <c r="BH78" s="17">
        <f t="shared" si="321"/>
        <v>-11017.83036659047</v>
      </c>
      <c r="BI78" s="46">
        <f t="shared" si="322"/>
        <v>1.6614662034038818</v>
      </c>
      <c r="BJ78" s="17">
        <f t="shared" si="323"/>
        <v>306.07612170246091</v>
      </c>
      <c r="BK78" s="46">
        <f t="shared" si="324"/>
        <v>0.48444473190608645</v>
      </c>
      <c r="BL78" s="17">
        <f t="shared" si="325"/>
        <v>596622.90348795964</v>
      </c>
      <c r="BM78" s="17">
        <f t="shared" si="326"/>
        <v>-11017.83036659047</v>
      </c>
      <c r="BN78" s="46">
        <f t="shared" si="327"/>
        <v>1.6614662034038818</v>
      </c>
      <c r="BO78" s="17">
        <f t="shared" si="328"/>
        <v>307.96076927619885</v>
      </c>
      <c r="BP78" s="46">
        <f t="shared" si="329"/>
        <v>0.48444473190608639</v>
      </c>
      <c r="BQ78" s="17">
        <f t="shared" si="330"/>
        <v>574226.95564741024</v>
      </c>
      <c r="BR78" s="17">
        <f t="shared" si="331"/>
        <v>-11017.83036659047</v>
      </c>
      <c r="BS78" s="46">
        <f t="shared" si="332"/>
        <v>1.6614662034038818</v>
      </c>
      <c r="BT78" s="17">
        <f t="shared" si="333"/>
        <v>309.7773022004518</v>
      </c>
      <c r="BU78" s="46">
        <f t="shared" si="334"/>
        <v>0.48444473190608639</v>
      </c>
      <c r="BV78" s="17">
        <f t="shared" si="335"/>
        <v>529369.32770972431</v>
      </c>
      <c r="BW78" s="17">
        <f t="shared" si="336"/>
        <v>-11017.83036659047</v>
      </c>
      <c r="BX78" s="46">
        <f t="shared" si="337"/>
        <v>1.6614662034038818</v>
      </c>
      <c r="BY78" s="17">
        <f t="shared" si="338"/>
        <v>311.53196515252444</v>
      </c>
      <c r="BZ78" s="46">
        <f t="shared" si="339"/>
        <v>0.48444473190608645</v>
      </c>
      <c r="CA78" s="17">
        <f t="shared" si="340"/>
        <v>499505.36548719055</v>
      </c>
      <c r="CB78" s="17">
        <f t="shared" si="341"/>
        <v>-11017.83036659047</v>
      </c>
      <c r="CC78" s="46">
        <f t="shared" si="342"/>
        <v>1.6614662034038818</v>
      </c>
      <c r="CD78" s="17">
        <f t="shared" si="343"/>
        <v>313.22326074659247</v>
      </c>
      <c r="CE78" s="46">
        <f t="shared" si="344"/>
        <v>0.48444473190608639</v>
      </c>
      <c r="CF78" s="17">
        <f t="shared" si="345"/>
        <v>501571.99123683013</v>
      </c>
      <c r="CG78" s="17">
        <f t="shared" si="346"/>
        <v>-11017.83036659047</v>
      </c>
      <c r="CH78" s="46">
        <f t="shared" si="347"/>
        <v>1.6614662034038818</v>
      </c>
      <c r="CI78" s="17">
        <f t="shared" si="348"/>
        <v>314.85958890845683</v>
      </c>
      <c r="CJ78" s="46">
        <f t="shared" si="349"/>
        <v>0.48444473190608639</v>
      </c>
      <c r="CK78" s="17">
        <f t="shared" si="350"/>
        <v>479478.10990804154</v>
      </c>
      <c r="CL78" s="17">
        <f t="shared" si="351"/>
        <v>-11017.83036659047</v>
      </c>
      <c r="CM78" s="46">
        <f t="shared" si="352"/>
        <v>1.6614662034038818</v>
      </c>
      <c r="CN78" s="17">
        <f t="shared" si="353"/>
        <v>316.45232380981747</v>
      </c>
      <c r="CO78" s="46">
        <f t="shared" si="354"/>
        <v>0.48444473190608628</v>
      </c>
      <c r="CP78" s="17">
        <f t="shared" si="355"/>
        <v>484137.65453765925</v>
      </c>
      <c r="CQ78" s="17">
        <f t="shared" si="356"/>
        <v>-11017.83036659047</v>
      </c>
      <c r="CR78" s="46">
        <f t="shared" si="357"/>
        <v>1.6614662034038818</v>
      </c>
      <c r="CS78" s="17">
        <f t="shared" si="358"/>
        <v>317.99199031766165</v>
      </c>
      <c r="CT78" s="46">
        <f t="shared" si="359"/>
        <v>0.48444473190608639</v>
      </c>
      <c r="CU78" s="17">
        <f t="shared" si="360"/>
        <v>472615.90572303778</v>
      </c>
      <c r="CV78" s="17">
        <f t="shared" si="401"/>
        <v>-11017.83036659047</v>
      </c>
      <c r="CW78" s="46">
        <f t="shared" si="188"/>
        <v>1.6614662034038818</v>
      </c>
      <c r="CX78" s="17">
        <f t="shared" si="402"/>
        <v>319.48007529255602</v>
      </c>
      <c r="CY78" s="46">
        <f t="shared" si="190"/>
        <v>0.48444473190608628</v>
      </c>
      <c r="CZ78" s="17">
        <f t="shared" si="403"/>
        <v>520113.47078881005</v>
      </c>
      <c r="DA78" s="17">
        <f t="shared" si="404"/>
        <v>-11017.83036659047</v>
      </c>
      <c r="DB78" s="46">
        <f t="shared" si="193"/>
        <v>1.6614662034038818</v>
      </c>
      <c r="DC78" s="17">
        <f t="shared" si="405"/>
        <v>320.91058478332349</v>
      </c>
      <c r="DD78" s="46">
        <f t="shared" si="195"/>
        <v>0.48444473190608628</v>
      </c>
      <c r="DE78" s="17">
        <f t="shared" si="406"/>
        <v>523854.25938944332</v>
      </c>
      <c r="DF78" s="17">
        <f t="shared" si="401"/>
        <v>-11017.83036659047</v>
      </c>
      <c r="DG78" s="46">
        <f t="shared" si="198"/>
        <v>1.6614662034038818</v>
      </c>
      <c r="DH78" s="17">
        <f t="shared" si="402"/>
        <v>322.27742026604403</v>
      </c>
      <c r="DI78" s="46">
        <f t="shared" si="200"/>
        <v>0.48444473190608639</v>
      </c>
      <c r="DJ78" s="17">
        <f t="shared" si="403"/>
        <v>527941.12144789705</v>
      </c>
      <c r="DK78" s="17">
        <f t="shared" si="404"/>
        <v>-11017.83036659047</v>
      </c>
      <c r="DL78" s="46">
        <f t="shared" si="203"/>
        <v>1.6614662034038818</v>
      </c>
      <c r="DM78" s="17">
        <f t="shared" si="405"/>
        <v>323.57427851255466</v>
      </c>
      <c r="DN78" s="46">
        <f t="shared" si="205"/>
        <v>0.48444473190608639</v>
      </c>
      <c r="DO78" s="17">
        <f t="shared" si="406"/>
        <v>505859.93415346043</v>
      </c>
      <c r="DP78" s="17">
        <f t="shared" si="361"/>
        <v>-11017.83036659047</v>
      </c>
      <c r="DQ78" s="46">
        <f t="shared" si="362"/>
        <v>1.6614662034038818</v>
      </c>
      <c r="DR78" s="17">
        <f t="shared" si="363"/>
        <v>324.82109427635316</v>
      </c>
      <c r="DS78" s="46">
        <f t="shared" si="364"/>
        <v>0.48444473190608628</v>
      </c>
      <c r="DT78" s="17">
        <f t="shared" si="365"/>
        <v>521018.28176072601</v>
      </c>
      <c r="DU78" s="17">
        <f t="shared" si="366"/>
        <v>-11017.83036659047</v>
      </c>
      <c r="DV78" s="46">
        <f t="shared" si="367"/>
        <v>1.6614662034038818</v>
      </c>
      <c r="DW78" s="17">
        <f t="shared" si="368"/>
        <v>326.03474466301617</v>
      </c>
      <c r="DX78" s="46">
        <f t="shared" si="369"/>
        <v>0.48444473190608639</v>
      </c>
      <c r="DY78" s="17">
        <f t="shared" si="370"/>
        <v>536581.2051423745</v>
      </c>
      <c r="DZ78" s="17">
        <f t="shared" si="207"/>
        <v>-11017.83036659047</v>
      </c>
      <c r="EA78" s="46">
        <f t="shared" si="208"/>
        <v>1.6614662034038818</v>
      </c>
      <c r="EB78" s="17">
        <f t="shared" si="209"/>
        <v>327.23306208524576</v>
      </c>
      <c r="EC78" s="46">
        <f t="shared" si="210"/>
        <v>0.48444473190608639</v>
      </c>
      <c r="ED78" s="17">
        <f t="shared" si="211"/>
        <v>548795.64068225666</v>
      </c>
      <c r="EE78" s="17">
        <f t="shared" si="212"/>
        <v>-11017.83036659047</v>
      </c>
      <c r="EF78" s="46">
        <f t="shared" si="213"/>
        <v>1.6614662034038818</v>
      </c>
      <c r="EG78" s="17">
        <f t="shared" si="214"/>
        <v>328.42191362962728</v>
      </c>
      <c r="EH78" s="46">
        <f t="shared" si="215"/>
        <v>0.48444473190608645</v>
      </c>
      <c r="EI78" s="17">
        <f t="shared" si="216"/>
        <v>513509.77763102856</v>
      </c>
      <c r="EJ78" s="17">
        <f t="shared" si="217"/>
        <v>-11017.83036659047</v>
      </c>
      <c r="EK78" s="46">
        <f t="shared" si="218"/>
        <v>1.6614662034038818</v>
      </c>
      <c r="EL78" s="17">
        <f t="shared" si="219"/>
        <v>329.62740359058978</v>
      </c>
      <c r="EM78" s="46">
        <f t="shared" si="220"/>
        <v>0.48444473190608628</v>
      </c>
      <c r="EN78" s="17">
        <f t="shared" si="221"/>
        <v>533351.68379394675</v>
      </c>
      <c r="EO78" s="17">
        <f t="shared" si="222"/>
        <v>-11017.83036659047</v>
      </c>
      <c r="EP78" s="46">
        <f t="shared" si="223"/>
        <v>1.6614662034038818</v>
      </c>
      <c r="EQ78" s="17">
        <f t="shared" si="224"/>
        <v>330.86847187479702</v>
      </c>
      <c r="ER78" s="46">
        <f t="shared" si="225"/>
        <v>0.48444473190608628</v>
      </c>
      <c r="ES78" s="17">
        <f t="shared" si="226"/>
        <v>537059.99876543786</v>
      </c>
      <c r="ET78" s="17">
        <f t="shared" si="371"/>
        <v>-11017.83036659047</v>
      </c>
      <c r="EU78" s="46">
        <f t="shared" si="372"/>
        <v>1.6614662034038818</v>
      </c>
      <c r="EV78" s="17">
        <f t="shared" si="373"/>
        <v>332.16882883187918</v>
      </c>
      <c r="EW78" s="46">
        <f t="shared" si="374"/>
        <v>0.48444473190608639</v>
      </c>
      <c r="EX78" s="17">
        <f t="shared" si="375"/>
        <v>576090.70832457161</v>
      </c>
      <c r="EY78" s="17">
        <f t="shared" si="376"/>
        <v>-11017.83036659047</v>
      </c>
      <c r="EZ78" s="46">
        <f t="shared" si="377"/>
        <v>1.6614662034038818</v>
      </c>
      <c r="FA78" s="17">
        <f t="shared" si="378"/>
        <v>333.5482467703016</v>
      </c>
      <c r="FB78" s="46">
        <f t="shared" si="379"/>
        <v>0.48444473190608639</v>
      </c>
      <c r="FC78" s="17">
        <f t="shared" si="380"/>
        <v>560904.94479116425</v>
      </c>
      <c r="FD78" s="17">
        <f t="shared" si="227"/>
        <v>-11017.83036659047</v>
      </c>
      <c r="FE78" s="46">
        <f t="shared" si="228"/>
        <v>1.6614662034038818</v>
      </c>
      <c r="FF78" s="17">
        <f t="shared" si="229"/>
        <v>335.01242080585143</v>
      </c>
      <c r="FG78" s="46">
        <f t="shared" si="230"/>
        <v>0.48444473190608645</v>
      </c>
      <c r="FH78" s="17">
        <f t="shared" si="231"/>
        <v>583147.60676180362</v>
      </c>
      <c r="FI78" s="17">
        <f t="shared" si="232"/>
        <v>-11017.83036659047</v>
      </c>
      <c r="FJ78" s="46">
        <f t="shared" si="233"/>
        <v>1.6614662034038818</v>
      </c>
      <c r="FK78" s="17">
        <f t="shared" si="234"/>
        <v>336.56999999982196</v>
      </c>
      <c r="FL78" s="46">
        <f t="shared" si="235"/>
        <v>0.48444473190608639</v>
      </c>
      <c r="FM78" s="17">
        <f t="shared" si="236"/>
        <v>652222.11673169257</v>
      </c>
      <c r="FN78" s="17">
        <f t="shared" si="237"/>
        <v>-11017.83036659047</v>
      </c>
      <c r="FO78" s="46">
        <f t="shared" si="238"/>
        <v>1.6614662034038818</v>
      </c>
      <c r="FP78" s="17">
        <f t="shared" si="239"/>
        <v>338.2299871616201</v>
      </c>
      <c r="FQ78" s="46">
        <f t="shared" si="240"/>
        <v>0.48444473190608645</v>
      </c>
      <c r="FR78" s="17">
        <f t="shared" si="381"/>
        <v>640483.9919125454</v>
      </c>
      <c r="FS78" s="17">
        <f t="shared" si="242"/>
        <v>-11017.83036659047</v>
      </c>
      <c r="FT78" s="46">
        <f t="shared" si="243"/>
        <v>1.6614662034038818</v>
      </c>
      <c r="FU78" s="17">
        <f t="shared" si="244"/>
        <v>339.99864989292314</v>
      </c>
      <c r="FV78" s="46">
        <f t="shared" si="245"/>
        <v>0.48444473190608639</v>
      </c>
      <c r="FW78" s="17">
        <f t="shared" si="382"/>
        <v>624415.02675945009</v>
      </c>
      <c r="FX78" s="17">
        <f t="shared" si="247"/>
        <v>-11017.83036659047</v>
      </c>
      <c r="FY78" s="46">
        <f t="shared" si="248"/>
        <v>1.6614662034038818</v>
      </c>
      <c r="FZ78" s="17">
        <f t="shared" si="249"/>
        <v>341.87928979853382</v>
      </c>
      <c r="GA78" s="46">
        <f t="shared" si="250"/>
        <v>0.48444473190608639</v>
      </c>
      <c r="GB78" s="17">
        <f t="shared" si="383"/>
        <v>648381.44657023903</v>
      </c>
      <c r="GC78" s="17">
        <f t="shared" si="252"/>
        <v>-11017.83036659047</v>
      </c>
      <c r="GD78" s="46">
        <f t="shared" si="253"/>
        <v>1.6614662034038818</v>
      </c>
      <c r="GE78" s="17">
        <f t="shared" si="254"/>
        <v>343.87534158537881</v>
      </c>
      <c r="GF78" s="46">
        <f t="shared" si="255"/>
        <v>0.48444473190608628</v>
      </c>
      <c r="GG78" s="17">
        <f t="shared" si="384"/>
        <v>604579.57738655899</v>
      </c>
      <c r="GH78" s="17">
        <f t="shared" si="257"/>
        <v>-11017.83036659047</v>
      </c>
      <c r="GI78" s="46">
        <f t="shared" si="258"/>
        <v>1.6614662034038818</v>
      </c>
      <c r="GJ78" s="17">
        <f t="shared" si="259"/>
        <v>345.99463723148028</v>
      </c>
      <c r="GK78" s="46">
        <f t="shared" si="260"/>
        <v>0.48444473190608639</v>
      </c>
      <c r="GL78" s="17">
        <f t="shared" si="385"/>
        <v>581621.71931375586</v>
      </c>
      <c r="GM78" s="17">
        <f t="shared" si="262"/>
        <v>-11017.83036659047</v>
      </c>
      <c r="GN78" s="46">
        <f t="shared" si="263"/>
        <v>1.6614662034038818</v>
      </c>
      <c r="GO78" s="17">
        <f t="shared" si="264"/>
        <v>348.23952168700396</v>
      </c>
      <c r="GP78" s="46">
        <f t="shared" si="265"/>
        <v>0.48444473190608645</v>
      </c>
      <c r="GQ78" s="17">
        <f t="shared" si="386"/>
        <v>542232.66309454967</v>
      </c>
    </row>
    <row r="79" spans="1:199" ht="15" x14ac:dyDescent="0.2">
      <c r="A79" s="9" t="s">
        <v>62</v>
      </c>
      <c r="B79" s="17">
        <v>595366</v>
      </c>
      <c r="C79" s="17">
        <f t="shared" si="267"/>
        <v>-11037.4</v>
      </c>
      <c r="D79" s="46">
        <f t="shared" si="268"/>
        <v>1.664417263952203</v>
      </c>
      <c r="E79" s="17">
        <f t="shared" si="407"/>
        <v>440.4</v>
      </c>
      <c r="F79" s="17">
        <f t="shared" si="407"/>
        <v>-140.80000000000001</v>
      </c>
      <c r="G79" s="17">
        <f t="shared" si="186"/>
        <v>299.59999999999997</v>
      </c>
      <c r="H79" s="46">
        <f t="shared" si="270"/>
        <v>0.48444473190608617</v>
      </c>
      <c r="I79" s="17">
        <v>568125</v>
      </c>
      <c r="J79" s="17">
        <f t="shared" si="271"/>
        <v>-11017.83036659047</v>
      </c>
      <c r="K79" s="46">
        <f t="shared" si="272"/>
        <v>1.6614662034038818</v>
      </c>
      <c r="L79" s="17">
        <f t="shared" si="273"/>
        <v>299.06880042677676</v>
      </c>
      <c r="M79" s="46">
        <f t="shared" si="274"/>
        <v>0.48444473190608639</v>
      </c>
      <c r="N79" s="17">
        <f t="shared" si="275"/>
        <v>567907.23843383638</v>
      </c>
      <c r="O79" s="17">
        <f t="shared" si="276"/>
        <v>-11017.83036659047</v>
      </c>
      <c r="P79" s="46">
        <f t="shared" si="277"/>
        <v>1.6614662034038818</v>
      </c>
      <c r="Q79" s="17">
        <f t="shared" si="278"/>
        <v>298.30841760536782</v>
      </c>
      <c r="R79" s="46">
        <f t="shared" si="279"/>
        <v>0.48444473190608639</v>
      </c>
      <c r="S79" s="17">
        <f t="shared" si="280"/>
        <v>564173.71648485132</v>
      </c>
      <c r="T79" s="17">
        <f t="shared" si="281"/>
        <v>-11017.83036659047</v>
      </c>
      <c r="U79" s="46">
        <f t="shared" si="282"/>
        <v>1.6614662034038818</v>
      </c>
      <c r="V79" s="17">
        <f t="shared" si="283"/>
        <v>297.50813754899735</v>
      </c>
      <c r="W79" s="46">
        <f t="shared" si="284"/>
        <v>0.48444473190608639</v>
      </c>
      <c r="X79" s="17">
        <f t="shared" si="285"/>
        <v>531376.39425580984</v>
      </c>
      <c r="Y79" s="17">
        <f t="shared" si="286"/>
        <v>-11017.83036659047</v>
      </c>
      <c r="Z79" s="46">
        <f t="shared" si="287"/>
        <v>1.6614662034038818</v>
      </c>
      <c r="AA79" s="17">
        <f t="shared" si="288"/>
        <v>297.62346468363933</v>
      </c>
      <c r="AB79" s="46">
        <f t="shared" si="289"/>
        <v>0.48444473190608628</v>
      </c>
      <c r="AC79" s="17">
        <f t="shared" si="290"/>
        <v>579714.70088290179</v>
      </c>
      <c r="AD79" s="17">
        <f t="shared" si="291"/>
        <v>-11017.83036659047</v>
      </c>
      <c r="AE79" s="46">
        <f t="shared" si="292"/>
        <v>1.6614662034038818</v>
      </c>
      <c r="AF79" s="17">
        <f t="shared" si="293"/>
        <v>298.03065603702976</v>
      </c>
      <c r="AG79" s="46">
        <f t="shared" si="294"/>
        <v>0.48444473190608639</v>
      </c>
      <c r="AH79" s="17">
        <f t="shared" si="295"/>
        <v>557591.07765582425</v>
      </c>
      <c r="AI79" s="17">
        <f t="shared" si="296"/>
        <v>-11017.83036659047</v>
      </c>
      <c r="AJ79" s="46">
        <f t="shared" si="297"/>
        <v>1.6614662034038818</v>
      </c>
      <c r="AK79" s="17">
        <f t="shared" si="298"/>
        <v>298.71937052839962</v>
      </c>
      <c r="AL79" s="46">
        <f t="shared" si="299"/>
        <v>0.48444473190608639</v>
      </c>
      <c r="AM79" s="17">
        <f t="shared" si="300"/>
        <v>594859.78841295943</v>
      </c>
      <c r="AN79" s="17">
        <f t="shared" si="301"/>
        <v>-11017.83036659047</v>
      </c>
      <c r="AO79" s="46">
        <f t="shared" si="302"/>
        <v>1.6614662034038818</v>
      </c>
      <c r="AP79" s="17">
        <f t="shared" si="303"/>
        <v>299.68194116542895</v>
      </c>
      <c r="AQ79" s="46">
        <f t="shared" si="304"/>
        <v>0.48444473190608628</v>
      </c>
      <c r="AR79" s="17">
        <f t="shared" si="305"/>
        <v>592219.5128603694</v>
      </c>
      <c r="AS79" s="17">
        <f t="shared" si="306"/>
        <v>-11017.83036659047</v>
      </c>
      <c r="AT79" s="46">
        <f t="shared" si="307"/>
        <v>1.6614662034038818</v>
      </c>
      <c r="AU79" s="17">
        <f t="shared" si="308"/>
        <v>300.90882467746587</v>
      </c>
      <c r="AV79" s="46">
        <f t="shared" si="309"/>
        <v>0.48444473190608639</v>
      </c>
      <c r="AW79" s="17">
        <f t="shared" si="310"/>
        <v>614384.64468198479</v>
      </c>
      <c r="AX79" s="17">
        <f t="shared" si="311"/>
        <v>-11017.83036659047</v>
      </c>
      <c r="AY79" s="46">
        <f t="shared" si="312"/>
        <v>1.6614662034038818</v>
      </c>
      <c r="AZ79" s="17">
        <f t="shared" si="313"/>
        <v>302.39262132663123</v>
      </c>
      <c r="BA79" s="46">
        <f t="shared" si="314"/>
        <v>0.48444473190608639</v>
      </c>
      <c r="BB79" s="17">
        <f t="shared" si="315"/>
        <v>616168.79398574994</v>
      </c>
      <c r="BC79" s="17">
        <f t="shared" si="316"/>
        <v>-11017.83036659047</v>
      </c>
      <c r="BD79" s="46">
        <f t="shared" si="317"/>
        <v>1.6614662034038818</v>
      </c>
      <c r="BE79" s="17">
        <f t="shared" si="318"/>
        <v>304.11629548718929</v>
      </c>
      <c r="BF79" s="46">
        <f t="shared" si="319"/>
        <v>0.48444473190608628</v>
      </c>
      <c r="BG79" s="17">
        <f t="shared" si="320"/>
        <v>644442.05149980972</v>
      </c>
      <c r="BH79" s="17">
        <f t="shared" si="321"/>
        <v>-11017.83036659047</v>
      </c>
      <c r="BI79" s="46">
        <f t="shared" si="322"/>
        <v>1.6614662034038818</v>
      </c>
      <c r="BJ79" s="17">
        <f t="shared" si="323"/>
        <v>306.07612170246091</v>
      </c>
      <c r="BK79" s="46">
        <f t="shared" si="324"/>
        <v>0.48444473190608645</v>
      </c>
      <c r="BL79" s="17">
        <f t="shared" si="325"/>
        <v>614882.76832433534</v>
      </c>
      <c r="BM79" s="17">
        <f t="shared" si="326"/>
        <v>-11017.83036659047</v>
      </c>
      <c r="BN79" s="46">
        <f t="shared" si="327"/>
        <v>1.6614662034038818</v>
      </c>
      <c r="BO79" s="17">
        <f t="shared" si="328"/>
        <v>307.96076927619885</v>
      </c>
      <c r="BP79" s="46">
        <f t="shared" si="329"/>
        <v>0.48444473190608639</v>
      </c>
      <c r="BQ79" s="17">
        <f t="shared" si="330"/>
        <v>585913.03389064537</v>
      </c>
      <c r="BR79" s="17">
        <f t="shared" si="331"/>
        <v>-11017.83036659047</v>
      </c>
      <c r="BS79" s="46">
        <f t="shared" si="332"/>
        <v>1.6614662034038818</v>
      </c>
      <c r="BT79" s="17">
        <f t="shared" si="333"/>
        <v>309.7773022004518</v>
      </c>
      <c r="BU79" s="46">
        <f t="shared" si="334"/>
        <v>0.48444473190608639</v>
      </c>
      <c r="BV79" s="17">
        <f t="shared" si="335"/>
        <v>563518.90258302027</v>
      </c>
      <c r="BW79" s="17">
        <f t="shared" si="336"/>
        <v>-11017.83036659047</v>
      </c>
      <c r="BX79" s="46">
        <f t="shared" si="337"/>
        <v>1.6614662034038818</v>
      </c>
      <c r="BY79" s="17">
        <f t="shared" si="338"/>
        <v>311.53196515252444</v>
      </c>
      <c r="BZ79" s="46">
        <f t="shared" si="339"/>
        <v>0.48444473190608645</v>
      </c>
      <c r="CA79" s="17">
        <f t="shared" si="340"/>
        <v>518663.02930828638</v>
      </c>
      <c r="CB79" s="17">
        <f t="shared" si="341"/>
        <v>-11017.83036659047</v>
      </c>
      <c r="CC79" s="46">
        <f t="shared" si="342"/>
        <v>1.6614662034038818</v>
      </c>
      <c r="CD79" s="17">
        <f t="shared" si="343"/>
        <v>313.22326074659247</v>
      </c>
      <c r="CE79" s="46">
        <f t="shared" si="344"/>
        <v>0.48444473190608639</v>
      </c>
      <c r="CF79" s="17">
        <f t="shared" si="345"/>
        <v>488800.75838134665</v>
      </c>
      <c r="CG79" s="17">
        <f t="shared" si="346"/>
        <v>-11017.83036659047</v>
      </c>
      <c r="CH79" s="46">
        <f t="shared" si="347"/>
        <v>1.6614662034038818</v>
      </c>
      <c r="CI79" s="17">
        <f t="shared" si="348"/>
        <v>314.85958890845683</v>
      </c>
      <c r="CJ79" s="46">
        <f t="shared" si="349"/>
        <v>0.48444473190608639</v>
      </c>
      <c r="CK79" s="17">
        <f t="shared" si="350"/>
        <v>490869.0204591481</v>
      </c>
      <c r="CL79" s="17">
        <f t="shared" si="351"/>
        <v>-11017.83036659047</v>
      </c>
      <c r="CM79" s="46">
        <f t="shared" si="352"/>
        <v>1.6614662034038818</v>
      </c>
      <c r="CN79" s="17">
        <f t="shared" si="353"/>
        <v>316.45232380981747</v>
      </c>
      <c r="CO79" s="46">
        <f t="shared" si="354"/>
        <v>0.48444473190608628</v>
      </c>
      <c r="CP79" s="17">
        <f t="shared" si="355"/>
        <v>468776.73186526087</v>
      </c>
      <c r="CQ79" s="17">
        <f t="shared" si="356"/>
        <v>-11017.83036659047</v>
      </c>
      <c r="CR79" s="46">
        <f t="shared" si="357"/>
        <v>1.6614662034038818</v>
      </c>
      <c r="CS79" s="17">
        <f t="shared" si="358"/>
        <v>317.99199031766165</v>
      </c>
      <c r="CT79" s="46">
        <f t="shared" si="359"/>
        <v>0.48444473190608639</v>
      </c>
      <c r="CU79" s="17">
        <f t="shared" si="360"/>
        <v>473437.81616138649</v>
      </c>
      <c r="CV79" s="17">
        <f t="shared" si="401"/>
        <v>-11017.83036659047</v>
      </c>
      <c r="CW79" s="46">
        <f t="shared" si="188"/>
        <v>1.6614662034038818</v>
      </c>
      <c r="CX79" s="17">
        <f t="shared" si="402"/>
        <v>319.48007529255602</v>
      </c>
      <c r="CY79" s="46">
        <f t="shared" si="190"/>
        <v>0.48444473190608628</v>
      </c>
      <c r="CZ79" s="17">
        <f t="shared" si="403"/>
        <v>461917.55543173989</v>
      </c>
      <c r="DA79" s="17">
        <f t="shared" si="404"/>
        <v>-11017.83036659047</v>
      </c>
      <c r="DB79" s="46">
        <f t="shared" si="193"/>
        <v>1.6614662034038818</v>
      </c>
      <c r="DC79" s="17">
        <f t="shared" si="405"/>
        <v>320.91058478332349</v>
      </c>
      <c r="DD79" s="46">
        <f t="shared" si="195"/>
        <v>0.48444473190608628</v>
      </c>
      <c r="DE79" s="17">
        <f t="shared" si="406"/>
        <v>509416.55100700294</v>
      </c>
      <c r="DF79" s="17">
        <f t="shared" si="401"/>
        <v>-11017.83036659047</v>
      </c>
      <c r="DG79" s="46">
        <f t="shared" si="198"/>
        <v>1.6614662034038818</v>
      </c>
      <c r="DH79" s="17">
        <f t="shared" si="402"/>
        <v>322.27742026604403</v>
      </c>
      <c r="DI79" s="46">
        <f t="shared" si="200"/>
        <v>0.48444473190608639</v>
      </c>
      <c r="DJ79" s="17">
        <f t="shared" si="403"/>
        <v>513158.70644311898</v>
      </c>
      <c r="DK79" s="17">
        <f t="shared" si="404"/>
        <v>-11017.83036659047</v>
      </c>
      <c r="DL79" s="46">
        <f t="shared" si="203"/>
        <v>1.6614662034038818</v>
      </c>
      <c r="DM79" s="17">
        <f t="shared" si="405"/>
        <v>323.57427851255466</v>
      </c>
      <c r="DN79" s="46">
        <f t="shared" si="205"/>
        <v>0.48444473190608639</v>
      </c>
      <c r="DO79" s="17">
        <f t="shared" si="406"/>
        <v>517246.8653598192</v>
      </c>
      <c r="DP79" s="17">
        <f t="shared" si="361"/>
        <v>-11017.83036659047</v>
      </c>
      <c r="DQ79" s="46">
        <f t="shared" si="362"/>
        <v>1.6614662034038818</v>
      </c>
      <c r="DR79" s="17">
        <f t="shared" si="363"/>
        <v>324.82109427635316</v>
      </c>
      <c r="DS79" s="46">
        <f t="shared" si="364"/>
        <v>0.48444473190608628</v>
      </c>
      <c r="DT79" s="17">
        <f t="shared" si="365"/>
        <v>495166.92488114635</v>
      </c>
      <c r="DU79" s="17">
        <f t="shared" si="366"/>
        <v>-11017.83036659047</v>
      </c>
      <c r="DV79" s="46">
        <f t="shared" si="367"/>
        <v>1.6614662034038818</v>
      </c>
      <c r="DW79" s="17">
        <f t="shared" si="368"/>
        <v>326.03474466301617</v>
      </c>
      <c r="DX79" s="46">
        <f t="shared" si="369"/>
        <v>0.48444473190608639</v>
      </c>
      <c r="DY79" s="17">
        <f t="shared" si="370"/>
        <v>510326.48613879853</v>
      </c>
      <c r="DZ79" s="17">
        <f t="shared" si="207"/>
        <v>-11017.83036659047</v>
      </c>
      <c r="EA79" s="46">
        <f t="shared" si="208"/>
        <v>1.6614662034038818</v>
      </c>
      <c r="EB79" s="17">
        <f t="shared" si="209"/>
        <v>327.23306208524576</v>
      </c>
      <c r="EC79" s="46">
        <f t="shared" si="210"/>
        <v>0.48444473190608639</v>
      </c>
      <c r="ED79" s="17">
        <f t="shared" si="211"/>
        <v>525890.60783786932</v>
      </c>
      <c r="EE79" s="17">
        <f t="shared" si="212"/>
        <v>-11017.83036659047</v>
      </c>
      <c r="EF79" s="46">
        <f t="shared" si="213"/>
        <v>1.6614662034038818</v>
      </c>
      <c r="EG79" s="17">
        <f t="shared" si="214"/>
        <v>328.42191362962728</v>
      </c>
      <c r="EH79" s="46">
        <f t="shared" si="215"/>
        <v>0.48444473190608645</v>
      </c>
      <c r="EI79" s="17">
        <f t="shared" si="216"/>
        <v>538106.23222929589</v>
      </c>
      <c r="EJ79" s="17">
        <f t="shared" si="217"/>
        <v>-11017.83036659047</v>
      </c>
      <c r="EK79" s="46">
        <f t="shared" si="218"/>
        <v>1.6614662034038818</v>
      </c>
      <c r="EL79" s="17">
        <f t="shared" si="219"/>
        <v>329.62740359058978</v>
      </c>
      <c r="EM79" s="46">
        <f t="shared" si="220"/>
        <v>0.48444473190608628</v>
      </c>
      <c r="EN79" s="17">
        <f t="shared" si="221"/>
        <v>502821.57466802868</v>
      </c>
      <c r="EO79" s="17">
        <f t="shared" si="222"/>
        <v>-11017.83036659047</v>
      </c>
      <c r="EP79" s="46">
        <f t="shared" si="223"/>
        <v>1.6614662034038818</v>
      </c>
      <c r="EQ79" s="17">
        <f t="shared" si="224"/>
        <v>330.86847187479702</v>
      </c>
      <c r="ER79" s="46">
        <f t="shared" si="225"/>
        <v>0.48444473190608628</v>
      </c>
      <c r="ES79" s="17">
        <f t="shared" si="226"/>
        <v>522664.72189923108</v>
      </c>
      <c r="ET79" s="17">
        <f t="shared" si="371"/>
        <v>-11017.83036659047</v>
      </c>
      <c r="EU79" s="46">
        <f t="shared" si="372"/>
        <v>1.6614662034038818</v>
      </c>
      <c r="EV79" s="17">
        <f t="shared" si="373"/>
        <v>332.16882883187918</v>
      </c>
      <c r="EW79" s="46">
        <f t="shared" si="374"/>
        <v>0.48444473190608639</v>
      </c>
      <c r="EX79" s="17">
        <f t="shared" si="375"/>
        <v>526374.33722767932</v>
      </c>
      <c r="EY79" s="17">
        <f t="shared" si="376"/>
        <v>-11017.83036659047</v>
      </c>
      <c r="EZ79" s="46">
        <f t="shared" si="377"/>
        <v>1.6614662034038818</v>
      </c>
      <c r="FA79" s="17">
        <f t="shared" si="378"/>
        <v>333.5482467703016</v>
      </c>
      <c r="FB79" s="46">
        <f t="shared" si="379"/>
        <v>0.48444473190608639</v>
      </c>
      <c r="FC79" s="17">
        <f t="shared" si="380"/>
        <v>565406.42620475148</v>
      </c>
      <c r="FD79" s="17">
        <f t="shared" si="227"/>
        <v>-11017.83036659047</v>
      </c>
      <c r="FE79" s="46">
        <f t="shared" si="228"/>
        <v>1.6614662034038818</v>
      </c>
      <c r="FF79" s="17">
        <f t="shared" si="229"/>
        <v>335.01242080585143</v>
      </c>
      <c r="FG79" s="46">
        <f t="shared" si="230"/>
        <v>0.48444473190608645</v>
      </c>
      <c r="FH79" s="17">
        <f t="shared" si="231"/>
        <v>550222.12684537971</v>
      </c>
      <c r="FI79" s="17">
        <f t="shared" si="232"/>
        <v>-11017.83036659047</v>
      </c>
      <c r="FJ79" s="46">
        <f t="shared" si="233"/>
        <v>1.6614662034038818</v>
      </c>
      <c r="FK79" s="17">
        <f t="shared" si="234"/>
        <v>336.56999999982196</v>
      </c>
      <c r="FL79" s="46">
        <f t="shared" si="235"/>
        <v>0.48444473190608639</v>
      </c>
      <c r="FM79" s="17">
        <f t="shared" si="236"/>
        <v>572466.34639521304</v>
      </c>
      <c r="FN79" s="17">
        <f t="shared" si="237"/>
        <v>-11017.83036659047</v>
      </c>
      <c r="FO79" s="46">
        <f t="shared" si="238"/>
        <v>1.6614662034038818</v>
      </c>
      <c r="FP79" s="17">
        <f t="shared" si="239"/>
        <v>338.2299871616201</v>
      </c>
      <c r="FQ79" s="46">
        <f t="shared" si="240"/>
        <v>0.48444473190608645</v>
      </c>
      <c r="FR79" s="17">
        <f t="shared" si="381"/>
        <v>641542.51635226374</v>
      </c>
      <c r="FS79" s="17">
        <f t="shared" si="242"/>
        <v>-11017.83036659047</v>
      </c>
      <c r="FT79" s="46">
        <f t="shared" si="243"/>
        <v>1.6614662034038818</v>
      </c>
      <c r="FU79" s="17">
        <f t="shared" si="244"/>
        <v>339.99864989292314</v>
      </c>
      <c r="FV79" s="46">
        <f t="shared" si="245"/>
        <v>0.48444473190608639</v>
      </c>
      <c r="FW79" s="17">
        <f t="shared" si="382"/>
        <v>629806.16019584797</v>
      </c>
      <c r="FX79" s="17">
        <f t="shared" si="247"/>
        <v>-11017.83036659047</v>
      </c>
      <c r="FY79" s="46">
        <f t="shared" si="248"/>
        <v>1.6614662034038818</v>
      </c>
      <c r="FZ79" s="17">
        <f t="shared" si="249"/>
        <v>341.87928979853382</v>
      </c>
      <c r="GA79" s="46">
        <f t="shared" si="250"/>
        <v>0.48444473190608639</v>
      </c>
      <c r="GB79" s="17">
        <f t="shared" si="383"/>
        <v>613739.07568265824</v>
      </c>
      <c r="GC79" s="17">
        <f t="shared" si="252"/>
        <v>-11017.83036659047</v>
      </c>
      <c r="GD79" s="46">
        <f t="shared" si="253"/>
        <v>1.6614662034038818</v>
      </c>
      <c r="GE79" s="17">
        <f t="shared" si="254"/>
        <v>343.87534158537881</v>
      </c>
      <c r="GF79" s="46">
        <f t="shared" si="255"/>
        <v>0.48444473190608628</v>
      </c>
      <c r="GG79" s="17">
        <f t="shared" si="384"/>
        <v>637707.49154523388</v>
      </c>
      <c r="GH79" s="17">
        <f t="shared" si="257"/>
        <v>-11017.83036659047</v>
      </c>
      <c r="GI79" s="46">
        <f t="shared" si="258"/>
        <v>1.6614662034038818</v>
      </c>
      <c r="GJ79" s="17">
        <f t="shared" si="259"/>
        <v>345.99463723148028</v>
      </c>
      <c r="GK79" s="46">
        <f t="shared" si="260"/>
        <v>0.48444473190608639</v>
      </c>
      <c r="GL79" s="17">
        <f t="shared" si="385"/>
        <v>593907.74165720004</v>
      </c>
      <c r="GM79" s="17">
        <f t="shared" si="262"/>
        <v>-11017.83036659047</v>
      </c>
      <c r="GN79" s="46">
        <f t="shared" si="263"/>
        <v>1.6614662034038818</v>
      </c>
      <c r="GO79" s="17">
        <f t="shared" si="264"/>
        <v>348.23952168700396</v>
      </c>
      <c r="GP79" s="46">
        <f t="shared" si="265"/>
        <v>0.48444473190608645</v>
      </c>
      <c r="GQ79" s="17">
        <f t="shared" si="386"/>
        <v>570952.12846885226</v>
      </c>
    </row>
    <row r="80" spans="1:199" ht="15" x14ac:dyDescent="0.2">
      <c r="A80" s="9" t="s">
        <v>63</v>
      </c>
      <c r="B80" s="17">
        <v>491996</v>
      </c>
      <c r="C80" s="17">
        <f t="shared" si="267"/>
        <v>-11037.4</v>
      </c>
      <c r="D80" s="46">
        <f t="shared" si="268"/>
        <v>1.664417263952203</v>
      </c>
      <c r="E80" s="17">
        <f t="shared" si="407"/>
        <v>440.4</v>
      </c>
      <c r="F80" s="17">
        <f t="shared" si="407"/>
        <v>-140.80000000000001</v>
      </c>
      <c r="G80" s="17">
        <f t="shared" si="186"/>
        <v>299.59999999999997</v>
      </c>
      <c r="H80" s="46">
        <f t="shared" si="270"/>
        <v>0.48444473190608617</v>
      </c>
      <c r="I80" s="17">
        <v>583070</v>
      </c>
      <c r="J80" s="17">
        <f t="shared" si="271"/>
        <v>-11017.83036659047</v>
      </c>
      <c r="K80" s="46">
        <f t="shared" si="272"/>
        <v>1.6614662034038818</v>
      </c>
      <c r="L80" s="17">
        <f t="shared" si="273"/>
        <v>299.06880042677676</v>
      </c>
      <c r="M80" s="46">
        <f t="shared" si="274"/>
        <v>0.48444473190608639</v>
      </c>
      <c r="N80" s="17">
        <f t="shared" si="275"/>
        <v>557406.23843383638</v>
      </c>
      <c r="O80" s="17">
        <f t="shared" si="276"/>
        <v>-11017.83036659047</v>
      </c>
      <c r="P80" s="46">
        <f t="shared" si="277"/>
        <v>1.6614662034038818</v>
      </c>
      <c r="Q80" s="17">
        <f t="shared" si="278"/>
        <v>298.30841760536782</v>
      </c>
      <c r="R80" s="46">
        <f t="shared" si="279"/>
        <v>0.48444473190608639</v>
      </c>
      <c r="S80" s="17">
        <f t="shared" si="280"/>
        <v>557187.71648485132</v>
      </c>
      <c r="T80" s="17">
        <f t="shared" si="281"/>
        <v>-11017.83036659047</v>
      </c>
      <c r="U80" s="46">
        <f t="shared" si="282"/>
        <v>1.6614662034038818</v>
      </c>
      <c r="V80" s="17">
        <f t="shared" si="283"/>
        <v>297.50813754899735</v>
      </c>
      <c r="W80" s="46">
        <f t="shared" si="284"/>
        <v>0.48444473190608639</v>
      </c>
      <c r="X80" s="17">
        <f t="shared" si="285"/>
        <v>553453.39425580984</v>
      </c>
      <c r="Y80" s="17">
        <f t="shared" si="286"/>
        <v>-11017.83036659047</v>
      </c>
      <c r="Z80" s="46">
        <f t="shared" si="287"/>
        <v>1.6614662034038818</v>
      </c>
      <c r="AA80" s="17">
        <f t="shared" si="288"/>
        <v>297.62346468363933</v>
      </c>
      <c r="AB80" s="46">
        <f t="shared" si="289"/>
        <v>0.48444473190608628</v>
      </c>
      <c r="AC80" s="17">
        <f t="shared" si="290"/>
        <v>520656.18735390308</v>
      </c>
      <c r="AD80" s="17">
        <f t="shared" si="291"/>
        <v>-11017.83036659047</v>
      </c>
      <c r="AE80" s="46">
        <f t="shared" si="292"/>
        <v>1.6614662034038818</v>
      </c>
      <c r="AF80" s="17">
        <f t="shared" si="293"/>
        <v>298.03065603702976</v>
      </c>
      <c r="AG80" s="46">
        <f t="shared" si="294"/>
        <v>0.48444473190608639</v>
      </c>
      <c r="AH80" s="17">
        <f t="shared" si="295"/>
        <v>568994.90117234841</v>
      </c>
      <c r="AI80" s="17">
        <f t="shared" si="296"/>
        <v>-11017.83036659047</v>
      </c>
      <c r="AJ80" s="46">
        <f t="shared" si="297"/>
        <v>1.6614662034038818</v>
      </c>
      <c r="AK80" s="17">
        <f t="shared" si="298"/>
        <v>298.71937052839962</v>
      </c>
      <c r="AL80" s="46">
        <f t="shared" si="299"/>
        <v>0.48444473190608639</v>
      </c>
      <c r="AM80" s="17">
        <f t="shared" si="300"/>
        <v>546871.9666597622</v>
      </c>
      <c r="AN80" s="17">
        <f t="shared" si="301"/>
        <v>-11017.83036659047</v>
      </c>
      <c r="AO80" s="46">
        <f t="shared" si="302"/>
        <v>1.6614662034038818</v>
      </c>
      <c r="AP80" s="17">
        <f t="shared" si="303"/>
        <v>299.68194116542895</v>
      </c>
      <c r="AQ80" s="46">
        <f t="shared" si="304"/>
        <v>0.48444473190608628</v>
      </c>
      <c r="AR80" s="17">
        <f t="shared" si="305"/>
        <v>584141.63998753438</v>
      </c>
      <c r="AS80" s="17">
        <f t="shared" si="306"/>
        <v>-11017.83036659047</v>
      </c>
      <c r="AT80" s="46">
        <f t="shared" si="307"/>
        <v>1.6614662034038818</v>
      </c>
      <c r="AU80" s="17">
        <f t="shared" si="308"/>
        <v>300.90882467746587</v>
      </c>
      <c r="AV80" s="46">
        <f t="shared" si="309"/>
        <v>0.48444473190608639</v>
      </c>
      <c r="AW80" s="17">
        <f t="shared" si="310"/>
        <v>581502.59131845646</v>
      </c>
      <c r="AX80" s="17">
        <f t="shared" si="311"/>
        <v>-11017.83036659047</v>
      </c>
      <c r="AY80" s="46">
        <f t="shared" si="312"/>
        <v>1.6614662034038818</v>
      </c>
      <c r="AZ80" s="17">
        <f t="shared" si="313"/>
        <v>302.39262132663123</v>
      </c>
      <c r="BA80" s="46">
        <f t="shared" si="314"/>
        <v>0.48444473190608639</v>
      </c>
      <c r="BB80" s="17">
        <f t="shared" si="315"/>
        <v>603669.20693672099</v>
      </c>
      <c r="BC80" s="17">
        <f t="shared" si="316"/>
        <v>-11017.83036659047</v>
      </c>
      <c r="BD80" s="46">
        <f t="shared" si="317"/>
        <v>1.6614662034038818</v>
      </c>
      <c r="BE80" s="17">
        <f t="shared" si="318"/>
        <v>304.11629548718929</v>
      </c>
      <c r="BF80" s="46">
        <f t="shared" si="319"/>
        <v>0.48444473190608628</v>
      </c>
      <c r="BG80" s="17">
        <f t="shared" si="320"/>
        <v>605455.07991464669</v>
      </c>
      <c r="BH80" s="17">
        <f t="shared" si="321"/>
        <v>-11017.83036659047</v>
      </c>
      <c r="BI80" s="46">
        <f t="shared" si="322"/>
        <v>1.6614662034038818</v>
      </c>
      <c r="BJ80" s="17">
        <f t="shared" si="323"/>
        <v>306.07612170246091</v>
      </c>
      <c r="BK80" s="46">
        <f t="shared" si="324"/>
        <v>0.48444473190608645</v>
      </c>
      <c r="BL80" s="17">
        <f t="shared" si="325"/>
        <v>633730.29725492164</v>
      </c>
      <c r="BM80" s="17">
        <f t="shared" si="326"/>
        <v>-11017.83036659047</v>
      </c>
      <c r="BN80" s="46">
        <f t="shared" si="327"/>
        <v>1.6614662034038818</v>
      </c>
      <c r="BO80" s="17">
        <f t="shared" si="328"/>
        <v>307.96076927619885</v>
      </c>
      <c r="BP80" s="46">
        <f t="shared" si="329"/>
        <v>0.48444473190608639</v>
      </c>
      <c r="BQ80" s="17">
        <f t="shared" si="330"/>
        <v>604172.89872702118</v>
      </c>
      <c r="BR80" s="17">
        <f t="shared" si="331"/>
        <v>-11017.83036659047</v>
      </c>
      <c r="BS80" s="46">
        <f t="shared" si="332"/>
        <v>1.6614662034038818</v>
      </c>
      <c r="BT80" s="17">
        <f t="shared" si="333"/>
        <v>309.7773022004518</v>
      </c>
      <c r="BU80" s="46">
        <f t="shared" si="334"/>
        <v>0.48444473190608639</v>
      </c>
      <c r="BV80" s="17">
        <f t="shared" si="335"/>
        <v>575204.9808262554</v>
      </c>
      <c r="BW80" s="17">
        <f t="shared" si="336"/>
        <v>-11017.83036659047</v>
      </c>
      <c r="BX80" s="46">
        <f t="shared" si="337"/>
        <v>1.6614662034038818</v>
      </c>
      <c r="BY80" s="17">
        <f t="shared" si="338"/>
        <v>311.53196515252444</v>
      </c>
      <c r="BZ80" s="46">
        <f t="shared" si="339"/>
        <v>0.48444473190608645</v>
      </c>
      <c r="CA80" s="17">
        <f t="shared" si="340"/>
        <v>552812.60418158234</v>
      </c>
      <c r="CB80" s="17">
        <f t="shared" si="341"/>
        <v>-11017.83036659047</v>
      </c>
      <c r="CC80" s="46">
        <f t="shared" si="342"/>
        <v>1.6614662034038818</v>
      </c>
      <c r="CD80" s="17">
        <f t="shared" si="343"/>
        <v>313.22326074659247</v>
      </c>
      <c r="CE80" s="46">
        <f t="shared" si="344"/>
        <v>0.48444473190608639</v>
      </c>
      <c r="CF80" s="17">
        <f t="shared" si="345"/>
        <v>507958.42220244254</v>
      </c>
      <c r="CG80" s="17">
        <f t="shared" si="346"/>
        <v>-11017.83036659047</v>
      </c>
      <c r="CH80" s="46">
        <f t="shared" si="347"/>
        <v>1.6614662034038818</v>
      </c>
      <c r="CI80" s="17">
        <f t="shared" si="348"/>
        <v>314.85958890845683</v>
      </c>
      <c r="CJ80" s="46">
        <f t="shared" si="349"/>
        <v>0.48444473190608639</v>
      </c>
      <c r="CK80" s="17">
        <f t="shared" si="350"/>
        <v>478097.78760366468</v>
      </c>
      <c r="CL80" s="17">
        <f t="shared" si="351"/>
        <v>-11017.83036659047</v>
      </c>
      <c r="CM80" s="46">
        <f t="shared" si="352"/>
        <v>1.6614662034038818</v>
      </c>
      <c r="CN80" s="17">
        <f t="shared" si="353"/>
        <v>316.45232380981747</v>
      </c>
      <c r="CO80" s="46">
        <f t="shared" si="354"/>
        <v>0.48444473190608628</v>
      </c>
      <c r="CP80" s="17">
        <f t="shared" si="355"/>
        <v>480167.64241636754</v>
      </c>
      <c r="CQ80" s="17">
        <f t="shared" si="356"/>
        <v>-11017.83036659047</v>
      </c>
      <c r="CR80" s="46">
        <f t="shared" si="357"/>
        <v>1.6614662034038818</v>
      </c>
      <c r="CS80" s="17">
        <f t="shared" si="358"/>
        <v>317.99199031766165</v>
      </c>
      <c r="CT80" s="46">
        <f t="shared" si="359"/>
        <v>0.48444473190608639</v>
      </c>
      <c r="CU80" s="17">
        <f t="shared" si="360"/>
        <v>458076.89348898816</v>
      </c>
      <c r="CV80" s="17">
        <f t="shared" si="401"/>
        <v>-11017.83036659047</v>
      </c>
      <c r="CW80" s="46">
        <f t="shared" si="188"/>
        <v>1.6614662034038818</v>
      </c>
      <c r="CX80" s="17">
        <f t="shared" si="402"/>
        <v>319.48007529255602</v>
      </c>
      <c r="CY80" s="46">
        <f t="shared" si="190"/>
        <v>0.48444473190608628</v>
      </c>
      <c r="CZ80" s="17">
        <f t="shared" si="403"/>
        <v>462739.46587008866</v>
      </c>
      <c r="DA80" s="17">
        <f t="shared" si="404"/>
        <v>-11017.83036659047</v>
      </c>
      <c r="DB80" s="46">
        <f t="shared" si="193"/>
        <v>1.6614662034038818</v>
      </c>
      <c r="DC80" s="17">
        <f t="shared" si="405"/>
        <v>320.91058478332349</v>
      </c>
      <c r="DD80" s="46">
        <f t="shared" si="195"/>
        <v>0.48444473190608628</v>
      </c>
      <c r="DE80" s="17">
        <f t="shared" si="406"/>
        <v>451220.63564993278</v>
      </c>
      <c r="DF80" s="17">
        <f t="shared" si="401"/>
        <v>-11017.83036659047</v>
      </c>
      <c r="DG80" s="46">
        <f t="shared" si="198"/>
        <v>1.6614662034038818</v>
      </c>
      <c r="DH80" s="17">
        <f t="shared" si="402"/>
        <v>322.27742026604403</v>
      </c>
      <c r="DI80" s="46">
        <f t="shared" si="200"/>
        <v>0.48444473190608639</v>
      </c>
      <c r="DJ80" s="17">
        <f t="shared" si="403"/>
        <v>498720.99806067854</v>
      </c>
      <c r="DK80" s="17">
        <f t="shared" si="404"/>
        <v>-11017.83036659047</v>
      </c>
      <c r="DL80" s="46">
        <f t="shared" si="203"/>
        <v>1.6614662034038818</v>
      </c>
      <c r="DM80" s="17">
        <f t="shared" si="405"/>
        <v>323.57427851255466</v>
      </c>
      <c r="DN80" s="46">
        <f t="shared" si="205"/>
        <v>0.48444473190608639</v>
      </c>
      <c r="DO80" s="17">
        <f t="shared" si="406"/>
        <v>502464.45035504107</v>
      </c>
      <c r="DP80" s="17">
        <f t="shared" si="361"/>
        <v>-11017.83036659047</v>
      </c>
      <c r="DQ80" s="46">
        <f t="shared" si="362"/>
        <v>1.6614662034038818</v>
      </c>
      <c r="DR80" s="17">
        <f t="shared" si="363"/>
        <v>324.82109427635316</v>
      </c>
      <c r="DS80" s="46">
        <f t="shared" si="364"/>
        <v>0.48444473190608628</v>
      </c>
      <c r="DT80" s="17">
        <f t="shared" si="365"/>
        <v>506553.85608750512</v>
      </c>
      <c r="DU80" s="17">
        <f t="shared" si="366"/>
        <v>-11017.83036659047</v>
      </c>
      <c r="DV80" s="46">
        <f t="shared" si="367"/>
        <v>1.6614662034038818</v>
      </c>
      <c r="DW80" s="17">
        <f t="shared" si="368"/>
        <v>326.03474466301617</v>
      </c>
      <c r="DX80" s="46">
        <f t="shared" si="369"/>
        <v>0.48444473190608639</v>
      </c>
      <c r="DY80" s="17">
        <f t="shared" si="370"/>
        <v>484475.12925921893</v>
      </c>
      <c r="DZ80" s="17">
        <f t="shared" si="207"/>
        <v>-11017.83036659047</v>
      </c>
      <c r="EA80" s="46">
        <f t="shared" si="208"/>
        <v>1.6614662034038818</v>
      </c>
      <c r="EB80" s="17">
        <f t="shared" si="209"/>
        <v>327.23306208524576</v>
      </c>
      <c r="EC80" s="46">
        <f t="shared" si="210"/>
        <v>0.48444473190608639</v>
      </c>
      <c r="ED80" s="17">
        <f t="shared" si="211"/>
        <v>499635.88883429335</v>
      </c>
      <c r="EE80" s="17">
        <f t="shared" si="212"/>
        <v>-11017.83036659047</v>
      </c>
      <c r="EF80" s="46">
        <f t="shared" si="213"/>
        <v>1.6614662034038818</v>
      </c>
      <c r="EG80" s="17">
        <f t="shared" si="214"/>
        <v>328.42191362962728</v>
      </c>
      <c r="EH80" s="46">
        <f t="shared" si="215"/>
        <v>0.48444473190608645</v>
      </c>
      <c r="EI80" s="17">
        <f t="shared" si="216"/>
        <v>515201.19938490854</v>
      </c>
      <c r="EJ80" s="17">
        <f t="shared" si="217"/>
        <v>-11017.83036659047</v>
      </c>
      <c r="EK80" s="46">
        <f t="shared" si="218"/>
        <v>1.6614662034038818</v>
      </c>
      <c r="EL80" s="17">
        <f t="shared" si="219"/>
        <v>329.62740359058978</v>
      </c>
      <c r="EM80" s="46">
        <f t="shared" si="220"/>
        <v>0.48444473190608628</v>
      </c>
      <c r="EN80" s="17">
        <f t="shared" si="221"/>
        <v>527418.02926629595</v>
      </c>
      <c r="EO80" s="17">
        <f t="shared" si="222"/>
        <v>-11017.83036659047</v>
      </c>
      <c r="EP80" s="46">
        <f t="shared" si="223"/>
        <v>1.6614662034038818</v>
      </c>
      <c r="EQ80" s="17">
        <f t="shared" si="224"/>
        <v>330.86847187479702</v>
      </c>
      <c r="ER80" s="46">
        <f t="shared" si="225"/>
        <v>0.48444473190608628</v>
      </c>
      <c r="ES80" s="17">
        <f t="shared" si="226"/>
        <v>492134.61277331307</v>
      </c>
      <c r="ET80" s="17">
        <f t="shared" si="371"/>
        <v>-11017.83036659047</v>
      </c>
      <c r="EU80" s="46">
        <f t="shared" si="372"/>
        <v>1.6614662034038818</v>
      </c>
      <c r="EV80" s="17">
        <f t="shared" si="373"/>
        <v>332.16882883187918</v>
      </c>
      <c r="EW80" s="46">
        <f t="shared" si="374"/>
        <v>0.48444473190608639</v>
      </c>
      <c r="EX80" s="17">
        <f t="shared" si="375"/>
        <v>511979.06036147254</v>
      </c>
      <c r="EY80" s="17">
        <f t="shared" si="376"/>
        <v>-11017.83036659047</v>
      </c>
      <c r="EZ80" s="46">
        <f t="shared" si="377"/>
        <v>1.6614662034038818</v>
      </c>
      <c r="FA80" s="17">
        <f t="shared" si="378"/>
        <v>333.5482467703016</v>
      </c>
      <c r="FB80" s="46">
        <f t="shared" si="379"/>
        <v>0.48444473190608639</v>
      </c>
      <c r="FC80" s="17">
        <f t="shared" si="380"/>
        <v>515690.0551078592</v>
      </c>
      <c r="FD80" s="17">
        <f t="shared" si="227"/>
        <v>-11017.83036659047</v>
      </c>
      <c r="FE80" s="46">
        <f t="shared" si="228"/>
        <v>1.6614662034038818</v>
      </c>
      <c r="FF80" s="17">
        <f t="shared" si="229"/>
        <v>335.01242080585143</v>
      </c>
      <c r="FG80" s="46">
        <f t="shared" si="230"/>
        <v>0.48444473190608645</v>
      </c>
      <c r="FH80" s="17">
        <f t="shared" si="231"/>
        <v>554723.60825896682</v>
      </c>
      <c r="FI80" s="17">
        <f t="shared" si="232"/>
        <v>-11017.83036659047</v>
      </c>
      <c r="FJ80" s="46">
        <f t="shared" si="233"/>
        <v>1.6614662034038818</v>
      </c>
      <c r="FK80" s="17">
        <f t="shared" si="234"/>
        <v>336.56999999982196</v>
      </c>
      <c r="FL80" s="46">
        <f t="shared" si="235"/>
        <v>0.48444473190608639</v>
      </c>
      <c r="FM80" s="17">
        <f t="shared" si="236"/>
        <v>539540.86647878913</v>
      </c>
      <c r="FN80" s="17">
        <f t="shared" si="237"/>
        <v>-11017.83036659047</v>
      </c>
      <c r="FO80" s="46">
        <f t="shared" si="238"/>
        <v>1.6614662034038818</v>
      </c>
      <c r="FP80" s="17">
        <f t="shared" si="239"/>
        <v>338.2299871616201</v>
      </c>
      <c r="FQ80" s="46">
        <f t="shared" si="240"/>
        <v>0.48444473190608645</v>
      </c>
      <c r="FR80" s="17">
        <f t="shared" si="381"/>
        <v>561786.74601578421</v>
      </c>
      <c r="FS80" s="17">
        <f t="shared" si="242"/>
        <v>-11017.83036659047</v>
      </c>
      <c r="FT80" s="46">
        <f t="shared" si="243"/>
        <v>1.6614662034038818</v>
      </c>
      <c r="FU80" s="17">
        <f t="shared" si="244"/>
        <v>339.99864989292314</v>
      </c>
      <c r="FV80" s="46">
        <f t="shared" si="245"/>
        <v>0.48444473190608639</v>
      </c>
      <c r="FW80" s="17">
        <f t="shared" si="382"/>
        <v>630864.6846355662</v>
      </c>
      <c r="FX80" s="17">
        <f t="shared" si="247"/>
        <v>-11017.83036659047</v>
      </c>
      <c r="FY80" s="46">
        <f t="shared" si="248"/>
        <v>1.6614662034038818</v>
      </c>
      <c r="FZ80" s="17">
        <f t="shared" si="249"/>
        <v>341.87928979853382</v>
      </c>
      <c r="GA80" s="46">
        <f t="shared" si="250"/>
        <v>0.48444473190608639</v>
      </c>
      <c r="GB80" s="17">
        <f t="shared" si="383"/>
        <v>619130.209119056</v>
      </c>
      <c r="GC80" s="17">
        <f t="shared" si="252"/>
        <v>-11017.83036659047</v>
      </c>
      <c r="GD80" s="46">
        <f t="shared" si="253"/>
        <v>1.6614662034038818</v>
      </c>
      <c r="GE80" s="17">
        <f t="shared" si="254"/>
        <v>343.87534158537881</v>
      </c>
      <c r="GF80" s="46">
        <f t="shared" si="255"/>
        <v>0.48444473190608628</v>
      </c>
      <c r="GG80" s="17">
        <f t="shared" si="384"/>
        <v>603065.12065765308</v>
      </c>
      <c r="GH80" s="17">
        <f t="shared" si="257"/>
        <v>-11017.83036659047</v>
      </c>
      <c r="GI80" s="46">
        <f t="shared" si="258"/>
        <v>1.6614662034038818</v>
      </c>
      <c r="GJ80" s="17">
        <f t="shared" si="259"/>
        <v>345.99463723148028</v>
      </c>
      <c r="GK80" s="46">
        <f t="shared" si="260"/>
        <v>0.48444473190608639</v>
      </c>
      <c r="GL80" s="17">
        <f t="shared" si="385"/>
        <v>627035.65581587492</v>
      </c>
      <c r="GM80" s="17">
        <f t="shared" si="262"/>
        <v>-11017.83036659047</v>
      </c>
      <c r="GN80" s="46">
        <f t="shared" si="263"/>
        <v>1.6614662034038818</v>
      </c>
      <c r="GO80" s="17">
        <f t="shared" si="264"/>
        <v>348.23952168700396</v>
      </c>
      <c r="GP80" s="46">
        <f t="shared" si="265"/>
        <v>0.48444473190608645</v>
      </c>
      <c r="GQ80" s="17">
        <f t="shared" si="386"/>
        <v>583238.15081229643</v>
      </c>
    </row>
    <row r="81" spans="1:199" ht="15" x14ac:dyDescent="0.2">
      <c r="A81" s="9" t="s">
        <v>64</v>
      </c>
      <c r="B81" s="17">
        <v>434253</v>
      </c>
      <c r="C81" s="17">
        <f t="shared" si="267"/>
        <v>-11037.4</v>
      </c>
      <c r="D81" s="46">
        <f t="shared" si="268"/>
        <v>1.664417263952203</v>
      </c>
      <c r="E81" s="17">
        <f t="shared" si="407"/>
        <v>440.4</v>
      </c>
      <c r="F81" s="17">
        <f t="shared" si="407"/>
        <v>-140.80000000000001</v>
      </c>
      <c r="G81" s="17">
        <f t="shared" ref="G81:G97" si="408">E81+F81</f>
        <v>299.59999999999997</v>
      </c>
      <c r="H81" s="46">
        <f t="shared" si="270"/>
        <v>0.48444473190608617</v>
      </c>
      <c r="I81" s="17">
        <v>481310</v>
      </c>
      <c r="J81" s="17">
        <f t="shared" si="271"/>
        <v>-11017.83036659047</v>
      </c>
      <c r="K81" s="46">
        <f t="shared" si="272"/>
        <v>1.6614662034038818</v>
      </c>
      <c r="L81" s="17">
        <f t="shared" si="273"/>
        <v>299.06880042677676</v>
      </c>
      <c r="M81" s="46">
        <f t="shared" si="274"/>
        <v>0.48444473190608639</v>
      </c>
      <c r="N81" s="17">
        <f t="shared" si="275"/>
        <v>572351.23843383638</v>
      </c>
      <c r="O81" s="17">
        <f t="shared" si="276"/>
        <v>-11017.83036659047</v>
      </c>
      <c r="P81" s="46">
        <f t="shared" si="277"/>
        <v>1.6614662034038818</v>
      </c>
      <c r="Q81" s="17">
        <f t="shared" si="278"/>
        <v>298.30841760536782</v>
      </c>
      <c r="R81" s="46">
        <f t="shared" si="279"/>
        <v>0.48444473190608639</v>
      </c>
      <c r="S81" s="17">
        <f t="shared" si="280"/>
        <v>546686.71648485132</v>
      </c>
      <c r="T81" s="17">
        <f t="shared" si="281"/>
        <v>-11017.83036659047</v>
      </c>
      <c r="U81" s="46">
        <f t="shared" si="282"/>
        <v>1.6614662034038818</v>
      </c>
      <c r="V81" s="17">
        <f t="shared" si="283"/>
        <v>297.50813754899735</v>
      </c>
      <c r="W81" s="46">
        <f t="shared" si="284"/>
        <v>0.48444473190608639</v>
      </c>
      <c r="X81" s="17">
        <f t="shared" si="285"/>
        <v>546467.39425580984</v>
      </c>
      <c r="Y81" s="17">
        <f t="shared" si="286"/>
        <v>-11017.83036659047</v>
      </c>
      <c r="Z81" s="46">
        <f t="shared" si="287"/>
        <v>1.6614662034038818</v>
      </c>
      <c r="AA81" s="17">
        <f t="shared" si="288"/>
        <v>297.62346468363933</v>
      </c>
      <c r="AB81" s="46">
        <f t="shared" si="289"/>
        <v>0.48444473190608628</v>
      </c>
      <c r="AC81" s="17">
        <f t="shared" si="290"/>
        <v>542733.18735390308</v>
      </c>
      <c r="AD81" s="17">
        <f t="shared" si="291"/>
        <v>-11017.83036659047</v>
      </c>
      <c r="AE81" s="46">
        <f t="shared" si="292"/>
        <v>1.6614662034038818</v>
      </c>
      <c r="AF81" s="17">
        <f t="shared" si="293"/>
        <v>298.03065603702976</v>
      </c>
      <c r="AG81" s="46">
        <f t="shared" si="294"/>
        <v>0.48444473190608639</v>
      </c>
      <c r="AH81" s="17">
        <f t="shared" si="295"/>
        <v>509936.38764334965</v>
      </c>
      <c r="AI81" s="17">
        <f t="shared" si="296"/>
        <v>-11017.83036659047</v>
      </c>
      <c r="AJ81" s="46">
        <f t="shared" si="297"/>
        <v>1.6614662034038818</v>
      </c>
      <c r="AK81" s="17">
        <f t="shared" si="298"/>
        <v>298.71937052839962</v>
      </c>
      <c r="AL81" s="46">
        <f t="shared" si="299"/>
        <v>0.48444473190608639</v>
      </c>
      <c r="AM81" s="17">
        <f t="shared" si="300"/>
        <v>558275.79017628636</v>
      </c>
      <c r="AN81" s="17">
        <f t="shared" si="301"/>
        <v>-11017.83036659047</v>
      </c>
      <c r="AO81" s="46">
        <f t="shared" si="302"/>
        <v>1.6614662034038818</v>
      </c>
      <c r="AP81" s="17">
        <f t="shared" si="303"/>
        <v>299.68194116542895</v>
      </c>
      <c r="AQ81" s="46">
        <f t="shared" si="304"/>
        <v>0.48444473190608628</v>
      </c>
      <c r="AR81" s="17">
        <f t="shared" si="305"/>
        <v>536153.81823433714</v>
      </c>
      <c r="AS81" s="17">
        <f t="shared" si="306"/>
        <v>-11017.83036659047</v>
      </c>
      <c r="AT81" s="46">
        <f t="shared" si="307"/>
        <v>1.6614662034038818</v>
      </c>
      <c r="AU81" s="17">
        <f t="shared" si="308"/>
        <v>300.90882467746587</v>
      </c>
      <c r="AV81" s="46">
        <f t="shared" si="309"/>
        <v>0.48444473190608639</v>
      </c>
      <c r="AW81" s="17">
        <f t="shared" si="310"/>
        <v>573424.71844562143</v>
      </c>
      <c r="AX81" s="17">
        <f t="shared" si="311"/>
        <v>-11017.83036659047</v>
      </c>
      <c r="AY81" s="46">
        <f t="shared" si="312"/>
        <v>1.6614662034038818</v>
      </c>
      <c r="AZ81" s="17">
        <f t="shared" si="313"/>
        <v>302.39262132663123</v>
      </c>
      <c r="BA81" s="46">
        <f t="shared" si="314"/>
        <v>0.48444473190608639</v>
      </c>
      <c r="BB81" s="17">
        <f t="shared" si="315"/>
        <v>570787.15357319266</v>
      </c>
      <c r="BC81" s="17">
        <f t="shared" si="316"/>
        <v>-11017.83036659047</v>
      </c>
      <c r="BD81" s="46">
        <f t="shared" si="317"/>
        <v>1.6614662034038818</v>
      </c>
      <c r="BE81" s="17">
        <f t="shared" si="318"/>
        <v>304.11629548718929</v>
      </c>
      <c r="BF81" s="46">
        <f t="shared" si="319"/>
        <v>0.48444473190608628</v>
      </c>
      <c r="BG81" s="17">
        <f t="shared" si="320"/>
        <v>592955.49286561774</v>
      </c>
      <c r="BH81" s="17">
        <f t="shared" si="321"/>
        <v>-11017.83036659047</v>
      </c>
      <c r="BI81" s="46">
        <f t="shared" si="322"/>
        <v>1.6614662034038818</v>
      </c>
      <c r="BJ81" s="17">
        <f t="shared" si="323"/>
        <v>306.07612170246091</v>
      </c>
      <c r="BK81" s="46">
        <f t="shared" si="324"/>
        <v>0.48444473190608645</v>
      </c>
      <c r="BL81" s="17">
        <f t="shared" si="325"/>
        <v>594743.32566975872</v>
      </c>
      <c r="BM81" s="17">
        <f t="shared" si="326"/>
        <v>-11017.83036659047</v>
      </c>
      <c r="BN81" s="46">
        <f t="shared" si="327"/>
        <v>1.6614662034038818</v>
      </c>
      <c r="BO81" s="17">
        <f t="shared" si="328"/>
        <v>307.96076927619885</v>
      </c>
      <c r="BP81" s="46">
        <f t="shared" si="329"/>
        <v>0.48444473190608639</v>
      </c>
      <c r="BQ81" s="17">
        <f t="shared" si="330"/>
        <v>623020.42765760748</v>
      </c>
      <c r="BR81" s="17">
        <f t="shared" si="331"/>
        <v>-11017.83036659047</v>
      </c>
      <c r="BS81" s="46">
        <f t="shared" si="332"/>
        <v>1.6614662034038818</v>
      </c>
      <c r="BT81" s="17">
        <f t="shared" si="333"/>
        <v>309.7773022004518</v>
      </c>
      <c r="BU81" s="46">
        <f t="shared" si="334"/>
        <v>0.48444473190608639</v>
      </c>
      <c r="BV81" s="17">
        <f t="shared" si="335"/>
        <v>593464.84566263121</v>
      </c>
      <c r="BW81" s="17">
        <f t="shared" si="336"/>
        <v>-11017.83036659047</v>
      </c>
      <c r="BX81" s="46">
        <f t="shared" si="337"/>
        <v>1.6614662034038818</v>
      </c>
      <c r="BY81" s="17">
        <f t="shared" si="338"/>
        <v>311.53196515252444</v>
      </c>
      <c r="BZ81" s="46">
        <f t="shared" si="339"/>
        <v>0.48444473190608645</v>
      </c>
      <c r="CA81" s="17">
        <f t="shared" si="340"/>
        <v>564498.68242481747</v>
      </c>
      <c r="CB81" s="17">
        <f t="shared" si="341"/>
        <v>-11017.83036659047</v>
      </c>
      <c r="CC81" s="46">
        <f t="shared" si="342"/>
        <v>1.6614662034038818</v>
      </c>
      <c r="CD81" s="17">
        <f t="shared" si="343"/>
        <v>313.22326074659247</v>
      </c>
      <c r="CE81" s="46">
        <f t="shared" si="344"/>
        <v>0.48444473190608639</v>
      </c>
      <c r="CF81" s="17">
        <f t="shared" si="345"/>
        <v>542107.9970757385</v>
      </c>
      <c r="CG81" s="17">
        <f t="shared" si="346"/>
        <v>-11017.83036659047</v>
      </c>
      <c r="CH81" s="46">
        <f t="shared" si="347"/>
        <v>1.6614662034038818</v>
      </c>
      <c r="CI81" s="17">
        <f t="shared" si="348"/>
        <v>314.85958890845683</v>
      </c>
      <c r="CJ81" s="46">
        <f t="shared" si="349"/>
        <v>0.48444473190608639</v>
      </c>
      <c r="CK81" s="17">
        <f t="shared" si="350"/>
        <v>497255.45142476051</v>
      </c>
      <c r="CL81" s="17">
        <f t="shared" si="351"/>
        <v>-11017.83036659047</v>
      </c>
      <c r="CM81" s="46">
        <f t="shared" si="352"/>
        <v>1.6614662034038818</v>
      </c>
      <c r="CN81" s="17">
        <f t="shared" si="353"/>
        <v>316.45232380981747</v>
      </c>
      <c r="CO81" s="46">
        <f t="shared" si="354"/>
        <v>0.48444473190608628</v>
      </c>
      <c r="CP81" s="17">
        <f t="shared" si="355"/>
        <v>467396.40956088406</v>
      </c>
      <c r="CQ81" s="17">
        <f t="shared" si="356"/>
        <v>-11017.83036659047</v>
      </c>
      <c r="CR81" s="46">
        <f t="shared" si="357"/>
        <v>1.6614662034038818</v>
      </c>
      <c r="CS81" s="17">
        <f t="shared" si="358"/>
        <v>317.99199031766165</v>
      </c>
      <c r="CT81" s="46">
        <f t="shared" si="359"/>
        <v>0.48444473190608639</v>
      </c>
      <c r="CU81" s="17">
        <f t="shared" si="360"/>
        <v>469467.80404009472</v>
      </c>
      <c r="CV81" s="17">
        <f t="shared" ref="CV81:DF96" si="409">CV266+CV174</f>
        <v>-11017.83036659047</v>
      </c>
      <c r="CW81" s="46">
        <f t="shared" ref="CW81:CW97" si="410">CV81/$C$11*100</f>
        <v>1.6614662034038818</v>
      </c>
      <c r="CX81" s="17">
        <f t="shared" ref="CX81:DH96" si="411">CX174+CX266</f>
        <v>319.48007529255602</v>
      </c>
      <c r="CY81" s="46">
        <f t="shared" ref="CY81:CY97" si="412">CX81/CX$6*100</f>
        <v>0.48444473190608628</v>
      </c>
      <c r="CZ81" s="17">
        <f t="shared" ref="CZ81:DJ96" si="413">CZ174+CZ266</f>
        <v>447378.54319769028</v>
      </c>
      <c r="DA81" s="17">
        <f t="shared" ref="DA81:DK96" si="414">DA266+DA174</f>
        <v>-11017.83036659047</v>
      </c>
      <c r="DB81" s="46">
        <f t="shared" ref="DB81:DB97" si="415">DA81/$C$11*100</f>
        <v>1.6614662034038818</v>
      </c>
      <c r="DC81" s="17">
        <f t="shared" ref="DC81:DM96" si="416">DC174+DC266</f>
        <v>320.91058478332349</v>
      </c>
      <c r="DD81" s="46">
        <f t="shared" ref="DD81:DD97" si="417">DC81/DC$6*100</f>
        <v>0.48444473190608628</v>
      </c>
      <c r="DE81" s="17">
        <f t="shared" ref="DE81:DO96" si="418">DE174+DE266</f>
        <v>452042.5460882815</v>
      </c>
      <c r="DF81" s="17">
        <f t="shared" si="409"/>
        <v>-11017.83036659047</v>
      </c>
      <c r="DG81" s="46">
        <f t="shared" ref="DG81:DG97" si="419">DF81/$C$11*100</f>
        <v>1.6614662034038818</v>
      </c>
      <c r="DH81" s="17">
        <f t="shared" si="411"/>
        <v>322.27742026604403</v>
      </c>
      <c r="DI81" s="46">
        <f t="shared" ref="DI81:DI97" si="420">DH81/DH$6*100</f>
        <v>0.48444473190608639</v>
      </c>
      <c r="DJ81" s="17">
        <f t="shared" si="413"/>
        <v>440525.08270360832</v>
      </c>
      <c r="DK81" s="17">
        <f t="shared" si="414"/>
        <v>-11017.83036659047</v>
      </c>
      <c r="DL81" s="46">
        <f t="shared" ref="DL81:DL97" si="421">DK81/$C$11*100</f>
        <v>1.6614662034038818</v>
      </c>
      <c r="DM81" s="17">
        <f t="shared" si="416"/>
        <v>323.57427851255466</v>
      </c>
      <c r="DN81" s="46">
        <f t="shared" ref="DN81:DN97" si="422">DM81/DM$6*100</f>
        <v>0.48444473190608639</v>
      </c>
      <c r="DO81" s="17">
        <f t="shared" si="418"/>
        <v>488026.74197260069</v>
      </c>
      <c r="DP81" s="17">
        <f t="shared" si="361"/>
        <v>-11017.83036659047</v>
      </c>
      <c r="DQ81" s="46">
        <f t="shared" si="362"/>
        <v>1.6614662034038818</v>
      </c>
      <c r="DR81" s="17">
        <f t="shared" si="363"/>
        <v>324.82109427635316</v>
      </c>
      <c r="DS81" s="46">
        <f t="shared" si="364"/>
        <v>0.48444473190608628</v>
      </c>
      <c r="DT81" s="17">
        <f t="shared" si="365"/>
        <v>491771.44108272699</v>
      </c>
      <c r="DU81" s="17">
        <f t="shared" si="366"/>
        <v>-11017.83036659047</v>
      </c>
      <c r="DV81" s="46">
        <f t="shared" si="367"/>
        <v>1.6614662034038818</v>
      </c>
      <c r="DW81" s="17">
        <f t="shared" si="368"/>
        <v>326.03474466301617</v>
      </c>
      <c r="DX81" s="46">
        <f t="shared" si="369"/>
        <v>0.48444473190608639</v>
      </c>
      <c r="DY81" s="17">
        <f t="shared" si="370"/>
        <v>495862.0604655777</v>
      </c>
      <c r="DZ81" s="17">
        <f t="shared" ref="DZ81:DZ97" si="423">DZ266+DZ174</f>
        <v>-11017.83036659047</v>
      </c>
      <c r="EA81" s="46">
        <f t="shared" ref="EA81:EA97" si="424">DZ81/$C$11*100</f>
        <v>1.6614662034038818</v>
      </c>
      <c r="EB81" s="17">
        <f t="shared" ref="EB81:EB97" si="425">EB174+EB266</f>
        <v>327.23306208524576</v>
      </c>
      <c r="EC81" s="46">
        <f t="shared" ref="EC81:EC97" si="426">EB81/EB$6*100</f>
        <v>0.48444473190608639</v>
      </c>
      <c r="ED81" s="17">
        <f t="shared" ref="ED81:ED97" si="427">ED174+ED266</f>
        <v>473784.53195471375</v>
      </c>
      <c r="EE81" s="17">
        <f t="shared" ref="EE81:EE97" si="428">EE266+EE174</f>
        <v>-11017.83036659047</v>
      </c>
      <c r="EF81" s="46">
        <f t="shared" ref="EF81:EF97" si="429">EE81/$C$11*100</f>
        <v>1.6614662034038818</v>
      </c>
      <c r="EG81" s="17">
        <f t="shared" ref="EG81:EG97" si="430">EG174+EG266</f>
        <v>328.42191362962728</v>
      </c>
      <c r="EH81" s="46">
        <f t="shared" ref="EH81:EH97" si="431">EG81/EG$6*100</f>
        <v>0.48444473190608645</v>
      </c>
      <c r="EI81" s="17">
        <f t="shared" ref="EI81:EI97" si="432">EI174+EI266</f>
        <v>488946.48038133257</v>
      </c>
      <c r="EJ81" s="17">
        <f t="shared" ref="EJ81:EJ97" si="433">EJ266+EJ174</f>
        <v>-11017.83036659047</v>
      </c>
      <c r="EK81" s="46">
        <f t="shared" ref="EK81:EK97" si="434">EJ81/$C$11*100</f>
        <v>1.6614662034038818</v>
      </c>
      <c r="EL81" s="17">
        <f t="shared" ref="EL81:EL97" si="435">EL174+EL266</f>
        <v>329.62740359058978</v>
      </c>
      <c r="EM81" s="46">
        <f t="shared" ref="EM81:EM97" si="436">EL81/EL$6*100</f>
        <v>0.48444473190608628</v>
      </c>
      <c r="EN81" s="17">
        <f t="shared" ref="EN81:EN97" si="437">EN174+EN266</f>
        <v>504512.99642190861</v>
      </c>
      <c r="EO81" s="17">
        <f t="shared" ref="EO81:EO97" si="438">EO266+EO174</f>
        <v>-11017.83036659047</v>
      </c>
      <c r="EP81" s="46">
        <f t="shared" ref="EP81:EP97" si="439">EO81/$C$11*100</f>
        <v>1.6614662034038818</v>
      </c>
      <c r="EQ81" s="17">
        <f t="shared" ref="EQ81:EQ97" si="440">EQ174+EQ266</f>
        <v>330.86847187479702</v>
      </c>
      <c r="ER81" s="46">
        <f t="shared" ref="ER81:ER97" si="441">EQ81/EQ$6*100</f>
        <v>0.48444473190608628</v>
      </c>
      <c r="ES81" s="17">
        <f t="shared" ref="ES81:ES97" si="442">ES174+ES266</f>
        <v>516731.06737158034</v>
      </c>
      <c r="ET81" s="17">
        <f t="shared" si="371"/>
        <v>-11017.83036659047</v>
      </c>
      <c r="EU81" s="46">
        <f t="shared" si="372"/>
        <v>1.6614662034038818</v>
      </c>
      <c r="EV81" s="17">
        <f t="shared" si="373"/>
        <v>332.16882883187918</v>
      </c>
      <c r="EW81" s="46">
        <f t="shared" si="374"/>
        <v>0.48444473190608639</v>
      </c>
      <c r="EX81" s="17">
        <f t="shared" si="375"/>
        <v>481448.95123555453</v>
      </c>
      <c r="EY81" s="17">
        <f t="shared" si="376"/>
        <v>-11017.83036659047</v>
      </c>
      <c r="EZ81" s="46">
        <f t="shared" si="377"/>
        <v>1.6614662034038818</v>
      </c>
      <c r="FA81" s="17">
        <f t="shared" si="378"/>
        <v>333.5482467703016</v>
      </c>
      <c r="FB81" s="46">
        <f t="shared" si="379"/>
        <v>0.48444473190608639</v>
      </c>
      <c r="FC81" s="17">
        <f t="shared" si="380"/>
        <v>501294.77824165241</v>
      </c>
      <c r="FD81" s="17">
        <f t="shared" ref="FD81:FD97" si="443">FD266+FD174</f>
        <v>-11017.83036659047</v>
      </c>
      <c r="FE81" s="46">
        <f t="shared" ref="FE81:FE97" si="444">FD81/$C$11*100</f>
        <v>1.6614662034038818</v>
      </c>
      <c r="FF81" s="17">
        <f t="shared" ref="FF81:FF97" si="445">FF174+FF266</f>
        <v>335.01242080585143</v>
      </c>
      <c r="FG81" s="46">
        <f t="shared" ref="FG81:FG97" si="446">FF81/FF$6*100</f>
        <v>0.48444473190608645</v>
      </c>
      <c r="FH81" s="17">
        <f t="shared" ref="FH81:FH97" si="447">FH174+FH266</f>
        <v>505007.23716207466</v>
      </c>
      <c r="FI81" s="17">
        <f t="shared" ref="FI81:FI97" si="448">FI266+FI174</f>
        <v>-11017.83036659047</v>
      </c>
      <c r="FJ81" s="46">
        <f t="shared" ref="FJ81:FJ97" si="449">FI81/$C$11*100</f>
        <v>1.6614662034038818</v>
      </c>
      <c r="FK81" s="17">
        <f t="shared" ref="FK81:FK97" si="450">FK174+FK266</f>
        <v>336.56999999982196</v>
      </c>
      <c r="FL81" s="46">
        <f t="shared" ref="FL81:FL97" si="451">FK81/FK$6*100</f>
        <v>0.48444473190608639</v>
      </c>
      <c r="FM81" s="17">
        <f t="shared" ref="FM81:FM97" si="452">FM174+FM266</f>
        <v>544042.34789237624</v>
      </c>
      <c r="FN81" s="17">
        <f t="shared" ref="FN81:FN97" si="453">FN266+FN174</f>
        <v>-11017.83036659047</v>
      </c>
      <c r="FO81" s="46">
        <f t="shared" ref="FO81:FO97" si="454">FN81/$C$11*100</f>
        <v>1.6614662034038818</v>
      </c>
      <c r="FP81" s="17">
        <f t="shared" ref="FP81:FP97" si="455">FP174+FP266</f>
        <v>338.2299871616201</v>
      </c>
      <c r="FQ81" s="46">
        <f t="shared" ref="FQ81:FQ97" si="456">FP81/FP$6*100</f>
        <v>0.48444473190608645</v>
      </c>
      <c r="FR81" s="17">
        <f t="shared" si="381"/>
        <v>528861.26609936031</v>
      </c>
      <c r="FS81" s="17">
        <f t="shared" ref="FS81:FS97" si="457">FS266+FS174</f>
        <v>-11017.83036659047</v>
      </c>
      <c r="FT81" s="46">
        <f t="shared" ref="FT81:FT97" si="458">FS81/$C$11*100</f>
        <v>1.6614662034038818</v>
      </c>
      <c r="FU81" s="17">
        <f t="shared" ref="FU81:FU97" si="459">FU174+FU266</f>
        <v>339.99864989292314</v>
      </c>
      <c r="FV81" s="46">
        <f t="shared" ref="FV81:FV97" si="460">FU81/FU$6*100</f>
        <v>0.48444473190608639</v>
      </c>
      <c r="FW81" s="17">
        <f t="shared" si="382"/>
        <v>551108.91429908678</v>
      </c>
      <c r="FX81" s="17">
        <f t="shared" ref="FX81:FX97" si="461">FX266+FX174</f>
        <v>-11017.83036659047</v>
      </c>
      <c r="FY81" s="46">
        <f t="shared" ref="FY81:FY97" si="462">FX81/$C$11*100</f>
        <v>1.6614662034038818</v>
      </c>
      <c r="FZ81" s="17">
        <f t="shared" ref="FZ81:FZ97" si="463">FZ174+FZ266</f>
        <v>341.87928979853382</v>
      </c>
      <c r="GA81" s="46">
        <f t="shared" ref="GA81:GA97" si="464">FZ81/FZ$6*100</f>
        <v>0.48444473190608639</v>
      </c>
      <c r="GB81" s="17">
        <f t="shared" si="383"/>
        <v>620188.73355877423</v>
      </c>
      <c r="GC81" s="17">
        <f t="shared" ref="GC81:GC97" si="465">GC266+GC174</f>
        <v>-11017.83036659047</v>
      </c>
      <c r="GD81" s="46">
        <f t="shared" ref="GD81:GD97" si="466">GC81/$C$11*100</f>
        <v>1.6614662034038818</v>
      </c>
      <c r="GE81" s="17">
        <f t="shared" ref="GE81:GE97" si="467">GE174+GE266</f>
        <v>343.87534158537881</v>
      </c>
      <c r="GF81" s="46">
        <f t="shared" ref="GF81:GF97" si="468">GE81/GE$6*100</f>
        <v>0.48444473190608628</v>
      </c>
      <c r="GG81" s="17">
        <f t="shared" si="384"/>
        <v>608456.25409405096</v>
      </c>
      <c r="GH81" s="17">
        <f t="shared" ref="GH81:GH97" si="469">GH266+GH174</f>
        <v>-11017.83036659047</v>
      </c>
      <c r="GI81" s="46">
        <f t="shared" ref="GI81:GI97" si="470">GH81/$C$11*100</f>
        <v>1.6614662034038818</v>
      </c>
      <c r="GJ81" s="17">
        <f t="shared" ref="GJ81:GJ97" si="471">GJ174+GJ266</f>
        <v>345.99463723148028</v>
      </c>
      <c r="GK81" s="46">
        <f t="shared" ref="GK81:GK97" si="472">GJ81/GJ$6*100</f>
        <v>0.48444473190608639</v>
      </c>
      <c r="GL81" s="17">
        <f t="shared" si="385"/>
        <v>592393.28492829413</v>
      </c>
      <c r="GM81" s="17">
        <f t="shared" ref="GM81:GM97" si="473">GM266+GM174</f>
        <v>-11017.83036659047</v>
      </c>
      <c r="GN81" s="46">
        <f t="shared" ref="GN81:GN97" si="474">GM81/$C$11*100</f>
        <v>1.6614662034038818</v>
      </c>
      <c r="GO81" s="17">
        <f t="shared" ref="GO81:GO97" si="475">GO174+GO266</f>
        <v>348.23952168700396</v>
      </c>
      <c r="GP81" s="46">
        <f t="shared" ref="GP81:GP97" si="476">GO81/GO$6*100</f>
        <v>0.48444473190608645</v>
      </c>
      <c r="GQ81" s="17">
        <f t="shared" si="386"/>
        <v>616366.06497097132</v>
      </c>
    </row>
    <row r="82" spans="1:199" ht="15" x14ac:dyDescent="0.2">
      <c r="A82" s="9" t="s">
        <v>65</v>
      </c>
      <c r="B82" s="17">
        <v>414826</v>
      </c>
      <c r="C82" s="17">
        <f t="shared" ref="C82:C97" si="477">C267+C175</f>
        <v>-9237.9999999999982</v>
      </c>
      <c r="D82" s="46">
        <f t="shared" ref="D82:D97" si="478">C82/$C$11*100</f>
        <v>1.3930714375115922</v>
      </c>
      <c r="E82" s="17">
        <f t="shared" ref="E82:F97" si="479">E267+E175</f>
        <v>206.6</v>
      </c>
      <c r="F82" s="17">
        <f t="shared" si="479"/>
        <v>-85.6</v>
      </c>
      <c r="G82" s="17">
        <f t="shared" si="408"/>
        <v>121</v>
      </c>
      <c r="H82" s="46">
        <f t="shared" ref="H82:H97" si="480">G82/G$6*100</f>
        <v>0.19565357997542204</v>
      </c>
      <c r="I82" s="17">
        <v>424106</v>
      </c>
      <c r="J82" s="17">
        <f t="shared" ref="J82:J97" si="481">J267+J175</f>
        <v>-9221.6207554825178</v>
      </c>
      <c r="K82" s="46">
        <f t="shared" ref="K82:K97" si="482">J82/$C$11*100</f>
        <v>1.3906014810594036</v>
      </c>
      <c r="L82" s="17">
        <f t="shared" ref="L82:L97" si="483">L175+L267</f>
        <v>120.78546345674228</v>
      </c>
      <c r="M82" s="46">
        <f t="shared" ref="M82:M97" si="484">L82/L$6*100</f>
        <v>0.19565357997542204</v>
      </c>
      <c r="N82" s="17">
        <f t="shared" ref="N82:N97" si="485">N175+N267</f>
        <v>472209.16470797418</v>
      </c>
      <c r="O82" s="17">
        <f t="shared" ref="O82:O97" si="486">O267+O175</f>
        <v>-9221.6207554825178</v>
      </c>
      <c r="P82" s="46">
        <f t="shared" ref="P82:P97" si="487">O82/$C$11*100</f>
        <v>1.3906014810594036</v>
      </c>
      <c r="Q82" s="17">
        <f t="shared" ref="Q82:Q97" si="488">Q175+Q267</f>
        <v>120.47836625583948</v>
      </c>
      <c r="R82" s="46">
        <f t="shared" ref="R82:R97" si="489">Q82/Q$6*100</f>
        <v>0.19565357997542204</v>
      </c>
      <c r="S82" s="17">
        <f t="shared" ref="S82:S97" si="490">S175+S267</f>
        <v>563250.09604460967</v>
      </c>
      <c r="T82" s="17">
        <f t="shared" ref="T82:T97" si="491">T267+T175</f>
        <v>-9221.6207554825178</v>
      </c>
      <c r="U82" s="46">
        <f t="shared" ref="U82:U97" si="492">T82/$C$11*100</f>
        <v>1.3906014810594036</v>
      </c>
      <c r="V82" s="17">
        <f t="shared" ref="V82:V97" si="493">V175+V267</f>
        <v>120.1551556856765</v>
      </c>
      <c r="W82" s="46">
        <f t="shared" ref="W82:W97" si="494">V82/V$6*100</f>
        <v>0.19565357997542204</v>
      </c>
      <c r="X82" s="17">
        <f t="shared" ref="X82:X97" si="495">X175+X267</f>
        <v>537585.25088505447</v>
      </c>
      <c r="Y82" s="17">
        <f t="shared" ref="Y82:Y97" si="496">Y267+Y175</f>
        <v>-9221.6207554825178</v>
      </c>
      <c r="Z82" s="46">
        <f t="shared" ref="Z82:Z97" si="497">Y82/$C$11*100</f>
        <v>1.3906014810594036</v>
      </c>
      <c r="AA82" s="17">
        <f t="shared" ref="AA82:AA97" si="498">AA175+AA267</f>
        <v>120.20173306648988</v>
      </c>
      <c r="AB82" s="46">
        <f t="shared" ref="AB82:AB97" si="499">AA82/AA$6*100</f>
        <v>0.1956535799754221</v>
      </c>
      <c r="AC82" s="17">
        <f t="shared" ref="AC82:AC97" si="500">AC175+AC267</f>
        <v>537365.97523339384</v>
      </c>
      <c r="AD82" s="17">
        <f t="shared" ref="AD82:AD97" si="501">AD267+AD175</f>
        <v>-9221.6207554825178</v>
      </c>
      <c r="AE82" s="46">
        <f t="shared" ref="AE82:AE97" si="502">AD82/$C$11*100</f>
        <v>1.3906014810594036</v>
      </c>
      <c r="AF82" s="17">
        <f t="shared" ref="AF82:AF97" si="503">AF175+AF267</f>
        <v>120.36618618317956</v>
      </c>
      <c r="AG82" s="46">
        <f t="shared" ref="AG82:AG97" si="504">AF82/AF$6*100</f>
        <v>0.19565357997542204</v>
      </c>
      <c r="AH82" s="17">
        <f t="shared" ref="AH82:AH97" si="505">AH175+AH267</f>
        <v>533631.93278460368</v>
      </c>
      <c r="AI82" s="17">
        <f t="shared" ref="AI82:AI97" si="506">AI267+AI175</f>
        <v>-9221.6207554825178</v>
      </c>
      <c r="AJ82" s="46">
        <f t="shared" ref="AJ82:AJ97" si="507">AI82/$C$11*100</f>
        <v>1.3906014810594036</v>
      </c>
      <c r="AK82" s="17">
        <f t="shared" ref="AK82:AK97" si="508">AK175+AK267</f>
        <v>120.64433856454056</v>
      </c>
      <c r="AL82" s="46">
        <f t="shared" ref="AL82:AL97" si="509">AK82/AK$6*100</f>
        <v>0.19565357997542204</v>
      </c>
      <c r="AM82" s="17">
        <f t="shared" ref="AM82:AM97" si="510">AM175+AM267</f>
        <v>500835.41122643161</v>
      </c>
      <c r="AN82" s="17">
        <f t="shared" ref="AN82:AN97" si="511">AN267+AN175</f>
        <v>-9221.6207554825178</v>
      </c>
      <c r="AO82" s="46">
        <f t="shared" ref="AO82:AO97" si="512">AN82/$C$11*100</f>
        <v>1.3906014810594036</v>
      </c>
      <c r="AP82" s="17">
        <f t="shared" ref="AP82:AP97" si="513">AP175+AP267</f>
        <v>121.03309372836083</v>
      </c>
      <c r="AQ82" s="46">
        <f t="shared" ref="AQ82:AQ97" si="514">AP82/AP$6*100</f>
        <v>0.19565357997542199</v>
      </c>
      <c r="AR82" s="17">
        <f t="shared" ref="AR82:AR97" si="515">AR175+AR267</f>
        <v>549175.20251453226</v>
      </c>
      <c r="AS82" s="17">
        <f t="shared" ref="AS82:AS97" si="516">AS267+AS175</f>
        <v>-9221.6207554825178</v>
      </c>
      <c r="AT82" s="46">
        <f t="shared" ref="AT82:AT97" si="517">AS82/$C$11*100</f>
        <v>1.3906014810594036</v>
      </c>
      <c r="AU82" s="17">
        <f t="shared" ref="AU82:AU97" si="518">AU175+AU267</f>
        <v>121.52859741646651</v>
      </c>
      <c r="AV82" s="46">
        <f t="shared" ref="AV82:AV97" si="519">AU82/AU$6*100</f>
        <v>0.19565357997542204</v>
      </c>
      <c r="AW82" s="17">
        <f t="shared" ref="AW82:AW97" si="520">AW175+AW267</f>
        <v>527053.72607627115</v>
      </c>
      <c r="AX82" s="17">
        <f t="shared" ref="AX82:AX97" si="521">AX267+AX175</f>
        <v>-9221.6207554825178</v>
      </c>
      <c r="AY82" s="46">
        <f t="shared" ref="AY82:AY97" si="522">AX82/$C$11*100</f>
        <v>1.3906014810594036</v>
      </c>
      <c r="AZ82" s="17">
        <f t="shared" ref="AZ82:AZ97" si="523">AZ175+AZ267</f>
        <v>122.12786108318548</v>
      </c>
      <c r="BA82" s="46">
        <f t="shared" ref="BA82:BA97" si="524">AZ82/AZ$6*100</f>
        <v>0.19565357997542204</v>
      </c>
      <c r="BB82" s="17">
        <f t="shared" ref="BB82:BB97" si="525">BB175+BB267</f>
        <v>564325.22555122222</v>
      </c>
      <c r="BC82" s="17">
        <f t="shared" ref="BC82:BC97" si="526">BC267+BC175</f>
        <v>-9221.6207554825178</v>
      </c>
      <c r="BD82" s="46">
        <f t="shared" ref="BD82:BD97" si="527">BC82/$C$11*100</f>
        <v>1.3906014810594036</v>
      </c>
      <c r="BE82" s="17">
        <f t="shared" ref="BE82:BE97" si="528">BE175+BE267</f>
        <v>122.82400451919196</v>
      </c>
      <c r="BF82" s="46">
        <f t="shared" ref="BF82:BF97" si="529">BE82/BE$6*100</f>
        <v>0.19565357997542204</v>
      </c>
      <c r="BG82" s="17">
        <f t="shared" ref="BG82:BG97" si="530">BG175+BG267</f>
        <v>561688.35682222934</v>
      </c>
      <c r="BH82" s="17">
        <f t="shared" ref="BH82:BH97" si="531">BH267+BH175</f>
        <v>-9221.6207554825178</v>
      </c>
      <c r="BI82" s="46">
        <f t="shared" ref="BI82:BI97" si="532">BH82/$C$11*100</f>
        <v>1.3906014810594036</v>
      </c>
      <c r="BJ82" s="17">
        <f t="shared" ref="BJ82:BJ97" si="533">BJ175+BJ267</f>
        <v>123.61552311748254</v>
      </c>
      <c r="BK82" s="46">
        <f t="shared" ref="BK82:BK97" si="534">BJ82/BJ$6*100</f>
        <v>0.1956535799754221</v>
      </c>
      <c r="BL82" s="17">
        <f t="shared" ref="BL82:BL97" si="535">BL175+BL267</f>
        <v>583857.48763325275</v>
      </c>
      <c r="BM82" s="17">
        <f t="shared" ref="BM82:BM97" si="536">BM267+BM175</f>
        <v>-9221.6207554825178</v>
      </c>
      <c r="BN82" s="46">
        <f t="shared" ref="BN82:BN97" si="537">BM82/$C$11*100</f>
        <v>1.3906014810594036</v>
      </c>
      <c r="BO82" s="17">
        <f t="shared" ref="BO82:BO97" si="538">BO175+BO267</f>
        <v>124.37667918030728</v>
      </c>
      <c r="BP82" s="46">
        <f t="shared" ref="BP82:BP97" si="539">BO82/BO$6*100</f>
        <v>0.19565357997542204</v>
      </c>
      <c r="BQ82" s="17">
        <f t="shared" ref="BQ82:BQ97" si="540">BQ175+BQ267</f>
        <v>585646.08159345645</v>
      </c>
      <c r="BR82" s="17">
        <f t="shared" ref="BR82:BR97" si="541">BR267+BR175</f>
        <v>-9221.6207554825178</v>
      </c>
      <c r="BS82" s="46">
        <f t="shared" ref="BS82:BS97" si="542">BR82/$C$11*100</f>
        <v>1.3906014810594036</v>
      </c>
      <c r="BT82" s="17">
        <f t="shared" ref="BT82:BT97" si="543">BT175+BT267</f>
        <v>125.11032565505565</v>
      </c>
      <c r="BU82" s="46">
        <f t="shared" ref="BU82:BU97" si="544">BT82/BT$6*100</f>
        <v>0.1956535799754221</v>
      </c>
      <c r="BV82" s="17">
        <f t="shared" ref="BV82:BV97" si="545">BV175+BV267</f>
        <v>613923.91722777998</v>
      </c>
      <c r="BW82" s="17">
        <f t="shared" ref="BW82:BW97" si="546">BW267+BW175</f>
        <v>-9221.6207554825178</v>
      </c>
      <c r="BX82" s="46">
        <f t="shared" ref="BX82:BX97" si="547">BW82/$C$11*100</f>
        <v>1.3906014810594036</v>
      </c>
      <c r="BY82" s="17">
        <f t="shared" ref="BY82:BY97" si="548">BY175+BY267</f>
        <v>125.8189845909728</v>
      </c>
      <c r="BZ82" s="46">
        <f t="shared" ref="BZ82:BZ97" si="549">BY82/BY$6*100</f>
        <v>0.19565357997542204</v>
      </c>
      <c r="CA82" s="17">
        <f t="shared" ref="CA82:CA97" si="550">CA175+CA267</f>
        <v>584369.04389173957</v>
      </c>
      <c r="CB82" s="17">
        <f t="shared" ref="CB82:CB97" si="551">CB267+CB175</f>
        <v>-9221.6207554825178</v>
      </c>
      <c r="CC82" s="46">
        <f t="shared" ref="CC82:CC97" si="552">CB82/$C$11*100</f>
        <v>1.3906014810594036</v>
      </c>
      <c r="CD82" s="17">
        <f t="shared" ref="CD82:CD97" si="553">CD175+CD267</f>
        <v>126.50205123610709</v>
      </c>
      <c r="CE82" s="46">
        <f t="shared" ref="CE82:CE97" si="554">CD82/CD$6*100</f>
        <v>0.19565357997542204</v>
      </c>
      <c r="CF82" s="17">
        <f t="shared" ref="CF82:CF97" si="555">CF175+CF267</f>
        <v>555403.56372057111</v>
      </c>
      <c r="CG82" s="17">
        <f t="shared" ref="CG82:CG97" si="556">CG267+CG175</f>
        <v>-9221.6207554825178</v>
      </c>
      <c r="CH82" s="46">
        <f t="shared" ref="CH82:CH97" si="557">CG82/$C$11*100</f>
        <v>1.3906014810594036</v>
      </c>
      <c r="CI82" s="17">
        <f t="shared" ref="CI82:CI97" si="558">CI175+CI267</f>
        <v>127.16291808385606</v>
      </c>
      <c r="CJ82" s="46">
        <f t="shared" ref="CJ82:CJ97" si="559">CI82/CI$6*100</f>
        <v>0.19565357997542204</v>
      </c>
      <c r="CK82" s="17">
        <f t="shared" ref="CK82:CK97" si="560">CK175+CK267</f>
        <v>533013.53923833976</v>
      </c>
      <c r="CL82" s="17">
        <f t="shared" ref="CL82:CL97" si="561">CL267+CL175</f>
        <v>-9221.6207554825178</v>
      </c>
      <c r="CM82" s="46">
        <f t="shared" ref="CM82:CM97" si="562">CL82/$C$11*100</f>
        <v>1.3906014810594036</v>
      </c>
      <c r="CN82" s="17">
        <f t="shared" ref="CN82:CN97" si="563">CN175+CN267</f>
        <v>127.80617884174873</v>
      </c>
      <c r="CO82" s="46">
        <f t="shared" ref="CO82:CO97" si="564">CN82/CN$6*100</f>
        <v>0.19565357997542204</v>
      </c>
      <c r="CP82" s="17">
        <f t="shared" ref="CP82:CP97" si="565">CP175+CP267</f>
        <v>488161.63684811979</v>
      </c>
      <c r="CQ82" s="17">
        <f t="shared" ref="CQ82:CQ97" si="566">CQ267+CQ175</f>
        <v>-9221.6207554825178</v>
      </c>
      <c r="CR82" s="46">
        <f t="shared" ref="CR82:CR97" si="567">CQ82/$C$11*100</f>
        <v>1.3906014810594036</v>
      </c>
      <c r="CS82" s="17">
        <f t="shared" ref="CS82:CS97" si="568">CS175+CS267</f>
        <v>128.42800677048416</v>
      </c>
      <c r="CT82" s="46">
        <f t="shared" ref="CT82:CT97" si="569">CS82/CS$6*100</f>
        <v>0.19565357997542204</v>
      </c>
      <c r="CU82" s="17">
        <f t="shared" ref="CU82:CU97" si="570">CU175+CU267</f>
        <v>458303.21681217197</v>
      </c>
      <c r="CV82" s="17">
        <f t="shared" si="409"/>
        <v>-9221.6207554825178</v>
      </c>
      <c r="CW82" s="46">
        <f t="shared" si="410"/>
        <v>1.3906014810594036</v>
      </c>
      <c r="CX82" s="17">
        <f t="shared" si="411"/>
        <v>129.02900237115915</v>
      </c>
      <c r="CY82" s="46">
        <f t="shared" si="412"/>
        <v>0.19565357997542204</v>
      </c>
      <c r="CZ82" s="17">
        <f t="shared" si="413"/>
        <v>460375.21228698338</v>
      </c>
      <c r="DA82" s="17">
        <f t="shared" si="414"/>
        <v>-9221.6207554825178</v>
      </c>
      <c r="DB82" s="46">
        <f t="shared" si="415"/>
        <v>1.3906014810594036</v>
      </c>
      <c r="DC82" s="17">
        <f t="shared" si="416"/>
        <v>129.60674485574813</v>
      </c>
      <c r="DD82" s="46">
        <f t="shared" si="417"/>
        <v>0.19565357997542204</v>
      </c>
      <c r="DE82" s="17">
        <f t="shared" si="418"/>
        <v>438286.52918706351</v>
      </c>
      <c r="DF82" s="17">
        <f t="shared" si="409"/>
        <v>-9221.6207554825178</v>
      </c>
      <c r="DG82" s="46">
        <f t="shared" si="419"/>
        <v>1.3906014810594036</v>
      </c>
      <c r="DH82" s="17">
        <f t="shared" si="411"/>
        <v>130.15877120224073</v>
      </c>
      <c r="DI82" s="46">
        <f t="shared" si="420"/>
        <v>0.19565357997542204</v>
      </c>
      <c r="DJ82" s="17">
        <f t="shared" si="413"/>
        <v>442951.08410400117</v>
      </c>
      <c r="DK82" s="17">
        <f t="shared" si="414"/>
        <v>-9221.6207554825178</v>
      </c>
      <c r="DL82" s="46">
        <f t="shared" si="421"/>
        <v>1.3906014810594036</v>
      </c>
      <c r="DM82" s="17">
        <f t="shared" si="416"/>
        <v>130.68253571434951</v>
      </c>
      <c r="DN82" s="46">
        <f t="shared" si="422"/>
        <v>0.19565357997542204</v>
      </c>
      <c r="DO82" s="17">
        <f t="shared" si="418"/>
        <v>431434.14448384015</v>
      </c>
      <c r="DP82" s="17">
        <f t="shared" ref="DP82:DP97" si="571">DP267+DP175</f>
        <v>-9221.6207554825178</v>
      </c>
      <c r="DQ82" s="46">
        <f t="shared" ref="DQ82:DQ97" si="572">DP82/$C$11*100</f>
        <v>1.3906014810594036</v>
      </c>
      <c r="DR82" s="17">
        <f t="shared" ref="DR82:DR97" si="573">DR175+DR267</f>
        <v>131.18608947743235</v>
      </c>
      <c r="DS82" s="46">
        <f t="shared" ref="DS82:DS97" si="574">DR82/DR$6*100</f>
        <v>0.19565357997542204</v>
      </c>
      <c r="DT82" s="17">
        <f t="shared" ref="DT82:DT97" si="575">DT175+DT267</f>
        <v>478936.30730659561</v>
      </c>
      <c r="DU82" s="17">
        <f t="shared" ref="DU82:DU97" si="576">DU267+DU175</f>
        <v>-9221.6207554825178</v>
      </c>
      <c r="DV82" s="46">
        <f t="shared" ref="DV82:DV97" si="577">DU82/$C$11*100</f>
        <v>1.3906014810594036</v>
      </c>
      <c r="DW82" s="17">
        <f t="shared" ref="DW82:DW97" si="578">DW175+DW267</f>
        <v>131.67624867898851</v>
      </c>
      <c r="DX82" s="46">
        <f t="shared" ref="DX82:DX97" si="579">DW82/DW$6*100</f>
        <v>0.1956535799754221</v>
      </c>
      <c r="DY82" s="17">
        <f t="shared" ref="DY82:DY97" si="580">DY175+DY267</f>
        <v>482681.49657592346</v>
      </c>
      <c r="DZ82" s="17">
        <f t="shared" si="423"/>
        <v>-9221.6207554825178</v>
      </c>
      <c r="EA82" s="46">
        <f t="shared" si="424"/>
        <v>1.3906014810594036</v>
      </c>
      <c r="EB82" s="17">
        <f t="shared" si="425"/>
        <v>132.16021532815333</v>
      </c>
      <c r="EC82" s="46">
        <f t="shared" si="426"/>
        <v>0.1956535799754221</v>
      </c>
      <c r="ED82" s="17">
        <f t="shared" si="427"/>
        <v>486772.59992542327</v>
      </c>
      <c r="EE82" s="17">
        <f t="shared" si="428"/>
        <v>-9221.6207554825178</v>
      </c>
      <c r="EF82" s="46">
        <f t="shared" si="429"/>
        <v>1.3906014810594036</v>
      </c>
      <c r="EG82" s="17">
        <f t="shared" si="430"/>
        <v>132.64035897591754</v>
      </c>
      <c r="EH82" s="46">
        <f t="shared" si="431"/>
        <v>0.19565357997542204</v>
      </c>
      <c r="EI82" s="17">
        <f t="shared" si="432"/>
        <v>464695.55155820708</v>
      </c>
      <c r="EJ82" s="17">
        <f t="shared" si="433"/>
        <v>-9221.6207554825178</v>
      </c>
      <c r="EK82" s="46">
        <f t="shared" si="434"/>
        <v>1.3906014810594036</v>
      </c>
      <c r="EL82" s="17">
        <f t="shared" si="435"/>
        <v>133.12722241141978</v>
      </c>
      <c r="EM82" s="46">
        <f t="shared" si="436"/>
        <v>0.19565357997542204</v>
      </c>
      <c r="EN82" s="17">
        <f t="shared" si="437"/>
        <v>479857.98684826144</v>
      </c>
      <c r="EO82" s="17">
        <f t="shared" si="438"/>
        <v>-9221.6207554825178</v>
      </c>
      <c r="EP82" s="46">
        <f t="shared" si="439"/>
        <v>1.3906014810594036</v>
      </c>
      <c r="EQ82" s="17">
        <f t="shared" si="440"/>
        <v>133.62845492940735</v>
      </c>
      <c r="ER82" s="46">
        <f t="shared" si="441"/>
        <v>0.19565357997542204</v>
      </c>
      <c r="ES82" s="17">
        <f t="shared" si="442"/>
        <v>495425.00412135548</v>
      </c>
      <c r="ET82" s="17">
        <f t="shared" ref="ET82:ET97" si="581">ET267+ET175</f>
        <v>-9221.6207554825178</v>
      </c>
      <c r="EU82" s="46">
        <f t="shared" ref="EU82:EU97" si="582">ET82/$C$11*100</f>
        <v>1.3906014810594036</v>
      </c>
      <c r="EV82" s="17">
        <f t="shared" ref="EV82:EV97" si="583">EV175+EV267</f>
        <v>134.15363247215413</v>
      </c>
      <c r="EW82" s="46">
        <f t="shared" ref="EW82:EW97" si="584">EV82/EV$6*100</f>
        <v>0.19565357997542204</v>
      </c>
      <c r="EX82" s="17">
        <f t="shared" ref="EX82:EX97" si="585">EX175+EX267</f>
        <v>507643.60024856997</v>
      </c>
      <c r="EY82" s="17">
        <f t="shared" ref="EY82:EY97" si="586">EY267+EY175</f>
        <v>-9221.6207554825178</v>
      </c>
      <c r="EZ82" s="46">
        <f t="shared" ref="EZ82:EZ97" si="587">EY82/$C$11*100</f>
        <v>1.3906014810594036</v>
      </c>
      <c r="FA82" s="17">
        <f t="shared" ref="FA82:FA97" si="588">FA175+FA267</f>
        <v>134.7107405180457</v>
      </c>
      <c r="FB82" s="46">
        <f t="shared" ref="FB82:FB97" si="589">FA82/FA$6*100</f>
        <v>0.19565357997542204</v>
      </c>
      <c r="FC82" s="17">
        <f t="shared" ref="FC82:FC97" si="590">FC175+FC267</f>
        <v>472362.04122059001</v>
      </c>
      <c r="FD82" s="17">
        <f t="shared" si="443"/>
        <v>-9221.6207554825178</v>
      </c>
      <c r="FE82" s="46">
        <f t="shared" si="444"/>
        <v>1.3906014810594036</v>
      </c>
      <c r="FF82" s="17">
        <f t="shared" si="445"/>
        <v>135.30207916391191</v>
      </c>
      <c r="FG82" s="46">
        <f t="shared" si="446"/>
        <v>0.19565357997542199</v>
      </c>
      <c r="FH82" s="17">
        <f t="shared" si="447"/>
        <v>492208.45956533379</v>
      </c>
      <c r="FI82" s="17">
        <f t="shared" si="448"/>
        <v>-9221.6207554825178</v>
      </c>
      <c r="FJ82" s="46">
        <f t="shared" si="449"/>
        <v>1.3906014810594036</v>
      </c>
      <c r="FK82" s="17">
        <f t="shared" si="450"/>
        <v>135.93114152195747</v>
      </c>
      <c r="FL82" s="46">
        <f t="shared" si="451"/>
        <v>0.19565357997542204</v>
      </c>
      <c r="FM82" s="17">
        <f t="shared" si="452"/>
        <v>495921.54754811409</v>
      </c>
      <c r="FN82" s="17">
        <f t="shared" si="453"/>
        <v>-9221.6207554825178</v>
      </c>
      <c r="FO82" s="46">
        <f t="shared" si="454"/>
        <v>1.3906014810594036</v>
      </c>
      <c r="FP82" s="17">
        <f t="shared" si="455"/>
        <v>136.60156357328447</v>
      </c>
      <c r="FQ82" s="46">
        <f t="shared" si="456"/>
        <v>0.19565357997542204</v>
      </c>
      <c r="FR82" s="17">
        <f t="shared" si="381"/>
        <v>534957.32870046701</v>
      </c>
      <c r="FS82" s="17">
        <f t="shared" si="457"/>
        <v>-9221.6207554825178</v>
      </c>
      <c r="FT82" s="46">
        <f t="shared" si="458"/>
        <v>1.3906014810594036</v>
      </c>
      <c r="FU82" s="17">
        <f t="shared" si="459"/>
        <v>137.31587662564652</v>
      </c>
      <c r="FV82" s="46">
        <f t="shared" si="460"/>
        <v>0.19565357997542204</v>
      </c>
      <c r="FW82" s="17">
        <f t="shared" si="382"/>
        <v>519776.96122050344</v>
      </c>
      <c r="FX82" s="17">
        <f t="shared" si="461"/>
        <v>-9221.6207554825178</v>
      </c>
      <c r="FY82" s="46">
        <f t="shared" si="462"/>
        <v>1.3906014810594036</v>
      </c>
      <c r="FZ82" s="17">
        <f t="shared" si="463"/>
        <v>138.07541410421427</v>
      </c>
      <c r="GA82" s="46">
        <f t="shared" si="464"/>
        <v>0.1956535799754221</v>
      </c>
      <c r="GB82" s="17">
        <f t="shared" si="383"/>
        <v>542025.36895770847</v>
      </c>
      <c r="GC82" s="17">
        <f t="shared" si="465"/>
        <v>-9221.6207554825178</v>
      </c>
      <c r="GD82" s="46">
        <f t="shared" si="466"/>
        <v>1.3906014810594036</v>
      </c>
      <c r="GE82" s="17">
        <f t="shared" si="467"/>
        <v>138.88156319035662</v>
      </c>
      <c r="GF82" s="46">
        <f t="shared" si="468"/>
        <v>0.19565357997542204</v>
      </c>
      <c r="GG82" s="17">
        <f t="shared" si="384"/>
        <v>611105.99436648213</v>
      </c>
      <c r="GH82" s="17">
        <f t="shared" si="469"/>
        <v>-9221.6207554825178</v>
      </c>
      <c r="GI82" s="46">
        <f t="shared" si="470"/>
        <v>1.3906014810594036</v>
      </c>
      <c r="GJ82" s="17">
        <f t="shared" si="471"/>
        <v>139.73748699936289</v>
      </c>
      <c r="GK82" s="46">
        <f t="shared" si="472"/>
        <v>0.1956535799754221</v>
      </c>
      <c r="GL82" s="17">
        <f t="shared" si="385"/>
        <v>599374.37082556775</v>
      </c>
      <c r="GM82" s="17">
        <f t="shared" si="473"/>
        <v>-9221.6207554825178</v>
      </c>
      <c r="GN82" s="46">
        <f t="shared" si="474"/>
        <v>1.3906014810594036</v>
      </c>
      <c r="GO82" s="17">
        <f t="shared" si="475"/>
        <v>140.64413259054564</v>
      </c>
      <c r="GP82" s="46">
        <f t="shared" si="476"/>
        <v>0.1956535799754221</v>
      </c>
      <c r="GQ82" s="17">
        <f t="shared" si="386"/>
        <v>583312.30830540205</v>
      </c>
    </row>
    <row r="83" spans="1:199" ht="15" x14ac:dyDescent="0.2">
      <c r="A83" s="9" t="s">
        <v>66</v>
      </c>
      <c r="B83" s="17">
        <v>269722</v>
      </c>
      <c r="C83" s="17">
        <f t="shared" si="477"/>
        <v>-9237.9999999999982</v>
      </c>
      <c r="D83" s="46">
        <f t="shared" si="478"/>
        <v>1.3930714375115922</v>
      </c>
      <c r="E83" s="17">
        <f t="shared" si="479"/>
        <v>206.6</v>
      </c>
      <c r="F83" s="17">
        <f t="shared" si="479"/>
        <v>-85.6</v>
      </c>
      <c r="G83" s="17">
        <f t="shared" si="408"/>
        <v>121</v>
      </c>
      <c r="H83" s="46">
        <f t="shared" si="480"/>
        <v>0.19565357997542204</v>
      </c>
      <c r="I83" s="17">
        <v>404613</v>
      </c>
      <c r="J83" s="17">
        <f t="shared" si="481"/>
        <v>-9221.6207554825178</v>
      </c>
      <c r="K83" s="46">
        <f t="shared" si="482"/>
        <v>1.3906014810594036</v>
      </c>
      <c r="L83" s="17">
        <f t="shared" si="483"/>
        <v>120.78546345674228</v>
      </c>
      <c r="M83" s="46">
        <f t="shared" si="484"/>
        <v>0.19565357997542204</v>
      </c>
      <c r="N83" s="17">
        <f t="shared" si="485"/>
        <v>415005.16470797424</v>
      </c>
      <c r="O83" s="17">
        <f t="shared" si="486"/>
        <v>-9221.6207554825178</v>
      </c>
      <c r="P83" s="46">
        <f t="shared" si="487"/>
        <v>1.3906014810594036</v>
      </c>
      <c r="Q83" s="17">
        <f t="shared" si="488"/>
        <v>120.47836625583948</v>
      </c>
      <c r="R83" s="46">
        <f t="shared" si="489"/>
        <v>0.19565357997542204</v>
      </c>
      <c r="S83" s="17">
        <f t="shared" si="490"/>
        <v>463108.02231874753</v>
      </c>
      <c r="T83" s="17">
        <f t="shared" si="491"/>
        <v>-9221.6207554825178</v>
      </c>
      <c r="U83" s="46">
        <f t="shared" si="492"/>
        <v>1.3906014810594036</v>
      </c>
      <c r="V83" s="17">
        <f t="shared" si="493"/>
        <v>120.1551556856765</v>
      </c>
      <c r="W83" s="46">
        <f t="shared" si="494"/>
        <v>0.19565357997542204</v>
      </c>
      <c r="X83" s="17">
        <f t="shared" si="495"/>
        <v>554148.63044481282</v>
      </c>
      <c r="Y83" s="17">
        <f t="shared" si="496"/>
        <v>-9221.6207554825178</v>
      </c>
      <c r="Z83" s="46">
        <f t="shared" si="497"/>
        <v>1.3906014810594036</v>
      </c>
      <c r="AA83" s="17">
        <f t="shared" si="498"/>
        <v>120.20173306648988</v>
      </c>
      <c r="AB83" s="46">
        <f t="shared" si="499"/>
        <v>0.1956535799754221</v>
      </c>
      <c r="AC83" s="17">
        <f t="shared" si="500"/>
        <v>528483.83186263847</v>
      </c>
      <c r="AD83" s="17">
        <f t="shared" si="501"/>
        <v>-9221.6207554825178</v>
      </c>
      <c r="AE83" s="46">
        <f t="shared" si="502"/>
        <v>1.3906014810594036</v>
      </c>
      <c r="AF83" s="17">
        <f t="shared" si="503"/>
        <v>120.36618618317956</v>
      </c>
      <c r="AG83" s="46">
        <f t="shared" si="504"/>
        <v>0.19565357997542204</v>
      </c>
      <c r="AH83" s="17">
        <f t="shared" si="505"/>
        <v>528264.72066409444</v>
      </c>
      <c r="AI83" s="17">
        <f t="shared" si="506"/>
        <v>-9221.6207554825178</v>
      </c>
      <c r="AJ83" s="46">
        <f t="shared" si="507"/>
        <v>1.3906014810594036</v>
      </c>
      <c r="AK83" s="17">
        <f t="shared" si="508"/>
        <v>120.64433856454056</v>
      </c>
      <c r="AL83" s="46">
        <f t="shared" si="509"/>
        <v>0.19565357997542204</v>
      </c>
      <c r="AM83" s="17">
        <f t="shared" si="510"/>
        <v>524530.95636768569</v>
      </c>
      <c r="AN83" s="17">
        <f t="shared" si="511"/>
        <v>-9221.6207554825178</v>
      </c>
      <c r="AO83" s="46">
        <f t="shared" si="512"/>
        <v>1.3906014810594036</v>
      </c>
      <c r="AP83" s="17">
        <f t="shared" si="513"/>
        <v>121.03309372836083</v>
      </c>
      <c r="AQ83" s="46">
        <f t="shared" si="514"/>
        <v>0.19565357997542199</v>
      </c>
      <c r="AR83" s="17">
        <f t="shared" si="515"/>
        <v>491734.8235646775</v>
      </c>
      <c r="AS83" s="17">
        <f t="shared" si="516"/>
        <v>-9221.6207554825178</v>
      </c>
      <c r="AT83" s="46">
        <f t="shared" si="517"/>
        <v>1.3906014810594036</v>
      </c>
      <c r="AU83" s="17">
        <f t="shared" si="518"/>
        <v>121.52859741646651</v>
      </c>
      <c r="AV83" s="46">
        <f t="shared" si="519"/>
        <v>0.19565357997542204</v>
      </c>
      <c r="AW83" s="17">
        <f t="shared" si="520"/>
        <v>540075.11035646615</v>
      </c>
      <c r="AX83" s="17">
        <f t="shared" si="521"/>
        <v>-9221.6207554825178</v>
      </c>
      <c r="AY83" s="46">
        <f t="shared" si="522"/>
        <v>1.3906014810594036</v>
      </c>
      <c r="AZ83" s="17">
        <f t="shared" si="523"/>
        <v>122.12786108318548</v>
      </c>
      <c r="BA83" s="46">
        <f t="shared" si="524"/>
        <v>0.19565357997542204</v>
      </c>
      <c r="BB83" s="17">
        <f t="shared" si="525"/>
        <v>517954.23318187182</v>
      </c>
      <c r="BC83" s="17">
        <f t="shared" si="526"/>
        <v>-9221.6207554825178</v>
      </c>
      <c r="BD83" s="46">
        <f t="shared" si="527"/>
        <v>1.3906014810594036</v>
      </c>
      <c r="BE83" s="17">
        <f t="shared" si="528"/>
        <v>122.82400451919196</v>
      </c>
      <c r="BF83" s="46">
        <f t="shared" si="529"/>
        <v>0.19565357997542204</v>
      </c>
      <c r="BG83" s="17">
        <f t="shared" si="530"/>
        <v>555226.42880025879</v>
      </c>
      <c r="BH83" s="17">
        <f t="shared" si="531"/>
        <v>-9221.6207554825178</v>
      </c>
      <c r="BI83" s="46">
        <f t="shared" si="532"/>
        <v>1.3906014810594036</v>
      </c>
      <c r="BJ83" s="17">
        <f t="shared" si="533"/>
        <v>123.61552311748254</v>
      </c>
      <c r="BK83" s="46">
        <f t="shared" si="534"/>
        <v>0.1956535799754221</v>
      </c>
      <c r="BL83" s="17">
        <f t="shared" si="535"/>
        <v>552590.35158986435</v>
      </c>
      <c r="BM83" s="17">
        <f t="shared" si="536"/>
        <v>-9221.6207554825178</v>
      </c>
      <c r="BN83" s="46">
        <f t="shared" si="537"/>
        <v>1.3906014810594036</v>
      </c>
      <c r="BO83" s="17">
        <f t="shared" si="538"/>
        <v>124.37667918030728</v>
      </c>
      <c r="BP83" s="46">
        <f t="shared" si="539"/>
        <v>0.19565357997542204</v>
      </c>
      <c r="BQ83" s="17">
        <f t="shared" si="540"/>
        <v>574760.24355695047</v>
      </c>
      <c r="BR83" s="17">
        <f t="shared" si="541"/>
        <v>-9221.6207554825178</v>
      </c>
      <c r="BS83" s="46">
        <f t="shared" si="542"/>
        <v>1.3906014810594036</v>
      </c>
      <c r="BT83" s="17">
        <f t="shared" si="543"/>
        <v>125.11032565505565</v>
      </c>
      <c r="BU83" s="46">
        <f t="shared" si="544"/>
        <v>0.1956535799754221</v>
      </c>
      <c r="BV83" s="17">
        <f t="shared" si="545"/>
        <v>576549.57116362895</v>
      </c>
      <c r="BW83" s="17">
        <f t="shared" si="546"/>
        <v>-9221.6207554825178</v>
      </c>
      <c r="BX83" s="46">
        <f t="shared" si="547"/>
        <v>1.3906014810594036</v>
      </c>
      <c r="BY83" s="17">
        <f t="shared" si="548"/>
        <v>125.8189845909728</v>
      </c>
      <c r="BZ83" s="46">
        <f t="shared" si="549"/>
        <v>0.19565357997542204</v>
      </c>
      <c r="CA83" s="17">
        <f t="shared" si="550"/>
        <v>604828.11545688845</v>
      </c>
      <c r="CB83" s="17">
        <f t="shared" si="551"/>
        <v>-9221.6207554825178</v>
      </c>
      <c r="CC83" s="46">
        <f t="shared" si="552"/>
        <v>1.3906014810594036</v>
      </c>
      <c r="CD83" s="17">
        <f t="shared" si="553"/>
        <v>126.50205123610709</v>
      </c>
      <c r="CE83" s="46">
        <f t="shared" si="554"/>
        <v>0.19565357997542204</v>
      </c>
      <c r="CF83" s="17">
        <f t="shared" si="555"/>
        <v>575273.92518749321</v>
      </c>
      <c r="CG83" s="17">
        <f t="shared" si="556"/>
        <v>-9221.6207554825178</v>
      </c>
      <c r="CH83" s="46">
        <f t="shared" si="557"/>
        <v>1.3906014810594036</v>
      </c>
      <c r="CI83" s="17">
        <f t="shared" si="558"/>
        <v>127.16291808385606</v>
      </c>
      <c r="CJ83" s="46">
        <f t="shared" si="559"/>
        <v>0.19565357997542204</v>
      </c>
      <c r="CK83" s="17">
        <f t="shared" si="560"/>
        <v>546309.10588317248</v>
      </c>
      <c r="CL83" s="17">
        <f t="shared" si="561"/>
        <v>-9221.6207554825178</v>
      </c>
      <c r="CM83" s="46">
        <f t="shared" si="562"/>
        <v>1.3906014810594036</v>
      </c>
      <c r="CN83" s="17">
        <f t="shared" si="563"/>
        <v>127.80617884174873</v>
      </c>
      <c r="CO83" s="46">
        <f t="shared" si="564"/>
        <v>0.19565357997542204</v>
      </c>
      <c r="CP83" s="17">
        <f t="shared" si="565"/>
        <v>523919.72466169903</v>
      </c>
      <c r="CQ83" s="17">
        <f t="shared" si="566"/>
        <v>-9221.6207554825178</v>
      </c>
      <c r="CR83" s="46">
        <f t="shared" si="567"/>
        <v>1.3906014810594036</v>
      </c>
      <c r="CS83" s="17">
        <f t="shared" si="568"/>
        <v>128.42800677048416</v>
      </c>
      <c r="CT83" s="46">
        <f t="shared" si="569"/>
        <v>0.19565357997542204</v>
      </c>
      <c r="CU83" s="17">
        <f t="shared" si="570"/>
        <v>479068.44409940776</v>
      </c>
      <c r="CV83" s="17">
        <f t="shared" si="409"/>
        <v>-9221.6207554825178</v>
      </c>
      <c r="CW83" s="46">
        <f t="shared" si="410"/>
        <v>1.3906014810594036</v>
      </c>
      <c r="CX83" s="17">
        <f t="shared" si="411"/>
        <v>129.02900237115915</v>
      </c>
      <c r="CY83" s="46">
        <f t="shared" si="412"/>
        <v>0.19565357997542204</v>
      </c>
      <c r="CZ83" s="17">
        <f t="shared" si="413"/>
        <v>449210.62505906064</v>
      </c>
      <c r="DA83" s="17">
        <f t="shared" si="414"/>
        <v>-9221.6207554825178</v>
      </c>
      <c r="DB83" s="46">
        <f t="shared" si="415"/>
        <v>1.3906014810594036</v>
      </c>
      <c r="DC83" s="17">
        <f t="shared" si="416"/>
        <v>129.60674485574813</v>
      </c>
      <c r="DD83" s="46">
        <f t="shared" si="417"/>
        <v>0.19565357997542204</v>
      </c>
      <c r="DE83" s="17">
        <f t="shared" si="418"/>
        <v>451283.19827635656</v>
      </c>
      <c r="DF83" s="17">
        <f t="shared" si="409"/>
        <v>-9221.6207554825178</v>
      </c>
      <c r="DG83" s="46">
        <f t="shared" si="419"/>
        <v>1.3906014810594036</v>
      </c>
      <c r="DH83" s="17">
        <f t="shared" si="411"/>
        <v>130.15877120224073</v>
      </c>
      <c r="DI83" s="46">
        <f t="shared" si="420"/>
        <v>0.19565357997542204</v>
      </c>
      <c r="DJ83" s="17">
        <f t="shared" si="413"/>
        <v>429195.06720278319</v>
      </c>
      <c r="DK83" s="17">
        <f t="shared" si="414"/>
        <v>-9221.6207554825178</v>
      </c>
      <c r="DL83" s="46">
        <f t="shared" si="421"/>
        <v>1.3906014810594036</v>
      </c>
      <c r="DM83" s="17">
        <f t="shared" si="416"/>
        <v>130.68253571434951</v>
      </c>
      <c r="DN83" s="46">
        <f t="shared" si="422"/>
        <v>0.19565357997542204</v>
      </c>
      <c r="DO83" s="17">
        <f t="shared" si="418"/>
        <v>433860.14588423306</v>
      </c>
      <c r="DP83" s="17">
        <f t="shared" si="571"/>
        <v>-9221.6207554825178</v>
      </c>
      <c r="DQ83" s="46">
        <f t="shared" si="572"/>
        <v>1.3906014810594036</v>
      </c>
      <c r="DR83" s="17">
        <f t="shared" si="573"/>
        <v>131.18608947743235</v>
      </c>
      <c r="DS83" s="46">
        <f t="shared" si="574"/>
        <v>0.19565357997542204</v>
      </c>
      <c r="DT83" s="17">
        <f t="shared" si="575"/>
        <v>422343.70981783501</v>
      </c>
      <c r="DU83" s="17">
        <f t="shared" si="576"/>
        <v>-9221.6207554825178</v>
      </c>
      <c r="DV83" s="46">
        <f t="shared" si="577"/>
        <v>1.3906014810594036</v>
      </c>
      <c r="DW83" s="17">
        <f t="shared" si="578"/>
        <v>131.67624867898851</v>
      </c>
      <c r="DX83" s="46">
        <f t="shared" si="579"/>
        <v>0.1956535799754221</v>
      </c>
      <c r="DY83" s="17">
        <f t="shared" si="580"/>
        <v>469846.36279979208</v>
      </c>
      <c r="DZ83" s="17">
        <f t="shared" si="423"/>
        <v>-9221.6207554825178</v>
      </c>
      <c r="EA83" s="46">
        <f t="shared" si="424"/>
        <v>1.3906014810594036</v>
      </c>
      <c r="EB83" s="17">
        <f t="shared" si="425"/>
        <v>132.16021532815333</v>
      </c>
      <c r="EC83" s="46">
        <f t="shared" si="426"/>
        <v>0.1956535799754221</v>
      </c>
      <c r="ED83" s="17">
        <f t="shared" si="427"/>
        <v>473592.03603576904</v>
      </c>
      <c r="EE83" s="17">
        <f t="shared" si="428"/>
        <v>-9221.6207554825178</v>
      </c>
      <c r="EF83" s="46">
        <f t="shared" si="429"/>
        <v>1.3906014810594036</v>
      </c>
      <c r="EG83" s="17">
        <f t="shared" si="430"/>
        <v>132.64035897591754</v>
      </c>
      <c r="EH83" s="46">
        <f t="shared" si="431"/>
        <v>0.19565357997542204</v>
      </c>
      <c r="EI83" s="17">
        <f t="shared" si="432"/>
        <v>477683.61952891666</v>
      </c>
      <c r="EJ83" s="17">
        <f t="shared" si="433"/>
        <v>-9221.6207554825178</v>
      </c>
      <c r="EK83" s="46">
        <f t="shared" si="434"/>
        <v>1.3906014810594036</v>
      </c>
      <c r="EL83" s="17">
        <f t="shared" si="435"/>
        <v>133.12722241141978</v>
      </c>
      <c r="EM83" s="46">
        <f t="shared" si="436"/>
        <v>0.19565357997542204</v>
      </c>
      <c r="EN83" s="17">
        <f t="shared" si="437"/>
        <v>455607.05802513595</v>
      </c>
      <c r="EO83" s="17">
        <f t="shared" si="438"/>
        <v>-9221.6207554825178</v>
      </c>
      <c r="EP83" s="46">
        <f t="shared" si="439"/>
        <v>1.3906014810594036</v>
      </c>
      <c r="EQ83" s="17">
        <f t="shared" si="440"/>
        <v>133.62845492940735</v>
      </c>
      <c r="ER83" s="46">
        <f t="shared" si="441"/>
        <v>0.19565357997542204</v>
      </c>
      <c r="ES83" s="17">
        <f t="shared" si="442"/>
        <v>470769.99454770831</v>
      </c>
      <c r="ET83" s="17">
        <f t="shared" si="581"/>
        <v>-9221.6207554825178</v>
      </c>
      <c r="EU83" s="46">
        <f t="shared" si="582"/>
        <v>1.3906014810594036</v>
      </c>
      <c r="EV83" s="17">
        <f t="shared" si="583"/>
        <v>134.15363247215413</v>
      </c>
      <c r="EW83" s="46">
        <f t="shared" si="584"/>
        <v>0.19565357997542204</v>
      </c>
      <c r="EX83" s="17">
        <f t="shared" si="585"/>
        <v>486337.53699834517</v>
      </c>
      <c r="EY83" s="17">
        <f t="shared" si="586"/>
        <v>-9221.6207554825178</v>
      </c>
      <c r="EZ83" s="46">
        <f t="shared" si="587"/>
        <v>1.3906014810594036</v>
      </c>
      <c r="FA83" s="17">
        <f t="shared" si="588"/>
        <v>134.7107405180457</v>
      </c>
      <c r="FB83" s="46">
        <f t="shared" si="589"/>
        <v>0.19565357997542204</v>
      </c>
      <c r="FC83" s="17">
        <f t="shared" si="590"/>
        <v>498556.69023360556</v>
      </c>
      <c r="FD83" s="17">
        <f t="shared" si="443"/>
        <v>-9221.6207554825178</v>
      </c>
      <c r="FE83" s="46">
        <f t="shared" si="444"/>
        <v>1.3906014810594036</v>
      </c>
      <c r="FF83" s="17">
        <f t="shared" si="445"/>
        <v>135.30207916391191</v>
      </c>
      <c r="FG83" s="46">
        <f t="shared" si="446"/>
        <v>0.19565357997542199</v>
      </c>
      <c r="FH83" s="17">
        <f t="shared" si="447"/>
        <v>463275.72254427138</v>
      </c>
      <c r="FI83" s="17">
        <f t="shared" si="448"/>
        <v>-9221.6207554825178</v>
      </c>
      <c r="FJ83" s="46">
        <f t="shared" si="449"/>
        <v>1.3906014810594036</v>
      </c>
      <c r="FK83" s="17">
        <f t="shared" si="450"/>
        <v>135.93114152195747</v>
      </c>
      <c r="FL83" s="46">
        <f t="shared" si="451"/>
        <v>0.19565357997542204</v>
      </c>
      <c r="FM83" s="17">
        <f t="shared" si="452"/>
        <v>483122.76995137322</v>
      </c>
      <c r="FN83" s="17">
        <f t="shared" si="453"/>
        <v>-9221.6207554825178</v>
      </c>
      <c r="FO83" s="46">
        <f t="shared" si="454"/>
        <v>1.3906014810594036</v>
      </c>
      <c r="FP83" s="17">
        <f t="shared" si="455"/>
        <v>136.60156357328447</v>
      </c>
      <c r="FQ83" s="46">
        <f t="shared" si="456"/>
        <v>0.19565357997542204</v>
      </c>
      <c r="FR83" s="17">
        <f t="shared" ref="FR83:FR97" si="591">FR176+FR268</f>
        <v>486836.52835620486</v>
      </c>
      <c r="FS83" s="17">
        <f t="shared" si="457"/>
        <v>-9221.6207554825178</v>
      </c>
      <c r="FT83" s="46">
        <f t="shared" si="458"/>
        <v>1.3906014810594036</v>
      </c>
      <c r="FU83" s="17">
        <f t="shared" si="459"/>
        <v>137.31587662564652</v>
      </c>
      <c r="FV83" s="46">
        <f t="shared" si="460"/>
        <v>0.19565357997542204</v>
      </c>
      <c r="FW83" s="17">
        <f t="shared" ref="FW83:FW97" si="592">FW176+FW268</f>
        <v>525873.02382161014</v>
      </c>
      <c r="FX83" s="17">
        <f t="shared" si="461"/>
        <v>-9221.6207554825178</v>
      </c>
      <c r="FY83" s="46">
        <f t="shared" si="462"/>
        <v>1.3906014810594036</v>
      </c>
      <c r="FZ83" s="17">
        <f t="shared" si="463"/>
        <v>138.07541410421427</v>
      </c>
      <c r="GA83" s="46">
        <f t="shared" si="464"/>
        <v>0.1956535799754221</v>
      </c>
      <c r="GB83" s="17">
        <f t="shared" ref="GB83:GB97" si="593">GB176+GB268</f>
        <v>510693.41587912512</v>
      </c>
      <c r="GC83" s="17">
        <f t="shared" si="465"/>
        <v>-9221.6207554825178</v>
      </c>
      <c r="GD83" s="46">
        <f t="shared" si="466"/>
        <v>1.3906014810594036</v>
      </c>
      <c r="GE83" s="17">
        <f t="shared" si="467"/>
        <v>138.88156319035662</v>
      </c>
      <c r="GF83" s="46">
        <f t="shared" si="468"/>
        <v>0.19565357997542204</v>
      </c>
      <c r="GG83" s="17">
        <f t="shared" ref="GG83:GG97" si="594">GG176+GG268</f>
        <v>532942.62976541626</v>
      </c>
      <c r="GH83" s="17">
        <f t="shared" si="469"/>
        <v>-9221.6207554825178</v>
      </c>
      <c r="GI83" s="46">
        <f t="shared" si="470"/>
        <v>1.3906014810594036</v>
      </c>
      <c r="GJ83" s="17">
        <f t="shared" si="471"/>
        <v>139.73748699936289</v>
      </c>
      <c r="GK83" s="46">
        <f t="shared" si="472"/>
        <v>0.1956535799754221</v>
      </c>
      <c r="GL83" s="17">
        <f t="shared" ref="GL83:GL97" si="595">GL176+GL268</f>
        <v>602024.11109799892</v>
      </c>
      <c r="GM83" s="17">
        <f t="shared" si="473"/>
        <v>-9221.6207554825178</v>
      </c>
      <c r="GN83" s="46">
        <f t="shared" si="474"/>
        <v>1.3906014810594036</v>
      </c>
      <c r="GO83" s="17">
        <f t="shared" si="475"/>
        <v>140.64413259054564</v>
      </c>
      <c r="GP83" s="46">
        <f t="shared" si="476"/>
        <v>0.1956535799754221</v>
      </c>
      <c r="GQ83" s="17">
        <f t="shared" ref="GQ83:GQ97" si="596">GQ176+GQ268</f>
        <v>590293.39420267579</v>
      </c>
    </row>
    <row r="84" spans="1:199" ht="15" x14ac:dyDescent="0.2">
      <c r="A84" s="9" t="s">
        <v>67</v>
      </c>
      <c r="B84" s="17">
        <v>308812</v>
      </c>
      <c r="C84" s="17">
        <f t="shared" si="477"/>
        <v>-9237.9999999999982</v>
      </c>
      <c r="D84" s="46">
        <f t="shared" si="478"/>
        <v>1.3930714375115922</v>
      </c>
      <c r="E84" s="17">
        <f t="shared" si="479"/>
        <v>206.6</v>
      </c>
      <c r="F84" s="17">
        <f t="shared" si="479"/>
        <v>-85.6</v>
      </c>
      <c r="G84" s="17">
        <f t="shared" si="408"/>
        <v>121</v>
      </c>
      <c r="H84" s="46">
        <f t="shared" si="480"/>
        <v>0.19565357997542204</v>
      </c>
      <c r="I84" s="17">
        <v>262889</v>
      </c>
      <c r="J84" s="17">
        <f t="shared" si="481"/>
        <v>-9221.6207554825178</v>
      </c>
      <c r="K84" s="46">
        <f t="shared" si="482"/>
        <v>1.3906014810594036</v>
      </c>
      <c r="L84" s="17">
        <f t="shared" si="483"/>
        <v>120.78546345674228</v>
      </c>
      <c r="M84" s="46">
        <f t="shared" si="484"/>
        <v>0.19565357997542204</v>
      </c>
      <c r="N84" s="17">
        <f t="shared" si="485"/>
        <v>395512.16470797424</v>
      </c>
      <c r="O84" s="17">
        <f t="shared" si="486"/>
        <v>-9221.6207554825178</v>
      </c>
      <c r="P84" s="46">
        <f t="shared" si="487"/>
        <v>1.3906014810594036</v>
      </c>
      <c r="Q84" s="17">
        <f t="shared" si="488"/>
        <v>120.47836625583948</v>
      </c>
      <c r="R84" s="46">
        <f t="shared" si="489"/>
        <v>0.19565357997542204</v>
      </c>
      <c r="S84" s="17">
        <f t="shared" si="490"/>
        <v>405904.02231874759</v>
      </c>
      <c r="T84" s="17">
        <f t="shared" si="491"/>
        <v>-9221.6207554825178</v>
      </c>
      <c r="U84" s="46">
        <f t="shared" si="492"/>
        <v>1.3906014810594036</v>
      </c>
      <c r="V84" s="17">
        <f t="shared" si="493"/>
        <v>120.1551556856765</v>
      </c>
      <c r="W84" s="46">
        <f t="shared" si="494"/>
        <v>0.19565357997542204</v>
      </c>
      <c r="X84" s="17">
        <f t="shared" si="495"/>
        <v>454006.55671895074</v>
      </c>
      <c r="Y84" s="17">
        <f t="shared" si="496"/>
        <v>-9221.6207554825178</v>
      </c>
      <c r="Z84" s="46">
        <f t="shared" si="497"/>
        <v>1.3906014810594036</v>
      </c>
      <c r="AA84" s="17">
        <f t="shared" si="498"/>
        <v>120.20173306648988</v>
      </c>
      <c r="AB84" s="46">
        <f t="shared" si="499"/>
        <v>0.1956535799754221</v>
      </c>
      <c r="AC84" s="17">
        <f t="shared" si="500"/>
        <v>545047.21142239682</v>
      </c>
      <c r="AD84" s="17">
        <f t="shared" si="501"/>
        <v>-9221.6207554825178</v>
      </c>
      <c r="AE84" s="46">
        <f t="shared" si="502"/>
        <v>1.3906014810594036</v>
      </c>
      <c r="AF84" s="17">
        <f t="shared" si="503"/>
        <v>120.36618618317956</v>
      </c>
      <c r="AG84" s="46">
        <f t="shared" si="504"/>
        <v>0.19565357997542204</v>
      </c>
      <c r="AH84" s="17">
        <f t="shared" si="505"/>
        <v>519382.57729333907</v>
      </c>
      <c r="AI84" s="17">
        <f t="shared" si="506"/>
        <v>-9221.6207554825178</v>
      </c>
      <c r="AJ84" s="46">
        <f t="shared" si="507"/>
        <v>1.3906014810594036</v>
      </c>
      <c r="AK84" s="17">
        <f t="shared" si="508"/>
        <v>120.64433856454056</v>
      </c>
      <c r="AL84" s="46">
        <f t="shared" si="509"/>
        <v>0.19565357997542204</v>
      </c>
      <c r="AM84" s="17">
        <f t="shared" si="510"/>
        <v>519163.74424717645</v>
      </c>
      <c r="AN84" s="17">
        <f t="shared" si="511"/>
        <v>-9221.6207554825178</v>
      </c>
      <c r="AO84" s="46">
        <f t="shared" si="512"/>
        <v>1.3906014810594036</v>
      </c>
      <c r="AP84" s="17">
        <f t="shared" si="513"/>
        <v>121.03309372836083</v>
      </c>
      <c r="AQ84" s="46">
        <f t="shared" si="514"/>
        <v>0.19565357997542199</v>
      </c>
      <c r="AR84" s="17">
        <f t="shared" si="515"/>
        <v>515430.36870593159</v>
      </c>
      <c r="AS84" s="17">
        <f t="shared" si="516"/>
        <v>-9221.6207554825178</v>
      </c>
      <c r="AT84" s="46">
        <f t="shared" si="517"/>
        <v>1.3906014810594036</v>
      </c>
      <c r="AU84" s="17">
        <f t="shared" si="518"/>
        <v>121.52859741646651</v>
      </c>
      <c r="AV84" s="46">
        <f t="shared" si="519"/>
        <v>0.19565357997542204</v>
      </c>
      <c r="AW84" s="17">
        <f t="shared" si="520"/>
        <v>482634.73140661151</v>
      </c>
      <c r="AX84" s="17">
        <f t="shared" si="521"/>
        <v>-9221.6207554825178</v>
      </c>
      <c r="AY84" s="46">
        <f t="shared" si="522"/>
        <v>1.3906014810594036</v>
      </c>
      <c r="AZ84" s="17">
        <f t="shared" si="523"/>
        <v>122.12786108318548</v>
      </c>
      <c r="BA84" s="46">
        <f t="shared" si="524"/>
        <v>0.19565357997542204</v>
      </c>
      <c r="BB84" s="17">
        <f t="shared" si="525"/>
        <v>530975.61746206693</v>
      </c>
      <c r="BC84" s="17">
        <f t="shared" si="526"/>
        <v>-9221.6207554825178</v>
      </c>
      <c r="BD84" s="46">
        <f t="shared" si="527"/>
        <v>1.3906014810594036</v>
      </c>
      <c r="BE84" s="17">
        <f t="shared" si="528"/>
        <v>122.82400451919196</v>
      </c>
      <c r="BF84" s="46">
        <f t="shared" si="529"/>
        <v>0.19565357997542204</v>
      </c>
      <c r="BG84" s="17">
        <f t="shared" si="530"/>
        <v>508855.43643090851</v>
      </c>
      <c r="BH84" s="17">
        <f t="shared" si="531"/>
        <v>-9221.6207554825178</v>
      </c>
      <c r="BI84" s="46">
        <f t="shared" si="532"/>
        <v>1.3906014810594036</v>
      </c>
      <c r="BJ84" s="17">
        <f t="shared" si="533"/>
        <v>123.61552311748254</v>
      </c>
      <c r="BK84" s="46">
        <f t="shared" si="534"/>
        <v>0.1956535799754221</v>
      </c>
      <c r="BL84" s="17">
        <f t="shared" si="535"/>
        <v>546128.4235678938</v>
      </c>
      <c r="BM84" s="17">
        <f t="shared" si="536"/>
        <v>-9221.6207554825178</v>
      </c>
      <c r="BN84" s="46">
        <f t="shared" si="537"/>
        <v>1.3906014810594036</v>
      </c>
      <c r="BO84" s="17">
        <f t="shared" si="538"/>
        <v>124.37667918030728</v>
      </c>
      <c r="BP84" s="46">
        <f t="shared" si="539"/>
        <v>0.19565357997542204</v>
      </c>
      <c r="BQ84" s="17">
        <f t="shared" si="540"/>
        <v>543493.10751356208</v>
      </c>
      <c r="BR84" s="17">
        <f t="shared" si="541"/>
        <v>-9221.6207554825178</v>
      </c>
      <c r="BS84" s="46">
        <f t="shared" si="542"/>
        <v>1.3906014810594036</v>
      </c>
      <c r="BT84" s="17">
        <f t="shared" si="543"/>
        <v>125.11032565505565</v>
      </c>
      <c r="BU84" s="46">
        <f t="shared" si="544"/>
        <v>0.1956535799754221</v>
      </c>
      <c r="BV84" s="17">
        <f t="shared" si="545"/>
        <v>565663.73312712298</v>
      </c>
      <c r="BW84" s="17">
        <f t="shared" si="546"/>
        <v>-9221.6207554825178</v>
      </c>
      <c r="BX84" s="46">
        <f t="shared" si="547"/>
        <v>1.3906014810594036</v>
      </c>
      <c r="BY84" s="17">
        <f t="shared" si="548"/>
        <v>125.8189845909728</v>
      </c>
      <c r="BZ84" s="46">
        <f t="shared" si="549"/>
        <v>0.19565357997542204</v>
      </c>
      <c r="CA84" s="17">
        <f t="shared" si="550"/>
        <v>567453.76939273742</v>
      </c>
      <c r="CB84" s="17">
        <f t="shared" si="551"/>
        <v>-9221.6207554825178</v>
      </c>
      <c r="CC84" s="46">
        <f t="shared" si="552"/>
        <v>1.3906014810594036</v>
      </c>
      <c r="CD84" s="17">
        <f t="shared" si="553"/>
        <v>126.50205123610709</v>
      </c>
      <c r="CE84" s="46">
        <f t="shared" si="554"/>
        <v>0.19565357997542204</v>
      </c>
      <c r="CF84" s="17">
        <f t="shared" si="555"/>
        <v>595732.9967526421</v>
      </c>
      <c r="CG84" s="17">
        <f t="shared" si="556"/>
        <v>-9221.6207554825178</v>
      </c>
      <c r="CH84" s="46">
        <f t="shared" si="557"/>
        <v>1.3906014810594036</v>
      </c>
      <c r="CI84" s="17">
        <f t="shared" si="558"/>
        <v>127.16291808385606</v>
      </c>
      <c r="CJ84" s="46">
        <f t="shared" si="559"/>
        <v>0.19565357997542204</v>
      </c>
      <c r="CK84" s="17">
        <f t="shared" si="560"/>
        <v>566179.46735009458</v>
      </c>
      <c r="CL84" s="17">
        <f t="shared" si="561"/>
        <v>-9221.6207554825178</v>
      </c>
      <c r="CM84" s="46">
        <f t="shared" si="562"/>
        <v>1.3906014810594036</v>
      </c>
      <c r="CN84" s="17">
        <f t="shared" si="563"/>
        <v>127.80617884174873</v>
      </c>
      <c r="CO84" s="46">
        <f t="shared" si="564"/>
        <v>0.19565357997542204</v>
      </c>
      <c r="CP84" s="17">
        <f t="shared" si="565"/>
        <v>537215.29130653164</v>
      </c>
      <c r="CQ84" s="17">
        <f t="shared" si="566"/>
        <v>-9221.6207554825178</v>
      </c>
      <c r="CR84" s="46">
        <f t="shared" si="567"/>
        <v>1.3906014810594036</v>
      </c>
      <c r="CS84" s="17">
        <f t="shared" si="568"/>
        <v>128.42800677048416</v>
      </c>
      <c r="CT84" s="46">
        <f t="shared" si="569"/>
        <v>0.19565357997542204</v>
      </c>
      <c r="CU84" s="17">
        <f t="shared" si="570"/>
        <v>514826.531912987</v>
      </c>
      <c r="CV84" s="17">
        <f t="shared" si="409"/>
        <v>-9221.6207554825178</v>
      </c>
      <c r="CW84" s="46">
        <f t="shared" si="410"/>
        <v>1.3906014810594036</v>
      </c>
      <c r="CX84" s="17">
        <f t="shared" si="411"/>
        <v>129.02900237115915</v>
      </c>
      <c r="CY84" s="46">
        <f t="shared" si="412"/>
        <v>0.19565357997542204</v>
      </c>
      <c r="CZ84" s="17">
        <f t="shared" si="413"/>
        <v>469975.85234629631</v>
      </c>
      <c r="DA84" s="17">
        <f t="shared" si="414"/>
        <v>-9221.6207554825178</v>
      </c>
      <c r="DB84" s="46">
        <f t="shared" si="415"/>
        <v>1.3906014810594036</v>
      </c>
      <c r="DC84" s="17">
        <f t="shared" si="416"/>
        <v>129.60674485574813</v>
      </c>
      <c r="DD84" s="46">
        <f t="shared" si="417"/>
        <v>0.19565357997542204</v>
      </c>
      <c r="DE84" s="17">
        <f t="shared" si="418"/>
        <v>440118.61104843381</v>
      </c>
      <c r="DF84" s="17">
        <f t="shared" si="409"/>
        <v>-9221.6207554825178</v>
      </c>
      <c r="DG84" s="46">
        <f t="shared" si="419"/>
        <v>1.3906014810594036</v>
      </c>
      <c r="DH84" s="17">
        <f t="shared" si="411"/>
        <v>130.15877120224073</v>
      </c>
      <c r="DI84" s="46">
        <f t="shared" si="420"/>
        <v>0.19565357997542204</v>
      </c>
      <c r="DJ84" s="17">
        <f t="shared" si="413"/>
        <v>442191.7362920763</v>
      </c>
      <c r="DK84" s="17">
        <f t="shared" si="414"/>
        <v>-9221.6207554825178</v>
      </c>
      <c r="DL84" s="46">
        <f t="shared" si="421"/>
        <v>1.3906014810594036</v>
      </c>
      <c r="DM84" s="17">
        <f t="shared" si="416"/>
        <v>130.68253571434951</v>
      </c>
      <c r="DN84" s="46">
        <f t="shared" si="422"/>
        <v>0.19565357997542204</v>
      </c>
      <c r="DO84" s="17">
        <f t="shared" si="418"/>
        <v>420104.12898301508</v>
      </c>
      <c r="DP84" s="17">
        <f t="shared" si="571"/>
        <v>-9221.6207554825178</v>
      </c>
      <c r="DQ84" s="46">
        <f t="shared" si="572"/>
        <v>1.3906014810594036</v>
      </c>
      <c r="DR84" s="17">
        <f t="shared" si="573"/>
        <v>131.18608947743235</v>
      </c>
      <c r="DS84" s="46">
        <f t="shared" si="574"/>
        <v>0.19565357997542204</v>
      </c>
      <c r="DT84" s="17">
        <f t="shared" si="575"/>
        <v>424769.71121822792</v>
      </c>
      <c r="DU84" s="17">
        <f t="shared" si="576"/>
        <v>-9221.6207554825178</v>
      </c>
      <c r="DV84" s="46">
        <f t="shared" si="577"/>
        <v>1.3906014810594036</v>
      </c>
      <c r="DW84" s="17">
        <f t="shared" si="578"/>
        <v>131.67624867898851</v>
      </c>
      <c r="DX84" s="46">
        <f t="shared" si="579"/>
        <v>0.1956535799754221</v>
      </c>
      <c r="DY84" s="17">
        <f t="shared" si="580"/>
        <v>413253.76531103149</v>
      </c>
      <c r="DZ84" s="17">
        <f t="shared" si="423"/>
        <v>-9221.6207554825178</v>
      </c>
      <c r="EA84" s="46">
        <f t="shared" si="424"/>
        <v>1.3906014810594036</v>
      </c>
      <c r="EB84" s="17">
        <f t="shared" si="425"/>
        <v>132.16021532815333</v>
      </c>
      <c r="EC84" s="46">
        <f t="shared" si="426"/>
        <v>0.1956535799754221</v>
      </c>
      <c r="ED84" s="17">
        <f t="shared" si="427"/>
        <v>460756.90225963766</v>
      </c>
      <c r="EE84" s="17">
        <f t="shared" si="428"/>
        <v>-9221.6207554825178</v>
      </c>
      <c r="EF84" s="46">
        <f t="shared" si="429"/>
        <v>1.3906014810594036</v>
      </c>
      <c r="EG84" s="17">
        <f t="shared" si="430"/>
        <v>132.64035897591754</v>
      </c>
      <c r="EH84" s="46">
        <f t="shared" si="431"/>
        <v>0.19565357997542204</v>
      </c>
      <c r="EI84" s="17">
        <f t="shared" si="432"/>
        <v>464503.05563926243</v>
      </c>
      <c r="EJ84" s="17">
        <f t="shared" si="433"/>
        <v>-9221.6207554825178</v>
      </c>
      <c r="EK84" s="46">
        <f t="shared" si="434"/>
        <v>1.3906014810594036</v>
      </c>
      <c r="EL84" s="17">
        <f t="shared" si="435"/>
        <v>133.12722241141978</v>
      </c>
      <c r="EM84" s="46">
        <f t="shared" si="436"/>
        <v>0.19565357997542204</v>
      </c>
      <c r="EN84" s="17">
        <f t="shared" si="437"/>
        <v>468595.12599584553</v>
      </c>
      <c r="EO84" s="17">
        <f t="shared" si="438"/>
        <v>-9221.6207554825178</v>
      </c>
      <c r="EP84" s="46">
        <f t="shared" si="439"/>
        <v>1.3906014810594036</v>
      </c>
      <c r="EQ84" s="17">
        <f t="shared" si="440"/>
        <v>133.62845492940735</v>
      </c>
      <c r="ER84" s="46">
        <f t="shared" si="441"/>
        <v>0.19565357997542204</v>
      </c>
      <c r="ES84" s="17">
        <f t="shared" si="442"/>
        <v>446519.06572458282</v>
      </c>
      <c r="ET84" s="17">
        <f t="shared" si="581"/>
        <v>-9221.6207554825178</v>
      </c>
      <c r="EU84" s="46">
        <f t="shared" si="582"/>
        <v>1.3906014810594036</v>
      </c>
      <c r="EV84" s="17">
        <f t="shared" si="583"/>
        <v>134.15363247215413</v>
      </c>
      <c r="EW84" s="46">
        <f t="shared" si="584"/>
        <v>0.19565357997542204</v>
      </c>
      <c r="EX84" s="17">
        <f t="shared" si="585"/>
        <v>461682.52742469794</v>
      </c>
      <c r="EY84" s="17">
        <f t="shared" si="586"/>
        <v>-9221.6207554825178</v>
      </c>
      <c r="EZ84" s="46">
        <f t="shared" si="587"/>
        <v>1.3906014810594036</v>
      </c>
      <c r="FA84" s="17">
        <f t="shared" si="588"/>
        <v>134.7107405180457</v>
      </c>
      <c r="FB84" s="46">
        <f t="shared" si="589"/>
        <v>0.19565357997542204</v>
      </c>
      <c r="FC84" s="17">
        <f t="shared" si="590"/>
        <v>477250.6269833807</v>
      </c>
      <c r="FD84" s="17">
        <f t="shared" si="443"/>
        <v>-9221.6207554825178</v>
      </c>
      <c r="FE84" s="46">
        <f t="shared" si="444"/>
        <v>1.3906014810594036</v>
      </c>
      <c r="FF84" s="17">
        <f t="shared" si="445"/>
        <v>135.30207916391191</v>
      </c>
      <c r="FG84" s="46">
        <f t="shared" si="446"/>
        <v>0.19565357997542199</v>
      </c>
      <c r="FH84" s="17">
        <f t="shared" si="447"/>
        <v>489470.37155728694</v>
      </c>
      <c r="FI84" s="17">
        <f t="shared" si="448"/>
        <v>-9221.6207554825178</v>
      </c>
      <c r="FJ84" s="46">
        <f t="shared" si="449"/>
        <v>1.3906014810594036</v>
      </c>
      <c r="FK84" s="17">
        <f t="shared" si="450"/>
        <v>135.93114152195747</v>
      </c>
      <c r="FL84" s="46">
        <f t="shared" si="451"/>
        <v>0.19565357997542204</v>
      </c>
      <c r="FM84" s="17">
        <f t="shared" si="452"/>
        <v>454190.03293031082</v>
      </c>
      <c r="FN84" s="17">
        <f t="shared" si="453"/>
        <v>-9221.6207554825178</v>
      </c>
      <c r="FO84" s="46">
        <f t="shared" si="454"/>
        <v>1.3906014810594036</v>
      </c>
      <c r="FP84" s="17">
        <f t="shared" si="455"/>
        <v>136.60156357328447</v>
      </c>
      <c r="FQ84" s="46">
        <f t="shared" si="456"/>
        <v>0.19565357997542204</v>
      </c>
      <c r="FR84" s="17">
        <f t="shared" si="591"/>
        <v>474037.75075946399</v>
      </c>
      <c r="FS84" s="17">
        <f t="shared" si="457"/>
        <v>-9221.6207554825178</v>
      </c>
      <c r="FT84" s="46">
        <f t="shared" si="458"/>
        <v>1.3906014810594036</v>
      </c>
      <c r="FU84" s="17">
        <f t="shared" si="459"/>
        <v>137.31587662564652</v>
      </c>
      <c r="FV84" s="46">
        <f t="shared" si="460"/>
        <v>0.19565357997542204</v>
      </c>
      <c r="FW84" s="17">
        <f t="shared" si="592"/>
        <v>477752.22347734799</v>
      </c>
      <c r="FX84" s="17">
        <f t="shared" si="461"/>
        <v>-9221.6207554825178</v>
      </c>
      <c r="FY84" s="46">
        <f t="shared" si="462"/>
        <v>1.3906014810594036</v>
      </c>
      <c r="FZ84" s="17">
        <f t="shared" si="463"/>
        <v>138.07541410421427</v>
      </c>
      <c r="GA84" s="46">
        <f t="shared" si="464"/>
        <v>0.1956535799754221</v>
      </c>
      <c r="GB84" s="17">
        <f t="shared" si="593"/>
        <v>516789.47848023189</v>
      </c>
      <c r="GC84" s="17">
        <f t="shared" si="465"/>
        <v>-9221.6207554825178</v>
      </c>
      <c r="GD84" s="46">
        <f t="shared" si="466"/>
        <v>1.3906014810594036</v>
      </c>
      <c r="GE84" s="17">
        <f t="shared" si="467"/>
        <v>138.88156319035662</v>
      </c>
      <c r="GF84" s="46">
        <f t="shared" si="468"/>
        <v>0.19565357997542204</v>
      </c>
      <c r="GG84" s="17">
        <f t="shared" si="594"/>
        <v>501610.67668683291</v>
      </c>
      <c r="GH84" s="17">
        <f t="shared" si="469"/>
        <v>-9221.6207554825178</v>
      </c>
      <c r="GI84" s="46">
        <f t="shared" si="470"/>
        <v>1.3906014810594036</v>
      </c>
      <c r="GJ84" s="17">
        <f t="shared" si="471"/>
        <v>139.73748699936289</v>
      </c>
      <c r="GK84" s="46">
        <f t="shared" si="472"/>
        <v>0.1956535799754221</v>
      </c>
      <c r="GL84" s="17">
        <f t="shared" si="595"/>
        <v>523860.74649693316</v>
      </c>
      <c r="GM84" s="17">
        <f t="shared" si="473"/>
        <v>-9221.6207554825178</v>
      </c>
      <c r="GN84" s="46">
        <f t="shared" si="474"/>
        <v>1.3906014810594036</v>
      </c>
      <c r="GO84" s="17">
        <f t="shared" si="475"/>
        <v>140.64413259054564</v>
      </c>
      <c r="GP84" s="46">
        <f t="shared" si="476"/>
        <v>0.1956535799754221</v>
      </c>
      <c r="GQ84" s="17">
        <f t="shared" si="596"/>
        <v>592943.13447510707</v>
      </c>
    </row>
    <row r="85" spans="1:199" ht="15" x14ac:dyDescent="0.2">
      <c r="A85" s="9" t="s">
        <v>68</v>
      </c>
      <c r="B85" s="17">
        <v>274300</v>
      </c>
      <c r="C85" s="17">
        <f t="shared" si="477"/>
        <v>-9237.9999999999982</v>
      </c>
      <c r="D85" s="46">
        <f t="shared" si="478"/>
        <v>1.3930714375115922</v>
      </c>
      <c r="E85" s="17">
        <f t="shared" si="479"/>
        <v>206.6</v>
      </c>
      <c r="F85" s="17">
        <f t="shared" si="479"/>
        <v>-85.6</v>
      </c>
      <c r="G85" s="17">
        <f t="shared" si="408"/>
        <v>121</v>
      </c>
      <c r="H85" s="46">
        <f t="shared" si="480"/>
        <v>0.19565357997542204</v>
      </c>
      <c r="I85" s="17">
        <v>299639</v>
      </c>
      <c r="J85" s="17">
        <f t="shared" si="481"/>
        <v>-9221.6207554825178</v>
      </c>
      <c r="K85" s="46">
        <f t="shared" si="482"/>
        <v>1.3906014810594036</v>
      </c>
      <c r="L85" s="17">
        <f t="shared" si="483"/>
        <v>120.78546345674228</v>
      </c>
      <c r="M85" s="46">
        <f t="shared" si="484"/>
        <v>0.19565357997542204</v>
      </c>
      <c r="N85" s="17">
        <f t="shared" si="485"/>
        <v>253788.16470797424</v>
      </c>
      <c r="O85" s="17">
        <f t="shared" si="486"/>
        <v>-9221.6207554825178</v>
      </c>
      <c r="P85" s="46">
        <f t="shared" si="487"/>
        <v>1.3906014810594036</v>
      </c>
      <c r="Q85" s="17">
        <f t="shared" si="488"/>
        <v>120.47836625583948</v>
      </c>
      <c r="R85" s="46">
        <f t="shared" si="489"/>
        <v>0.19565357997542204</v>
      </c>
      <c r="S85" s="17">
        <f t="shared" si="490"/>
        <v>386411.02231874759</v>
      </c>
      <c r="T85" s="17">
        <f t="shared" si="491"/>
        <v>-9221.6207554825178</v>
      </c>
      <c r="U85" s="46">
        <f t="shared" si="492"/>
        <v>1.3906014810594036</v>
      </c>
      <c r="V85" s="17">
        <f t="shared" si="493"/>
        <v>120.1551556856765</v>
      </c>
      <c r="W85" s="46">
        <f t="shared" si="494"/>
        <v>0.19565357997542204</v>
      </c>
      <c r="X85" s="17">
        <f t="shared" si="495"/>
        <v>396802.55671895074</v>
      </c>
      <c r="Y85" s="17">
        <f t="shared" si="496"/>
        <v>-9221.6207554825178</v>
      </c>
      <c r="Z85" s="46">
        <f t="shared" si="497"/>
        <v>1.3906014810594036</v>
      </c>
      <c r="AA85" s="17">
        <f t="shared" si="498"/>
        <v>120.20173306648988</v>
      </c>
      <c r="AB85" s="46">
        <f t="shared" si="499"/>
        <v>0.1956535799754221</v>
      </c>
      <c r="AC85" s="17">
        <f t="shared" si="500"/>
        <v>444905.13769653463</v>
      </c>
      <c r="AD85" s="17">
        <f t="shared" si="501"/>
        <v>-9221.6207554825178</v>
      </c>
      <c r="AE85" s="46">
        <f t="shared" si="502"/>
        <v>1.3906014810594036</v>
      </c>
      <c r="AF85" s="17">
        <f t="shared" si="503"/>
        <v>120.36618618317956</v>
      </c>
      <c r="AG85" s="46">
        <f t="shared" si="504"/>
        <v>0.19565357997542204</v>
      </c>
      <c r="AH85" s="17">
        <f t="shared" si="505"/>
        <v>535945.95685309742</v>
      </c>
      <c r="AI85" s="17">
        <f t="shared" si="506"/>
        <v>-9221.6207554825178</v>
      </c>
      <c r="AJ85" s="46">
        <f t="shared" si="507"/>
        <v>1.3906014810594036</v>
      </c>
      <c r="AK85" s="17">
        <f t="shared" si="508"/>
        <v>120.64433856454056</v>
      </c>
      <c r="AL85" s="46">
        <f t="shared" si="509"/>
        <v>0.19565357997542204</v>
      </c>
      <c r="AM85" s="17">
        <f t="shared" si="510"/>
        <v>510281.60087642109</v>
      </c>
      <c r="AN85" s="17">
        <f t="shared" si="511"/>
        <v>-9221.6207554825178</v>
      </c>
      <c r="AO85" s="46">
        <f t="shared" si="512"/>
        <v>1.3906014810594036</v>
      </c>
      <c r="AP85" s="17">
        <f t="shared" si="513"/>
        <v>121.03309372836083</v>
      </c>
      <c r="AQ85" s="46">
        <f t="shared" si="514"/>
        <v>0.19565357997542199</v>
      </c>
      <c r="AR85" s="17">
        <f t="shared" si="515"/>
        <v>510063.15658542234</v>
      </c>
      <c r="AS85" s="17">
        <f t="shared" si="516"/>
        <v>-9221.6207554825178</v>
      </c>
      <c r="AT85" s="46">
        <f t="shared" si="517"/>
        <v>1.3906014810594036</v>
      </c>
      <c r="AU85" s="17">
        <f t="shared" si="518"/>
        <v>121.52859741646651</v>
      </c>
      <c r="AV85" s="46">
        <f t="shared" si="519"/>
        <v>0.19565357997542204</v>
      </c>
      <c r="AW85" s="17">
        <f t="shared" si="520"/>
        <v>506330.27654786553</v>
      </c>
      <c r="AX85" s="17">
        <f t="shared" si="521"/>
        <v>-9221.6207554825178</v>
      </c>
      <c r="AY85" s="46">
        <f t="shared" si="522"/>
        <v>1.3906014810594036</v>
      </c>
      <c r="AZ85" s="17">
        <f t="shared" si="523"/>
        <v>122.12786108318548</v>
      </c>
      <c r="BA85" s="46">
        <f t="shared" si="524"/>
        <v>0.19565357997542204</v>
      </c>
      <c r="BB85" s="17">
        <f t="shared" si="525"/>
        <v>473535.23851221218</v>
      </c>
      <c r="BC85" s="17">
        <f t="shared" si="526"/>
        <v>-9221.6207554825178</v>
      </c>
      <c r="BD85" s="46">
        <f t="shared" si="527"/>
        <v>1.3906014810594036</v>
      </c>
      <c r="BE85" s="17">
        <f t="shared" si="528"/>
        <v>122.82400451919196</v>
      </c>
      <c r="BF85" s="46">
        <f t="shared" si="529"/>
        <v>0.19565357997542204</v>
      </c>
      <c r="BG85" s="17">
        <f t="shared" si="530"/>
        <v>521876.82071110362</v>
      </c>
      <c r="BH85" s="17">
        <f t="shared" si="531"/>
        <v>-9221.6207554825178</v>
      </c>
      <c r="BI85" s="46">
        <f t="shared" si="532"/>
        <v>1.3906014810594036</v>
      </c>
      <c r="BJ85" s="17">
        <f t="shared" si="533"/>
        <v>123.61552311748254</v>
      </c>
      <c r="BK85" s="46">
        <f t="shared" si="534"/>
        <v>0.1956535799754221</v>
      </c>
      <c r="BL85" s="17">
        <f t="shared" si="535"/>
        <v>499757.43119854352</v>
      </c>
      <c r="BM85" s="17">
        <f t="shared" si="536"/>
        <v>-9221.6207554825178</v>
      </c>
      <c r="BN85" s="46">
        <f t="shared" si="537"/>
        <v>1.3906014810594036</v>
      </c>
      <c r="BO85" s="17">
        <f t="shared" si="538"/>
        <v>124.37667918030728</v>
      </c>
      <c r="BP85" s="46">
        <f t="shared" si="539"/>
        <v>0.19565357997542204</v>
      </c>
      <c r="BQ85" s="17">
        <f t="shared" si="540"/>
        <v>537031.17949159164</v>
      </c>
      <c r="BR85" s="17">
        <f t="shared" si="541"/>
        <v>-9221.6207554825178</v>
      </c>
      <c r="BS85" s="46">
        <f t="shared" si="542"/>
        <v>1.3906014810594036</v>
      </c>
      <c r="BT85" s="17">
        <f t="shared" si="543"/>
        <v>125.11032565505565</v>
      </c>
      <c r="BU85" s="46">
        <f t="shared" si="544"/>
        <v>0.1956535799754221</v>
      </c>
      <c r="BV85" s="17">
        <f t="shared" si="545"/>
        <v>534396.59708373458</v>
      </c>
      <c r="BW85" s="17">
        <f t="shared" si="546"/>
        <v>-9221.6207554825178</v>
      </c>
      <c r="BX85" s="46">
        <f t="shared" si="547"/>
        <v>1.3906014810594036</v>
      </c>
      <c r="BY85" s="17">
        <f t="shared" si="548"/>
        <v>125.8189845909728</v>
      </c>
      <c r="BZ85" s="46">
        <f t="shared" si="549"/>
        <v>0.19565357997542204</v>
      </c>
      <c r="CA85" s="17">
        <f t="shared" si="550"/>
        <v>556567.93135623145</v>
      </c>
      <c r="CB85" s="17">
        <f t="shared" si="551"/>
        <v>-9221.6207554825178</v>
      </c>
      <c r="CC85" s="46">
        <f t="shared" si="552"/>
        <v>1.3906014810594036</v>
      </c>
      <c r="CD85" s="17">
        <f t="shared" si="553"/>
        <v>126.50205123610709</v>
      </c>
      <c r="CE85" s="46">
        <f t="shared" si="554"/>
        <v>0.19565357997542204</v>
      </c>
      <c r="CF85" s="17">
        <f t="shared" si="555"/>
        <v>558358.65068849106</v>
      </c>
      <c r="CG85" s="17">
        <f t="shared" si="556"/>
        <v>-9221.6207554825178</v>
      </c>
      <c r="CH85" s="46">
        <f t="shared" si="557"/>
        <v>1.3906014810594036</v>
      </c>
      <c r="CI85" s="17">
        <f t="shared" si="558"/>
        <v>127.16291808385606</v>
      </c>
      <c r="CJ85" s="46">
        <f t="shared" si="559"/>
        <v>0.19565357997542204</v>
      </c>
      <c r="CK85" s="17">
        <f t="shared" si="560"/>
        <v>586638.53891524335</v>
      </c>
      <c r="CL85" s="17">
        <f t="shared" si="561"/>
        <v>-9221.6207554825178</v>
      </c>
      <c r="CM85" s="46">
        <f t="shared" si="562"/>
        <v>1.3906014810594036</v>
      </c>
      <c r="CN85" s="17">
        <f t="shared" si="563"/>
        <v>127.80617884174873</v>
      </c>
      <c r="CO85" s="46">
        <f t="shared" si="564"/>
        <v>0.19565357997542204</v>
      </c>
      <c r="CP85" s="17">
        <f t="shared" si="565"/>
        <v>557085.65277345385</v>
      </c>
      <c r="CQ85" s="17">
        <f t="shared" si="566"/>
        <v>-9221.6207554825178</v>
      </c>
      <c r="CR85" s="46">
        <f t="shared" si="567"/>
        <v>1.3906014810594036</v>
      </c>
      <c r="CS85" s="17">
        <f t="shared" si="568"/>
        <v>128.42800677048416</v>
      </c>
      <c r="CT85" s="46">
        <f t="shared" si="569"/>
        <v>0.19565357997542204</v>
      </c>
      <c r="CU85" s="17">
        <f t="shared" si="570"/>
        <v>528122.09855781961</v>
      </c>
      <c r="CV85" s="17">
        <f t="shared" si="409"/>
        <v>-9221.6207554825178</v>
      </c>
      <c r="CW85" s="46">
        <f t="shared" si="410"/>
        <v>1.3906014810594036</v>
      </c>
      <c r="CX85" s="17">
        <f t="shared" si="411"/>
        <v>129.02900237115915</v>
      </c>
      <c r="CY85" s="46">
        <f t="shared" si="412"/>
        <v>0.19565357997542204</v>
      </c>
      <c r="CZ85" s="17">
        <f t="shared" si="413"/>
        <v>505733.94015987561</v>
      </c>
      <c r="DA85" s="17">
        <f t="shared" si="414"/>
        <v>-9221.6207554825178</v>
      </c>
      <c r="DB85" s="46">
        <f t="shared" si="415"/>
        <v>1.3906014810594036</v>
      </c>
      <c r="DC85" s="17">
        <f t="shared" si="416"/>
        <v>129.60674485574813</v>
      </c>
      <c r="DD85" s="46">
        <f t="shared" si="417"/>
        <v>0.19565357997542204</v>
      </c>
      <c r="DE85" s="17">
        <f t="shared" si="418"/>
        <v>460883.8383356696</v>
      </c>
      <c r="DF85" s="17">
        <f t="shared" si="409"/>
        <v>-9221.6207554825178</v>
      </c>
      <c r="DG85" s="46">
        <f t="shared" si="419"/>
        <v>1.3906014810594036</v>
      </c>
      <c r="DH85" s="17">
        <f t="shared" si="411"/>
        <v>130.15877120224073</v>
      </c>
      <c r="DI85" s="46">
        <f t="shared" si="420"/>
        <v>0.19565357997542204</v>
      </c>
      <c r="DJ85" s="17">
        <f t="shared" si="413"/>
        <v>431027.14906415355</v>
      </c>
      <c r="DK85" s="17">
        <f t="shared" si="414"/>
        <v>-9221.6207554825178</v>
      </c>
      <c r="DL85" s="46">
        <f t="shared" si="421"/>
        <v>1.3906014810594036</v>
      </c>
      <c r="DM85" s="17">
        <f t="shared" si="416"/>
        <v>130.68253571434951</v>
      </c>
      <c r="DN85" s="46">
        <f t="shared" si="422"/>
        <v>0.19565357997542204</v>
      </c>
      <c r="DO85" s="17">
        <f t="shared" si="418"/>
        <v>433100.79807230807</v>
      </c>
      <c r="DP85" s="17">
        <f t="shared" si="571"/>
        <v>-9221.6207554825178</v>
      </c>
      <c r="DQ85" s="46">
        <f t="shared" si="572"/>
        <v>1.3906014810594036</v>
      </c>
      <c r="DR85" s="17">
        <f t="shared" si="573"/>
        <v>131.18608947743235</v>
      </c>
      <c r="DS85" s="46">
        <f t="shared" si="574"/>
        <v>0.19565357997542204</v>
      </c>
      <c r="DT85" s="17">
        <f t="shared" si="575"/>
        <v>411013.69431700994</v>
      </c>
      <c r="DU85" s="17">
        <f t="shared" si="576"/>
        <v>-9221.6207554825178</v>
      </c>
      <c r="DV85" s="46">
        <f t="shared" si="577"/>
        <v>1.3906014810594036</v>
      </c>
      <c r="DW85" s="17">
        <f t="shared" si="578"/>
        <v>131.67624867898851</v>
      </c>
      <c r="DX85" s="46">
        <f t="shared" si="579"/>
        <v>0.1956535799754221</v>
      </c>
      <c r="DY85" s="17">
        <f t="shared" si="580"/>
        <v>415679.7667114244</v>
      </c>
      <c r="DZ85" s="17">
        <f t="shared" si="423"/>
        <v>-9221.6207554825178</v>
      </c>
      <c r="EA85" s="46">
        <f t="shared" si="424"/>
        <v>1.3906014810594036</v>
      </c>
      <c r="EB85" s="17">
        <f t="shared" si="425"/>
        <v>132.16021532815333</v>
      </c>
      <c r="EC85" s="46">
        <f t="shared" si="426"/>
        <v>0.1956535799754221</v>
      </c>
      <c r="ED85" s="17">
        <f t="shared" si="427"/>
        <v>404164.30477087712</v>
      </c>
      <c r="EE85" s="17">
        <f t="shared" si="428"/>
        <v>-9221.6207554825178</v>
      </c>
      <c r="EF85" s="46">
        <f t="shared" si="429"/>
        <v>1.3906014810594036</v>
      </c>
      <c r="EG85" s="17">
        <f t="shared" si="430"/>
        <v>132.64035897591754</v>
      </c>
      <c r="EH85" s="46">
        <f t="shared" si="431"/>
        <v>0.19565357997542204</v>
      </c>
      <c r="EI85" s="17">
        <f t="shared" si="432"/>
        <v>451667.92186313099</v>
      </c>
      <c r="EJ85" s="17">
        <f t="shared" si="433"/>
        <v>-9221.6207554825178</v>
      </c>
      <c r="EK85" s="46">
        <f t="shared" si="434"/>
        <v>1.3906014810594036</v>
      </c>
      <c r="EL85" s="17">
        <f t="shared" si="435"/>
        <v>133.12722241141978</v>
      </c>
      <c r="EM85" s="46">
        <f t="shared" si="436"/>
        <v>0.19565357997542204</v>
      </c>
      <c r="EN85" s="17">
        <f t="shared" si="437"/>
        <v>455414.5621061913</v>
      </c>
      <c r="EO85" s="17">
        <f t="shared" si="438"/>
        <v>-9221.6207554825178</v>
      </c>
      <c r="EP85" s="46">
        <f t="shared" si="439"/>
        <v>1.3906014810594036</v>
      </c>
      <c r="EQ85" s="17">
        <f t="shared" si="440"/>
        <v>133.62845492940735</v>
      </c>
      <c r="ER85" s="46">
        <f t="shared" si="441"/>
        <v>0.19565357997542204</v>
      </c>
      <c r="ES85" s="17">
        <f t="shared" si="442"/>
        <v>459507.1336952924</v>
      </c>
      <c r="ET85" s="17">
        <f t="shared" si="581"/>
        <v>-9221.6207554825178</v>
      </c>
      <c r="EU85" s="46">
        <f t="shared" si="582"/>
        <v>1.3906014810594036</v>
      </c>
      <c r="EV85" s="17">
        <f t="shared" si="583"/>
        <v>134.15363247215413</v>
      </c>
      <c r="EW85" s="46">
        <f t="shared" si="584"/>
        <v>0.19565357997542204</v>
      </c>
      <c r="EX85" s="17">
        <f t="shared" si="585"/>
        <v>437431.59860157245</v>
      </c>
      <c r="EY85" s="17">
        <f t="shared" si="586"/>
        <v>-9221.6207554825178</v>
      </c>
      <c r="EZ85" s="46">
        <f t="shared" si="587"/>
        <v>1.3906014810594036</v>
      </c>
      <c r="FA85" s="17">
        <f t="shared" si="588"/>
        <v>134.7107405180457</v>
      </c>
      <c r="FB85" s="46">
        <f t="shared" si="589"/>
        <v>0.19565357997542204</v>
      </c>
      <c r="FC85" s="17">
        <f t="shared" si="590"/>
        <v>452595.61740973347</v>
      </c>
      <c r="FD85" s="17">
        <f t="shared" si="443"/>
        <v>-9221.6207554825178</v>
      </c>
      <c r="FE85" s="46">
        <f t="shared" si="444"/>
        <v>1.3906014810594036</v>
      </c>
      <c r="FF85" s="17">
        <f t="shared" si="445"/>
        <v>135.30207916391191</v>
      </c>
      <c r="FG85" s="46">
        <f t="shared" si="446"/>
        <v>0.19565357997542199</v>
      </c>
      <c r="FH85" s="17">
        <f t="shared" si="447"/>
        <v>468164.30830706208</v>
      </c>
      <c r="FI85" s="17">
        <f t="shared" si="448"/>
        <v>-9221.6207554825178</v>
      </c>
      <c r="FJ85" s="46">
        <f t="shared" si="449"/>
        <v>1.3906014810594036</v>
      </c>
      <c r="FK85" s="17">
        <f t="shared" si="450"/>
        <v>135.93114152195747</v>
      </c>
      <c r="FL85" s="46">
        <f t="shared" si="451"/>
        <v>0.19565357997542204</v>
      </c>
      <c r="FM85" s="17">
        <f t="shared" si="452"/>
        <v>480384.68194332637</v>
      </c>
      <c r="FN85" s="17">
        <f t="shared" si="453"/>
        <v>-9221.6207554825178</v>
      </c>
      <c r="FO85" s="46">
        <f t="shared" si="454"/>
        <v>1.3906014810594036</v>
      </c>
      <c r="FP85" s="17">
        <f t="shared" si="455"/>
        <v>136.60156357328447</v>
      </c>
      <c r="FQ85" s="46">
        <f t="shared" si="456"/>
        <v>0.19565357997542204</v>
      </c>
      <c r="FR85" s="17">
        <f t="shared" si="591"/>
        <v>445105.01373840158</v>
      </c>
      <c r="FS85" s="17">
        <f t="shared" si="457"/>
        <v>-9221.6207554825178</v>
      </c>
      <c r="FT85" s="46">
        <f t="shared" si="458"/>
        <v>1.3906014810594036</v>
      </c>
      <c r="FU85" s="17">
        <f t="shared" si="459"/>
        <v>137.31587662564652</v>
      </c>
      <c r="FV85" s="46">
        <f t="shared" si="460"/>
        <v>0.19565357997542204</v>
      </c>
      <c r="FW85" s="17">
        <f t="shared" si="592"/>
        <v>464953.44588060712</v>
      </c>
      <c r="FX85" s="17">
        <f t="shared" si="461"/>
        <v>-9221.6207554825178</v>
      </c>
      <c r="FY85" s="46">
        <f t="shared" si="462"/>
        <v>1.3906014810594036</v>
      </c>
      <c r="FZ85" s="17">
        <f t="shared" si="463"/>
        <v>138.07541410421427</v>
      </c>
      <c r="GA85" s="46">
        <f t="shared" si="464"/>
        <v>0.1956535799754221</v>
      </c>
      <c r="GB85" s="17">
        <f t="shared" si="593"/>
        <v>468668.67813596968</v>
      </c>
      <c r="GC85" s="17">
        <f t="shared" si="465"/>
        <v>-9221.6207554825178</v>
      </c>
      <c r="GD85" s="46">
        <f t="shared" si="466"/>
        <v>1.3906014810594036</v>
      </c>
      <c r="GE85" s="17">
        <f t="shared" si="467"/>
        <v>138.88156319035662</v>
      </c>
      <c r="GF85" s="46">
        <f t="shared" si="468"/>
        <v>0.19565357997542204</v>
      </c>
      <c r="GG85" s="17">
        <f t="shared" si="594"/>
        <v>507706.73928793974</v>
      </c>
      <c r="GH85" s="17">
        <f t="shared" si="469"/>
        <v>-9221.6207554825178</v>
      </c>
      <c r="GI85" s="46">
        <f t="shared" si="470"/>
        <v>1.3906014810594036</v>
      </c>
      <c r="GJ85" s="17">
        <f t="shared" si="471"/>
        <v>139.73748699936289</v>
      </c>
      <c r="GK85" s="46">
        <f t="shared" si="472"/>
        <v>0.1956535799754221</v>
      </c>
      <c r="GL85" s="17">
        <f t="shared" si="595"/>
        <v>492528.79341834981</v>
      </c>
      <c r="GM85" s="17">
        <f t="shared" si="473"/>
        <v>-9221.6207554825178</v>
      </c>
      <c r="GN85" s="46">
        <f t="shared" si="474"/>
        <v>1.3906014810594036</v>
      </c>
      <c r="GO85" s="17">
        <f t="shared" si="475"/>
        <v>140.64413259054564</v>
      </c>
      <c r="GP85" s="46">
        <f t="shared" si="476"/>
        <v>0.1956535799754221</v>
      </c>
      <c r="GQ85" s="17">
        <f t="shared" si="596"/>
        <v>514779.7698740412</v>
      </c>
    </row>
    <row r="86" spans="1:199" ht="15" x14ac:dyDescent="0.2">
      <c r="A86" s="9" t="s">
        <v>69</v>
      </c>
      <c r="B86" s="17">
        <v>350510</v>
      </c>
      <c r="C86" s="17">
        <f t="shared" si="477"/>
        <v>-9237.9999999999982</v>
      </c>
      <c r="D86" s="46">
        <f t="shared" si="478"/>
        <v>1.3930714375115922</v>
      </c>
      <c r="E86" s="17">
        <f t="shared" si="479"/>
        <v>206.6</v>
      </c>
      <c r="F86" s="17">
        <f t="shared" si="479"/>
        <v>-85.6</v>
      </c>
      <c r="G86" s="17">
        <f t="shared" si="408"/>
        <v>121</v>
      </c>
      <c r="H86" s="46">
        <f t="shared" si="480"/>
        <v>0.19565357997542204</v>
      </c>
      <c r="I86" s="17">
        <v>265621</v>
      </c>
      <c r="J86" s="17">
        <f t="shared" si="481"/>
        <v>-9221.6207554825178</v>
      </c>
      <c r="K86" s="46">
        <f t="shared" si="482"/>
        <v>1.3906014810594036</v>
      </c>
      <c r="L86" s="17">
        <f t="shared" si="483"/>
        <v>120.78546345674228</v>
      </c>
      <c r="M86" s="46">
        <f t="shared" si="484"/>
        <v>0.19565357997542204</v>
      </c>
      <c r="N86" s="17">
        <f t="shared" si="485"/>
        <v>290538.16470797424</v>
      </c>
      <c r="O86" s="17">
        <f t="shared" si="486"/>
        <v>-9221.6207554825178</v>
      </c>
      <c r="P86" s="46">
        <f t="shared" si="487"/>
        <v>1.3906014810594036</v>
      </c>
      <c r="Q86" s="17">
        <f t="shared" si="488"/>
        <v>120.47836625583948</v>
      </c>
      <c r="R86" s="46">
        <f t="shared" si="489"/>
        <v>0.19565357997542204</v>
      </c>
      <c r="S86" s="17">
        <f t="shared" si="490"/>
        <v>244687.02231874753</v>
      </c>
      <c r="T86" s="17">
        <f t="shared" si="491"/>
        <v>-9221.6207554825178</v>
      </c>
      <c r="U86" s="46">
        <f t="shared" si="492"/>
        <v>1.3906014810594036</v>
      </c>
      <c r="V86" s="17">
        <f t="shared" si="493"/>
        <v>120.1551556856765</v>
      </c>
      <c r="W86" s="46">
        <f t="shared" si="494"/>
        <v>0.19565357997542204</v>
      </c>
      <c r="X86" s="17">
        <f t="shared" si="495"/>
        <v>377309.55671895074</v>
      </c>
      <c r="Y86" s="17">
        <f t="shared" si="496"/>
        <v>-9221.6207554825178</v>
      </c>
      <c r="Z86" s="46">
        <f t="shared" si="497"/>
        <v>1.3906014810594036</v>
      </c>
      <c r="AA86" s="17">
        <f t="shared" si="498"/>
        <v>120.20173306648988</v>
      </c>
      <c r="AB86" s="46">
        <f t="shared" si="499"/>
        <v>0.1956535799754221</v>
      </c>
      <c r="AC86" s="17">
        <f t="shared" si="500"/>
        <v>387701.13769653463</v>
      </c>
      <c r="AD86" s="17">
        <f t="shared" si="501"/>
        <v>-9221.6207554825178</v>
      </c>
      <c r="AE86" s="46">
        <f t="shared" si="502"/>
        <v>1.3906014810594036</v>
      </c>
      <c r="AF86" s="17">
        <f t="shared" si="503"/>
        <v>120.36618618317956</v>
      </c>
      <c r="AG86" s="46">
        <f t="shared" si="504"/>
        <v>0.19565357997542204</v>
      </c>
      <c r="AH86" s="17">
        <f t="shared" si="505"/>
        <v>435803.88312723534</v>
      </c>
      <c r="AI86" s="17">
        <f t="shared" si="506"/>
        <v>-9221.6207554825178</v>
      </c>
      <c r="AJ86" s="46">
        <f t="shared" si="507"/>
        <v>1.3906014810594036</v>
      </c>
      <c r="AK86" s="17">
        <f t="shared" si="508"/>
        <v>120.64433856454056</v>
      </c>
      <c r="AL86" s="46">
        <f t="shared" si="509"/>
        <v>0.19565357997542204</v>
      </c>
      <c r="AM86" s="17">
        <f t="shared" si="510"/>
        <v>526844.98043617944</v>
      </c>
      <c r="AN86" s="17">
        <f t="shared" si="511"/>
        <v>-9221.6207554825178</v>
      </c>
      <c r="AO86" s="46">
        <f t="shared" si="512"/>
        <v>1.3906014810594036</v>
      </c>
      <c r="AP86" s="17">
        <f t="shared" si="513"/>
        <v>121.03309372836083</v>
      </c>
      <c r="AQ86" s="46">
        <f t="shared" si="514"/>
        <v>0.19565357997542199</v>
      </c>
      <c r="AR86" s="17">
        <f t="shared" si="515"/>
        <v>501181.01321466692</v>
      </c>
      <c r="AS86" s="17">
        <f t="shared" si="516"/>
        <v>-9221.6207554825178</v>
      </c>
      <c r="AT86" s="46">
        <f t="shared" si="517"/>
        <v>1.3906014810594036</v>
      </c>
      <c r="AU86" s="17">
        <f t="shared" si="518"/>
        <v>121.52859741646651</v>
      </c>
      <c r="AV86" s="46">
        <f t="shared" si="519"/>
        <v>0.19565357997542204</v>
      </c>
      <c r="AW86" s="17">
        <f t="shared" si="520"/>
        <v>500963.06442735629</v>
      </c>
      <c r="AX86" s="17">
        <f t="shared" si="521"/>
        <v>-9221.6207554825178</v>
      </c>
      <c r="AY86" s="46">
        <f t="shared" si="522"/>
        <v>1.3906014810594036</v>
      </c>
      <c r="AZ86" s="17">
        <f t="shared" si="523"/>
        <v>122.12786108318548</v>
      </c>
      <c r="BA86" s="46">
        <f t="shared" si="524"/>
        <v>0.19565357997542204</v>
      </c>
      <c r="BB86" s="17">
        <f t="shared" si="525"/>
        <v>497230.78365346626</v>
      </c>
      <c r="BC86" s="17">
        <f t="shared" si="526"/>
        <v>-9221.6207554825178</v>
      </c>
      <c r="BD86" s="46">
        <f t="shared" si="527"/>
        <v>1.3906014810594036</v>
      </c>
      <c r="BE86" s="17">
        <f t="shared" si="528"/>
        <v>122.82400451919196</v>
      </c>
      <c r="BF86" s="46">
        <f t="shared" si="529"/>
        <v>0.19565357997542204</v>
      </c>
      <c r="BG86" s="17">
        <f t="shared" si="530"/>
        <v>464436.44176124886</v>
      </c>
      <c r="BH86" s="17">
        <f t="shared" si="531"/>
        <v>-9221.6207554825178</v>
      </c>
      <c r="BI86" s="46">
        <f t="shared" si="532"/>
        <v>1.3906014810594036</v>
      </c>
      <c r="BJ86" s="17">
        <f t="shared" si="533"/>
        <v>123.61552311748254</v>
      </c>
      <c r="BK86" s="46">
        <f t="shared" si="534"/>
        <v>0.1956535799754221</v>
      </c>
      <c r="BL86" s="17">
        <f t="shared" si="535"/>
        <v>512778.81547873857</v>
      </c>
      <c r="BM86" s="17">
        <f t="shared" si="536"/>
        <v>-9221.6207554825178</v>
      </c>
      <c r="BN86" s="46">
        <f t="shared" si="537"/>
        <v>1.3906014810594036</v>
      </c>
      <c r="BO86" s="17">
        <f t="shared" si="538"/>
        <v>124.37667918030728</v>
      </c>
      <c r="BP86" s="46">
        <f t="shared" si="539"/>
        <v>0.19565357997542204</v>
      </c>
      <c r="BQ86" s="17">
        <f t="shared" si="540"/>
        <v>490660.18712224124</v>
      </c>
      <c r="BR86" s="17">
        <f t="shared" si="541"/>
        <v>-9221.6207554825178</v>
      </c>
      <c r="BS86" s="46">
        <f t="shared" si="542"/>
        <v>1.3906014810594036</v>
      </c>
      <c r="BT86" s="17">
        <f t="shared" si="543"/>
        <v>125.11032565505565</v>
      </c>
      <c r="BU86" s="46">
        <f t="shared" si="544"/>
        <v>0.1956535799754221</v>
      </c>
      <c r="BV86" s="17">
        <f t="shared" si="545"/>
        <v>527934.66906176414</v>
      </c>
      <c r="BW86" s="17">
        <f t="shared" si="546"/>
        <v>-9221.6207554825178</v>
      </c>
      <c r="BX86" s="46">
        <f t="shared" si="547"/>
        <v>1.3906014810594036</v>
      </c>
      <c r="BY86" s="17">
        <f t="shared" si="548"/>
        <v>125.8189845909728</v>
      </c>
      <c r="BZ86" s="46">
        <f t="shared" si="549"/>
        <v>0.19565357997542204</v>
      </c>
      <c r="CA86" s="17">
        <f t="shared" si="550"/>
        <v>525300.79531284305</v>
      </c>
      <c r="CB86" s="17">
        <f t="shared" si="551"/>
        <v>-9221.6207554825178</v>
      </c>
      <c r="CC86" s="46">
        <f t="shared" si="552"/>
        <v>1.3906014810594036</v>
      </c>
      <c r="CD86" s="17">
        <f t="shared" si="553"/>
        <v>126.50205123610709</v>
      </c>
      <c r="CE86" s="46">
        <f t="shared" si="554"/>
        <v>0.19565357997542204</v>
      </c>
      <c r="CF86" s="17">
        <f t="shared" si="555"/>
        <v>547472.81265198509</v>
      </c>
      <c r="CG86" s="17">
        <f t="shared" si="556"/>
        <v>-9221.6207554825178</v>
      </c>
      <c r="CH86" s="46">
        <f t="shared" si="557"/>
        <v>1.3906014810594036</v>
      </c>
      <c r="CI86" s="17">
        <f t="shared" si="558"/>
        <v>127.16291808385606</v>
      </c>
      <c r="CJ86" s="46">
        <f t="shared" si="559"/>
        <v>0.19565357997542204</v>
      </c>
      <c r="CK86" s="17">
        <f t="shared" si="560"/>
        <v>549264.19285109243</v>
      </c>
      <c r="CL86" s="17">
        <f t="shared" si="561"/>
        <v>-9221.6207554825178</v>
      </c>
      <c r="CM86" s="46">
        <f t="shared" si="562"/>
        <v>1.3906014810594036</v>
      </c>
      <c r="CN86" s="17">
        <f t="shared" si="563"/>
        <v>127.80617884174873</v>
      </c>
      <c r="CO86" s="46">
        <f t="shared" si="564"/>
        <v>0.19565357997542204</v>
      </c>
      <c r="CP86" s="17">
        <f t="shared" si="565"/>
        <v>577544.72433860262</v>
      </c>
      <c r="CQ86" s="17">
        <f t="shared" si="566"/>
        <v>-9221.6207554825178</v>
      </c>
      <c r="CR86" s="46">
        <f t="shared" si="567"/>
        <v>1.3906014810594036</v>
      </c>
      <c r="CS86" s="17">
        <f t="shared" si="568"/>
        <v>128.42800677048416</v>
      </c>
      <c r="CT86" s="46">
        <f t="shared" si="569"/>
        <v>0.19565357997542204</v>
      </c>
      <c r="CU86" s="17">
        <f t="shared" si="570"/>
        <v>547992.46002474171</v>
      </c>
      <c r="CV86" s="17">
        <f t="shared" si="409"/>
        <v>-9221.6207554825178</v>
      </c>
      <c r="CW86" s="46">
        <f t="shared" si="410"/>
        <v>1.3906014810594036</v>
      </c>
      <c r="CX86" s="17">
        <f t="shared" si="411"/>
        <v>129.02900237115915</v>
      </c>
      <c r="CY86" s="46">
        <f t="shared" si="412"/>
        <v>0.19565357997542204</v>
      </c>
      <c r="CZ86" s="17">
        <f t="shared" si="413"/>
        <v>519029.50680470822</v>
      </c>
      <c r="DA86" s="17">
        <f t="shared" si="414"/>
        <v>-9221.6207554825178</v>
      </c>
      <c r="DB86" s="46">
        <f t="shared" si="415"/>
        <v>1.3906014810594036</v>
      </c>
      <c r="DC86" s="17">
        <f t="shared" si="416"/>
        <v>129.60674485574813</v>
      </c>
      <c r="DD86" s="46">
        <f t="shared" si="417"/>
        <v>0.19565357997542204</v>
      </c>
      <c r="DE86" s="17">
        <f t="shared" si="418"/>
        <v>496641.92614924884</v>
      </c>
      <c r="DF86" s="17">
        <f t="shared" si="409"/>
        <v>-9221.6207554825178</v>
      </c>
      <c r="DG86" s="46">
        <f t="shared" si="419"/>
        <v>1.3906014810594036</v>
      </c>
      <c r="DH86" s="17">
        <f t="shared" si="411"/>
        <v>130.15877120224073</v>
      </c>
      <c r="DI86" s="46">
        <f t="shared" si="420"/>
        <v>0.19565357997542204</v>
      </c>
      <c r="DJ86" s="17">
        <f t="shared" si="413"/>
        <v>451792.37635138922</v>
      </c>
      <c r="DK86" s="17">
        <f t="shared" si="414"/>
        <v>-9221.6207554825178</v>
      </c>
      <c r="DL86" s="46">
        <f t="shared" si="421"/>
        <v>1.3906014810594036</v>
      </c>
      <c r="DM86" s="17">
        <f t="shared" si="416"/>
        <v>130.68253571434951</v>
      </c>
      <c r="DN86" s="46">
        <f t="shared" si="422"/>
        <v>0.19565357997542204</v>
      </c>
      <c r="DO86" s="17">
        <f t="shared" si="418"/>
        <v>421936.21084438538</v>
      </c>
      <c r="DP86" s="17">
        <f t="shared" si="571"/>
        <v>-9221.6207554825178</v>
      </c>
      <c r="DQ86" s="46">
        <f t="shared" si="572"/>
        <v>1.3906014810594036</v>
      </c>
      <c r="DR86" s="17">
        <f t="shared" si="573"/>
        <v>131.18608947743235</v>
      </c>
      <c r="DS86" s="46">
        <f t="shared" si="574"/>
        <v>0.19565357997542204</v>
      </c>
      <c r="DT86" s="17">
        <f t="shared" si="575"/>
        <v>424010.36340630299</v>
      </c>
      <c r="DU86" s="17">
        <f t="shared" si="576"/>
        <v>-9221.6207554825178</v>
      </c>
      <c r="DV86" s="46">
        <f t="shared" si="577"/>
        <v>1.3906014810594036</v>
      </c>
      <c r="DW86" s="17">
        <f t="shared" si="578"/>
        <v>131.67624867898851</v>
      </c>
      <c r="DX86" s="46">
        <f t="shared" si="579"/>
        <v>0.1956535799754221</v>
      </c>
      <c r="DY86" s="17">
        <f t="shared" si="580"/>
        <v>401923.74981020641</v>
      </c>
      <c r="DZ86" s="17">
        <f t="shared" si="423"/>
        <v>-9221.6207554825178</v>
      </c>
      <c r="EA86" s="46">
        <f t="shared" si="424"/>
        <v>1.3906014810594036</v>
      </c>
      <c r="EB86" s="17">
        <f t="shared" si="425"/>
        <v>132.16021532815333</v>
      </c>
      <c r="EC86" s="46">
        <f t="shared" si="426"/>
        <v>0.1956535799754221</v>
      </c>
      <c r="ED86" s="17">
        <f t="shared" si="427"/>
        <v>406590.30617127003</v>
      </c>
      <c r="EE86" s="17">
        <f t="shared" si="428"/>
        <v>-9221.6207554825178</v>
      </c>
      <c r="EF86" s="46">
        <f t="shared" si="429"/>
        <v>1.3906014810594036</v>
      </c>
      <c r="EG86" s="17">
        <f t="shared" si="430"/>
        <v>132.64035897591754</v>
      </c>
      <c r="EH86" s="46">
        <f t="shared" si="431"/>
        <v>0.19565357997542204</v>
      </c>
      <c r="EI86" s="17">
        <f t="shared" si="432"/>
        <v>395075.32437437051</v>
      </c>
      <c r="EJ86" s="17">
        <f t="shared" si="433"/>
        <v>-9221.6207554825178</v>
      </c>
      <c r="EK86" s="46">
        <f t="shared" si="434"/>
        <v>1.3906014810594036</v>
      </c>
      <c r="EL86" s="17">
        <f t="shared" si="435"/>
        <v>133.12722241141978</v>
      </c>
      <c r="EM86" s="46">
        <f t="shared" si="436"/>
        <v>0.19565357997542204</v>
      </c>
      <c r="EN86" s="17">
        <f t="shared" si="437"/>
        <v>442579.42833005986</v>
      </c>
      <c r="EO86" s="17">
        <f t="shared" si="438"/>
        <v>-9221.6207554825178</v>
      </c>
      <c r="EP86" s="46">
        <f t="shared" si="439"/>
        <v>1.3906014810594036</v>
      </c>
      <c r="EQ86" s="17">
        <f t="shared" si="440"/>
        <v>133.62845492940735</v>
      </c>
      <c r="ER86" s="46">
        <f t="shared" si="441"/>
        <v>0.19565357997542204</v>
      </c>
      <c r="ES86" s="17">
        <f t="shared" si="442"/>
        <v>446326.56980563817</v>
      </c>
      <c r="ET86" s="17">
        <f t="shared" si="581"/>
        <v>-9221.6207554825178</v>
      </c>
      <c r="EU86" s="46">
        <f t="shared" si="582"/>
        <v>1.3906014810594036</v>
      </c>
      <c r="EV86" s="17">
        <f t="shared" si="583"/>
        <v>134.15363247215413</v>
      </c>
      <c r="EW86" s="46">
        <f t="shared" si="584"/>
        <v>0.19565357997542204</v>
      </c>
      <c r="EX86" s="17">
        <f t="shared" si="585"/>
        <v>450419.66657228209</v>
      </c>
      <c r="EY86" s="17">
        <f t="shared" si="586"/>
        <v>-9221.6207554825178</v>
      </c>
      <c r="EZ86" s="46">
        <f t="shared" si="587"/>
        <v>1.3906014810594036</v>
      </c>
      <c r="FA86" s="17">
        <f t="shared" si="588"/>
        <v>134.7107405180457</v>
      </c>
      <c r="FB86" s="46">
        <f t="shared" si="589"/>
        <v>0.19565357997542204</v>
      </c>
      <c r="FC86" s="17">
        <f t="shared" si="590"/>
        <v>428344.68858660792</v>
      </c>
      <c r="FD86" s="17">
        <f t="shared" si="443"/>
        <v>-9221.6207554825178</v>
      </c>
      <c r="FE86" s="46">
        <f t="shared" si="444"/>
        <v>1.3906014810594036</v>
      </c>
      <c r="FF86" s="17">
        <f t="shared" si="445"/>
        <v>135.30207916391191</v>
      </c>
      <c r="FG86" s="46">
        <f t="shared" si="446"/>
        <v>0.19565357997542199</v>
      </c>
      <c r="FH86" s="17">
        <f t="shared" si="447"/>
        <v>443509.29873341485</v>
      </c>
      <c r="FI86" s="17">
        <f t="shared" si="448"/>
        <v>-9221.6207554825178</v>
      </c>
      <c r="FJ86" s="46">
        <f t="shared" si="449"/>
        <v>1.3906014810594036</v>
      </c>
      <c r="FK86" s="17">
        <f t="shared" si="450"/>
        <v>135.93114152195747</v>
      </c>
      <c r="FL86" s="46">
        <f t="shared" si="451"/>
        <v>0.19565357997542204</v>
      </c>
      <c r="FM86" s="17">
        <f t="shared" si="452"/>
        <v>459078.61869310151</v>
      </c>
      <c r="FN86" s="17">
        <f t="shared" si="453"/>
        <v>-9221.6207554825178</v>
      </c>
      <c r="FO86" s="46">
        <f t="shared" si="454"/>
        <v>1.3906014810594036</v>
      </c>
      <c r="FP86" s="17">
        <f t="shared" si="455"/>
        <v>136.60156357328447</v>
      </c>
      <c r="FQ86" s="46">
        <f t="shared" si="456"/>
        <v>0.19565357997542204</v>
      </c>
      <c r="FR86" s="17">
        <f t="shared" si="591"/>
        <v>471299.66275141714</v>
      </c>
      <c r="FS86" s="17">
        <f t="shared" si="457"/>
        <v>-9221.6207554825178</v>
      </c>
      <c r="FT86" s="46">
        <f t="shared" si="458"/>
        <v>1.3906014810594036</v>
      </c>
      <c r="FU86" s="17">
        <f t="shared" si="459"/>
        <v>137.31587662564652</v>
      </c>
      <c r="FV86" s="46">
        <f t="shared" si="460"/>
        <v>0.19565357997542204</v>
      </c>
      <c r="FW86" s="17">
        <f t="shared" si="592"/>
        <v>436020.70885954471</v>
      </c>
      <c r="FX86" s="17">
        <f t="shared" si="461"/>
        <v>-9221.6207554825178</v>
      </c>
      <c r="FY86" s="46">
        <f t="shared" si="462"/>
        <v>1.3906014810594036</v>
      </c>
      <c r="FZ86" s="17">
        <f t="shared" si="463"/>
        <v>138.07541410421427</v>
      </c>
      <c r="GA86" s="46">
        <f t="shared" si="464"/>
        <v>0.1956535799754221</v>
      </c>
      <c r="GB86" s="17">
        <f t="shared" si="593"/>
        <v>455869.90053922881</v>
      </c>
      <c r="GC86" s="17">
        <f t="shared" si="465"/>
        <v>-9221.6207554825178</v>
      </c>
      <c r="GD86" s="46">
        <f t="shared" si="466"/>
        <v>1.3906014810594036</v>
      </c>
      <c r="GE86" s="17">
        <f t="shared" si="467"/>
        <v>138.88156319035662</v>
      </c>
      <c r="GF86" s="46">
        <f t="shared" si="468"/>
        <v>0.19565357997542204</v>
      </c>
      <c r="GG86" s="17">
        <f t="shared" si="594"/>
        <v>459585.93894367747</v>
      </c>
      <c r="GH86" s="17">
        <f t="shared" si="469"/>
        <v>-9221.6207554825178</v>
      </c>
      <c r="GI86" s="46">
        <f t="shared" si="470"/>
        <v>1.3906014810594036</v>
      </c>
      <c r="GJ86" s="17">
        <f t="shared" si="471"/>
        <v>139.73748699936289</v>
      </c>
      <c r="GK86" s="46">
        <f t="shared" si="472"/>
        <v>0.1956535799754221</v>
      </c>
      <c r="GL86" s="17">
        <f t="shared" si="595"/>
        <v>498624.85601945658</v>
      </c>
      <c r="GM86" s="17">
        <f t="shared" si="473"/>
        <v>-9221.6207554825178</v>
      </c>
      <c r="GN86" s="46">
        <f t="shared" si="474"/>
        <v>1.3906014810594036</v>
      </c>
      <c r="GO86" s="17">
        <f t="shared" si="475"/>
        <v>140.64413259054564</v>
      </c>
      <c r="GP86" s="46">
        <f t="shared" si="476"/>
        <v>0.1956535799754221</v>
      </c>
      <c r="GQ86" s="17">
        <f t="shared" si="596"/>
        <v>483447.81679545785</v>
      </c>
    </row>
    <row r="87" spans="1:199" ht="15" x14ac:dyDescent="0.2">
      <c r="A87" s="9" t="s">
        <v>70</v>
      </c>
      <c r="B87" s="17">
        <v>455304</v>
      </c>
      <c r="C87" s="17">
        <f t="shared" si="477"/>
        <v>-19630.2</v>
      </c>
      <c r="D87" s="46">
        <f t="shared" si="478"/>
        <v>2.9601938658410982</v>
      </c>
      <c r="E87" s="17">
        <f t="shared" si="479"/>
        <v>240.6</v>
      </c>
      <c r="F87" s="17">
        <f t="shared" si="479"/>
        <v>-126</v>
      </c>
      <c r="G87" s="17">
        <f t="shared" si="408"/>
        <v>114.6</v>
      </c>
      <c r="H87" s="46">
        <f t="shared" si="480"/>
        <v>0.185304960869284</v>
      </c>
      <c r="I87" s="17">
        <v>338639</v>
      </c>
      <c r="J87" s="17">
        <f t="shared" si="481"/>
        <v>-19595.395080566457</v>
      </c>
      <c r="K87" s="46">
        <f t="shared" si="482"/>
        <v>2.9549453554332437</v>
      </c>
      <c r="L87" s="17">
        <f t="shared" si="483"/>
        <v>114.39681084415423</v>
      </c>
      <c r="M87" s="46">
        <f t="shared" si="484"/>
        <v>0.185304960869284</v>
      </c>
      <c r="N87" s="17">
        <f t="shared" si="485"/>
        <v>246140.0017302777</v>
      </c>
      <c r="O87" s="17">
        <f t="shared" si="486"/>
        <v>-19595.395080566457</v>
      </c>
      <c r="P87" s="46">
        <f t="shared" si="487"/>
        <v>2.9549453554332437</v>
      </c>
      <c r="Q87" s="17">
        <f t="shared" si="488"/>
        <v>114.10595680098513</v>
      </c>
      <c r="R87" s="46">
        <f t="shared" si="489"/>
        <v>0.18530496086928397</v>
      </c>
      <c r="S87" s="17">
        <f t="shared" si="490"/>
        <v>271056.87558420876</v>
      </c>
      <c r="T87" s="17">
        <f t="shared" si="491"/>
        <v>-19595.395080566457</v>
      </c>
      <c r="U87" s="46">
        <f t="shared" si="492"/>
        <v>2.9549453554332437</v>
      </c>
      <c r="V87" s="17">
        <f t="shared" si="493"/>
        <v>113.79984166593823</v>
      </c>
      <c r="W87" s="46">
        <f t="shared" si="494"/>
        <v>0.18530496086928402</v>
      </c>
      <c r="X87" s="17">
        <f t="shared" si="495"/>
        <v>225205.42707984702</v>
      </c>
      <c r="Y87" s="17">
        <f t="shared" si="496"/>
        <v>-19595.395080566457</v>
      </c>
      <c r="Z87" s="46">
        <f t="shared" si="497"/>
        <v>2.9549453554332437</v>
      </c>
      <c r="AA87" s="17">
        <f t="shared" si="498"/>
        <v>113.8439554497499</v>
      </c>
      <c r="AB87" s="46">
        <f t="shared" si="499"/>
        <v>0.18530496086928402</v>
      </c>
      <c r="AC87" s="17">
        <f t="shared" si="500"/>
        <v>357828.00559383398</v>
      </c>
      <c r="AD87" s="17">
        <f t="shared" si="501"/>
        <v>-19595.395080566457</v>
      </c>
      <c r="AE87" s="46">
        <f t="shared" si="502"/>
        <v>2.9549453554332437</v>
      </c>
      <c r="AF87" s="17">
        <f t="shared" si="503"/>
        <v>113.99971021977171</v>
      </c>
      <c r="AG87" s="46">
        <f t="shared" si="504"/>
        <v>0.18530496086928402</v>
      </c>
      <c r="AH87" s="17">
        <f t="shared" si="505"/>
        <v>368219.74232618796</v>
      </c>
      <c r="AI87" s="17">
        <f t="shared" si="506"/>
        <v>-19595.395080566457</v>
      </c>
      <c r="AJ87" s="46">
        <f t="shared" si="507"/>
        <v>2.9549453554332437</v>
      </c>
      <c r="AK87" s="17">
        <f t="shared" si="508"/>
        <v>114.26315040906073</v>
      </c>
      <c r="AL87" s="46">
        <f t="shared" si="509"/>
        <v>0.18530496086928402</v>
      </c>
      <c r="AM87" s="17">
        <f t="shared" si="510"/>
        <v>416322.75119707792</v>
      </c>
      <c r="AN87" s="17">
        <f t="shared" si="511"/>
        <v>-19595.395080566457</v>
      </c>
      <c r="AO87" s="46">
        <f t="shared" si="512"/>
        <v>2.9549453554332437</v>
      </c>
      <c r="AP87" s="17">
        <f t="shared" si="513"/>
        <v>114.63134331628223</v>
      </c>
      <c r="AQ87" s="46">
        <f t="shared" si="514"/>
        <v>0.185304960869284</v>
      </c>
      <c r="AR87" s="17">
        <f t="shared" si="515"/>
        <v>507364.21669892932</v>
      </c>
      <c r="AS87" s="17">
        <f t="shared" si="516"/>
        <v>-19595.395080566457</v>
      </c>
      <c r="AT87" s="46">
        <f t="shared" si="517"/>
        <v>2.9549453554332437</v>
      </c>
      <c r="AU87" s="17">
        <f t="shared" si="518"/>
        <v>115.10063854485176</v>
      </c>
      <c r="AV87" s="46">
        <f t="shared" si="519"/>
        <v>0.18530496086928402</v>
      </c>
      <c r="AW87" s="17">
        <f t="shared" si="520"/>
        <v>481700.71877264534</v>
      </c>
      <c r="AX87" s="17">
        <f t="shared" si="521"/>
        <v>-19595.395080566457</v>
      </c>
      <c r="AY87" s="46">
        <f t="shared" si="522"/>
        <v>2.9549453554332437</v>
      </c>
      <c r="AZ87" s="17">
        <f t="shared" si="523"/>
        <v>115.66820562093434</v>
      </c>
      <c r="BA87" s="46">
        <f t="shared" si="524"/>
        <v>0.18530496086928402</v>
      </c>
      <c r="BB87" s="17">
        <f t="shared" si="525"/>
        <v>481483.33755241078</v>
      </c>
      <c r="BC87" s="17">
        <f t="shared" si="526"/>
        <v>-19595.395080566457</v>
      </c>
      <c r="BD87" s="46">
        <f t="shared" si="527"/>
        <v>2.9549453554332437</v>
      </c>
      <c r="BE87" s="17">
        <f t="shared" si="528"/>
        <v>116.32752824710245</v>
      </c>
      <c r="BF87" s="46">
        <f t="shared" si="529"/>
        <v>0.18530496086928402</v>
      </c>
      <c r="BG87" s="17">
        <f t="shared" si="530"/>
        <v>477751.71610114689</v>
      </c>
      <c r="BH87" s="17">
        <f t="shared" si="531"/>
        <v>-19595.395080566457</v>
      </c>
      <c r="BI87" s="46">
        <f t="shared" si="532"/>
        <v>2.9549453554332437</v>
      </c>
      <c r="BJ87" s="17">
        <f t="shared" si="533"/>
        <v>117.07718139887187</v>
      </c>
      <c r="BK87" s="46">
        <f t="shared" si="534"/>
        <v>0.18530496086928402</v>
      </c>
      <c r="BL87" s="17">
        <f t="shared" si="535"/>
        <v>444958.12386208127</v>
      </c>
      <c r="BM87" s="17">
        <f t="shared" si="536"/>
        <v>-19595.395080566457</v>
      </c>
      <c r="BN87" s="46">
        <f t="shared" si="537"/>
        <v>2.9549453554332437</v>
      </c>
      <c r="BO87" s="17">
        <f t="shared" si="538"/>
        <v>117.79807796746456</v>
      </c>
      <c r="BP87" s="46">
        <f t="shared" si="539"/>
        <v>0.18530496086928402</v>
      </c>
      <c r="BQ87" s="17">
        <f t="shared" si="540"/>
        <v>493301.21847613959</v>
      </c>
      <c r="BR87" s="17">
        <f t="shared" si="541"/>
        <v>-19595.395080566457</v>
      </c>
      <c r="BS87" s="46">
        <f t="shared" si="542"/>
        <v>2.9549453554332437</v>
      </c>
      <c r="BT87" s="17">
        <f t="shared" si="543"/>
        <v>118.49292000057335</v>
      </c>
      <c r="BU87" s="46">
        <f t="shared" si="544"/>
        <v>0.18530496086928402</v>
      </c>
      <c r="BV87" s="17">
        <f t="shared" si="545"/>
        <v>471183.28496167541</v>
      </c>
      <c r="BW87" s="17">
        <f t="shared" si="546"/>
        <v>-19595.395080566457</v>
      </c>
      <c r="BX87" s="46">
        <f t="shared" si="547"/>
        <v>2.9549453554332437</v>
      </c>
      <c r="BY87" s="17">
        <f t="shared" si="548"/>
        <v>119.16409614979736</v>
      </c>
      <c r="BZ87" s="46">
        <f t="shared" si="549"/>
        <v>0.185304960869284</v>
      </c>
      <c r="CA87" s="17">
        <f t="shared" si="550"/>
        <v>508458.43807734741</v>
      </c>
      <c r="CB87" s="17">
        <f t="shared" si="551"/>
        <v>-19595.395080566457</v>
      </c>
      <c r="CC87" s="46">
        <f t="shared" si="552"/>
        <v>2.9549453554332437</v>
      </c>
      <c r="CD87" s="17">
        <f t="shared" si="553"/>
        <v>119.81103365006506</v>
      </c>
      <c r="CE87" s="46">
        <f t="shared" si="554"/>
        <v>0.18530496086928402</v>
      </c>
      <c r="CF87" s="17">
        <f t="shared" si="555"/>
        <v>505825.2112659266</v>
      </c>
      <c r="CG87" s="17">
        <f t="shared" si="556"/>
        <v>-19595.395080566457</v>
      </c>
      <c r="CH87" s="46">
        <f t="shared" si="557"/>
        <v>2.9549453554332437</v>
      </c>
      <c r="CI87" s="17">
        <f t="shared" si="558"/>
        <v>120.43694555710664</v>
      </c>
      <c r="CJ87" s="46">
        <f t="shared" si="559"/>
        <v>0.18530496086928402</v>
      </c>
      <c r="CK87" s="17">
        <f t="shared" si="560"/>
        <v>527997.85451697558</v>
      </c>
      <c r="CL87" s="17">
        <f t="shared" si="561"/>
        <v>-19595.395080566457</v>
      </c>
      <c r="CM87" s="46">
        <f t="shared" si="562"/>
        <v>2.9549453554332437</v>
      </c>
      <c r="CN87" s="17">
        <f t="shared" si="563"/>
        <v>121.04618260549094</v>
      </c>
      <c r="CO87" s="46">
        <f t="shared" si="564"/>
        <v>0.18530496086928402</v>
      </c>
      <c r="CP87" s="17">
        <f t="shared" si="565"/>
        <v>529789.84395313135</v>
      </c>
      <c r="CQ87" s="17">
        <f t="shared" si="566"/>
        <v>-19595.395080566457</v>
      </c>
      <c r="CR87" s="46">
        <f t="shared" si="567"/>
        <v>2.9549453554332437</v>
      </c>
      <c r="CS87" s="17">
        <f t="shared" si="568"/>
        <v>121.63512046196269</v>
      </c>
      <c r="CT87" s="46">
        <f t="shared" si="569"/>
        <v>0.18530496086928402</v>
      </c>
      <c r="CU87" s="17">
        <f t="shared" si="570"/>
        <v>558070.96437849815</v>
      </c>
      <c r="CV87" s="17">
        <f t="shared" si="409"/>
        <v>-19595.395080566457</v>
      </c>
      <c r="CW87" s="46">
        <f t="shared" si="410"/>
        <v>2.9549453554332437</v>
      </c>
      <c r="CX87" s="17">
        <f t="shared" si="411"/>
        <v>122.20432786557717</v>
      </c>
      <c r="CY87" s="46">
        <f t="shared" si="412"/>
        <v>0.18530496086928402</v>
      </c>
      <c r="CZ87" s="17">
        <f t="shared" si="413"/>
        <v>528519.26927204081</v>
      </c>
      <c r="DA87" s="17">
        <f t="shared" si="414"/>
        <v>-19595.395080566457</v>
      </c>
      <c r="DB87" s="46">
        <f t="shared" si="415"/>
        <v>2.9549453554332437</v>
      </c>
      <c r="DC87" s="17">
        <f t="shared" si="416"/>
        <v>122.75151206998956</v>
      </c>
      <c r="DD87" s="46">
        <f t="shared" si="417"/>
        <v>0.18530496086928402</v>
      </c>
      <c r="DE87" s="17">
        <f t="shared" si="418"/>
        <v>499556.86323621171</v>
      </c>
      <c r="DF87" s="17">
        <f t="shared" si="409"/>
        <v>-19595.395080566457</v>
      </c>
      <c r="DG87" s="46">
        <f t="shared" si="419"/>
        <v>2.9549453554332437</v>
      </c>
      <c r="DH87" s="17">
        <f t="shared" si="411"/>
        <v>123.27434032873379</v>
      </c>
      <c r="DI87" s="46">
        <f t="shared" si="420"/>
        <v>0.18530496086928402</v>
      </c>
      <c r="DJ87" s="17">
        <f t="shared" si="413"/>
        <v>477169.80540901114</v>
      </c>
      <c r="DK87" s="17">
        <f t="shared" si="414"/>
        <v>-19595.395080566457</v>
      </c>
      <c r="DL87" s="46">
        <f t="shared" si="421"/>
        <v>2.9549453554332437</v>
      </c>
      <c r="DM87" s="17">
        <f t="shared" si="416"/>
        <v>123.77040159392109</v>
      </c>
      <c r="DN87" s="46">
        <f t="shared" si="422"/>
        <v>0.185304960869284</v>
      </c>
      <c r="DO87" s="17">
        <f t="shared" si="418"/>
        <v>432320.75167241669</v>
      </c>
      <c r="DP87" s="17">
        <f t="shared" si="571"/>
        <v>-19595.395080566457</v>
      </c>
      <c r="DQ87" s="46">
        <f t="shared" si="572"/>
        <v>2.9549453554332437</v>
      </c>
      <c r="DR87" s="17">
        <f t="shared" si="573"/>
        <v>124.24732110837807</v>
      </c>
      <c r="DS87" s="46">
        <f t="shared" si="574"/>
        <v>0.18530496086928402</v>
      </c>
      <c r="DT87" s="17">
        <f t="shared" si="575"/>
        <v>402465.06308492727</v>
      </c>
      <c r="DU87" s="17">
        <f t="shared" si="576"/>
        <v>-19595.395080566457</v>
      </c>
      <c r="DV87" s="46">
        <f t="shared" si="577"/>
        <v>2.9549453554332437</v>
      </c>
      <c r="DW87" s="17">
        <f t="shared" si="578"/>
        <v>124.71155453398414</v>
      </c>
      <c r="DX87" s="46">
        <f t="shared" si="579"/>
        <v>0.18530496086928402</v>
      </c>
      <c r="DY87" s="17">
        <f t="shared" si="580"/>
        <v>404539.6798802705</v>
      </c>
      <c r="DZ87" s="17">
        <f t="shared" si="423"/>
        <v>-19595.395080566457</v>
      </c>
      <c r="EA87" s="46">
        <f t="shared" si="424"/>
        <v>2.9549453554332437</v>
      </c>
      <c r="EB87" s="17">
        <f t="shared" si="425"/>
        <v>125.16992294716007</v>
      </c>
      <c r="EC87" s="46">
        <f t="shared" si="426"/>
        <v>0.18530496086928402</v>
      </c>
      <c r="ED87" s="17">
        <f t="shared" si="427"/>
        <v>382453.52465258713</v>
      </c>
      <c r="EE87" s="17">
        <f t="shared" si="428"/>
        <v>-19595.395080566457</v>
      </c>
      <c r="EF87" s="46">
        <f t="shared" si="429"/>
        <v>2.9549453554332437</v>
      </c>
      <c r="EG87" s="17">
        <f t="shared" si="430"/>
        <v>125.62467056727397</v>
      </c>
      <c r="EH87" s="46">
        <f t="shared" si="431"/>
        <v>0.18530496086928402</v>
      </c>
      <c r="EI87" s="17">
        <f t="shared" si="432"/>
        <v>387120.53576127085</v>
      </c>
      <c r="EJ87" s="17">
        <f t="shared" si="433"/>
        <v>-19595.395080566457</v>
      </c>
      <c r="EK87" s="46">
        <f t="shared" si="434"/>
        <v>2.9549453554332437</v>
      </c>
      <c r="EL87" s="17">
        <f t="shared" si="435"/>
        <v>126.0857825483364</v>
      </c>
      <c r="EM87" s="46">
        <f t="shared" si="436"/>
        <v>0.185304960869284</v>
      </c>
      <c r="EN87" s="17">
        <f t="shared" si="437"/>
        <v>375606.0150763524</v>
      </c>
      <c r="EO87" s="17">
        <f t="shared" si="438"/>
        <v>-19595.395080566457</v>
      </c>
      <c r="EP87" s="46">
        <f t="shared" si="439"/>
        <v>2.9549453554332437</v>
      </c>
      <c r="EQ87" s="17">
        <f t="shared" si="440"/>
        <v>126.56050359429821</v>
      </c>
      <c r="ER87" s="46">
        <f t="shared" si="441"/>
        <v>0.18530496086928402</v>
      </c>
      <c r="ES87" s="17">
        <f t="shared" si="442"/>
        <v>423110.59375308768</v>
      </c>
      <c r="ET87" s="17">
        <f t="shared" si="581"/>
        <v>-19595.395080566457</v>
      </c>
      <c r="EU87" s="46">
        <f t="shared" si="582"/>
        <v>2.9549453554332437</v>
      </c>
      <c r="EV87" s="17">
        <f t="shared" si="583"/>
        <v>127.0579031513129</v>
      </c>
      <c r="EW87" s="46">
        <f t="shared" si="584"/>
        <v>0.18530496086928397</v>
      </c>
      <c r="EX87" s="17">
        <f t="shared" si="585"/>
        <v>426858.23262822302</v>
      </c>
      <c r="EY87" s="17">
        <f t="shared" si="586"/>
        <v>-19595.395080566457</v>
      </c>
      <c r="EZ87" s="46">
        <f t="shared" si="587"/>
        <v>2.9549453554332437</v>
      </c>
      <c r="FA87" s="17">
        <f t="shared" si="588"/>
        <v>127.58554432535567</v>
      </c>
      <c r="FB87" s="46">
        <f t="shared" si="589"/>
        <v>0.18530496086928402</v>
      </c>
      <c r="FC87" s="17">
        <f t="shared" si="590"/>
        <v>430951.85703604098</v>
      </c>
      <c r="FD87" s="17">
        <f t="shared" si="443"/>
        <v>-19595.395080566457</v>
      </c>
      <c r="FE87" s="46">
        <f t="shared" si="444"/>
        <v>2.9549453554332437</v>
      </c>
      <c r="FF87" s="17">
        <f t="shared" si="445"/>
        <v>128.14560555524218</v>
      </c>
      <c r="FG87" s="46">
        <f t="shared" si="446"/>
        <v>0.185304960869284</v>
      </c>
      <c r="FH87" s="17">
        <f t="shared" si="447"/>
        <v>408877.43911159673</v>
      </c>
      <c r="FI87" s="17">
        <f t="shared" si="448"/>
        <v>-19595.395080566457</v>
      </c>
      <c r="FJ87" s="46">
        <f t="shared" si="449"/>
        <v>2.9549453554332437</v>
      </c>
      <c r="FK87" s="17">
        <f t="shared" si="450"/>
        <v>128.74139519352335</v>
      </c>
      <c r="FL87" s="46">
        <f t="shared" si="451"/>
        <v>0.18530496086928402</v>
      </c>
      <c r="FM87" s="17">
        <f t="shared" si="452"/>
        <v>424042.64504804189</v>
      </c>
      <c r="FN87" s="17">
        <f t="shared" si="453"/>
        <v>-19595.395080566457</v>
      </c>
      <c r="FO87" s="46">
        <f t="shared" si="454"/>
        <v>2.9549453554332437</v>
      </c>
      <c r="FP87" s="17">
        <f t="shared" si="455"/>
        <v>129.37635690494545</v>
      </c>
      <c r="FQ87" s="46">
        <f t="shared" si="456"/>
        <v>0.18530496086928402</v>
      </c>
      <c r="FR87" s="17">
        <f t="shared" si="591"/>
        <v>439612.59996944002</v>
      </c>
      <c r="FS87" s="17">
        <f t="shared" si="457"/>
        <v>-19595.395080566457</v>
      </c>
      <c r="FT87" s="46">
        <f t="shared" si="458"/>
        <v>2.9549453554332437</v>
      </c>
      <c r="FU87" s="17">
        <f t="shared" si="459"/>
        <v>130.05288810990984</v>
      </c>
      <c r="FV87" s="46">
        <f t="shared" si="460"/>
        <v>0.18530496086928402</v>
      </c>
      <c r="FW87" s="17">
        <f t="shared" si="592"/>
        <v>451834.32055896055</v>
      </c>
      <c r="FX87" s="17">
        <f t="shared" si="461"/>
        <v>-19595.395080566457</v>
      </c>
      <c r="FY87" s="46">
        <f t="shared" si="462"/>
        <v>2.9549453554332437</v>
      </c>
      <c r="FZ87" s="17">
        <f t="shared" si="463"/>
        <v>130.77225170531366</v>
      </c>
      <c r="GA87" s="46">
        <f t="shared" si="464"/>
        <v>0.18530496086928402</v>
      </c>
      <c r="GB87" s="17">
        <f t="shared" si="593"/>
        <v>416556.0860306836</v>
      </c>
      <c r="GC87" s="17">
        <f t="shared" si="465"/>
        <v>-19595.395080566457</v>
      </c>
      <c r="GD87" s="46">
        <f t="shared" si="466"/>
        <v>2.9549453554332437</v>
      </c>
      <c r="GE87" s="17">
        <f t="shared" si="467"/>
        <v>131.53576150094932</v>
      </c>
      <c r="GF87" s="46">
        <f t="shared" si="468"/>
        <v>0.18530496086928402</v>
      </c>
      <c r="GG87" s="17">
        <f t="shared" si="594"/>
        <v>436406.04122016334</v>
      </c>
      <c r="GH87" s="17">
        <f t="shared" si="469"/>
        <v>-19595.395080566457</v>
      </c>
      <c r="GI87" s="46">
        <f t="shared" si="470"/>
        <v>2.9549453554332437</v>
      </c>
      <c r="GJ87" s="17">
        <f t="shared" si="471"/>
        <v>132.34641330683456</v>
      </c>
      <c r="GK87" s="46">
        <f t="shared" si="472"/>
        <v>0.18530496086928402</v>
      </c>
      <c r="GL87" s="17">
        <f t="shared" si="595"/>
        <v>440122.89027641783</v>
      </c>
      <c r="GM87" s="17">
        <f t="shared" si="473"/>
        <v>-19595.395080566457</v>
      </c>
      <c r="GN87" s="46">
        <f t="shared" si="474"/>
        <v>2.9549453554332437</v>
      </c>
      <c r="GO87" s="17">
        <f t="shared" si="475"/>
        <v>133.20510408988866</v>
      </c>
      <c r="GP87" s="46">
        <f t="shared" si="476"/>
        <v>0.18530496086928402</v>
      </c>
      <c r="GQ87" s="17">
        <f t="shared" si="596"/>
        <v>479162.66604297998</v>
      </c>
    </row>
    <row r="88" spans="1:199" ht="15" x14ac:dyDescent="0.2">
      <c r="A88" s="9" t="s">
        <v>71</v>
      </c>
      <c r="B88" s="17">
        <v>458938</v>
      </c>
      <c r="C88" s="17">
        <f t="shared" si="477"/>
        <v>-19630.2</v>
      </c>
      <c r="D88" s="46">
        <f t="shared" si="478"/>
        <v>2.9601938658410982</v>
      </c>
      <c r="E88" s="17">
        <f t="shared" si="479"/>
        <v>240.6</v>
      </c>
      <c r="F88" s="17">
        <f t="shared" si="479"/>
        <v>-126</v>
      </c>
      <c r="G88" s="17">
        <f t="shared" si="408"/>
        <v>114.6</v>
      </c>
      <c r="H88" s="46">
        <f t="shared" si="480"/>
        <v>0.185304960869284</v>
      </c>
      <c r="I88" s="17">
        <v>439209</v>
      </c>
      <c r="J88" s="17">
        <f t="shared" si="481"/>
        <v>-19595.395080566457</v>
      </c>
      <c r="K88" s="46">
        <f t="shared" si="482"/>
        <v>2.9549453554332437</v>
      </c>
      <c r="L88" s="17">
        <f t="shared" si="483"/>
        <v>114.39681084415423</v>
      </c>
      <c r="M88" s="46">
        <f t="shared" si="484"/>
        <v>0.185304960869284</v>
      </c>
      <c r="N88" s="17">
        <f t="shared" si="485"/>
        <v>319158.00173027767</v>
      </c>
      <c r="O88" s="17">
        <f t="shared" si="486"/>
        <v>-19595.395080566457</v>
      </c>
      <c r="P88" s="46">
        <f t="shared" si="487"/>
        <v>2.9549453554332437</v>
      </c>
      <c r="Q88" s="17">
        <f t="shared" si="488"/>
        <v>114.10595680098513</v>
      </c>
      <c r="R88" s="46">
        <f t="shared" si="489"/>
        <v>0.18530496086928397</v>
      </c>
      <c r="S88" s="17">
        <f t="shared" si="490"/>
        <v>226658.71260651221</v>
      </c>
      <c r="T88" s="17">
        <f t="shared" si="491"/>
        <v>-19595.395080566457</v>
      </c>
      <c r="U88" s="46">
        <f t="shared" si="492"/>
        <v>2.9549453554332437</v>
      </c>
      <c r="V88" s="17">
        <f t="shared" si="493"/>
        <v>113.79984166593823</v>
      </c>
      <c r="W88" s="46">
        <f t="shared" si="494"/>
        <v>0.18530496086928402</v>
      </c>
      <c r="X88" s="17">
        <f t="shared" si="495"/>
        <v>251575.28034530822</v>
      </c>
      <c r="Y88" s="17">
        <f t="shared" si="496"/>
        <v>-19595.395080566457</v>
      </c>
      <c r="Z88" s="46">
        <f t="shared" si="497"/>
        <v>2.9549453554332437</v>
      </c>
      <c r="AA88" s="17">
        <f t="shared" si="498"/>
        <v>113.8439554497499</v>
      </c>
      <c r="AB88" s="46">
        <f t="shared" si="499"/>
        <v>0.18530496086928402</v>
      </c>
      <c r="AC88" s="17">
        <f t="shared" si="500"/>
        <v>205723.87595473032</v>
      </c>
      <c r="AD88" s="17">
        <f t="shared" si="501"/>
        <v>-19595.395080566457</v>
      </c>
      <c r="AE88" s="46">
        <f t="shared" si="502"/>
        <v>2.9549453554332437</v>
      </c>
      <c r="AF88" s="17">
        <f t="shared" si="503"/>
        <v>113.99971021977171</v>
      </c>
      <c r="AG88" s="46">
        <f t="shared" si="504"/>
        <v>0.18530496086928402</v>
      </c>
      <c r="AH88" s="17">
        <f t="shared" si="505"/>
        <v>338346.61022348731</v>
      </c>
      <c r="AI88" s="17">
        <f t="shared" si="506"/>
        <v>-19595.395080566457</v>
      </c>
      <c r="AJ88" s="46">
        <f t="shared" si="507"/>
        <v>2.9549453554332437</v>
      </c>
      <c r="AK88" s="17">
        <f t="shared" si="508"/>
        <v>114.26315040906073</v>
      </c>
      <c r="AL88" s="46">
        <f t="shared" si="509"/>
        <v>0.18530496086928402</v>
      </c>
      <c r="AM88" s="17">
        <f t="shared" si="510"/>
        <v>348738.61039603053</v>
      </c>
      <c r="AN88" s="17">
        <f t="shared" si="511"/>
        <v>-19595.395080566457</v>
      </c>
      <c r="AO88" s="46">
        <f t="shared" si="512"/>
        <v>2.9549453554332437</v>
      </c>
      <c r="AP88" s="17">
        <f t="shared" si="513"/>
        <v>114.63134331628223</v>
      </c>
      <c r="AQ88" s="46">
        <f t="shared" si="514"/>
        <v>0.185304960869284</v>
      </c>
      <c r="AR88" s="17">
        <f t="shared" si="515"/>
        <v>396841.98745982768</v>
      </c>
      <c r="AS88" s="17">
        <f t="shared" si="516"/>
        <v>-19595.395080566457</v>
      </c>
      <c r="AT88" s="46">
        <f t="shared" si="517"/>
        <v>2.9549453554332437</v>
      </c>
      <c r="AU88" s="17">
        <f t="shared" si="518"/>
        <v>115.10063854485176</v>
      </c>
      <c r="AV88" s="46">
        <f t="shared" si="519"/>
        <v>0.18530496086928402</v>
      </c>
      <c r="AW88" s="17">
        <f t="shared" si="520"/>
        <v>487883.92225690768</v>
      </c>
      <c r="AX88" s="17">
        <f t="shared" si="521"/>
        <v>-19595.395080566457</v>
      </c>
      <c r="AY88" s="46">
        <f t="shared" si="522"/>
        <v>2.9549453554332437</v>
      </c>
      <c r="AZ88" s="17">
        <f t="shared" si="523"/>
        <v>115.66820562093434</v>
      </c>
      <c r="BA88" s="46">
        <f t="shared" si="524"/>
        <v>0.18530496086928402</v>
      </c>
      <c r="BB88" s="17">
        <f t="shared" si="525"/>
        <v>462220.99189769977</v>
      </c>
      <c r="BC88" s="17">
        <f t="shared" si="526"/>
        <v>-19595.395080566457</v>
      </c>
      <c r="BD88" s="46">
        <f t="shared" si="527"/>
        <v>2.9549453554332437</v>
      </c>
      <c r="BE88" s="17">
        <f t="shared" si="528"/>
        <v>116.32752824710245</v>
      </c>
      <c r="BF88" s="46">
        <f t="shared" si="529"/>
        <v>0.18530496086928402</v>
      </c>
      <c r="BG88" s="17">
        <f t="shared" si="530"/>
        <v>462004.2700000914</v>
      </c>
      <c r="BH88" s="17">
        <f t="shared" si="531"/>
        <v>-19595.395080566457</v>
      </c>
      <c r="BI88" s="46">
        <f t="shared" si="532"/>
        <v>2.9549453554332437</v>
      </c>
      <c r="BJ88" s="17">
        <f t="shared" si="533"/>
        <v>117.07718139887187</v>
      </c>
      <c r="BK88" s="46">
        <f t="shared" si="534"/>
        <v>0.18530496086928402</v>
      </c>
      <c r="BL88" s="17">
        <f t="shared" si="535"/>
        <v>458273.39820197929</v>
      </c>
      <c r="BM88" s="17">
        <f t="shared" si="536"/>
        <v>-19595.395080566457</v>
      </c>
      <c r="BN88" s="46">
        <f t="shared" si="537"/>
        <v>2.9549453554332437</v>
      </c>
      <c r="BO88" s="17">
        <f t="shared" si="538"/>
        <v>117.79807796746456</v>
      </c>
      <c r="BP88" s="46">
        <f t="shared" si="539"/>
        <v>0.18530496086928402</v>
      </c>
      <c r="BQ88" s="17">
        <f t="shared" si="540"/>
        <v>425480.52685948228</v>
      </c>
      <c r="BR88" s="17">
        <f t="shared" si="541"/>
        <v>-19595.395080566457</v>
      </c>
      <c r="BS88" s="46">
        <f t="shared" si="542"/>
        <v>2.9549453554332437</v>
      </c>
      <c r="BT88" s="17">
        <f t="shared" si="543"/>
        <v>118.49292000057335</v>
      </c>
      <c r="BU88" s="46">
        <f t="shared" si="544"/>
        <v>0.18530496086928402</v>
      </c>
      <c r="BV88" s="17">
        <f t="shared" si="545"/>
        <v>473824.31631557364</v>
      </c>
      <c r="BW88" s="17">
        <f t="shared" si="546"/>
        <v>-19595.395080566457</v>
      </c>
      <c r="BX88" s="46">
        <f t="shared" si="547"/>
        <v>2.9549453554332437</v>
      </c>
      <c r="BY88" s="17">
        <f t="shared" si="548"/>
        <v>119.16409614979736</v>
      </c>
      <c r="BZ88" s="46">
        <f t="shared" si="549"/>
        <v>0.185304960869284</v>
      </c>
      <c r="CA88" s="17">
        <f t="shared" si="550"/>
        <v>451707.05397725868</v>
      </c>
      <c r="CB88" s="17">
        <f t="shared" si="551"/>
        <v>-19595.395080566457</v>
      </c>
      <c r="CC88" s="46">
        <f t="shared" si="552"/>
        <v>2.9549453554332437</v>
      </c>
      <c r="CD88" s="17">
        <f t="shared" si="553"/>
        <v>119.81103365006506</v>
      </c>
      <c r="CE88" s="46">
        <f t="shared" si="554"/>
        <v>0.18530496086928402</v>
      </c>
      <c r="CF88" s="17">
        <f t="shared" si="555"/>
        <v>488982.85403043102</v>
      </c>
      <c r="CG88" s="17">
        <f t="shared" si="556"/>
        <v>-19595.395080566457</v>
      </c>
      <c r="CH88" s="46">
        <f t="shared" si="557"/>
        <v>2.9549453554332437</v>
      </c>
      <c r="CI88" s="17">
        <f t="shared" si="558"/>
        <v>120.43694555710664</v>
      </c>
      <c r="CJ88" s="46">
        <f t="shared" si="559"/>
        <v>0.18530496086928402</v>
      </c>
      <c r="CK88" s="17">
        <f t="shared" si="560"/>
        <v>486350.2531309172</v>
      </c>
      <c r="CL88" s="17">
        <f t="shared" si="561"/>
        <v>-19595.395080566457</v>
      </c>
      <c r="CM88" s="46">
        <f t="shared" si="562"/>
        <v>2.9549453554332437</v>
      </c>
      <c r="CN88" s="17">
        <f t="shared" si="563"/>
        <v>121.04618260549094</v>
      </c>
      <c r="CO88" s="46">
        <f t="shared" si="564"/>
        <v>0.18530496086928402</v>
      </c>
      <c r="CP88" s="17">
        <f t="shared" si="565"/>
        <v>508523.50561901461</v>
      </c>
      <c r="CQ88" s="17">
        <f t="shared" si="566"/>
        <v>-19595.395080566457</v>
      </c>
      <c r="CR88" s="46">
        <f t="shared" si="567"/>
        <v>2.9549453554332437</v>
      </c>
      <c r="CS88" s="17">
        <f t="shared" si="568"/>
        <v>121.63512046196269</v>
      </c>
      <c r="CT88" s="46">
        <f t="shared" si="569"/>
        <v>0.18530496086928402</v>
      </c>
      <c r="CU88" s="17">
        <f t="shared" si="570"/>
        <v>510316.08399302687</v>
      </c>
      <c r="CV88" s="17">
        <f t="shared" si="409"/>
        <v>-19595.395080566457</v>
      </c>
      <c r="CW88" s="46">
        <f t="shared" si="410"/>
        <v>2.9549453554332437</v>
      </c>
      <c r="CX88" s="17">
        <f t="shared" si="411"/>
        <v>122.20432786557717</v>
      </c>
      <c r="CY88" s="46">
        <f t="shared" si="412"/>
        <v>0.18530496086928402</v>
      </c>
      <c r="CZ88" s="17">
        <f t="shared" si="413"/>
        <v>538597.77362579724</v>
      </c>
      <c r="DA88" s="17">
        <f t="shared" si="414"/>
        <v>-19595.395080566457</v>
      </c>
      <c r="DB88" s="46">
        <f t="shared" si="415"/>
        <v>2.9549453554332437</v>
      </c>
      <c r="DC88" s="17">
        <f t="shared" si="416"/>
        <v>122.75151206998956</v>
      </c>
      <c r="DD88" s="46">
        <f t="shared" si="417"/>
        <v>0.18530496086928402</v>
      </c>
      <c r="DE88" s="17">
        <f t="shared" si="418"/>
        <v>509046.62570354436</v>
      </c>
      <c r="DF88" s="17">
        <f t="shared" si="409"/>
        <v>-19595.395080566457</v>
      </c>
      <c r="DG88" s="46">
        <f t="shared" si="419"/>
        <v>2.9549453554332437</v>
      </c>
      <c r="DH88" s="17">
        <f t="shared" si="411"/>
        <v>123.27434032873379</v>
      </c>
      <c r="DI88" s="46">
        <f t="shared" si="420"/>
        <v>0.18530496086928402</v>
      </c>
      <c r="DJ88" s="17">
        <f t="shared" si="413"/>
        <v>480084.74249597406</v>
      </c>
      <c r="DK88" s="17">
        <f t="shared" si="414"/>
        <v>-19595.395080566457</v>
      </c>
      <c r="DL88" s="46">
        <f t="shared" si="421"/>
        <v>2.9549453554332437</v>
      </c>
      <c r="DM88" s="17">
        <f t="shared" si="416"/>
        <v>123.77040159392109</v>
      </c>
      <c r="DN88" s="46">
        <f t="shared" si="422"/>
        <v>0.185304960869284</v>
      </c>
      <c r="DO88" s="17">
        <f t="shared" si="418"/>
        <v>457698.18073003856</v>
      </c>
      <c r="DP88" s="17">
        <f t="shared" si="571"/>
        <v>-19595.395080566457</v>
      </c>
      <c r="DQ88" s="46">
        <f t="shared" si="572"/>
        <v>2.9549453554332437</v>
      </c>
      <c r="DR88" s="17">
        <f t="shared" si="573"/>
        <v>124.24732110837807</v>
      </c>
      <c r="DS88" s="46">
        <f t="shared" si="574"/>
        <v>0.18530496086928402</v>
      </c>
      <c r="DT88" s="17">
        <f t="shared" si="575"/>
        <v>412849.60391295858</v>
      </c>
      <c r="DU88" s="17">
        <f t="shared" si="576"/>
        <v>-19595.395080566457</v>
      </c>
      <c r="DV88" s="46">
        <f t="shared" si="577"/>
        <v>2.9549453554332437</v>
      </c>
      <c r="DW88" s="17">
        <f t="shared" si="578"/>
        <v>124.71155453398414</v>
      </c>
      <c r="DX88" s="46">
        <f t="shared" si="579"/>
        <v>0.18530496086928402</v>
      </c>
      <c r="DY88" s="17">
        <f t="shared" si="580"/>
        <v>382994.37955889478</v>
      </c>
      <c r="DZ88" s="17">
        <f t="shared" si="423"/>
        <v>-19595.395080566457</v>
      </c>
      <c r="EA88" s="46">
        <f t="shared" si="424"/>
        <v>2.9549453554332437</v>
      </c>
      <c r="EB88" s="17">
        <f t="shared" si="425"/>
        <v>125.16992294716007</v>
      </c>
      <c r="EC88" s="46">
        <f t="shared" si="426"/>
        <v>0.18530496086928402</v>
      </c>
      <c r="ED88" s="17">
        <f t="shared" si="427"/>
        <v>385069.45472265122</v>
      </c>
      <c r="EE88" s="17">
        <f t="shared" si="428"/>
        <v>-19595.395080566457</v>
      </c>
      <c r="EF88" s="46">
        <f t="shared" si="429"/>
        <v>2.9549453554332437</v>
      </c>
      <c r="EG88" s="17">
        <f t="shared" si="430"/>
        <v>125.62467056727397</v>
      </c>
      <c r="EH88" s="46">
        <f t="shared" si="431"/>
        <v>0.18530496086928402</v>
      </c>
      <c r="EI88" s="17">
        <f t="shared" si="432"/>
        <v>362983.75424258795</v>
      </c>
      <c r="EJ88" s="17">
        <f t="shared" si="433"/>
        <v>-19595.395080566457</v>
      </c>
      <c r="EK88" s="46">
        <f t="shared" si="434"/>
        <v>2.9549453554332437</v>
      </c>
      <c r="EL88" s="17">
        <f t="shared" si="435"/>
        <v>126.0857825483364</v>
      </c>
      <c r="EM88" s="46">
        <f t="shared" si="436"/>
        <v>0.185304960869284</v>
      </c>
      <c r="EN88" s="17">
        <f t="shared" si="437"/>
        <v>367651.22646325274</v>
      </c>
      <c r="EO88" s="17">
        <f t="shared" si="438"/>
        <v>-19595.395080566457</v>
      </c>
      <c r="EP88" s="46">
        <f t="shared" si="439"/>
        <v>2.9549453554332437</v>
      </c>
      <c r="EQ88" s="17">
        <f t="shared" si="440"/>
        <v>126.56050359429821</v>
      </c>
      <c r="ER88" s="46">
        <f t="shared" si="441"/>
        <v>0.18530496086928402</v>
      </c>
      <c r="ES88" s="17">
        <f t="shared" si="442"/>
        <v>356137.18049938022</v>
      </c>
      <c r="ET88" s="17">
        <f t="shared" si="581"/>
        <v>-19595.395080566457</v>
      </c>
      <c r="EU88" s="46">
        <f t="shared" si="582"/>
        <v>2.9549453554332437</v>
      </c>
      <c r="EV88" s="17">
        <f t="shared" si="583"/>
        <v>127.0579031513129</v>
      </c>
      <c r="EW88" s="46">
        <f t="shared" si="584"/>
        <v>0.18530496086928397</v>
      </c>
      <c r="EX88" s="17">
        <f t="shared" si="585"/>
        <v>403642.25657567254</v>
      </c>
      <c r="EY88" s="17">
        <f t="shared" si="586"/>
        <v>-19595.395080566457</v>
      </c>
      <c r="EZ88" s="46">
        <f t="shared" si="587"/>
        <v>2.9549453554332437</v>
      </c>
      <c r="FA88" s="17">
        <f t="shared" si="588"/>
        <v>127.58554432535567</v>
      </c>
      <c r="FB88" s="46">
        <f t="shared" si="589"/>
        <v>0.18530496086928402</v>
      </c>
      <c r="FC88" s="17">
        <f t="shared" si="590"/>
        <v>407390.42309198191</v>
      </c>
      <c r="FD88" s="17">
        <f t="shared" si="443"/>
        <v>-19595.395080566457</v>
      </c>
      <c r="FE88" s="46">
        <f t="shared" si="444"/>
        <v>2.9549453554332437</v>
      </c>
      <c r="FF88" s="17">
        <f t="shared" si="445"/>
        <v>128.14560555524218</v>
      </c>
      <c r="FG88" s="46">
        <f t="shared" si="446"/>
        <v>0.185304960869284</v>
      </c>
      <c r="FH88" s="17">
        <f t="shared" si="447"/>
        <v>411484.60756102973</v>
      </c>
      <c r="FI88" s="17">
        <f t="shared" si="448"/>
        <v>-19595.395080566457</v>
      </c>
      <c r="FJ88" s="46">
        <f t="shared" si="449"/>
        <v>2.9549453554332437</v>
      </c>
      <c r="FK88" s="17">
        <f t="shared" si="450"/>
        <v>128.74139519352335</v>
      </c>
      <c r="FL88" s="46">
        <f t="shared" si="451"/>
        <v>0.18530496086928402</v>
      </c>
      <c r="FM88" s="17">
        <f t="shared" si="452"/>
        <v>389410.78542622377</v>
      </c>
      <c r="FN88" s="17">
        <f t="shared" si="453"/>
        <v>-19595.395080566457</v>
      </c>
      <c r="FO88" s="46">
        <f t="shared" si="454"/>
        <v>2.9549453554332437</v>
      </c>
      <c r="FP88" s="17">
        <f t="shared" si="455"/>
        <v>129.37635690494545</v>
      </c>
      <c r="FQ88" s="46">
        <f t="shared" si="456"/>
        <v>0.18530496086928402</v>
      </c>
      <c r="FR88" s="17">
        <f t="shared" si="591"/>
        <v>404576.6263243804</v>
      </c>
      <c r="FS88" s="17">
        <f t="shared" si="457"/>
        <v>-19595.395080566457</v>
      </c>
      <c r="FT88" s="46">
        <f t="shared" si="458"/>
        <v>2.9549453554332437</v>
      </c>
      <c r="FU88" s="17">
        <f t="shared" si="459"/>
        <v>130.05288810990984</v>
      </c>
      <c r="FV88" s="46">
        <f t="shared" si="460"/>
        <v>0.18530496086928402</v>
      </c>
      <c r="FW88" s="17">
        <f t="shared" si="592"/>
        <v>420147.25777698343</v>
      </c>
      <c r="FX88" s="17">
        <f t="shared" si="461"/>
        <v>-19595.395080566457</v>
      </c>
      <c r="FY88" s="46">
        <f t="shared" si="462"/>
        <v>2.9549453554332437</v>
      </c>
      <c r="FZ88" s="17">
        <f t="shared" si="463"/>
        <v>130.77225170531366</v>
      </c>
      <c r="GA88" s="46">
        <f t="shared" si="464"/>
        <v>0.18530496086928402</v>
      </c>
      <c r="GB88" s="17">
        <f t="shared" si="593"/>
        <v>432369.69773009943</v>
      </c>
      <c r="GC88" s="17">
        <f t="shared" si="465"/>
        <v>-19595.395080566457</v>
      </c>
      <c r="GD88" s="46">
        <f t="shared" si="466"/>
        <v>2.9549453554332437</v>
      </c>
      <c r="GE88" s="17">
        <f t="shared" si="467"/>
        <v>131.53576150094932</v>
      </c>
      <c r="GF88" s="46">
        <f t="shared" si="468"/>
        <v>0.18530496086928402</v>
      </c>
      <c r="GG88" s="17">
        <f t="shared" si="594"/>
        <v>397092.22671161807</v>
      </c>
      <c r="GH88" s="17">
        <f t="shared" si="469"/>
        <v>-19595.395080566457</v>
      </c>
      <c r="GI88" s="46">
        <f t="shared" si="470"/>
        <v>2.9549453554332437</v>
      </c>
      <c r="GJ88" s="17">
        <f t="shared" si="471"/>
        <v>132.34641330683456</v>
      </c>
      <c r="GK88" s="46">
        <f t="shared" si="472"/>
        <v>0.18530496086928402</v>
      </c>
      <c r="GL88" s="17">
        <f t="shared" si="595"/>
        <v>416942.99255290371</v>
      </c>
      <c r="GM88" s="17">
        <f t="shared" si="473"/>
        <v>-19595.395080566457</v>
      </c>
      <c r="GN88" s="46">
        <f t="shared" si="474"/>
        <v>2.9549453554332437</v>
      </c>
      <c r="GO88" s="17">
        <f t="shared" si="475"/>
        <v>133.20510408988866</v>
      </c>
      <c r="GP88" s="46">
        <f t="shared" si="476"/>
        <v>0.18530496086928402</v>
      </c>
      <c r="GQ88" s="17">
        <f t="shared" si="596"/>
        <v>420660.70029994129</v>
      </c>
    </row>
    <row r="89" spans="1:199" ht="15" x14ac:dyDescent="0.2">
      <c r="A89" s="9" t="s">
        <v>72</v>
      </c>
      <c r="B89" s="17">
        <v>484622</v>
      </c>
      <c r="C89" s="17">
        <f t="shared" si="477"/>
        <v>-19630.2</v>
      </c>
      <c r="D89" s="46">
        <f t="shared" si="478"/>
        <v>2.9601938658410982</v>
      </c>
      <c r="E89" s="17">
        <f t="shared" si="479"/>
        <v>240.6</v>
      </c>
      <c r="F89" s="17">
        <f t="shared" si="479"/>
        <v>-126</v>
      </c>
      <c r="G89" s="17">
        <f t="shared" si="408"/>
        <v>114.6</v>
      </c>
      <c r="H89" s="46">
        <f t="shared" si="480"/>
        <v>0.185304960869284</v>
      </c>
      <c r="I89" s="17">
        <v>441227</v>
      </c>
      <c r="J89" s="17">
        <f t="shared" si="481"/>
        <v>-19595.395080566457</v>
      </c>
      <c r="K89" s="46">
        <f t="shared" si="482"/>
        <v>2.9549453554332437</v>
      </c>
      <c r="L89" s="17">
        <f t="shared" si="483"/>
        <v>114.39681084415423</v>
      </c>
      <c r="M89" s="46">
        <f t="shared" si="484"/>
        <v>0.185304960869284</v>
      </c>
      <c r="N89" s="17">
        <f t="shared" si="485"/>
        <v>419728.00173027767</v>
      </c>
      <c r="O89" s="17">
        <f t="shared" si="486"/>
        <v>-19595.395080566457</v>
      </c>
      <c r="P89" s="46">
        <f t="shared" si="487"/>
        <v>2.9549453554332437</v>
      </c>
      <c r="Q89" s="17">
        <f t="shared" si="488"/>
        <v>114.10595680098513</v>
      </c>
      <c r="R89" s="46">
        <f t="shared" si="489"/>
        <v>0.18530496086928397</v>
      </c>
      <c r="S89" s="17">
        <f t="shared" si="490"/>
        <v>299676.71260651224</v>
      </c>
      <c r="T89" s="17">
        <f t="shared" si="491"/>
        <v>-19595.395080566457</v>
      </c>
      <c r="U89" s="46">
        <f t="shared" si="492"/>
        <v>2.9549453554332437</v>
      </c>
      <c r="V89" s="17">
        <f t="shared" si="493"/>
        <v>113.79984166593823</v>
      </c>
      <c r="W89" s="46">
        <f t="shared" si="494"/>
        <v>0.18530496086928402</v>
      </c>
      <c r="X89" s="17">
        <f t="shared" si="495"/>
        <v>207177.11736761167</v>
      </c>
      <c r="Y89" s="17">
        <f t="shared" si="496"/>
        <v>-19595.395080566457</v>
      </c>
      <c r="Z89" s="46">
        <f t="shared" si="497"/>
        <v>2.9549453554332437</v>
      </c>
      <c r="AA89" s="17">
        <f t="shared" si="498"/>
        <v>113.8439554497499</v>
      </c>
      <c r="AB89" s="46">
        <f t="shared" si="499"/>
        <v>0.18530496086928402</v>
      </c>
      <c r="AC89" s="17">
        <f t="shared" si="500"/>
        <v>232093.72922019151</v>
      </c>
      <c r="AD89" s="17">
        <f t="shared" si="501"/>
        <v>-19595.395080566457</v>
      </c>
      <c r="AE89" s="46">
        <f t="shared" si="502"/>
        <v>2.9549453554332437</v>
      </c>
      <c r="AF89" s="17">
        <f t="shared" si="503"/>
        <v>113.99971021977171</v>
      </c>
      <c r="AG89" s="46">
        <f t="shared" si="504"/>
        <v>0.18530496086928402</v>
      </c>
      <c r="AH89" s="17">
        <f t="shared" si="505"/>
        <v>186242.48058438362</v>
      </c>
      <c r="AI89" s="17">
        <f t="shared" si="506"/>
        <v>-19595.395080566457</v>
      </c>
      <c r="AJ89" s="46">
        <f t="shared" si="507"/>
        <v>2.9549453554332437</v>
      </c>
      <c r="AK89" s="17">
        <f t="shared" si="508"/>
        <v>114.26315040906073</v>
      </c>
      <c r="AL89" s="46">
        <f t="shared" si="509"/>
        <v>0.18530496086928402</v>
      </c>
      <c r="AM89" s="17">
        <f t="shared" si="510"/>
        <v>318865.47829332988</v>
      </c>
      <c r="AN89" s="17">
        <f t="shared" si="511"/>
        <v>-19595.395080566457</v>
      </c>
      <c r="AO89" s="46">
        <f t="shared" si="512"/>
        <v>2.9549453554332437</v>
      </c>
      <c r="AP89" s="17">
        <f t="shared" si="513"/>
        <v>114.63134331628223</v>
      </c>
      <c r="AQ89" s="46">
        <f t="shared" si="514"/>
        <v>0.185304960869284</v>
      </c>
      <c r="AR89" s="17">
        <f t="shared" si="515"/>
        <v>329257.84665878036</v>
      </c>
      <c r="AS89" s="17">
        <f t="shared" si="516"/>
        <v>-19595.395080566457</v>
      </c>
      <c r="AT89" s="46">
        <f t="shared" si="517"/>
        <v>2.9549453554332437</v>
      </c>
      <c r="AU89" s="17">
        <f t="shared" si="518"/>
        <v>115.10063854485176</v>
      </c>
      <c r="AV89" s="46">
        <f t="shared" si="519"/>
        <v>0.18530496086928402</v>
      </c>
      <c r="AW89" s="17">
        <f t="shared" si="520"/>
        <v>377361.6930178061</v>
      </c>
      <c r="AX89" s="17">
        <f t="shared" si="521"/>
        <v>-19595.395080566457</v>
      </c>
      <c r="AY89" s="46">
        <f t="shared" si="522"/>
        <v>2.9549453554332437</v>
      </c>
      <c r="AZ89" s="17">
        <f t="shared" si="523"/>
        <v>115.66820562093434</v>
      </c>
      <c r="BA89" s="46">
        <f t="shared" si="524"/>
        <v>0.18530496086928402</v>
      </c>
      <c r="BB89" s="17">
        <f t="shared" si="525"/>
        <v>468404.19538196211</v>
      </c>
      <c r="BC89" s="17">
        <f t="shared" si="526"/>
        <v>-19595.395080566457</v>
      </c>
      <c r="BD89" s="46">
        <f t="shared" si="527"/>
        <v>2.9549453554332437</v>
      </c>
      <c r="BE89" s="17">
        <f t="shared" si="528"/>
        <v>116.32752824710245</v>
      </c>
      <c r="BF89" s="46">
        <f t="shared" si="529"/>
        <v>0.18530496086928402</v>
      </c>
      <c r="BG89" s="17">
        <f t="shared" si="530"/>
        <v>442741.92434538039</v>
      </c>
      <c r="BH89" s="17">
        <f t="shared" si="531"/>
        <v>-19595.395080566457</v>
      </c>
      <c r="BI89" s="46">
        <f t="shared" si="532"/>
        <v>2.9549453554332437</v>
      </c>
      <c r="BJ89" s="17">
        <f t="shared" si="533"/>
        <v>117.07718139887187</v>
      </c>
      <c r="BK89" s="46">
        <f t="shared" si="534"/>
        <v>0.18530496086928402</v>
      </c>
      <c r="BL89" s="17">
        <f t="shared" si="535"/>
        <v>442525.95210092381</v>
      </c>
      <c r="BM89" s="17">
        <f t="shared" si="536"/>
        <v>-19595.395080566457</v>
      </c>
      <c r="BN89" s="46">
        <f t="shared" si="537"/>
        <v>2.9549453554332437</v>
      </c>
      <c r="BO89" s="17">
        <f t="shared" si="538"/>
        <v>117.79807796746456</v>
      </c>
      <c r="BP89" s="46">
        <f t="shared" si="539"/>
        <v>0.18530496086928402</v>
      </c>
      <c r="BQ89" s="17">
        <f t="shared" si="540"/>
        <v>438795.80119938031</v>
      </c>
      <c r="BR89" s="17">
        <f t="shared" si="541"/>
        <v>-19595.395080566457</v>
      </c>
      <c r="BS89" s="46">
        <f t="shared" si="542"/>
        <v>2.9549453554332437</v>
      </c>
      <c r="BT89" s="17">
        <f t="shared" si="543"/>
        <v>118.49292000057335</v>
      </c>
      <c r="BU89" s="46">
        <f t="shared" si="544"/>
        <v>0.18530496086928402</v>
      </c>
      <c r="BV89" s="17">
        <f t="shared" si="545"/>
        <v>406003.62469891639</v>
      </c>
      <c r="BW89" s="17">
        <f t="shared" si="546"/>
        <v>-19595.395080566457</v>
      </c>
      <c r="BX89" s="46">
        <f t="shared" si="547"/>
        <v>2.9549453554332437</v>
      </c>
      <c r="BY89" s="17">
        <f t="shared" si="548"/>
        <v>119.16409614979736</v>
      </c>
      <c r="BZ89" s="46">
        <f t="shared" si="549"/>
        <v>0.185304960869284</v>
      </c>
      <c r="CA89" s="17">
        <f t="shared" si="550"/>
        <v>454348.08533115697</v>
      </c>
      <c r="CB89" s="17">
        <f t="shared" si="551"/>
        <v>-19595.395080566457</v>
      </c>
      <c r="CC89" s="46">
        <f t="shared" si="552"/>
        <v>2.9549453554332437</v>
      </c>
      <c r="CD89" s="17">
        <f t="shared" si="553"/>
        <v>119.81103365006506</v>
      </c>
      <c r="CE89" s="46">
        <f t="shared" si="554"/>
        <v>0.18530496086928402</v>
      </c>
      <c r="CF89" s="17">
        <f t="shared" si="555"/>
        <v>432231.46993034228</v>
      </c>
      <c r="CG89" s="17">
        <f t="shared" si="556"/>
        <v>-19595.395080566457</v>
      </c>
      <c r="CH89" s="46">
        <f t="shared" si="557"/>
        <v>2.9549453554332437</v>
      </c>
      <c r="CI89" s="17">
        <f t="shared" si="558"/>
        <v>120.43694555710664</v>
      </c>
      <c r="CJ89" s="46">
        <f t="shared" si="559"/>
        <v>0.18530496086928402</v>
      </c>
      <c r="CK89" s="17">
        <f t="shared" si="560"/>
        <v>469507.89589542162</v>
      </c>
      <c r="CL89" s="17">
        <f t="shared" si="561"/>
        <v>-19595.395080566457</v>
      </c>
      <c r="CM89" s="46">
        <f t="shared" si="562"/>
        <v>2.9549453554332437</v>
      </c>
      <c r="CN89" s="17">
        <f t="shared" si="563"/>
        <v>121.04618260549094</v>
      </c>
      <c r="CO89" s="46">
        <f t="shared" si="564"/>
        <v>0.18530496086928402</v>
      </c>
      <c r="CP89" s="17">
        <f t="shared" si="565"/>
        <v>466875.90423295624</v>
      </c>
      <c r="CQ89" s="17">
        <f t="shared" si="566"/>
        <v>-19595.395080566457</v>
      </c>
      <c r="CR89" s="46">
        <f t="shared" si="567"/>
        <v>2.9549453554332437</v>
      </c>
      <c r="CS89" s="17">
        <f t="shared" si="568"/>
        <v>121.63512046196269</v>
      </c>
      <c r="CT89" s="46">
        <f t="shared" si="569"/>
        <v>0.18530496086928402</v>
      </c>
      <c r="CU89" s="17">
        <f t="shared" si="570"/>
        <v>489049.74565891013</v>
      </c>
      <c r="CV89" s="17">
        <f t="shared" si="409"/>
        <v>-19595.395080566457</v>
      </c>
      <c r="CW89" s="46">
        <f t="shared" si="410"/>
        <v>2.9549453554332437</v>
      </c>
      <c r="CX89" s="17">
        <f t="shared" si="411"/>
        <v>122.20432786557717</v>
      </c>
      <c r="CY89" s="46">
        <f t="shared" si="412"/>
        <v>0.18530496086928402</v>
      </c>
      <c r="CZ89" s="17">
        <f t="shared" si="413"/>
        <v>490842.89324032597</v>
      </c>
      <c r="DA89" s="17">
        <f t="shared" si="414"/>
        <v>-19595.395080566457</v>
      </c>
      <c r="DB89" s="46">
        <f t="shared" si="415"/>
        <v>2.9549453554332437</v>
      </c>
      <c r="DC89" s="17">
        <f t="shared" si="416"/>
        <v>122.75151206998956</v>
      </c>
      <c r="DD89" s="46">
        <f t="shared" si="417"/>
        <v>0.18530496086928402</v>
      </c>
      <c r="DE89" s="17">
        <f t="shared" si="418"/>
        <v>519125.13005730079</v>
      </c>
      <c r="DF89" s="17">
        <f t="shared" si="409"/>
        <v>-19595.395080566457</v>
      </c>
      <c r="DG89" s="46">
        <f t="shared" si="419"/>
        <v>2.9549453554332437</v>
      </c>
      <c r="DH89" s="17">
        <f t="shared" si="411"/>
        <v>123.27434032873379</v>
      </c>
      <c r="DI89" s="46">
        <f t="shared" si="420"/>
        <v>0.18530496086928402</v>
      </c>
      <c r="DJ89" s="17">
        <f t="shared" si="413"/>
        <v>489574.50496330671</v>
      </c>
      <c r="DK89" s="17">
        <f t="shared" si="414"/>
        <v>-19595.395080566457</v>
      </c>
      <c r="DL89" s="46">
        <f t="shared" si="421"/>
        <v>2.9549453554332437</v>
      </c>
      <c r="DM89" s="17">
        <f t="shared" si="416"/>
        <v>123.77040159392109</v>
      </c>
      <c r="DN89" s="46">
        <f t="shared" si="422"/>
        <v>0.185304960869284</v>
      </c>
      <c r="DO89" s="17">
        <f t="shared" si="418"/>
        <v>460613.11781700148</v>
      </c>
      <c r="DP89" s="17">
        <f t="shared" si="571"/>
        <v>-19595.395080566457</v>
      </c>
      <c r="DQ89" s="46">
        <f t="shared" si="572"/>
        <v>2.9549453554332437</v>
      </c>
      <c r="DR89" s="17">
        <f t="shared" si="573"/>
        <v>124.24732110837807</v>
      </c>
      <c r="DS89" s="46">
        <f t="shared" si="574"/>
        <v>0.18530496086928402</v>
      </c>
      <c r="DT89" s="17">
        <f t="shared" si="575"/>
        <v>438227.03297058051</v>
      </c>
      <c r="DU89" s="17">
        <f t="shared" si="576"/>
        <v>-19595.395080566457</v>
      </c>
      <c r="DV89" s="46">
        <f t="shared" si="577"/>
        <v>2.9549453554332437</v>
      </c>
      <c r="DW89" s="17">
        <f t="shared" si="578"/>
        <v>124.71155453398414</v>
      </c>
      <c r="DX89" s="46">
        <f t="shared" si="579"/>
        <v>0.18530496086928402</v>
      </c>
      <c r="DY89" s="17">
        <f t="shared" si="580"/>
        <v>393378.92038692615</v>
      </c>
      <c r="DZ89" s="17">
        <f t="shared" si="423"/>
        <v>-19595.395080566457</v>
      </c>
      <c r="EA89" s="46">
        <f t="shared" si="424"/>
        <v>2.9549453554332437</v>
      </c>
      <c r="EB89" s="17">
        <f t="shared" si="425"/>
        <v>125.16992294716007</v>
      </c>
      <c r="EC89" s="46">
        <f t="shared" si="426"/>
        <v>0.18530496086928402</v>
      </c>
      <c r="ED89" s="17">
        <f t="shared" si="427"/>
        <v>363524.1544012755</v>
      </c>
      <c r="EE89" s="17">
        <f t="shared" si="428"/>
        <v>-19595.395080566457</v>
      </c>
      <c r="EF89" s="46">
        <f t="shared" si="429"/>
        <v>2.9549453554332437</v>
      </c>
      <c r="EG89" s="17">
        <f t="shared" si="430"/>
        <v>125.62467056727397</v>
      </c>
      <c r="EH89" s="46">
        <f t="shared" si="431"/>
        <v>0.18530496086928402</v>
      </c>
      <c r="EI89" s="17">
        <f t="shared" si="432"/>
        <v>365599.68431265204</v>
      </c>
      <c r="EJ89" s="17">
        <f t="shared" si="433"/>
        <v>-19595.395080566457</v>
      </c>
      <c r="EK89" s="46">
        <f t="shared" si="434"/>
        <v>2.9549453554332437</v>
      </c>
      <c r="EL89" s="17">
        <f t="shared" si="435"/>
        <v>126.0857825483364</v>
      </c>
      <c r="EM89" s="46">
        <f t="shared" si="436"/>
        <v>0.185304960869284</v>
      </c>
      <c r="EN89" s="17">
        <f t="shared" si="437"/>
        <v>343514.44494456978</v>
      </c>
      <c r="EO89" s="17">
        <f t="shared" si="438"/>
        <v>-19595.395080566457</v>
      </c>
      <c r="EP89" s="46">
        <f t="shared" si="439"/>
        <v>2.9549453554332437</v>
      </c>
      <c r="EQ89" s="17">
        <f t="shared" si="440"/>
        <v>126.56050359429821</v>
      </c>
      <c r="ER89" s="46">
        <f t="shared" si="441"/>
        <v>0.18530496086928402</v>
      </c>
      <c r="ES89" s="17">
        <f t="shared" si="442"/>
        <v>348182.39188628056</v>
      </c>
      <c r="ET89" s="17">
        <f t="shared" si="581"/>
        <v>-19595.395080566457</v>
      </c>
      <c r="EU89" s="46">
        <f t="shared" si="582"/>
        <v>2.9549453554332437</v>
      </c>
      <c r="EV89" s="17">
        <f t="shared" si="583"/>
        <v>127.0579031513129</v>
      </c>
      <c r="EW89" s="46">
        <f t="shared" si="584"/>
        <v>0.18530496086928397</v>
      </c>
      <c r="EX89" s="17">
        <f t="shared" si="585"/>
        <v>336668.84332196508</v>
      </c>
      <c r="EY89" s="17">
        <f t="shared" si="586"/>
        <v>-19595.395080566457</v>
      </c>
      <c r="EZ89" s="46">
        <f t="shared" si="587"/>
        <v>2.9549453554332437</v>
      </c>
      <c r="FA89" s="17">
        <f t="shared" si="588"/>
        <v>127.58554432535567</v>
      </c>
      <c r="FB89" s="46">
        <f t="shared" si="589"/>
        <v>0.18530496086928402</v>
      </c>
      <c r="FC89" s="17">
        <f t="shared" si="590"/>
        <v>384174.44703943148</v>
      </c>
      <c r="FD89" s="17">
        <f t="shared" si="443"/>
        <v>-19595.395080566457</v>
      </c>
      <c r="FE89" s="46">
        <f t="shared" si="444"/>
        <v>2.9549453554332437</v>
      </c>
      <c r="FF89" s="17">
        <f t="shared" si="445"/>
        <v>128.14560555524218</v>
      </c>
      <c r="FG89" s="46">
        <f t="shared" si="446"/>
        <v>0.185304960869284</v>
      </c>
      <c r="FH89" s="17">
        <f t="shared" si="447"/>
        <v>387923.17361697071</v>
      </c>
      <c r="FI89" s="17">
        <f t="shared" si="448"/>
        <v>-19595.395080566457</v>
      </c>
      <c r="FJ89" s="46">
        <f t="shared" si="449"/>
        <v>2.9549453554332437</v>
      </c>
      <c r="FK89" s="17">
        <f t="shared" si="450"/>
        <v>128.74139519352335</v>
      </c>
      <c r="FL89" s="46">
        <f t="shared" si="451"/>
        <v>0.18530496086928402</v>
      </c>
      <c r="FM89" s="17">
        <f t="shared" si="452"/>
        <v>392017.95387565682</v>
      </c>
      <c r="FN89" s="17">
        <f t="shared" si="453"/>
        <v>-19595.395080566457</v>
      </c>
      <c r="FO89" s="46">
        <f t="shared" si="454"/>
        <v>2.9549453554332437</v>
      </c>
      <c r="FP89" s="17">
        <f t="shared" si="455"/>
        <v>129.37635690494545</v>
      </c>
      <c r="FQ89" s="46">
        <f t="shared" si="456"/>
        <v>0.18530496086928402</v>
      </c>
      <c r="FR89" s="17">
        <f t="shared" si="591"/>
        <v>369944.76670256222</v>
      </c>
      <c r="FS89" s="17">
        <f t="shared" si="457"/>
        <v>-19595.395080566457</v>
      </c>
      <c r="FT89" s="46">
        <f t="shared" si="458"/>
        <v>2.9549453554332437</v>
      </c>
      <c r="FU89" s="17">
        <f t="shared" si="459"/>
        <v>130.05288810990984</v>
      </c>
      <c r="FV89" s="46">
        <f t="shared" si="460"/>
        <v>0.18530496086928402</v>
      </c>
      <c r="FW89" s="17">
        <f t="shared" si="592"/>
        <v>385111.28413192381</v>
      </c>
      <c r="FX89" s="17">
        <f t="shared" si="461"/>
        <v>-19595.395080566457</v>
      </c>
      <c r="FY89" s="46">
        <f t="shared" si="462"/>
        <v>2.9549453554332437</v>
      </c>
      <c r="FZ89" s="17">
        <f t="shared" si="463"/>
        <v>130.77225170531366</v>
      </c>
      <c r="GA89" s="46">
        <f t="shared" si="464"/>
        <v>0.18530496086928402</v>
      </c>
      <c r="GB89" s="17">
        <f t="shared" si="593"/>
        <v>400682.63494812232</v>
      </c>
      <c r="GC89" s="17">
        <f t="shared" si="465"/>
        <v>-19595.395080566457</v>
      </c>
      <c r="GD89" s="46">
        <f t="shared" si="466"/>
        <v>2.9549453554332437</v>
      </c>
      <c r="GE89" s="17">
        <f t="shared" si="467"/>
        <v>131.53576150094932</v>
      </c>
      <c r="GF89" s="46">
        <f t="shared" si="468"/>
        <v>0.18530496086928402</v>
      </c>
      <c r="GG89" s="17">
        <f t="shared" si="594"/>
        <v>412905.83841103385</v>
      </c>
      <c r="GH89" s="17">
        <f t="shared" si="469"/>
        <v>-19595.395080566457</v>
      </c>
      <c r="GI89" s="46">
        <f t="shared" si="470"/>
        <v>2.9549453554332437</v>
      </c>
      <c r="GJ89" s="17">
        <f t="shared" si="471"/>
        <v>132.34641330683456</v>
      </c>
      <c r="GK89" s="46">
        <f t="shared" si="472"/>
        <v>0.18530496086928402</v>
      </c>
      <c r="GL89" s="17">
        <f t="shared" si="595"/>
        <v>377629.17804435844</v>
      </c>
      <c r="GM89" s="17">
        <f t="shared" si="473"/>
        <v>-19595.395080566457</v>
      </c>
      <c r="GN89" s="46">
        <f t="shared" si="474"/>
        <v>2.9549453554332437</v>
      </c>
      <c r="GO89" s="17">
        <f t="shared" si="475"/>
        <v>133.20510408988866</v>
      </c>
      <c r="GP89" s="46">
        <f t="shared" si="476"/>
        <v>0.18530496086928402</v>
      </c>
      <c r="GQ89" s="17">
        <f t="shared" si="596"/>
        <v>397480.80257642712</v>
      </c>
    </row>
    <row r="90" spans="1:199" ht="15" x14ac:dyDescent="0.2">
      <c r="A90" s="9" t="s">
        <v>73</v>
      </c>
      <c r="B90" s="17">
        <v>493947</v>
      </c>
      <c r="C90" s="17">
        <f t="shared" si="477"/>
        <v>-19630.2</v>
      </c>
      <c r="D90" s="46">
        <f t="shared" si="478"/>
        <v>2.9601938658410982</v>
      </c>
      <c r="E90" s="17">
        <f t="shared" si="479"/>
        <v>240.6</v>
      </c>
      <c r="F90" s="17">
        <f t="shared" si="479"/>
        <v>-126</v>
      </c>
      <c r="G90" s="17">
        <f t="shared" si="408"/>
        <v>114.6</v>
      </c>
      <c r="H90" s="46">
        <f t="shared" si="480"/>
        <v>0.185304960869284</v>
      </c>
      <c r="I90" s="17">
        <v>463549</v>
      </c>
      <c r="J90" s="17">
        <f t="shared" si="481"/>
        <v>-19595.395080566457</v>
      </c>
      <c r="K90" s="46">
        <f t="shared" si="482"/>
        <v>2.9549453554332437</v>
      </c>
      <c r="L90" s="17">
        <f t="shared" si="483"/>
        <v>114.39681084415423</v>
      </c>
      <c r="M90" s="46">
        <f t="shared" si="484"/>
        <v>0.185304960869284</v>
      </c>
      <c r="N90" s="17">
        <f t="shared" si="485"/>
        <v>421746.00173027767</v>
      </c>
      <c r="O90" s="17">
        <f t="shared" si="486"/>
        <v>-19595.395080566457</v>
      </c>
      <c r="P90" s="46">
        <f t="shared" si="487"/>
        <v>2.9549453554332437</v>
      </c>
      <c r="Q90" s="17">
        <f t="shared" si="488"/>
        <v>114.10595680098513</v>
      </c>
      <c r="R90" s="46">
        <f t="shared" si="489"/>
        <v>0.18530496086928397</v>
      </c>
      <c r="S90" s="17">
        <f t="shared" si="490"/>
        <v>400246.71260651224</v>
      </c>
      <c r="T90" s="17">
        <f t="shared" si="491"/>
        <v>-19595.395080566457</v>
      </c>
      <c r="U90" s="46">
        <f t="shared" si="492"/>
        <v>2.9549453554332437</v>
      </c>
      <c r="V90" s="17">
        <f t="shared" si="493"/>
        <v>113.79984166593823</v>
      </c>
      <c r="W90" s="46">
        <f t="shared" si="494"/>
        <v>0.18530496086928402</v>
      </c>
      <c r="X90" s="17">
        <f t="shared" si="495"/>
        <v>280195.11736761167</v>
      </c>
      <c r="Y90" s="17">
        <f t="shared" si="496"/>
        <v>-19595.395080566457</v>
      </c>
      <c r="Z90" s="46">
        <f t="shared" si="497"/>
        <v>2.9549453554332437</v>
      </c>
      <c r="AA90" s="17">
        <f t="shared" si="498"/>
        <v>113.8439554497499</v>
      </c>
      <c r="AB90" s="46">
        <f t="shared" si="499"/>
        <v>0.18530496086928402</v>
      </c>
      <c r="AC90" s="17">
        <f t="shared" si="500"/>
        <v>187695.56624249497</v>
      </c>
      <c r="AD90" s="17">
        <f t="shared" si="501"/>
        <v>-19595.395080566457</v>
      </c>
      <c r="AE90" s="46">
        <f t="shared" si="502"/>
        <v>2.9549453554332437</v>
      </c>
      <c r="AF90" s="17">
        <f t="shared" si="503"/>
        <v>113.99971021977171</v>
      </c>
      <c r="AG90" s="46">
        <f t="shared" si="504"/>
        <v>0.18530496086928402</v>
      </c>
      <c r="AH90" s="17">
        <f t="shared" si="505"/>
        <v>212612.33384984481</v>
      </c>
      <c r="AI90" s="17">
        <f t="shared" si="506"/>
        <v>-19595.395080566457</v>
      </c>
      <c r="AJ90" s="46">
        <f t="shared" si="507"/>
        <v>2.9549453554332437</v>
      </c>
      <c r="AK90" s="17">
        <f t="shared" si="508"/>
        <v>114.26315040906073</v>
      </c>
      <c r="AL90" s="46">
        <f t="shared" si="509"/>
        <v>0.18530496086928402</v>
      </c>
      <c r="AM90" s="17">
        <f t="shared" si="510"/>
        <v>166761.34865422623</v>
      </c>
      <c r="AN90" s="17">
        <f t="shared" si="511"/>
        <v>-19595.395080566457</v>
      </c>
      <c r="AO90" s="46">
        <f t="shared" si="512"/>
        <v>2.9549453554332437</v>
      </c>
      <c r="AP90" s="17">
        <f t="shared" si="513"/>
        <v>114.63134331628223</v>
      </c>
      <c r="AQ90" s="46">
        <f t="shared" si="514"/>
        <v>0.185304960869284</v>
      </c>
      <c r="AR90" s="17">
        <f t="shared" si="515"/>
        <v>299384.71455607971</v>
      </c>
      <c r="AS90" s="17">
        <f t="shared" si="516"/>
        <v>-19595.395080566457</v>
      </c>
      <c r="AT90" s="46">
        <f t="shared" si="517"/>
        <v>2.9549453554332437</v>
      </c>
      <c r="AU90" s="17">
        <f t="shared" si="518"/>
        <v>115.10063854485176</v>
      </c>
      <c r="AV90" s="46">
        <f t="shared" si="519"/>
        <v>0.18530496086928402</v>
      </c>
      <c r="AW90" s="17">
        <f t="shared" si="520"/>
        <v>309777.55221675872</v>
      </c>
      <c r="AX90" s="17">
        <f t="shared" si="521"/>
        <v>-19595.395080566457</v>
      </c>
      <c r="AY90" s="46">
        <f t="shared" si="522"/>
        <v>2.9549453554332437</v>
      </c>
      <c r="AZ90" s="17">
        <f t="shared" si="523"/>
        <v>115.66820562093434</v>
      </c>
      <c r="BA90" s="46">
        <f t="shared" si="524"/>
        <v>0.18530496086928402</v>
      </c>
      <c r="BB90" s="17">
        <f t="shared" si="525"/>
        <v>357881.96614286059</v>
      </c>
      <c r="BC90" s="17">
        <f t="shared" si="526"/>
        <v>-19595.395080566457</v>
      </c>
      <c r="BD90" s="46">
        <f t="shared" si="527"/>
        <v>2.9549453554332437</v>
      </c>
      <c r="BE90" s="17">
        <f t="shared" si="528"/>
        <v>116.32752824710245</v>
      </c>
      <c r="BF90" s="46">
        <f t="shared" si="529"/>
        <v>0.18530496086928402</v>
      </c>
      <c r="BG90" s="17">
        <f t="shared" si="530"/>
        <v>448925.12782964279</v>
      </c>
      <c r="BH90" s="17">
        <f t="shared" si="531"/>
        <v>-19595.395080566457</v>
      </c>
      <c r="BI90" s="46">
        <f t="shared" si="532"/>
        <v>2.9549453554332437</v>
      </c>
      <c r="BJ90" s="17">
        <f t="shared" si="533"/>
        <v>117.07718139887187</v>
      </c>
      <c r="BK90" s="46">
        <f t="shared" si="534"/>
        <v>0.18530496086928402</v>
      </c>
      <c r="BL90" s="17">
        <f t="shared" si="535"/>
        <v>423263.60644621286</v>
      </c>
      <c r="BM90" s="17">
        <f t="shared" si="536"/>
        <v>-19595.395080566457</v>
      </c>
      <c r="BN90" s="46">
        <f t="shared" si="537"/>
        <v>2.9549453554332437</v>
      </c>
      <c r="BO90" s="17">
        <f t="shared" si="538"/>
        <v>117.79807796746456</v>
      </c>
      <c r="BP90" s="46">
        <f t="shared" si="539"/>
        <v>0.18530496086928402</v>
      </c>
      <c r="BQ90" s="17">
        <f t="shared" si="540"/>
        <v>423048.35509832483</v>
      </c>
      <c r="BR90" s="17">
        <f t="shared" si="541"/>
        <v>-19595.395080566457</v>
      </c>
      <c r="BS90" s="46">
        <f t="shared" si="542"/>
        <v>2.9549453554332437</v>
      </c>
      <c r="BT90" s="17">
        <f t="shared" si="543"/>
        <v>118.49292000057335</v>
      </c>
      <c r="BU90" s="46">
        <f t="shared" si="544"/>
        <v>0.18530496086928402</v>
      </c>
      <c r="BV90" s="17">
        <f t="shared" si="545"/>
        <v>419318.89903881436</v>
      </c>
      <c r="BW90" s="17">
        <f t="shared" si="546"/>
        <v>-19595.395080566457</v>
      </c>
      <c r="BX90" s="46">
        <f t="shared" si="547"/>
        <v>2.9549453554332437</v>
      </c>
      <c r="BY90" s="17">
        <f t="shared" si="548"/>
        <v>119.16409614979736</v>
      </c>
      <c r="BZ90" s="46">
        <f t="shared" si="549"/>
        <v>0.185304960869284</v>
      </c>
      <c r="CA90" s="17">
        <f t="shared" si="550"/>
        <v>386527.39371449972</v>
      </c>
      <c r="CB90" s="17">
        <f t="shared" si="551"/>
        <v>-19595.395080566457</v>
      </c>
      <c r="CC90" s="46">
        <f t="shared" si="552"/>
        <v>2.9549453554332437</v>
      </c>
      <c r="CD90" s="17">
        <f t="shared" si="553"/>
        <v>119.81103365006506</v>
      </c>
      <c r="CE90" s="46">
        <f t="shared" si="554"/>
        <v>0.18530496086928402</v>
      </c>
      <c r="CF90" s="17">
        <f t="shared" si="555"/>
        <v>434872.50128424057</v>
      </c>
      <c r="CG90" s="17">
        <f t="shared" si="556"/>
        <v>-19595.395080566457</v>
      </c>
      <c r="CH90" s="46">
        <f t="shared" si="557"/>
        <v>2.9549453554332437</v>
      </c>
      <c r="CI90" s="17">
        <f t="shared" si="558"/>
        <v>120.43694555710664</v>
      </c>
      <c r="CJ90" s="46">
        <f t="shared" si="559"/>
        <v>0.18530496086928402</v>
      </c>
      <c r="CK90" s="17">
        <f t="shared" si="560"/>
        <v>412756.51179533289</v>
      </c>
      <c r="CL90" s="17">
        <f t="shared" si="561"/>
        <v>-19595.395080566457</v>
      </c>
      <c r="CM90" s="46">
        <f t="shared" si="562"/>
        <v>2.9549453554332437</v>
      </c>
      <c r="CN90" s="17">
        <f t="shared" si="563"/>
        <v>121.04618260549094</v>
      </c>
      <c r="CO90" s="46">
        <f t="shared" si="564"/>
        <v>0.18530496086928402</v>
      </c>
      <c r="CP90" s="17">
        <f t="shared" si="565"/>
        <v>450033.54699746065</v>
      </c>
      <c r="CQ90" s="17">
        <f t="shared" si="566"/>
        <v>-19595.395080566457</v>
      </c>
      <c r="CR90" s="46">
        <f t="shared" si="567"/>
        <v>2.9549453554332437</v>
      </c>
      <c r="CS90" s="17">
        <f t="shared" si="568"/>
        <v>121.63512046196269</v>
      </c>
      <c r="CT90" s="46">
        <f t="shared" si="569"/>
        <v>0.18530496086928402</v>
      </c>
      <c r="CU90" s="17">
        <f t="shared" si="570"/>
        <v>447402.14427285176</v>
      </c>
      <c r="CV90" s="17">
        <f t="shared" si="409"/>
        <v>-19595.395080566457</v>
      </c>
      <c r="CW90" s="46">
        <f t="shared" si="410"/>
        <v>2.9549453554332437</v>
      </c>
      <c r="CX90" s="17">
        <f t="shared" si="411"/>
        <v>122.20432786557717</v>
      </c>
      <c r="CY90" s="46">
        <f t="shared" si="412"/>
        <v>0.18530496086928402</v>
      </c>
      <c r="CZ90" s="17">
        <f t="shared" si="413"/>
        <v>469576.55490620923</v>
      </c>
      <c r="DA90" s="17">
        <f t="shared" si="414"/>
        <v>-19595.395080566457</v>
      </c>
      <c r="DB90" s="46">
        <f t="shared" si="415"/>
        <v>2.9549453554332437</v>
      </c>
      <c r="DC90" s="17">
        <f t="shared" si="416"/>
        <v>122.75151206998956</v>
      </c>
      <c r="DD90" s="46">
        <f t="shared" si="417"/>
        <v>0.18530496086928402</v>
      </c>
      <c r="DE90" s="17">
        <f t="shared" si="418"/>
        <v>471370.24967182952</v>
      </c>
      <c r="DF90" s="17">
        <f t="shared" si="409"/>
        <v>-19595.395080566457</v>
      </c>
      <c r="DG90" s="46">
        <f t="shared" si="419"/>
        <v>2.9549453554332437</v>
      </c>
      <c r="DH90" s="17">
        <f t="shared" si="411"/>
        <v>123.27434032873379</v>
      </c>
      <c r="DI90" s="46">
        <f t="shared" si="420"/>
        <v>0.18530496086928402</v>
      </c>
      <c r="DJ90" s="17">
        <f t="shared" si="413"/>
        <v>499653.00931706303</v>
      </c>
      <c r="DK90" s="17">
        <f t="shared" si="414"/>
        <v>-19595.395080566457</v>
      </c>
      <c r="DL90" s="46">
        <f t="shared" si="421"/>
        <v>2.9549453554332437</v>
      </c>
      <c r="DM90" s="17">
        <f t="shared" si="416"/>
        <v>123.77040159392109</v>
      </c>
      <c r="DN90" s="46">
        <f t="shared" si="422"/>
        <v>0.185304960869284</v>
      </c>
      <c r="DO90" s="17">
        <f t="shared" si="418"/>
        <v>470102.88028433413</v>
      </c>
      <c r="DP90" s="17">
        <f t="shared" si="571"/>
        <v>-19595.395080566457</v>
      </c>
      <c r="DQ90" s="46">
        <f t="shared" si="572"/>
        <v>2.9549453554332437</v>
      </c>
      <c r="DR90" s="17">
        <f t="shared" si="573"/>
        <v>124.24732110837807</v>
      </c>
      <c r="DS90" s="46">
        <f t="shared" si="574"/>
        <v>0.18530496086928402</v>
      </c>
      <c r="DT90" s="17">
        <f t="shared" si="575"/>
        <v>441141.97005754337</v>
      </c>
      <c r="DU90" s="17">
        <f t="shared" si="576"/>
        <v>-19595.395080566457</v>
      </c>
      <c r="DV90" s="46">
        <f t="shared" si="577"/>
        <v>2.9549453554332437</v>
      </c>
      <c r="DW90" s="17">
        <f t="shared" si="578"/>
        <v>124.71155453398414</v>
      </c>
      <c r="DX90" s="46">
        <f t="shared" si="579"/>
        <v>0.18530496086928402</v>
      </c>
      <c r="DY90" s="17">
        <f t="shared" si="580"/>
        <v>418756.34944454802</v>
      </c>
      <c r="DZ90" s="17">
        <f t="shared" si="423"/>
        <v>-19595.395080566457</v>
      </c>
      <c r="EA90" s="46">
        <f t="shared" si="424"/>
        <v>2.9549453554332437</v>
      </c>
      <c r="EB90" s="17">
        <f t="shared" si="425"/>
        <v>125.16992294716007</v>
      </c>
      <c r="EC90" s="46">
        <f t="shared" si="426"/>
        <v>0.18530496086928402</v>
      </c>
      <c r="ED90" s="17">
        <f t="shared" si="427"/>
        <v>373908.69522930682</v>
      </c>
      <c r="EE90" s="17">
        <f t="shared" si="428"/>
        <v>-19595.395080566457</v>
      </c>
      <c r="EF90" s="46">
        <f t="shared" si="429"/>
        <v>2.9549453554332437</v>
      </c>
      <c r="EG90" s="17">
        <f t="shared" si="430"/>
        <v>125.62467056727397</v>
      </c>
      <c r="EH90" s="46">
        <f t="shared" si="431"/>
        <v>0.18530496086928402</v>
      </c>
      <c r="EI90" s="17">
        <f t="shared" si="432"/>
        <v>344054.38399127632</v>
      </c>
      <c r="EJ90" s="17">
        <f t="shared" si="433"/>
        <v>-19595.395080566457</v>
      </c>
      <c r="EK90" s="46">
        <f t="shared" si="434"/>
        <v>2.9549453554332437</v>
      </c>
      <c r="EL90" s="17">
        <f t="shared" si="435"/>
        <v>126.0857825483364</v>
      </c>
      <c r="EM90" s="46">
        <f t="shared" si="436"/>
        <v>0.185304960869284</v>
      </c>
      <c r="EN90" s="17">
        <f t="shared" si="437"/>
        <v>346130.37501463393</v>
      </c>
      <c r="EO90" s="17">
        <f t="shared" si="438"/>
        <v>-19595.395080566457</v>
      </c>
      <c r="EP90" s="46">
        <f t="shared" si="439"/>
        <v>2.9549453554332437</v>
      </c>
      <c r="EQ90" s="17">
        <f t="shared" si="440"/>
        <v>126.56050359429821</v>
      </c>
      <c r="ER90" s="46">
        <f t="shared" si="441"/>
        <v>0.18530496086928402</v>
      </c>
      <c r="ES90" s="17">
        <f t="shared" si="442"/>
        <v>324045.61036759766</v>
      </c>
      <c r="ET90" s="17">
        <f t="shared" si="581"/>
        <v>-19595.395080566457</v>
      </c>
      <c r="EU90" s="46">
        <f t="shared" si="582"/>
        <v>2.9549453554332437</v>
      </c>
      <c r="EV90" s="17">
        <f t="shared" si="583"/>
        <v>127.0579031513129</v>
      </c>
      <c r="EW90" s="46">
        <f t="shared" si="584"/>
        <v>0.18530496086928397</v>
      </c>
      <c r="EX90" s="17">
        <f t="shared" si="585"/>
        <v>328714.05470886541</v>
      </c>
      <c r="EY90" s="17">
        <f t="shared" si="586"/>
        <v>-19595.395080566457</v>
      </c>
      <c r="EZ90" s="46">
        <f t="shared" si="587"/>
        <v>2.9549453554332437</v>
      </c>
      <c r="FA90" s="17">
        <f t="shared" si="588"/>
        <v>127.58554432535567</v>
      </c>
      <c r="FB90" s="46">
        <f t="shared" si="589"/>
        <v>0.18530496086928402</v>
      </c>
      <c r="FC90" s="17">
        <f t="shared" si="590"/>
        <v>317201.03378572402</v>
      </c>
      <c r="FD90" s="17">
        <f t="shared" si="443"/>
        <v>-19595.395080566457</v>
      </c>
      <c r="FE90" s="46">
        <f t="shared" si="444"/>
        <v>2.9549453554332437</v>
      </c>
      <c r="FF90" s="17">
        <f t="shared" si="445"/>
        <v>128.14560555524218</v>
      </c>
      <c r="FG90" s="46">
        <f t="shared" si="446"/>
        <v>0.185304960869284</v>
      </c>
      <c r="FH90" s="17">
        <f t="shared" si="447"/>
        <v>364707.19756442029</v>
      </c>
      <c r="FI90" s="17">
        <f t="shared" si="448"/>
        <v>-19595.395080566457</v>
      </c>
      <c r="FJ90" s="46">
        <f t="shared" si="449"/>
        <v>2.9549453554332437</v>
      </c>
      <c r="FK90" s="17">
        <f t="shared" si="450"/>
        <v>128.74139519352335</v>
      </c>
      <c r="FL90" s="46">
        <f t="shared" si="451"/>
        <v>0.18530496086928402</v>
      </c>
      <c r="FM90" s="17">
        <f t="shared" si="452"/>
        <v>368456.51993159775</v>
      </c>
      <c r="FN90" s="17">
        <f t="shared" si="453"/>
        <v>-19595.395080566457</v>
      </c>
      <c r="FO90" s="46">
        <f t="shared" si="454"/>
        <v>2.9549453554332437</v>
      </c>
      <c r="FP90" s="17">
        <f t="shared" si="455"/>
        <v>129.37635690494545</v>
      </c>
      <c r="FQ90" s="46">
        <f t="shared" si="456"/>
        <v>0.18530496086928402</v>
      </c>
      <c r="FR90" s="17">
        <f t="shared" si="591"/>
        <v>372551.93515199528</v>
      </c>
      <c r="FS90" s="17">
        <f t="shared" si="457"/>
        <v>-19595.395080566457</v>
      </c>
      <c r="FT90" s="46">
        <f t="shared" si="458"/>
        <v>2.9549453554332437</v>
      </c>
      <c r="FU90" s="17">
        <f t="shared" si="459"/>
        <v>130.05288810990984</v>
      </c>
      <c r="FV90" s="46">
        <f t="shared" si="460"/>
        <v>0.18530496086928402</v>
      </c>
      <c r="FW90" s="17">
        <f t="shared" si="592"/>
        <v>350479.42451010569</v>
      </c>
      <c r="FX90" s="17">
        <f t="shared" si="461"/>
        <v>-19595.395080566457</v>
      </c>
      <c r="FY90" s="46">
        <f t="shared" si="462"/>
        <v>2.9549453554332437</v>
      </c>
      <c r="FZ90" s="17">
        <f t="shared" si="463"/>
        <v>130.77225170531366</v>
      </c>
      <c r="GA90" s="46">
        <f t="shared" si="464"/>
        <v>0.18530496086928402</v>
      </c>
      <c r="GB90" s="17">
        <f t="shared" si="593"/>
        <v>365646.66130306269</v>
      </c>
      <c r="GC90" s="17">
        <f t="shared" si="465"/>
        <v>-19595.395080566457</v>
      </c>
      <c r="GD90" s="46">
        <f t="shared" si="466"/>
        <v>2.9549453554332437</v>
      </c>
      <c r="GE90" s="17">
        <f t="shared" si="467"/>
        <v>131.53576150094932</v>
      </c>
      <c r="GF90" s="46">
        <f t="shared" si="468"/>
        <v>0.18530496086928402</v>
      </c>
      <c r="GG90" s="17">
        <f t="shared" si="594"/>
        <v>381218.77562905673</v>
      </c>
      <c r="GH90" s="17">
        <f t="shared" si="469"/>
        <v>-19595.395080566457</v>
      </c>
      <c r="GI90" s="46">
        <f t="shared" si="470"/>
        <v>2.9549453554332437</v>
      </c>
      <c r="GJ90" s="17">
        <f t="shared" si="471"/>
        <v>132.34641330683456</v>
      </c>
      <c r="GK90" s="46">
        <f t="shared" si="472"/>
        <v>0.18530496086928402</v>
      </c>
      <c r="GL90" s="17">
        <f t="shared" si="595"/>
        <v>393442.78974377422</v>
      </c>
      <c r="GM90" s="17">
        <f t="shared" si="473"/>
        <v>-19595.395080566457</v>
      </c>
      <c r="GN90" s="46">
        <f t="shared" si="474"/>
        <v>2.9549453554332437</v>
      </c>
      <c r="GO90" s="17">
        <f t="shared" si="475"/>
        <v>133.20510408988866</v>
      </c>
      <c r="GP90" s="46">
        <f t="shared" si="476"/>
        <v>0.18530496086928402</v>
      </c>
      <c r="GQ90" s="17">
        <f t="shared" si="596"/>
        <v>358166.9880678819</v>
      </c>
    </row>
    <row r="91" spans="1:199" ht="15" x14ac:dyDescent="0.2">
      <c r="A91" s="9" t="s">
        <v>74</v>
      </c>
      <c r="B91" s="17">
        <v>493827</v>
      </c>
      <c r="C91" s="17">
        <f t="shared" si="477"/>
        <v>-19630.2</v>
      </c>
      <c r="D91" s="46">
        <f t="shared" si="478"/>
        <v>2.9601938658410982</v>
      </c>
      <c r="E91" s="17">
        <f t="shared" si="479"/>
        <v>240.6</v>
      </c>
      <c r="F91" s="17">
        <f t="shared" si="479"/>
        <v>-126</v>
      </c>
      <c r="G91" s="17">
        <f t="shared" si="408"/>
        <v>114.6</v>
      </c>
      <c r="H91" s="46">
        <f t="shared" si="480"/>
        <v>0.185304960869284</v>
      </c>
      <c r="I91" s="17">
        <v>470627</v>
      </c>
      <c r="J91" s="17">
        <f t="shared" si="481"/>
        <v>-19595.395080566457</v>
      </c>
      <c r="K91" s="46">
        <f t="shared" si="482"/>
        <v>2.9549453554332437</v>
      </c>
      <c r="L91" s="17">
        <f t="shared" si="483"/>
        <v>114.39681084415423</v>
      </c>
      <c r="M91" s="46">
        <f t="shared" si="484"/>
        <v>0.185304960869284</v>
      </c>
      <c r="N91" s="17">
        <f t="shared" si="485"/>
        <v>444068.00173027767</v>
      </c>
      <c r="O91" s="17">
        <f t="shared" si="486"/>
        <v>-19595.395080566457</v>
      </c>
      <c r="P91" s="46">
        <f t="shared" si="487"/>
        <v>2.9549453554332437</v>
      </c>
      <c r="Q91" s="17">
        <f t="shared" si="488"/>
        <v>114.10595680098513</v>
      </c>
      <c r="R91" s="46">
        <f t="shared" si="489"/>
        <v>0.18530496086928397</v>
      </c>
      <c r="S91" s="17">
        <f t="shared" si="490"/>
        <v>402264.71260651224</v>
      </c>
      <c r="T91" s="17">
        <f t="shared" si="491"/>
        <v>-19595.395080566457</v>
      </c>
      <c r="U91" s="46">
        <f t="shared" si="492"/>
        <v>2.9549453554332437</v>
      </c>
      <c r="V91" s="17">
        <f t="shared" si="493"/>
        <v>113.79984166593823</v>
      </c>
      <c r="W91" s="46">
        <f t="shared" si="494"/>
        <v>0.18530496086928402</v>
      </c>
      <c r="X91" s="17">
        <f t="shared" si="495"/>
        <v>380765.11736761167</v>
      </c>
      <c r="Y91" s="17">
        <f t="shared" si="496"/>
        <v>-19595.395080566457</v>
      </c>
      <c r="Z91" s="46">
        <f t="shared" si="497"/>
        <v>2.9549453554332437</v>
      </c>
      <c r="AA91" s="17">
        <f t="shared" si="498"/>
        <v>113.8439554497499</v>
      </c>
      <c r="AB91" s="46">
        <f t="shared" si="499"/>
        <v>0.18530496086928402</v>
      </c>
      <c r="AC91" s="17">
        <f t="shared" si="500"/>
        <v>260713.56624249497</v>
      </c>
      <c r="AD91" s="17">
        <f t="shared" si="501"/>
        <v>-19595.395080566457</v>
      </c>
      <c r="AE91" s="46">
        <f t="shared" si="502"/>
        <v>2.9549453554332437</v>
      </c>
      <c r="AF91" s="17">
        <f t="shared" si="503"/>
        <v>113.99971021977171</v>
      </c>
      <c r="AG91" s="46">
        <f t="shared" si="504"/>
        <v>0.18530496086928402</v>
      </c>
      <c r="AH91" s="17">
        <f t="shared" si="505"/>
        <v>168214.1708721483</v>
      </c>
      <c r="AI91" s="17">
        <f t="shared" si="506"/>
        <v>-19595.395080566457</v>
      </c>
      <c r="AJ91" s="46">
        <f t="shared" si="507"/>
        <v>2.9549453554332437</v>
      </c>
      <c r="AK91" s="17">
        <f t="shared" si="508"/>
        <v>114.26315040906073</v>
      </c>
      <c r="AL91" s="46">
        <f t="shared" si="509"/>
        <v>0.18530496086928402</v>
      </c>
      <c r="AM91" s="17">
        <f t="shared" si="510"/>
        <v>193131.20191968739</v>
      </c>
      <c r="AN91" s="17">
        <f t="shared" si="511"/>
        <v>-19595.395080566457</v>
      </c>
      <c r="AO91" s="46">
        <f t="shared" si="512"/>
        <v>2.9549453554332437</v>
      </c>
      <c r="AP91" s="17">
        <f t="shared" si="513"/>
        <v>114.63134331628223</v>
      </c>
      <c r="AQ91" s="46">
        <f t="shared" si="514"/>
        <v>0.185304960869284</v>
      </c>
      <c r="AR91" s="17">
        <f t="shared" si="515"/>
        <v>147280.58491697605</v>
      </c>
      <c r="AS91" s="17">
        <f t="shared" si="516"/>
        <v>-19595.395080566457</v>
      </c>
      <c r="AT91" s="46">
        <f t="shared" si="517"/>
        <v>2.9549453554332437</v>
      </c>
      <c r="AU91" s="17">
        <f t="shared" si="518"/>
        <v>115.10063854485176</v>
      </c>
      <c r="AV91" s="46">
        <f t="shared" si="519"/>
        <v>0.18530496086928402</v>
      </c>
      <c r="AW91" s="17">
        <f t="shared" si="520"/>
        <v>279904.42011405807</v>
      </c>
      <c r="AX91" s="17">
        <f t="shared" si="521"/>
        <v>-19595.395080566457</v>
      </c>
      <c r="AY91" s="46">
        <f t="shared" si="522"/>
        <v>2.9549453554332437</v>
      </c>
      <c r="AZ91" s="17">
        <f t="shared" si="523"/>
        <v>115.66820562093434</v>
      </c>
      <c r="BA91" s="46">
        <f t="shared" si="524"/>
        <v>0.18530496086928402</v>
      </c>
      <c r="BB91" s="17">
        <f t="shared" si="525"/>
        <v>290297.82534181321</v>
      </c>
      <c r="BC91" s="17">
        <f t="shared" si="526"/>
        <v>-19595.395080566457</v>
      </c>
      <c r="BD91" s="46">
        <f t="shared" si="527"/>
        <v>2.9549453554332437</v>
      </c>
      <c r="BE91" s="17">
        <f t="shared" si="528"/>
        <v>116.32752824710245</v>
      </c>
      <c r="BF91" s="46">
        <f t="shared" si="529"/>
        <v>0.18530496086928402</v>
      </c>
      <c r="BG91" s="17">
        <f t="shared" si="530"/>
        <v>338402.89859054121</v>
      </c>
      <c r="BH91" s="17">
        <f t="shared" si="531"/>
        <v>-19595.395080566457</v>
      </c>
      <c r="BI91" s="46">
        <f t="shared" si="532"/>
        <v>2.9549453554332437</v>
      </c>
      <c r="BJ91" s="17">
        <f t="shared" si="533"/>
        <v>117.07718139887187</v>
      </c>
      <c r="BK91" s="46">
        <f t="shared" si="534"/>
        <v>0.18530496086928402</v>
      </c>
      <c r="BL91" s="17">
        <f t="shared" si="535"/>
        <v>429446.8099304752</v>
      </c>
      <c r="BM91" s="17">
        <f t="shared" si="536"/>
        <v>-19595.395080566457</v>
      </c>
      <c r="BN91" s="46">
        <f t="shared" si="537"/>
        <v>2.9549453554332437</v>
      </c>
      <c r="BO91" s="17">
        <f t="shared" si="538"/>
        <v>117.79807796746456</v>
      </c>
      <c r="BP91" s="46">
        <f t="shared" si="539"/>
        <v>0.18530496086928402</v>
      </c>
      <c r="BQ91" s="17">
        <f t="shared" si="540"/>
        <v>403786.00944361382</v>
      </c>
      <c r="BR91" s="17">
        <f t="shared" si="541"/>
        <v>-19595.395080566457</v>
      </c>
      <c r="BS91" s="46">
        <f t="shared" si="542"/>
        <v>2.9549453554332437</v>
      </c>
      <c r="BT91" s="17">
        <f t="shared" si="543"/>
        <v>118.49292000057335</v>
      </c>
      <c r="BU91" s="46">
        <f t="shared" si="544"/>
        <v>0.18530496086928402</v>
      </c>
      <c r="BV91" s="17">
        <f t="shared" si="545"/>
        <v>403571.45293775894</v>
      </c>
      <c r="BW91" s="17">
        <f t="shared" si="546"/>
        <v>-19595.395080566457</v>
      </c>
      <c r="BX91" s="46">
        <f t="shared" si="547"/>
        <v>2.9549453554332437</v>
      </c>
      <c r="BY91" s="17">
        <f t="shared" si="548"/>
        <v>119.16409614979736</v>
      </c>
      <c r="BZ91" s="46">
        <f t="shared" si="549"/>
        <v>0.185304960869284</v>
      </c>
      <c r="CA91" s="17">
        <f t="shared" si="550"/>
        <v>399842.66805439768</v>
      </c>
      <c r="CB91" s="17">
        <f t="shared" si="551"/>
        <v>-19595.395080566457</v>
      </c>
      <c r="CC91" s="46">
        <f t="shared" si="552"/>
        <v>2.9549453554332437</v>
      </c>
      <c r="CD91" s="17">
        <f t="shared" si="553"/>
        <v>119.81103365006506</v>
      </c>
      <c r="CE91" s="46">
        <f t="shared" si="554"/>
        <v>0.18530496086928402</v>
      </c>
      <c r="CF91" s="17">
        <f t="shared" si="555"/>
        <v>367051.80966758332</v>
      </c>
      <c r="CG91" s="17">
        <f t="shared" si="556"/>
        <v>-19595.395080566457</v>
      </c>
      <c r="CH91" s="46">
        <f t="shared" si="557"/>
        <v>2.9549453554332437</v>
      </c>
      <c r="CI91" s="17">
        <f t="shared" si="558"/>
        <v>120.43694555710664</v>
      </c>
      <c r="CJ91" s="46">
        <f t="shared" si="559"/>
        <v>0.18530496086928402</v>
      </c>
      <c r="CK91" s="17">
        <f t="shared" si="560"/>
        <v>415397.54314923118</v>
      </c>
      <c r="CL91" s="17">
        <f t="shared" si="561"/>
        <v>-19595.395080566457</v>
      </c>
      <c r="CM91" s="46">
        <f t="shared" si="562"/>
        <v>2.9549453554332437</v>
      </c>
      <c r="CN91" s="17">
        <f t="shared" si="563"/>
        <v>121.04618260549094</v>
      </c>
      <c r="CO91" s="46">
        <f t="shared" si="564"/>
        <v>0.18530496086928402</v>
      </c>
      <c r="CP91" s="17">
        <f t="shared" si="565"/>
        <v>393282.16289737192</v>
      </c>
      <c r="CQ91" s="17">
        <f t="shared" si="566"/>
        <v>-19595.395080566457</v>
      </c>
      <c r="CR91" s="46">
        <f t="shared" si="567"/>
        <v>2.9549453554332437</v>
      </c>
      <c r="CS91" s="17">
        <f t="shared" si="568"/>
        <v>121.63512046196269</v>
      </c>
      <c r="CT91" s="46">
        <f t="shared" si="569"/>
        <v>0.18530496086928402</v>
      </c>
      <c r="CU91" s="17">
        <f t="shared" si="570"/>
        <v>430559.78703735612</v>
      </c>
      <c r="CV91" s="17">
        <f t="shared" si="409"/>
        <v>-19595.395080566457</v>
      </c>
      <c r="CW91" s="46">
        <f t="shared" si="410"/>
        <v>2.9549453554332437</v>
      </c>
      <c r="CX91" s="17">
        <f t="shared" si="411"/>
        <v>122.20432786557717</v>
      </c>
      <c r="CY91" s="46">
        <f t="shared" si="412"/>
        <v>0.18530496086928402</v>
      </c>
      <c r="CZ91" s="17">
        <f t="shared" si="413"/>
        <v>427928.95352015086</v>
      </c>
      <c r="DA91" s="17">
        <f t="shared" si="414"/>
        <v>-19595.395080566457</v>
      </c>
      <c r="DB91" s="46">
        <f t="shared" si="415"/>
        <v>2.9549453554332437</v>
      </c>
      <c r="DC91" s="17">
        <f t="shared" si="416"/>
        <v>122.75151206998956</v>
      </c>
      <c r="DD91" s="46">
        <f t="shared" si="417"/>
        <v>0.18530496086928402</v>
      </c>
      <c r="DE91" s="17">
        <f t="shared" si="418"/>
        <v>450103.91133771278</v>
      </c>
      <c r="DF91" s="17">
        <f t="shared" si="409"/>
        <v>-19595.395080566457</v>
      </c>
      <c r="DG91" s="46">
        <f t="shared" si="419"/>
        <v>2.9549453554332437</v>
      </c>
      <c r="DH91" s="17">
        <f t="shared" si="411"/>
        <v>123.27434032873379</v>
      </c>
      <c r="DI91" s="46">
        <f t="shared" si="420"/>
        <v>0.18530496086928402</v>
      </c>
      <c r="DJ91" s="17">
        <f t="shared" si="413"/>
        <v>451898.12893159181</v>
      </c>
      <c r="DK91" s="17">
        <f t="shared" si="414"/>
        <v>-19595.395080566457</v>
      </c>
      <c r="DL91" s="46">
        <f t="shared" si="421"/>
        <v>2.9549453554332437</v>
      </c>
      <c r="DM91" s="17">
        <f t="shared" si="416"/>
        <v>123.77040159392109</v>
      </c>
      <c r="DN91" s="46">
        <f t="shared" si="422"/>
        <v>0.185304960869284</v>
      </c>
      <c r="DO91" s="17">
        <f t="shared" si="418"/>
        <v>480181.3846380905</v>
      </c>
      <c r="DP91" s="17">
        <f t="shared" si="571"/>
        <v>-19595.395080566457</v>
      </c>
      <c r="DQ91" s="46">
        <f t="shared" si="572"/>
        <v>2.9549453554332437</v>
      </c>
      <c r="DR91" s="17">
        <f t="shared" si="573"/>
        <v>124.24732110837807</v>
      </c>
      <c r="DS91" s="46">
        <f t="shared" si="574"/>
        <v>0.18530496086928402</v>
      </c>
      <c r="DT91" s="17">
        <f t="shared" si="575"/>
        <v>450631.73252487602</v>
      </c>
      <c r="DU91" s="17">
        <f t="shared" si="576"/>
        <v>-19595.395080566457</v>
      </c>
      <c r="DV91" s="46">
        <f t="shared" si="577"/>
        <v>2.9549453554332437</v>
      </c>
      <c r="DW91" s="17">
        <f t="shared" si="578"/>
        <v>124.71155453398414</v>
      </c>
      <c r="DX91" s="46">
        <f t="shared" si="579"/>
        <v>0.18530496086928402</v>
      </c>
      <c r="DY91" s="17">
        <f t="shared" si="580"/>
        <v>421671.28653151088</v>
      </c>
      <c r="DZ91" s="17">
        <f t="shared" si="423"/>
        <v>-19595.395080566457</v>
      </c>
      <c r="EA91" s="46">
        <f t="shared" si="424"/>
        <v>2.9549453554332437</v>
      </c>
      <c r="EB91" s="17">
        <f t="shared" si="425"/>
        <v>125.16992294716007</v>
      </c>
      <c r="EC91" s="46">
        <f t="shared" si="426"/>
        <v>0.18530496086928402</v>
      </c>
      <c r="ED91" s="17">
        <f t="shared" si="427"/>
        <v>399286.12428692868</v>
      </c>
      <c r="EE91" s="17">
        <f t="shared" si="428"/>
        <v>-19595.395080566457</v>
      </c>
      <c r="EF91" s="46">
        <f t="shared" si="429"/>
        <v>2.9549453554332437</v>
      </c>
      <c r="EG91" s="17">
        <f t="shared" si="430"/>
        <v>125.62467056727397</v>
      </c>
      <c r="EH91" s="46">
        <f t="shared" si="431"/>
        <v>0.18530496086928402</v>
      </c>
      <c r="EI91" s="17">
        <f t="shared" si="432"/>
        <v>354438.92481930763</v>
      </c>
      <c r="EJ91" s="17">
        <f t="shared" si="433"/>
        <v>-19595.395080566457</v>
      </c>
      <c r="EK91" s="46">
        <f t="shared" si="434"/>
        <v>2.9549453554332437</v>
      </c>
      <c r="EL91" s="17">
        <f t="shared" si="435"/>
        <v>126.0857825483364</v>
      </c>
      <c r="EM91" s="46">
        <f t="shared" si="436"/>
        <v>0.185304960869284</v>
      </c>
      <c r="EN91" s="17">
        <f t="shared" si="437"/>
        <v>324585.07469325815</v>
      </c>
      <c r="EO91" s="17">
        <f t="shared" si="438"/>
        <v>-19595.395080566457</v>
      </c>
      <c r="EP91" s="46">
        <f t="shared" si="439"/>
        <v>2.9549453554332437</v>
      </c>
      <c r="EQ91" s="17">
        <f t="shared" si="440"/>
        <v>126.56050359429821</v>
      </c>
      <c r="ER91" s="46">
        <f t="shared" si="441"/>
        <v>0.18530496086928402</v>
      </c>
      <c r="ES91" s="17">
        <f t="shared" si="442"/>
        <v>326661.54043766175</v>
      </c>
      <c r="ET91" s="17">
        <f t="shared" si="581"/>
        <v>-19595.395080566457</v>
      </c>
      <c r="EU91" s="46">
        <f t="shared" si="582"/>
        <v>2.9549453554332437</v>
      </c>
      <c r="EV91" s="17">
        <f t="shared" si="583"/>
        <v>127.0579031513129</v>
      </c>
      <c r="EW91" s="46">
        <f t="shared" si="584"/>
        <v>0.18530496086928397</v>
      </c>
      <c r="EX91" s="17">
        <f t="shared" si="585"/>
        <v>304577.27319018252</v>
      </c>
      <c r="EY91" s="17">
        <f t="shared" si="586"/>
        <v>-19595.395080566457</v>
      </c>
      <c r="EZ91" s="46">
        <f t="shared" si="587"/>
        <v>2.9549453554332437</v>
      </c>
      <c r="FA91" s="17">
        <f t="shared" si="588"/>
        <v>127.58554432535567</v>
      </c>
      <c r="FB91" s="46">
        <f t="shared" si="589"/>
        <v>0.18530496086928402</v>
      </c>
      <c r="FC91" s="17">
        <f t="shared" si="590"/>
        <v>309246.24517262436</v>
      </c>
      <c r="FD91" s="17">
        <f t="shared" si="443"/>
        <v>-19595.395080566457</v>
      </c>
      <c r="FE91" s="46">
        <f t="shared" si="444"/>
        <v>2.9549453554332437</v>
      </c>
      <c r="FF91" s="17">
        <f t="shared" si="445"/>
        <v>128.14560555524218</v>
      </c>
      <c r="FG91" s="46">
        <f t="shared" si="446"/>
        <v>0.185304960869284</v>
      </c>
      <c r="FH91" s="17">
        <f t="shared" si="447"/>
        <v>297733.78431071277</v>
      </c>
      <c r="FI91" s="17">
        <f t="shared" si="448"/>
        <v>-19595.395080566457</v>
      </c>
      <c r="FJ91" s="46">
        <f t="shared" si="449"/>
        <v>2.9549453554332437</v>
      </c>
      <c r="FK91" s="17">
        <f t="shared" si="450"/>
        <v>128.74139519352335</v>
      </c>
      <c r="FL91" s="46">
        <f t="shared" si="451"/>
        <v>0.18530496086928402</v>
      </c>
      <c r="FM91" s="17">
        <f t="shared" si="452"/>
        <v>345240.54387904733</v>
      </c>
      <c r="FN91" s="17">
        <f t="shared" si="453"/>
        <v>-19595.395080566457</v>
      </c>
      <c r="FO91" s="46">
        <f t="shared" si="454"/>
        <v>2.9549453554332437</v>
      </c>
      <c r="FP91" s="17">
        <f t="shared" si="455"/>
        <v>129.37635690494545</v>
      </c>
      <c r="FQ91" s="46">
        <f t="shared" si="456"/>
        <v>0.18530496086928402</v>
      </c>
      <c r="FR91" s="17">
        <f t="shared" si="591"/>
        <v>348990.50120793621</v>
      </c>
      <c r="FS91" s="17">
        <f t="shared" si="457"/>
        <v>-19595.395080566457</v>
      </c>
      <c r="FT91" s="46">
        <f t="shared" si="458"/>
        <v>2.9549453554332437</v>
      </c>
      <c r="FU91" s="17">
        <f t="shared" si="459"/>
        <v>130.05288810990984</v>
      </c>
      <c r="FV91" s="46">
        <f t="shared" si="460"/>
        <v>0.18530496086928402</v>
      </c>
      <c r="FW91" s="17">
        <f t="shared" si="592"/>
        <v>353086.59295953868</v>
      </c>
      <c r="FX91" s="17">
        <f t="shared" si="461"/>
        <v>-19595.395080566457</v>
      </c>
      <c r="FY91" s="46">
        <f t="shared" si="462"/>
        <v>2.9549453554332437</v>
      </c>
      <c r="FZ91" s="17">
        <f t="shared" si="463"/>
        <v>130.77225170531366</v>
      </c>
      <c r="GA91" s="46">
        <f t="shared" si="464"/>
        <v>0.18530496086928402</v>
      </c>
      <c r="GB91" s="17">
        <f t="shared" si="593"/>
        <v>331014.80168124451</v>
      </c>
      <c r="GC91" s="17">
        <f t="shared" si="465"/>
        <v>-19595.395080566457</v>
      </c>
      <c r="GD91" s="46">
        <f t="shared" si="466"/>
        <v>2.9549453554332437</v>
      </c>
      <c r="GE91" s="17">
        <f t="shared" si="467"/>
        <v>131.53576150094932</v>
      </c>
      <c r="GF91" s="46">
        <f t="shared" si="468"/>
        <v>0.18530496086928402</v>
      </c>
      <c r="GG91" s="17">
        <f t="shared" si="594"/>
        <v>346182.80198399717</v>
      </c>
      <c r="GH91" s="17">
        <f t="shared" si="469"/>
        <v>-19595.395080566457</v>
      </c>
      <c r="GI91" s="46">
        <f t="shared" si="470"/>
        <v>2.9549453554332437</v>
      </c>
      <c r="GJ91" s="17">
        <f t="shared" si="471"/>
        <v>132.34641330683456</v>
      </c>
      <c r="GK91" s="46">
        <f t="shared" si="472"/>
        <v>0.18530496086928402</v>
      </c>
      <c r="GL91" s="17">
        <f t="shared" si="595"/>
        <v>361755.7269617971</v>
      </c>
      <c r="GM91" s="17">
        <f t="shared" si="473"/>
        <v>-19595.395080566457</v>
      </c>
      <c r="GN91" s="46">
        <f t="shared" si="474"/>
        <v>2.9549453554332437</v>
      </c>
      <c r="GO91" s="17">
        <f t="shared" si="475"/>
        <v>133.20510408988866</v>
      </c>
      <c r="GP91" s="46">
        <f t="shared" si="476"/>
        <v>0.18530496086928402</v>
      </c>
      <c r="GQ91" s="17">
        <f t="shared" si="596"/>
        <v>373980.59976729768</v>
      </c>
    </row>
    <row r="92" spans="1:199" ht="15" x14ac:dyDescent="0.2">
      <c r="A92" s="9" t="s">
        <v>75</v>
      </c>
      <c r="B92" s="17">
        <v>385951</v>
      </c>
      <c r="C92" s="17">
        <f t="shared" si="477"/>
        <v>-18356.599999999999</v>
      </c>
      <c r="D92" s="46">
        <f t="shared" si="478"/>
        <v>2.768137600110987</v>
      </c>
      <c r="E92" s="17">
        <f t="shared" si="479"/>
        <v>157.4</v>
      </c>
      <c r="F92" s="17">
        <f t="shared" si="479"/>
        <v>-92</v>
      </c>
      <c r="G92" s="17">
        <f t="shared" si="408"/>
        <v>65.400000000000006</v>
      </c>
      <c r="H92" s="46">
        <f t="shared" si="480"/>
        <v>0.10574995149084795</v>
      </c>
      <c r="I92" s="17">
        <v>468064</v>
      </c>
      <c r="J92" s="17">
        <f t="shared" si="481"/>
        <v>-18324.053210661441</v>
      </c>
      <c r="K92" s="46">
        <f t="shared" si="482"/>
        <v>2.7632296110862793</v>
      </c>
      <c r="L92" s="17">
        <f t="shared" si="483"/>
        <v>65.284043884883829</v>
      </c>
      <c r="M92" s="46">
        <f t="shared" si="484"/>
        <v>0.10574995149084793</v>
      </c>
      <c r="N92" s="17">
        <f t="shared" si="485"/>
        <v>452368.23083322344</v>
      </c>
      <c r="O92" s="17">
        <f t="shared" si="486"/>
        <v>-18324.053210661441</v>
      </c>
      <c r="P92" s="46">
        <f t="shared" si="487"/>
        <v>2.7632296110862793</v>
      </c>
      <c r="Q92" s="17">
        <f t="shared" si="488"/>
        <v>65.118059116792551</v>
      </c>
      <c r="R92" s="46">
        <f t="shared" si="489"/>
        <v>0.10574995149084791</v>
      </c>
      <c r="S92" s="17">
        <f t="shared" si="490"/>
        <v>425809.06657873304</v>
      </c>
      <c r="T92" s="17">
        <f t="shared" si="491"/>
        <v>-18324.053210661441</v>
      </c>
      <c r="U92" s="46">
        <f t="shared" si="492"/>
        <v>2.7632296110862793</v>
      </c>
      <c r="V92" s="17">
        <f t="shared" si="493"/>
        <v>64.943365139200353</v>
      </c>
      <c r="W92" s="46">
        <f t="shared" si="494"/>
        <v>0.10574995149084795</v>
      </c>
      <c r="X92" s="17">
        <f t="shared" si="495"/>
        <v>384005.60276098998</v>
      </c>
      <c r="Y92" s="17">
        <f t="shared" si="496"/>
        <v>-18324.053210661441</v>
      </c>
      <c r="Z92" s="46">
        <f t="shared" si="497"/>
        <v>2.7632296110862793</v>
      </c>
      <c r="AA92" s="17">
        <f t="shared" si="498"/>
        <v>64.968540021061443</v>
      </c>
      <c r="AB92" s="46">
        <f t="shared" si="499"/>
        <v>0.10574995149084791</v>
      </c>
      <c r="AC92" s="17">
        <f t="shared" si="500"/>
        <v>362506.03269697132</v>
      </c>
      <c r="AD92" s="17">
        <f t="shared" si="501"/>
        <v>-18324.053210661441</v>
      </c>
      <c r="AE92" s="46">
        <f t="shared" si="502"/>
        <v>2.7632296110862793</v>
      </c>
      <c r="AF92" s="17">
        <f t="shared" si="503"/>
        <v>65.057426251073906</v>
      </c>
      <c r="AG92" s="46">
        <f t="shared" si="504"/>
        <v>0.10574995149084795</v>
      </c>
      <c r="AH92" s="17">
        <f t="shared" si="505"/>
        <v>242454.57045808461</v>
      </c>
      <c r="AI92" s="17">
        <f t="shared" si="506"/>
        <v>-18324.053210661441</v>
      </c>
      <c r="AJ92" s="46">
        <f t="shared" si="507"/>
        <v>2.7632296110862793</v>
      </c>
      <c r="AK92" s="17">
        <f t="shared" si="508"/>
        <v>65.20776646380952</v>
      </c>
      <c r="AL92" s="46">
        <f t="shared" si="509"/>
        <v>0.10574995149084793</v>
      </c>
      <c r="AM92" s="17">
        <f t="shared" si="510"/>
        <v>149955.32542795065</v>
      </c>
      <c r="AN92" s="17">
        <f t="shared" si="511"/>
        <v>-18324.053210661441</v>
      </c>
      <c r="AO92" s="46">
        <f t="shared" si="512"/>
        <v>2.7632296110862793</v>
      </c>
      <c r="AP92" s="17">
        <f t="shared" si="513"/>
        <v>65.417887023428079</v>
      </c>
      <c r="AQ92" s="46">
        <f t="shared" si="514"/>
        <v>0.10574995149084793</v>
      </c>
      <c r="AR92" s="17">
        <f t="shared" si="515"/>
        <v>174872.56659604941</v>
      </c>
      <c r="AS92" s="17">
        <f t="shared" si="516"/>
        <v>-18324.053210661441</v>
      </c>
      <c r="AT92" s="46">
        <f t="shared" si="517"/>
        <v>2.7632296110862793</v>
      </c>
      <c r="AU92" s="17">
        <f t="shared" si="518"/>
        <v>65.685704719313293</v>
      </c>
      <c r="AV92" s="46">
        <f t="shared" si="519"/>
        <v>0.10574995149084793</v>
      </c>
      <c r="AW92" s="17">
        <f t="shared" si="520"/>
        <v>129022.21741103393</v>
      </c>
      <c r="AX92" s="17">
        <f t="shared" si="521"/>
        <v>-18324.053210661441</v>
      </c>
      <c r="AY92" s="46">
        <f t="shared" si="522"/>
        <v>2.7632296110862793</v>
      </c>
      <c r="AZ92" s="17">
        <f t="shared" si="523"/>
        <v>66.009604254878752</v>
      </c>
      <c r="BA92" s="46">
        <f t="shared" si="524"/>
        <v>0.10574995149084793</v>
      </c>
      <c r="BB92" s="17">
        <f t="shared" si="525"/>
        <v>261646.37650765153</v>
      </c>
      <c r="BC92" s="17">
        <f t="shared" si="526"/>
        <v>-18324.053210661441</v>
      </c>
      <c r="BD92" s="46">
        <f t="shared" si="527"/>
        <v>2.7632296110862793</v>
      </c>
      <c r="BE92" s="17">
        <f t="shared" si="528"/>
        <v>66.385866905414474</v>
      </c>
      <c r="BF92" s="46">
        <f t="shared" si="529"/>
        <v>0.10574995149084793</v>
      </c>
      <c r="BG92" s="17">
        <f t="shared" si="530"/>
        <v>272040.1579980572</v>
      </c>
      <c r="BH92" s="17">
        <f t="shared" si="531"/>
        <v>-18324.053210661441</v>
      </c>
      <c r="BI92" s="46">
        <f t="shared" si="532"/>
        <v>2.7632296110862793</v>
      </c>
      <c r="BJ92" s="17">
        <f t="shared" si="533"/>
        <v>66.813679437052528</v>
      </c>
      <c r="BK92" s="46">
        <f t="shared" si="534"/>
        <v>0.10574995149084793</v>
      </c>
      <c r="BL92" s="17">
        <f t="shared" si="535"/>
        <v>320145.65905931679</v>
      </c>
      <c r="BM92" s="17">
        <f t="shared" si="536"/>
        <v>-18324.053210661441</v>
      </c>
      <c r="BN92" s="46">
        <f t="shared" si="537"/>
        <v>2.7632296110862793</v>
      </c>
      <c r="BO92" s="17">
        <f t="shared" si="538"/>
        <v>67.225081143736318</v>
      </c>
      <c r="BP92" s="46">
        <f t="shared" si="539"/>
        <v>0.10574995149084793</v>
      </c>
      <c r="BQ92" s="17">
        <f t="shared" si="540"/>
        <v>411189.98180095747</v>
      </c>
      <c r="BR92" s="17">
        <f t="shared" si="541"/>
        <v>-18324.053210661441</v>
      </c>
      <c r="BS92" s="46">
        <f t="shared" si="542"/>
        <v>2.7632296110862793</v>
      </c>
      <c r="BT92" s="17">
        <f t="shared" si="543"/>
        <v>67.621614031740791</v>
      </c>
      <c r="BU92" s="46">
        <f t="shared" si="544"/>
        <v>0.10574995149084791</v>
      </c>
      <c r="BV92" s="17">
        <f t="shared" si="545"/>
        <v>385529.57784698415</v>
      </c>
      <c r="BW92" s="17">
        <f t="shared" si="546"/>
        <v>-18324.053210661441</v>
      </c>
      <c r="BX92" s="46">
        <f t="shared" si="547"/>
        <v>2.7632296110862793</v>
      </c>
      <c r="BY92" s="17">
        <f t="shared" si="548"/>
        <v>68.004641258261316</v>
      </c>
      <c r="BZ92" s="46">
        <f t="shared" si="549"/>
        <v>0.10574995149084793</v>
      </c>
      <c r="CA92" s="17">
        <f t="shared" si="550"/>
        <v>385315.40436835575</v>
      </c>
      <c r="CB92" s="17">
        <f t="shared" si="551"/>
        <v>-18324.053210661441</v>
      </c>
      <c r="CC92" s="46">
        <f t="shared" si="552"/>
        <v>2.7632296110862793</v>
      </c>
      <c r="CD92" s="17">
        <f t="shared" si="553"/>
        <v>68.373835957366964</v>
      </c>
      <c r="CE92" s="46">
        <f t="shared" si="554"/>
        <v>0.10574995149084793</v>
      </c>
      <c r="CF92" s="17">
        <f t="shared" si="555"/>
        <v>381586.98867969366</v>
      </c>
      <c r="CG92" s="17">
        <f t="shared" si="556"/>
        <v>-18324.053210661441</v>
      </c>
      <c r="CH92" s="46">
        <f t="shared" si="557"/>
        <v>2.7632296110862793</v>
      </c>
      <c r="CI92" s="17">
        <f t="shared" si="558"/>
        <v>68.73103175772053</v>
      </c>
      <c r="CJ92" s="46">
        <f t="shared" si="559"/>
        <v>0.10574995149084793</v>
      </c>
      <c r="CK92" s="17">
        <f t="shared" si="560"/>
        <v>348796.48748867959</v>
      </c>
      <c r="CL92" s="17">
        <f t="shared" si="561"/>
        <v>-18324.053210661441</v>
      </c>
      <c r="CM92" s="46">
        <f t="shared" si="562"/>
        <v>2.7632296110862793</v>
      </c>
      <c r="CN92" s="17">
        <f t="shared" si="563"/>
        <v>69.078711539259217</v>
      </c>
      <c r="CO92" s="46">
        <f t="shared" si="564"/>
        <v>0.10574995149084793</v>
      </c>
      <c r="CP92" s="17">
        <f t="shared" si="565"/>
        <v>397142.56865010899</v>
      </c>
      <c r="CQ92" s="17">
        <f t="shared" si="566"/>
        <v>-18324.053210661441</v>
      </c>
      <c r="CR92" s="46">
        <f t="shared" si="567"/>
        <v>2.7632296110862793</v>
      </c>
      <c r="CS92" s="17">
        <f t="shared" si="568"/>
        <v>69.414806965203823</v>
      </c>
      <c r="CT92" s="46">
        <f t="shared" si="569"/>
        <v>0.10574995149084793</v>
      </c>
      <c r="CU92" s="17">
        <f t="shared" si="570"/>
        <v>375027.52449367568</v>
      </c>
      <c r="CV92" s="17">
        <f t="shared" si="409"/>
        <v>-18324.053210661441</v>
      </c>
      <c r="CW92" s="46">
        <f t="shared" si="410"/>
        <v>2.7632296110862793</v>
      </c>
      <c r="CX92" s="17">
        <f t="shared" si="411"/>
        <v>69.739642603915755</v>
      </c>
      <c r="CY92" s="46">
        <f t="shared" si="412"/>
        <v>0.10574995149084793</v>
      </c>
      <c r="CZ92" s="17">
        <f t="shared" si="413"/>
        <v>412305.47346929857</v>
      </c>
      <c r="DA92" s="17">
        <f t="shared" si="414"/>
        <v>-18324.053210661441</v>
      </c>
      <c r="DB92" s="46">
        <f t="shared" si="415"/>
        <v>2.7632296110862793</v>
      </c>
      <c r="DC92" s="17">
        <f t="shared" si="416"/>
        <v>70.051910029470477</v>
      </c>
      <c r="DD92" s="46">
        <f t="shared" si="417"/>
        <v>0.10574995149084793</v>
      </c>
      <c r="DE92" s="17">
        <f t="shared" si="418"/>
        <v>409674.95221951883</v>
      </c>
      <c r="DF92" s="17">
        <f t="shared" si="409"/>
        <v>-18324.053210661441</v>
      </c>
      <c r="DG92" s="46">
        <f t="shared" si="419"/>
        <v>2.7632296110862793</v>
      </c>
      <c r="DH92" s="17">
        <f t="shared" si="411"/>
        <v>70.350277988649111</v>
      </c>
      <c r="DI92" s="46">
        <f t="shared" si="420"/>
        <v>0.10574995149084793</v>
      </c>
      <c r="DJ92" s="17">
        <f t="shared" si="413"/>
        <v>431850.20840503997</v>
      </c>
      <c r="DK92" s="17">
        <f t="shared" si="414"/>
        <v>-18324.053210661441</v>
      </c>
      <c r="DL92" s="46">
        <f t="shared" si="421"/>
        <v>2.7632296110862793</v>
      </c>
      <c r="DM92" s="17">
        <f t="shared" si="416"/>
        <v>70.633370543127739</v>
      </c>
      <c r="DN92" s="46">
        <f t="shared" si="422"/>
        <v>0.10574995149084793</v>
      </c>
      <c r="DO92" s="17">
        <f t="shared" si="418"/>
        <v>433644.70909147349</v>
      </c>
      <c r="DP92" s="17">
        <f t="shared" si="571"/>
        <v>-18324.053210661441</v>
      </c>
      <c r="DQ92" s="46">
        <f t="shared" si="572"/>
        <v>2.7632296110862793</v>
      </c>
      <c r="DR92" s="17">
        <f t="shared" si="573"/>
        <v>70.905539271273341</v>
      </c>
      <c r="DS92" s="46">
        <f t="shared" si="574"/>
        <v>0.10574995149084793</v>
      </c>
      <c r="DT92" s="17">
        <f t="shared" si="575"/>
        <v>461928.23696670029</v>
      </c>
      <c r="DU92" s="17">
        <f t="shared" si="576"/>
        <v>-18324.053210661441</v>
      </c>
      <c r="DV92" s="46">
        <f t="shared" si="577"/>
        <v>2.7632296110862793</v>
      </c>
      <c r="DW92" s="17">
        <f t="shared" si="578"/>
        <v>71.170468294263202</v>
      </c>
      <c r="DX92" s="46">
        <f t="shared" si="579"/>
        <v>0.10574995149084795</v>
      </c>
      <c r="DY92" s="17">
        <f t="shared" si="580"/>
        <v>432378.84978250886</v>
      </c>
      <c r="DZ92" s="17">
        <f t="shared" si="423"/>
        <v>-18324.053210661441</v>
      </c>
      <c r="EA92" s="46">
        <f t="shared" si="424"/>
        <v>2.7632296110862793</v>
      </c>
      <c r="EB92" s="17">
        <f t="shared" si="425"/>
        <v>71.432050268274594</v>
      </c>
      <c r="EC92" s="46">
        <f t="shared" si="426"/>
        <v>0.10574995149084795</v>
      </c>
      <c r="ED92" s="17">
        <f t="shared" si="427"/>
        <v>403418.66537111765</v>
      </c>
      <c r="EE92" s="17">
        <f t="shared" si="428"/>
        <v>-18324.053210661441</v>
      </c>
      <c r="EF92" s="46">
        <f t="shared" si="429"/>
        <v>2.7632296110862793</v>
      </c>
      <c r="EG92" s="17">
        <f t="shared" si="430"/>
        <v>71.691565925826495</v>
      </c>
      <c r="EH92" s="46">
        <f t="shared" si="431"/>
        <v>0.10574995149084793</v>
      </c>
      <c r="EI92" s="17">
        <f t="shared" si="432"/>
        <v>381033.762642193</v>
      </c>
      <c r="EJ92" s="17">
        <f t="shared" si="433"/>
        <v>-18324.053210661441</v>
      </c>
      <c r="EK92" s="46">
        <f t="shared" si="434"/>
        <v>2.7632296110862793</v>
      </c>
      <c r="EL92" s="17">
        <f t="shared" si="435"/>
        <v>71.954713600883068</v>
      </c>
      <c r="EM92" s="46">
        <f t="shared" si="436"/>
        <v>0.10574995149084793</v>
      </c>
      <c r="EN92" s="17">
        <f t="shared" si="437"/>
        <v>336186.82632224704</v>
      </c>
      <c r="EO92" s="17">
        <f t="shared" si="438"/>
        <v>-18324.053210661441</v>
      </c>
      <c r="EP92" s="46">
        <f t="shared" si="439"/>
        <v>2.7632296110862793</v>
      </c>
      <c r="EQ92" s="17">
        <f t="shared" si="440"/>
        <v>72.225627705646616</v>
      </c>
      <c r="ER92" s="46">
        <f t="shared" si="441"/>
        <v>0.10574995149084795</v>
      </c>
      <c r="ES92" s="17">
        <f t="shared" si="442"/>
        <v>306333.24711030239</v>
      </c>
      <c r="ET92" s="17">
        <f t="shared" si="581"/>
        <v>-18324.053210661441</v>
      </c>
      <c r="EU92" s="46">
        <f t="shared" si="582"/>
        <v>2.7632296110862793</v>
      </c>
      <c r="EV92" s="17">
        <f t="shared" si="583"/>
        <v>72.509483997346095</v>
      </c>
      <c r="EW92" s="46">
        <f t="shared" si="584"/>
        <v>0.10574995149084791</v>
      </c>
      <c r="EX92" s="17">
        <f t="shared" si="585"/>
        <v>308409.99671099766</v>
      </c>
      <c r="EY92" s="17">
        <f t="shared" si="586"/>
        <v>-18324.053210661441</v>
      </c>
      <c r="EZ92" s="46">
        <f t="shared" si="587"/>
        <v>2.7632296110862793</v>
      </c>
      <c r="FA92" s="17">
        <f t="shared" si="588"/>
        <v>72.810598594051129</v>
      </c>
      <c r="FB92" s="46">
        <f t="shared" si="589"/>
        <v>0.10574995149084793</v>
      </c>
      <c r="FC92" s="17">
        <f t="shared" si="590"/>
        <v>286326.03057811508</v>
      </c>
      <c r="FD92" s="17">
        <f t="shared" si="443"/>
        <v>-18324.053210661441</v>
      </c>
      <c r="FE92" s="46">
        <f t="shared" si="444"/>
        <v>2.7632296110862793</v>
      </c>
      <c r="FF92" s="17">
        <f t="shared" si="445"/>
        <v>73.130214688593711</v>
      </c>
      <c r="FG92" s="46">
        <f t="shared" si="446"/>
        <v>0.10574995149084793</v>
      </c>
      <c r="FH92" s="17">
        <f t="shared" si="447"/>
        <v>290995.32217665145</v>
      </c>
      <c r="FI92" s="17">
        <f t="shared" si="448"/>
        <v>-18324.053210661441</v>
      </c>
      <c r="FJ92" s="46">
        <f t="shared" si="449"/>
        <v>2.7632296110862793</v>
      </c>
      <c r="FK92" s="17">
        <f t="shared" si="450"/>
        <v>73.470220293686083</v>
      </c>
      <c r="FL92" s="46">
        <f t="shared" si="451"/>
        <v>0.10574995149084793</v>
      </c>
      <c r="FM92" s="17">
        <f t="shared" si="452"/>
        <v>279483.20132034499</v>
      </c>
      <c r="FN92" s="17">
        <f t="shared" si="453"/>
        <v>-18324.053210661441</v>
      </c>
      <c r="FO92" s="46">
        <f t="shared" si="454"/>
        <v>2.7632296110862793</v>
      </c>
      <c r="FP92" s="17">
        <f t="shared" si="455"/>
        <v>73.832580642089283</v>
      </c>
      <c r="FQ92" s="46">
        <f t="shared" si="456"/>
        <v>0.10574995149084795</v>
      </c>
      <c r="FR92" s="17">
        <f t="shared" si="591"/>
        <v>326990.32324902795</v>
      </c>
      <c r="FS92" s="17">
        <f t="shared" si="457"/>
        <v>-18324.053210661441</v>
      </c>
      <c r="FT92" s="46">
        <f t="shared" si="458"/>
        <v>2.7632296110862793</v>
      </c>
      <c r="FU92" s="17">
        <f t="shared" si="459"/>
        <v>74.218663895184136</v>
      </c>
      <c r="FV92" s="46">
        <f t="shared" si="460"/>
        <v>0.10574995149084793</v>
      </c>
      <c r="FW92" s="17">
        <f t="shared" si="592"/>
        <v>330740.66666116996</v>
      </c>
      <c r="FX92" s="17">
        <f t="shared" si="461"/>
        <v>-18324.053210661441</v>
      </c>
      <c r="FY92" s="46">
        <f t="shared" si="462"/>
        <v>2.7632296110862793</v>
      </c>
      <c r="FZ92" s="17">
        <f t="shared" si="463"/>
        <v>74.629190763765379</v>
      </c>
      <c r="GA92" s="46">
        <f t="shared" si="464"/>
        <v>0.10574995149084793</v>
      </c>
      <c r="GB92" s="17">
        <f t="shared" si="593"/>
        <v>334837.16893964104</v>
      </c>
      <c r="GC92" s="17">
        <f t="shared" si="465"/>
        <v>-18324.053210661441</v>
      </c>
      <c r="GD92" s="46">
        <f t="shared" si="466"/>
        <v>2.7632296110862793</v>
      </c>
      <c r="GE92" s="17">
        <f t="shared" si="467"/>
        <v>75.064911013630748</v>
      </c>
      <c r="GF92" s="46">
        <f t="shared" si="468"/>
        <v>0.10574995149084793</v>
      </c>
      <c r="GG92" s="17">
        <f t="shared" si="594"/>
        <v>312765.8133815967</v>
      </c>
      <c r="GH92" s="17">
        <f t="shared" si="469"/>
        <v>-18324.053210661441</v>
      </c>
      <c r="GI92" s="46">
        <f t="shared" si="470"/>
        <v>2.7632296110862793</v>
      </c>
      <c r="GJ92" s="17">
        <f t="shared" si="471"/>
        <v>75.527534295523381</v>
      </c>
      <c r="GK92" s="46">
        <f t="shared" si="472"/>
        <v>0.10574995149084793</v>
      </c>
      <c r="GL92" s="17">
        <f t="shared" si="595"/>
        <v>327934.27630763123</v>
      </c>
      <c r="GM92" s="17">
        <f t="shared" si="473"/>
        <v>-18324.053210661441</v>
      </c>
      <c r="GN92" s="46">
        <f t="shared" si="474"/>
        <v>2.7632296110862793</v>
      </c>
      <c r="GO92" s="17">
        <f t="shared" si="475"/>
        <v>76.017572491088288</v>
      </c>
      <c r="GP92" s="46">
        <f t="shared" si="476"/>
        <v>0.10574995149084793</v>
      </c>
      <c r="GQ92" s="17">
        <f t="shared" si="596"/>
        <v>343507.69132362679</v>
      </c>
    </row>
    <row r="93" spans="1:199" ht="15" x14ac:dyDescent="0.2">
      <c r="A93" s="9" t="s">
        <v>76</v>
      </c>
      <c r="B93" s="17">
        <v>307464</v>
      </c>
      <c r="C93" s="17">
        <f t="shared" si="477"/>
        <v>-18356.599999999999</v>
      </c>
      <c r="D93" s="46">
        <f t="shared" si="478"/>
        <v>2.768137600110987</v>
      </c>
      <c r="E93" s="17">
        <f t="shared" si="479"/>
        <v>157.4</v>
      </c>
      <c r="F93" s="17">
        <f t="shared" si="479"/>
        <v>-92</v>
      </c>
      <c r="G93" s="17">
        <f t="shared" si="408"/>
        <v>65.400000000000006</v>
      </c>
      <c r="H93" s="46">
        <f t="shared" si="480"/>
        <v>0.10574995149084795</v>
      </c>
      <c r="I93" s="17">
        <v>364264</v>
      </c>
      <c r="J93" s="17">
        <f t="shared" si="481"/>
        <v>-18324.053210661441</v>
      </c>
      <c r="K93" s="46">
        <f t="shared" si="482"/>
        <v>2.7632296110862793</v>
      </c>
      <c r="L93" s="17">
        <f t="shared" si="483"/>
        <v>65.284043884883829</v>
      </c>
      <c r="M93" s="46">
        <f t="shared" si="484"/>
        <v>0.10574995149084793</v>
      </c>
      <c r="N93" s="17">
        <f t="shared" si="485"/>
        <v>449805.23083322344</v>
      </c>
      <c r="O93" s="17">
        <f t="shared" si="486"/>
        <v>-18324.053210661441</v>
      </c>
      <c r="P93" s="46">
        <f t="shared" si="487"/>
        <v>2.7632296110862793</v>
      </c>
      <c r="Q93" s="17">
        <f t="shared" si="488"/>
        <v>65.118059116792551</v>
      </c>
      <c r="R93" s="46">
        <f t="shared" si="489"/>
        <v>0.10574995149084791</v>
      </c>
      <c r="S93" s="17">
        <f t="shared" si="490"/>
        <v>434109.29568167881</v>
      </c>
      <c r="T93" s="17">
        <f t="shared" si="491"/>
        <v>-18324.053210661441</v>
      </c>
      <c r="U93" s="46">
        <f t="shared" si="492"/>
        <v>2.7632296110862793</v>
      </c>
      <c r="V93" s="17">
        <f t="shared" si="493"/>
        <v>64.943365139200353</v>
      </c>
      <c r="W93" s="46">
        <f t="shared" si="494"/>
        <v>0.10574995149084795</v>
      </c>
      <c r="X93" s="17">
        <f t="shared" si="495"/>
        <v>407549.95673321083</v>
      </c>
      <c r="Y93" s="17">
        <f t="shared" si="496"/>
        <v>-18324.053210661441</v>
      </c>
      <c r="Z93" s="46">
        <f t="shared" si="497"/>
        <v>2.7632296110862793</v>
      </c>
      <c r="AA93" s="17">
        <f t="shared" si="498"/>
        <v>64.968540021061443</v>
      </c>
      <c r="AB93" s="46">
        <f t="shared" si="499"/>
        <v>0.10574995149084791</v>
      </c>
      <c r="AC93" s="17">
        <f t="shared" si="500"/>
        <v>365746.51809034956</v>
      </c>
      <c r="AD93" s="17">
        <f t="shared" si="501"/>
        <v>-18324.053210661441</v>
      </c>
      <c r="AE93" s="46">
        <f t="shared" si="502"/>
        <v>2.7632296110862793</v>
      </c>
      <c r="AF93" s="17">
        <f t="shared" si="503"/>
        <v>65.057426251073906</v>
      </c>
      <c r="AG93" s="46">
        <f t="shared" si="504"/>
        <v>0.10574995149084795</v>
      </c>
      <c r="AH93" s="17">
        <f t="shared" si="505"/>
        <v>344247.03691256093</v>
      </c>
      <c r="AI93" s="17">
        <f t="shared" si="506"/>
        <v>-18324.053210661441</v>
      </c>
      <c r="AJ93" s="46">
        <f t="shared" si="507"/>
        <v>2.7632296110862793</v>
      </c>
      <c r="AK93" s="17">
        <f t="shared" si="508"/>
        <v>65.20776646380952</v>
      </c>
      <c r="AL93" s="46">
        <f t="shared" si="509"/>
        <v>0.10574995149084793</v>
      </c>
      <c r="AM93" s="17">
        <f t="shared" si="510"/>
        <v>224195.72501388699</v>
      </c>
      <c r="AN93" s="17">
        <f t="shared" si="511"/>
        <v>-18324.053210661441</v>
      </c>
      <c r="AO93" s="46">
        <f t="shared" si="512"/>
        <v>2.7632296110862793</v>
      </c>
      <c r="AP93" s="17">
        <f t="shared" si="513"/>
        <v>65.417887023428079</v>
      </c>
      <c r="AQ93" s="46">
        <f t="shared" si="514"/>
        <v>0.10574995149084793</v>
      </c>
      <c r="AR93" s="17">
        <f t="shared" si="515"/>
        <v>131696.69010431267</v>
      </c>
      <c r="AS93" s="17">
        <f t="shared" si="516"/>
        <v>-18324.053210661441</v>
      </c>
      <c r="AT93" s="46">
        <f t="shared" si="517"/>
        <v>2.7632296110862793</v>
      </c>
      <c r="AU93" s="17">
        <f t="shared" si="518"/>
        <v>65.685704719313293</v>
      </c>
      <c r="AV93" s="46">
        <f t="shared" si="519"/>
        <v>0.10574995149084793</v>
      </c>
      <c r="AW93" s="17">
        <f t="shared" si="520"/>
        <v>156614.19909010726</v>
      </c>
      <c r="AX93" s="17">
        <f t="shared" si="521"/>
        <v>-18324.053210661441</v>
      </c>
      <c r="AY93" s="46">
        <f t="shared" si="522"/>
        <v>2.7632296110862793</v>
      </c>
      <c r="AZ93" s="17">
        <f t="shared" si="523"/>
        <v>66.009604254878752</v>
      </c>
      <c r="BA93" s="46">
        <f t="shared" si="524"/>
        <v>0.10574995149084793</v>
      </c>
      <c r="BB93" s="17">
        <f t="shared" si="525"/>
        <v>110764.17380462737</v>
      </c>
      <c r="BC93" s="17">
        <f t="shared" si="526"/>
        <v>-18324.053210661441</v>
      </c>
      <c r="BD93" s="46">
        <f t="shared" si="527"/>
        <v>2.7632296110862793</v>
      </c>
      <c r="BE93" s="17">
        <f t="shared" si="528"/>
        <v>66.385866905414474</v>
      </c>
      <c r="BF93" s="46">
        <f t="shared" si="529"/>
        <v>0.10574995149084793</v>
      </c>
      <c r="BG93" s="17">
        <f t="shared" si="530"/>
        <v>243388.70916389549</v>
      </c>
      <c r="BH93" s="17">
        <f t="shared" si="531"/>
        <v>-18324.053210661441</v>
      </c>
      <c r="BI93" s="46">
        <f t="shared" si="532"/>
        <v>2.7632296110862793</v>
      </c>
      <c r="BJ93" s="17">
        <f t="shared" si="533"/>
        <v>66.813679437052528</v>
      </c>
      <c r="BK93" s="46">
        <f t="shared" si="534"/>
        <v>0.10574995149084793</v>
      </c>
      <c r="BL93" s="17">
        <f t="shared" si="535"/>
        <v>253782.91846683278</v>
      </c>
      <c r="BM93" s="17">
        <f t="shared" si="536"/>
        <v>-18324.053210661441</v>
      </c>
      <c r="BN93" s="46">
        <f t="shared" si="537"/>
        <v>2.7632296110862793</v>
      </c>
      <c r="BO93" s="17">
        <f t="shared" si="538"/>
        <v>67.225081143736318</v>
      </c>
      <c r="BP93" s="46">
        <f t="shared" si="539"/>
        <v>0.10574995149084793</v>
      </c>
      <c r="BQ93" s="17">
        <f t="shared" si="540"/>
        <v>301888.83092979912</v>
      </c>
      <c r="BR93" s="17">
        <f t="shared" si="541"/>
        <v>-18324.053210661441</v>
      </c>
      <c r="BS93" s="46">
        <f t="shared" si="542"/>
        <v>2.7632296110862793</v>
      </c>
      <c r="BT93" s="17">
        <f t="shared" si="543"/>
        <v>67.621614031740791</v>
      </c>
      <c r="BU93" s="46">
        <f t="shared" si="544"/>
        <v>0.10574995149084791</v>
      </c>
      <c r="BV93" s="17">
        <f t="shared" si="545"/>
        <v>392933.5502043278</v>
      </c>
      <c r="BW93" s="17">
        <f t="shared" si="546"/>
        <v>-18324.053210661441</v>
      </c>
      <c r="BX93" s="46">
        <f t="shared" si="547"/>
        <v>2.7632296110862793</v>
      </c>
      <c r="BY93" s="17">
        <f t="shared" si="548"/>
        <v>68.004641258261316</v>
      </c>
      <c r="BZ93" s="46">
        <f t="shared" si="549"/>
        <v>0.10574995149084793</v>
      </c>
      <c r="CA93" s="17">
        <f t="shared" si="550"/>
        <v>367273.52927758091</v>
      </c>
      <c r="CB93" s="17">
        <f t="shared" si="551"/>
        <v>-18324.053210661441</v>
      </c>
      <c r="CC93" s="46">
        <f t="shared" si="552"/>
        <v>2.7632296110862793</v>
      </c>
      <c r="CD93" s="17">
        <f t="shared" si="553"/>
        <v>68.373835957366964</v>
      </c>
      <c r="CE93" s="46">
        <f t="shared" si="554"/>
        <v>0.10574995149084793</v>
      </c>
      <c r="CF93" s="17">
        <f t="shared" si="555"/>
        <v>367059.72499365167</v>
      </c>
      <c r="CG93" s="17">
        <f t="shared" si="556"/>
        <v>-18324.053210661441</v>
      </c>
      <c r="CH93" s="46">
        <f t="shared" si="557"/>
        <v>2.7632296110862793</v>
      </c>
      <c r="CI93" s="17">
        <f t="shared" si="558"/>
        <v>68.73103175772053</v>
      </c>
      <c r="CJ93" s="46">
        <f t="shared" si="559"/>
        <v>0.10574995149084793</v>
      </c>
      <c r="CK93" s="17">
        <f t="shared" si="560"/>
        <v>363331.66650078993</v>
      </c>
      <c r="CL93" s="17">
        <f t="shared" si="561"/>
        <v>-18324.053210661441</v>
      </c>
      <c r="CM93" s="46">
        <f t="shared" si="562"/>
        <v>2.7632296110862793</v>
      </c>
      <c r="CN93" s="17">
        <f t="shared" si="563"/>
        <v>69.078711539259217</v>
      </c>
      <c r="CO93" s="46">
        <f t="shared" si="564"/>
        <v>0.10574995149084793</v>
      </c>
      <c r="CP93" s="17">
        <f t="shared" si="565"/>
        <v>330541.51298955741</v>
      </c>
      <c r="CQ93" s="17">
        <f t="shared" si="566"/>
        <v>-18324.053210661441</v>
      </c>
      <c r="CR93" s="46">
        <f t="shared" si="567"/>
        <v>2.7632296110862793</v>
      </c>
      <c r="CS93" s="17">
        <f t="shared" si="568"/>
        <v>69.414806965203823</v>
      </c>
      <c r="CT93" s="46">
        <f t="shared" si="569"/>
        <v>0.10574995149084793</v>
      </c>
      <c r="CU93" s="17">
        <f t="shared" si="570"/>
        <v>378887.93024641275</v>
      </c>
      <c r="CV93" s="17">
        <f t="shared" si="409"/>
        <v>-18324.053210661441</v>
      </c>
      <c r="CW93" s="46">
        <f t="shared" si="410"/>
        <v>2.7632296110862793</v>
      </c>
      <c r="CX93" s="17">
        <f t="shared" si="411"/>
        <v>69.739642603915755</v>
      </c>
      <c r="CY93" s="46">
        <f t="shared" si="412"/>
        <v>0.10574995149084793</v>
      </c>
      <c r="CZ93" s="17">
        <f t="shared" si="413"/>
        <v>356773.21092561813</v>
      </c>
      <c r="DA93" s="17">
        <f t="shared" si="414"/>
        <v>-18324.053210661441</v>
      </c>
      <c r="DB93" s="46">
        <f t="shared" si="415"/>
        <v>2.7632296110862793</v>
      </c>
      <c r="DC93" s="17">
        <f t="shared" si="416"/>
        <v>70.051910029470477</v>
      </c>
      <c r="DD93" s="46">
        <f t="shared" si="417"/>
        <v>0.10574995149084793</v>
      </c>
      <c r="DE93" s="17">
        <f t="shared" si="418"/>
        <v>394051.4721686666</v>
      </c>
      <c r="DF93" s="17">
        <f t="shared" si="409"/>
        <v>-18324.053210661441</v>
      </c>
      <c r="DG93" s="46">
        <f t="shared" si="419"/>
        <v>2.7632296110862793</v>
      </c>
      <c r="DH93" s="17">
        <f t="shared" si="411"/>
        <v>70.350277988649111</v>
      </c>
      <c r="DI93" s="46">
        <f t="shared" si="420"/>
        <v>0.10574995149084793</v>
      </c>
      <c r="DJ93" s="17">
        <f t="shared" si="413"/>
        <v>391421.24928684602</v>
      </c>
      <c r="DK93" s="17">
        <f t="shared" si="414"/>
        <v>-18324.053210661441</v>
      </c>
      <c r="DL93" s="46">
        <f t="shared" si="421"/>
        <v>2.7632296110862793</v>
      </c>
      <c r="DM93" s="17">
        <f t="shared" si="416"/>
        <v>70.633370543127739</v>
      </c>
      <c r="DN93" s="46">
        <f t="shared" si="422"/>
        <v>0.10574995149084793</v>
      </c>
      <c r="DO93" s="17">
        <f t="shared" si="418"/>
        <v>413596.78856492171</v>
      </c>
      <c r="DP93" s="17">
        <f t="shared" si="571"/>
        <v>-18324.053210661441</v>
      </c>
      <c r="DQ93" s="46">
        <f t="shared" si="572"/>
        <v>2.7632296110862793</v>
      </c>
      <c r="DR93" s="17">
        <f t="shared" si="573"/>
        <v>70.905539271273341</v>
      </c>
      <c r="DS93" s="46">
        <f t="shared" si="574"/>
        <v>0.10574995149084793</v>
      </c>
      <c r="DT93" s="17">
        <f t="shared" si="575"/>
        <v>415391.56142008334</v>
      </c>
      <c r="DU93" s="17">
        <f t="shared" si="576"/>
        <v>-18324.053210661441</v>
      </c>
      <c r="DV93" s="46">
        <f t="shared" si="577"/>
        <v>2.7632296110862793</v>
      </c>
      <c r="DW93" s="17">
        <f t="shared" si="578"/>
        <v>71.170468294263202</v>
      </c>
      <c r="DX93" s="46">
        <f t="shared" si="579"/>
        <v>0.10574995149084795</v>
      </c>
      <c r="DY93" s="17">
        <f t="shared" si="580"/>
        <v>443675.35422433319</v>
      </c>
      <c r="DZ93" s="17">
        <f t="shared" si="423"/>
        <v>-18324.053210661441</v>
      </c>
      <c r="EA93" s="46">
        <f t="shared" si="424"/>
        <v>2.7632296110862793</v>
      </c>
      <c r="EB93" s="17">
        <f t="shared" si="425"/>
        <v>71.432050268274594</v>
      </c>
      <c r="EC93" s="46">
        <f t="shared" si="426"/>
        <v>0.10574995149084795</v>
      </c>
      <c r="ED93" s="17">
        <f t="shared" si="427"/>
        <v>414126.22862211568</v>
      </c>
      <c r="EE93" s="17">
        <f t="shared" si="428"/>
        <v>-18324.053210661441</v>
      </c>
      <c r="EF93" s="46">
        <f t="shared" si="429"/>
        <v>2.7632296110862793</v>
      </c>
      <c r="EG93" s="17">
        <f t="shared" si="430"/>
        <v>71.691565925826495</v>
      </c>
      <c r="EH93" s="46">
        <f t="shared" si="431"/>
        <v>0.10574995149084793</v>
      </c>
      <c r="EI93" s="17">
        <f t="shared" si="432"/>
        <v>385166.30372638203</v>
      </c>
      <c r="EJ93" s="17">
        <f t="shared" si="433"/>
        <v>-18324.053210661441</v>
      </c>
      <c r="EK93" s="46">
        <f t="shared" si="434"/>
        <v>2.7632296110862793</v>
      </c>
      <c r="EL93" s="17">
        <f t="shared" si="435"/>
        <v>71.954713600883068</v>
      </c>
      <c r="EM93" s="46">
        <f t="shared" si="436"/>
        <v>0.10574995149084793</v>
      </c>
      <c r="EN93" s="17">
        <f t="shared" si="437"/>
        <v>362781.66414513247</v>
      </c>
      <c r="EO93" s="17">
        <f t="shared" si="438"/>
        <v>-18324.053210661441</v>
      </c>
      <c r="EP93" s="46">
        <f t="shared" si="439"/>
        <v>2.7632296110862793</v>
      </c>
      <c r="EQ93" s="17">
        <f t="shared" si="440"/>
        <v>72.225627705646616</v>
      </c>
      <c r="ER93" s="46">
        <f t="shared" si="441"/>
        <v>0.10574995149084795</v>
      </c>
      <c r="ES93" s="17">
        <f t="shared" si="442"/>
        <v>317934.99873929122</v>
      </c>
      <c r="ET93" s="17">
        <f t="shared" si="581"/>
        <v>-18324.053210661441</v>
      </c>
      <c r="EU93" s="46">
        <f t="shared" si="582"/>
        <v>2.7632296110862793</v>
      </c>
      <c r="EV93" s="17">
        <f t="shared" si="583"/>
        <v>72.509483997346095</v>
      </c>
      <c r="EW93" s="46">
        <f t="shared" si="584"/>
        <v>0.10574995149084791</v>
      </c>
      <c r="EX93" s="17">
        <f t="shared" si="585"/>
        <v>288081.70338363829</v>
      </c>
      <c r="EY93" s="17">
        <f t="shared" si="586"/>
        <v>-18324.053210661441</v>
      </c>
      <c r="EZ93" s="46">
        <f t="shared" si="587"/>
        <v>2.7632296110862793</v>
      </c>
      <c r="FA93" s="17">
        <f t="shared" si="588"/>
        <v>72.810598594051129</v>
      </c>
      <c r="FB93" s="46">
        <f t="shared" si="589"/>
        <v>0.10574995149084793</v>
      </c>
      <c r="FC93" s="17">
        <f t="shared" si="590"/>
        <v>290158.75409893022</v>
      </c>
      <c r="FD93" s="17">
        <f t="shared" si="443"/>
        <v>-18324.053210661441</v>
      </c>
      <c r="FE93" s="46">
        <f t="shared" si="444"/>
        <v>2.7632296110862793</v>
      </c>
      <c r="FF93" s="17">
        <f t="shared" si="445"/>
        <v>73.130214688593711</v>
      </c>
      <c r="FG93" s="46">
        <f t="shared" si="446"/>
        <v>0.10574995149084793</v>
      </c>
      <c r="FH93" s="17">
        <f t="shared" si="447"/>
        <v>268075.10758214223</v>
      </c>
      <c r="FI93" s="17">
        <f t="shared" si="448"/>
        <v>-18324.053210661441</v>
      </c>
      <c r="FJ93" s="46">
        <f t="shared" si="449"/>
        <v>2.7632296110862793</v>
      </c>
      <c r="FK93" s="17">
        <f t="shared" si="450"/>
        <v>73.470220293686083</v>
      </c>
      <c r="FL93" s="46">
        <f t="shared" si="451"/>
        <v>0.10574995149084793</v>
      </c>
      <c r="FM93" s="17">
        <f t="shared" si="452"/>
        <v>272744.73918628367</v>
      </c>
      <c r="FN93" s="17">
        <f t="shared" si="453"/>
        <v>-18324.053210661441</v>
      </c>
      <c r="FO93" s="46">
        <f t="shared" si="454"/>
        <v>2.7632296110862793</v>
      </c>
      <c r="FP93" s="17">
        <f t="shared" si="455"/>
        <v>73.832580642089283</v>
      </c>
      <c r="FQ93" s="46">
        <f t="shared" si="456"/>
        <v>0.10574995149084795</v>
      </c>
      <c r="FR93" s="17">
        <f t="shared" si="591"/>
        <v>261232.98069032561</v>
      </c>
      <c r="FS93" s="17">
        <f t="shared" si="457"/>
        <v>-18324.053210661441</v>
      </c>
      <c r="FT93" s="46">
        <f t="shared" si="458"/>
        <v>2.7632296110862793</v>
      </c>
      <c r="FU93" s="17">
        <f t="shared" si="459"/>
        <v>74.218663895184136</v>
      </c>
      <c r="FV93" s="46">
        <f t="shared" si="460"/>
        <v>0.10574995149084793</v>
      </c>
      <c r="FW93" s="17">
        <f t="shared" si="592"/>
        <v>308740.48870226165</v>
      </c>
      <c r="FX93" s="17">
        <f t="shared" si="461"/>
        <v>-18324.053210661441</v>
      </c>
      <c r="FY93" s="46">
        <f t="shared" si="462"/>
        <v>2.7632296110862793</v>
      </c>
      <c r="FZ93" s="17">
        <f t="shared" si="463"/>
        <v>74.629190763765379</v>
      </c>
      <c r="GA93" s="46">
        <f t="shared" si="464"/>
        <v>0.10574995149084793</v>
      </c>
      <c r="GB93" s="17">
        <f t="shared" si="593"/>
        <v>312491.24264127226</v>
      </c>
      <c r="GC93" s="17">
        <f t="shared" si="465"/>
        <v>-18324.053210661441</v>
      </c>
      <c r="GD93" s="46">
        <f t="shared" si="466"/>
        <v>2.7632296110862793</v>
      </c>
      <c r="GE93" s="17">
        <f t="shared" si="467"/>
        <v>75.064911013630748</v>
      </c>
      <c r="GF93" s="46">
        <f t="shared" si="468"/>
        <v>0.10574995149084793</v>
      </c>
      <c r="GG93" s="17">
        <f t="shared" si="594"/>
        <v>316588.18063999317</v>
      </c>
      <c r="GH93" s="17">
        <f t="shared" si="469"/>
        <v>-18324.053210661441</v>
      </c>
      <c r="GI93" s="46">
        <f t="shared" si="470"/>
        <v>2.7632296110862793</v>
      </c>
      <c r="GJ93" s="17">
        <f t="shared" si="471"/>
        <v>75.527534295523381</v>
      </c>
      <c r="GK93" s="46">
        <f t="shared" si="472"/>
        <v>0.10574995149084793</v>
      </c>
      <c r="GL93" s="17">
        <f t="shared" si="595"/>
        <v>294517.28770523076</v>
      </c>
      <c r="GM93" s="17">
        <f t="shared" si="473"/>
        <v>-18324.053210661441</v>
      </c>
      <c r="GN93" s="46">
        <f t="shared" si="474"/>
        <v>2.7632296110862793</v>
      </c>
      <c r="GO93" s="17">
        <f t="shared" si="475"/>
        <v>76.017572491088288</v>
      </c>
      <c r="GP93" s="46">
        <f t="shared" si="476"/>
        <v>0.10574995149084793</v>
      </c>
      <c r="GQ93" s="17">
        <f t="shared" si="596"/>
        <v>309686.24066946085</v>
      </c>
    </row>
    <row r="94" spans="1:199" ht="15" x14ac:dyDescent="0.2">
      <c r="A94" s="9" t="s">
        <v>77</v>
      </c>
      <c r="B94" s="17">
        <v>220555</v>
      </c>
      <c r="C94" s="17">
        <f t="shared" si="477"/>
        <v>-18356.599999999999</v>
      </c>
      <c r="D94" s="46">
        <f t="shared" si="478"/>
        <v>2.768137600110987</v>
      </c>
      <c r="E94" s="17">
        <f t="shared" si="479"/>
        <v>157.4</v>
      </c>
      <c r="F94" s="17">
        <f t="shared" si="479"/>
        <v>-92</v>
      </c>
      <c r="G94" s="17">
        <f t="shared" si="408"/>
        <v>65.400000000000006</v>
      </c>
      <c r="H94" s="46">
        <f t="shared" si="480"/>
        <v>0.10574995149084795</v>
      </c>
      <c r="I94" s="17">
        <v>288170</v>
      </c>
      <c r="J94" s="17">
        <f t="shared" si="481"/>
        <v>-18324.053210661441</v>
      </c>
      <c r="K94" s="46">
        <f t="shared" si="482"/>
        <v>2.7632296110862793</v>
      </c>
      <c r="L94" s="17">
        <f t="shared" si="483"/>
        <v>65.284043884883829</v>
      </c>
      <c r="M94" s="46">
        <f t="shared" si="484"/>
        <v>0.10574995149084793</v>
      </c>
      <c r="N94" s="17">
        <f t="shared" si="485"/>
        <v>346005.23083322344</v>
      </c>
      <c r="O94" s="17">
        <f t="shared" si="486"/>
        <v>-18324.053210661441</v>
      </c>
      <c r="P94" s="46">
        <f t="shared" si="487"/>
        <v>2.7632296110862793</v>
      </c>
      <c r="Q94" s="17">
        <f t="shared" si="488"/>
        <v>65.118059116792551</v>
      </c>
      <c r="R94" s="46">
        <f t="shared" si="489"/>
        <v>0.10574995149084791</v>
      </c>
      <c r="S94" s="17">
        <f t="shared" si="490"/>
        <v>431546.29568167881</v>
      </c>
      <c r="T94" s="17">
        <f t="shared" si="491"/>
        <v>-18324.053210661441</v>
      </c>
      <c r="U94" s="46">
        <f t="shared" si="492"/>
        <v>2.7632296110862793</v>
      </c>
      <c r="V94" s="17">
        <f t="shared" si="493"/>
        <v>64.943365139200353</v>
      </c>
      <c r="W94" s="46">
        <f t="shared" si="494"/>
        <v>0.10574995149084795</v>
      </c>
      <c r="X94" s="17">
        <f t="shared" si="495"/>
        <v>415850.1858361566</v>
      </c>
      <c r="Y94" s="17">
        <f t="shared" si="496"/>
        <v>-18324.053210661441</v>
      </c>
      <c r="Z94" s="46">
        <f t="shared" si="497"/>
        <v>2.7632296110862793</v>
      </c>
      <c r="AA94" s="17">
        <f t="shared" si="498"/>
        <v>64.968540021061443</v>
      </c>
      <c r="AB94" s="46">
        <f t="shared" si="499"/>
        <v>0.10574995149084791</v>
      </c>
      <c r="AC94" s="17">
        <f t="shared" si="500"/>
        <v>389290.87206257047</v>
      </c>
      <c r="AD94" s="17">
        <f t="shared" si="501"/>
        <v>-18324.053210661441</v>
      </c>
      <c r="AE94" s="46">
        <f t="shared" si="502"/>
        <v>2.7632296110862793</v>
      </c>
      <c r="AF94" s="17">
        <f t="shared" si="503"/>
        <v>65.057426251073906</v>
      </c>
      <c r="AG94" s="46">
        <f t="shared" si="504"/>
        <v>0.10574995149084795</v>
      </c>
      <c r="AH94" s="17">
        <f t="shared" si="505"/>
        <v>347487.52230593917</v>
      </c>
      <c r="AI94" s="17">
        <f t="shared" si="506"/>
        <v>-18324.053210661441</v>
      </c>
      <c r="AJ94" s="46">
        <f t="shared" si="507"/>
        <v>2.7632296110862793</v>
      </c>
      <c r="AK94" s="17">
        <f t="shared" si="508"/>
        <v>65.20776646380952</v>
      </c>
      <c r="AL94" s="46">
        <f t="shared" si="509"/>
        <v>0.10574995149084793</v>
      </c>
      <c r="AM94" s="17">
        <f t="shared" si="510"/>
        <v>325988.19146836328</v>
      </c>
      <c r="AN94" s="17">
        <f t="shared" si="511"/>
        <v>-18324.053210661441</v>
      </c>
      <c r="AO94" s="46">
        <f t="shared" si="512"/>
        <v>2.7632296110862793</v>
      </c>
      <c r="AP94" s="17">
        <f t="shared" si="513"/>
        <v>65.417887023428079</v>
      </c>
      <c r="AQ94" s="46">
        <f t="shared" si="514"/>
        <v>0.10574995149084793</v>
      </c>
      <c r="AR94" s="17">
        <f t="shared" si="515"/>
        <v>205937.08969024895</v>
      </c>
      <c r="AS94" s="17">
        <f t="shared" si="516"/>
        <v>-18324.053210661441</v>
      </c>
      <c r="AT94" s="46">
        <f t="shared" si="517"/>
        <v>2.7632296110862793</v>
      </c>
      <c r="AU94" s="17">
        <f t="shared" si="518"/>
        <v>65.685704719313293</v>
      </c>
      <c r="AV94" s="46">
        <f t="shared" si="519"/>
        <v>0.10574995149084793</v>
      </c>
      <c r="AW94" s="17">
        <f t="shared" si="520"/>
        <v>113438.32259837053</v>
      </c>
      <c r="AX94" s="17">
        <f t="shared" si="521"/>
        <v>-18324.053210661441</v>
      </c>
      <c r="AY94" s="46">
        <f t="shared" si="522"/>
        <v>2.7632296110862793</v>
      </c>
      <c r="AZ94" s="17">
        <f t="shared" si="523"/>
        <v>66.009604254878752</v>
      </c>
      <c r="BA94" s="46">
        <f t="shared" si="524"/>
        <v>0.10574995149084793</v>
      </c>
      <c r="BB94" s="17">
        <f t="shared" si="525"/>
        <v>138356.15548370071</v>
      </c>
      <c r="BC94" s="17">
        <f t="shared" si="526"/>
        <v>-18324.053210661441</v>
      </c>
      <c r="BD94" s="46">
        <f t="shared" si="527"/>
        <v>2.7632296110862793</v>
      </c>
      <c r="BE94" s="17">
        <f t="shared" si="528"/>
        <v>66.385866905414474</v>
      </c>
      <c r="BF94" s="46">
        <f t="shared" si="529"/>
        <v>0.10574995149084793</v>
      </c>
      <c r="BG94" s="17">
        <f t="shared" si="530"/>
        <v>92506.506460871344</v>
      </c>
      <c r="BH94" s="17">
        <f t="shared" si="531"/>
        <v>-18324.053210661441</v>
      </c>
      <c r="BI94" s="46">
        <f t="shared" si="532"/>
        <v>2.7632296110862793</v>
      </c>
      <c r="BJ94" s="17">
        <f t="shared" si="533"/>
        <v>66.813679437052528</v>
      </c>
      <c r="BK94" s="46">
        <f t="shared" si="534"/>
        <v>0.10574995149084793</v>
      </c>
      <c r="BL94" s="17">
        <f t="shared" si="535"/>
        <v>225131.4696326711</v>
      </c>
      <c r="BM94" s="17">
        <f t="shared" si="536"/>
        <v>-18324.053210661441</v>
      </c>
      <c r="BN94" s="46">
        <f t="shared" si="537"/>
        <v>2.7632296110862793</v>
      </c>
      <c r="BO94" s="17">
        <f t="shared" si="538"/>
        <v>67.225081143736318</v>
      </c>
      <c r="BP94" s="46">
        <f t="shared" si="539"/>
        <v>0.10574995149084793</v>
      </c>
      <c r="BQ94" s="17">
        <f t="shared" si="540"/>
        <v>235526.09033731505</v>
      </c>
      <c r="BR94" s="17">
        <f t="shared" si="541"/>
        <v>-18324.053210661441</v>
      </c>
      <c r="BS94" s="46">
        <f t="shared" si="542"/>
        <v>2.7632296110862793</v>
      </c>
      <c r="BT94" s="17">
        <f t="shared" si="543"/>
        <v>67.621614031740791</v>
      </c>
      <c r="BU94" s="46">
        <f t="shared" si="544"/>
        <v>0.10574995149084791</v>
      </c>
      <c r="BV94" s="17">
        <f t="shared" si="545"/>
        <v>283632.39933316939</v>
      </c>
      <c r="BW94" s="17">
        <f t="shared" si="546"/>
        <v>-18324.053210661441</v>
      </c>
      <c r="BX94" s="46">
        <f t="shared" si="547"/>
        <v>2.7632296110862793</v>
      </c>
      <c r="BY94" s="17">
        <f t="shared" si="548"/>
        <v>68.004641258261316</v>
      </c>
      <c r="BZ94" s="46">
        <f t="shared" si="549"/>
        <v>0.10574995149084793</v>
      </c>
      <c r="CA94" s="17">
        <f t="shared" si="550"/>
        <v>374677.50163492461</v>
      </c>
      <c r="CB94" s="17">
        <f t="shared" si="551"/>
        <v>-18324.053210661441</v>
      </c>
      <c r="CC94" s="46">
        <f t="shared" si="552"/>
        <v>2.7632296110862793</v>
      </c>
      <c r="CD94" s="17">
        <f t="shared" si="553"/>
        <v>68.373835957366964</v>
      </c>
      <c r="CE94" s="46">
        <f t="shared" si="554"/>
        <v>0.10574995149084793</v>
      </c>
      <c r="CF94" s="17">
        <f t="shared" si="555"/>
        <v>349017.84990287683</v>
      </c>
      <c r="CG94" s="17">
        <f t="shared" si="556"/>
        <v>-18324.053210661441</v>
      </c>
      <c r="CH94" s="46">
        <f t="shared" si="557"/>
        <v>2.7632296110862793</v>
      </c>
      <c r="CI94" s="17">
        <f t="shared" si="558"/>
        <v>68.73103175772053</v>
      </c>
      <c r="CJ94" s="46">
        <f t="shared" si="559"/>
        <v>0.10574995149084793</v>
      </c>
      <c r="CK94" s="17">
        <f t="shared" si="560"/>
        <v>348804.40281474794</v>
      </c>
      <c r="CL94" s="17">
        <f t="shared" si="561"/>
        <v>-18324.053210661441</v>
      </c>
      <c r="CM94" s="46">
        <f t="shared" si="562"/>
        <v>2.7632296110862793</v>
      </c>
      <c r="CN94" s="17">
        <f t="shared" si="563"/>
        <v>69.078711539259217</v>
      </c>
      <c r="CO94" s="46">
        <f t="shared" si="564"/>
        <v>0.10574995149084793</v>
      </c>
      <c r="CP94" s="17">
        <f t="shared" si="565"/>
        <v>345076.69200166769</v>
      </c>
      <c r="CQ94" s="17">
        <f t="shared" si="566"/>
        <v>-18324.053210661441</v>
      </c>
      <c r="CR94" s="46">
        <f t="shared" si="567"/>
        <v>2.7632296110862793</v>
      </c>
      <c r="CS94" s="17">
        <f t="shared" si="568"/>
        <v>69.414806965203823</v>
      </c>
      <c r="CT94" s="46">
        <f t="shared" si="569"/>
        <v>0.10574995149084793</v>
      </c>
      <c r="CU94" s="17">
        <f t="shared" si="570"/>
        <v>312286.87458586117</v>
      </c>
      <c r="CV94" s="17">
        <f t="shared" si="409"/>
        <v>-18324.053210661441</v>
      </c>
      <c r="CW94" s="46">
        <f t="shared" si="410"/>
        <v>2.7632296110862793</v>
      </c>
      <c r="CX94" s="17">
        <f t="shared" si="411"/>
        <v>69.739642603915755</v>
      </c>
      <c r="CY94" s="46">
        <f t="shared" si="412"/>
        <v>0.10574995149084793</v>
      </c>
      <c r="CZ94" s="17">
        <f t="shared" si="413"/>
        <v>360633.61667835515</v>
      </c>
      <c r="DA94" s="17">
        <f t="shared" si="414"/>
        <v>-18324.053210661441</v>
      </c>
      <c r="DB94" s="46">
        <f t="shared" si="415"/>
        <v>2.7632296110862793</v>
      </c>
      <c r="DC94" s="17">
        <f t="shared" si="416"/>
        <v>70.051910029470477</v>
      </c>
      <c r="DD94" s="46">
        <f t="shared" si="417"/>
        <v>0.10574995149084793</v>
      </c>
      <c r="DE94" s="17">
        <f t="shared" si="418"/>
        <v>338519.20962498616</v>
      </c>
      <c r="DF94" s="17">
        <f t="shared" si="409"/>
        <v>-18324.053210661441</v>
      </c>
      <c r="DG94" s="46">
        <f t="shared" si="419"/>
        <v>2.7632296110862793</v>
      </c>
      <c r="DH94" s="17">
        <f t="shared" si="411"/>
        <v>70.350277988649111</v>
      </c>
      <c r="DI94" s="46">
        <f t="shared" si="420"/>
        <v>0.10574995149084793</v>
      </c>
      <c r="DJ94" s="17">
        <f t="shared" si="413"/>
        <v>375797.76923599379</v>
      </c>
      <c r="DK94" s="17">
        <f t="shared" si="414"/>
        <v>-18324.053210661441</v>
      </c>
      <c r="DL94" s="46">
        <f t="shared" si="421"/>
        <v>2.7632296110862793</v>
      </c>
      <c r="DM94" s="17">
        <f t="shared" si="416"/>
        <v>70.633370543127739</v>
      </c>
      <c r="DN94" s="46">
        <f t="shared" si="422"/>
        <v>0.10574995149084793</v>
      </c>
      <c r="DO94" s="17">
        <f t="shared" si="418"/>
        <v>373167.82944672776</v>
      </c>
      <c r="DP94" s="17">
        <f t="shared" si="571"/>
        <v>-18324.053210661441</v>
      </c>
      <c r="DQ94" s="46">
        <f t="shared" si="572"/>
        <v>2.7632296110862793</v>
      </c>
      <c r="DR94" s="17">
        <f t="shared" si="573"/>
        <v>70.905539271273341</v>
      </c>
      <c r="DS94" s="46">
        <f t="shared" si="574"/>
        <v>0.10574995149084793</v>
      </c>
      <c r="DT94" s="17">
        <f t="shared" si="575"/>
        <v>395343.6408935315</v>
      </c>
      <c r="DU94" s="17">
        <f t="shared" si="576"/>
        <v>-18324.053210661441</v>
      </c>
      <c r="DV94" s="46">
        <f t="shared" si="577"/>
        <v>2.7632296110862793</v>
      </c>
      <c r="DW94" s="17">
        <f t="shared" si="578"/>
        <v>71.170468294263202</v>
      </c>
      <c r="DX94" s="46">
        <f t="shared" si="579"/>
        <v>0.10574995149084795</v>
      </c>
      <c r="DY94" s="17">
        <f t="shared" si="580"/>
        <v>397138.67867771618</v>
      </c>
      <c r="DZ94" s="17">
        <f t="shared" si="423"/>
        <v>-18324.053210661441</v>
      </c>
      <c r="EA94" s="46">
        <f t="shared" si="424"/>
        <v>2.7632296110862793</v>
      </c>
      <c r="EB94" s="17">
        <f t="shared" si="425"/>
        <v>71.432050268274594</v>
      </c>
      <c r="EC94" s="46">
        <f t="shared" si="426"/>
        <v>0.10574995149084795</v>
      </c>
      <c r="ED94" s="17">
        <f t="shared" si="427"/>
        <v>425422.73306394002</v>
      </c>
      <c r="EE94" s="17">
        <f t="shared" si="428"/>
        <v>-18324.053210661441</v>
      </c>
      <c r="EF94" s="46">
        <f t="shared" si="429"/>
        <v>2.7632296110862793</v>
      </c>
      <c r="EG94" s="17">
        <f t="shared" si="430"/>
        <v>71.691565925826495</v>
      </c>
      <c r="EH94" s="46">
        <f t="shared" si="431"/>
        <v>0.10574995149084793</v>
      </c>
      <c r="EI94" s="17">
        <f t="shared" si="432"/>
        <v>395873.86697738001</v>
      </c>
      <c r="EJ94" s="17">
        <f t="shared" si="433"/>
        <v>-18324.053210661441</v>
      </c>
      <c r="EK94" s="46">
        <f t="shared" si="434"/>
        <v>2.7632296110862793</v>
      </c>
      <c r="EL94" s="17">
        <f t="shared" si="435"/>
        <v>71.954713600883068</v>
      </c>
      <c r="EM94" s="46">
        <f t="shared" si="436"/>
        <v>0.10574995149084793</v>
      </c>
      <c r="EN94" s="17">
        <f t="shared" si="437"/>
        <v>366914.20522932144</v>
      </c>
      <c r="EO94" s="17">
        <f t="shared" si="438"/>
        <v>-18324.053210661441</v>
      </c>
      <c r="EP94" s="46">
        <f t="shared" si="439"/>
        <v>2.7632296110862793</v>
      </c>
      <c r="EQ94" s="17">
        <f t="shared" si="440"/>
        <v>72.225627705646616</v>
      </c>
      <c r="ER94" s="46">
        <f t="shared" si="441"/>
        <v>0.10574995149084795</v>
      </c>
      <c r="ES94" s="17">
        <f t="shared" si="442"/>
        <v>344529.83656217664</v>
      </c>
      <c r="ET94" s="17">
        <f t="shared" si="581"/>
        <v>-18324.053210661441</v>
      </c>
      <c r="EU94" s="46">
        <f t="shared" si="582"/>
        <v>2.7632296110862793</v>
      </c>
      <c r="EV94" s="17">
        <f t="shared" si="583"/>
        <v>72.509483997346095</v>
      </c>
      <c r="EW94" s="46">
        <f t="shared" si="584"/>
        <v>0.10574995149084791</v>
      </c>
      <c r="EX94" s="17">
        <f t="shared" si="585"/>
        <v>299683.45501262712</v>
      </c>
      <c r="EY94" s="17">
        <f t="shared" si="586"/>
        <v>-18324.053210661441</v>
      </c>
      <c r="EZ94" s="46">
        <f t="shared" si="587"/>
        <v>2.7632296110862793</v>
      </c>
      <c r="FA94" s="17">
        <f t="shared" si="588"/>
        <v>72.810598594051129</v>
      </c>
      <c r="FB94" s="46">
        <f t="shared" si="589"/>
        <v>0.10574995149084793</v>
      </c>
      <c r="FC94" s="17">
        <f t="shared" si="590"/>
        <v>269830.46077157086</v>
      </c>
      <c r="FD94" s="17">
        <f t="shared" si="443"/>
        <v>-18324.053210661441</v>
      </c>
      <c r="FE94" s="46">
        <f t="shared" si="444"/>
        <v>2.7632296110862793</v>
      </c>
      <c r="FF94" s="17">
        <f t="shared" si="445"/>
        <v>73.130214688593711</v>
      </c>
      <c r="FG94" s="46">
        <f t="shared" si="446"/>
        <v>0.10574995149084793</v>
      </c>
      <c r="FH94" s="17">
        <f t="shared" si="447"/>
        <v>271907.83110295737</v>
      </c>
      <c r="FI94" s="17">
        <f t="shared" si="448"/>
        <v>-18324.053210661441</v>
      </c>
      <c r="FJ94" s="46">
        <f t="shared" si="449"/>
        <v>2.7632296110862793</v>
      </c>
      <c r="FK94" s="17">
        <f t="shared" si="450"/>
        <v>73.470220293686083</v>
      </c>
      <c r="FL94" s="46">
        <f t="shared" si="451"/>
        <v>0.10574995149084793</v>
      </c>
      <c r="FM94" s="17">
        <f t="shared" si="452"/>
        <v>249824.52459177445</v>
      </c>
      <c r="FN94" s="17">
        <f t="shared" si="453"/>
        <v>-18324.053210661441</v>
      </c>
      <c r="FO94" s="46">
        <f t="shared" si="454"/>
        <v>2.7632296110862793</v>
      </c>
      <c r="FP94" s="17">
        <f t="shared" si="455"/>
        <v>73.832580642089283</v>
      </c>
      <c r="FQ94" s="46">
        <f t="shared" si="456"/>
        <v>0.10574995149084795</v>
      </c>
      <c r="FR94" s="17">
        <f t="shared" si="591"/>
        <v>254494.51855626429</v>
      </c>
      <c r="FS94" s="17">
        <f t="shared" si="457"/>
        <v>-18324.053210661441</v>
      </c>
      <c r="FT94" s="46">
        <f t="shared" si="458"/>
        <v>2.7632296110862793</v>
      </c>
      <c r="FU94" s="17">
        <f t="shared" si="459"/>
        <v>74.218663895184136</v>
      </c>
      <c r="FV94" s="46">
        <f t="shared" si="460"/>
        <v>0.10574995149084793</v>
      </c>
      <c r="FW94" s="17">
        <f t="shared" si="592"/>
        <v>242983.14614355937</v>
      </c>
      <c r="FX94" s="17">
        <f t="shared" si="461"/>
        <v>-18324.053210661441</v>
      </c>
      <c r="FY94" s="46">
        <f t="shared" si="462"/>
        <v>2.7632296110862793</v>
      </c>
      <c r="FZ94" s="17">
        <f t="shared" si="463"/>
        <v>74.629190763765379</v>
      </c>
      <c r="GA94" s="46">
        <f t="shared" si="464"/>
        <v>0.10574995149084793</v>
      </c>
      <c r="GB94" s="17">
        <f t="shared" si="593"/>
        <v>290491.064682364</v>
      </c>
      <c r="GC94" s="17">
        <f t="shared" si="465"/>
        <v>-18324.053210661441</v>
      </c>
      <c r="GD94" s="46">
        <f t="shared" si="466"/>
        <v>2.7632296110862793</v>
      </c>
      <c r="GE94" s="17">
        <f t="shared" si="467"/>
        <v>75.064911013630748</v>
      </c>
      <c r="GF94" s="46">
        <f t="shared" si="468"/>
        <v>0.10574995149084793</v>
      </c>
      <c r="GG94" s="17">
        <f t="shared" si="594"/>
        <v>294242.25434162444</v>
      </c>
      <c r="GH94" s="17">
        <f t="shared" si="469"/>
        <v>-18324.053210661441</v>
      </c>
      <c r="GI94" s="46">
        <f t="shared" si="470"/>
        <v>2.7632296110862793</v>
      </c>
      <c r="GJ94" s="17">
        <f t="shared" si="471"/>
        <v>75.527534295523381</v>
      </c>
      <c r="GK94" s="46">
        <f t="shared" si="472"/>
        <v>0.10574995149084793</v>
      </c>
      <c r="GL94" s="17">
        <f t="shared" si="595"/>
        <v>298339.65496362722</v>
      </c>
      <c r="GM94" s="17">
        <f t="shared" si="473"/>
        <v>-18324.053210661441</v>
      </c>
      <c r="GN94" s="46">
        <f t="shared" si="474"/>
        <v>2.7632296110862793</v>
      </c>
      <c r="GO94" s="17">
        <f t="shared" si="475"/>
        <v>76.017572491088288</v>
      </c>
      <c r="GP94" s="46">
        <f t="shared" si="476"/>
        <v>0.10574995149084793</v>
      </c>
      <c r="GQ94" s="17">
        <f t="shared" si="596"/>
        <v>276269.25206706038</v>
      </c>
    </row>
    <row r="95" spans="1:199" ht="15" x14ac:dyDescent="0.2">
      <c r="A95" s="9" t="s">
        <v>78</v>
      </c>
      <c r="B95" s="17">
        <v>180541</v>
      </c>
      <c r="C95" s="17">
        <f t="shared" si="477"/>
        <v>-18356.599999999999</v>
      </c>
      <c r="D95" s="46">
        <f t="shared" si="478"/>
        <v>2.768137600110987</v>
      </c>
      <c r="E95" s="17">
        <f t="shared" si="479"/>
        <v>157.4</v>
      </c>
      <c r="F95" s="17">
        <f t="shared" si="479"/>
        <v>-92</v>
      </c>
      <c r="G95" s="17">
        <f t="shared" si="408"/>
        <v>65.400000000000006</v>
      </c>
      <c r="H95" s="46">
        <f t="shared" si="480"/>
        <v>0.10574995149084795</v>
      </c>
      <c r="I95" s="17">
        <v>205512</v>
      </c>
      <c r="J95" s="17">
        <f t="shared" si="481"/>
        <v>-18324.053210661441</v>
      </c>
      <c r="K95" s="46">
        <f t="shared" si="482"/>
        <v>2.7632296110862793</v>
      </c>
      <c r="L95" s="17">
        <f t="shared" si="483"/>
        <v>65.284043884883829</v>
      </c>
      <c r="M95" s="46">
        <f t="shared" si="484"/>
        <v>0.10574995149084793</v>
      </c>
      <c r="N95" s="17">
        <f t="shared" si="485"/>
        <v>269911.23083322344</v>
      </c>
      <c r="O95" s="17">
        <f t="shared" si="486"/>
        <v>-18324.053210661441</v>
      </c>
      <c r="P95" s="46">
        <f t="shared" si="487"/>
        <v>2.7632296110862793</v>
      </c>
      <c r="Q95" s="17">
        <f t="shared" si="488"/>
        <v>65.118059116792551</v>
      </c>
      <c r="R95" s="46">
        <f t="shared" si="489"/>
        <v>0.10574995149084791</v>
      </c>
      <c r="S95" s="17">
        <f t="shared" si="490"/>
        <v>327746.29568167881</v>
      </c>
      <c r="T95" s="17">
        <f t="shared" si="491"/>
        <v>-18324.053210661441</v>
      </c>
      <c r="U95" s="46">
        <f t="shared" si="492"/>
        <v>2.7632296110862793</v>
      </c>
      <c r="V95" s="17">
        <f t="shared" si="493"/>
        <v>64.943365139200353</v>
      </c>
      <c r="W95" s="46">
        <f t="shared" si="494"/>
        <v>0.10574995149084795</v>
      </c>
      <c r="X95" s="17">
        <f t="shared" si="495"/>
        <v>413287.1858361566</v>
      </c>
      <c r="Y95" s="17">
        <f t="shared" si="496"/>
        <v>-18324.053210661441</v>
      </c>
      <c r="Z95" s="46">
        <f t="shared" si="497"/>
        <v>2.7632296110862793</v>
      </c>
      <c r="AA95" s="17">
        <f t="shared" si="498"/>
        <v>64.968540021061443</v>
      </c>
      <c r="AB95" s="46">
        <f t="shared" si="499"/>
        <v>0.10574995149084791</v>
      </c>
      <c r="AC95" s="17">
        <f t="shared" si="500"/>
        <v>397591.10116551619</v>
      </c>
      <c r="AD95" s="17">
        <f t="shared" si="501"/>
        <v>-18324.053210661441</v>
      </c>
      <c r="AE95" s="46">
        <f t="shared" si="502"/>
        <v>2.7632296110862793</v>
      </c>
      <c r="AF95" s="17">
        <f t="shared" si="503"/>
        <v>65.057426251073906</v>
      </c>
      <c r="AG95" s="46">
        <f t="shared" si="504"/>
        <v>0.10574995149084795</v>
      </c>
      <c r="AH95" s="17">
        <f t="shared" si="505"/>
        <v>371031.87627816008</v>
      </c>
      <c r="AI95" s="17">
        <f t="shared" si="506"/>
        <v>-18324.053210661441</v>
      </c>
      <c r="AJ95" s="46">
        <f t="shared" si="507"/>
        <v>2.7632296110862793</v>
      </c>
      <c r="AK95" s="17">
        <f t="shared" si="508"/>
        <v>65.20776646380952</v>
      </c>
      <c r="AL95" s="46">
        <f t="shared" si="509"/>
        <v>0.10574995149084793</v>
      </c>
      <c r="AM95" s="17">
        <f t="shared" si="510"/>
        <v>329228.67686174158</v>
      </c>
      <c r="AN95" s="17">
        <f t="shared" si="511"/>
        <v>-18324.053210661441</v>
      </c>
      <c r="AO95" s="46">
        <f t="shared" si="512"/>
        <v>2.7632296110862793</v>
      </c>
      <c r="AP95" s="17">
        <f t="shared" si="513"/>
        <v>65.417887023428079</v>
      </c>
      <c r="AQ95" s="46">
        <f t="shared" si="514"/>
        <v>0.10574995149084793</v>
      </c>
      <c r="AR95" s="17">
        <f t="shared" si="515"/>
        <v>307729.55614472524</v>
      </c>
      <c r="AS95" s="17">
        <f t="shared" si="516"/>
        <v>-18324.053210661441</v>
      </c>
      <c r="AT95" s="46">
        <f t="shared" si="517"/>
        <v>2.7632296110862793</v>
      </c>
      <c r="AU95" s="17">
        <f t="shared" si="518"/>
        <v>65.685704719313293</v>
      </c>
      <c r="AV95" s="46">
        <f t="shared" si="519"/>
        <v>0.10574995149084793</v>
      </c>
      <c r="AW95" s="17">
        <f t="shared" si="520"/>
        <v>187678.72218430683</v>
      </c>
      <c r="AX95" s="17">
        <f t="shared" si="521"/>
        <v>-18324.053210661441</v>
      </c>
      <c r="AY95" s="46">
        <f t="shared" si="522"/>
        <v>2.7632296110862793</v>
      </c>
      <c r="AZ95" s="17">
        <f t="shared" si="523"/>
        <v>66.009604254878752</v>
      </c>
      <c r="BA95" s="46">
        <f t="shared" si="524"/>
        <v>0.10574995149084793</v>
      </c>
      <c r="BB95" s="17">
        <f t="shared" si="525"/>
        <v>95180.278991963976</v>
      </c>
      <c r="BC95" s="17">
        <f t="shared" si="526"/>
        <v>-18324.053210661441</v>
      </c>
      <c r="BD95" s="46">
        <f t="shared" si="527"/>
        <v>2.7632296110862793</v>
      </c>
      <c r="BE95" s="17">
        <f t="shared" si="528"/>
        <v>66.385866905414474</v>
      </c>
      <c r="BF95" s="46">
        <f t="shared" si="529"/>
        <v>0.10574995149084793</v>
      </c>
      <c r="BG95" s="17">
        <f t="shared" si="530"/>
        <v>120098.48813994469</v>
      </c>
      <c r="BH95" s="17">
        <f t="shared" si="531"/>
        <v>-18324.053210661441</v>
      </c>
      <c r="BI95" s="46">
        <f t="shared" si="532"/>
        <v>2.7632296110862793</v>
      </c>
      <c r="BJ95" s="17">
        <f t="shared" si="533"/>
        <v>66.813679437052528</v>
      </c>
      <c r="BK95" s="46">
        <f t="shared" si="534"/>
        <v>0.10574995149084793</v>
      </c>
      <c r="BL95" s="17">
        <f t="shared" si="535"/>
        <v>74249.266929646954</v>
      </c>
      <c r="BM95" s="17">
        <f t="shared" si="536"/>
        <v>-18324.053210661441</v>
      </c>
      <c r="BN95" s="46">
        <f t="shared" si="537"/>
        <v>2.7632296110862793</v>
      </c>
      <c r="BO95" s="17">
        <f t="shared" si="538"/>
        <v>67.225081143736318</v>
      </c>
      <c r="BP95" s="46">
        <f t="shared" si="539"/>
        <v>0.10574995149084793</v>
      </c>
      <c r="BQ95" s="17">
        <f t="shared" si="540"/>
        <v>206874.64150315337</v>
      </c>
      <c r="BR95" s="17">
        <f t="shared" si="541"/>
        <v>-18324.053210661441</v>
      </c>
      <c r="BS95" s="46">
        <f t="shared" si="542"/>
        <v>2.7632296110862793</v>
      </c>
      <c r="BT95" s="17">
        <f t="shared" si="543"/>
        <v>67.621614031740791</v>
      </c>
      <c r="BU95" s="46">
        <f t="shared" si="544"/>
        <v>0.10574995149084791</v>
      </c>
      <c r="BV95" s="17">
        <f t="shared" si="545"/>
        <v>217269.65874068535</v>
      </c>
      <c r="BW95" s="17">
        <f t="shared" si="546"/>
        <v>-18324.053210661441</v>
      </c>
      <c r="BX95" s="46">
        <f t="shared" si="547"/>
        <v>2.7632296110862793</v>
      </c>
      <c r="BY95" s="17">
        <f t="shared" si="548"/>
        <v>68.004641258261316</v>
      </c>
      <c r="BZ95" s="46">
        <f t="shared" si="549"/>
        <v>0.10574995149084793</v>
      </c>
      <c r="CA95" s="17">
        <f t="shared" si="550"/>
        <v>265376.35076376621</v>
      </c>
      <c r="CB95" s="17">
        <f t="shared" si="551"/>
        <v>-18324.053210661441</v>
      </c>
      <c r="CC95" s="46">
        <f t="shared" si="552"/>
        <v>2.7632296110862793</v>
      </c>
      <c r="CD95" s="17">
        <f t="shared" si="553"/>
        <v>68.373835957366964</v>
      </c>
      <c r="CE95" s="46">
        <f t="shared" si="554"/>
        <v>0.10574995149084793</v>
      </c>
      <c r="CF95" s="17">
        <f t="shared" si="555"/>
        <v>356421.82226022054</v>
      </c>
      <c r="CG95" s="17">
        <f t="shared" si="556"/>
        <v>-18324.053210661441</v>
      </c>
      <c r="CH95" s="46">
        <f t="shared" si="557"/>
        <v>2.7632296110862793</v>
      </c>
      <c r="CI95" s="17">
        <f t="shared" si="558"/>
        <v>68.73103175772053</v>
      </c>
      <c r="CJ95" s="46">
        <f t="shared" si="559"/>
        <v>0.10574995149084793</v>
      </c>
      <c r="CK95" s="17">
        <f t="shared" si="560"/>
        <v>330762.52772397315</v>
      </c>
      <c r="CL95" s="17">
        <f t="shared" si="561"/>
        <v>-18324.053210661441</v>
      </c>
      <c r="CM95" s="46">
        <f t="shared" si="562"/>
        <v>2.7632296110862793</v>
      </c>
      <c r="CN95" s="17">
        <f t="shared" si="563"/>
        <v>69.078711539259217</v>
      </c>
      <c r="CO95" s="46">
        <f t="shared" si="564"/>
        <v>0.10574995149084793</v>
      </c>
      <c r="CP95" s="17">
        <f t="shared" si="565"/>
        <v>330549.42831562576</v>
      </c>
      <c r="CQ95" s="17">
        <f t="shared" si="566"/>
        <v>-18324.053210661441</v>
      </c>
      <c r="CR95" s="46">
        <f t="shared" si="567"/>
        <v>2.7632296110862793</v>
      </c>
      <c r="CS95" s="17">
        <f t="shared" si="568"/>
        <v>69.414806965203823</v>
      </c>
      <c r="CT95" s="46">
        <f t="shared" si="569"/>
        <v>0.10574995149084793</v>
      </c>
      <c r="CU95" s="17">
        <f t="shared" si="570"/>
        <v>326822.05359797145</v>
      </c>
      <c r="CV95" s="17">
        <f t="shared" si="409"/>
        <v>-18324.053210661441</v>
      </c>
      <c r="CW95" s="46">
        <f t="shared" si="410"/>
        <v>2.7632296110862793</v>
      </c>
      <c r="CX95" s="17">
        <f t="shared" si="411"/>
        <v>69.739642603915755</v>
      </c>
      <c r="CY95" s="46">
        <f t="shared" si="412"/>
        <v>0.10574995149084793</v>
      </c>
      <c r="CZ95" s="17">
        <f t="shared" si="413"/>
        <v>294032.56101780361</v>
      </c>
      <c r="DA95" s="17">
        <f t="shared" si="414"/>
        <v>-18324.053210661441</v>
      </c>
      <c r="DB95" s="46">
        <f t="shared" si="415"/>
        <v>2.7632296110862793</v>
      </c>
      <c r="DC95" s="17">
        <f t="shared" si="416"/>
        <v>70.051910029470477</v>
      </c>
      <c r="DD95" s="46">
        <f t="shared" si="417"/>
        <v>0.10574995149084793</v>
      </c>
      <c r="DE95" s="17">
        <f t="shared" si="418"/>
        <v>342379.61537772318</v>
      </c>
      <c r="DF95" s="17">
        <f t="shared" si="409"/>
        <v>-18324.053210661441</v>
      </c>
      <c r="DG95" s="46">
        <f t="shared" si="419"/>
        <v>2.7632296110862793</v>
      </c>
      <c r="DH95" s="17">
        <f t="shared" si="411"/>
        <v>70.350277988649111</v>
      </c>
      <c r="DI95" s="46">
        <f t="shared" si="420"/>
        <v>0.10574995149084793</v>
      </c>
      <c r="DJ95" s="17">
        <f t="shared" si="413"/>
        <v>320265.50669231336</v>
      </c>
      <c r="DK95" s="17">
        <f t="shared" si="414"/>
        <v>-18324.053210661441</v>
      </c>
      <c r="DL95" s="46">
        <f t="shared" si="421"/>
        <v>2.7632296110862793</v>
      </c>
      <c r="DM95" s="17">
        <f t="shared" si="416"/>
        <v>70.633370543127739</v>
      </c>
      <c r="DN95" s="46">
        <f t="shared" si="422"/>
        <v>0.10574995149084793</v>
      </c>
      <c r="DO95" s="17">
        <f t="shared" si="418"/>
        <v>357544.34939587547</v>
      </c>
      <c r="DP95" s="17">
        <f t="shared" si="571"/>
        <v>-18324.053210661441</v>
      </c>
      <c r="DQ95" s="46">
        <f t="shared" si="572"/>
        <v>2.7632296110862793</v>
      </c>
      <c r="DR95" s="17">
        <f t="shared" si="573"/>
        <v>70.905539271273341</v>
      </c>
      <c r="DS95" s="46">
        <f t="shared" si="574"/>
        <v>0.10574995149084793</v>
      </c>
      <c r="DT95" s="17">
        <f t="shared" si="575"/>
        <v>354914.68177533755</v>
      </c>
      <c r="DU95" s="17">
        <f t="shared" si="576"/>
        <v>-18324.053210661441</v>
      </c>
      <c r="DV95" s="46">
        <f t="shared" si="577"/>
        <v>2.7632296110862793</v>
      </c>
      <c r="DW95" s="17">
        <f t="shared" si="578"/>
        <v>71.170468294263202</v>
      </c>
      <c r="DX95" s="46">
        <f t="shared" si="579"/>
        <v>0.10574995149084795</v>
      </c>
      <c r="DY95" s="17">
        <f t="shared" si="580"/>
        <v>377090.75815116428</v>
      </c>
      <c r="DZ95" s="17">
        <f t="shared" si="423"/>
        <v>-18324.053210661441</v>
      </c>
      <c r="EA95" s="46">
        <f t="shared" si="424"/>
        <v>2.7632296110862793</v>
      </c>
      <c r="EB95" s="17">
        <f t="shared" si="425"/>
        <v>71.432050268274594</v>
      </c>
      <c r="EC95" s="46">
        <f t="shared" si="426"/>
        <v>0.10574995149084795</v>
      </c>
      <c r="ED95" s="17">
        <f t="shared" si="427"/>
        <v>378886.05751732294</v>
      </c>
      <c r="EE95" s="17">
        <f t="shared" si="428"/>
        <v>-18324.053210661441</v>
      </c>
      <c r="EF95" s="46">
        <f t="shared" si="429"/>
        <v>2.7632296110862793</v>
      </c>
      <c r="EG95" s="17">
        <f t="shared" si="430"/>
        <v>71.691565925826495</v>
      </c>
      <c r="EH95" s="46">
        <f t="shared" si="431"/>
        <v>0.10574995149084793</v>
      </c>
      <c r="EI95" s="17">
        <f t="shared" si="432"/>
        <v>407170.3714192044</v>
      </c>
      <c r="EJ95" s="17">
        <f t="shared" si="433"/>
        <v>-18324.053210661441</v>
      </c>
      <c r="EK95" s="46">
        <f t="shared" si="434"/>
        <v>2.7632296110862793</v>
      </c>
      <c r="EL95" s="17">
        <f t="shared" si="435"/>
        <v>71.954713600883068</v>
      </c>
      <c r="EM95" s="46">
        <f t="shared" si="436"/>
        <v>0.10574995149084793</v>
      </c>
      <c r="EN95" s="17">
        <f t="shared" si="437"/>
        <v>377621.76848031941</v>
      </c>
      <c r="EO95" s="17">
        <f t="shared" si="438"/>
        <v>-18324.053210661441</v>
      </c>
      <c r="EP95" s="46">
        <f t="shared" si="439"/>
        <v>2.7632296110862793</v>
      </c>
      <c r="EQ95" s="17">
        <f t="shared" si="440"/>
        <v>72.225627705646616</v>
      </c>
      <c r="ER95" s="46">
        <f t="shared" si="441"/>
        <v>0.10574995149084795</v>
      </c>
      <c r="ES95" s="17">
        <f t="shared" si="442"/>
        <v>348662.37764636561</v>
      </c>
      <c r="ET95" s="17">
        <f t="shared" si="581"/>
        <v>-18324.053210661441</v>
      </c>
      <c r="EU95" s="46">
        <f t="shared" si="582"/>
        <v>2.7632296110862793</v>
      </c>
      <c r="EV95" s="17">
        <f t="shared" si="583"/>
        <v>72.509483997346095</v>
      </c>
      <c r="EW95" s="46">
        <f t="shared" si="584"/>
        <v>0.10574995149084791</v>
      </c>
      <c r="EX95" s="17">
        <f t="shared" si="585"/>
        <v>326278.29283551255</v>
      </c>
      <c r="EY95" s="17">
        <f t="shared" si="586"/>
        <v>-18324.053210661441</v>
      </c>
      <c r="EZ95" s="46">
        <f t="shared" si="587"/>
        <v>2.7632296110862793</v>
      </c>
      <c r="FA95" s="17">
        <f t="shared" si="588"/>
        <v>72.810598594051129</v>
      </c>
      <c r="FB95" s="46">
        <f t="shared" si="589"/>
        <v>0.10574995149084793</v>
      </c>
      <c r="FC95" s="17">
        <f t="shared" si="590"/>
        <v>281432.21240055969</v>
      </c>
      <c r="FD95" s="17">
        <f t="shared" si="443"/>
        <v>-18324.053210661441</v>
      </c>
      <c r="FE95" s="46">
        <f t="shared" si="444"/>
        <v>2.7632296110862793</v>
      </c>
      <c r="FF95" s="17">
        <f t="shared" si="445"/>
        <v>73.130214688593711</v>
      </c>
      <c r="FG95" s="46">
        <f t="shared" si="446"/>
        <v>0.10574995149084793</v>
      </c>
      <c r="FH95" s="17">
        <f t="shared" si="447"/>
        <v>251579.537775598</v>
      </c>
      <c r="FI95" s="17">
        <f t="shared" si="448"/>
        <v>-18324.053210661441</v>
      </c>
      <c r="FJ95" s="46">
        <f t="shared" si="449"/>
        <v>2.7632296110862793</v>
      </c>
      <c r="FK95" s="17">
        <f t="shared" si="450"/>
        <v>73.470220293686083</v>
      </c>
      <c r="FL95" s="46">
        <f t="shared" si="451"/>
        <v>0.10574995149084793</v>
      </c>
      <c r="FM95" s="17">
        <f t="shared" si="452"/>
        <v>253657.24811258959</v>
      </c>
      <c r="FN95" s="17">
        <f t="shared" si="453"/>
        <v>-18324.053210661441</v>
      </c>
      <c r="FO95" s="46">
        <f t="shared" si="454"/>
        <v>2.7632296110862793</v>
      </c>
      <c r="FP95" s="17">
        <f t="shared" si="455"/>
        <v>73.832580642089283</v>
      </c>
      <c r="FQ95" s="46">
        <f t="shared" si="456"/>
        <v>0.10574995149084795</v>
      </c>
      <c r="FR95" s="17">
        <f t="shared" si="591"/>
        <v>231574.30396175507</v>
      </c>
      <c r="FS95" s="17">
        <f t="shared" si="457"/>
        <v>-18324.053210661441</v>
      </c>
      <c r="FT95" s="46">
        <f t="shared" si="458"/>
        <v>2.7632296110862793</v>
      </c>
      <c r="FU95" s="17">
        <f t="shared" si="459"/>
        <v>74.218663895184136</v>
      </c>
      <c r="FV95" s="46">
        <f t="shared" si="460"/>
        <v>0.10574995149084793</v>
      </c>
      <c r="FW95" s="17">
        <f t="shared" si="592"/>
        <v>236244.68400949804</v>
      </c>
      <c r="FX95" s="17">
        <f t="shared" si="461"/>
        <v>-18324.053210661441</v>
      </c>
      <c r="FY95" s="46">
        <f t="shared" si="462"/>
        <v>2.7632296110862793</v>
      </c>
      <c r="FZ95" s="17">
        <f t="shared" si="463"/>
        <v>74.629190763765379</v>
      </c>
      <c r="GA95" s="46">
        <f t="shared" si="464"/>
        <v>0.10574995149084793</v>
      </c>
      <c r="GB95" s="17">
        <f t="shared" si="593"/>
        <v>224733.72212366166</v>
      </c>
      <c r="GC95" s="17">
        <f t="shared" si="465"/>
        <v>-18324.053210661441</v>
      </c>
      <c r="GD95" s="46">
        <f t="shared" si="466"/>
        <v>2.7632296110862793</v>
      </c>
      <c r="GE95" s="17">
        <f t="shared" si="467"/>
        <v>75.064911013630748</v>
      </c>
      <c r="GF95" s="46">
        <f t="shared" si="468"/>
        <v>0.10574995149084793</v>
      </c>
      <c r="GG95" s="17">
        <f t="shared" si="594"/>
        <v>272242.07638271613</v>
      </c>
      <c r="GH95" s="17">
        <f t="shared" si="469"/>
        <v>-18324.053210661441</v>
      </c>
      <c r="GI95" s="46">
        <f t="shared" si="470"/>
        <v>2.7632296110862793</v>
      </c>
      <c r="GJ95" s="17">
        <f t="shared" si="471"/>
        <v>75.527534295523381</v>
      </c>
      <c r="GK95" s="46">
        <f t="shared" si="472"/>
        <v>0.10574995149084793</v>
      </c>
      <c r="GL95" s="17">
        <f t="shared" si="595"/>
        <v>275993.7286652585</v>
      </c>
      <c r="GM95" s="17">
        <f t="shared" si="473"/>
        <v>-18324.053210661441</v>
      </c>
      <c r="GN95" s="46">
        <f t="shared" si="474"/>
        <v>2.7632296110862793</v>
      </c>
      <c r="GO95" s="17">
        <f t="shared" si="475"/>
        <v>76.017572491088288</v>
      </c>
      <c r="GP95" s="46">
        <f t="shared" si="476"/>
        <v>0.10574995149084793</v>
      </c>
      <c r="GQ95" s="17">
        <f t="shared" si="596"/>
        <v>280091.61932545691</v>
      </c>
    </row>
    <row r="96" spans="1:199" ht="15" x14ac:dyDescent="0.2">
      <c r="A96" s="9" t="s">
        <v>79</v>
      </c>
      <c r="B96" s="17">
        <v>220884</v>
      </c>
      <c r="C96" s="17">
        <f t="shared" si="477"/>
        <v>-18356.599999999999</v>
      </c>
      <c r="D96" s="46">
        <f t="shared" si="478"/>
        <v>2.768137600110987</v>
      </c>
      <c r="E96" s="17">
        <f t="shared" si="479"/>
        <v>157.4</v>
      </c>
      <c r="F96" s="17">
        <f t="shared" si="479"/>
        <v>-92</v>
      </c>
      <c r="G96" s="17">
        <f t="shared" si="408"/>
        <v>65.400000000000006</v>
      </c>
      <c r="H96" s="46">
        <f t="shared" si="480"/>
        <v>0.10574995149084795</v>
      </c>
      <c r="I96" s="17">
        <v>166874</v>
      </c>
      <c r="J96" s="17">
        <f t="shared" si="481"/>
        <v>-18324.053210661441</v>
      </c>
      <c r="K96" s="46">
        <f t="shared" si="482"/>
        <v>2.7632296110862793</v>
      </c>
      <c r="L96" s="17">
        <f t="shared" si="483"/>
        <v>65.284043884883829</v>
      </c>
      <c r="M96" s="46">
        <f t="shared" si="484"/>
        <v>0.10574995149084793</v>
      </c>
      <c r="N96" s="17">
        <f t="shared" si="485"/>
        <v>187253.23083322344</v>
      </c>
      <c r="O96" s="17">
        <f t="shared" si="486"/>
        <v>-18324.053210661441</v>
      </c>
      <c r="P96" s="46">
        <f t="shared" si="487"/>
        <v>2.7632296110862793</v>
      </c>
      <c r="Q96" s="17">
        <f t="shared" si="488"/>
        <v>65.118059116792551</v>
      </c>
      <c r="R96" s="46">
        <f t="shared" si="489"/>
        <v>0.10574995149084791</v>
      </c>
      <c r="S96" s="17">
        <f t="shared" si="490"/>
        <v>251652.29568167878</v>
      </c>
      <c r="T96" s="17">
        <f t="shared" si="491"/>
        <v>-18324.053210661441</v>
      </c>
      <c r="U96" s="46">
        <f t="shared" si="492"/>
        <v>2.7632296110862793</v>
      </c>
      <c r="V96" s="17">
        <f t="shared" si="493"/>
        <v>64.943365139200353</v>
      </c>
      <c r="W96" s="46">
        <f t="shared" si="494"/>
        <v>0.10574995149084795</v>
      </c>
      <c r="X96" s="17">
        <f t="shared" si="495"/>
        <v>309487.18583615654</v>
      </c>
      <c r="Y96" s="17">
        <f t="shared" si="496"/>
        <v>-18324.053210661441</v>
      </c>
      <c r="Z96" s="46">
        <f t="shared" si="497"/>
        <v>2.7632296110862793</v>
      </c>
      <c r="AA96" s="17">
        <f t="shared" si="498"/>
        <v>64.968540021061443</v>
      </c>
      <c r="AB96" s="46">
        <f t="shared" si="499"/>
        <v>0.10574995149084791</v>
      </c>
      <c r="AC96" s="17">
        <f t="shared" si="500"/>
        <v>395028.10116551619</v>
      </c>
      <c r="AD96" s="17">
        <f t="shared" si="501"/>
        <v>-18324.053210661441</v>
      </c>
      <c r="AE96" s="46">
        <f t="shared" si="502"/>
        <v>2.7632296110862793</v>
      </c>
      <c r="AF96" s="17">
        <f t="shared" si="503"/>
        <v>65.057426251073906</v>
      </c>
      <c r="AG96" s="46">
        <f t="shared" si="504"/>
        <v>0.10574995149084795</v>
      </c>
      <c r="AH96" s="17">
        <f t="shared" si="505"/>
        <v>379332.10538110579</v>
      </c>
      <c r="AI96" s="17">
        <f t="shared" si="506"/>
        <v>-18324.053210661441</v>
      </c>
      <c r="AJ96" s="46">
        <f t="shared" si="507"/>
        <v>2.7632296110862793</v>
      </c>
      <c r="AK96" s="17">
        <f t="shared" si="508"/>
        <v>65.20776646380952</v>
      </c>
      <c r="AL96" s="46">
        <f t="shared" si="509"/>
        <v>0.10574995149084793</v>
      </c>
      <c r="AM96" s="17">
        <f t="shared" si="510"/>
        <v>352773.03083396249</v>
      </c>
      <c r="AN96" s="17">
        <f t="shared" si="511"/>
        <v>-18324.053210661441</v>
      </c>
      <c r="AO96" s="46">
        <f t="shared" si="512"/>
        <v>2.7632296110862793</v>
      </c>
      <c r="AP96" s="17">
        <f t="shared" si="513"/>
        <v>65.417887023428079</v>
      </c>
      <c r="AQ96" s="46">
        <f t="shared" si="514"/>
        <v>0.10574995149084793</v>
      </c>
      <c r="AR96" s="17">
        <f t="shared" si="515"/>
        <v>310970.04153810354</v>
      </c>
      <c r="AS96" s="17">
        <f t="shared" si="516"/>
        <v>-18324.053210661441</v>
      </c>
      <c r="AT96" s="46">
        <f t="shared" si="517"/>
        <v>2.7632296110862793</v>
      </c>
      <c r="AU96" s="17">
        <f t="shared" si="518"/>
        <v>65.685704719313293</v>
      </c>
      <c r="AV96" s="46">
        <f t="shared" si="519"/>
        <v>0.10574995149084793</v>
      </c>
      <c r="AW96" s="17">
        <f t="shared" si="520"/>
        <v>289471.18863878312</v>
      </c>
      <c r="AX96" s="17">
        <f t="shared" si="521"/>
        <v>-18324.053210661441</v>
      </c>
      <c r="AY96" s="46">
        <f t="shared" si="522"/>
        <v>2.7632296110862793</v>
      </c>
      <c r="AZ96" s="17">
        <f t="shared" si="523"/>
        <v>66.009604254878752</v>
      </c>
      <c r="BA96" s="46">
        <f t="shared" si="524"/>
        <v>0.10574995149084793</v>
      </c>
      <c r="BB96" s="17">
        <f t="shared" si="525"/>
        <v>169420.67857790028</v>
      </c>
      <c r="BC96" s="17">
        <f t="shared" si="526"/>
        <v>-18324.053210661441</v>
      </c>
      <c r="BD96" s="46">
        <f t="shared" si="527"/>
        <v>2.7632296110862793</v>
      </c>
      <c r="BE96" s="17">
        <f t="shared" si="528"/>
        <v>66.385866905414474</v>
      </c>
      <c r="BF96" s="46">
        <f t="shared" si="529"/>
        <v>0.10574995149084793</v>
      </c>
      <c r="BG96" s="17">
        <f t="shared" si="530"/>
        <v>76922.611648207967</v>
      </c>
      <c r="BH96" s="17">
        <f t="shared" si="531"/>
        <v>-18324.053210661441</v>
      </c>
      <c r="BI96" s="46">
        <f t="shared" si="532"/>
        <v>2.7632296110862793</v>
      </c>
      <c r="BJ96" s="17">
        <f t="shared" si="533"/>
        <v>66.813679437052528</v>
      </c>
      <c r="BK96" s="46">
        <f t="shared" si="534"/>
        <v>0.10574995149084793</v>
      </c>
      <c r="BL96" s="17">
        <f t="shared" si="535"/>
        <v>101841.2486087203</v>
      </c>
      <c r="BM96" s="17">
        <f t="shared" si="536"/>
        <v>-18324.053210661441</v>
      </c>
      <c r="BN96" s="46">
        <f t="shared" si="537"/>
        <v>2.7632296110862793</v>
      </c>
      <c r="BO96" s="17">
        <f t="shared" si="538"/>
        <v>67.225081143736318</v>
      </c>
      <c r="BP96" s="46">
        <f t="shared" si="539"/>
        <v>0.10574995149084793</v>
      </c>
      <c r="BQ96" s="17">
        <f t="shared" si="540"/>
        <v>55992.438800129254</v>
      </c>
      <c r="BR96" s="17">
        <f t="shared" si="541"/>
        <v>-18324.053210661441</v>
      </c>
      <c r="BS96" s="46">
        <f t="shared" si="542"/>
        <v>2.7632296110862793</v>
      </c>
      <c r="BT96" s="17">
        <f t="shared" si="543"/>
        <v>67.621614031740791</v>
      </c>
      <c r="BU96" s="46">
        <f t="shared" si="544"/>
        <v>0.10574995149084791</v>
      </c>
      <c r="BV96" s="17">
        <f t="shared" si="545"/>
        <v>188618.20990652367</v>
      </c>
      <c r="BW96" s="17">
        <f t="shared" si="546"/>
        <v>-18324.053210661441</v>
      </c>
      <c r="BX96" s="46">
        <f t="shared" si="547"/>
        <v>2.7632296110862793</v>
      </c>
      <c r="BY96" s="17">
        <f t="shared" si="548"/>
        <v>68.004641258261316</v>
      </c>
      <c r="BZ96" s="46">
        <f t="shared" si="549"/>
        <v>0.10574995149084793</v>
      </c>
      <c r="CA96" s="17">
        <f t="shared" si="550"/>
        <v>199013.61017128217</v>
      </c>
      <c r="CB96" s="17">
        <f t="shared" si="551"/>
        <v>-18324.053210661441</v>
      </c>
      <c r="CC96" s="46">
        <f t="shared" si="552"/>
        <v>2.7632296110862793</v>
      </c>
      <c r="CD96" s="17">
        <f t="shared" si="553"/>
        <v>68.373835957366964</v>
      </c>
      <c r="CE96" s="46">
        <f t="shared" si="554"/>
        <v>0.10574995149084793</v>
      </c>
      <c r="CF96" s="17">
        <f t="shared" si="555"/>
        <v>247120.67138906213</v>
      </c>
      <c r="CG96" s="17">
        <f t="shared" si="556"/>
        <v>-18324.053210661441</v>
      </c>
      <c r="CH96" s="46">
        <f t="shared" si="557"/>
        <v>2.7632296110862793</v>
      </c>
      <c r="CI96" s="17">
        <f t="shared" si="558"/>
        <v>68.73103175772053</v>
      </c>
      <c r="CJ96" s="46">
        <f t="shared" si="559"/>
        <v>0.10574995149084793</v>
      </c>
      <c r="CK96" s="17">
        <f t="shared" si="560"/>
        <v>338166.5000813168</v>
      </c>
      <c r="CL96" s="17">
        <f t="shared" si="561"/>
        <v>-18324.053210661441</v>
      </c>
      <c r="CM96" s="46">
        <f t="shared" si="562"/>
        <v>2.7632296110862793</v>
      </c>
      <c r="CN96" s="17">
        <f t="shared" si="563"/>
        <v>69.078711539259217</v>
      </c>
      <c r="CO96" s="46">
        <f t="shared" si="564"/>
        <v>0.10574995149084793</v>
      </c>
      <c r="CP96" s="17">
        <f t="shared" si="565"/>
        <v>312507.55322485091</v>
      </c>
      <c r="CQ96" s="17">
        <f t="shared" si="566"/>
        <v>-18324.053210661441</v>
      </c>
      <c r="CR96" s="46">
        <f t="shared" si="567"/>
        <v>2.7632296110862793</v>
      </c>
      <c r="CS96" s="17">
        <f t="shared" si="568"/>
        <v>69.414806965203823</v>
      </c>
      <c r="CT96" s="46">
        <f t="shared" si="569"/>
        <v>0.10574995149084793</v>
      </c>
      <c r="CU96" s="17">
        <f t="shared" si="570"/>
        <v>312294.78991192952</v>
      </c>
      <c r="CV96" s="17">
        <f t="shared" si="409"/>
        <v>-18324.053210661441</v>
      </c>
      <c r="CW96" s="46">
        <f t="shared" si="410"/>
        <v>2.7632296110862793</v>
      </c>
      <c r="CX96" s="17">
        <f t="shared" si="411"/>
        <v>69.739642603915755</v>
      </c>
      <c r="CY96" s="46">
        <f t="shared" si="412"/>
        <v>0.10574995149084793</v>
      </c>
      <c r="CZ96" s="17">
        <f t="shared" si="413"/>
        <v>308567.74002991396</v>
      </c>
      <c r="DA96" s="17">
        <f t="shared" si="414"/>
        <v>-18324.053210661441</v>
      </c>
      <c r="DB96" s="46">
        <f t="shared" si="415"/>
        <v>2.7632296110862793</v>
      </c>
      <c r="DC96" s="17">
        <f t="shared" si="416"/>
        <v>70.051910029470477</v>
      </c>
      <c r="DD96" s="46">
        <f t="shared" si="417"/>
        <v>0.10574995149084793</v>
      </c>
      <c r="DE96" s="17">
        <f t="shared" si="418"/>
        <v>275778.55971717159</v>
      </c>
      <c r="DF96" s="17">
        <f t="shared" si="409"/>
        <v>-18324.053210661441</v>
      </c>
      <c r="DG96" s="46">
        <f t="shared" si="419"/>
        <v>2.7632296110862793</v>
      </c>
      <c r="DH96" s="17">
        <f t="shared" si="411"/>
        <v>70.350277988649111</v>
      </c>
      <c r="DI96" s="46">
        <f t="shared" si="420"/>
        <v>0.10574995149084793</v>
      </c>
      <c r="DJ96" s="17">
        <f t="shared" si="413"/>
        <v>324125.91244505037</v>
      </c>
      <c r="DK96" s="17">
        <f t="shared" si="414"/>
        <v>-18324.053210661441</v>
      </c>
      <c r="DL96" s="46">
        <f t="shared" si="421"/>
        <v>2.7632296110862793</v>
      </c>
      <c r="DM96" s="17">
        <f t="shared" si="416"/>
        <v>70.633370543127739</v>
      </c>
      <c r="DN96" s="46">
        <f t="shared" si="422"/>
        <v>0.10574995149084793</v>
      </c>
      <c r="DO96" s="17">
        <f t="shared" si="418"/>
        <v>302012.08685219503</v>
      </c>
      <c r="DP96" s="17">
        <f t="shared" si="571"/>
        <v>-18324.053210661441</v>
      </c>
      <c r="DQ96" s="46">
        <f t="shared" si="572"/>
        <v>2.7632296110862793</v>
      </c>
      <c r="DR96" s="17">
        <f t="shared" si="573"/>
        <v>70.905539271273341</v>
      </c>
      <c r="DS96" s="46">
        <f t="shared" si="574"/>
        <v>0.10574995149084793</v>
      </c>
      <c r="DT96" s="17">
        <f t="shared" si="575"/>
        <v>339291.20172448526</v>
      </c>
      <c r="DU96" s="17">
        <f t="shared" si="576"/>
        <v>-18324.053210661441</v>
      </c>
      <c r="DV96" s="46">
        <f t="shared" si="577"/>
        <v>2.7632296110862793</v>
      </c>
      <c r="DW96" s="17">
        <f t="shared" si="578"/>
        <v>71.170468294263202</v>
      </c>
      <c r="DX96" s="46">
        <f t="shared" si="579"/>
        <v>0.10574995149084795</v>
      </c>
      <c r="DY96" s="17">
        <f t="shared" si="580"/>
        <v>336661.79903297033</v>
      </c>
      <c r="DZ96" s="17">
        <f t="shared" si="423"/>
        <v>-18324.053210661441</v>
      </c>
      <c r="EA96" s="46">
        <f t="shared" si="424"/>
        <v>2.7632296110862793</v>
      </c>
      <c r="EB96" s="17">
        <f t="shared" si="425"/>
        <v>71.432050268274594</v>
      </c>
      <c r="EC96" s="46">
        <f t="shared" si="426"/>
        <v>0.10574995149084795</v>
      </c>
      <c r="ED96" s="17">
        <f t="shared" si="427"/>
        <v>358838.13699077111</v>
      </c>
      <c r="EE96" s="17">
        <f t="shared" si="428"/>
        <v>-18324.053210661441</v>
      </c>
      <c r="EF96" s="46">
        <f t="shared" si="429"/>
        <v>2.7632296110862793</v>
      </c>
      <c r="EG96" s="17">
        <f t="shared" si="430"/>
        <v>71.691565925826495</v>
      </c>
      <c r="EH96" s="46">
        <f t="shared" si="431"/>
        <v>0.10574995149084793</v>
      </c>
      <c r="EI96" s="17">
        <f t="shared" si="432"/>
        <v>360633.69587258733</v>
      </c>
      <c r="EJ96" s="17">
        <f t="shared" si="433"/>
        <v>-18324.053210661441</v>
      </c>
      <c r="EK96" s="46">
        <f t="shared" si="434"/>
        <v>2.7632296110862793</v>
      </c>
      <c r="EL96" s="17">
        <f t="shared" si="435"/>
        <v>71.954713600883068</v>
      </c>
      <c r="EM96" s="46">
        <f t="shared" si="436"/>
        <v>0.10574995149084793</v>
      </c>
      <c r="EN96" s="17">
        <f t="shared" si="437"/>
        <v>388918.27292214381</v>
      </c>
      <c r="EO96" s="17">
        <f t="shared" si="438"/>
        <v>-18324.053210661441</v>
      </c>
      <c r="EP96" s="46">
        <f t="shared" si="439"/>
        <v>2.7632296110862793</v>
      </c>
      <c r="EQ96" s="17">
        <f t="shared" si="440"/>
        <v>72.225627705646616</v>
      </c>
      <c r="ER96" s="46">
        <f t="shared" si="441"/>
        <v>0.10574995149084795</v>
      </c>
      <c r="ES96" s="17">
        <f t="shared" si="442"/>
        <v>359369.94089736359</v>
      </c>
      <c r="ET96" s="17">
        <f t="shared" si="581"/>
        <v>-18324.053210661441</v>
      </c>
      <c r="EU96" s="46">
        <f t="shared" si="582"/>
        <v>2.7632296110862793</v>
      </c>
      <c r="EV96" s="17">
        <f t="shared" si="583"/>
        <v>72.509483997346095</v>
      </c>
      <c r="EW96" s="46">
        <f t="shared" si="584"/>
        <v>0.10574995149084791</v>
      </c>
      <c r="EX96" s="17">
        <f t="shared" si="585"/>
        <v>330410.83391970152</v>
      </c>
      <c r="EY96" s="17">
        <f t="shared" si="586"/>
        <v>-18324.053210661441</v>
      </c>
      <c r="EZ96" s="46">
        <f t="shared" si="587"/>
        <v>2.7632296110862793</v>
      </c>
      <c r="FA96" s="17">
        <f t="shared" si="588"/>
        <v>72.810598594051129</v>
      </c>
      <c r="FB96" s="46">
        <f t="shared" si="589"/>
        <v>0.10574995149084793</v>
      </c>
      <c r="FC96" s="17">
        <f t="shared" si="590"/>
        <v>308027.05022344511</v>
      </c>
      <c r="FD96" s="17">
        <f t="shared" si="443"/>
        <v>-18324.053210661441</v>
      </c>
      <c r="FE96" s="46">
        <f t="shared" si="444"/>
        <v>2.7632296110862793</v>
      </c>
      <c r="FF96" s="17">
        <f t="shared" si="445"/>
        <v>73.130214688593711</v>
      </c>
      <c r="FG96" s="46">
        <f t="shared" si="446"/>
        <v>0.10574995149084793</v>
      </c>
      <c r="FH96" s="17">
        <f t="shared" si="447"/>
        <v>263181.28940458683</v>
      </c>
      <c r="FI96" s="17">
        <f t="shared" si="448"/>
        <v>-18324.053210661441</v>
      </c>
      <c r="FJ96" s="46">
        <f t="shared" si="449"/>
        <v>2.7632296110862793</v>
      </c>
      <c r="FK96" s="17">
        <f t="shared" si="450"/>
        <v>73.470220293686083</v>
      </c>
      <c r="FL96" s="46">
        <f t="shared" si="451"/>
        <v>0.10574995149084793</v>
      </c>
      <c r="FM96" s="17">
        <f t="shared" si="452"/>
        <v>233328.95478523022</v>
      </c>
      <c r="FN96" s="17">
        <f t="shared" si="453"/>
        <v>-18324.053210661441</v>
      </c>
      <c r="FO96" s="46">
        <f t="shared" si="454"/>
        <v>2.7632296110862793</v>
      </c>
      <c r="FP96" s="17">
        <f t="shared" si="455"/>
        <v>73.832580642089283</v>
      </c>
      <c r="FQ96" s="46">
        <f t="shared" si="456"/>
        <v>0.10574995149084795</v>
      </c>
      <c r="FR96" s="17">
        <f t="shared" si="591"/>
        <v>235407.02748257021</v>
      </c>
      <c r="FS96" s="17">
        <f t="shared" si="457"/>
        <v>-18324.053210661441</v>
      </c>
      <c r="FT96" s="46">
        <f t="shared" si="458"/>
        <v>2.7632296110862793</v>
      </c>
      <c r="FU96" s="17">
        <f t="shared" si="459"/>
        <v>74.218663895184136</v>
      </c>
      <c r="FV96" s="46">
        <f t="shared" si="460"/>
        <v>0.10574995149084793</v>
      </c>
      <c r="FW96" s="17">
        <f t="shared" si="592"/>
        <v>213324.46941498879</v>
      </c>
      <c r="FX96" s="17">
        <f t="shared" si="461"/>
        <v>-18324.053210661441</v>
      </c>
      <c r="FY96" s="46">
        <f t="shared" si="462"/>
        <v>2.7632296110862793</v>
      </c>
      <c r="FZ96" s="17">
        <f t="shared" si="463"/>
        <v>74.629190763765379</v>
      </c>
      <c r="GA96" s="46">
        <f t="shared" si="464"/>
        <v>0.10574995149084793</v>
      </c>
      <c r="GB96" s="17">
        <f t="shared" si="593"/>
        <v>217995.25998960034</v>
      </c>
      <c r="GC96" s="17">
        <f t="shared" si="465"/>
        <v>-18324.053210661441</v>
      </c>
      <c r="GD96" s="46">
        <f t="shared" si="466"/>
        <v>2.7632296110862793</v>
      </c>
      <c r="GE96" s="17">
        <f t="shared" si="467"/>
        <v>75.064911013630748</v>
      </c>
      <c r="GF96" s="46">
        <f t="shared" si="468"/>
        <v>0.10574995149084793</v>
      </c>
      <c r="GG96" s="17">
        <f t="shared" si="594"/>
        <v>206484.73382401385</v>
      </c>
      <c r="GH96" s="17">
        <f t="shared" si="469"/>
        <v>-18324.053210661441</v>
      </c>
      <c r="GI96" s="46">
        <f t="shared" si="470"/>
        <v>2.7632296110862793</v>
      </c>
      <c r="GJ96" s="17">
        <f t="shared" si="471"/>
        <v>75.527534295523381</v>
      </c>
      <c r="GK96" s="46">
        <f t="shared" si="472"/>
        <v>0.10574995149084793</v>
      </c>
      <c r="GL96" s="17">
        <f t="shared" si="595"/>
        <v>253993.55070635019</v>
      </c>
      <c r="GM96" s="17">
        <f t="shared" si="473"/>
        <v>-18324.053210661441</v>
      </c>
      <c r="GN96" s="46">
        <f t="shared" si="474"/>
        <v>2.7632296110862793</v>
      </c>
      <c r="GO96" s="17">
        <f t="shared" si="475"/>
        <v>76.017572491088288</v>
      </c>
      <c r="GP96" s="46">
        <f t="shared" si="476"/>
        <v>0.10574995149084793</v>
      </c>
      <c r="GQ96" s="17">
        <f t="shared" si="596"/>
        <v>257745.69302708813</v>
      </c>
    </row>
    <row r="97" spans="1:199" ht="15" x14ac:dyDescent="0.2">
      <c r="A97" s="9" t="s">
        <v>85</v>
      </c>
      <c r="B97" s="17">
        <v>1608237</v>
      </c>
      <c r="C97" s="17">
        <f t="shared" si="477"/>
        <v>-219016</v>
      </c>
      <c r="D97" s="46">
        <f t="shared" si="478"/>
        <v>33.027163234254054</v>
      </c>
      <c r="E97" s="17">
        <f t="shared" si="479"/>
        <v>895</v>
      </c>
      <c r="F97" s="17">
        <f t="shared" si="479"/>
        <v>-443</v>
      </c>
      <c r="G97" s="17">
        <f t="shared" si="408"/>
        <v>452</v>
      </c>
      <c r="H97" s="46">
        <f t="shared" si="480"/>
        <v>0.73087122437099805</v>
      </c>
      <c r="I97" s="17">
        <v>1602315</v>
      </c>
      <c r="J97" s="17">
        <f t="shared" si="481"/>
        <v>-218627.67821852778</v>
      </c>
      <c r="K97" s="46">
        <f t="shared" si="482"/>
        <v>32.968605106701276</v>
      </c>
      <c r="L97" s="17">
        <f t="shared" si="483"/>
        <v>451.19859076402895</v>
      </c>
      <c r="M97" s="46">
        <f t="shared" si="484"/>
        <v>0.73087122437099794</v>
      </c>
      <c r="N97" s="17">
        <f t="shared" si="485"/>
        <v>1551012.5203722364</v>
      </c>
      <c r="O97" s="17">
        <f t="shared" si="486"/>
        <v>-218627.67821852778</v>
      </c>
      <c r="P97" s="46">
        <f t="shared" si="487"/>
        <v>32.968605106701276</v>
      </c>
      <c r="Q97" s="17">
        <f t="shared" si="488"/>
        <v>450.05141774908623</v>
      </c>
      <c r="R97" s="46">
        <f t="shared" si="489"/>
        <v>0.73087122437099794</v>
      </c>
      <c r="S97" s="17">
        <f t="shared" si="490"/>
        <v>1520088.1244046811</v>
      </c>
      <c r="T97" s="17">
        <f t="shared" si="491"/>
        <v>-218627.67821852778</v>
      </c>
      <c r="U97" s="46">
        <f t="shared" si="492"/>
        <v>32.968605106701276</v>
      </c>
      <c r="V97" s="17">
        <f t="shared" si="493"/>
        <v>448.84405264401465</v>
      </c>
      <c r="W97" s="46">
        <f t="shared" si="494"/>
        <v>0.73087122437099805</v>
      </c>
      <c r="X97" s="17">
        <f t="shared" si="495"/>
        <v>1553561.5859204761</v>
      </c>
      <c r="Y97" s="17">
        <f t="shared" si="496"/>
        <v>-218627.67821852778</v>
      </c>
      <c r="Z97" s="46">
        <f t="shared" si="497"/>
        <v>32.968605106701276</v>
      </c>
      <c r="AA97" s="17">
        <f t="shared" si="498"/>
        <v>449.01804418225959</v>
      </c>
      <c r="AB97" s="46">
        <f t="shared" si="499"/>
        <v>0.73087122437099794</v>
      </c>
      <c r="AC97" s="17">
        <f t="shared" si="500"/>
        <v>1644870.1115822871</v>
      </c>
      <c r="AD97" s="17">
        <f t="shared" si="501"/>
        <v>-218627.67821852778</v>
      </c>
      <c r="AE97" s="46">
        <f t="shared" si="502"/>
        <v>32.968605106701276</v>
      </c>
      <c r="AF97" s="17">
        <f t="shared" si="503"/>
        <v>449.63236491567898</v>
      </c>
      <c r="AG97" s="46">
        <f t="shared" si="504"/>
        <v>0.73087122437099805</v>
      </c>
      <c r="AH97" s="17">
        <f t="shared" si="505"/>
        <v>1821720.1668941914</v>
      </c>
      <c r="AI97" s="17">
        <f t="shared" si="506"/>
        <v>-218627.67821852778</v>
      </c>
      <c r="AJ97" s="46">
        <f t="shared" si="507"/>
        <v>32.968605106701276</v>
      </c>
      <c r="AK97" s="17">
        <f t="shared" si="508"/>
        <v>450.67141348076314</v>
      </c>
      <c r="AL97" s="46">
        <f t="shared" si="509"/>
        <v>0.73087122437099816</v>
      </c>
      <c r="AM97" s="17">
        <f t="shared" si="510"/>
        <v>1982875.26547025</v>
      </c>
      <c r="AN97" s="17">
        <f t="shared" si="511"/>
        <v>-218627.67821852778</v>
      </c>
      <c r="AO97" s="46">
        <f t="shared" si="512"/>
        <v>32.968605106701276</v>
      </c>
      <c r="AP97" s="17">
        <f t="shared" si="513"/>
        <v>452.12362285305034</v>
      </c>
      <c r="AQ97" s="46">
        <f t="shared" si="514"/>
        <v>0.73087122437099794</v>
      </c>
      <c r="AR97" s="17">
        <f t="shared" si="515"/>
        <v>2117472.7417085376</v>
      </c>
      <c r="AS97" s="17">
        <f t="shared" si="516"/>
        <v>-218627.67821852778</v>
      </c>
      <c r="AT97" s="46">
        <f t="shared" si="517"/>
        <v>32.968605106701276</v>
      </c>
      <c r="AU97" s="17">
        <f t="shared" si="518"/>
        <v>453.97459530779224</v>
      </c>
      <c r="AV97" s="46">
        <f t="shared" si="519"/>
        <v>0.73087122437099805</v>
      </c>
      <c r="AW97" s="17">
        <f t="shared" si="520"/>
        <v>2210269.0796234217</v>
      </c>
      <c r="AX97" s="17">
        <f t="shared" si="521"/>
        <v>-218627.67821852778</v>
      </c>
      <c r="AY97" s="46">
        <f t="shared" si="522"/>
        <v>32.968605106701276</v>
      </c>
      <c r="AZ97" s="17">
        <f t="shared" si="523"/>
        <v>456.2131670214863</v>
      </c>
      <c r="BA97" s="46">
        <f t="shared" si="524"/>
        <v>0.73087122437099805</v>
      </c>
      <c r="BB97" s="17">
        <f t="shared" si="525"/>
        <v>2281568.8032106981</v>
      </c>
      <c r="BC97" s="17">
        <f t="shared" si="526"/>
        <v>-218627.67821852778</v>
      </c>
      <c r="BD97" s="46">
        <f t="shared" si="527"/>
        <v>32.968605106701276</v>
      </c>
      <c r="BE97" s="17">
        <f t="shared" si="528"/>
        <v>458.81363671632027</v>
      </c>
      <c r="BF97" s="46">
        <f t="shared" si="529"/>
        <v>0.73087122437099794</v>
      </c>
      <c r="BG97" s="17">
        <f t="shared" si="530"/>
        <v>2232820.6172067868</v>
      </c>
      <c r="BH97" s="17">
        <f t="shared" si="531"/>
        <v>-218627.67821852778</v>
      </c>
      <c r="BI97" s="46">
        <f t="shared" si="532"/>
        <v>32.968605106701276</v>
      </c>
      <c r="BJ97" s="17">
        <f t="shared" si="533"/>
        <v>461.77038387687674</v>
      </c>
      <c r="BK97" s="46">
        <f t="shared" si="534"/>
        <v>0.73087122437099783</v>
      </c>
      <c r="BL97" s="17">
        <f t="shared" si="535"/>
        <v>2091577.3210203443</v>
      </c>
      <c r="BM97" s="17">
        <f t="shared" si="536"/>
        <v>-218627.67821852778</v>
      </c>
      <c r="BN97" s="46">
        <f t="shared" si="537"/>
        <v>32.968605106701276</v>
      </c>
      <c r="BO97" s="17">
        <f t="shared" si="538"/>
        <v>464.61371065701553</v>
      </c>
      <c r="BP97" s="46">
        <f t="shared" si="539"/>
        <v>0.73087122437099794</v>
      </c>
      <c r="BQ97" s="17">
        <f t="shared" si="540"/>
        <v>1975255.5051211938</v>
      </c>
      <c r="BR97" s="17">
        <f t="shared" si="541"/>
        <v>-218627.67821852778</v>
      </c>
      <c r="BS97" s="46">
        <f t="shared" si="542"/>
        <v>32.968605106701276</v>
      </c>
      <c r="BT97" s="17">
        <f t="shared" si="543"/>
        <v>467.35427434781104</v>
      </c>
      <c r="BU97" s="46">
        <f t="shared" si="544"/>
        <v>0.73087122437099794</v>
      </c>
      <c r="BV97" s="17">
        <f t="shared" si="545"/>
        <v>1813087.6199771431</v>
      </c>
      <c r="BW97" s="17">
        <f t="shared" si="546"/>
        <v>-218627.67821852778</v>
      </c>
      <c r="BX97" s="46">
        <f t="shared" si="547"/>
        <v>32.968605106701276</v>
      </c>
      <c r="BY97" s="17">
        <f t="shared" si="548"/>
        <v>470.00149615801399</v>
      </c>
      <c r="BZ97" s="46">
        <f t="shared" si="549"/>
        <v>0.73087122437099794</v>
      </c>
      <c r="CA97" s="17">
        <f t="shared" si="550"/>
        <v>1783548.1531612969</v>
      </c>
      <c r="CB97" s="17">
        <f t="shared" si="551"/>
        <v>-218627.67821852778</v>
      </c>
      <c r="CC97" s="46">
        <f t="shared" si="552"/>
        <v>32.968605106701276</v>
      </c>
      <c r="CD97" s="17">
        <f t="shared" si="553"/>
        <v>472.55311701421817</v>
      </c>
      <c r="CE97" s="46">
        <f t="shared" si="554"/>
        <v>0.73087122437099794</v>
      </c>
      <c r="CF97" s="17">
        <f t="shared" si="555"/>
        <v>1764406.6382310654</v>
      </c>
      <c r="CG97" s="17">
        <f t="shared" si="556"/>
        <v>-218627.67821852778</v>
      </c>
      <c r="CH97" s="46">
        <f t="shared" si="557"/>
        <v>32.968605106701276</v>
      </c>
      <c r="CI97" s="17">
        <f t="shared" si="558"/>
        <v>475.02180970167711</v>
      </c>
      <c r="CJ97" s="46">
        <f t="shared" si="559"/>
        <v>0.73087122437099805</v>
      </c>
      <c r="CK97" s="17">
        <f t="shared" si="560"/>
        <v>1793374.6532113014</v>
      </c>
      <c r="CL97" s="17">
        <f t="shared" si="561"/>
        <v>-218627.67821852778</v>
      </c>
      <c r="CM97" s="46">
        <f t="shared" si="562"/>
        <v>32.968605106701276</v>
      </c>
      <c r="CN97" s="17">
        <f t="shared" si="563"/>
        <v>477.42473418570592</v>
      </c>
      <c r="CO97" s="46">
        <f t="shared" si="564"/>
        <v>0.73087122437099794</v>
      </c>
      <c r="CP97" s="17">
        <f t="shared" si="565"/>
        <v>1913390.8998082762</v>
      </c>
      <c r="CQ97" s="17">
        <f t="shared" si="566"/>
        <v>-218627.67821852778</v>
      </c>
      <c r="CR97" s="46">
        <f t="shared" si="567"/>
        <v>32.968605106701276</v>
      </c>
      <c r="CS97" s="17">
        <f t="shared" si="568"/>
        <v>479.74759553932915</v>
      </c>
      <c r="CT97" s="46">
        <f t="shared" si="569"/>
        <v>0.73087122437099794</v>
      </c>
      <c r="CU97" s="17">
        <f t="shared" si="570"/>
        <v>2007750.5224101385</v>
      </c>
      <c r="CV97" s="17">
        <f t="shared" ref="CV97:DF97" si="597">CV282+CV190</f>
        <v>-218627.67821852778</v>
      </c>
      <c r="CW97" s="46">
        <f t="shared" si="410"/>
        <v>32.968605106701276</v>
      </c>
      <c r="CX97" s="17">
        <f t="shared" ref="CX97:DH97" si="598">CX190+CX282</f>
        <v>481.99263695672664</v>
      </c>
      <c r="CY97" s="46">
        <f t="shared" si="412"/>
        <v>0.73087122437099794</v>
      </c>
      <c r="CZ97" s="17">
        <f t="shared" ref="CZ97:DJ97" si="599">CZ190+CZ282</f>
        <v>2101899.6267404971</v>
      </c>
      <c r="DA97" s="17">
        <f t="shared" ref="DA97:DK97" si="600">DA282+DA190</f>
        <v>-218627.67821852778</v>
      </c>
      <c r="DB97" s="46">
        <f t="shared" si="415"/>
        <v>32.968605106701276</v>
      </c>
      <c r="DC97" s="17">
        <f t="shared" ref="DC97:DM97" si="601">DC190+DC282</f>
        <v>484.15081549419961</v>
      </c>
      <c r="DD97" s="46">
        <f t="shared" si="417"/>
        <v>0.73087122437099794</v>
      </c>
      <c r="DE97" s="17">
        <f t="shared" ref="DE97:DO97" si="602">DE190+DE282</f>
        <v>2192323.8393673776</v>
      </c>
      <c r="DF97" s="17">
        <f t="shared" si="597"/>
        <v>-218627.67821852778</v>
      </c>
      <c r="DG97" s="46">
        <f t="shared" si="419"/>
        <v>32.968605106701276</v>
      </c>
      <c r="DH97" s="17">
        <f t="shared" si="598"/>
        <v>486.21293044142817</v>
      </c>
      <c r="DI97" s="46">
        <f t="shared" si="420"/>
        <v>0.73087122437099794</v>
      </c>
      <c r="DJ97" s="17">
        <f t="shared" si="599"/>
        <v>2249960.9337964626</v>
      </c>
      <c r="DK97" s="17">
        <f t="shared" si="600"/>
        <v>-218627.67821852778</v>
      </c>
      <c r="DL97" s="46">
        <f t="shared" si="421"/>
        <v>32.968605106701276</v>
      </c>
      <c r="DM97" s="17">
        <f t="shared" si="601"/>
        <v>488.16947225525593</v>
      </c>
      <c r="DN97" s="46">
        <f t="shared" si="422"/>
        <v>0.73087122437099794</v>
      </c>
      <c r="DO97" s="17">
        <f t="shared" si="602"/>
        <v>2355947.3374952404</v>
      </c>
      <c r="DP97" s="17">
        <f t="shared" si="571"/>
        <v>-218627.67821852778</v>
      </c>
      <c r="DQ97" s="46">
        <f t="shared" si="572"/>
        <v>32.968605106701276</v>
      </c>
      <c r="DR97" s="17">
        <f t="shared" si="573"/>
        <v>490.05051606445807</v>
      </c>
      <c r="DS97" s="46">
        <f t="shared" si="574"/>
        <v>0.73087122437099805</v>
      </c>
      <c r="DT97" s="17">
        <f t="shared" si="575"/>
        <v>2439821.7966449722</v>
      </c>
      <c r="DU97" s="17">
        <f t="shared" si="576"/>
        <v>-218627.67821852778</v>
      </c>
      <c r="DV97" s="46">
        <f t="shared" si="577"/>
        <v>32.968605106701276</v>
      </c>
      <c r="DW97" s="17">
        <f t="shared" si="578"/>
        <v>491.88152399093218</v>
      </c>
      <c r="DX97" s="46">
        <f t="shared" si="579"/>
        <v>0.73087122437099805</v>
      </c>
      <c r="DY97" s="17">
        <f t="shared" si="580"/>
        <v>2560977.2016749205</v>
      </c>
      <c r="DZ97" s="17">
        <f t="shared" si="423"/>
        <v>-218627.67821852778</v>
      </c>
      <c r="EA97" s="46">
        <f t="shared" si="424"/>
        <v>32.968605106701276</v>
      </c>
      <c r="EB97" s="17">
        <f t="shared" si="425"/>
        <v>493.6893994076471</v>
      </c>
      <c r="EC97" s="46">
        <f t="shared" si="426"/>
        <v>0.73087122437099816</v>
      </c>
      <c r="ED97" s="17">
        <f t="shared" si="427"/>
        <v>2679505.0118887709</v>
      </c>
      <c r="EE97" s="17">
        <f t="shared" si="428"/>
        <v>-218627.67821852778</v>
      </c>
      <c r="EF97" s="46">
        <f t="shared" si="429"/>
        <v>32.968605106701276</v>
      </c>
      <c r="EG97" s="17">
        <f t="shared" si="430"/>
        <v>495.48299386045221</v>
      </c>
      <c r="EH97" s="46">
        <f t="shared" si="431"/>
        <v>0.73087122437099794</v>
      </c>
      <c r="EI97" s="17">
        <f t="shared" si="432"/>
        <v>2820210.9536548746</v>
      </c>
      <c r="EJ97" s="17">
        <f t="shared" si="433"/>
        <v>-218627.67821852778</v>
      </c>
      <c r="EK97" s="46">
        <f t="shared" si="434"/>
        <v>32.968605106701276</v>
      </c>
      <c r="EL97" s="17">
        <f t="shared" si="435"/>
        <v>497.3016903302622</v>
      </c>
      <c r="EM97" s="46">
        <f t="shared" si="436"/>
        <v>0.73087122437099794</v>
      </c>
      <c r="EN97" s="17">
        <f t="shared" si="437"/>
        <v>2962714.2729992643</v>
      </c>
      <c r="EO97" s="17">
        <f t="shared" si="438"/>
        <v>-218627.67821852778</v>
      </c>
      <c r="EP97" s="46">
        <f t="shared" si="439"/>
        <v>32.968605106701276</v>
      </c>
      <c r="EQ97" s="17">
        <f t="shared" si="440"/>
        <v>499.17406304208356</v>
      </c>
      <c r="ER97" s="46">
        <f t="shared" si="441"/>
        <v>0.73087122437099783</v>
      </c>
      <c r="ES97" s="17">
        <f t="shared" si="442"/>
        <v>3133504.0417659227</v>
      </c>
      <c r="ET97" s="17">
        <f t="shared" si="581"/>
        <v>-218627.67821852778</v>
      </c>
      <c r="EU97" s="46">
        <f t="shared" si="582"/>
        <v>32.968605106701276</v>
      </c>
      <c r="EV97" s="17">
        <f t="shared" si="583"/>
        <v>501.1358832844104</v>
      </c>
      <c r="EW97" s="46">
        <f t="shared" si="584"/>
        <v>0.73087122437099783</v>
      </c>
      <c r="EX97" s="17">
        <f t="shared" si="585"/>
        <v>3274747.440328043</v>
      </c>
      <c r="EY97" s="17">
        <f t="shared" si="586"/>
        <v>-218627.67821852778</v>
      </c>
      <c r="EZ97" s="46">
        <f t="shared" si="587"/>
        <v>32.968605106701276</v>
      </c>
      <c r="FA97" s="17">
        <f t="shared" si="588"/>
        <v>503.21698110873263</v>
      </c>
      <c r="FB97" s="46">
        <f t="shared" si="589"/>
        <v>0.73087122437099794</v>
      </c>
      <c r="FC97" s="17">
        <f t="shared" si="590"/>
        <v>3387033.8130103257</v>
      </c>
      <c r="FD97" s="17">
        <f t="shared" si="443"/>
        <v>-218627.67821852778</v>
      </c>
      <c r="FE97" s="46">
        <f t="shared" si="444"/>
        <v>32.968605106701276</v>
      </c>
      <c r="FF97" s="17">
        <f t="shared" si="445"/>
        <v>505.42594861229907</v>
      </c>
      <c r="FG97" s="46">
        <f t="shared" si="446"/>
        <v>0.73087122437099794</v>
      </c>
      <c r="FH97" s="17">
        <f t="shared" si="447"/>
        <v>3476938.6109638549</v>
      </c>
      <c r="FI97" s="17">
        <f t="shared" si="448"/>
        <v>-218627.67821852778</v>
      </c>
      <c r="FJ97" s="46">
        <f t="shared" si="449"/>
        <v>32.968605106701276</v>
      </c>
      <c r="FK97" s="17">
        <f t="shared" si="450"/>
        <v>507.7758344456592</v>
      </c>
      <c r="FL97" s="46">
        <f t="shared" si="451"/>
        <v>0.73087122437099794</v>
      </c>
      <c r="FM97" s="17">
        <f t="shared" si="452"/>
        <v>3521999.99798436</v>
      </c>
      <c r="FN97" s="17">
        <f t="shared" si="453"/>
        <v>-218627.67821852778</v>
      </c>
      <c r="FO97" s="46">
        <f t="shared" si="454"/>
        <v>32.968605106701276</v>
      </c>
      <c r="FP97" s="17">
        <f t="shared" si="455"/>
        <v>510.2802209514428</v>
      </c>
      <c r="FQ97" s="46">
        <f t="shared" si="456"/>
        <v>0.73087122437099816</v>
      </c>
      <c r="FR97" s="17">
        <f t="shared" si="591"/>
        <v>3537211.5547720138</v>
      </c>
      <c r="FS97" s="17">
        <f t="shared" si="457"/>
        <v>-218627.67821852778</v>
      </c>
      <c r="FT97" s="46">
        <f t="shared" si="458"/>
        <v>32.968605106701276</v>
      </c>
      <c r="FU97" s="17">
        <f t="shared" si="459"/>
        <v>512.94856392390261</v>
      </c>
      <c r="FV97" s="46">
        <f t="shared" si="460"/>
        <v>0.73087122437099794</v>
      </c>
      <c r="FW97" s="17">
        <f t="shared" si="592"/>
        <v>3554503.8525999803</v>
      </c>
      <c r="FX97" s="17">
        <f t="shared" si="461"/>
        <v>-218627.67821852778</v>
      </c>
      <c r="FY97" s="46">
        <f t="shared" si="462"/>
        <v>32.968605106701276</v>
      </c>
      <c r="FZ97" s="17">
        <f t="shared" si="463"/>
        <v>515.7858444223541</v>
      </c>
      <c r="GA97" s="46">
        <f t="shared" si="464"/>
        <v>0.73087122437099816</v>
      </c>
      <c r="GB97" s="17">
        <f t="shared" si="593"/>
        <v>3549716.4296408636</v>
      </c>
      <c r="GC97" s="17">
        <f t="shared" si="465"/>
        <v>-218627.67821852778</v>
      </c>
      <c r="GD97" s="46">
        <f t="shared" si="466"/>
        <v>32.968605106701276</v>
      </c>
      <c r="GE97" s="17">
        <f t="shared" si="467"/>
        <v>518.7972443143899</v>
      </c>
      <c r="GF97" s="46">
        <f t="shared" si="468"/>
        <v>0.73087122437099794</v>
      </c>
      <c r="GG97" s="17">
        <f t="shared" si="594"/>
        <v>3549602.8086562506</v>
      </c>
      <c r="GH97" s="17">
        <f t="shared" si="469"/>
        <v>-218627.67821852778</v>
      </c>
      <c r="GI97" s="46">
        <f t="shared" si="470"/>
        <v>32.968605106701276</v>
      </c>
      <c r="GJ97" s="17">
        <f t="shared" si="471"/>
        <v>521.99457953480999</v>
      </c>
      <c r="GK97" s="46">
        <f t="shared" si="472"/>
        <v>0.73087122437099805</v>
      </c>
      <c r="GL97" s="17">
        <f t="shared" si="595"/>
        <v>3537981.8588412711</v>
      </c>
      <c r="GM97" s="17">
        <f t="shared" si="473"/>
        <v>-218627.67821852778</v>
      </c>
      <c r="GN97" s="46">
        <f t="shared" si="474"/>
        <v>32.968605106701276</v>
      </c>
      <c r="GO97" s="17">
        <f t="shared" si="475"/>
        <v>525.3813878588976</v>
      </c>
      <c r="GP97" s="46">
        <f t="shared" si="476"/>
        <v>0.73087122437099794</v>
      </c>
      <c r="GQ97" s="17">
        <f t="shared" si="596"/>
        <v>3573873.1127169528</v>
      </c>
    </row>
    <row r="98" spans="1:199" x14ac:dyDescent="0.2">
      <c r="A98" s="13"/>
      <c r="B98" s="23" t="s">
        <v>83</v>
      </c>
      <c r="C98" s="23"/>
      <c r="D98" s="49"/>
      <c r="E98" s="49"/>
      <c r="F98" s="49"/>
      <c r="G98" s="49"/>
      <c r="H98" s="49"/>
      <c r="I98" s="23" t="s">
        <v>83</v>
      </c>
      <c r="J98" s="23"/>
      <c r="K98" s="49"/>
      <c r="L98" s="49"/>
      <c r="M98" s="49"/>
      <c r="N98" s="23" t="s">
        <v>83</v>
      </c>
      <c r="O98" s="23"/>
      <c r="P98" s="49"/>
      <c r="Q98" s="49"/>
      <c r="R98" s="49"/>
      <c r="S98" s="23" t="s">
        <v>83</v>
      </c>
      <c r="T98" s="23"/>
      <c r="U98" s="49"/>
      <c r="V98" s="49"/>
      <c r="W98" s="49"/>
      <c r="X98" s="23" t="s">
        <v>83</v>
      </c>
      <c r="Y98" s="23"/>
      <c r="Z98" s="49"/>
      <c r="AA98" s="49"/>
      <c r="AB98" s="49"/>
      <c r="AC98" s="23" t="s">
        <v>83</v>
      </c>
      <c r="AD98" s="23"/>
      <c r="AE98" s="49"/>
      <c r="AF98" s="49"/>
      <c r="AG98" s="49"/>
      <c r="AH98" s="23" t="s">
        <v>83</v>
      </c>
      <c r="AI98" s="23"/>
      <c r="AJ98" s="49"/>
      <c r="AK98" s="49"/>
      <c r="AL98" s="49"/>
      <c r="AM98" s="23" t="s">
        <v>83</v>
      </c>
      <c r="AN98" s="23"/>
      <c r="AO98" s="49"/>
      <c r="AP98" s="49"/>
      <c r="AQ98" s="49"/>
      <c r="AR98" s="23" t="s">
        <v>83</v>
      </c>
      <c r="AS98" s="23"/>
      <c r="AT98" s="49"/>
      <c r="AU98" s="49"/>
      <c r="AV98" s="49"/>
      <c r="AW98" s="23" t="s">
        <v>83</v>
      </c>
      <c r="AX98" s="23"/>
      <c r="AY98" s="49"/>
      <c r="AZ98" s="49"/>
      <c r="BA98" s="49"/>
      <c r="BB98" s="23" t="s">
        <v>83</v>
      </c>
      <c r="BC98" s="23"/>
      <c r="BD98" s="49"/>
      <c r="BE98" s="49"/>
      <c r="BF98" s="49"/>
      <c r="BG98" s="23" t="s">
        <v>83</v>
      </c>
      <c r="BH98" s="23"/>
      <c r="BI98" s="49"/>
      <c r="BJ98" s="49"/>
      <c r="BK98" s="49"/>
      <c r="BL98" s="23" t="s">
        <v>83</v>
      </c>
      <c r="BM98" s="23"/>
      <c r="BN98" s="49"/>
      <c r="BO98" s="49"/>
      <c r="BP98" s="49"/>
      <c r="BQ98" s="23" t="s">
        <v>83</v>
      </c>
      <c r="BR98" s="23"/>
      <c r="BS98" s="49"/>
      <c r="BT98" s="49"/>
      <c r="BU98" s="49"/>
      <c r="BV98" s="23" t="s">
        <v>83</v>
      </c>
      <c r="BW98" s="23"/>
      <c r="BX98" s="49"/>
      <c r="BY98" s="49"/>
      <c r="BZ98" s="49"/>
      <c r="CA98" s="23" t="s">
        <v>83</v>
      </c>
      <c r="CB98" s="23"/>
      <c r="CC98" s="49"/>
      <c r="CD98" s="49"/>
      <c r="CE98" s="49"/>
      <c r="CF98" s="23" t="s">
        <v>83</v>
      </c>
      <c r="CG98" s="23"/>
      <c r="CH98" s="49"/>
      <c r="CI98" s="49"/>
      <c r="CJ98" s="49"/>
      <c r="CK98" s="23" t="s">
        <v>83</v>
      </c>
      <c r="CL98" s="23"/>
      <c r="CM98" s="49"/>
      <c r="CN98" s="49"/>
      <c r="CO98" s="49"/>
      <c r="CP98" s="23" t="s">
        <v>83</v>
      </c>
      <c r="CQ98" s="23"/>
      <c r="CR98" s="49"/>
      <c r="CS98" s="49"/>
      <c r="CT98" s="49"/>
      <c r="CU98" s="23" t="s">
        <v>83</v>
      </c>
      <c r="CV98" s="23"/>
      <c r="CW98" s="49"/>
      <c r="CX98" s="49"/>
      <c r="CY98" s="49"/>
      <c r="CZ98" s="23" t="s">
        <v>83</v>
      </c>
      <c r="DA98" s="23"/>
      <c r="DB98" s="49"/>
      <c r="DC98" s="49"/>
      <c r="DD98" s="49"/>
      <c r="DE98" s="23" t="s">
        <v>83</v>
      </c>
      <c r="DF98" s="23"/>
      <c r="DG98" s="49"/>
      <c r="DH98" s="49"/>
      <c r="DI98" s="49"/>
      <c r="DJ98" s="23" t="s">
        <v>83</v>
      </c>
      <c r="DK98" s="23"/>
      <c r="DL98" s="49"/>
      <c r="DM98" s="49"/>
      <c r="DN98" s="49"/>
      <c r="DO98" s="23" t="s">
        <v>83</v>
      </c>
      <c r="DP98" s="23"/>
      <c r="DQ98" s="49"/>
      <c r="DR98" s="49"/>
      <c r="DS98" s="49"/>
      <c r="DT98" s="23" t="s">
        <v>83</v>
      </c>
      <c r="DU98" s="23"/>
      <c r="DV98" s="49"/>
      <c r="DW98" s="49"/>
      <c r="DX98" s="49"/>
      <c r="DY98" s="23" t="s">
        <v>83</v>
      </c>
      <c r="DZ98" s="23"/>
      <c r="EA98" s="49"/>
      <c r="EB98" s="49"/>
      <c r="EC98" s="49"/>
      <c r="ED98" s="23" t="s">
        <v>83</v>
      </c>
      <c r="EE98" s="23"/>
      <c r="EF98" s="49"/>
      <c r="EG98" s="49"/>
      <c r="EH98" s="49"/>
      <c r="EI98" s="23" t="s">
        <v>83</v>
      </c>
      <c r="EJ98" s="23"/>
      <c r="EK98" s="49"/>
      <c r="EL98" s="49"/>
      <c r="EM98" s="49"/>
      <c r="EN98" s="23" t="s">
        <v>83</v>
      </c>
      <c r="EO98" s="23"/>
      <c r="EP98" s="49"/>
      <c r="EQ98" s="49"/>
      <c r="ER98" s="49"/>
      <c r="ES98" s="23" t="s">
        <v>83</v>
      </c>
      <c r="ET98" s="23"/>
      <c r="EU98" s="49"/>
      <c r="EV98" s="49"/>
      <c r="EW98" s="49"/>
      <c r="EX98" s="23" t="s">
        <v>83</v>
      </c>
      <c r="EY98" s="23"/>
      <c r="EZ98" s="49"/>
      <c r="FA98" s="49"/>
      <c r="FB98" s="49"/>
      <c r="FC98" s="23" t="s">
        <v>83</v>
      </c>
      <c r="FD98" s="23"/>
      <c r="FE98" s="49"/>
      <c r="FF98" s="49"/>
      <c r="FG98" s="49"/>
      <c r="FH98" s="23" t="s">
        <v>83</v>
      </c>
      <c r="FI98" s="23"/>
      <c r="FJ98" s="49"/>
      <c r="FK98" s="49"/>
      <c r="FL98" s="49"/>
      <c r="FM98" s="23" t="s">
        <v>83</v>
      </c>
      <c r="FN98" s="23"/>
      <c r="FO98" s="49"/>
      <c r="FP98" s="49"/>
      <c r="FQ98" s="49"/>
      <c r="FR98" s="23" t="s">
        <v>83</v>
      </c>
      <c r="FS98" s="23"/>
      <c r="FT98" s="49"/>
      <c r="FU98" s="49"/>
      <c r="FV98" s="49"/>
      <c r="FW98" s="23" t="s">
        <v>83</v>
      </c>
      <c r="FX98" s="23"/>
      <c r="FY98" s="49"/>
      <c r="FZ98" s="49"/>
      <c r="GA98" s="49"/>
      <c r="GB98" s="23" t="s">
        <v>83</v>
      </c>
      <c r="GC98" s="23"/>
      <c r="GD98" s="49"/>
      <c r="GE98" s="49"/>
      <c r="GF98" s="49"/>
      <c r="GG98" s="23" t="s">
        <v>83</v>
      </c>
      <c r="GH98" s="23"/>
      <c r="GI98" s="49"/>
      <c r="GJ98" s="49"/>
      <c r="GK98" s="49"/>
      <c r="GL98" s="23" t="s">
        <v>83</v>
      </c>
      <c r="GM98" s="23"/>
      <c r="GN98" s="49"/>
      <c r="GO98" s="49"/>
      <c r="GP98" s="49"/>
      <c r="GQ98" s="23" t="s">
        <v>83</v>
      </c>
    </row>
    <row r="99" spans="1:199" ht="50.25" customHeight="1" x14ac:dyDescent="0.2">
      <c r="A99" s="10" t="s">
        <v>90</v>
      </c>
      <c r="B99" s="24">
        <v>24476570</v>
      </c>
      <c r="C99" s="24">
        <f>C100+C102+C103</f>
        <v>-85598.000000000029</v>
      </c>
      <c r="D99" s="50">
        <f>C99/C6*100</f>
        <v>60.09660614740865</v>
      </c>
      <c r="E99" s="24">
        <v>26238</v>
      </c>
      <c r="F99" s="24">
        <v>-7263</v>
      </c>
      <c r="G99" s="24">
        <f>E99+F99</f>
        <v>18975</v>
      </c>
      <c r="H99" s="50">
        <f>G99/G6*100</f>
        <v>30.682038677963909</v>
      </c>
      <c r="I99" s="24">
        <v>24409948</v>
      </c>
      <c r="J99" s="24">
        <f>J100+J102+J103</f>
        <v>-102339.82701580238</v>
      </c>
      <c r="K99" s="50">
        <f>J99/J6*100</f>
        <v>57.788265331465794</v>
      </c>
      <c r="L99" s="24">
        <f>L6*M99/100</f>
        <v>18941.356769352766</v>
      </c>
      <c r="M99" s="50">
        <v>30.682038677963909</v>
      </c>
      <c r="N99" s="24">
        <f>N104+N105+N106+N108</f>
        <v>24326549.529753551</v>
      </c>
      <c r="O99" s="24">
        <f>O100+O102+O103</f>
        <v>-104339.10635538501</v>
      </c>
      <c r="P99" s="50">
        <f>O99/O6*100</f>
        <v>57.546163374091776</v>
      </c>
      <c r="Q99" s="24">
        <f>Q6*R99/100</f>
        <v>18893.198344665732</v>
      </c>
      <c r="R99" s="50">
        <v>30.682038677963909</v>
      </c>
      <c r="S99" s="24">
        <f>S104+S105+S106+S108</f>
        <v>24240246.909382075</v>
      </c>
      <c r="T99" s="24">
        <f>T100+T102+T103</f>
        <v>-36145.562362720724</v>
      </c>
      <c r="U99" s="50">
        <f>T99/T6*100</f>
        <v>89.30530213918405</v>
      </c>
      <c r="V99" s="24">
        <f>V6*W99/100</f>
        <v>18842.51305070836</v>
      </c>
      <c r="W99" s="50">
        <v>30.682038677963909</v>
      </c>
      <c r="X99" s="24">
        <f>X104+X105+X106+X108</f>
        <v>24221185.483709224</v>
      </c>
      <c r="Y99" s="24">
        <f>Y100+Y102+Y103</f>
        <v>-14860.65894162294</v>
      </c>
      <c r="Z99" s="50">
        <f>Y99/Y6*100</f>
        <v>-421.29223352038468</v>
      </c>
      <c r="AA99" s="24">
        <f>AA6*AB99/100</f>
        <v>18849.817230881363</v>
      </c>
      <c r="AB99" s="50">
        <v>30.682038677963909</v>
      </c>
      <c r="AC99" s="24">
        <f>AC104+AC105+AC106+AC108</f>
        <v>24223546.203057315</v>
      </c>
      <c r="AD99" s="24">
        <f>AD100+AD102+AD103</f>
        <v>5308.285846952931</v>
      </c>
      <c r="AE99" s="50">
        <f>AD99/AD6*100</f>
        <v>11.729401455582206</v>
      </c>
      <c r="AF99" s="24">
        <f>AF6*AG99/100</f>
        <v>18875.606469634975</v>
      </c>
      <c r="AG99" s="50">
        <v>30.682038677963909</v>
      </c>
      <c r="AH99" s="24">
        <f>AH104+AH105+AH106+AH108</f>
        <v>24246560.433059216</v>
      </c>
      <c r="AI99" s="24">
        <f>AI100+AI102+AI103</f>
        <v>24570.220499360876</v>
      </c>
      <c r="AJ99" s="50">
        <f>AI99/AI6*100</f>
        <v>28.857593700993373</v>
      </c>
      <c r="AK99" s="24">
        <f>AK6*AL99/100</f>
        <v>18919.225820348405</v>
      </c>
      <c r="AL99" s="50">
        <v>30.682038677963909</v>
      </c>
      <c r="AM99" s="24">
        <f>AM104+AM105+AM106+AM108</f>
        <v>24289656.181750923</v>
      </c>
      <c r="AN99" s="24">
        <f>AN100+AN102+AN103</f>
        <v>42796.779687585135</v>
      </c>
      <c r="AO99" s="50">
        <f>AN99/AN6*100</f>
        <v>34.81634647547169</v>
      </c>
      <c r="AP99" s="24">
        <f>AP6*AQ99/100</f>
        <v>18980.189698311129</v>
      </c>
      <c r="AQ99" s="50">
        <v>30.682038677963909</v>
      </c>
      <c r="AR99" s="24">
        <f>AR104+AR105+AR106+AR108</f>
        <v>24352123.96796605</v>
      </c>
      <c r="AS99" s="24">
        <f>AS100+AS102+AS103</f>
        <v>60156.988203789922</v>
      </c>
      <c r="AT99" s="50">
        <f>AS99/AS6*100</f>
        <v>37.848867137431</v>
      </c>
      <c r="AU99" s="24">
        <f>AU6*AV99/100</f>
        <v>19057.893685764066</v>
      </c>
      <c r="AV99" s="50">
        <v>30.682038677963909</v>
      </c>
      <c r="AW99" s="24">
        <f>AW104+AW105+AW106+AW108</f>
        <v>24433411.978647128</v>
      </c>
      <c r="AX99" s="24">
        <f>AX100+AX102+AX103</f>
        <v>75952.517259122338</v>
      </c>
      <c r="AY99" s="50">
        <f>AX99/AX6*100</f>
        <v>39.609268788510995</v>
      </c>
      <c r="AZ99" s="24">
        <f>AZ6*BA99/100</f>
        <v>19151.869124408633</v>
      </c>
      <c r="BA99" s="50">
        <v>30.682038677963909</v>
      </c>
      <c r="BB99" s="24">
        <f>BB104+BB105+BB106+BB108</f>
        <v>24532261.266111605</v>
      </c>
      <c r="BC99" s="24">
        <f>BC100+BC102+BC103</f>
        <v>91181.299561644264</v>
      </c>
      <c r="BD99" s="50">
        <f>BC99/BC6*100</f>
        <v>40.810670582041915</v>
      </c>
      <c r="BE99" s="24">
        <f>BE6*BF99/100</f>
        <v>19261.037072327825</v>
      </c>
      <c r="BF99" s="50">
        <v>30.682038677963909</v>
      </c>
      <c r="BG99" s="24">
        <f>BG104+BG105+BG106+BG108</f>
        <v>24648390.542649169</v>
      </c>
      <c r="BH99" s="24">
        <f>BH100+BH102+BH103</f>
        <v>83266.438458351418</v>
      </c>
      <c r="BI99" s="50">
        <f>BH99/BH6*100</f>
        <v>40.168394641389341</v>
      </c>
      <c r="BJ99" s="24">
        <f>BJ6*BK99/100</f>
        <v>19385.161579787029</v>
      </c>
      <c r="BK99" s="50">
        <v>30.682038677963909</v>
      </c>
      <c r="BL99" s="24">
        <f>BL104+BL105+BL106+BL108</f>
        <v>24758937.190528475</v>
      </c>
      <c r="BM99" s="24">
        <f>BM100+BM102+BM103</f>
        <v>75962.057145803934</v>
      </c>
      <c r="BN99" s="50">
        <f>BM99/BM6*100</f>
        <v>39.478304904278332</v>
      </c>
      <c r="BO99" s="24">
        <f>BO6*BP99/100</f>
        <v>19504.524689639093</v>
      </c>
      <c r="BP99" s="50">
        <v>30.682038677963909</v>
      </c>
      <c r="BQ99" s="24">
        <f>BQ104+BQ105+BQ106+BQ108</f>
        <v>24864422.225451257</v>
      </c>
      <c r="BR99" s="24">
        <f>BR100+BR102+BR103</f>
        <v>69199.373335433891</v>
      </c>
      <c r="BS99" s="50">
        <f>BR99/BR6*100</f>
        <v>38.73512273789342</v>
      </c>
      <c r="BT99" s="24">
        <f>BT6*BU99/100</f>
        <v>19619.57379590645</v>
      </c>
      <c r="BU99" s="50">
        <v>30.682038677963909</v>
      </c>
      <c r="BV99" s="24">
        <f>BV104+BV105+BV106+BV108</f>
        <v>24965306.287122697</v>
      </c>
      <c r="BW99" s="24">
        <f>BW100+BW102+BW103</f>
        <v>62402.404034775158</v>
      </c>
      <c r="BX99" s="50">
        <f>BW99/BW6*100</f>
        <v>37.864945766327693</v>
      </c>
      <c r="BY99" s="24">
        <f>BY6*BZ99/100</f>
        <v>19730.704401766186</v>
      </c>
      <c r="BZ99" s="50">
        <v>30.682038677963909</v>
      </c>
      <c r="CA99" s="24">
        <f>CA104+CA105+CA106+CA108</f>
        <v>25061481.463546552</v>
      </c>
      <c r="CB99" s="24">
        <f>CB100+CB102+CB103</f>
        <v>56299.546343126916</v>
      </c>
      <c r="CC99" s="50">
        <f>CB99/CB6*100</f>
        <v>36.945664771503182</v>
      </c>
      <c r="CD99" s="24">
        <f>CD6*CE99/100</f>
        <v>19837.821671116792</v>
      </c>
      <c r="CE99" s="50">
        <v>30.682038677963909</v>
      </c>
      <c r="CF99" s="24">
        <f>CF104+CF105+CF106+CF108</f>
        <v>25153566.457906775</v>
      </c>
      <c r="CG99" s="24">
        <f>CG100+CG102+CG103</f>
        <v>51098.871886566048</v>
      </c>
      <c r="CH99" s="50">
        <f>CG99/CG6*100</f>
        <v>36.029516564276918</v>
      </c>
      <c r="CI99" s="24">
        <f>CI6*CJ99/100</f>
        <v>19941.457608604698</v>
      </c>
      <c r="CJ99" s="50">
        <v>30.682038677963909</v>
      </c>
      <c r="CK99" s="24">
        <f>CK104+CK105+CK106+CK108</f>
        <v>25242398.041093316</v>
      </c>
      <c r="CL99" s="24">
        <f>CL100+CL102+CL103</f>
        <v>45255.917656765028</v>
      </c>
      <c r="CM99" s="50">
        <f>CL99/CL6*100</f>
        <v>34.830205484773458</v>
      </c>
      <c r="CN99" s="24">
        <f>CN6*CO99/100</f>
        <v>20042.33259109241</v>
      </c>
      <c r="CO99" s="50">
        <v>30.682038677963909</v>
      </c>
      <c r="CP99" s="24">
        <f>CP104+CP105+CP106+CP108</f>
        <v>25327282.056479901</v>
      </c>
      <c r="CQ99" s="24">
        <f>CQ100+CQ102+CQ103</f>
        <v>39586.992668221006</v>
      </c>
      <c r="CR99" s="50">
        <f>CQ99/CQ6*100</f>
        <v>33.436528119365477</v>
      </c>
      <c r="CS99" s="24">
        <f>CS6*CT99/100</f>
        <v>20139.846516280468</v>
      </c>
      <c r="CT99" s="50">
        <v>30.682038677963909</v>
      </c>
      <c r="CU99" s="24">
        <f>CU104+CU105+CU106+CU108</f>
        <v>25408329.380856719</v>
      </c>
      <c r="CV99" s="24">
        <f t="shared" ref="CV99" si="603">CV100+CV102+CV103</f>
        <v>33541.109127877862</v>
      </c>
      <c r="CW99" s="50">
        <f t="shared" ref="CW99" si="604">CV99/CV6*100</f>
        <v>31.621387316569518</v>
      </c>
      <c r="CX99" s="24">
        <f t="shared" ref="CX99" si="605">CX6*CY99/100</f>
        <v>20234.093553659044</v>
      </c>
      <c r="CY99" s="50">
        <v>30.682038677963909</v>
      </c>
      <c r="CZ99" s="24">
        <f t="shared" ref="CZ99" si="606">CZ104+CZ105+CZ106+CZ108</f>
        <v>25485101.67261475</v>
      </c>
      <c r="DA99" s="24">
        <f t="shared" ref="DA99" si="607">DA100+DA102+DA103</f>
        <v>27117.918127132929</v>
      </c>
      <c r="DB99" s="50">
        <f t="shared" ref="DB99" si="608">DA99/DA6*100</f>
        <v>29.171256698516647</v>
      </c>
      <c r="DC99" s="24">
        <f t="shared" ref="DC99" si="609">DC6*DD99/100</f>
        <v>20324.69407965141</v>
      </c>
      <c r="DD99" s="50">
        <v>30.682038677963909</v>
      </c>
      <c r="DE99" s="24">
        <f t="shared" ref="DE99" si="610">DE104+DE105+DE106+DE108</f>
        <v>25557153.10831444</v>
      </c>
      <c r="DF99" s="24">
        <f t="shared" ref="DF99" si="611">DF100+DF102+DF103</f>
        <v>20309.847899074724</v>
      </c>
      <c r="DG99" s="50">
        <f t="shared" ref="DG99" si="612">DF99/DF6*100</f>
        <v>25.692899104809591</v>
      </c>
      <c r="DH99" s="24">
        <f t="shared" ref="DH99" si="613">DH6*DI99/100</f>
        <v>20411.261847624115</v>
      </c>
      <c r="DI99" s="50">
        <v>30.682038677963909</v>
      </c>
      <c r="DJ99" s="24">
        <f t="shared" ref="DJ99" si="614">DJ104+DJ105+DJ106+DJ108</f>
        <v>25624023.035383716</v>
      </c>
      <c r="DK99" s="24">
        <f t="shared" ref="DK99" si="615">DK100+DK102+DK103</f>
        <v>15050.747447065602</v>
      </c>
      <c r="DL99" s="50">
        <f t="shared" ref="DL99" si="616">DK99/DK6*100</f>
        <v>22.026881030366624</v>
      </c>
      <c r="DM99" s="24">
        <f t="shared" ref="DM99" si="617">DM6*DN99/100</f>
        <v>20493.397646113899</v>
      </c>
      <c r="DN99" s="50">
        <v>30.682038677963909</v>
      </c>
      <c r="DO99" s="24">
        <f t="shared" ref="DO99" si="618">DO104+DO105+DO106+DO108</f>
        <v>25687177.149286121</v>
      </c>
      <c r="DP99" s="24">
        <f>DP100+DP102+DP103</f>
        <v>11091.782365397085</v>
      </c>
      <c r="DQ99" s="50">
        <f>DP99/DP6*100</f>
        <v>18.397178685013508</v>
      </c>
      <c r="DR99" s="24">
        <f>DR6*DS99/100</f>
        <v>20572.364031688256</v>
      </c>
      <c r="DS99" s="50">
        <v>30.682038677963909</v>
      </c>
      <c r="DT99" s="24">
        <f>DT104+DT105+DT106+DT108</f>
        <v>25747856.033835389</v>
      </c>
      <c r="DU99" s="24">
        <f>DU100+DU102+DU103</f>
        <v>8482.4493300942122</v>
      </c>
      <c r="DV99" s="50">
        <f>DU99/DU6*100</f>
        <v>15.412061757510648</v>
      </c>
      <c r="DW99" s="24">
        <f>DW6*DX99/100</f>
        <v>20649.22990647774</v>
      </c>
      <c r="DX99" s="50">
        <v>30.682038677963909</v>
      </c>
      <c r="DY99" s="24">
        <f>DY104+DY105+DY106+DY108</f>
        <v>25807369.853614897</v>
      </c>
      <c r="DZ99" s="24">
        <f t="shared" ref="DZ99" si="619">DZ100+DZ102+DZ103</f>
        <v>6322.5671097880695</v>
      </c>
      <c r="EA99" s="50">
        <f t="shared" ref="EA99" si="620">DZ99/DZ6*100</f>
        <v>12.467623970983098</v>
      </c>
      <c r="EB99" s="24">
        <f t="shared" ref="EB99" si="621">EB6*EC99/100</f>
        <v>20725.124676460404</v>
      </c>
      <c r="EC99" s="50">
        <v>30.682038677963909</v>
      </c>
      <c r="ED99" s="24">
        <f t="shared" ref="ED99" si="622">ED104+ED105+ED106+ED108</f>
        <v>25866149.812904894</v>
      </c>
      <c r="EE99" s="24">
        <f t="shared" ref="EE99" si="623">EE100+EE102+EE103</f>
        <v>6090.5863042997662</v>
      </c>
      <c r="EF99" s="50">
        <f t="shared" ref="EF99" si="624">EE99/EE6*100</f>
        <v>12.091878724326111</v>
      </c>
      <c r="EG99" s="24">
        <f t="shared" ref="EG99" si="625">EG6*EH99/100</f>
        <v>20800.41993031434</v>
      </c>
      <c r="EH99" s="50">
        <v>30.682038677963909</v>
      </c>
      <c r="EI99" s="24">
        <f t="shared" ref="EI99" si="626">EI104+EI105+EI106+EI108</f>
        <v>25926112.548536003</v>
      </c>
      <c r="EJ99" s="24">
        <f t="shared" ref="EJ99" si="627">EJ100+EJ102+EJ103</f>
        <v>7228.6522337659844</v>
      </c>
      <c r="EK99" s="50">
        <f t="shared" ref="EK99" si="628">EJ99/EJ6*100</f>
        <v>13.675118468613803</v>
      </c>
      <c r="EL99" s="24">
        <f t="shared" ref="EL99" si="629">EL6*EM99/100</f>
        <v>20876.768969063553</v>
      </c>
      <c r="EM99" s="50">
        <v>30.682038677963909</v>
      </c>
      <c r="EN99" s="24">
        <f t="shared" ref="EN99" si="630">EN104+EN105+EN106+EN108</f>
        <v>25988647.907292109</v>
      </c>
      <c r="EO99" s="24">
        <f t="shared" ref="EO99" si="631">EO100+EO102+EO103</f>
        <v>10063.810712331324</v>
      </c>
      <c r="EP99" s="50">
        <f t="shared" ref="EP99" si="632">EO99/EO6*100</f>
        <v>17.097319699955765</v>
      </c>
      <c r="EQ99" s="24">
        <f t="shared" ref="EQ99" si="633">EQ6*ER99/100</f>
        <v>20955.371341202514</v>
      </c>
      <c r="ER99" s="50">
        <v>30.682038677963909</v>
      </c>
      <c r="ES99" s="24">
        <f t="shared" ref="ES99" si="634">ES104+ES105+ES106+ES108</f>
        <v>26055495.320639484</v>
      </c>
      <c r="ET99" s="24">
        <f>ET100+ET102+ET103</f>
        <v>14277.981429165695</v>
      </c>
      <c r="EU99" s="50">
        <f>ET99/ET6*100</f>
        <v>21.083629716891341</v>
      </c>
      <c r="EV99" s="24">
        <f>EV6*EW99/100</f>
        <v>21037.728728587805</v>
      </c>
      <c r="EW99" s="50">
        <v>30.682038677963909</v>
      </c>
      <c r="EX99" s="24">
        <f>EX104+EX105+EX106+EX108</f>
        <v>26128104.355524495</v>
      </c>
      <c r="EY99" s="24">
        <f>EY100+EY102+EY103</f>
        <v>18813.578400691214</v>
      </c>
      <c r="EZ99" s="50">
        <f>EY99/EY6*100</f>
        <v>24.35324955775129</v>
      </c>
      <c r="FA99" s="24">
        <f>FA6*FB99/100</f>
        <v>21125.093399420799</v>
      </c>
      <c r="FB99" s="50">
        <v>30.682038677963909</v>
      </c>
      <c r="FC99" s="24">
        <f>FC104+FC105+FC106+FC108</f>
        <v>26206890.522352941</v>
      </c>
      <c r="FD99" s="24">
        <f t="shared" ref="FD99" si="635">FD100+FD102+FD103</f>
        <v>23880.489721719816</v>
      </c>
      <c r="FE99" s="50">
        <f t="shared" ref="FE99" si="636">FD99/FD6*100</f>
        <v>27.170024237249123</v>
      </c>
      <c r="FF99" s="24">
        <f t="shared" ref="FF99" si="637">FF6*FG99/100</f>
        <v>21217.826050704367</v>
      </c>
      <c r="FG99" s="50">
        <v>30.682038677963909</v>
      </c>
      <c r="FH99" s="24">
        <f t="shared" ref="FH99" si="638">FH104+FH105+FH106+FH108</f>
        <v>26292485.996927295</v>
      </c>
      <c r="FI99" s="24">
        <f t="shared" ref="FI99" si="639">FI100+FI102+FI103</f>
        <v>29494.110416117299</v>
      </c>
      <c r="FJ99" s="50">
        <f t="shared" ref="FJ99" si="640">FI99/FI6*100</f>
        <v>29.590779708588293</v>
      </c>
      <c r="FK99" s="24">
        <f t="shared" ref="FK99" si="641">FK6*FL99/100</f>
        <v>21316.474465943327</v>
      </c>
      <c r="FL99" s="50">
        <v>30.682038677963909</v>
      </c>
      <c r="FM99" s="24">
        <f t="shared" ref="FM99" si="642">FM104+FM105+FM106+FM108</f>
        <v>26385548.642630048</v>
      </c>
      <c r="FN99" s="24">
        <f t="shared" ref="FN99" si="643">FN100+FN102+FN103</f>
        <v>35442.641277620045</v>
      </c>
      <c r="FO99" s="50">
        <f t="shared" ref="FO99" si="644">FN99/FN6*100</f>
        <v>31.60070190550287</v>
      </c>
      <c r="FP99" s="24">
        <f t="shared" ref="FP99" si="645">FP6*FQ99/100</f>
        <v>21421.608833083246</v>
      </c>
      <c r="FQ99" s="50">
        <v>30.682038677963909</v>
      </c>
      <c r="FR99" s="24">
        <f t="shared" ref="FR99" si="646">FR104+FR105+FR106+FR108</f>
        <v>26486535.237160906</v>
      </c>
      <c r="FS99" s="24">
        <f t="shared" ref="FS99" si="647">FS100+FS102+FS103</f>
        <v>41500.684648692491</v>
      </c>
      <c r="FT99" s="50">
        <f t="shared" ref="FT99" si="648">FS99/FS6*100</f>
        <v>33.232172923017281</v>
      </c>
      <c r="FU99" s="24">
        <f t="shared" ref="FU99" si="649">FU6*FV99/100</f>
        <v>21533.626107203658</v>
      </c>
      <c r="FV99" s="50">
        <v>30.682038677963909</v>
      </c>
      <c r="FW99" s="24">
        <f t="shared" ref="FW99" si="650">FW104+FW105+FW106+FW108</f>
        <v>26595684.619133577</v>
      </c>
      <c r="FX99" s="24">
        <f t="shared" ref="FX99" si="651">FX100+FX102+FX103</f>
        <v>47673.975287095294</v>
      </c>
      <c r="FY99" s="50">
        <f t="shared" ref="FY99" si="652">FX99/FX6*100</f>
        <v>34.582600485223466</v>
      </c>
      <c r="FZ99" s="24">
        <f t="shared" ref="FZ99" si="653">FZ6*GA99/100</f>
        <v>21652.735393615418</v>
      </c>
      <c r="GA99" s="50">
        <v>30.682038677963909</v>
      </c>
      <c r="GB99" s="24">
        <f t="shared" ref="GB99" si="654">GB104+GB105+GB106+GB108</f>
        <v>26713245.290895343</v>
      </c>
      <c r="GC99" s="24">
        <f t="shared" ref="GC99" si="655">GC100+GC102+GC103</f>
        <v>54281.119959106552</v>
      </c>
      <c r="GD99" s="50">
        <f t="shared" ref="GD99" si="656">GC99/GC6*100</f>
        <v>35.772543935809878</v>
      </c>
      <c r="GE99" s="24">
        <f t="shared" ref="GE99" si="657">GE6*GF99/100</f>
        <v>21779.154227578649</v>
      </c>
      <c r="GF99" s="50">
        <v>30.682038677963909</v>
      </c>
      <c r="GG99" s="24">
        <f t="shared" ref="GG99" si="658">GG104+GG105+GG106+GG108</f>
        <v>26839788.448929794</v>
      </c>
      <c r="GH99" s="24">
        <f t="shared" ref="GH99" si="659">GH100+GH102+GH103</f>
        <v>60909.738381088944</v>
      </c>
      <c r="GI99" s="50">
        <f t="shared" ref="GI99" si="660">GH99/GH6*100</f>
        <v>36.762949400579792</v>
      </c>
      <c r="GJ99" s="24">
        <f t="shared" ref="GJ99" si="661">GJ6*GK99/100</f>
        <v>21913.378643081902</v>
      </c>
      <c r="GK99" s="50">
        <v>30.682038677963909</v>
      </c>
      <c r="GL99" s="24">
        <f t="shared" ref="GL99" si="662">GL104+GL105+GL106+GL108</f>
        <v>26975482.229647603</v>
      </c>
      <c r="GM99" s="24">
        <f t="shared" ref="GM99" si="663">GM100+GM102+GM103</f>
        <v>67780.953859219386</v>
      </c>
      <c r="GN99" s="50">
        <f t="shared" ref="GN99" si="664">GM99/GM6*100</f>
        <v>37.626610502698547</v>
      </c>
      <c r="GO99" s="24">
        <f t="shared" ref="GO99" si="665">GO6*GP99/100</f>
        <v>22055.557156244653</v>
      </c>
      <c r="GP99" s="50">
        <v>30.682038677963909</v>
      </c>
      <c r="GQ99" s="24">
        <f t="shared" ref="GQ99" si="666">GQ104+GQ105+GQ106+GQ108</f>
        <v>27120718.683303241</v>
      </c>
    </row>
    <row r="100" spans="1:199" ht="28.5" x14ac:dyDescent="0.2">
      <c r="A100" s="59" t="s">
        <v>93</v>
      </c>
      <c r="B100" s="60"/>
      <c r="C100" s="60">
        <f>C8*D100/100</f>
        <v>253452.99999999997</v>
      </c>
      <c r="D100" s="51">
        <v>48.37489383225018</v>
      </c>
      <c r="E100" s="51"/>
      <c r="F100" s="51"/>
      <c r="G100" s="51"/>
      <c r="H100" s="51"/>
      <c r="I100" s="60"/>
      <c r="J100" s="60">
        <f>J8*K100/100</f>
        <v>236009.71955754052</v>
      </c>
      <c r="K100" s="51">
        <v>48.37489383225018</v>
      </c>
      <c r="L100" s="51"/>
      <c r="M100" s="51"/>
      <c r="N100" s="60"/>
      <c r="O100" s="60">
        <f>O8*P100/100</f>
        <v>233136.77034626884</v>
      </c>
      <c r="P100" s="51">
        <v>48.37489383225018</v>
      </c>
      <c r="Q100" s="51"/>
      <c r="R100" s="51"/>
      <c r="S100" s="60"/>
      <c r="T100" s="60">
        <f>T8*U100/100</f>
        <v>300828.19729514082</v>
      </c>
      <c r="U100" s="51">
        <v>48.37489383225018</v>
      </c>
      <c r="V100" s="51"/>
      <c r="W100" s="51"/>
      <c r="X100" s="60"/>
      <c r="Y100" s="60">
        <f>Y8*Z100/100</f>
        <v>322370.18920493464</v>
      </c>
      <c r="Z100" s="51">
        <v>48.37489383225018</v>
      </c>
      <c r="AA100" s="51"/>
      <c r="AB100" s="51"/>
      <c r="AC100" s="60"/>
      <c r="AD100" s="60">
        <f>AD8*AE100/100</f>
        <v>343120.38815082773</v>
      </c>
      <c r="AE100" s="51">
        <v>48.37489383225018</v>
      </c>
      <c r="AF100" s="51"/>
      <c r="AG100" s="51"/>
      <c r="AH100" s="60"/>
      <c r="AI100" s="60">
        <f>AI8*AJ100/100</f>
        <v>363277.26293975645</v>
      </c>
      <c r="AJ100" s="51">
        <v>48.37489383225018</v>
      </c>
      <c r="AK100" s="51"/>
      <c r="AL100" s="51"/>
      <c r="AM100" s="60"/>
      <c r="AN100" s="60">
        <f>AN8*AO100/100</f>
        <v>382702.99649214133</v>
      </c>
      <c r="AO100" s="51">
        <v>48.37489383225018</v>
      </c>
      <c r="AP100" s="51"/>
      <c r="AQ100" s="51"/>
      <c r="AR100" s="60"/>
      <c r="AS100" s="60">
        <f>AS8*AT100/100</f>
        <v>401556.801081174</v>
      </c>
      <c r="AT100" s="51">
        <v>48.37489383225018</v>
      </c>
      <c r="AU100" s="51"/>
      <c r="AV100" s="51"/>
      <c r="AW100" s="60"/>
      <c r="AX100" s="60">
        <f>AX8*AY100/100</f>
        <v>419127.81489595392</v>
      </c>
      <c r="AY100" s="51">
        <v>48.37489383225018</v>
      </c>
      <c r="AZ100" s="51"/>
      <c r="BA100" s="51"/>
      <c r="BB100" s="60"/>
      <c r="BC100" s="60">
        <f>BC8*BD100/100</f>
        <v>436400.58813360671</v>
      </c>
      <c r="BD100" s="51">
        <v>48.37489383225018</v>
      </c>
      <c r="BE100" s="51"/>
      <c r="BF100" s="51"/>
      <c r="BG100" s="60"/>
      <c r="BH100" s="60">
        <f>BH8*BI100/100</f>
        <v>430659.95100063575</v>
      </c>
      <c r="BI100" s="51">
        <v>48.37489383225018</v>
      </c>
      <c r="BJ100" s="51"/>
      <c r="BK100" s="51"/>
      <c r="BL100" s="60"/>
      <c r="BM100" s="60">
        <f>BM8*BN100/100</f>
        <v>425448.21277962555</v>
      </c>
      <c r="BN100" s="51">
        <v>48.37489383225018</v>
      </c>
      <c r="BO100" s="51"/>
      <c r="BP100" s="51"/>
      <c r="BQ100" s="60"/>
      <c r="BR100" s="60">
        <f>BR8*BS100/100</f>
        <v>420704.18893982784</v>
      </c>
      <c r="BS100" s="51">
        <v>48.37489383225018</v>
      </c>
      <c r="BT100" s="51"/>
      <c r="BU100" s="51"/>
      <c r="BV100" s="60"/>
      <c r="BW100" s="60">
        <f>BW8*BX100/100</f>
        <v>415855.55414062872</v>
      </c>
      <c r="BX100" s="51">
        <v>48.37489383225018</v>
      </c>
      <c r="BY100" s="51"/>
      <c r="BZ100" s="51"/>
      <c r="CA100" s="60"/>
      <c r="CB100" s="60">
        <f>CB8*CC100/100</f>
        <v>411633.33325435466</v>
      </c>
      <c r="CC100" s="51">
        <v>48.37489383225018</v>
      </c>
      <c r="CD100" s="51"/>
      <c r="CE100" s="51"/>
      <c r="CF100" s="60"/>
      <c r="CG100" s="60">
        <f>CG8*CH100/100</f>
        <v>408256.35360517568</v>
      </c>
      <c r="CH100" s="51">
        <v>48.37489383225018</v>
      </c>
      <c r="CI100" s="51"/>
      <c r="CJ100" s="51"/>
      <c r="CK100" s="60"/>
      <c r="CL100" s="60">
        <f>CL8*CM100/100</f>
        <v>404183.87310835184</v>
      </c>
      <c r="CM100" s="51">
        <v>48.37489383225018</v>
      </c>
      <c r="CN100" s="51"/>
      <c r="CO100" s="51"/>
      <c r="CP100" s="60"/>
      <c r="CQ100" s="60">
        <f>CQ8*CR100/100</f>
        <v>400226.30874864309</v>
      </c>
      <c r="CR100" s="51">
        <v>48.37489383225018</v>
      </c>
      <c r="CS100" s="51"/>
      <c r="CT100" s="51"/>
      <c r="CU100" s="60"/>
      <c r="CV100" s="60">
        <f t="shared" ref="CV100" si="667">CV8*CW100/100</f>
        <v>395831.08640239609</v>
      </c>
      <c r="CW100" s="51">
        <v>48.37489383225018</v>
      </c>
      <c r="CX100" s="51"/>
      <c r="CY100" s="51"/>
      <c r="CZ100" s="60"/>
      <c r="DA100" s="60">
        <f t="shared" ref="DA100" si="668">DA8*DB100/100</f>
        <v>390991.06169314106</v>
      </c>
      <c r="DB100" s="51">
        <v>48.37489383225018</v>
      </c>
      <c r="DC100" s="51"/>
      <c r="DD100" s="51"/>
      <c r="DE100" s="60"/>
      <c r="DF100" s="60">
        <f t="shared" ref="DF100" si="669">DF8*DG100/100</f>
        <v>385691.70598006214</v>
      </c>
      <c r="DG100" s="51">
        <v>48.37489383225018</v>
      </c>
      <c r="DH100" s="51"/>
      <c r="DI100" s="51"/>
      <c r="DJ100" s="60"/>
      <c r="DK100" s="60">
        <f t="shared" ref="DK100" si="670">DK8*DL100/100</f>
        <v>381871.20661264355</v>
      </c>
      <c r="DL100" s="51">
        <v>48.37489383225018</v>
      </c>
      <c r="DM100" s="51"/>
      <c r="DN100" s="51"/>
      <c r="DO100" s="60"/>
      <c r="DP100" s="60">
        <f>DP8*DQ100/100</f>
        <v>379301.84528287529</v>
      </c>
      <c r="DQ100" s="51">
        <v>48.37489383225018</v>
      </c>
      <c r="DR100" s="51"/>
      <c r="DS100" s="51"/>
      <c r="DT100" s="60"/>
      <c r="DU100" s="60">
        <f>DU8*DV100/100</f>
        <v>378052.5406489388</v>
      </c>
      <c r="DV100" s="51">
        <v>48.37489383225018</v>
      </c>
      <c r="DW100" s="51"/>
      <c r="DX100" s="51"/>
      <c r="DY100" s="60"/>
      <c r="DZ100" s="60">
        <f t="shared" ref="DZ100" si="671">DZ8*EA100/100</f>
        <v>377237.97745052265</v>
      </c>
      <c r="EA100" s="51">
        <v>48.37489383225018</v>
      </c>
      <c r="EB100" s="51"/>
      <c r="EC100" s="51"/>
      <c r="ED100" s="60"/>
      <c r="EE100" s="60">
        <f t="shared" ref="EE100" si="672">EE8*EF100/100</f>
        <v>378352.03423007706</v>
      </c>
      <c r="EF100" s="51">
        <v>48.37489383225018</v>
      </c>
      <c r="EG100" s="51"/>
      <c r="EH100" s="51"/>
      <c r="EI100" s="60"/>
      <c r="EJ100" s="60">
        <f t="shared" ref="EJ100" si="673">EJ8*EK100/100</f>
        <v>380863.12999634893</v>
      </c>
      <c r="EK100" s="51">
        <v>48.37489383225018</v>
      </c>
      <c r="EL100" s="51"/>
      <c r="EM100" s="51"/>
      <c r="EN100" s="60"/>
      <c r="EO100" s="60">
        <f t="shared" ref="EO100" si="674">EO8*EP100/100</f>
        <v>385121.71842730022</v>
      </c>
      <c r="EP100" s="51">
        <v>48.37489383225018</v>
      </c>
      <c r="EQ100" s="51"/>
      <c r="ER100" s="51"/>
      <c r="ES100" s="60"/>
      <c r="ET100" s="60">
        <f>ET8*EU100/100</f>
        <v>390834.70332817762</v>
      </c>
      <c r="EU100" s="51">
        <v>48.37489383225018</v>
      </c>
      <c r="EV100" s="51"/>
      <c r="EW100" s="51"/>
      <c r="EX100" s="60"/>
      <c r="EY100" s="60">
        <f>EY8*EZ100/100</f>
        <v>396960.62872236862</v>
      </c>
      <c r="EZ100" s="51">
        <v>48.37489383225018</v>
      </c>
      <c r="FA100" s="51"/>
      <c r="FB100" s="51"/>
      <c r="FC100" s="60"/>
      <c r="FD100" s="60">
        <f t="shared" ref="FD100" si="675">FD8*FE100/100</f>
        <v>403717.08362323843</v>
      </c>
      <c r="FE100" s="51">
        <v>48.37489383225018</v>
      </c>
      <c r="FF100" s="51"/>
      <c r="FG100" s="51"/>
      <c r="FH100" s="60"/>
      <c r="FI100" s="60">
        <f t="shared" ref="FI100" si="676">FI8*FJ100/100</f>
        <v>411129.35709537106</v>
      </c>
      <c r="FJ100" s="51">
        <v>48.37489383225018</v>
      </c>
      <c r="FK100" s="51"/>
      <c r="FL100" s="51"/>
      <c r="FM100" s="60"/>
      <c r="FN100" s="60">
        <f t="shared" ref="FN100" si="677">FN8*FO100/100</f>
        <v>418994.59593206347</v>
      </c>
      <c r="FO100" s="51">
        <v>48.37489383225018</v>
      </c>
      <c r="FP100" s="51"/>
      <c r="FQ100" s="51"/>
      <c r="FR100" s="60"/>
      <c r="FS100" s="60">
        <f t="shared" ref="FS100" si="678">FS8*FT100/100</f>
        <v>427093.16771736892</v>
      </c>
      <c r="FT100" s="51">
        <v>48.37489383225018</v>
      </c>
      <c r="FU100" s="51"/>
      <c r="FV100" s="51"/>
      <c r="FW100" s="60"/>
      <c r="FX100" s="60">
        <f t="shared" ref="FX100" si="679">FX8*FY100/100</f>
        <v>435434.58321662707</v>
      </c>
      <c r="FY100" s="51">
        <v>48.37489383225018</v>
      </c>
      <c r="FZ100" s="51"/>
      <c r="GA100" s="51"/>
      <c r="GB100" s="60"/>
      <c r="GC100" s="60">
        <f t="shared" ref="GC100" si="680">GC8*GD100/100</f>
        <v>444343.23374250263</v>
      </c>
      <c r="GD100" s="51">
        <v>48.37489383225018</v>
      </c>
      <c r="GE100" s="51"/>
      <c r="GF100" s="51"/>
      <c r="GG100" s="60"/>
      <c r="GH100" s="60">
        <f t="shared" ref="GH100" si="681">GH8*GI100/100</f>
        <v>453413.16706517094</v>
      </c>
      <c r="GI100" s="51">
        <v>48.37489383225018</v>
      </c>
      <c r="GJ100" s="51"/>
      <c r="GK100" s="51"/>
      <c r="GL100" s="60"/>
      <c r="GM100" s="60">
        <f t="shared" ref="GM100" si="682">GM8*GN100/100</f>
        <v>462869.47712369979</v>
      </c>
      <c r="GN100" s="51">
        <v>48.37489383225018</v>
      </c>
      <c r="GO100" s="51"/>
      <c r="GP100" s="51"/>
      <c r="GQ100" s="60"/>
    </row>
    <row r="101" spans="1:199" ht="28.5" x14ac:dyDescent="0.2">
      <c r="A101" s="59" t="s">
        <v>94</v>
      </c>
      <c r="B101" s="60"/>
      <c r="C101" s="60">
        <f>D101/100*C9</f>
        <v>251956.99999999994</v>
      </c>
      <c r="D101" s="51">
        <v>48.387666721080066</v>
      </c>
      <c r="E101" s="51"/>
      <c r="F101" s="51"/>
      <c r="G101" s="51"/>
      <c r="H101" s="51"/>
      <c r="I101" s="60"/>
      <c r="J101" s="60">
        <f>K101/100*J9</f>
        <v>234616.67808453334</v>
      </c>
      <c r="K101" s="51">
        <v>48.387666721080066</v>
      </c>
      <c r="L101" s="51"/>
      <c r="M101" s="51"/>
      <c r="N101" s="60"/>
      <c r="O101" s="60">
        <f>P101/100*O9</f>
        <v>231760.68638420085</v>
      </c>
      <c r="P101" s="51">
        <v>48.387666721080066</v>
      </c>
      <c r="Q101" s="51"/>
      <c r="R101" s="51"/>
      <c r="S101" s="60"/>
      <c r="T101" s="60">
        <f>U101/100*T9</f>
        <v>299052.56637677114</v>
      </c>
      <c r="U101" s="51">
        <v>48.387666721080066</v>
      </c>
      <c r="V101" s="51"/>
      <c r="W101" s="51"/>
      <c r="X101" s="60"/>
      <c r="Y101" s="60">
        <f>Z101/100*Y9</f>
        <v>320467.40721754212</v>
      </c>
      <c r="Z101" s="51">
        <v>48.387666721080066</v>
      </c>
      <c r="AA101" s="51"/>
      <c r="AB101" s="51"/>
      <c r="AC101" s="60"/>
      <c r="AD101" s="60">
        <f>AE101/100*AD9</f>
        <v>341095.12863259891</v>
      </c>
      <c r="AE101" s="51">
        <v>48.387666721080066</v>
      </c>
      <c r="AF101" s="51"/>
      <c r="AG101" s="51"/>
      <c r="AH101" s="60"/>
      <c r="AI101" s="60">
        <f>AJ101/100*AI9</f>
        <v>361133.02797170362</v>
      </c>
      <c r="AJ101" s="51">
        <v>48.387666721080066</v>
      </c>
      <c r="AK101" s="51"/>
      <c r="AL101" s="51"/>
      <c r="AM101" s="60"/>
      <c r="AN101" s="60">
        <f>AO101/100*AN9</f>
        <v>380444.10161714576</v>
      </c>
      <c r="AO101" s="51">
        <v>48.387666721080066</v>
      </c>
      <c r="AP101" s="51"/>
      <c r="AQ101" s="51"/>
      <c r="AR101" s="60"/>
      <c r="AS101" s="60">
        <f>AT101/100*AS9</f>
        <v>399186.62209565227</v>
      </c>
      <c r="AT101" s="51">
        <v>48.387666721080066</v>
      </c>
      <c r="AU101" s="51"/>
      <c r="AV101" s="51"/>
      <c r="AW101" s="60"/>
      <c r="AX101" s="60">
        <f>AY101/100*AX9</f>
        <v>416653.92344040051</v>
      </c>
      <c r="AY101" s="51">
        <v>48.387666721080066</v>
      </c>
      <c r="AZ101" s="51"/>
      <c r="BA101" s="51"/>
      <c r="BB101" s="60"/>
      <c r="BC101" s="60">
        <f>BD101/100*BC9</f>
        <v>433824.74456557672</v>
      </c>
      <c r="BD101" s="51">
        <v>48.387666721080066</v>
      </c>
      <c r="BE101" s="51"/>
      <c r="BF101" s="51"/>
      <c r="BG101" s="60"/>
      <c r="BH101" s="60">
        <f>BI101/100*BH9</f>
        <v>428117.9913998539</v>
      </c>
      <c r="BI101" s="51">
        <v>48.387666721080066</v>
      </c>
      <c r="BJ101" s="51"/>
      <c r="BK101" s="51"/>
      <c r="BL101" s="60"/>
      <c r="BM101" s="60">
        <f>BN101/100*BM9</f>
        <v>422937.01533347846</v>
      </c>
      <c r="BN101" s="51">
        <v>48.387666721080066</v>
      </c>
      <c r="BO101" s="51"/>
      <c r="BP101" s="51"/>
      <c r="BQ101" s="60"/>
      <c r="BR101" s="60">
        <f>BS101/100*BR9</f>
        <v>418220.99297586613</v>
      </c>
      <c r="BS101" s="51">
        <v>48.387666721080066</v>
      </c>
      <c r="BT101" s="51"/>
      <c r="BU101" s="51"/>
      <c r="BV101" s="60"/>
      <c r="BW101" s="60">
        <f>BX101/100*BW9</f>
        <v>413400.9771224265</v>
      </c>
      <c r="BX101" s="51">
        <v>48.387666721080066</v>
      </c>
      <c r="BY101" s="51"/>
      <c r="BZ101" s="51"/>
      <c r="CA101" s="60"/>
      <c r="CB101" s="60">
        <f>CC101/100*CB9</f>
        <v>409203.67778944189</v>
      </c>
      <c r="CC101" s="51">
        <v>48.387666721080066</v>
      </c>
      <c r="CD101" s="51"/>
      <c r="CE101" s="51"/>
      <c r="CF101" s="60"/>
      <c r="CG101" s="60">
        <f>CH101/100*CG9</f>
        <v>405846.63067826867</v>
      </c>
      <c r="CH101" s="51">
        <v>48.387666721080066</v>
      </c>
      <c r="CI101" s="51"/>
      <c r="CJ101" s="51"/>
      <c r="CK101" s="60"/>
      <c r="CL101" s="60">
        <f>CM101/100*CL9</f>
        <v>401798.18789582676</v>
      </c>
      <c r="CM101" s="51">
        <v>48.387666721080066</v>
      </c>
      <c r="CN101" s="51"/>
      <c r="CO101" s="51"/>
      <c r="CP101" s="60"/>
      <c r="CQ101" s="60">
        <f>CR101/100*CQ9</f>
        <v>397863.98296087189</v>
      </c>
      <c r="CR101" s="51">
        <v>48.387666721080066</v>
      </c>
      <c r="CS101" s="51"/>
      <c r="CT101" s="51"/>
      <c r="CU101" s="60"/>
      <c r="CV101" s="60">
        <f t="shared" ref="CV101" si="683">CW101/100*CV9</f>
        <v>393494.70330470934</v>
      </c>
      <c r="CW101" s="51">
        <v>48.387666721080066</v>
      </c>
      <c r="CX101" s="51"/>
      <c r="CY101" s="51"/>
      <c r="CZ101" s="60"/>
      <c r="DA101" s="60">
        <f t="shared" ref="DA101" si="684">DB101/100*DA9</f>
        <v>388683.24672037316</v>
      </c>
      <c r="DB101" s="51">
        <v>48.387666721080066</v>
      </c>
      <c r="DC101" s="51"/>
      <c r="DD101" s="51"/>
      <c r="DE101" s="60"/>
      <c r="DF101" s="60">
        <f t="shared" ref="DF101" si="685">DG101/100*DF9</f>
        <v>383415.17032198672</v>
      </c>
      <c r="DG101" s="51">
        <v>48.387666721080066</v>
      </c>
      <c r="DH101" s="51"/>
      <c r="DI101" s="51"/>
      <c r="DJ101" s="60"/>
      <c r="DK101" s="60">
        <f t="shared" ref="DK101" si="686">DL101/100*DK9</f>
        <v>379617.22135662945</v>
      </c>
      <c r="DL101" s="51">
        <v>48.387666721080066</v>
      </c>
      <c r="DM101" s="51"/>
      <c r="DN101" s="51"/>
      <c r="DO101" s="60"/>
      <c r="DP101" s="60">
        <f>DQ101/100*DP9</f>
        <v>377063.02561791491</v>
      </c>
      <c r="DQ101" s="51">
        <v>48.387666721080066</v>
      </c>
      <c r="DR101" s="51"/>
      <c r="DS101" s="51"/>
      <c r="DT101" s="60"/>
      <c r="DU101" s="60">
        <f>DV101/100*DU9</f>
        <v>375821.09497336647</v>
      </c>
      <c r="DV101" s="51">
        <v>48.387666721080066</v>
      </c>
      <c r="DW101" s="51"/>
      <c r="DX101" s="51"/>
      <c r="DY101" s="60"/>
      <c r="DZ101" s="60">
        <f t="shared" ref="DZ101" si="687">EA101/100*DZ9</f>
        <v>375011.33971387724</v>
      </c>
      <c r="EA101" s="51">
        <v>48.387666721080066</v>
      </c>
      <c r="EB101" s="51"/>
      <c r="EC101" s="51"/>
      <c r="ED101" s="60"/>
      <c r="EE101" s="60">
        <f t="shared" ref="EE101" si="688">EF101/100*EE9</f>
        <v>376118.82080112491</v>
      </c>
      <c r="EF101" s="51">
        <v>48.387666721080066</v>
      </c>
      <c r="EG101" s="51"/>
      <c r="EH101" s="51"/>
      <c r="EI101" s="60"/>
      <c r="EJ101" s="60">
        <f t="shared" ref="EJ101" si="689">EK101/100*EJ9</f>
        <v>378615.09488737583</v>
      </c>
      <c r="EK101" s="51">
        <v>48.387666721080066</v>
      </c>
      <c r="EL101" s="51"/>
      <c r="EM101" s="51"/>
      <c r="EN101" s="60"/>
      <c r="EO101" s="60">
        <f t="shared" ref="EO101" si="690">EP101/100*EO9</f>
        <v>382848.54710651393</v>
      </c>
      <c r="EP101" s="51">
        <v>48.387666721080066</v>
      </c>
      <c r="EQ101" s="51"/>
      <c r="ER101" s="51"/>
      <c r="ES101" s="60"/>
      <c r="ET101" s="60">
        <f>EU101/100*ET9</f>
        <v>388527.81125675223</v>
      </c>
      <c r="EU101" s="51">
        <v>48.387666721080066</v>
      </c>
      <c r="EV101" s="51"/>
      <c r="EW101" s="51"/>
      <c r="EX101" s="60"/>
      <c r="EY101" s="60">
        <f>EZ101/100*EY9</f>
        <v>394617.57852935977</v>
      </c>
      <c r="EZ101" s="51">
        <v>48.387666721080066</v>
      </c>
      <c r="FA101" s="51"/>
      <c r="FB101" s="51"/>
      <c r="FC101" s="60"/>
      <c r="FD101" s="60">
        <f t="shared" ref="FD101" si="691">FE101/100*FD9</f>
        <v>401334.15362398658</v>
      </c>
      <c r="FE101" s="51">
        <v>48.387666721080066</v>
      </c>
      <c r="FF101" s="51"/>
      <c r="FG101" s="51"/>
      <c r="FH101" s="60"/>
      <c r="FI101" s="60">
        <f t="shared" ref="FI101" si="692">FJ101/100*FI9</f>
        <v>408702.67633714486</v>
      </c>
      <c r="FJ101" s="51">
        <v>48.387666721080066</v>
      </c>
      <c r="FK101" s="51"/>
      <c r="FL101" s="51"/>
      <c r="FM101" s="60"/>
      <c r="FN101" s="60">
        <f t="shared" ref="FN101" si="693">FO101/100*FN9</f>
        <v>416521.49079811608</v>
      </c>
      <c r="FO101" s="51">
        <v>48.387666721080066</v>
      </c>
      <c r="FP101" s="51"/>
      <c r="FQ101" s="51"/>
      <c r="FR101" s="60"/>
      <c r="FS101" s="60">
        <f t="shared" ref="FS101" si="694">FT101/100*FS9</f>
        <v>424572.26096580073</v>
      </c>
      <c r="FT101" s="51">
        <v>48.387666721080066</v>
      </c>
      <c r="FU101" s="51"/>
      <c r="FV101" s="51"/>
      <c r="FW101" s="60"/>
      <c r="FX101" s="60">
        <f t="shared" ref="FX101" si="695">FY101/100*FX9</f>
        <v>432864.441468484</v>
      </c>
      <c r="FY101" s="51">
        <v>48.387666721080066</v>
      </c>
      <c r="FZ101" s="51"/>
      <c r="GA101" s="51"/>
      <c r="GB101" s="60"/>
      <c r="GC101" s="60">
        <f t="shared" ref="GC101" si="696">GD101/100*GC9</f>
        <v>441720.50890721247</v>
      </c>
      <c r="GD101" s="51">
        <v>48.387666721080066</v>
      </c>
      <c r="GE101" s="51"/>
      <c r="GF101" s="51"/>
      <c r="GG101" s="60"/>
      <c r="GH101" s="60">
        <f t="shared" ref="GH101" si="697">GI101/100*GH9</f>
        <v>450736.90717505518</v>
      </c>
      <c r="GI101" s="51">
        <v>48.387666721080066</v>
      </c>
      <c r="GJ101" s="51"/>
      <c r="GK101" s="51"/>
      <c r="GL101" s="60"/>
      <c r="GM101" s="60">
        <f t="shared" ref="GM101" si="698">GN101/100*GM9</f>
        <v>460137.40159972868</v>
      </c>
      <c r="GN101" s="51">
        <v>48.387666721080066</v>
      </c>
      <c r="GO101" s="51"/>
      <c r="GP101" s="51"/>
      <c r="GQ101" s="60"/>
    </row>
    <row r="102" spans="1:199" ht="28.5" x14ac:dyDescent="0.2">
      <c r="A102" s="59" t="s">
        <v>95</v>
      </c>
      <c r="B102" s="60"/>
      <c r="C102" s="60">
        <f>C10*D102/100</f>
        <v>-1496</v>
      </c>
      <c r="D102" s="51">
        <v>46.315789473684212</v>
      </c>
      <c r="E102" s="51"/>
      <c r="F102" s="51"/>
      <c r="G102" s="51"/>
      <c r="H102" s="51"/>
      <c r="I102" s="60"/>
      <c r="J102" s="60">
        <f>J10*K102/100</f>
        <v>-1393.0414730071507</v>
      </c>
      <c r="K102" s="51">
        <v>46.315789473684212</v>
      </c>
      <c r="L102" s="51"/>
      <c r="M102" s="51"/>
      <c r="N102" s="60"/>
      <c r="O102" s="60">
        <f>O10*P102/100</f>
        <v>-1376.0839620679922</v>
      </c>
      <c r="P102" s="51">
        <v>46.315789473684212</v>
      </c>
      <c r="Q102" s="51"/>
      <c r="R102" s="51"/>
      <c r="S102" s="60"/>
      <c r="T102" s="60">
        <f>T10*U102/100</f>
        <v>-1775.6309183696053</v>
      </c>
      <c r="U102" s="51">
        <v>46.315789473684212</v>
      </c>
      <c r="V102" s="51"/>
      <c r="W102" s="51"/>
      <c r="X102" s="60"/>
      <c r="Y102" s="60">
        <f>Y10*Z102/100</f>
        <v>-1902.781987392468</v>
      </c>
      <c r="Z102" s="51">
        <v>46.315789473684212</v>
      </c>
      <c r="AA102" s="51"/>
      <c r="AB102" s="51"/>
      <c r="AC102" s="60"/>
      <c r="AD102" s="60">
        <f>AD10*AE102/100</f>
        <v>-2025.2595182287814</v>
      </c>
      <c r="AE102" s="51">
        <v>46.315789473684212</v>
      </c>
      <c r="AF102" s="51"/>
      <c r="AG102" s="51"/>
      <c r="AH102" s="60"/>
      <c r="AI102" s="60">
        <f>AI10*AJ102/100</f>
        <v>-2144.2349680527623</v>
      </c>
      <c r="AJ102" s="51">
        <v>46.315789473684212</v>
      </c>
      <c r="AK102" s="51"/>
      <c r="AL102" s="51"/>
      <c r="AM102" s="60"/>
      <c r="AN102" s="60">
        <f>AN10*AO102/100</f>
        <v>-2258.8948749955398</v>
      </c>
      <c r="AO102" s="51">
        <v>46.315789473684212</v>
      </c>
      <c r="AP102" s="51"/>
      <c r="AQ102" s="51"/>
      <c r="AR102" s="60"/>
      <c r="AS102" s="60">
        <f>AS10*AT102/100</f>
        <v>-2370.1789855217244</v>
      </c>
      <c r="AT102" s="51">
        <v>46.315789473684212</v>
      </c>
      <c r="AU102" s="51"/>
      <c r="AV102" s="51"/>
      <c r="AW102" s="60"/>
      <c r="AX102" s="60">
        <f>AX10*AY102/100</f>
        <v>-2473.8914555532906</v>
      </c>
      <c r="AY102" s="51">
        <v>46.315789473684212</v>
      </c>
      <c r="AZ102" s="51"/>
      <c r="BA102" s="51"/>
      <c r="BB102" s="60"/>
      <c r="BC102" s="60">
        <f>BC10*BD102/100</f>
        <v>-2575.843568029879</v>
      </c>
      <c r="BD102" s="51">
        <v>46.315789473684212</v>
      </c>
      <c r="BE102" s="51"/>
      <c r="BF102" s="51"/>
      <c r="BG102" s="60"/>
      <c r="BH102" s="60">
        <f>BH10*BI102/100</f>
        <v>-2541.9596007818113</v>
      </c>
      <c r="BI102" s="51">
        <v>46.315789473684212</v>
      </c>
      <c r="BJ102" s="51"/>
      <c r="BK102" s="51"/>
      <c r="BL102" s="60"/>
      <c r="BM102" s="60">
        <f>BM10*BN102/100</f>
        <v>-2511.1974461471009</v>
      </c>
      <c r="BN102" s="51">
        <v>46.315789473684212</v>
      </c>
      <c r="BO102" s="51"/>
      <c r="BP102" s="51"/>
      <c r="BQ102" s="60"/>
      <c r="BR102" s="60">
        <f>BR10*BS102/100</f>
        <v>-2483.1959639616957</v>
      </c>
      <c r="BS102" s="51">
        <v>46.315789473684212</v>
      </c>
      <c r="BT102" s="51"/>
      <c r="BU102" s="51"/>
      <c r="BV102" s="60"/>
      <c r="BW102" s="60">
        <f>BW10*BX102/100</f>
        <v>-2454.5770182021197</v>
      </c>
      <c r="BX102" s="51">
        <v>46.315789473684212</v>
      </c>
      <c r="BY102" s="51"/>
      <c r="BZ102" s="51"/>
      <c r="CA102" s="60"/>
      <c r="CB102" s="60">
        <f>CB10*CC102/100</f>
        <v>-2429.6554649126897</v>
      </c>
      <c r="CC102" s="51">
        <v>46.315789473684212</v>
      </c>
      <c r="CD102" s="51"/>
      <c r="CE102" s="51"/>
      <c r="CF102" s="60"/>
      <c r="CG102" s="60">
        <f>CG10*CH102/100</f>
        <v>-2409.7229269069376</v>
      </c>
      <c r="CH102" s="51">
        <v>46.315789473684212</v>
      </c>
      <c r="CI102" s="51"/>
      <c r="CJ102" s="51"/>
      <c r="CK102" s="60"/>
      <c r="CL102" s="60">
        <f>CL10*CM102/100</f>
        <v>-2385.6852125249875</v>
      </c>
      <c r="CM102" s="51">
        <v>46.315789473684212</v>
      </c>
      <c r="CN102" s="51"/>
      <c r="CO102" s="51"/>
      <c r="CP102" s="60"/>
      <c r="CQ102" s="60">
        <f>CQ10*CR102/100</f>
        <v>-2362.3257877711894</v>
      </c>
      <c r="CR102" s="51">
        <v>46.315789473684212</v>
      </c>
      <c r="CS102" s="51"/>
      <c r="CT102" s="51"/>
      <c r="CU102" s="60"/>
      <c r="CV102" s="60">
        <f t="shared" ref="CV102" si="699">CV10*CW102/100</f>
        <v>-2336.3830976866943</v>
      </c>
      <c r="CW102" s="51">
        <v>46.315789473684212</v>
      </c>
      <c r="CX102" s="51"/>
      <c r="CY102" s="51"/>
      <c r="CZ102" s="60"/>
      <c r="DA102" s="60">
        <f t="shared" ref="DA102" si="700">DA10*DB102/100</f>
        <v>-2307.814972767891</v>
      </c>
      <c r="DB102" s="51">
        <v>46.315789473684212</v>
      </c>
      <c r="DC102" s="51"/>
      <c r="DD102" s="51"/>
      <c r="DE102" s="60"/>
      <c r="DF102" s="60">
        <f t="shared" ref="DF102" si="701">DF10*DG102/100</f>
        <v>-2276.5356580753596</v>
      </c>
      <c r="DG102" s="51">
        <v>46.315789473684212</v>
      </c>
      <c r="DH102" s="51"/>
      <c r="DI102" s="51"/>
      <c r="DJ102" s="60"/>
      <c r="DK102" s="60">
        <f t="shared" ref="DK102" si="702">DK10*DL102/100</f>
        <v>-2253.9852560139984</v>
      </c>
      <c r="DL102" s="51">
        <v>46.315789473684212</v>
      </c>
      <c r="DM102" s="51"/>
      <c r="DN102" s="51"/>
      <c r="DO102" s="60"/>
      <c r="DP102" s="60">
        <f>DP10*DQ102/100</f>
        <v>-2238.8196649602987</v>
      </c>
      <c r="DQ102" s="51">
        <v>46.315789473684212</v>
      </c>
      <c r="DR102" s="51"/>
      <c r="DS102" s="51"/>
      <c r="DT102" s="60"/>
      <c r="DU102" s="60">
        <f>DU10*DV102/100</f>
        <v>-2231.4456755722504</v>
      </c>
      <c r="DV102" s="51">
        <v>46.315789473684212</v>
      </c>
      <c r="DW102" s="51"/>
      <c r="DX102" s="51"/>
      <c r="DY102" s="60"/>
      <c r="DZ102" s="60">
        <f t="shared" ref="DZ102" si="703">DZ10*EA102/100</f>
        <v>-2226.6377366453862</v>
      </c>
      <c r="EA102" s="51">
        <v>46.315789473684212</v>
      </c>
      <c r="EB102" s="51"/>
      <c r="EC102" s="51"/>
      <c r="ED102" s="60"/>
      <c r="EE102" s="60">
        <f t="shared" ref="EE102" si="704">EE10*EF102/100</f>
        <v>-2233.2134289520995</v>
      </c>
      <c r="EF102" s="51">
        <v>46.315789473684212</v>
      </c>
      <c r="EG102" s="51"/>
      <c r="EH102" s="51"/>
      <c r="EI102" s="60"/>
      <c r="EJ102" s="60">
        <f t="shared" ref="EJ102" si="705">EJ10*EK102/100</f>
        <v>-2248.0351089730211</v>
      </c>
      <c r="EK102" s="51">
        <v>46.315789473684212</v>
      </c>
      <c r="EL102" s="51"/>
      <c r="EM102" s="51"/>
      <c r="EN102" s="60"/>
      <c r="EO102" s="60">
        <f t="shared" ref="EO102" si="706">EO10*EP102/100</f>
        <v>-2273.171320786269</v>
      </c>
      <c r="EP102" s="51">
        <v>46.315789473684212</v>
      </c>
      <c r="EQ102" s="51"/>
      <c r="ER102" s="51"/>
      <c r="ES102" s="60"/>
      <c r="ET102" s="60">
        <f>ET10*EU102/100</f>
        <v>-2306.8920714252936</v>
      </c>
      <c r="EU102" s="51">
        <v>46.315789473684212</v>
      </c>
      <c r="EV102" s="51"/>
      <c r="EW102" s="51"/>
      <c r="EX102" s="60"/>
      <c r="EY102" s="60">
        <f>EY10*EZ102/100</f>
        <v>-2343.0501930088208</v>
      </c>
      <c r="EZ102" s="51">
        <v>46.315789473684212</v>
      </c>
      <c r="FA102" s="51"/>
      <c r="FB102" s="51"/>
      <c r="FC102" s="60"/>
      <c r="FD102" s="60">
        <f t="shared" ref="FD102" si="707">FD10*FE102/100</f>
        <v>-2382.9299992517977</v>
      </c>
      <c r="FE102" s="51">
        <v>46.315789473684212</v>
      </c>
      <c r="FF102" s="51"/>
      <c r="FG102" s="51"/>
      <c r="FH102" s="60"/>
      <c r="FI102" s="60">
        <f t="shared" ref="FI102" si="708">FI10*FJ102/100</f>
        <v>-2426.6807582260867</v>
      </c>
      <c r="FJ102" s="51">
        <v>46.315789473684212</v>
      </c>
      <c r="FK102" s="51"/>
      <c r="FL102" s="51"/>
      <c r="FM102" s="60"/>
      <c r="FN102" s="60">
        <f t="shared" ref="FN102" si="709">FN10*FO102/100</f>
        <v>-2473.1051339473911</v>
      </c>
      <c r="FO102" s="51">
        <v>46.315789473684212</v>
      </c>
      <c r="FP102" s="51"/>
      <c r="FQ102" s="51"/>
      <c r="FR102" s="60"/>
      <c r="FS102" s="60">
        <f t="shared" ref="FS102" si="710">FS10*FT102/100</f>
        <v>-2520.9067515680822</v>
      </c>
      <c r="FT102" s="51">
        <v>46.315789473684212</v>
      </c>
      <c r="FU102" s="51"/>
      <c r="FV102" s="51"/>
      <c r="FW102" s="60"/>
      <c r="FX102" s="60">
        <f t="shared" ref="FX102" si="711">FX10*FY102/100</f>
        <v>-2570.1417481429507</v>
      </c>
      <c r="FY102" s="51">
        <v>46.315789473684212</v>
      </c>
      <c r="FZ102" s="51"/>
      <c r="GA102" s="51"/>
      <c r="GB102" s="60"/>
      <c r="GC102" s="60">
        <f t="shared" ref="GC102" si="712">GC10*GD102/100</f>
        <v>-2622.7248352901142</v>
      </c>
      <c r="GD102" s="51">
        <v>46.315789473684212</v>
      </c>
      <c r="GE102" s="51"/>
      <c r="GF102" s="51"/>
      <c r="GG102" s="60"/>
      <c r="GH102" s="60">
        <f t="shared" ref="GH102" si="713">GH10*GI102/100</f>
        <v>-2676.2598901157103</v>
      </c>
      <c r="GI102" s="51">
        <v>46.315789473684212</v>
      </c>
      <c r="GJ102" s="51"/>
      <c r="GK102" s="51"/>
      <c r="GL102" s="60"/>
      <c r="GM102" s="60">
        <f t="shared" ref="GM102" si="714">GM10*GN102/100</f>
        <v>-2732.0755239711357</v>
      </c>
      <c r="GN102" s="51">
        <v>46.315789473684212</v>
      </c>
      <c r="GO102" s="51"/>
      <c r="GP102" s="51"/>
      <c r="GQ102" s="60"/>
    </row>
    <row r="103" spans="1:199" ht="15" x14ac:dyDescent="0.2">
      <c r="A103" s="59" t="s">
        <v>98</v>
      </c>
      <c r="B103" s="60"/>
      <c r="C103" s="60">
        <f>D103*C11/100</f>
        <v>-337555</v>
      </c>
      <c r="D103" s="51">
        <v>50.902601113793644</v>
      </c>
      <c r="E103" s="51"/>
      <c r="F103" s="51"/>
      <c r="G103" s="51"/>
      <c r="H103" s="51"/>
      <c r="I103" s="60"/>
      <c r="J103" s="60">
        <f>K103*J11/100</f>
        <v>-336956.50510033575</v>
      </c>
      <c r="K103" s="51">
        <v>50.902601113793644</v>
      </c>
      <c r="L103" s="51"/>
      <c r="M103" s="51"/>
      <c r="N103" s="60"/>
      <c r="O103" s="60">
        <f>P103*O11/100</f>
        <v>-336099.79273958586</v>
      </c>
      <c r="P103" s="51">
        <v>50.902601113793644</v>
      </c>
      <c r="Q103" s="51"/>
      <c r="R103" s="51"/>
      <c r="S103" s="60"/>
      <c r="T103" s="60">
        <f>U103*T11/100</f>
        <v>-335198.12873949192</v>
      </c>
      <c r="U103" s="51">
        <v>50.902601113793644</v>
      </c>
      <c r="V103" s="51"/>
      <c r="W103" s="51"/>
      <c r="X103" s="60"/>
      <c r="Y103" s="60">
        <f>Z103*Y11/100</f>
        <v>-335328.06615916512</v>
      </c>
      <c r="Z103" s="51">
        <v>50.902601113793644</v>
      </c>
      <c r="AA103" s="51"/>
      <c r="AB103" s="51"/>
      <c r="AC103" s="60"/>
      <c r="AD103" s="60">
        <f>AE103*AD11/100</f>
        <v>-335786.84278564603</v>
      </c>
      <c r="AE103" s="51">
        <v>50.902601113793644</v>
      </c>
      <c r="AF103" s="51"/>
      <c r="AG103" s="51"/>
      <c r="AH103" s="60"/>
      <c r="AI103" s="60">
        <f>AJ103*AI11/100</f>
        <v>-336562.8074723428</v>
      </c>
      <c r="AJ103" s="51">
        <v>50.902601113793644</v>
      </c>
      <c r="AK103" s="51"/>
      <c r="AL103" s="51"/>
      <c r="AM103" s="60"/>
      <c r="AN103" s="60">
        <f>AO103*AN11/100</f>
        <v>-337647.32192956068</v>
      </c>
      <c r="AO103" s="51">
        <v>50.902601113793644</v>
      </c>
      <c r="AP103" s="51"/>
      <c r="AQ103" s="51"/>
      <c r="AR103" s="60"/>
      <c r="AS103" s="60">
        <f>AT103*AS11/100</f>
        <v>-339029.63389186235</v>
      </c>
      <c r="AT103" s="51">
        <v>50.902601113793644</v>
      </c>
      <c r="AU103" s="51"/>
      <c r="AV103" s="51"/>
      <c r="AW103" s="60"/>
      <c r="AX103" s="60">
        <f>AY103*AX11/100</f>
        <v>-340701.40618127829</v>
      </c>
      <c r="AY103" s="51">
        <v>50.902601113793644</v>
      </c>
      <c r="AZ103" s="51"/>
      <c r="BA103" s="51"/>
      <c r="BB103" s="60"/>
      <c r="BC103" s="60">
        <f>BD103*BC11/100</f>
        <v>-342643.44500393257</v>
      </c>
      <c r="BD103" s="51">
        <v>50.902601113793644</v>
      </c>
      <c r="BE103" s="51"/>
      <c r="BF103" s="51"/>
      <c r="BG103" s="60"/>
      <c r="BH103" s="60">
        <f>BI103*BH11/100</f>
        <v>-344851.55294150254</v>
      </c>
      <c r="BI103" s="51">
        <v>50.902601113793644</v>
      </c>
      <c r="BJ103" s="51"/>
      <c r="BK103" s="51"/>
      <c r="BL103" s="60"/>
      <c r="BM103" s="60">
        <f>BN103*BM11/100</f>
        <v>-346974.95818767452</v>
      </c>
      <c r="BN103" s="51">
        <v>50.902601113793644</v>
      </c>
      <c r="BO103" s="51"/>
      <c r="BP103" s="51"/>
      <c r="BQ103" s="60"/>
      <c r="BR103" s="60">
        <f>BS103*BR11/100</f>
        <v>-349021.61964043224</v>
      </c>
      <c r="BS103" s="51">
        <v>50.902601113793644</v>
      </c>
      <c r="BT103" s="51"/>
      <c r="BU103" s="51"/>
      <c r="BV103" s="60"/>
      <c r="BW103" s="60">
        <f>BX103*BW11/100</f>
        <v>-350998.57308765146</v>
      </c>
      <c r="BX103" s="51">
        <v>50.902601113793644</v>
      </c>
      <c r="BY103" s="51"/>
      <c r="BZ103" s="51"/>
      <c r="CA103" s="60"/>
      <c r="CB103" s="60">
        <f>CC103*CB11/100</f>
        <v>-352904.13144631503</v>
      </c>
      <c r="CC103" s="51">
        <v>50.902601113793644</v>
      </c>
      <c r="CD103" s="51"/>
      <c r="CE103" s="51"/>
      <c r="CF103" s="60"/>
      <c r="CG103" s="60">
        <f>CH103*CG11/100</f>
        <v>-354747.75879170268</v>
      </c>
      <c r="CH103" s="51">
        <v>50.902601113793644</v>
      </c>
      <c r="CI103" s="51"/>
      <c r="CJ103" s="51"/>
      <c r="CK103" s="60"/>
      <c r="CL103" s="60">
        <f>CM103*CL11/100</f>
        <v>-356542.27023906179</v>
      </c>
      <c r="CM103" s="51">
        <v>50.902601113793644</v>
      </c>
      <c r="CN103" s="51"/>
      <c r="CO103" s="51"/>
      <c r="CP103" s="60"/>
      <c r="CQ103" s="60">
        <f>CR103*CQ11/100</f>
        <v>-358276.99029265088</v>
      </c>
      <c r="CR103" s="51">
        <v>50.902601113793644</v>
      </c>
      <c r="CS103" s="51"/>
      <c r="CT103" s="51"/>
      <c r="CU103" s="60"/>
      <c r="CV103" s="60">
        <f t="shared" ref="CV103" si="715">CW103*CV11/100</f>
        <v>-359953.59417683154</v>
      </c>
      <c r="CW103" s="51">
        <v>50.902601113793644</v>
      </c>
      <c r="CX103" s="51"/>
      <c r="CY103" s="51"/>
      <c r="CZ103" s="60"/>
      <c r="DA103" s="60">
        <f t="shared" ref="DA103" si="716">DB103*DA11/100</f>
        <v>-361565.32859324024</v>
      </c>
      <c r="DB103" s="51">
        <v>50.902601113793644</v>
      </c>
      <c r="DC103" s="51"/>
      <c r="DD103" s="51"/>
      <c r="DE103" s="60"/>
      <c r="DF103" s="60">
        <f t="shared" ref="DF103" si="717">DG103*DF11/100</f>
        <v>-363105.32242291205</v>
      </c>
      <c r="DG103" s="51">
        <v>50.902601113793644</v>
      </c>
      <c r="DH103" s="51"/>
      <c r="DI103" s="51"/>
      <c r="DJ103" s="60"/>
      <c r="DK103" s="60">
        <f t="shared" ref="DK103" si="718">DL103*DK11/100</f>
        <v>-364566.47390956397</v>
      </c>
      <c r="DL103" s="51">
        <v>50.902601113793644</v>
      </c>
      <c r="DM103" s="51"/>
      <c r="DN103" s="51"/>
      <c r="DO103" s="60"/>
      <c r="DP103" s="60">
        <f>DQ103*DP11/100</f>
        <v>-365971.24325251789</v>
      </c>
      <c r="DQ103" s="51">
        <v>50.902601113793644</v>
      </c>
      <c r="DR103" s="51"/>
      <c r="DS103" s="51"/>
      <c r="DT103" s="60"/>
      <c r="DU103" s="60">
        <f>DV103*DU11/100</f>
        <v>-367338.64564327232</v>
      </c>
      <c r="DV103" s="51">
        <v>50.902601113793644</v>
      </c>
      <c r="DW103" s="51"/>
      <c r="DX103" s="51"/>
      <c r="DY103" s="60"/>
      <c r="DZ103" s="60">
        <f t="shared" ref="DZ103" si="719">EA103*DZ11/100</f>
        <v>-368688.77260408917</v>
      </c>
      <c r="EA103" s="51">
        <v>50.902601113793644</v>
      </c>
      <c r="EB103" s="51"/>
      <c r="EC103" s="51"/>
      <c r="ED103" s="60"/>
      <c r="EE103" s="60">
        <f t="shared" ref="EE103" si="720">EF103*EE11/100</f>
        <v>-370028.2344968252</v>
      </c>
      <c r="EF103" s="51">
        <v>50.902601113793644</v>
      </c>
      <c r="EG103" s="51"/>
      <c r="EH103" s="51"/>
      <c r="EI103" s="60"/>
      <c r="EJ103" s="60">
        <f t="shared" ref="EJ103" si="721">EK103*EJ11/100</f>
        <v>-371386.44265360991</v>
      </c>
      <c r="EK103" s="51">
        <v>50.902601113793644</v>
      </c>
      <c r="EL103" s="51"/>
      <c r="EM103" s="51"/>
      <c r="EN103" s="60"/>
      <c r="EO103" s="60">
        <f t="shared" ref="EO103" si="722">EP103*EO11/100</f>
        <v>-372784.7363941826</v>
      </c>
      <c r="EP103" s="51">
        <v>50.902601113793644</v>
      </c>
      <c r="EQ103" s="51"/>
      <c r="ER103" s="51"/>
      <c r="ES103" s="60"/>
      <c r="ET103" s="60">
        <f>EU103*ET11/100</f>
        <v>-374249.82982758665</v>
      </c>
      <c r="EU103" s="51">
        <v>50.902601113793644</v>
      </c>
      <c r="EV103" s="51"/>
      <c r="EW103" s="51"/>
      <c r="EX103" s="60"/>
      <c r="EY103" s="60">
        <f>EZ103*EY11/100</f>
        <v>-375804.00012866862</v>
      </c>
      <c r="EZ103" s="51">
        <v>50.902601113793644</v>
      </c>
      <c r="FA103" s="51"/>
      <c r="FB103" s="51"/>
      <c r="FC103" s="60"/>
      <c r="FD103" s="60">
        <f t="shared" ref="FD103" si="723">FE103*FD11/100</f>
        <v>-377453.66390226682</v>
      </c>
      <c r="FE103" s="51">
        <v>50.902601113793644</v>
      </c>
      <c r="FF103" s="51"/>
      <c r="FG103" s="51"/>
      <c r="FH103" s="60"/>
      <c r="FI103" s="60">
        <f t="shared" ref="FI103" si="724">FJ103*FI11/100</f>
        <v>-379208.56592102768</v>
      </c>
      <c r="FJ103" s="51">
        <v>50.902601113793644</v>
      </c>
      <c r="FK103" s="51"/>
      <c r="FL103" s="51"/>
      <c r="FM103" s="60"/>
      <c r="FN103" s="60">
        <f t="shared" ref="FN103" si="725">FO103*FN11/100</f>
        <v>-381078.84952049603</v>
      </c>
      <c r="FO103" s="51">
        <v>50.902601113793644</v>
      </c>
      <c r="FP103" s="51"/>
      <c r="FQ103" s="51"/>
      <c r="FR103" s="60"/>
      <c r="FS103" s="60">
        <f t="shared" ref="FS103" si="726">FT103*FS11/100</f>
        <v>-383071.57631710835</v>
      </c>
      <c r="FT103" s="51">
        <v>50.902601113793644</v>
      </c>
      <c r="FU103" s="51"/>
      <c r="FV103" s="51"/>
      <c r="FW103" s="60"/>
      <c r="FX103" s="60">
        <f t="shared" ref="FX103" si="727">FY103*FX11/100</f>
        <v>-385190.46618138882</v>
      </c>
      <c r="FY103" s="51">
        <v>50.902601113793644</v>
      </c>
      <c r="FZ103" s="51"/>
      <c r="GA103" s="51"/>
      <c r="GB103" s="60"/>
      <c r="GC103" s="60">
        <f t="shared" ref="GC103" si="728">GD103*GC11/100</f>
        <v>-387439.38894810597</v>
      </c>
      <c r="GD103" s="51">
        <v>50.902601113793644</v>
      </c>
      <c r="GE103" s="51"/>
      <c r="GF103" s="51"/>
      <c r="GG103" s="60"/>
      <c r="GH103" s="60">
        <f t="shared" ref="GH103" si="729">GI103*GH11/100</f>
        <v>-389827.1687939663</v>
      </c>
      <c r="GI103" s="51">
        <v>50.902601113793644</v>
      </c>
      <c r="GJ103" s="51"/>
      <c r="GK103" s="51"/>
      <c r="GL103" s="60"/>
      <c r="GM103" s="60">
        <f t="shared" ref="GM103" si="730">GN103*GM11/100</f>
        <v>-392356.44774050929</v>
      </c>
      <c r="GN103" s="51">
        <v>50.902601113793644</v>
      </c>
      <c r="GO103" s="51"/>
      <c r="GP103" s="51"/>
      <c r="GQ103" s="60"/>
    </row>
    <row r="104" spans="1:199" ht="15" x14ac:dyDescent="0.2">
      <c r="A104" s="30" t="s">
        <v>125</v>
      </c>
      <c r="B104" s="31">
        <f>SUM(B110:B127)</f>
        <v>3875782</v>
      </c>
      <c r="C104" s="31"/>
      <c r="D104" s="51"/>
      <c r="E104" s="51"/>
      <c r="F104" s="51"/>
      <c r="G104" s="51"/>
      <c r="H104" s="51"/>
      <c r="I104" s="31">
        <f>SUM(I110:I127)</f>
        <v>3883025</v>
      </c>
      <c r="J104" s="31"/>
      <c r="K104" s="51"/>
      <c r="L104" s="51"/>
      <c r="M104" s="51"/>
      <c r="N104" s="31">
        <f>SUM(N110:N127)</f>
        <v>3883011.4078656826</v>
      </c>
      <c r="O104" s="31"/>
      <c r="P104" s="51"/>
      <c r="Q104" s="51"/>
      <c r="R104" s="51"/>
      <c r="S104" s="31">
        <f>SUM(S110:S127)</f>
        <v>3888727.736000509</v>
      </c>
      <c r="T104" s="31"/>
      <c r="U104" s="51"/>
      <c r="V104" s="51"/>
      <c r="W104" s="51"/>
      <c r="X104" s="31">
        <f>SUM(X110:X127)</f>
        <v>3978074.0415809951</v>
      </c>
      <c r="Y104" s="31"/>
      <c r="Z104" s="51"/>
      <c r="AA104" s="51"/>
      <c r="AB104" s="51"/>
      <c r="AC104" s="31">
        <f>SUM(AC110:AC127)</f>
        <v>4096235.860662532</v>
      </c>
      <c r="AD104" s="31"/>
      <c r="AE104" s="51"/>
      <c r="AF104" s="51"/>
      <c r="AG104" s="51"/>
      <c r="AH104" s="31">
        <f>SUM(AH110:AH127)</f>
        <v>4247761.8320151987</v>
      </c>
      <c r="AI104" s="31"/>
      <c r="AJ104" s="51"/>
      <c r="AK104" s="51"/>
      <c r="AL104" s="51"/>
      <c r="AM104" s="31">
        <f>SUM(AM110:AM127)</f>
        <v>4421983.2936594952</v>
      </c>
      <c r="AN104" s="31"/>
      <c r="AO104" s="51"/>
      <c r="AP104" s="51"/>
      <c r="AQ104" s="51"/>
      <c r="AR104" s="31">
        <f>SUM(AR110:AR127)</f>
        <v>4621093.868957378</v>
      </c>
      <c r="AS104" s="31"/>
      <c r="AT104" s="51"/>
      <c r="AU104" s="51"/>
      <c r="AV104" s="51"/>
      <c r="AW104" s="31">
        <f>SUM(AW110:AW127)</f>
        <v>4832046.5859260336</v>
      </c>
      <c r="AX104" s="31"/>
      <c r="AY104" s="51"/>
      <c r="AZ104" s="51"/>
      <c r="BA104" s="51"/>
      <c r="BB104" s="31">
        <f>SUM(BB110:BB127)</f>
        <v>5050662.7728524785</v>
      </c>
      <c r="BC104" s="31"/>
      <c r="BD104" s="51"/>
      <c r="BE104" s="51"/>
      <c r="BF104" s="51"/>
      <c r="BG104" s="31">
        <f>SUM(BG110:BG127)</f>
        <v>5277534.9945466602</v>
      </c>
      <c r="BH104" s="31"/>
      <c r="BI104" s="51"/>
      <c r="BJ104" s="51"/>
      <c r="BK104" s="51"/>
      <c r="BL104" s="31">
        <f>SUM(BL110:BL127)</f>
        <v>5499677.1583769266</v>
      </c>
      <c r="BM104" s="31"/>
      <c r="BN104" s="51"/>
      <c r="BO104" s="51"/>
      <c r="BP104" s="51"/>
      <c r="BQ104" s="31">
        <f>SUM(BQ110:BQ127)</f>
        <v>5698957.8521749917</v>
      </c>
      <c r="BR104" s="31"/>
      <c r="BS104" s="51"/>
      <c r="BT104" s="51"/>
      <c r="BU104" s="51"/>
      <c r="BV104" s="31">
        <f>SUM(BV110:BV127)</f>
        <v>5888386.4959660983</v>
      </c>
      <c r="BW104" s="31"/>
      <c r="BX104" s="51"/>
      <c r="BY104" s="51"/>
      <c r="BZ104" s="51"/>
      <c r="CA104" s="31">
        <f>SUM(CA110:CA127)</f>
        <v>6055257.2001418239</v>
      </c>
      <c r="CB104" s="31"/>
      <c r="CC104" s="51"/>
      <c r="CD104" s="51"/>
      <c r="CE104" s="51"/>
      <c r="CF104" s="31">
        <f>SUM(CF110:CF127)</f>
        <v>6217167.0367114069</v>
      </c>
      <c r="CG104" s="31"/>
      <c r="CH104" s="51"/>
      <c r="CI104" s="51"/>
      <c r="CJ104" s="51"/>
      <c r="CK104" s="31">
        <f>SUM(CK110:CK127)</f>
        <v>6382283.0724098058</v>
      </c>
      <c r="CL104" s="31"/>
      <c r="CM104" s="51"/>
      <c r="CN104" s="51"/>
      <c r="CO104" s="51"/>
      <c r="CP104" s="31">
        <f>SUM(CP110:CP127)</f>
        <v>6540957.7952505248</v>
      </c>
      <c r="CQ104" s="31"/>
      <c r="CR104" s="51"/>
      <c r="CS104" s="51"/>
      <c r="CT104" s="51"/>
      <c r="CU104" s="31">
        <f>SUM(CU110:CU127)</f>
        <v>6686625.0536514483</v>
      </c>
      <c r="CV104" s="31"/>
      <c r="CW104" s="51"/>
      <c r="CX104" s="51"/>
      <c r="CY104" s="51"/>
      <c r="CZ104" s="31">
        <f t="shared" ref="CZ104" si="731">SUM(CZ110:CZ127)</f>
        <v>6845570.9808553914</v>
      </c>
      <c r="DA104" s="31"/>
      <c r="DB104" s="51"/>
      <c r="DC104" s="51"/>
      <c r="DD104" s="51"/>
      <c r="DE104" s="31">
        <f t="shared" ref="DE104" si="732">SUM(DE110:DE127)</f>
        <v>7002562.8701488432</v>
      </c>
      <c r="DF104" s="31"/>
      <c r="DG104" s="51"/>
      <c r="DH104" s="51"/>
      <c r="DI104" s="51"/>
      <c r="DJ104" s="31">
        <f t="shared" ref="DJ104" si="733">SUM(DJ110:DJ127)</f>
        <v>7086995.3771166261</v>
      </c>
      <c r="DK104" s="31"/>
      <c r="DL104" s="51"/>
      <c r="DM104" s="51"/>
      <c r="DN104" s="51"/>
      <c r="DO104" s="31">
        <f t="shared" ref="DO104" si="734">SUM(DO110:DO127)</f>
        <v>7146214.7368328376</v>
      </c>
      <c r="DP104" s="31"/>
      <c r="DQ104" s="51"/>
      <c r="DR104" s="51"/>
      <c r="DS104" s="51"/>
      <c r="DT104" s="31">
        <f>SUM(DT110:DT127)</f>
        <v>7182251.3440566687</v>
      </c>
      <c r="DU104" s="31"/>
      <c r="DV104" s="51"/>
      <c r="DW104" s="51"/>
      <c r="DX104" s="51"/>
      <c r="DY104" s="31">
        <f>SUM(DY110:DY127)</f>
        <v>7197006.9983309116</v>
      </c>
      <c r="DZ104" s="31"/>
      <c r="EA104" s="51"/>
      <c r="EB104" s="51"/>
      <c r="EC104" s="51"/>
      <c r="ED104" s="31">
        <f t="shared" ref="ED104" si="735">SUM(ED110:ED127)</f>
        <v>7191640.5628831768</v>
      </c>
      <c r="EE104" s="31"/>
      <c r="EF104" s="51"/>
      <c r="EG104" s="51"/>
      <c r="EH104" s="51"/>
      <c r="EI104" s="31">
        <f t="shared" ref="EI104" si="736">SUM(EI110:EI127)</f>
        <v>7168637.7330745952</v>
      </c>
      <c r="EJ104" s="31"/>
      <c r="EK104" s="51"/>
      <c r="EL104" s="51"/>
      <c r="EM104" s="51"/>
      <c r="EN104" s="31">
        <f t="shared" ref="EN104" si="737">SUM(EN110:EN127)</f>
        <v>7130662.6697842032</v>
      </c>
      <c r="EO104" s="31"/>
      <c r="EP104" s="51"/>
      <c r="EQ104" s="51"/>
      <c r="ER104" s="51"/>
      <c r="ES104" s="31">
        <f t="shared" ref="ES104" si="738">SUM(ES110:ES127)</f>
        <v>7079749.337370025</v>
      </c>
      <c r="ET104" s="31"/>
      <c r="EU104" s="51"/>
      <c r="EV104" s="51"/>
      <c r="EW104" s="51"/>
      <c r="EX104" s="31">
        <f>SUM(EX110:EX127)</f>
        <v>7040221.6185033377</v>
      </c>
      <c r="EY104" s="31"/>
      <c r="EZ104" s="51"/>
      <c r="FA104" s="51"/>
      <c r="FB104" s="51"/>
      <c r="FC104" s="31">
        <f>SUM(FC110:FC127)</f>
        <v>7011964.8533013212</v>
      </c>
      <c r="FD104" s="31"/>
      <c r="FE104" s="51"/>
      <c r="FF104" s="51"/>
      <c r="FG104" s="51"/>
      <c r="FH104" s="31">
        <f t="shared" ref="FH104" si="739">SUM(FH110:FH127)</f>
        <v>6995141.4205703987</v>
      </c>
      <c r="FI104" s="31"/>
      <c r="FJ104" s="51"/>
      <c r="FK104" s="51"/>
      <c r="FL104" s="51"/>
      <c r="FM104" s="31">
        <f t="shared" ref="FM104" si="740">SUM(FM110:FM127)</f>
        <v>6990507.7499416564</v>
      </c>
      <c r="FN104" s="31"/>
      <c r="FO104" s="51"/>
      <c r="FP104" s="51"/>
      <c r="FQ104" s="51"/>
      <c r="FR104" s="31">
        <f t="shared" ref="FR104" si="741">SUM(FR110:FR127)</f>
        <v>6997891.9010525616</v>
      </c>
      <c r="FS104" s="31"/>
      <c r="FT104" s="51"/>
      <c r="FU104" s="51"/>
      <c r="FV104" s="51"/>
      <c r="FW104" s="31">
        <f t="shared" ref="FW104" si="742">SUM(FW110:FW127)</f>
        <v>7016686.0533780782</v>
      </c>
      <c r="FX104" s="31"/>
      <c r="FY104" s="51"/>
      <c r="FZ104" s="51"/>
      <c r="GA104" s="51"/>
      <c r="GB104" s="31">
        <f t="shared" ref="GB104" si="743">SUM(GB110:GB127)</f>
        <v>7047823.4562100153</v>
      </c>
      <c r="GC104" s="31"/>
      <c r="GD104" s="51"/>
      <c r="GE104" s="51"/>
      <c r="GF104" s="51"/>
      <c r="GG104" s="31">
        <f t="shared" ref="GG104" si="744">SUM(GG110:GG127)</f>
        <v>7091754.1833147826</v>
      </c>
      <c r="GH104" s="31"/>
      <c r="GI104" s="51"/>
      <c r="GJ104" s="51"/>
      <c r="GK104" s="51"/>
      <c r="GL104" s="31">
        <f t="shared" ref="GL104" si="745">SUM(GL110:GL127)</f>
        <v>7149074.0879118806</v>
      </c>
      <c r="GM104" s="31"/>
      <c r="GN104" s="51"/>
      <c r="GO104" s="51"/>
      <c r="GP104" s="51"/>
      <c r="GQ104" s="31">
        <f t="shared" ref="GQ104" si="746">SUM(GQ110:GQ127)</f>
        <v>7220609.8587536011</v>
      </c>
    </row>
    <row r="105" spans="1:199" ht="15" x14ac:dyDescent="0.2">
      <c r="A105" s="30" t="s">
        <v>127</v>
      </c>
      <c r="B105" s="31">
        <f>SUM(B128:B159)</f>
        <v>10736402</v>
      </c>
      <c r="C105" s="31"/>
      <c r="D105" s="51"/>
      <c r="E105" s="51"/>
      <c r="F105" s="51"/>
      <c r="G105" s="51"/>
      <c r="H105" s="51"/>
      <c r="I105" s="31">
        <f>SUM(I128:I159)</f>
        <v>10606010</v>
      </c>
      <c r="J105" s="31"/>
      <c r="K105" s="51"/>
      <c r="L105" s="51"/>
      <c r="M105" s="51"/>
      <c r="N105" s="31">
        <f>SUM(N128:N159)</f>
        <v>10476902.91016758</v>
      </c>
      <c r="O105" s="31"/>
      <c r="P105" s="51"/>
      <c r="Q105" s="51"/>
      <c r="R105" s="51"/>
      <c r="S105" s="31">
        <f>SUM(S128:S159)</f>
        <v>10364473.988591548</v>
      </c>
      <c r="T105" s="31"/>
      <c r="U105" s="51"/>
      <c r="V105" s="51"/>
      <c r="W105" s="51"/>
      <c r="X105" s="31">
        <f>SUM(X128:X159)</f>
        <v>10252304.407285795</v>
      </c>
      <c r="Y105" s="31"/>
      <c r="Z105" s="51"/>
      <c r="AA105" s="51"/>
      <c r="AB105" s="51"/>
      <c r="AC105" s="31">
        <f>SUM(AC128:AC159)</f>
        <v>10132776.410267327</v>
      </c>
      <c r="AD105" s="31"/>
      <c r="AE105" s="51"/>
      <c r="AF105" s="51"/>
      <c r="AG105" s="51"/>
      <c r="AH105" s="31">
        <f>SUM(AH128:AH159)</f>
        <v>10012831.97849128</v>
      </c>
      <c r="AI105" s="31"/>
      <c r="AJ105" s="51"/>
      <c r="AK105" s="51"/>
      <c r="AL105" s="51"/>
      <c r="AM105" s="31">
        <f>SUM(AM128:AM159)</f>
        <v>9888988.0208120476</v>
      </c>
      <c r="AN105" s="31"/>
      <c r="AO105" s="51"/>
      <c r="AP105" s="51"/>
      <c r="AQ105" s="51"/>
      <c r="AR105" s="31">
        <f>SUM(AR128:AR159)</f>
        <v>9765804.7088653836</v>
      </c>
      <c r="AS105" s="31"/>
      <c r="AT105" s="51"/>
      <c r="AU105" s="51"/>
      <c r="AV105" s="51"/>
      <c r="AW105" s="31">
        <f>SUM(AW128:AW159)</f>
        <v>9626844.3238659464</v>
      </c>
      <c r="AX105" s="31"/>
      <c r="AY105" s="51"/>
      <c r="AZ105" s="51"/>
      <c r="BA105" s="51"/>
      <c r="BB105" s="31">
        <f>SUM(BB128:BB159)</f>
        <v>9496021.6705300584</v>
      </c>
      <c r="BC105" s="31"/>
      <c r="BD105" s="51"/>
      <c r="BE105" s="51"/>
      <c r="BF105" s="51"/>
      <c r="BG105" s="31">
        <f>SUM(BG128:BG159)</f>
        <v>9371106.1316888239</v>
      </c>
      <c r="BH105" s="31"/>
      <c r="BI105" s="51"/>
      <c r="BJ105" s="51"/>
      <c r="BK105" s="51"/>
      <c r="BL105" s="31">
        <f>SUM(BL128:BL159)</f>
        <v>9257699.3663599696</v>
      </c>
      <c r="BM105" s="31"/>
      <c r="BN105" s="51"/>
      <c r="BO105" s="51"/>
      <c r="BP105" s="51"/>
      <c r="BQ105" s="31">
        <f>SUM(BQ128:BQ159)</f>
        <v>9154470.0068833996</v>
      </c>
      <c r="BR105" s="31"/>
      <c r="BS105" s="51"/>
      <c r="BT105" s="51"/>
      <c r="BU105" s="51"/>
      <c r="BV105" s="31">
        <f>SUM(BV128:BV159)</f>
        <v>9048964.3261449821</v>
      </c>
      <c r="BW105" s="31"/>
      <c r="BX105" s="51"/>
      <c r="BY105" s="51"/>
      <c r="BZ105" s="51"/>
      <c r="CA105" s="31">
        <f>SUM(CA128:CA159)</f>
        <v>8957089.333021583</v>
      </c>
      <c r="CB105" s="31"/>
      <c r="CC105" s="51"/>
      <c r="CD105" s="51"/>
      <c r="CE105" s="51"/>
      <c r="CF105" s="31">
        <f>SUM(CF128:CF159)</f>
        <v>8883606.6824443005</v>
      </c>
      <c r="CG105" s="31"/>
      <c r="CH105" s="51"/>
      <c r="CI105" s="51"/>
      <c r="CJ105" s="51"/>
      <c r="CK105" s="31">
        <f>SUM(CK128:CK159)</f>
        <v>8794990.0212797411</v>
      </c>
      <c r="CL105" s="31"/>
      <c r="CM105" s="51"/>
      <c r="CN105" s="51"/>
      <c r="CO105" s="51"/>
      <c r="CP105" s="31">
        <f>SUM(CP128:CP159)</f>
        <v>8708873.9207423013</v>
      </c>
      <c r="CQ105" s="31"/>
      <c r="CR105" s="51"/>
      <c r="CS105" s="51"/>
      <c r="CT105" s="51"/>
      <c r="CU105" s="31">
        <f>SUM(CU128:CU159)</f>
        <v>8613234.4377038833</v>
      </c>
      <c r="CV105" s="31"/>
      <c r="CW105" s="51"/>
      <c r="CX105" s="51"/>
      <c r="CY105" s="51"/>
      <c r="CZ105" s="31">
        <f t="shared" ref="CZ105" si="747">SUM(CZ128:CZ159)</f>
        <v>8507916.1114350017</v>
      </c>
      <c r="DA105" s="31"/>
      <c r="DB105" s="51"/>
      <c r="DC105" s="51"/>
      <c r="DD105" s="51"/>
      <c r="DE105" s="31">
        <f t="shared" ref="DE105" si="748">SUM(DE128:DE159)</f>
        <v>8392602.8005467989</v>
      </c>
      <c r="DF105" s="31"/>
      <c r="DG105" s="51"/>
      <c r="DH105" s="51"/>
      <c r="DI105" s="51"/>
      <c r="DJ105" s="31">
        <f t="shared" ref="DJ105" si="749">SUM(DJ128:DJ159)</f>
        <v>8309469.2169271866</v>
      </c>
      <c r="DK105" s="31"/>
      <c r="DL105" s="51"/>
      <c r="DM105" s="51"/>
      <c r="DN105" s="51"/>
      <c r="DO105" s="31">
        <f t="shared" ref="DO105" si="750">SUM(DO128:DO159)</f>
        <v>8253560.2389598358</v>
      </c>
      <c r="DP105" s="31"/>
      <c r="DQ105" s="51"/>
      <c r="DR105" s="51"/>
      <c r="DS105" s="51"/>
      <c r="DT105" s="31">
        <f>SUM(DT128:DT159)</f>
        <v>8226375.5279407874</v>
      </c>
      <c r="DU105" s="31"/>
      <c r="DV105" s="51"/>
      <c r="DW105" s="51"/>
      <c r="DX105" s="51"/>
      <c r="DY105" s="31">
        <f>SUM(DY128:DY159)</f>
        <v>8208650.7356409943</v>
      </c>
      <c r="DZ105" s="31"/>
      <c r="EA105" s="51"/>
      <c r="EB105" s="51"/>
      <c r="EC105" s="51"/>
      <c r="ED105" s="31">
        <f t="shared" ref="ED105" si="751">SUM(ED128:ED159)</f>
        <v>8232892.470433549</v>
      </c>
      <c r="EE105" s="31"/>
      <c r="EF105" s="51"/>
      <c r="EG105" s="51"/>
      <c r="EH105" s="51"/>
      <c r="EI105" s="31">
        <f t="shared" ref="EI105" si="752">SUM(EI128:EI159)</f>
        <v>8287533.5970994765</v>
      </c>
      <c r="EJ105" s="31"/>
      <c r="EK105" s="51"/>
      <c r="EL105" s="51"/>
      <c r="EM105" s="51"/>
      <c r="EN105" s="31">
        <f t="shared" ref="EN105" si="753">SUM(EN128:EN159)</f>
        <v>8380199.9434010116</v>
      </c>
      <c r="EO105" s="31"/>
      <c r="EP105" s="51"/>
      <c r="EQ105" s="51"/>
      <c r="ER105" s="51"/>
      <c r="ES105" s="31">
        <f t="shared" ref="ES105" si="754">SUM(ES128:ES159)</f>
        <v>8504513.7731649932</v>
      </c>
      <c r="ET105" s="31"/>
      <c r="EU105" s="51"/>
      <c r="EV105" s="51"/>
      <c r="EW105" s="51"/>
      <c r="EX105" s="31">
        <f>SUM(EX128:EX159)</f>
        <v>8637813.1358997617</v>
      </c>
      <c r="EY105" s="31"/>
      <c r="EZ105" s="51"/>
      <c r="FA105" s="51"/>
      <c r="FB105" s="51"/>
      <c r="FC105" s="31">
        <f>SUM(FC128:FC159)</f>
        <v>8784832.7410497349</v>
      </c>
      <c r="FD105" s="31"/>
      <c r="FE105" s="51"/>
      <c r="FF105" s="51"/>
      <c r="FG105" s="51"/>
      <c r="FH105" s="31">
        <f t="shared" ref="FH105" si="755">SUM(FH128:FH159)</f>
        <v>8946122.8754656781</v>
      </c>
      <c r="FI105" s="31"/>
      <c r="FJ105" s="51"/>
      <c r="FK105" s="51"/>
      <c r="FL105" s="51"/>
      <c r="FM105" s="31">
        <f t="shared" ref="FM105" si="756">SUM(FM128:FM159)</f>
        <v>9117269.4789946824</v>
      </c>
      <c r="FN105" s="31"/>
      <c r="FO105" s="51"/>
      <c r="FP105" s="51"/>
      <c r="FQ105" s="51"/>
      <c r="FR105" s="31">
        <f t="shared" ref="FR105" si="757">SUM(FR128:FR159)</f>
        <v>9293493.3780102767</v>
      </c>
      <c r="FS105" s="31"/>
      <c r="FT105" s="51"/>
      <c r="FU105" s="51"/>
      <c r="FV105" s="51"/>
      <c r="FW105" s="31">
        <f t="shared" ref="FW105" si="758">SUM(FW128:FW159)</f>
        <v>9475001.5255648363</v>
      </c>
      <c r="FX105" s="31"/>
      <c r="FY105" s="51"/>
      <c r="FZ105" s="51"/>
      <c r="GA105" s="51"/>
      <c r="GB105" s="31">
        <f t="shared" ref="GB105" si="759">SUM(GB128:GB159)</f>
        <v>9668852.6356439851</v>
      </c>
      <c r="GC105" s="31"/>
      <c r="GD105" s="51"/>
      <c r="GE105" s="51"/>
      <c r="GF105" s="51"/>
      <c r="GG105" s="31">
        <f t="shared" ref="GG105" si="760">SUM(GG128:GG159)</f>
        <v>9866213.2390076835</v>
      </c>
      <c r="GH105" s="31"/>
      <c r="GI105" s="51"/>
      <c r="GJ105" s="51"/>
      <c r="GK105" s="51"/>
      <c r="GL105" s="31">
        <f t="shared" ref="GL105" si="761">SUM(GL128:GL159)</f>
        <v>10071981.351335593</v>
      </c>
      <c r="GM105" s="31"/>
      <c r="GN105" s="51"/>
      <c r="GO105" s="51"/>
      <c r="GP105" s="51"/>
      <c r="GQ105" s="31">
        <f t="shared" ref="GQ105" si="762">SUM(GQ128:GQ159)</f>
        <v>10275634.852826003</v>
      </c>
    </row>
    <row r="106" spans="1:199" ht="15" x14ac:dyDescent="0.2">
      <c r="A106" s="30" t="s">
        <v>87</v>
      </c>
      <c r="B106" s="31">
        <f>SUM(B160:B170)</f>
        <v>3987490</v>
      </c>
      <c r="C106" s="31"/>
      <c r="D106" s="51"/>
      <c r="E106" s="51"/>
      <c r="F106" s="51"/>
      <c r="G106" s="51"/>
      <c r="H106" s="51"/>
      <c r="I106" s="31">
        <f>SUM(I160:I170)</f>
        <v>3995060</v>
      </c>
      <c r="J106" s="31"/>
      <c r="K106" s="51"/>
      <c r="L106" s="51"/>
      <c r="M106" s="51"/>
      <c r="N106" s="31">
        <f>SUM(N160:N170)</f>
        <v>3989712.5821258943</v>
      </c>
      <c r="O106" s="31"/>
      <c r="P106" s="51"/>
      <c r="Q106" s="51"/>
      <c r="R106" s="51"/>
      <c r="S106" s="31">
        <f>SUM(S160:S170)</f>
        <v>3977559.678686094</v>
      </c>
      <c r="T106" s="31"/>
      <c r="U106" s="51"/>
      <c r="V106" s="51"/>
      <c r="W106" s="51"/>
      <c r="X106" s="31">
        <f>SUM(X160:X170)</f>
        <v>3921665.3311313163</v>
      </c>
      <c r="Y106" s="31"/>
      <c r="Z106" s="51"/>
      <c r="AA106" s="51"/>
      <c r="AB106" s="51"/>
      <c r="AC106" s="31">
        <f>SUM(AC160:AC170)</f>
        <v>3878871.8850233611</v>
      </c>
      <c r="AD106" s="31"/>
      <c r="AE106" s="51"/>
      <c r="AF106" s="51"/>
      <c r="AG106" s="51"/>
      <c r="AH106" s="31">
        <f>SUM(AH160:AH170)</f>
        <v>3803720.5184501368</v>
      </c>
      <c r="AI106" s="31"/>
      <c r="AJ106" s="51"/>
      <c r="AK106" s="51"/>
      <c r="AL106" s="51"/>
      <c r="AM106" s="31">
        <f>SUM(AM160:AM170)</f>
        <v>3732215.1360930344</v>
      </c>
      <c r="AN106" s="31"/>
      <c r="AO106" s="51"/>
      <c r="AP106" s="51"/>
      <c r="AQ106" s="51"/>
      <c r="AR106" s="31">
        <f>SUM(AR160:AR170)</f>
        <v>3643304.4554643808</v>
      </c>
      <c r="AS106" s="31"/>
      <c r="AT106" s="51"/>
      <c r="AU106" s="51"/>
      <c r="AV106" s="51"/>
      <c r="AW106" s="31">
        <f>SUM(AW160:AW170)</f>
        <v>3576570.9263055366</v>
      </c>
      <c r="AX106" s="31"/>
      <c r="AY106" s="51"/>
      <c r="AZ106" s="51"/>
      <c r="BA106" s="51"/>
      <c r="BB106" s="31">
        <f>SUM(BB160:BB170)</f>
        <v>3498451.1145477509</v>
      </c>
      <c r="BC106" s="31"/>
      <c r="BD106" s="51"/>
      <c r="BE106" s="51"/>
      <c r="BF106" s="51"/>
      <c r="BG106" s="31">
        <f>SUM(BG160:BG170)</f>
        <v>3439717.350072016</v>
      </c>
      <c r="BH106" s="31"/>
      <c r="BI106" s="51"/>
      <c r="BJ106" s="51"/>
      <c r="BK106" s="51"/>
      <c r="BL106" s="31">
        <f>SUM(BL160:BL170)</f>
        <v>3383454.9577492299</v>
      </c>
      <c r="BM106" s="31"/>
      <c r="BN106" s="51"/>
      <c r="BO106" s="51"/>
      <c r="BP106" s="51"/>
      <c r="BQ106" s="31">
        <f>SUM(BQ160:BQ170)</f>
        <v>3347106.931665373</v>
      </c>
      <c r="BR106" s="31"/>
      <c r="BS106" s="51"/>
      <c r="BT106" s="51"/>
      <c r="BU106" s="51"/>
      <c r="BV106" s="31">
        <f>SUM(BV160:BV170)</f>
        <v>3343572.6423491235</v>
      </c>
      <c r="BW106" s="31"/>
      <c r="BX106" s="51"/>
      <c r="BY106" s="51"/>
      <c r="BZ106" s="51"/>
      <c r="CA106" s="31">
        <f>SUM(CA160:CA170)</f>
        <v>3360877.1939284643</v>
      </c>
      <c r="CB106" s="31"/>
      <c r="CC106" s="51"/>
      <c r="CD106" s="51"/>
      <c r="CE106" s="51"/>
      <c r="CF106" s="31">
        <f>SUM(CF160:CF170)</f>
        <v>3360677.7731152177</v>
      </c>
      <c r="CG106" s="31"/>
      <c r="CH106" s="51"/>
      <c r="CI106" s="51"/>
      <c r="CJ106" s="51"/>
      <c r="CK106" s="31">
        <f>SUM(CK160:CK170)</f>
        <v>3381432.744228024</v>
      </c>
      <c r="CL106" s="31"/>
      <c r="CM106" s="51"/>
      <c r="CN106" s="51"/>
      <c r="CO106" s="51"/>
      <c r="CP106" s="31">
        <f>SUM(CP160:CP170)</f>
        <v>3400884.2196780639</v>
      </c>
      <c r="CQ106" s="31"/>
      <c r="CR106" s="51"/>
      <c r="CS106" s="51"/>
      <c r="CT106" s="51"/>
      <c r="CU106" s="31">
        <f>SUM(CU160:CU170)</f>
        <v>3445199.7154607973</v>
      </c>
      <c r="CV106" s="31"/>
      <c r="CW106" s="51"/>
      <c r="CX106" s="51"/>
      <c r="CY106" s="51"/>
      <c r="CZ106" s="31">
        <f t="shared" ref="CZ106" si="763">SUM(CZ160:CZ170)</f>
        <v>3458880.665502544</v>
      </c>
      <c r="DA106" s="31"/>
      <c r="DB106" s="51"/>
      <c r="DC106" s="51"/>
      <c r="DD106" s="51"/>
      <c r="DE106" s="31">
        <f t="shared" ref="DE106" si="764">SUM(DE160:DE170)</f>
        <v>3478028.6259650039</v>
      </c>
      <c r="DF106" s="31"/>
      <c r="DG106" s="51"/>
      <c r="DH106" s="51"/>
      <c r="DI106" s="51"/>
      <c r="DJ106" s="31">
        <f t="shared" ref="DJ106" si="765">SUM(DJ160:DJ170)</f>
        <v>3529260.2654475314</v>
      </c>
      <c r="DK106" s="31"/>
      <c r="DL106" s="51"/>
      <c r="DM106" s="51"/>
      <c r="DN106" s="51"/>
      <c r="DO106" s="31">
        <f t="shared" ref="DO106" si="766">SUM(DO160:DO170)</f>
        <v>3587131.9692738503</v>
      </c>
      <c r="DP106" s="31"/>
      <c r="DQ106" s="51"/>
      <c r="DR106" s="51"/>
      <c r="DS106" s="51"/>
      <c r="DT106" s="31">
        <f>SUM(DT160:DT170)</f>
        <v>3629370.2168760784</v>
      </c>
      <c r="DU106" s="31"/>
      <c r="DV106" s="51"/>
      <c r="DW106" s="51"/>
      <c r="DX106" s="51"/>
      <c r="DY106" s="31">
        <f>SUM(DY160:DY170)</f>
        <v>3674742.5030955058</v>
      </c>
      <c r="DZ106" s="31"/>
      <c r="EA106" s="51"/>
      <c r="EB106" s="51"/>
      <c r="EC106" s="51"/>
      <c r="ED106" s="31">
        <f t="shared" ref="ED106" si="767">SUM(ED160:ED170)</f>
        <v>3693323.2763971346</v>
      </c>
      <c r="EE106" s="31"/>
      <c r="EF106" s="51"/>
      <c r="EG106" s="51"/>
      <c r="EH106" s="51"/>
      <c r="EI106" s="31">
        <f t="shared" ref="EI106" si="768">SUM(EI160:EI170)</f>
        <v>3717850.2419823171</v>
      </c>
      <c r="EJ106" s="31"/>
      <c r="EK106" s="51"/>
      <c r="EL106" s="51"/>
      <c r="EM106" s="51"/>
      <c r="EN106" s="31">
        <f t="shared" ref="EN106" si="769">SUM(EN160:EN170)</f>
        <v>3713226.723917115</v>
      </c>
      <c r="EO106" s="31"/>
      <c r="EP106" s="51"/>
      <c r="EQ106" s="51"/>
      <c r="ER106" s="51"/>
      <c r="ES106" s="31">
        <f t="shared" ref="ES106" si="770">SUM(ES160:ES170)</f>
        <v>3694216.653892797</v>
      </c>
      <c r="ET106" s="31"/>
      <c r="EU106" s="51"/>
      <c r="EV106" s="51"/>
      <c r="EW106" s="51"/>
      <c r="EX106" s="31">
        <f>SUM(EX160:EX170)</f>
        <v>3641905.8970477511</v>
      </c>
      <c r="EY106" s="31"/>
      <c r="EZ106" s="51"/>
      <c r="FA106" s="51"/>
      <c r="FB106" s="51"/>
      <c r="FC106" s="31">
        <f>SUM(FC160:FC170)</f>
        <v>3578657.9624921926</v>
      </c>
      <c r="FD106" s="31"/>
      <c r="FE106" s="51"/>
      <c r="FF106" s="51"/>
      <c r="FG106" s="51"/>
      <c r="FH106" s="31">
        <f t="shared" ref="FH106" si="771">SUM(FH160:FH170)</f>
        <v>3489288.1780998181</v>
      </c>
      <c r="FI106" s="31"/>
      <c r="FJ106" s="51"/>
      <c r="FK106" s="51"/>
      <c r="FL106" s="51"/>
      <c r="FM106" s="31">
        <f t="shared" ref="FM106" si="772">SUM(FM160:FM170)</f>
        <v>3350140.6808117935</v>
      </c>
      <c r="FN106" s="31"/>
      <c r="FO106" s="51"/>
      <c r="FP106" s="51"/>
      <c r="FQ106" s="51"/>
      <c r="FR106" s="31">
        <f t="shared" ref="FR106" si="773">SUM(FR160:FR170)</f>
        <v>3207547.1710584871</v>
      </c>
      <c r="FS106" s="31"/>
      <c r="FT106" s="51"/>
      <c r="FU106" s="51"/>
      <c r="FV106" s="51"/>
      <c r="FW106" s="31">
        <f t="shared" ref="FW106" si="774">SUM(FW160:FW170)</f>
        <v>3064435.3260653224</v>
      </c>
      <c r="FX106" s="31"/>
      <c r="FY106" s="51"/>
      <c r="FZ106" s="51"/>
      <c r="GA106" s="51"/>
      <c r="GB106" s="31">
        <f t="shared" ref="GB106" si="775">SUM(GB160:GB170)</f>
        <v>2894387.5659879926</v>
      </c>
      <c r="GC106" s="31"/>
      <c r="GD106" s="51"/>
      <c r="GE106" s="51"/>
      <c r="GF106" s="51"/>
      <c r="GG106" s="31">
        <f t="shared" ref="GG106" si="776">SUM(GG160:GG170)</f>
        <v>2739591.4604388559</v>
      </c>
      <c r="GH106" s="31"/>
      <c r="GI106" s="51"/>
      <c r="GJ106" s="51"/>
      <c r="GK106" s="51"/>
      <c r="GL106" s="31">
        <f t="shared" ref="GL106" si="777">SUM(GL160:GL170)</f>
        <v>2583721.8596559013</v>
      </c>
      <c r="GM106" s="31"/>
      <c r="GN106" s="51"/>
      <c r="GO106" s="51"/>
      <c r="GP106" s="51"/>
      <c r="GQ106" s="31">
        <f t="shared" ref="GQ106" si="778">SUM(GQ160:GQ170)</f>
        <v>2445765.282859196</v>
      </c>
    </row>
    <row r="107" spans="1:199" ht="15" x14ac:dyDescent="0.2">
      <c r="A107" s="30" t="s">
        <v>126</v>
      </c>
      <c r="B107" s="31">
        <f>B105+B106</f>
        <v>14723892</v>
      </c>
      <c r="C107" s="31"/>
      <c r="D107" s="51"/>
      <c r="E107" s="51"/>
      <c r="F107" s="51"/>
      <c r="G107" s="51"/>
      <c r="H107" s="51"/>
      <c r="I107" s="31">
        <f>I105+I106</f>
        <v>14601070</v>
      </c>
      <c r="J107" s="31"/>
      <c r="K107" s="51"/>
      <c r="L107" s="51"/>
      <c r="M107" s="51"/>
      <c r="N107" s="31">
        <f>N105+N106</f>
        <v>14466615.492293475</v>
      </c>
      <c r="O107" s="31"/>
      <c r="P107" s="51"/>
      <c r="Q107" s="51"/>
      <c r="R107" s="51"/>
      <c r="S107" s="31">
        <f>S105+S106</f>
        <v>14342033.667277642</v>
      </c>
      <c r="T107" s="31"/>
      <c r="U107" s="51"/>
      <c r="V107" s="51"/>
      <c r="W107" s="51"/>
      <c r="X107" s="31">
        <f>X105+X106</f>
        <v>14173969.738417111</v>
      </c>
      <c r="Y107" s="31"/>
      <c r="Z107" s="51"/>
      <c r="AA107" s="51"/>
      <c r="AB107" s="51"/>
      <c r="AC107" s="31">
        <f>AC105+AC106</f>
        <v>14011648.295290688</v>
      </c>
      <c r="AD107" s="31"/>
      <c r="AE107" s="51"/>
      <c r="AF107" s="51"/>
      <c r="AG107" s="51"/>
      <c r="AH107" s="31">
        <f>AH105+AH106</f>
        <v>13816552.496941417</v>
      </c>
      <c r="AI107" s="31"/>
      <c r="AJ107" s="51"/>
      <c r="AK107" s="51"/>
      <c r="AL107" s="51"/>
      <c r="AM107" s="31">
        <f>AM105+AM106</f>
        <v>13621203.156905081</v>
      </c>
      <c r="AN107" s="31"/>
      <c r="AO107" s="51"/>
      <c r="AP107" s="51"/>
      <c r="AQ107" s="51"/>
      <c r="AR107" s="31">
        <f>AR105+AR106</f>
        <v>13409109.164329764</v>
      </c>
      <c r="AS107" s="31"/>
      <c r="AT107" s="51"/>
      <c r="AU107" s="51"/>
      <c r="AV107" s="51"/>
      <c r="AW107" s="31">
        <f>AW105+AW106</f>
        <v>13203415.250171483</v>
      </c>
      <c r="AX107" s="31"/>
      <c r="AY107" s="51"/>
      <c r="AZ107" s="51"/>
      <c r="BA107" s="51"/>
      <c r="BB107" s="31">
        <f>BB105+BB106</f>
        <v>12994472.78507781</v>
      </c>
      <c r="BC107" s="31"/>
      <c r="BD107" s="51"/>
      <c r="BE107" s="51"/>
      <c r="BF107" s="51"/>
      <c r="BG107" s="31">
        <f>BG105+BG106</f>
        <v>12810823.481760841</v>
      </c>
      <c r="BH107" s="31"/>
      <c r="BI107" s="51"/>
      <c r="BJ107" s="51"/>
      <c r="BK107" s="51"/>
      <c r="BL107" s="31">
        <f>BL105+BL106</f>
        <v>12641154.3241092</v>
      </c>
      <c r="BM107" s="31"/>
      <c r="BN107" s="51"/>
      <c r="BO107" s="51"/>
      <c r="BP107" s="51"/>
      <c r="BQ107" s="31">
        <f>BQ105+BQ106</f>
        <v>12501576.938548774</v>
      </c>
      <c r="BR107" s="31"/>
      <c r="BS107" s="51"/>
      <c r="BT107" s="51"/>
      <c r="BU107" s="51"/>
      <c r="BV107" s="31">
        <f>BV105+BV106</f>
        <v>12392536.968494106</v>
      </c>
      <c r="BW107" s="31"/>
      <c r="BX107" s="51"/>
      <c r="BY107" s="51"/>
      <c r="BZ107" s="51"/>
      <c r="CA107" s="31">
        <f>CA105+CA106</f>
        <v>12317966.526950046</v>
      </c>
      <c r="CB107" s="31"/>
      <c r="CC107" s="51"/>
      <c r="CD107" s="51"/>
      <c r="CE107" s="51"/>
      <c r="CF107" s="31">
        <f>CF105+CF106</f>
        <v>12244284.455559518</v>
      </c>
      <c r="CG107" s="31"/>
      <c r="CH107" s="51"/>
      <c r="CI107" s="51"/>
      <c r="CJ107" s="51"/>
      <c r="CK107" s="31">
        <f>CK105+CK106</f>
        <v>12176422.765507765</v>
      </c>
      <c r="CL107" s="31"/>
      <c r="CM107" s="51"/>
      <c r="CN107" s="51"/>
      <c r="CO107" s="51"/>
      <c r="CP107" s="31">
        <f>CP105+CP106</f>
        <v>12109758.140420366</v>
      </c>
      <c r="CQ107" s="31"/>
      <c r="CR107" s="51"/>
      <c r="CS107" s="51"/>
      <c r="CT107" s="51"/>
      <c r="CU107" s="31">
        <f>CU105+CU106</f>
        <v>12058434.153164681</v>
      </c>
      <c r="CV107" s="31"/>
      <c r="CW107" s="51"/>
      <c r="CX107" s="51"/>
      <c r="CY107" s="51"/>
      <c r="CZ107" s="31">
        <f t="shared" ref="CZ107" si="779">CZ105+CZ106</f>
        <v>11966796.776937546</v>
      </c>
      <c r="DA107" s="31"/>
      <c r="DB107" s="51"/>
      <c r="DC107" s="51"/>
      <c r="DD107" s="51"/>
      <c r="DE107" s="31">
        <f t="shared" ref="DE107" si="780">DE105+DE106</f>
        <v>11870631.426511802</v>
      </c>
      <c r="DF107" s="31"/>
      <c r="DG107" s="51"/>
      <c r="DH107" s="51"/>
      <c r="DI107" s="51"/>
      <c r="DJ107" s="31">
        <f t="shared" ref="DJ107" si="781">DJ105+DJ106</f>
        <v>11838729.482374718</v>
      </c>
      <c r="DK107" s="31"/>
      <c r="DL107" s="51"/>
      <c r="DM107" s="51"/>
      <c r="DN107" s="51"/>
      <c r="DO107" s="31">
        <f t="shared" ref="DO107" si="782">DO105+DO106</f>
        <v>11840692.208233686</v>
      </c>
      <c r="DP107" s="31"/>
      <c r="DQ107" s="51"/>
      <c r="DR107" s="51"/>
      <c r="DS107" s="51"/>
      <c r="DT107" s="31">
        <f>DT105+DT106</f>
        <v>11855745.744816866</v>
      </c>
      <c r="DU107" s="31"/>
      <c r="DV107" s="51"/>
      <c r="DW107" s="51"/>
      <c r="DX107" s="51"/>
      <c r="DY107" s="31">
        <f>DY105+DY106</f>
        <v>11883393.238736499</v>
      </c>
      <c r="DZ107" s="31"/>
      <c r="EA107" s="51"/>
      <c r="EB107" s="51"/>
      <c r="EC107" s="51"/>
      <c r="ED107" s="31">
        <f t="shared" ref="ED107" si="783">ED105+ED106</f>
        <v>11926215.746830683</v>
      </c>
      <c r="EE107" s="31"/>
      <c r="EF107" s="51"/>
      <c r="EG107" s="51"/>
      <c r="EH107" s="51"/>
      <c r="EI107" s="31">
        <f t="shared" ref="EI107" si="784">EI105+EI106</f>
        <v>12005383.839081794</v>
      </c>
      <c r="EJ107" s="31"/>
      <c r="EK107" s="51"/>
      <c r="EL107" s="51"/>
      <c r="EM107" s="51"/>
      <c r="EN107" s="31">
        <f t="shared" ref="EN107" si="785">EN105+EN106</f>
        <v>12093426.667318126</v>
      </c>
      <c r="EO107" s="31"/>
      <c r="EP107" s="51"/>
      <c r="EQ107" s="51"/>
      <c r="ER107" s="51"/>
      <c r="ES107" s="31">
        <f t="shared" ref="ES107" si="786">ES105+ES106</f>
        <v>12198730.42705779</v>
      </c>
      <c r="ET107" s="31"/>
      <c r="EU107" s="51"/>
      <c r="EV107" s="51"/>
      <c r="EW107" s="51"/>
      <c r="EX107" s="31">
        <f>EX105+EX106</f>
        <v>12279719.032947512</v>
      </c>
      <c r="EY107" s="31"/>
      <c r="EZ107" s="51"/>
      <c r="FA107" s="51"/>
      <c r="FB107" s="51"/>
      <c r="FC107" s="31">
        <f>FC105+FC106</f>
        <v>12363490.703541927</v>
      </c>
      <c r="FD107" s="31"/>
      <c r="FE107" s="51"/>
      <c r="FF107" s="51"/>
      <c r="FG107" s="51"/>
      <c r="FH107" s="31">
        <f t="shared" ref="FH107" si="787">FH105+FH106</f>
        <v>12435411.053565497</v>
      </c>
      <c r="FI107" s="31"/>
      <c r="FJ107" s="51"/>
      <c r="FK107" s="51"/>
      <c r="FL107" s="51"/>
      <c r="FM107" s="31">
        <f t="shared" ref="FM107" si="788">FM105+FM106</f>
        <v>12467410.159806475</v>
      </c>
      <c r="FN107" s="31"/>
      <c r="FO107" s="51"/>
      <c r="FP107" s="51"/>
      <c r="FQ107" s="51"/>
      <c r="FR107" s="31">
        <f t="shared" ref="FR107" si="789">FR105+FR106</f>
        <v>12501040.549068764</v>
      </c>
      <c r="FS107" s="31"/>
      <c r="FT107" s="51"/>
      <c r="FU107" s="51"/>
      <c r="FV107" s="51"/>
      <c r="FW107" s="31">
        <f t="shared" ref="FW107" si="790">FW105+FW106</f>
        <v>12539436.851630159</v>
      </c>
      <c r="FX107" s="31"/>
      <c r="FY107" s="51"/>
      <c r="FZ107" s="51"/>
      <c r="GA107" s="51"/>
      <c r="GB107" s="31">
        <f t="shared" ref="GB107" si="791">GB105+GB106</f>
        <v>12563240.201631978</v>
      </c>
      <c r="GC107" s="31"/>
      <c r="GD107" s="51"/>
      <c r="GE107" s="51"/>
      <c r="GF107" s="51"/>
      <c r="GG107" s="31">
        <f t="shared" ref="GG107" si="792">GG105+GG106</f>
        <v>12605804.69944654</v>
      </c>
      <c r="GH107" s="31"/>
      <c r="GI107" s="51"/>
      <c r="GJ107" s="51"/>
      <c r="GK107" s="51"/>
      <c r="GL107" s="31">
        <f t="shared" ref="GL107" si="793">GL105+GL106</f>
        <v>12655703.210991494</v>
      </c>
      <c r="GM107" s="31"/>
      <c r="GN107" s="51"/>
      <c r="GO107" s="51"/>
      <c r="GP107" s="51"/>
      <c r="GQ107" s="31">
        <f t="shared" ref="GQ107" si="794">GQ105+GQ106</f>
        <v>12721400.135685198</v>
      </c>
    </row>
    <row r="108" spans="1:199" ht="15" x14ac:dyDescent="0.2">
      <c r="A108" s="32" t="s">
        <v>88</v>
      </c>
      <c r="B108" s="33">
        <f>SUM(B171:B190)</f>
        <v>5876896</v>
      </c>
      <c r="C108" s="33"/>
      <c r="D108" s="52"/>
      <c r="E108" s="52"/>
      <c r="F108" s="52"/>
      <c r="G108" s="52"/>
      <c r="H108" s="52"/>
      <c r="I108" s="33">
        <f>SUM(I171:I190)</f>
        <v>5925853</v>
      </c>
      <c r="J108" s="33"/>
      <c r="K108" s="52"/>
      <c r="L108" s="52"/>
      <c r="M108" s="52"/>
      <c r="N108" s="33">
        <f>SUM(N171:N190)</f>
        <v>5976922.6295943949</v>
      </c>
      <c r="O108" s="33"/>
      <c r="P108" s="52"/>
      <c r="Q108" s="52"/>
      <c r="R108" s="52"/>
      <c r="S108" s="33">
        <f>SUM(S171:S190)</f>
        <v>6009485.5061039254</v>
      </c>
      <c r="T108" s="33"/>
      <c r="U108" s="52"/>
      <c r="V108" s="52"/>
      <c r="W108" s="52"/>
      <c r="X108" s="33">
        <f>SUM(X171:X190)</f>
        <v>6069141.7037111195</v>
      </c>
      <c r="Y108" s="33"/>
      <c r="Z108" s="52"/>
      <c r="AA108" s="52"/>
      <c r="AB108" s="52"/>
      <c r="AC108" s="33">
        <f>SUM(AC171:AC190)</f>
        <v>6115662.0471040942</v>
      </c>
      <c r="AD108" s="33"/>
      <c r="AE108" s="52"/>
      <c r="AF108" s="52"/>
      <c r="AG108" s="52"/>
      <c r="AH108" s="33">
        <f>SUM(AH171:AH190)</f>
        <v>6182246.1041025985</v>
      </c>
      <c r="AI108" s="33"/>
      <c r="AJ108" s="52"/>
      <c r="AK108" s="52"/>
      <c r="AL108" s="52"/>
      <c r="AM108" s="33">
        <f>SUM(AM171:AM190)</f>
        <v>6246469.7311863471</v>
      </c>
      <c r="AN108" s="33"/>
      <c r="AO108" s="52"/>
      <c r="AP108" s="52"/>
      <c r="AQ108" s="52"/>
      <c r="AR108" s="33">
        <f>SUM(AR171:AR190)</f>
        <v>6321920.9346789066</v>
      </c>
      <c r="AS108" s="33"/>
      <c r="AT108" s="52"/>
      <c r="AU108" s="52"/>
      <c r="AV108" s="52"/>
      <c r="AW108" s="33">
        <f>SUM(AW171:AW190)</f>
        <v>6397950.1425496126</v>
      </c>
      <c r="AX108" s="33"/>
      <c r="AY108" s="52"/>
      <c r="AZ108" s="52"/>
      <c r="BA108" s="52"/>
      <c r="BB108" s="33">
        <f>SUM(BB171:BB190)</f>
        <v>6487125.708181316</v>
      </c>
      <c r="BC108" s="33"/>
      <c r="BD108" s="52"/>
      <c r="BE108" s="52"/>
      <c r="BF108" s="52"/>
      <c r="BG108" s="33">
        <f>SUM(BG171:BG190)</f>
        <v>6560032.0663416693</v>
      </c>
      <c r="BH108" s="33"/>
      <c r="BI108" s="52"/>
      <c r="BJ108" s="52"/>
      <c r="BK108" s="52"/>
      <c r="BL108" s="33">
        <f>SUM(BL171:BL190)</f>
        <v>6618105.7080423515</v>
      </c>
      <c r="BM108" s="33"/>
      <c r="BN108" s="52"/>
      <c r="BO108" s="52"/>
      <c r="BP108" s="52"/>
      <c r="BQ108" s="33">
        <f>SUM(BQ171:BQ190)</f>
        <v>6663887.4347274946</v>
      </c>
      <c r="BR108" s="33"/>
      <c r="BS108" s="52"/>
      <c r="BT108" s="52"/>
      <c r="BU108" s="52"/>
      <c r="BV108" s="33">
        <f>SUM(BV171:BV190)</f>
        <v>6684382.8226624904</v>
      </c>
      <c r="BW108" s="33"/>
      <c r="BX108" s="52"/>
      <c r="BY108" s="52"/>
      <c r="BZ108" s="52"/>
      <c r="CA108" s="33">
        <f>SUM(CA171:CA190)</f>
        <v>6688257.7364546815</v>
      </c>
      <c r="CB108" s="33"/>
      <c r="CC108" s="52"/>
      <c r="CD108" s="52"/>
      <c r="CE108" s="52"/>
      <c r="CF108" s="33">
        <f>SUM(CF171:CF190)</f>
        <v>6692114.9656358529</v>
      </c>
      <c r="CG108" s="33"/>
      <c r="CH108" s="52"/>
      <c r="CI108" s="52"/>
      <c r="CJ108" s="52"/>
      <c r="CK108" s="33">
        <f>SUM(CK171:CK190)</f>
        <v>6683692.2031757468</v>
      </c>
      <c r="CL108" s="33"/>
      <c r="CM108" s="52"/>
      <c r="CN108" s="52"/>
      <c r="CO108" s="52"/>
      <c r="CP108" s="33">
        <f>SUM(CP171:CP190)</f>
        <v>6676566.1208090093</v>
      </c>
      <c r="CQ108" s="33"/>
      <c r="CR108" s="52"/>
      <c r="CS108" s="52"/>
      <c r="CT108" s="52"/>
      <c r="CU108" s="33">
        <f>SUM(CU171:CU190)</f>
        <v>6663270.1740405886</v>
      </c>
      <c r="CV108" s="33"/>
      <c r="CW108" s="52"/>
      <c r="CX108" s="52"/>
      <c r="CY108" s="52"/>
      <c r="CZ108" s="33">
        <f t="shared" ref="CZ108" si="795">SUM(CZ171:CZ190)</f>
        <v>6672733.914821811</v>
      </c>
      <c r="DA108" s="33"/>
      <c r="DB108" s="52"/>
      <c r="DC108" s="52"/>
      <c r="DD108" s="52"/>
      <c r="DE108" s="33">
        <f t="shared" ref="DE108" si="796">SUM(DE171:DE190)</f>
        <v>6683958.8116537929</v>
      </c>
      <c r="DF108" s="33"/>
      <c r="DG108" s="52"/>
      <c r="DH108" s="52"/>
      <c r="DI108" s="52"/>
      <c r="DJ108" s="33">
        <f t="shared" ref="DJ108" si="797">SUM(DJ171:DJ190)</f>
        <v>6698298.1758923698</v>
      </c>
      <c r="DK108" s="33"/>
      <c r="DL108" s="52"/>
      <c r="DM108" s="52"/>
      <c r="DN108" s="52"/>
      <c r="DO108" s="33">
        <f t="shared" ref="DO108" si="798">SUM(DO171:DO190)</f>
        <v>6700270.2042195974</v>
      </c>
      <c r="DP108" s="33"/>
      <c r="DQ108" s="52"/>
      <c r="DR108" s="52"/>
      <c r="DS108" s="52"/>
      <c r="DT108" s="33">
        <f>SUM(DT171:DT190)</f>
        <v>6709858.9449618533</v>
      </c>
      <c r="DU108" s="33"/>
      <c r="DV108" s="52"/>
      <c r="DW108" s="52"/>
      <c r="DX108" s="52"/>
      <c r="DY108" s="33">
        <f>SUM(DY171:DY190)</f>
        <v>6726969.6165474867</v>
      </c>
      <c r="DZ108" s="33"/>
      <c r="EA108" s="52"/>
      <c r="EB108" s="52"/>
      <c r="EC108" s="52"/>
      <c r="ED108" s="33">
        <f t="shared" ref="ED108" si="799">SUM(ED171:ED190)</f>
        <v>6748293.5031910362</v>
      </c>
      <c r="EE108" s="33"/>
      <c r="EF108" s="52"/>
      <c r="EG108" s="52"/>
      <c r="EH108" s="52"/>
      <c r="EI108" s="33">
        <f t="shared" ref="EI108" si="800">SUM(EI171:EI190)</f>
        <v>6752090.9763796143</v>
      </c>
      <c r="EJ108" s="33"/>
      <c r="EK108" s="52"/>
      <c r="EL108" s="52"/>
      <c r="EM108" s="52"/>
      <c r="EN108" s="33">
        <f t="shared" ref="EN108" si="801">SUM(EN171:EN190)</f>
        <v>6764558.5701897778</v>
      </c>
      <c r="EO108" s="33"/>
      <c r="EP108" s="52"/>
      <c r="EQ108" s="52"/>
      <c r="ER108" s="52"/>
      <c r="ES108" s="33">
        <f t="shared" ref="ES108" si="802">SUM(ES171:ES190)</f>
        <v>6777015.5562116709</v>
      </c>
      <c r="ET108" s="33"/>
      <c r="EU108" s="52"/>
      <c r="EV108" s="52"/>
      <c r="EW108" s="52"/>
      <c r="EX108" s="33">
        <f>SUM(EX171:EX190)</f>
        <v>6808163.7040736433</v>
      </c>
      <c r="EY108" s="33"/>
      <c r="EZ108" s="52"/>
      <c r="FA108" s="52"/>
      <c r="FB108" s="52"/>
      <c r="FC108" s="33">
        <f>SUM(FC171:FC190)</f>
        <v>6831434.9655096885</v>
      </c>
      <c r="FD108" s="33"/>
      <c r="FE108" s="52"/>
      <c r="FF108" s="52"/>
      <c r="FG108" s="52"/>
      <c r="FH108" s="33">
        <f t="shared" ref="FH108" si="803">SUM(FH171:FH190)</f>
        <v>6861933.5227914006</v>
      </c>
      <c r="FI108" s="33"/>
      <c r="FJ108" s="52"/>
      <c r="FK108" s="52"/>
      <c r="FL108" s="52"/>
      <c r="FM108" s="33">
        <f t="shared" ref="FM108" si="804">SUM(FM171:FM190)</f>
        <v>6927630.732881913</v>
      </c>
      <c r="FN108" s="33"/>
      <c r="FO108" s="52"/>
      <c r="FP108" s="52"/>
      <c r="FQ108" s="52"/>
      <c r="FR108" s="33">
        <f t="shared" ref="FR108" si="805">SUM(FR171:FR190)</f>
        <v>6987602.7870395826</v>
      </c>
      <c r="FS108" s="33"/>
      <c r="FT108" s="52"/>
      <c r="FU108" s="52"/>
      <c r="FV108" s="52"/>
      <c r="FW108" s="33">
        <f t="shared" ref="FW108" si="806">SUM(FW171:FW190)</f>
        <v>7039561.7141253445</v>
      </c>
      <c r="FX108" s="33"/>
      <c r="FY108" s="52"/>
      <c r="FZ108" s="52"/>
      <c r="GA108" s="52"/>
      <c r="GB108" s="33">
        <f t="shared" ref="GB108" si="807">SUM(GB171:GB190)</f>
        <v>7102181.6330533503</v>
      </c>
      <c r="GC108" s="33"/>
      <c r="GD108" s="52"/>
      <c r="GE108" s="52"/>
      <c r="GF108" s="52"/>
      <c r="GG108" s="33">
        <f t="shared" ref="GG108" si="808">SUM(GG171:GG190)</f>
        <v>7142229.566168474</v>
      </c>
      <c r="GH108" s="33"/>
      <c r="GI108" s="52"/>
      <c r="GJ108" s="52"/>
      <c r="GK108" s="52"/>
      <c r="GL108" s="33">
        <f t="shared" ref="GL108" si="809">SUM(GL171:GL190)</f>
        <v>7170704.930744228</v>
      </c>
      <c r="GM108" s="33"/>
      <c r="GN108" s="52"/>
      <c r="GO108" s="52"/>
      <c r="GP108" s="52"/>
      <c r="GQ108" s="33">
        <f t="shared" ref="GQ108" si="810">SUM(GQ171:GQ190)</f>
        <v>7178708.6888644407</v>
      </c>
    </row>
    <row r="109" spans="1:199" x14ac:dyDescent="0.2">
      <c r="A109" s="40"/>
      <c r="B109" s="25"/>
      <c r="C109" s="25"/>
      <c r="D109" s="53"/>
      <c r="E109" s="53"/>
      <c r="F109" s="53"/>
      <c r="G109" s="53"/>
      <c r="H109" s="53"/>
      <c r="I109" s="25"/>
      <c r="J109" s="25"/>
      <c r="K109" s="53"/>
      <c r="L109" s="53"/>
      <c r="M109" s="53"/>
      <c r="N109" s="25"/>
      <c r="O109" s="25"/>
      <c r="P109" s="53"/>
      <c r="Q109" s="53"/>
      <c r="R109" s="53"/>
      <c r="S109" s="25"/>
      <c r="T109" s="25"/>
      <c r="U109" s="53"/>
      <c r="V109" s="53"/>
      <c r="W109" s="53"/>
      <c r="X109" s="25"/>
      <c r="Y109" s="25"/>
      <c r="Z109" s="53"/>
      <c r="AA109" s="53"/>
      <c r="AB109" s="53"/>
      <c r="AC109" s="25"/>
      <c r="AD109" s="25"/>
      <c r="AE109" s="53"/>
      <c r="AF109" s="53"/>
      <c r="AG109" s="53"/>
      <c r="AH109" s="25"/>
      <c r="AI109" s="25"/>
      <c r="AJ109" s="53"/>
      <c r="AK109" s="53"/>
      <c r="AL109" s="53"/>
      <c r="AM109" s="25"/>
      <c r="AN109" s="25"/>
      <c r="AO109" s="53"/>
      <c r="AP109" s="53"/>
      <c r="AQ109" s="53"/>
      <c r="AR109" s="25"/>
      <c r="AS109" s="25"/>
      <c r="AT109" s="53"/>
      <c r="AU109" s="53"/>
      <c r="AV109" s="53"/>
      <c r="AW109" s="25"/>
      <c r="AX109" s="25"/>
      <c r="AY109" s="53"/>
      <c r="AZ109" s="53"/>
      <c r="BA109" s="53"/>
      <c r="BB109" s="25"/>
      <c r="BC109" s="25"/>
      <c r="BD109" s="53"/>
      <c r="BE109" s="53"/>
      <c r="BF109" s="53"/>
      <c r="BG109" s="25"/>
      <c r="BH109" s="25"/>
      <c r="BI109" s="53"/>
      <c r="BJ109" s="53"/>
      <c r="BK109" s="53"/>
      <c r="BL109" s="25"/>
      <c r="BM109" s="25"/>
      <c r="BN109" s="53"/>
      <c r="BO109" s="53"/>
      <c r="BP109" s="53"/>
      <c r="BQ109" s="25"/>
      <c r="BR109" s="25"/>
      <c r="BS109" s="53"/>
      <c r="BT109" s="53"/>
      <c r="BU109" s="53"/>
      <c r="BV109" s="25"/>
      <c r="BW109" s="25"/>
      <c r="BX109" s="53"/>
      <c r="BY109" s="53"/>
      <c r="BZ109" s="53"/>
      <c r="CA109" s="25"/>
      <c r="CB109" s="25"/>
      <c r="CC109" s="53"/>
      <c r="CD109" s="53"/>
      <c r="CE109" s="53"/>
      <c r="CF109" s="25"/>
      <c r="CG109" s="25"/>
      <c r="CH109" s="53"/>
      <c r="CI109" s="53"/>
      <c r="CJ109" s="53"/>
      <c r="CK109" s="25"/>
      <c r="CL109" s="25"/>
      <c r="CM109" s="53"/>
      <c r="CN109" s="53"/>
      <c r="CO109" s="53"/>
      <c r="CP109" s="25"/>
      <c r="CQ109" s="25"/>
      <c r="CR109" s="53"/>
      <c r="CS109" s="53"/>
      <c r="CT109" s="53"/>
      <c r="CU109" s="25"/>
      <c r="CV109" s="25"/>
      <c r="CW109" s="53"/>
      <c r="CX109" s="53"/>
      <c r="CY109" s="53"/>
      <c r="CZ109" s="25"/>
      <c r="DA109" s="25"/>
      <c r="DB109" s="53"/>
      <c r="DC109" s="53"/>
      <c r="DD109" s="53"/>
      <c r="DE109" s="25"/>
      <c r="DF109" s="25"/>
      <c r="DG109" s="53"/>
      <c r="DH109" s="53"/>
      <c r="DI109" s="53"/>
      <c r="DJ109" s="25"/>
      <c r="DK109" s="25"/>
      <c r="DL109" s="53"/>
      <c r="DM109" s="53"/>
      <c r="DN109" s="53"/>
      <c r="DO109" s="25"/>
      <c r="DP109" s="25"/>
      <c r="DQ109" s="53"/>
      <c r="DR109" s="53"/>
      <c r="DS109" s="53"/>
      <c r="DT109" s="25"/>
      <c r="DU109" s="25"/>
      <c r="DV109" s="53"/>
      <c r="DW109" s="53"/>
      <c r="DX109" s="53"/>
      <c r="DY109" s="25"/>
      <c r="DZ109" s="25"/>
      <c r="EA109" s="53"/>
      <c r="EB109" s="53"/>
      <c r="EC109" s="53"/>
      <c r="ED109" s="25"/>
      <c r="EE109" s="25"/>
      <c r="EF109" s="53"/>
      <c r="EG109" s="53"/>
      <c r="EH109" s="53"/>
      <c r="EI109" s="25"/>
      <c r="EJ109" s="25"/>
      <c r="EK109" s="53"/>
      <c r="EL109" s="53"/>
      <c r="EM109" s="53"/>
      <c r="EN109" s="25"/>
      <c r="EO109" s="25"/>
      <c r="EP109" s="53"/>
      <c r="EQ109" s="53"/>
      <c r="ER109" s="53"/>
      <c r="ES109" s="25"/>
      <c r="ET109" s="25"/>
      <c r="EU109" s="53"/>
      <c r="EV109" s="53"/>
      <c r="EW109" s="53"/>
      <c r="EX109" s="25"/>
      <c r="EY109" s="25"/>
      <c r="EZ109" s="53"/>
      <c r="FA109" s="53"/>
      <c r="FB109" s="53"/>
      <c r="FC109" s="25"/>
      <c r="FD109" s="25"/>
      <c r="FE109" s="53"/>
      <c r="FF109" s="53"/>
      <c r="FG109" s="53"/>
      <c r="FH109" s="25"/>
      <c r="FI109" s="25"/>
      <c r="FJ109" s="53"/>
      <c r="FK109" s="53"/>
      <c r="FL109" s="53"/>
      <c r="FM109" s="25"/>
      <c r="FN109" s="25"/>
      <c r="FO109" s="53"/>
      <c r="FP109" s="53"/>
      <c r="FQ109" s="53"/>
      <c r="FR109" s="25"/>
      <c r="FS109" s="25"/>
      <c r="FT109" s="53"/>
      <c r="FU109" s="53"/>
      <c r="FV109" s="53"/>
      <c r="FW109" s="25"/>
      <c r="FX109" s="25"/>
      <c r="FY109" s="53"/>
      <c r="FZ109" s="53"/>
      <c r="GA109" s="53"/>
      <c r="GB109" s="25"/>
      <c r="GC109" s="25"/>
      <c r="GD109" s="53"/>
      <c r="GE109" s="53"/>
      <c r="GF109" s="53"/>
      <c r="GG109" s="25"/>
      <c r="GH109" s="25"/>
      <c r="GI109" s="53"/>
      <c r="GJ109" s="53"/>
      <c r="GK109" s="53"/>
      <c r="GL109" s="25"/>
      <c r="GM109" s="25"/>
      <c r="GN109" s="53"/>
      <c r="GO109" s="53"/>
      <c r="GP109" s="53"/>
      <c r="GQ109" s="25"/>
    </row>
    <row r="110" spans="1:199" ht="15" x14ac:dyDescent="0.2">
      <c r="A110" s="5" t="s">
        <v>0</v>
      </c>
      <c r="B110" s="26">
        <v>241656</v>
      </c>
      <c r="C110" s="26">
        <f>C$103*D110/100</f>
        <v>-1874.9999999999998</v>
      </c>
      <c r="D110" s="51">
        <v>0.55546503532757618</v>
      </c>
      <c r="E110" s="26">
        <f>618/5</f>
        <v>123.6</v>
      </c>
      <c r="F110" s="26">
        <f>-167/5</f>
        <v>-33.4</v>
      </c>
      <c r="G110" s="26">
        <f>E110+F110</f>
        <v>90.199999999999989</v>
      </c>
      <c r="H110" s="51">
        <f>G110/G$99*100</f>
        <v>0.47536231884057967</v>
      </c>
      <c r="I110" s="26">
        <v>250481</v>
      </c>
      <c r="J110" s="26">
        <f>$J$103*K110/100</f>
        <v>-1871.675570094146</v>
      </c>
      <c r="K110" s="51">
        <v>0.55546503532757618</v>
      </c>
      <c r="L110" s="26">
        <f>L$99*M110/100</f>
        <v>90.040072758662404</v>
      </c>
      <c r="M110" s="51">
        <v>0.47536231884057967</v>
      </c>
      <c r="N110" s="26">
        <f>J101+J110+L110</f>
        <v>232835.04258719785</v>
      </c>
      <c r="O110" s="26">
        <f>$J$103*P110/100</f>
        <v>-1871.675570094146</v>
      </c>
      <c r="P110" s="51">
        <v>0.55546503532757618</v>
      </c>
      <c r="Q110" s="26">
        <f>Q$99*R110/100</f>
        <v>89.811145754353035</v>
      </c>
      <c r="R110" s="51">
        <v>0.47536231884057967</v>
      </c>
      <c r="S110" s="26">
        <f>O101+O110+Q110</f>
        <v>229978.82195986106</v>
      </c>
      <c r="T110" s="26">
        <f>$J$103*U110/100</f>
        <v>-1871.675570094146</v>
      </c>
      <c r="U110" s="51">
        <v>0.55546503532757618</v>
      </c>
      <c r="V110" s="26">
        <f>V$99*W110/100</f>
        <v>89.570206965686097</v>
      </c>
      <c r="W110" s="51">
        <v>0.47536231884057967</v>
      </c>
      <c r="X110" s="26">
        <f>T101+T110+V110</f>
        <v>297270.46101364266</v>
      </c>
      <c r="Y110" s="26">
        <f>$J$103*Z110/100</f>
        <v>-1871.675570094146</v>
      </c>
      <c r="Z110" s="51">
        <v>0.55546503532757618</v>
      </c>
      <c r="AA110" s="26">
        <f>AA$99*AB110/100</f>
        <v>89.604928285928779</v>
      </c>
      <c r="AB110" s="51">
        <v>0.47536231884057967</v>
      </c>
      <c r="AC110" s="26">
        <f>Y101+Y110+AA110</f>
        <v>318685.33657573391</v>
      </c>
      <c r="AD110" s="26">
        <f>$J$103*AE110/100</f>
        <v>-1871.675570094146</v>
      </c>
      <c r="AE110" s="51">
        <v>0.55546503532757618</v>
      </c>
      <c r="AF110" s="26">
        <f>AF$99*AG110/100</f>
        <v>89.727520609279296</v>
      </c>
      <c r="AG110" s="51">
        <v>0.47536231884057967</v>
      </c>
      <c r="AH110" s="26">
        <f>AD101+AD110+AF110</f>
        <v>339313.18058311404</v>
      </c>
      <c r="AI110" s="26">
        <f>$J$103*AJ110/100</f>
        <v>-1871.675570094146</v>
      </c>
      <c r="AJ110" s="51">
        <v>0.55546503532757618</v>
      </c>
      <c r="AK110" s="26">
        <f>AK$99*AL110/100</f>
        <v>89.934870566293867</v>
      </c>
      <c r="AL110" s="51">
        <v>0.47536231884057967</v>
      </c>
      <c r="AM110" s="26">
        <f>AI101+AI110+AK110</f>
        <v>359351.28727217577</v>
      </c>
      <c r="AN110" s="26">
        <f>$J$103*AO110/100</f>
        <v>-1871.675570094146</v>
      </c>
      <c r="AO110" s="51">
        <v>0.55546503532757618</v>
      </c>
      <c r="AP110" s="26">
        <f>AP$99*AQ110/100</f>
        <v>90.224669870232617</v>
      </c>
      <c r="AQ110" s="51">
        <v>0.47536231884057967</v>
      </c>
      <c r="AR110" s="26">
        <f>AN101+AN110+AP110</f>
        <v>378662.65071692184</v>
      </c>
      <c r="AS110" s="26">
        <f>$J$103*AT110/100</f>
        <v>-1871.675570094146</v>
      </c>
      <c r="AT110" s="51">
        <v>0.55546503532757618</v>
      </c>
      <c r="AU110" s="26">
        <f>AU$99*AV110/100</f>
        <v>90.594045346820479</v>
      </c>
      <c r="AV110" s="51">
        <v>0.47536231884057967</v>
      </c>
      <c r="AW110" s="26">
        <f>AS101+AS110+AU110</f>
        <v>397405.54057090497</v>
      </c>
      <c r="AX110" s="26">
        <f>$J$103*AY110/100</f>
        <v>-1871.675570094146</v>
      </c>
      <c r="AY110" s="51">
        <v>0.55546503532757618</v>
      </c>
      <c r="AZ110" s="26">
        <f>AZ$99*BA110/100</f>
        <v>91.040769171101886</v>
      </c>
      <c r="BA110" s="51">
        <v>0.47536231884057967</v>
      </c>
      <c r="BB110" s="26">
        <f>AX101+AX110+AZ110</f>
        <v>414873.28863947745</v>
      </c>
      <c r="BC110" s="26">
        <f>$J$103*BD110/100</f>
        <v>-1871.675570094146</v>
      </c>
      <c r="BD110" s="51">
        <v>0.55546503532757618</v>
      </c>
      <c r="BE110" s="26">
        <f>BE$99*BF110/100</f>
        <v>91.559712459761244</v>
      </c>
      <c r="BF110" s="51">
        <v>0.47536231884057967</v>
      </c>
      <c r="BG110" s="26">
        <f>BC101+BC110+BE110</f>
        <v>432044.62870794232</v>
      </c>
      <c r="BH110" s="26">
        <f>$J$103*BI110/100</f>
        <v>-1871.675570094146</v>
      </c>
      <c r="BI110" s="51">
        <v>0.55546503532757618</v>
      </c>
      <c r="BJ110" s="26">
        <f>BJ$99*BK110/100</f>
        <v>92.149753596668759</v>
      </c>
      <c r="BK110" s="51">
        <v>0.47536231884057967</v>
      </c>
      <c r="BL110" s="26">
        <f>BH101+BH110+BJ110</f>
        <v>426338.46558335645</v>
      </c>
      <c r="BM110" s="26">
        <f>$J$103*BN110/100</f>
        <v>-1871.675570094146</v>
      </c>
      <c r="BN110" s="51">
        <v>0.55546503532757618</v>
      </c>
      <c r="BO110" s="26">
        <f>BO$99*BP110/100</f>
        <v>92.717160843501773</v>
      </c>
      <c r="BP110" s="51">
        <v>0.47536231884057967</v>
      </c>
      <c r="BQ110" s="26">
        <f>BM101+BM110+BO110</f>
        <v>421158.0569242278</v>
      </c>
      <c r="BR110" s="26">
        <f>$J$103*BS110/100</f>
        <v>-1871.675570094146</v>
      </c>
      <c r="BS110" s="51">
        <v>0.55546503532757618</v>
      </c>
      <c r="BT110" s="26">
        <f>BT$99*BU110/100</f>
        <v>93.264060942859629</v>
      </c>
      <c r="BU110" s="51">
        <v>0.47536231884057967</v>
      </c>
      <c r="BV110" s="26">
        <f>BR101+BR110+BT110</f>
        <v>416442.58146671485</v>
      </c>
      <c r="BW110" s="26">
        <f>$J$103*BX110/100</f>
        <v>-1871.675570094146</v>
      </c>
      <c r="BX110" s="51">
        <v>0.55546503532757618</v>
      </c>
      <c r="BY110" s="26">
        <f>BY$99*BZ110/100</f>
        <v>93.792333967816063</v>
      </c>
      <c r="BZ110" s="51">
        <v>0.47536231884057967</v>
      </c>
      <c r="CA110" s="26">
        <f>BW101+BW110+BY110</f>
        <v>411623.09388630016</v>
      </c>
      <c r="CB110" s="26">
        <f>$J$103*CC110/100</f>
        <v>-1871.675570094146</v>
      </c>
      <c r="CC110" s="51">
        <v>0.55546503532757618</v>
      </c>
      <c r="CD110" s="26">
        <f>CD$99*CE110/100</f>
        <v>94.301529103279805</v>
      </c>
      <c r="CE110" s="51">
        <v>0.47536231884057967</v>
      </c>
      <c r="CF110" s="26">
        <f>CB101+CB110+CD110</f>
        <v>407426.30374845106</v>
      </c>
      <c r="CG110" s="26">
        <f>$J$103*CH110/100</f>
        <v>-1871.675570094146</v>
      </c>
      <c r="CH110" s="51">
        <v>0.55546503532757618</v>
      </c>
      <c r="CI110" s="26">
        <f>CI$99*CJ110/100</f>
        <v>94.794175298874507</v>
      </c>
      <c r="CJ110" s="51">
        <v>0.47536231884057967</v>
      </c>
      <c r="CK110" s="26">
        <f>CG101+CG110+CI110</f>
        <v>404069.74928347341</v>
      </c>
      <c r="CL110" s="26">
        <f>$J$103*CM110/100</f>
        <v>-1871.675570094146</v>
      </c>
      <c r="CM110" s="51">
        <v>0.55546503532757618</v>
      </c>
      <c r="CN110" s="26">
        <f>CN$99*CO110/100</f>
        <v>95.273696954758123</v>
      </c>
      <c r="CO110" s="51">
        <v>0.47536231884057967</v>
      </c>
      <c r="CP110" s="26">
        <f>CL101+CL110+CN110</f>
        <v>400021.78602268739</v>
      </c>
      <c r="CQ110" s="26">
        <f>$J$103*CR110/100</f>
        <v>-1871.675570094146</v>
      </c>
      <c r="CR110" s="51">
        <v>0.55546503532757618</v>
      </c>
      <c r="CS110" s="26">
        <f>CS$99*CT110/100</f>
        <v>95.737241410724522</v>
      </c>
      <c r="CT110" s="51">
        <v>0.47536231884057967</v>
      </c>
      <c r="CU110" s="26">
        <f>CQ101+CQ110+CS110</f>
        <v>396088.04463218845</v>
      </c>
      <c r="CV110" s="26">
        <f t="shared" ref="CV110:CV173" si="811">$J$103*CW110/100</f>
        <v>-1871.675570094146</v>
      </c>
      <c r="CW110" s="51">
        <v>0.55546503532757618</v>
      </c>
      <c r="CX110" s="26">
        <f t="shared" ref="CX110:CX173" si="812">CX$99*CY110/100</f>
        <v>96.185256313045883</v>
      </c>
      <c r="CY110" s="51">
        <v>0.47536231884057967</v>
      </c>
      <c r="CZ110" s="26">
        <f t="shared" ref="CZ110" si="813">CV101+CV110+CX110</f>
        <v>391719.21299092827</v>
      </c>
      <c r="DA110" s="26">
        <f t="shared" ref="DA110:DA173" si="814">$J$103*DB110/100</f>
        <v>-1871.675570094146</v>
      </c>
      <c r="DB110" s="51">
        <v>0.55546503532757618</v>
      </c>
      <c r="DC110" s="26">
        <f t="shared" ref="DC110:DC173" si="815">DC$99*DD110/100</f>
        <v>96.615937074284957</v>
      </c>
      <c r="DD110" s="51">
        <v>0.47536231884057967</v>
      </c>
      <c r="DE110" s="26">
        <f t="shared" ref="DE110" si="816">DA101+DA110+DC110</f>
        <v>386908.18708735332</v>
      </c>
      <c r="DF110" s="26">
        <f t="shared" ref="DF110:DF173" si="817">$J$103*DG110/100</f>
        <v>-1871.675570094146</v>
      </c>
      <c r="DG110" s="51">
        <v>0.55546503532757618</v>
      </c>
      <c r="DH110" s="26">
        <f t="shared" ref="DH110:DH173" si="818">DH$99*DI110/100</f>
        <v>97.027447623488527</v>
      </c>
      <c r="DI110" s="51">
        <v>0.47536231884057967</v>
      </c>
      <c r="DJ110" s="26">
        <f t="shared" ref="DJ110" si="819">DF101+DF110+DH110</f>
        <v>381640.52219951607</v>
      </c>
      <c r="DK110" s="26">
        <f t="shared" ref="DK110:DK173" si="820">$J$103*DL110/100</f>
        <v>-1871.675570094146</v>
      </c>
      <c r="DL110" s="51">
        <v>0.55546503532757618</v>
      </c>
      <c r="DM110" s="26">
        <f t="shared" ref="DM110:DM173" si="821">DM$99*DN110/100</f>
        <v>97.417890259787796</v>
      </c>
      <c r="DN110" s="51">
        <v>0.47536231884057967</v>
      </c>
      <c r="DO110" s="26">
        <f t="shared" ref="DO110" si="822">DK101+DK110+DM110</f>
        <v>377842.96367679507</v>
      </c>
      <c r="DP110" s="26">
        <f>$J$103*DQ110/100</f>
        <v>-1871.675570094146</v>
      </c>
      <c r="DQ110" s="51">
        <v>0.55546503532757618</v>
      </c>
      <c r="DR110" s="26">
        <f>DR$99*DS110/100</f>
        <v>97.793266701358661</v>
      </c>
      <c r="DS110" s="51">
        <v>0.47536231884057967</v>
      </c>
      <c r="DT110" s="26">
        <f>DP101+DP110+DR110</f>
        <v>375289.14331452211</v>
      </c>
      <c r="DU110" s="26">
        <f>$J$103*DV110/100</f>
        <v>-1871.675570094146</v>
      </c>
      <c r="DV110" s="51">
        <v>0.55546503532757618</v>
      </c>
      <c r="DW110" s="26">
        <f>DW$99*DX110/100</f>
        <v>98.158658106155059</v>
      </c>
      <c r="DX110" s="51">
        <v>0.47536231884057967</v>
      </c>
      <c r="DY110" s="26">
        <f>DU101+DU110+DW110</f>
        <v>374047.5780613785</v>
      </c>
      <c r="DZ110" s="26">
        <f t="shared" ref="DZ110:DZ173" si="823">$J$103*EA110/100</f>
        <v>-1871.675570094146</v>
      </c>
      <c r="EA110" s="51">
        <v>0.55546503532757618</v>
      </c>
      <c r="EB110" s="26">
        <f t="shared" ref="EB110:EB173" si="824">EB$99*EC110/100</f>
        <v>98.519433244623357</v>
      </c>
      <c r="EC110" s="51">
        <v>0.47536231884057967</v>
      </c>
      <c r="ED110" s="26">
        <f t="shared" ref="ED110" si="825">DZ101+DZ110+EB110</f>
        <v>373238.1835770277</v>
      </c>
      <c r="EE110" s="26">
        <f t="shared" ref="EE110:EE173" si="826">$J$103*EF110/100</f>
        <v>-1871.675570094146</v>
      </c>
      <c r="EF110" s="51">
        <v>0.55546503532757618</v>
      </c>
      <c r="EG110" s="26">
        <f t="shared" ref="EG110:EG173" si="827">EG$99*EH110/100</f>
        <v>98.877358509320331</v>
      </c>
      <c r="EH110" s="51">
        <v>0.47536231884057967</v>
      </c>
      <c r="EI110" s="26">
        <f t="shared" ref="EI110" si="828">EE101+EE110+EG110</f>
        <v>374346.02258954011</v>
      </c>
      <c r="EJ110" s="26">
        <f t="shared" ref="EJ110:EJ173" si="829">$J$103*EK110/100</f>
        <v>-1871.675570094146</v>
      </c>
      <c r="EK110" s="51">
        <v>0.55546503532757618</v>
      </c>
      <c r="EL110" s="26">
        <f t="shared" ref="EL110:EL173" si="830">EL$99*EM110/100</f>
        <v>99.240293070331077</v>
      </c>
      <c r="EM110" s="51">
        <v>0.47536231884057967</v>
      </c>
      <c r="EN110" s="26">
        <f t="shared" ref="EN110" si="831">EJ101+EJ110+EL110</f>
        <v>376842.65961035201</v>
      </c>
      <c r="EO110" s="26">
        <f t="shared" ref="EO110:EO173" si="832">$J$103*EP110/100</f>
        <v>-1871.675570094146</v>
      </c>
      <c r="EP110" s="51">
        <v>0.55546503532757618</v>
      </c>
      <c r="EQ110" s="26">
        <f t="shared" ref="EQ110:EQ173" si="833">EQ$99*ER110/100</f>
        <v>99.613939129194549</v>
      </c>
      <c r="ER110" s="51">
        <v>0.47536231884057967</v>
      </c>
      <c r="ES110" s="26">
        <f t="shared" ref="ES110" si="834">EO101+EO110+EQ110</f>
        <v>381076.48547554901</v>
      </c>
      <c r="ET110" s="26">
        <f>$J$103*EU110/100</f>
        <v>-1871.675570094146</v>
      </c>
      <c r="EU110" s="51">
        <v>0.55546503532757618</v>
      </c>
      <c r="EV110" s="26">
        <f>EV$99*EW110/100</f>
        <v>100.00543511560578</v>
      </c>
      <c r="EW110" s="51">
        <v>0.47536231884057967</v>
      </c>
      <c r="EX110" s="26">
        <f>ET101+ET110+EV110</f>
        <v>386756.14112177369</v>
      </c>
      <c r="EY110" s="26">
        <f>$J$103*EZ110/100</f>
        <v>-1871.675570094146</v>
      </c>
      <c r="EZ110" s="51">
        <v>0.55546503532757618</v>
      </c>
      <c r="FA110" s="26">
        <f>FA$99*FB110/100</f>
        <v>100.42073384072495</v>
      </c>
      <c r="FB110" s="51">
        <v>0.47536231884057967</v>
      </c>
      <c r="FC110" s="26">
        <f>EY101+EY110+FA110</f>
        <v>392846.32369310636</v>
      </c>
      <c r="FD110" s="26">
        <f t="shared" ref="FD110:FD173" si="835">$J$103*FE110/100</f>
        <v>-1871.675570094146</v>
      </c>
      <c r="FE110" s="51">
        <v>0.55546503532757618</v>
      </c>
      <c r="FF110" s="26">
        <f t="shared" ref="FF110:FF173" si="836">FF$99*FG110/100</f>
        <v>100.86154992218886</v>
      </c>
      <c r="FG110" s="51">
        <v>0.47536231884057967</v>
      </c>
      <c r="FH110" s="26">
        <f t="shared" ref="FH110" si="837">FD101+FD110+FF110</f>
        <v>399563.33960381465</v>
      </c>
      <c r="FI110" s="26">
        <f t="shared" ref="FI110:FI173" si="838">$J$103*FJ110/100</f>
        <v>-1871.675570094146</v>
      </c>
      <c r="FJ110" s="51">
        <v>0.55546503532757618</v>
      </c>
      <c r="FK110" s="26">
        <f t="shared" ref="FK110:FK173" si="839">FK$99*FL110/100</f>
        <v>101.33048731636828</v>
      </c>
      <c r="FL110" s="51">
        <v>0.47536231884057967</v>
      </c>
      <c r="FM110" s="26">
        <f t="shared" ref="FM110" si="840">FI101+FI110+FK110</f>
        <v>406932.33125436708</v>
      </c>
      <c r="FN110" s="26">
        <f t="shared" ref="FN110:FN173" si="841">$J$103*FO110/100</f>
        <v>-1871.675570094146</v>
      </c>
      <c r="FO110" s="51">
        <v>0.55546503532757618</v>
      </c>
      <c r="FP110" s="26">
        <f t="shared" ref="FP110:FP173" si="842">FP$99*FQ110/100</f>
        <v>101.83025648190296</v>
      </c>
      <c r="FQ110" s="51">
        <v>0.47536231884057967</v>
      </c>
      <c r="FR110" s="26">
        <f t="shared" ref="FR110" si="843">FN101+FN110+FP110</f>
        <v>414751.64548450382</v>
      </c>
      <c r="FS110" s="26">
        <f t="shared" ref="FS110:FS173" si="844">$J$103*FT110/100</f>
        <v>-1871.675570094146</v>
      </c>
      <c r="FT110" s="51">
        <v>0.55546503532757618</v>
      </c>
      <c r="FU110" s="26">
        <f t="shared" ref="FU110:FU173" si="845">FU$99*FV110/100</f>
        <v>102.36274439366376</v>
      </c>
      <c r="FV110" s="51">
        <v>0.47536231884057967</v>
      </c>
      <c r="FW110" s="26">
        <f t="shared" ref="FW110" si="846">FS101+FS110+FU110</f>
        <v>422802.94814010023</v>
      </c>
      <c r="FX110" s="26">
        <f t="shared" ref="FX110:FX173" si="847">$J$103*FY110/100</f>
        <v>-1871.675570094146</v>
      </c>
      <c r="FY110" s="51">
        <v>0.55546503532757618</v>
      </c>
      <c r="FZ110" s="26">
        <f t="shared" ref="FZ110:FZ173" si="848">FZ$99*GA110/100</f>
        <v>102.92894505950517</v>
      </c>
      <c r="GA110" s="51">
        <v>0.47536231884057967</v>
      </c>
      <c r="GB110" s="26">
        <f t="shared" ref="GB110" si="849">FX101+FX110+FZ110</f>
        <v>431095.69484344934</v>
      </c>
      <c r="GC110" s="26">
        <f t="shared" ref="GC110:GC173" si="850">$J$103*GD110/100</f>
        <v>-1871.675570094146</v>
      </c>
      <c r="GD110" s="51">
        <v>0.55546503532757618</v>
      </c>
      <c r="GE110" s="26">
        <f t="shared" ref="GE110:GE173" si="851">GE$99*GF110/100</f>
        <v>103.52989256008401</v>
      </c>
      <c r="GF110" s="51">
        <v>0.47536231884057967</v>
      </c>
      <c r="GG110" s="26">
        <f t="shared" ref="GG110" si="852">GC101+GC110+GE110</f>
        <v>439952.36322967842</v>
      </c>
      <c r="GH110" s="26">
        <f t="shared" ref="GH110:GH173" si="853">$J$103*GI110/100</f>
        <v>-1871.675570094146</v>
      </c>
      <c r="GI110" s="51">
        <v>0.55546503532757618</v>
      </c>
      <c r="GJ110" s="26">
        <f t="shared" ref="GJ110:GJ173" si="854">GJ$99*GK110/100</f>
        <v>104.16794485407048</v>
      </c>
      <c r="GK110" s="51">
        <v>0.47536231884057967</v>
      </c>
      <c r="GL110" s="26">
        <f t="shared" ref="GL110" si="855">GH101+GH110+GJ110</f>
        <v>448969.39954981511</v>
      </c>
      <c r="GM110" s="26">
        <f t="shared" ref="GM110:GM173" si="856">$J$103*GN110/100</f>
        <v>-1871.675570094146</v>
      </c>
      <c r="GN110" s="51">
        <v>0.55546503532757618</v>
      </c>
      <c r="GO110" s="26">
        <f t="shared" ref="GO110:GO173" si="857">GO$99*GP110/100</f>
        <v>104.84380793113399</v>
      </c>
      <c r="GP110" s="51">
        <v>0.47536231884057967</v>
      </c>
      <c r="GQ110" s="26">
        <f t="shared" ref="GQ110" si="858">GM101+GM110+GO110</f>
        <v>458370.56983756565</v>
      </c>
    </row>
    <row r="111" spans="1:199" ht="15" x14ac:dyDescent="0.2">
      <c r="A111" s="6" t="s">
        <v>1</v>
      </c>
      <c r="B111" s="26">
        <v>239066</v>
      </c>
      <c r="C111" s="26">
        <f t="shared" ref="C111:C174" si="859">$C$103*D111/100</f>
        <v>-91.5</v>
      </c>
      <c r="D111" s="51">
        <v>2.710669372398572E-2</v>
      </c>
      <c r="E111" s="26">
        <f t="shared" ref="E111:E114" si="860">618/5</f>
        <v>123.6</v>
      </c>
      <c r="F111" s="26">
        <f t="shared" ref="F111:F114" si="861">-167/5</f>
        <v>-33.4</v>
      </c>
      <c r="G111" s="26">
        <f t="shared" ref="G111:G174" si="862">E111+F111</f>
        <v>90.199999999999989</v>
      </c>
      <c r="H111" s="51">
        <f t="shared" ref="H111:H174" si="863">G111/G$99*100</f>
        <v>0.47536231884057967</v>
      </c>
      <c r="I111" s="26">
        <v>241404</v>
      </c>
      <c r="J111" s="26">
        <f>$J$103*K111/100</f>
        <v>-91.337767820594323</v>
      </c>
      <c r="K111" s="51">
        <v>2.710669372398572E-2</v>
      </c>
      <c r="L111" s="26">
        <f t="shared" ref="L111:L174" si="864">L$99*M111/100</f>
        <v>90.040072758662404</v>
      </c>
      <c r="M111" s="51">
        <v>0.47536231884057967</v>
      </c>
      <c r="N111" s="26">
        <f>I110+J111+L111</f>
        <v>250479.70230493805</v>
      </c>
      <c r="O111" s="26">
        <f>$J$103*P111/100</f>
        <v>-91.337767820594323</v>
      </c>
      <c r="P111" s="51">
        <v>2.710669372398572E-2</v>
      </c>
      <c r="Q111" s="26">
        <f t="shared" ref="Q111:Q174" si="865">Q$99*R111/100</f>
        <v>89.811145754353035</v>
      </c>
      <c r="R111" s="51">
        <v>0.47536231884057967</v>
      </c>
      <c r="S111" s="26">
        <f>N110+O111+Q111</f>
        <v>232833.51596513161</v>
      </c>
      <c r="T111" s="26">
        <f>$J$103*U111/100</f>
        <v>-91.337767820594323</v>
      </c>
      <c r="U111" s="51">
        <v>2.710669372398572E-2</v>
      </c>
      <c r="V111" s="26">
        <f t="shared" ref="V111:V174" si="866">V$99*W111/100</f>
        <v>89.570206965686097</v>
      </c>
      <c r="W111" s="51">
        <v>0.47536231884057967</v>
      </c>
      <c r="X111" s="26">
        <f>S110+T111+V111</f>
        <v>229977.05439900616</v>
      </c>
      <c r="Y111" s="26">
        <f>$J$103*Z111/100</f>
        <v>-91.337767820594323</v>
      </c>
      <c r="Z111" s="51">
        <v>2.710669372398572E-2</v>
      </c>
      <c r="AA111" s="26">
        <f t="shared" ref="AA111:AA174" si="867">AA$99*AB111/100</f>
        <v>89.604928285928779</v>
      </c>
      <c r="AB111" s="51">
        <v>0.47536231884057967</v>
      </c>
      <c r="AC111" s="26">
        <f>X110+Y111+AA111</f>
        <v>297268.72817410802</v>
      </c>
      <c r="AD111" s="26">
        <f>$J$103*AE111/100</f>
        <v>-91.337767820594323</v>
      </c>
      <c r="AE111" s="51">
        <v>2.710669372398572E-2</v>
      </c>
      <c r="AF111" s="26">
        <f t="shared" ref="AF111:AF174" si="868">AF$99*AG111/100</f>
        <v>89.727520609279296</v>
      </c>
      <c r="AG111" s="51">
        <v>0.47536231884057967</v>
      </c>
      <c r="AH111" s="26">
        <f>AC110+AD111+AF111</f>
        <v>318683.72632852261</v>
      </c>
      <c r="AI111" s="26">
        <f>$J$103*AJ111/100</f>
        <v>-91.337767820594323</v>
      </c>
      <c r="AJ111" s="51">
        <v>2.710669372398572E-2</v>
      </c>
      <c r="AK111" s="26">
        <f t="shared" ref="AK111:AK174" si="869">AK$99*AL111/100</f>
        <v>89.934870566293867</v>
      </c>
      <c r="AL111" s="51">
        <v>0.47536231884057967</v>
      </c>
      <c r="AM111" s="26">
        <f>AH110+AI111+AK111</f>
        <v>339311.77768585976</v>
      </c>
      <c r="AN111" s="26">
        <f>$J$103*AO111/100</f>
        <v>-91.337767820594323</v>
      </c>
      <c r="AO111" s="51">
        <v>2.710669372398572E-2</v>
      </c>
      <c r="AP111" s="26">
        <f t="shared" ref="AP111:AP174" si="870">AP$99*AQ111/100</f>
        <v>90.224669870232617</v>
      </c>
      <c r="AQ111" s="51">
        <v>0.47536231884057967</v>
      </c>
      <c r="AR111" s="26">
        <f>AM110+AN111+AP111</f>
        <v>359350.17417422542</v>
      </c>
      <c r="AS111" s="26">
        <f>$J$103*AT111/100</f>
        <v>-91.337767820594323</v>
      </c>
      <c r="AT111" s="51">
        <v>2.710669372398572E-2</v>
      </c>
      <c r="AU111" s="26">
        <f t="shared" ref="AU111:AU174" si="871">AU$99*AV111/100</f>
        <v>90.594045346820479</v>
      </c>
      <c r="AV111" s="51">
        <v>0.47536231884057967</v>
      </c>
      <c r="AW111" s="26">
        <f>AR110+AS111+AU111</f>
        <v>378661.9069944481</v>
      </c>
      <c r="AX111" s="26">
        <f>$J$103*AY111/100</f>
        <v>-91.337767820594323</v>
      </c>
      <c r="AY111" s="51">
        <v>2.710669372398572E-2</v>
      </c>
      <c r="AZ111" s="26">
        <f t="shared" ref="AZ111:AZ174" si="872">AZ$99*BA111/100</f>
        <v>91.040769171101886</v>
      </c>
      <c r="BA111" s="51">
        <v>0.47536231884057967</v>
      </c>
      <c r="BB111" s="26">
        <f>AW110+AX111+AZ111</f>
        <v>397405.24357225548</v>
      </c>
      <c r="BC111" s="26">
        <f>$J$103*BD111/100</f>
        <v>-91.337767820594323</v>
      </c>
      <c r="BD111" s="51">
        <v>2.710669372398572E-2</v>
      </c>
      <c r="BE111" s="26">
        <f t="shared" ref="BE111:BE174" si="873">BE$99*BF111/100</f>
        <v>91.559712459761244</v>
      </c>
      <c r="BF111" s="51">
        <v>0.47536231884057967</v>
      </c>
      <c r="BG111" s="26">
        <f>BB110+BC111+BE111</f>
        <v>414873.51058411662</v>
      </c>
      <c r="BH111" s="26">
        <f>$J$103*BI111/100</f>
        <v>-91.337767820594323</v>
      </c>
      <c r="BI111" s="51">
        <v>2.710669372398572E-2</v>
      </c>
      <c r="BJ111" s="26">
        <f t="shared" ref="BJ111:BJ174" si="874">BJ$99*BK111/100</f>
        <v>92.149753596668759</v>
      </c>
      <c r="BK111" s="51">
        <v>0.47536231884057967</v>
      </c>
      <c r="BL111" s="26">
        <f>BG110+BH111+BJ111</f>
        <v>432045.44069371844</v>
      </c>
      <c r="BM111" s="26">
        <f>$J$103*BN111/100</f>
        <v>-91.337767820594323</v>
      </c>
      <c r="BN111" s="51">
        <v>2.710669372398572E-2</v>
      </c>
      <c r="BO111" s="26">
        <f t="shared" ref="BO111:BO174" si="875">BO$99*BP111/100</f>
        <v>92.717160843501773</v>
      </c>
      <c r="BP111" s="51">
        <v>0.47536231884057967</v>
      </c>
      <c r="BQ111" s="26">
        <f>BL110+BM111+BO111</f>
        <v>426339.84497637936</v>
      </c>
      <c r="BR111" s="26">
        <f>$J$103*BS111/100</f>
        <v>-91.337767820594323</v>
      </c>
      <c r="BS111" s="51">
        <v>2.710669372398572E-2</v>
      </c>
      <c r="BT111" s="26">
        <f t="shared" ref="BT111:BT174" si="876">BT$99*BU111/100</f>
        <v>93.264060942859629</v>
      </c>
      <c r="BU111" s="51">
        <v>0.47536231884057967</v>
      </c>
      <c r="BV111" s="26">
        <f>BQ110+BR111+BT111</f>
        <v>421159.98321735009</v>
      </c>
      <c r="BW111" s="26">
        <f>$J$103*BX111/100</f>
        <v>-91.337767820594323</v>
      </c>
      <c r="BX111" s="51">
        <v>2.710669372398572E-2</v>
      </c>
      <c r="BY111" s="26">
        <f t="shared" ref="BY111:BY174" si="877">BY$99*BZ111/100</f>
        <v>93.792333967816063</v>
      </c>
      <c r="BZ111" s="51">
        <v>0.47536231884057967</v>
      </c>
      <c r="CA111" s="26">
        <f>BV110+BW111+BY111</f>
        <v>416445.03603286209</v>
      </c>
      <c r="CB111" s="26">
        <f>$J$103*CC111/100</f>
        <v>-91.337767820594323</v>
      </c>
      <c r="CC111" s="51">
        <v>2.710669372398572E-2</v>
      </c>
      <c r="CD111" s="26">
        <f t="shared" ref="CD111:CD174" si="878">CD$99*CE111/100</f>
        <v>94.301529103279805</v>
      </c>
      <c r="CE111" s="51">
        <v>0.47536231884057967</v>
      </c>
      <c r="CF111" s="26">
        <f>CA110+CB111+CD111</f>
        <v>411626.0576475829</v>
      </c>
      <c r="CG111" s="26">
        <f>$J$103*CH111/100</f>
        <v>-91.337767820594323</v>
      </c>
      <c r="CH111" s="51">
        <v>2.710669372398572E-2</v>
      </c>
      <c r="CI111" s="26">
        <f t="shared" ref="CI111:CI174" si="879">CI$99*CJ111/100</f>
        <v>94.794175298874507</v>
      </c>
      <c r="CJ111" s="51">
        <v>0.47536231884057967</v>
      </c>
      <c r="CK111" s="26">
        <f>CF110+CG111+CI111</f>
        <v>407429.76015592937</v>
      </c>
      <c r="CL111" s="26">
        <f>$J$103*CM111/100</f>
        <v>-91.337767820594323</v>
      </c>
      <c r="CM111" s="51">
        <v>2.710669372398572E-2</v>
      </c>
      <c r="CN111" s="26">
        <f t="shared" ref="CN111:CN174" si="880">CN$99*CO111/100</f>
        <v>95.273696954758123</v>
      </c>
      <c r="CO111" s="51">
        <v>0.47536231884057967</v>
      </c>
      <c r="CP111" s="26">
        <f>CK110+CL111+CN111</f>
        <v>404073.68521260761</v>
      </c>
      <c r="CQ111" s="26">
        <f>$J$103*CR111/100</f>
        <v>-91.337767820594323</v>
      </c>
      <c r="CR111" s="51">
        <v>2.710669372398572E-2</v>
      </c>
      <c r="CS111" s="26">
        <f t="shared" ref="CS111:CS174" si="881">CS$99*CT111/100</f>
        <v>95.737241410724522</v>
      </c>
      <c r="CT111" s="51">
        <v>0.47536231884057967</v>
      </c>
      <c r="CU111" s="26">
        <f>CP110+CQ111+CS111</f>
        <v>400026.18549627753</v>
      </c>
      <c r="CV111" s="26">
        <f t="shared" si="811"/>
        <v>-91.337767820594323</v>
      </c>
      <c r="CW111" s="51">
        <v>2.710669372398572E-2</v>
      </c>
      <c r="CX111" s="26">
        <f t="shared" si="812"/>
        <v>96.185256313045883</v>
      </c>
      <c r="CY111" s="51">
        <v>0.47536231884057967</v>
      </c>
      <c r="CZ111" s="26">
        <f t="shared" ref="CZ111:CZ174" si="882">CU110+CV111+CX111</f>
        <v>396092.89212068095</v>
      </c>
      <c r="DA111" s="26">
        <f t="shared" si="814"/>
        <v>-91.337767820594323</v>
      </c>
      <c r="DB111" s="51">
        <v>2.710669372398572E-2</v>
      </c>
      <c r="DC111" s="26">
        <f t="shared" si="815"/>
        <v>96.615937074284957</v>
      </c>
      <c r="DD111" s="51">
        <v>0.47536231884057967</v>
      </c>
      <c r="DE111" s="26">
        <f t="shared" ref="DE111:DE174" si="883">CZ110+DA111+DC111</f>
        <v>391724.49116018199</v>
      </c>
      <c r="DF111" s="26">
        <f t="shared" si="817"/>
        <v>-91.337767820594323</v>
      </c>
      <c r="DG111" s="51">
        <v>2.710669372398572E-2</v>
      </c>
      <c r="DH111" s="26">
        <f t="shared" si="818"/>
        <v>97.027447623488527</v>
      </c>
      <c r="DI111" s="51">
        <v>0.47536231884057967</v>
      </c>
      <c r="DJ111" s="26">
        <f t="shared" ref="DJ111:DJ174" si="884">DE110+DF111+DH111</f>
        <v>386913.87676715624</v>
      </c>
      <c r="DK111" s="26">
        <f t="shared" si="820"/>
        <v>-91.337767820594323</v>
      </c>
      <c r="DL111" s="51">
        <v>2.710669372398572E-2</v>
      </c>
      <c r="DM111" s="26">
        <f t="shared" si="821"/>
        <v>97.417890259787796</v>
      </c>
      <c r="DN111" s="51">
        <v>0.47536231884057967</v>
      </c>
      <c r="DO111" s="26">
        <f t="shared" ref="DO111:DO174" si="885">DJ110+DK111+DM111</f>
        <v>381646.60232195526</v>
      </c>
      <c r="DP111" s="26">
        <f>$J$103*DQ111/100</f>
        <v>-91.337767820594323</v>
      </c>
      <c r="DQ111" s="51">
        <v>2.710669372398572E-2</v>
      </c>
      <c r="DR111" s="26">
        <f t="shared" ref="DR111:DR174" si="886">DR$99*DS111/100</f>
        <v>97.793266701358661</v>
      </c>
      <c r="DS111" s="51">
        <v>0.47536231884057967</v>
      </c>
      <c r="DT111" s="26">
        <f>DO110+DP111+DR111</f>
        <v>377849.41917567584</v>
      </c>
      <c r="DU111" s="26">
        <f>$J$103*DV111/100</f>
        <v>-91.337767820594323</v>
      </c>
      <c r="DV111" s="51">
        <v>2.710669372398572E-2</v>
      </c>
      <c r="DW111" s="26">
        <f t="shared" ref="DW111:DW174" si="887">DW$99*DX111/100</f>
        <v>98.158658106155059</v>
      </c>
      <c r="DX111" s="51">
        <v>0.47536231884057967</v>
      </c>
      <c r="DY111" s="26">
        <f>DT110+DU111+DW111</f>
        <v>375295.96420480771</v>
      </c>
      <c r="DZ111" s="26">
        <f t="shared" si="823"/>
        <v>-91.337767820594323</v>
      </c>
      <c r="EA111" s="51">
        <v>2.710669372398572E-2</v>
      </c>
      <c r="EB111" s="26">
        <f t="shared" si="824"/>
        <v>98.519433244623357</v>
      </c>
      <c r="EC111" s="51">
        <v>0.47536231884057967</v>
      </c>
      <c r="ED111" s="26">
        <f t="shared" ref="ED111:ED174" si="888">DY110+DZ111+EB111</f>
        <v>374054.75972680253</v>
      </c>
      <c r="EE111" s="26">
        <f t="shared" si="826"/>
        <v>-91.337767820594323</v>
      </c>
      <c r="EF111" s="51">
        <v>2.710669372398572E-2</v>
      </c>
      <c r="EG111" s="26">
        <f t="shared" si="827"/>
        <v>98.877358509320331</v>
      </c>
      <c r="EH111" s="51">
        <v>0.47536231884057967</v>
      </c>
      <c r="EI111" s="26">
        <f t="shared" ref="EI111:EI174" si="889">ED110+EE111+EG111</f>
        <v>373245.72316771647</v>
      </c>
      <c r="EJ111" s="26">
        <f t="shared" si="829"/>
        <v>-91.337767820594323</v>
      </c>
      <c r="EK111" s="51">
        <v>2.710669372398572E-2</v>
      </c>
      <c r="EL111" s="26">
        <f t="shared" si="830"/>
        <v>99.240293070331077</v>
      </c>
      <c r="EM111" s="51">
        <v>0.47536231884057967</v>
      </c>
      <c r="EN111" s="26">
        <f t="shared" ref="EN111:EN174" si="890">EI110+EJ111+EL111</f>
        <v>374353.92511478986</v>
      </c>
      <c r="EO111" s="26">
        <f t="shared" si="832"/>
        <v>-91.337767820594323</v>
      </c>
      <c r="EP111" s="51">
        <v>2.710669372398572E-2</v>
      </c>
      <c r="EQ111" s="26">
        <f t="shared" si="833"/>
        <v>99.613939129194549</v>
      </c>
      <c r="ER111" s="51">
        <v>0.47536231884057967</v>
      </c>
      <c r="ES111" s="26">
        <f t="shared" ref="ES111:ES174" si="891">EN110+EO111+EQ111</f>
        <v>376850.93578166066</v>
      </c>
      <c r="ET111" s="26">
        <f>$J$103*EU111/100</f>
        <v>-91.337767820594323</v>
      </c>
      <c r="EU111" s="51">
        <v>2.710669372398572E-2</v>
      </c>
      <c r="EV111" s="26">
        <f t="shared" ref="EV111:EV174" si="892">EV$99*EW111/100</f>
        <v>100.00543511560578</v>
      </c>
      <c r="EW111" s="51">
        <v>0.47536231884057967</v>
      </c>
      <c r="EX111" s="26">
        <f>ES110+ET111+EV111</f>
        <v>381085.15314284404</v>
      </c>
      <c r="EY111" s="26">
        <f>$J$103*EZ111/100</f>
        <v>-91.337767820594323</v>
      </c>
      <c r="EZ111" s="51">
        <v>2.710669372398572E-2</v>
      </c>
      <c r="FA111" s="26">
        <f t="shared" ref="FA111:FA174" si="893">FA$99*FB111/100</f>
        <v>100.42073384072495</v>
      </c>
      <c r="FB111" s="51">
        <v>0.47536231884057967</v>
      </c>
      <c r="FC111" s="26">
        <f>EX110+EY111+FA111</f>
        <v>386765.22408779385</v>
      </c>
      <c r="FD111" s="26">
        <f t="shared" si="835"/>
        <v>-91.337767820594323</v>
      </c>
      <c r="FE111" s="51">
        <v>2.710669372398572E-2</v>
      </c>
      <c r="FF111" s="26">
        <f t="shared" si="836"/>
        <v>100.86154992218886</v>
      </c>
      <c r="FG111" s="51">
        <v>0.47536231884057967</v>
      </c>
      <c r="FH111" s="26">
        <f t="shared" ref="FH111:FH174" si="894">FC110+FD111+FF111</f>
        <v>392855.84747520799</v>
      </c>
      <c r="FI111" s="26">
        <f t="shared" si="838"/>
        <v>-91.337767820594323</v>
      </c>
      <c r="FJ111" s="51">
        <v>2.710669372398572E-2</v>
      </c>
      <c r="FK111" s="26">
        <f t="shared" si="839"/>
        <v>101.33048731636828</v>
      </c>
      <c r="FL111" s="51">
        <v>0.47536231884057967</v>
      </c>
      <c r="FM111" s="26">
        <f>FH110+FI111+FK111</f>
        <v>399573.33232331043</v>
      </c>
      <c r="FN111" s="26">
        <f t="shared" si="841"/>
        <v>-91.337767820594323</v>
      </c>
      <c r="FO111" s="51">
        <v>2.710669372398572E-2</v>
      </c>
      <c r="FP111" s="26">
        <f t="shared" si="842"/>
        <v>101.83025648190296</v>
      </c>
      <c r="FQ111" s="51">
        <v>0.47536231884057967</v>
      </c>
      <c r="FR111" s="26">
        <f t="shared" ref="FR111:FR174" si="895">FM110+FN111+FP111</f>
        <v>406942.82374302839</v>
      </c>
      <c r="FS111" s="26">
        <f t="shared" si="844"/>
        <v>-91.337767820594323</v>
      </c>
      <c r="FT111" s="51">
        <v>2.710669372398572E-2</v>
      </c>
      <c r="FU111" s="26">
        <f t="shared" si="845"/>
        <v>102.36274439366376</v>
      </c>
      <c r="FV111" s="51">
        <v>0.47536231884057967</v>
      </c>
      <c r="FW111" s="26">
        <f t="shared" ref="FW111:FW174" si="896">FR110+FS111+FU111</f>
        <v>414762.67046107689</v>
      </c>
      <c r="FX111" s="26">
        <f t="shared" si="847"/>
        <v>-91.337767820594323</v>
      </c>
      <c r="FY111" s="51">
        <v>2.710669372398572E-2</v>
      </c>
      <c r="FZ111" s="26">
        <f t="shared" si="848"/>
        <v>102.92894505950517</v>
      </c>
      <c r="GA111" s="51">
        <v>0.47536231884057967</v>
      </c>
      <c r="GB111" s="26">
        <f t="shared" ref="GB111:GB174" si="897">FW110+FX111+FZ111</f>
        <v>422814.53931733913</v>
      </c>
      <c r="GC111" s="26">
        <f t="shared" si="850"/>
        <v>-91.337767820594323</v>
      </c>
      <c r="GD111" s="51">
        <v>2.710669372398572E-2</v>
      </c>
      <c r="GE111" s="26">
        <f t="shared" si="851"/>
        <v>103.52989256008401</v>
      </c>
      <c r="GF111" s="51">
        <v>0.47536231884057967</v>
      </c>
      <c r="GG111" s="26">
        <f t="shared" ref="GG111:GG174" si="898">GB110+GC111+GE111</f>
        <v>431107.88696818886</v>
      </c>
      <c r="GH111" s="26">
        <f t="shared" si="853"/>
        <v>-91.337767820594323</v>
      </c>
      <c r="GI111" s="51">
        <v>2.710669372398572E-2</v>
      </c>
      <c r="GJ111" s="26">
        <f t="shared" si="854"/>
        <v>104.16794485407048</v>
      </c>
      <c r="GK111" s="51">
        <v>0.47536231884057967</v>
      </c>
      <c r="GL111" s="26">
        <f t="shared" ref="GL111:GL174" si="899">GG110+GH111+GJ111</f>
        <v>439965.19340671191</v>
      </c>
      <c r="GM111" s="26">
        <f t="shared" si="856"/>
        <v>-91.337767820594323</v>
      </c>
      <c r="GN111" s="51">
        <v>2.710669372398572E-2</v>
      </c>
      <c r="GO111" s="26">
        <f t="shared" si="857"/>
        <v>104.84380793113399</v>
      </c>
      <c r="GP111" s="51">
        <v>0.47536231884057967</v>
      </c>
      <c r="GQ111" s="26">
        <f t="shared" ref="GQ111:GQ174" si="900">GL110+GM111+GO111</f>
        <v>448982.90558992565</v>
      </c>
    </row>
    <row r="112" spans="1:199" ht="15" x14ac:dyDescent="0.2">
      <c r="A112" s="6" t="s">
        <v>2</v>
      </c>
      <c r="B112" s="26">
        <v>245582</v>
      </c>
      <c r="C112" s="26">
        <f t="shared" si="859"/>
        <v>-91.5</v>
      </c>
      <c r="D112" s="51">
        <v>2.710669372398572E-2</v>
      </c>
      <c r="E112" s="26">
        <f t="shared" si="860"/>
        <v>123.6</v>
      </c>
      <c r="F112" s="26">
        <f t="shared" si="861"/>
        <v>-33.4</v>
      </c>
      <c r="G112" s="26">
        <f t="shared" si="862"/>
        <v>90.199999999999989</v>
      </c>
      <c r="H112" s="51">
        <f t="shared" si="863"/>
        <v>0.47536231884057967</v>
      </c>
      <c r="I112" s="26">
        <v>239007</v>
      </c>
      <c r="J112" s="26">
        <f t="shared" ref="J112:J175" si="901">$J$103*K112/100</f>
        <v>-91.337767820594323</v>
      </c>
      <c r="K112" s="51">
        <v>2.710669372398572E-2</v>
      </c>
      <c r="L112" s="26">
        <f t="shared" si="864"/>
        <v>90.040072758662404</v>
      </c>
      <c r="M112" s="51">
        <v>0.47536231884057967</v>
      </c>
      <c r="N112" s="26">
        <f t="shared" ref="N112:N175" si="902">I111+J112+L112</f>
        <v>241402.70230493805</v>
      </c>
      <c r="O112" s="26">
        <f t="shared" ref="O112:O175" si="903">$J$103*P112/100</f>
        <v>-91.337767820594323</v>
      </c>
      <c r="P112" s="51">
        <v>2.710669372398572E-2</v>
      </c>
      <c r="Q112" s="26">
        <f t="shared" si="865"/>
        <v>89.811145754353035</v>
      </c>
      <c r="R112" s="51">
        <v>0.47536231884057967</v>
      </c>
      <c r="S112" s="26">
        <f t="shared" ref="S112:S175" si="904">N111+O112+Q112</f>
        <v>250478.17568287181</v>
      </c>
      <c r="T112" s="26">
        <f t="shared" ref="T112:T175" si="905">$J$103*U112/100</f>
        <v>-91.337767820594323</v>
      </c>
      <c r="U112" s="51">
        <v>2.710669372398572E-2</v>
      </c>
      <c r="V112" s="26">
        <f t="shared" si="866"/>
        <v>89.570206965686097</v>
      </c>
      <c r="W112" s="51">
        <v>0.47536231884057967</v>
      </c>
      <c r="X112" s="26">
        <f t="shared" ref="X112:X175" si="906">S111+T112+V112</f>
        <v>232831.7484042767</v>
      </c>
      <c r="Y112" s="26">
        <f t="shared" ref="Y112:Y175" si="907">$J$103*Z112/100</f>
        <v>-91.337767820594323</v>
      </c>
      <c r="Z112" s="51">
        <v>2.710669372398572E-2</v>
      </c>
      <c r="AA112" s="26">
        <f t="shared" si="867"/>
        <v>89.604928285928779</v>
      </c>
      <c r="AB112" s="51">
        <v>0.47536231884057967</v>
      </c>
      <c r="AC112" s="26">
        <f t="shared" ref="AC112:AC175" si="908">X111+Y112+AA112</f>
        <v>229975.32155947149</v>
      </c>
      <c r="AD112" s="26">
        <f t="shared" ref="AD112:AD175" si="909">$J$103*AE112/100</f>
        <v>-91.337767820594323</v>
      </c>
      <c r="AE112" s="51">
        <v>2.710669372398572E-2</v>
      </c>
      <c r="AF112" s="26">
        <f t="shared" si="868"/>
        <v>89.727520609279296</v>
      </c>
      <c r="AG112" s="51">
        <v>0.47536231884057967</v>
      </c>
      <c r="AH112" s="26">
        <f t="shared" ref="AH112:AH175" si="910">AC111+AD112+AF112</f>
        <v>297267.11792689672</v>
      </c>
      <c r="AI112" s="26">
        <f t="shared" ref="AI112:AI175" si="911">$J$103*AJ112/100</f>
        <v>-91.337767820594323</v>
      </c>
      <c r="AJ112" s="51">
        <v>2.710669372398572E-2</v>
      </c>
      <c r="AK112" s="26">
        <f t="shared" si="869"/>
        <v>89.934870566293867</v>
      </c>
      <c r="AL112" s="51">
        <v>0.47536231884057967</v>
      </c>
      <c r="AM112" s="26">
        <f t="shared" ref="AM112:AM175" si="912">AH111+AI112+AK112</f>
        <v>318682.32343126833</v>
      </c>
      <c r="AN112" s="26">
        <f t="shared" ref="AN112:AN175" si="913">$J$103*AO112/100</f>
        <v>-91.337767820594323</v>
      </c>
      <c r="AO112" s="51">
        <v>2.710669372398572E-2</v>
      </c>
      <c r="AP112" s="26">
        <f t="shared" si="870"/>
        <v>90.224669870232617</v>
      </c>
      <c r="AQ112" s="51">
        <v>0.47536231884057967</v>
      </c>
      <c r="AR112" s="26">
        <f t="shared" ref="AR112:AR175" si="914">AM111+AN112+AP112</f>
        <v>339310.66458790941</v>
      </c>
      <c r="AS112" s="26">
        <f t="shared" ref="AS112:AS175" si="915">$J$103*AT112/100</f>
        <v>-91.337767820594323</v>
      </c>
      <c r="AT112" s="51">
        <v>2.710669372398572E-2</v>
      </c>
      <c r="AU112" s="26">
        <f t="shared" si="871"/>
        <v>90.594045346820479</v>
      </c>
      <c r="AV112" s="51">
        <v>0.47536231884057967</v>
      </c>
      <c r="AW112" s="26">
        <f t="shared" ref="AW112:AW175" si="916">AR111+AS112+AU112</f>
        <v>359349.43045175169</v>
      </c>
      <c r="AX112" s="26">
        <f t="shared" ref="AX112:AX175" si="917">$J$103*AY112/100</f>
        <v>-91.337767820594323</v>
      </c>
      <c r="AY112" s="51">
        <v>2.710669372398572E-2</v>
      </c>
      <c r="AZ112" s="26">
        <f t="shared" si="872"/>
        <v>91.040769171101886</v>
      </c>
      <c r="BA112" s="51">
        <v>0.47536231884057967</v>
      </c>
      <c r="BB112" s="26">
        <f t="shared" ref="BB112:BB175" si="918">AW111+AX112+AZ112</f>
        <v>378661.60999579862</v>
      </c>
      <c r="BC112" s="26">
        <f t="shared" ref="BC112:BC175" si="919">$J$103*BD112/100</f>
        <v>-91.337767820594323</v>
      </c>
      <c r="BD112" s="51">
        <v>2.710669372398572E-2</v>
      </c>
      <c r="BE112" s="26">
        <f t="shared" si="873"/>
        <v>91.559712459761244</v>
      </c>
      <c r="BF112" s="51">
        <v>0.47536231884057967</v>
      </c>
      <c r="BG112" s="26">
        <f t="shared" ref="BG112:BG175" si="920">BB111+BC112+BE112</f>
        <v>397405.46551689465</v>
      </c>
      <c r="BH112" s="26">
        <f t="shared" ref="BH112:BH175" si="921">$J$103*BI112/100</f>
        <v>-91.337767820594323</v>
      </c>
      <c r="BI112" s="51">
        <v>2.710669372398572E-2</v>
      </c>
      <c r="BJ112" s="26">
        <f t="shared" si="874"/>
        <v>92.149753596668759</v>
      </c>
      <c r="BK112" s="51">
        <v>0.47536231884057967</v>
      </c>
      <c r="BL112" s="26">
        <f t="shared" ref="BL112:BL175" si="922">BG111+BH112+BJ112</f>
        <v>414874.32256989274</v>
      </c>
      <c r="BM112" s="26">
        <f t="shared" ref="BM112:BM175" si="923">$J$103*BN112/100</f>
        <v>-91.337767820594323</v>
      </c>
      <c r="BN112" s="51">
        <v>2.710669372398572E-2</v>
      </c>
      <c r="BO112" s="26">
        <f t="shared" si="875"/>
        <v>92.717160843501773</v>
      </c>
      <c r="BP112" s="51">
        <v>0.47536231884057967</v>
      </c>
      <c r="BQ112" s="26">
        <f t="shared" ref="BQ112:BQ175" si="924">BL111+BM112+BO112</f>
        <v>432046.82008674135</v>
      </c>
      <c r="BR112" s="26">
        <f t="shared" ref="BR112:BR175" si="925">$J$103*BS112/100</f>
        <v>-91.337767820594323</v>
      </c>
      <c r="BS112" s="51">
        <v>2.710669372398572E-2</v>
      </c>
      <c r="BT112" s="26">
        <f t="shared" si="876"/>
        <v>93.264060942859629</v>
      </c>
      <c r="BU112" s="51">
        <v>0.47536231884057967</v>
      </c>
      <c r="BV112" s="26">
        <f t="shared" ref="BV112:BV175" si="926">BQ111+BR112+BT112</f>
        <v>426341.77126950165</v>
      </c>
      <c r="BW112" s="26">
        <f t="shared" ref="BW112:BW175" si="927">$J$103*BX112/100</f>
        <v>-91.337767820594323</v>
      </c>
      <c r="BX112" s="51">
        <v>2.710669372398572E-2</v>
      </c>
      <c r="BY112" s="26">
        <f t="shared" si="877"/>
        <v>93.792333967816063</v>
      </c>
      <c r="BZ112" s="51">
        <v>0.47536231884057967</v>
      </c>
      <c r="CA112" s="26">
        <f t="shared" ref="CA112:CA175" si="928">BV111+BW112+BY112</f>
        <v>421162.43778349733</v>
      </c>
      <c r="CB112" s="26">
        <f t="shared" ref="CB112:CB175" si="929">$J$103*CC112/100</f>
        <v>-91.337767820594323</v>
      </c>
      <c r="CC112" s="51">
        <v>2.710669372398572E-2</v>
      </c>
      <c r="CD112" s="26">
        <f t="shared" si="878"/>
        <v>94.301529103279805</v>
      </c>
      <c r="CE112" s="51">
        <v>0.47536231884057967</v>
      </c>
      <c r="CF112" s="26">
        <f t="shared" ref="CF112:CF175" si="930">CA111+CB112+CD112</f>
        <v>416447.99979414482</v>
      </c>
      <c r="CG112" s="26">
        <f t="shared" ref="CG112:CG175" si="931">$J$103*CH112/100</f>
        <v>-91.337767820594323</v>
      </c>
      <c r="CH112" s="51">
        <v>2.710669372398572E-2</v>
      </c>
      <c r="CI112" s="26">
        <f t="shared" si="879"/>
        <v>94.794175298874507</v>
      </c>
      <c r="CJ112" s="51">
        <v>0.47536231884057967</v>
      </c>
      <c r="CK112" s="26">
        <f t="shared" ref="CK112:CK175" si="932">CF111+CG112+CI112</f>
        <v>411629.51405506121</v>
      </c>
      <c r="CL112" s="26">
        <f t="shared" ref="CL112:CL175" si="933">$J$103*CM112/100</f>
        <v>-91.337767820594323</v>
      </c>
      <c r="CM112" s="51">
        <v>2.710669372398572E-2</v>
      </c>
      <c r="CN112" s="26">
        <f t="shared" si="880"/>
        <v>95.273696954758123</v>
      </c>
      <c r="CO112" s="51">
        <v>0.47536231884057967</v>
      </c>
      <c r="CP112" s="26">
        <f t="shared" ref="CP112:CP175" si="934">CK111+CL112+CN112</f>
        <v>407433.69608506357</v>
      </c>
      <c r="CQ112" s="26">
        <f t="shared" ref="CQ112:CQ175" si="935">$J$103*CR112/100</f>
        <v>-91.337767820594323</v>
      </c>
      <c r="CR112" s="51">
        <v>2.710669372398572E-2</v>
      </c>
      <c r="CS112" s="26">
        <f t="shared" si="881"/>
        <v>95.737241410724522</v>
      </c>
      <c r="CT112" s="51">
        <v>0.47536231884057967</v>
      </c>
      <c r="CU112" s="26">
        <f t="shared" ref="CU112:CU175" si="936">CP111+CQ112+CS112</f>
        <v>404078.08468619775</v>
      </c>
      <c r="CV112" s="26">
        <f t="shared" si="811"/>
        <v>-91.337767820594323</v>
      </c>
      <c r="CW112" s="51">
        <v>2.710669372398572E-2</v>
      </c>
      <c r="CX112" s="26">
        <f t="shared" si="812"/>
        <v>96.185256313045883</v>
      </c>
      <c r="CY112" s="51">
        <v>0.47536231884057967</v>
      </c>
      <c r="CZ112" s="26">
        <f t="shared" si="882"/>
        <v>400031.03298477002</v>
      </c>
      <c r="DA112" s="26">
        <f t="shared" si="814"/>
        <v>-91.337767820594323</v>
      </c>
      <c r="DB112" s="51">
        <v>2.710669372398572E-2</v>
      </c>
      <c r="DC112" s="26">
        <f t="shared" si="815"/>
        <v>96.615937074284957</v>
      </c>
      <c r="DD112" s="51">
        <v>0.47536231884057967</v>
      </c>
      <c r="DE112" s="26">
        <f t="shared" si="883"/>
        <v>396098.17028993467</v>
      </c>
      <c r="DF112" s="26">
        <f t="shared" si="817"/>
        <v>-91.337767820594323</v>
      </c>
      <c r="DG112" s="51">
        <v>2.710669372398572E-2</v>
      </c>
      <c r="DH112" s="26">
        <f t="shared" si="818"/>
        <v>97.027447623488527</v>
      </c>
      <c r="DI112" s="51">
        <v>0.47536231884057967</v>
      </c>
      <c r="DJ112" s="26">
        <f t="shared" si="884"/>
        <v>391730.18083998491</v>
      </c>
      <c r="DK112" s="26">
        <f t="shared" si="820"/>
        <v>-91.337767820594323</v>
      </c>
      <c r="DL112" s="51">
        <v>2.710669372398572E-2</v>
      </c>
      <c r="DM112" s="26">
        <f t="shared" si="821"/>
        <v>97.417890259787796</v>
      </c>
      <c r="DN112" s="51">
        <v>0.47536231884057967</v>
      </c>
      <c r="DO112" s="26">
        <f t="shared" si="885"/>
        <v>386919.95688959543</v>
      </c>
      <c r="DP112" s="26">
        <f t="shared" ref="DP112:DP175" si="937">$J$103*DQ112/100</f>
        <v>-91.337767820594323</v>
      </c>
      <c r="DQ112" s="51">
        <v>2.710669372398572E-2</v>
      </c>
      <c r="DR112" s="26">
        <f t="shared" si="886"/>
        <v>97.793266701358661</v>
      </c>
      <c r="DS112" s="51">
        <v>0.47536231884057967</v>
      </c>
      <c r="DT112" s="26">
        <f t="shared" ref="DT112:DT175" si="938">DO111+DP112+DR112</f>
        <v>381653.05782083602</v>
      </c>
      <c r="DU112" s="26">
        <f t="shared" ref="DU112:DU175" si="939">$J$103*DV112/100</f>
        <v>-91.337767820594323</v>
      </c>
      <c r="DV112" s="51">
        <v>2.710669372398572E-2</v>
      </c>
      <c r="DW112" s="26">
        <f t="shared" si="887"/>
        <v>98.158658106155059</v>
      </c>
      <c r="DX112" s="51">
        <v>0.47536231884057967</v>
      </c>
      <c r="DY112" s="26">
        <f t="shared" ref="DY112:DY175" si="940">DT111+DU112+DW112</f>
        <v>377856.24006596144</v>
      </c>
      <c r="DZ112" s="26">
        <f t="shared" si="823"/>
        <v>-91.337767820594323</v>
      </c>
      <c r="EA112" s="51">
        <v>2.710669372398572E-2</v>
      </c>
      <c r="EB112" s="26">
        <f t="shared" si="824"/>
        <v>98.519433244623357</v>
      </c>
      <c r="EC112" s="51">
        <v>0.47536231884057967</v>
      </c>
      <c r="ED112" s="26">
        <f t="shared" si="888"/>
        <v>375303.14587023173</v>
      </c>
      <c r="EE112" s="26">
        <f t="shared" si="826"/>
        <v>-91.337767820594323</v>
      </c>
      <c r="EF112" s="51">
        <v>2.710669372398572E-2</v>
      </c>
      <c r="EG112" s="26">
        <f t="shared" si="827"/>
        <v>98.877358509320331</v>
      </c>
      <c r="EH112" s="51">
        <v>0.47536231884057967</v>
      </c>
      <c r="EI112" s="26">
        <f t="shared" si="889"/>
        <v>374062.2993174913</v>
      </c>
      <c r="EJ112" s="26">
        <f t="shared" si="829"/>
        <v>-91.337767820594323</v>
      </c>
      <c r="EK112" s="51">
        <v>2.710669372398572E-2</v>
      </c>
      <c r="EL112" s="26">
        <f t="shared" si="830"/>
        <v>99.240293070331077</v>
      </c>
      <c r="EM112" s="51">
        <v>0.47536231884057967</v>
      </c>
      <c r="EN112" s="26">
        <f t="shared" si="890"/>
        <v>373253.62569296622</v>
      </c>
      <c r="EO112" s="26">
        <f t="shared" si="832"/>
        <v>-91.337767820594323</v>
      </c>
      <c r="EP112" s="51">
        <v>2.710669372398572E-2</v>
      </c>
      <c r="EQ112" s="26">
        <f t="shared" si="833"/>
        <v>99.613939129194549</v>
      </c>
      <c r="ER112" s="51">
        <v>0.47536231884057967</v>
      </c>
      <c r="ES112" s="26">
        <f t="shared" si="891"/>
        <v>374362.20128609851</v>
      </c>
      <c r="ET112" s="26">
        <f t="shared" ref="ET112:ET175" si="941">$J$103*EU112/100</f>
        <v>-91.337767820594323</v>
      </c>
      <c r="EU112" s="51">
        <v>2.710669372398572E-2</v>
      </c>
      <c r="EV112" s="26">
        <f t="shared" si="892"/>
        <v>100.00543511560578</v>
      </c>
      <c r="EW112" s="51">
        <v>0.47536231884057967</v>
      </c>
      <c r="EX112" s="26">
        <f t="shared" ref="EX112:EX175" si="942">ES111+ET112+EV112</f>
        <v>376859.60344895569</v>
      </c>
      <c r="EY112" s="26">
        <f t="shared" ref="EY112:EY175" si="943">$J$103*EZ112/100</f>
        <v>-91.337767820594323</v>
      </c>
      <c r="EZ112" s="51">
        <v>2.710669372398572E-2</v>
      </c>
      <c r="FA112" s="26">
        <f t="shared" si="893"/>
        <v>100.42073384072495</v>
      </c>
      <c r="FB112" s="51">
        <v>0.47536231884057967</v>
      </c>
      <c r="FC112" s="26">
        <f t="shared" ref="FC112:FC175" si="944">EX111+EY112+FA112</f>
        <v>381094.23610886419</v>
      </c>
      <c r="FD112" s="26">
        <f t="shared" si="835"/>
        <v>-91.337767820594323</v>
      </c>
      <c r="FE112" s="51">
        <v>2.710669372398572E-2</v>
      </c>
      <c r="FF112" s="26">
        <f t="shared" si="836"/>
        <v>100.86154992218886</v>
      </c>
      <c r="FG112" s="51">
        <v>0.47536231884057967</v>
      </c>
      <c r="FH112" s="26">
        <f t="shared" si="894"/>
        <v>386774.74786989548</v>
      </c>
      <c r="FI112" s="26">
        <f t="shared" si="838"/>
        <v>-91.337767820594323</v>
      </c>
      <c r="FJ112" s="51">
        <v>2.710669372398572E-2</v>
      </c>
      <c r="FK112" s="26">
        <f t="shared" si="839"/>
        <v>101.33048731636828</v>
      </c>
      <c r="FL112" s="51">
        <v>0.47536231884057967</v>
      </c>
      <c r="FM112" s="26">
        <f>FH111+FI112+FK112</f>
        <v>392865.84019470378</v>
      </c>
      <c r="FN112" s="26">
        <f t="shared" si="841"/>
        <v>-91.337767820594323</v>
      </c>
      <c r="FO112" s="51">
        <v>2.710669372398572E-2</v>
      </c>
      <c r="FP112" s="26">
        <f t="shared" si="842"/>
        <v>101.83025648190296</v>
      </c>
      <c r="FQ112" s="51">
        <v>0.47536231884057967</v>
      </c>
      <c r="FR112" s="26">
        <f t="shared" si="895"/>
        <v>399583.82481197175</v>
      </c>
      <c r="FS112" s="26">
        <f t="shared" si="844"/>
        <v>-91.337767820594323</v>
      </c>
      <c r="FT112" s="51">
        <v>2.710669372398572E-2</v>
      </c>
      <c r="FU112" s="26">
        <f t="shared" si="845"/>
        <v>102.36274439366376</v>
      </c>
      <c r="FV112" s="51">
        <v>0.47536231884057967</v>
      </c>
      <c r="FW112" s="26">
        <f t="shared" si="896"/>
        <v>406953.84871960146</v>
      </c>
      <c r="FX112" s="26">
        <f t="shared" si="847"/>
        <v>-91.337767820594323</v>
      </c>
      <c r="FY112" s="51">
        <v>2.710669372398572E-2</v>
      </c>
      <c r="FZ112" s="26">
        <f t="shared" si="848"/>
        <v>102.92894505950517</v>
      </c>
      <c r="GA112" s="51">
        <v>0.47536231884057967</v>
      </c>
      <c r="GB112" s="26">
        <f t="shared" si="897"/>
        <v>414774.2616383158</v>
      </c>
      <c r="GC112" s="26">
        <f t="shared" si="850"/>
        <v>-91.337767820594323</v>
      </c>
      <c r="GD112" s="51">
        <v>2.710669372398572E-2</v>
      </c>
      <c r="GE112" s="26">
        <f t="shared" si="851"/>
        <v>103.52989256008401</v>
      </c>
      <c r="GF112" s="51">
        <v>0.47536231884057967</v>
      </c>
      <c r="GG112" s="26">
        <f t="shared" si="898"/>
        <v>422826.73144207866</v>
      </c>
      <c r="GH112" s="26">
        <f t="shared" si="853"/>
        <v>-91.337767820594323</v>
      </c>
      <c r="GI112" s="51">
        <v>2.710669372398572E-2</v>
      </c>
      <c r="GJ112" s="26">
        <f t="shared" si="854"/>
        <v>104.16794485407048</v>
      </c>
      <c r="GK112" s="51">
        <v>0.47536231884057967</v>
      </c>
      <c r="GL112" s="26">
        <f t="shared" si="899"/>
        <v>431120.71714522236</v>
      </c>
      <c r="GM112" s="26">
        <f t="shared" si="856"/>
        <v>-91.337767820594323</v>
      </c>
      <c r="GN112" s="51">
        <v>2.710669372398572E-2</v>
      </c>
      <c r="GO112" s="26">
        <f t="shared" si="857"/>
        <v>104.84380793113399</v>
      </c>
      <c r="GP112" s="51">
        <v>0.47536231884057967</v>
      </c>
      <c r="GQ112" s="26">
        <f t="shared" si="900"/>
        <v>439978.69944682246</v>
      </c>
    </row>
    <row r="113" spans="1:199" ht="15" x14ac:dyDescent="0.2">
      <c r="A113" s="6" t="s">
        <v>3</v>
      </c>
      <c r="B113" s="26">
        <v>244779</v>
      </c>
      <c r="C113" s="26">
        <f t="shared" si="859"/>
        <v>-91.5</v>
      </c>
      <c r="D113" s="51">
        <v>2.710669372398572E-2</v>
      </c>
      <c r="E113" s="26">
        <f t="shared" si="860"/>
        <v>123.6</v>
      </c>
      <c r="F113" s="26">
        <f t="shared" si="861"/>
        <v>-33.4</v>
      </c>
      <c r="G113" s="26">
        <f t="shared" si="862"/>
        <v>90.199999999999989</v>
      </c>
      <c r="H113" s="51">
        <f t="shared" si="863"/>
        <v>0.47536231884057967</v>
      </c>
      <c r="I113" s="26">
        <v>245566</v>
      </c>
      <c r="J113" s="26">
        <f t="shared" si="901"/>
        <v>-91.337767820594323</v>
      </c>
      <c r="K113" s="51">
        <v>2.710669372398572E-2</v>
      </c>
      <c r="L113" s="26">
        <f t="shared" si="864"/>
        <v>90.040072758662404</v>
      </c>
      <c r="M113" s="51">
        <v>0.47536231884057967</v>
      </c>
      <c r="N113" s="26">
        <f t="shared" si="902"/>
        <v>239005.70230493805</v>
      </c>
      <c r="O113" s="26">
        <f t="shared" si="903"/>
        <v>-91.337767820594323</v>
      </c>
      <c r="P113" s="51">
        <v>2.710669372398572E-2</v>
      </c>
      <c r="Q113" s="26">
        <f t="shared" si="865"/>
        <v>89.811145754353035</v>
      </c>
      <c r="R113" s="51">
        <v>0.47536231884057967</v>
      </c>
      <c r="S113" s="26">
        <f t="shared" si="904"/>
        <v>241401.17568287181</v>
      </c>
      <c r="T113" s="26">
        <f t="shared" si="905"/>
        <v>-91.337767820594323</v>
      </c>
      <c r="U113" s="51">
        <v>2.710669372398572E-2</v>
      </c>
      <c r="V113" s="26">
        <f t="shared" si="866"/>
        <v>89.570206965686097</v>
      </c>
      <c r="W113" s="51">
        <v>0.47536231884057967</v>
      </c>
      <c r="X113" s="26">
        <f t="shared" si="906"/>
        <v>250476.4081220169</v>
      </c>
      <c r="Y113" s="26">
        <f t="shared" si="907"/>
        <v>-91.337767820594323</v>
      </c>
      <c r="Z113" s="51">
        <v>2.710669372398572E-2</v>
      </c>
      <c r="AA113" s="26">
        <f t="shared" si="867"/>
        <v>89.604928285928779</v>
      </c>
      <c r="AB113" s="51">
        <v>0.47536231884057967</v>
      </c>
      <c r="AC113" s="26">
        <f t="shared" si="908"/>
        <v>232830.01556474203</v>
      </c>
      <c r="AD113" s="26">
        <f t="shared" si="909"/>
        <v>-91.337767820594323</v>
      </c>
      <c r="AE113" s="51">
        <v>2.710669372398572E-2</v>
      </c>
      <c r="AF113" s="26">
        <f t="shared" si="868"/>
        <v>89.727520609279296</v>
      </c>
      <c r="AG113" s="51">
        <v>0.47536231884057967</v>
      </c>
      <c r="AH113" s="26">
        <f t="shared" si="910"/>
        <v>229973.71131226016</v>
      </c>
      <c r="AI113" s="26">
        <f t="shared" si="911"/>
        <v>-91.337767820594323</v>
      </c>
      <c r="AJ113" s="51">
        <v>2.710669372398572E-2</v>
      </c>
      <c r="AK113" s="26">
        <f t="shared" si="869"/>
        <v>89.934870566293867</v>
      </c>
      <c r="AL113" s="51">
        <v>0.47536231884057967</v>
      </c>
      <c r="AM113" s="26">
        <f t="shared" si="912"/>
        <v>297265.71502964245</v>
      </c>
      <c r="AN113" s="26">
        <f t="shared" si="913"/>
        <v>-91.337767820594323</v>
      </c>
      <c r="AO113" s="51">
        <v>2.710669372398572E-2</v>
      </c>
      <c r="AP113" s="26">
        <f t="shared" si="870"/>
        <v>90.224669870232617</v>
      </c>
      <c r="AQ113" s="51">
        <v>0.47536231884057967</v>
      </c>
      <c r="AR113" s="26">
        <f t="shared" si="914"/>
        <v>318681.21033331798</v>
      </c>
      <c r="AS113" s="26">
        <f t="shared" si="915"/>
        <v>-91.337767820594323</v>
      </c>
      <c r="AT113" s="51">
        <v>2.710669372398572E-2</v>
      </c>
      <c r="AU113" s="26">
        <f t="shared" si="871"/>
        <v>90.594045346820479</v>
      </c>
      <c r="AV113" s="51">
        <v>0.47536231884057967</v>
      </c>
      <c r="AW113" s="26">
        <f t="shared" si="916"/>
        <v>339309.92086543568</v>
      </c>
      <c r="AX113" s="26">
        <f t="shared" si="917"/>
        <v>-91.337767820594323</v>
      </c>
      <c r="AY113" s="51">
        <v>2.710669372398572E-2</v>
      </c>
      <c r="AZ113" s="26">
        <f t="shared" si="872"/>
        <v>91.040769171101886</v>
      </c>
      <c r="BA113" s="51">
        <v>0.47536231884057967</v>
      </c>
      <c r="BB113" s="26">
        <f t="shared" si="918"/>
        <v>359349.1334531022</v>
      </c>
      <c r="BC113" s="26">
        <f t="shared" si="919"/>
        <v>-91.337767820594323</v>
      </c>
      <c r="BD113" s="51">
        <v>2.710669372398572E-2</v>
      </c>
      <c r="BE113" s="26">
        <f t="shared" si="873"/>
        <v>91.559712459761244</v>
      </c>
      <c r="BF113" s="51">
        <v>0.47536231884057967</v>
      </c>
      <c r="BG113" s="26">
        <f t="shared" si="920"/>
        <v>378661.83194043778</v>
      </c>
      <c r="BH113" s="26">
        <f t="shared" si="921"/>
        <v>-91.337767820594323</v>
      </c>
      <c r="BI113" s="51">
        <v>2.710669372398572E-2</v>
      </c>
      <c r="BJ113" s="26">
        <f t="shared" si="874"/>
        <v>92.149753596668759</v>
      </c>
      <c r="BK113" s="51">
        <v>0.47536231884057967</v>
      </c>
      <c r="BL113" s="26">
        <f t="shared" si="922"/>
        <v>397406.27750267077</v>
      </c>
      <c r="BM113" s="26">
        <f t="shared" si="923"/>
        <v>-91.337767820594323</v>
      </c>
      <c r="BN113" s="51">
        <v>2.710669372398572E-2</v>
      </c>
      <c r="BO113" s="26">
        <f t="shared" si="875"/>
        <v>92.717160843501773</v>
      </c>
      <c r="BP113" s="51">
        <v>0.47536231884057967</v>
      </c>
      <c r="BQ113" s="26">
        <f t="shared" si="924"/>
        <v>414875.70196291566</v>
      </c>
      <c r="BR113" s="26">
        <f t="shared" si="925"/>
        <v>-91.337767820594323</v>
      </c>
      <c r="BS113" s="51">
        <v>2.710669372398572E-2</v>
      </c>
      <c r="BT113" s="26">
        <f t="shared" si="876"/>
        <v>93.264060942859629</v>
      </c>
      <c r="BU113" s="51">
        <v>0.47536231884057967</v>
      </c>
      <c r="BV113" s="26">
        <f t="shared" si="926"/>
        <v>432048.74637986365</v>
      </c>
      <c r="BW113" s="26">
        <f t="shared" si="927"/>
        <v>-91.337767820594323</v>
      </c>
      <c r="BX113" s="51">
        <v>2.710669372398572E-2</v>
      </c>
      <c r="BY113" s="26">
        <f t="shared" si="877"/>
        <v>93.792333967816063</v>
      </c>
      <c r="BZ113" s="51">
        <v>0.47536231884057967</v>
      </c>
      <c r="CA113" s="26">
        <f t="shared" si="928"/>
        <v>426344.22583564889</v>
      </c>
      <c r="CB113" s="26">
        <f t="shared" si="929"/>
        <v>-91.337767820594323</v>
      </c>
      <c r="CC113" s="51">
        <v>2.710669372398572E-2</v>
      </c>
      <c r="CD113" s="26">
        <f t="shared" si="878"/>
        <v>94.301529103279805</v>
      </c>
      <c r="CE113" s="51">
        <v>0.47536231884057967</v>
      </c>
      <c r="CF113" s="26">
        <f t="shared" si="930"/>
        <v>421165.40154478006</v>
      </c>
      <c r="CG113" s="26">
        <f t="shared" si="931"/>
        <v>-91.337767820594323</v>
      </c>
      <c r="CH113" s="51">
        <v>2.710669372398572E-2</v>
      </c>
      <c r="CI113" s="26">
        <f t="shared" si="879"/>
        <v>94.794175298874507</v>
      </c>
      <c r="CJ113" s="51">
        <v>0.47536231884057967</v>
      </c>
      <c r="CK113" s="26">
        <f t="shared" si="932"/>
        <v>416451.45620162314</v>
      </c>
      <c r="CL113" s="26">
        <f t="shared" si="933"/>
        <v>-91.337767820594323</v>
      </c>
      <c r="CM113" s="51">
        <v>2.710669372398572E-2</v>
      </c>
      <c r="CN113" s="26">
        <f t="shared" si="880"/>
        <v>95.273696954758123</v>
      </c>
      <c r="CO113" s="51">
        <v>0.47536231884057967</v>
      </c>
      <c r="CP113" s="26">
        <f t="shared" si="934"/>
        <v>411633.44998419541</v>
      </c>
      <c r="CQ113" s="26">
        <f t="shared" si="935"/>
        <v>-91.337767820594323</v>
      </c>
      <c r="CR113" s="51">
        <v>2.710669372398572E-2</v>
      </c>
      <c r="CS113" s="26">
        <f t="shared" si="881"/>
        <v>95.737241410724522</v>
      </c>
      <c r="CT113" s="51">
        <v>0.47536231884057967</v>
      </c>
      <c r="CU113" s="26">
        <f t="shared" si="936"/>
        <v>407438.0955586537</v>
      </c>
      <c r="CV113" s="26">
        <f t="shared" si="811"/>
        <v>-91.337767820594323</v>
      </c>
      <c r="CW113" s="51">
        <v>2.710669372398572E-2</v>
      </c>
      <c r="CX113" s="26">
        <f t="shared" si="812"/>
        <v>96.185256313045883</v>
      </c>
      <c r="CY113" s="51">
        <v>0.47536231884057967</v>
      </c>
      <c r="CZ113" s="26">
        <f t="shared" si="882"/>
        <v>404082.93217469024</v>
      </c>
      <c r="DA113" s="26">
        <f t="shared" si="814"/>
        <v>-91.337767820594323</v>
      </c>
      <c r="DB113" s="51">
        <v>2.710669372398572E-2</v>
      </c>
      <c r="DC113" s="26">
        <f t="shared" si="815"/>
        <v>96.615937074284957</v>
      </c>
      <c r="DD113" s="51">
        <v>0.47536231884057967</v>
      </c>
      <c r="DE113" s="26">
        <f t="shared" si="883"/>
        <v>400036.31115402374</v>
      </c>
      <c r="DF113" s="26">
        <f t="shared" si="817"/>
        <v>-91.337767820594323</v>
      </c>
      <c r="DG113" s="51">
        <v>2.710669372398572E-2</v>
      </c>
      <c r="DH113" s="26">
        <f t="shared" si="818"/>
        <v>97.027447623488527</v>
      </c>
      <c r="DI113" s="51">
        <v>0.47536231884057967</v>
      </c>
      <c r="DJ113" s="26">
        <f t="shared" si="884"/>
        <v>396103.85996973759</v>
      </c>
      <c r="DK113" s="26">
        <f t="shared" si="820"/>
        <v>-91.337767820594323</v>
      </c>
      <c r="DL113" s="51">
        <v>2.710669372398572E-2</v>
      </c>
      <c r="DM113" s="26">
        <f t="shared" si="821"/>
        <v>97.417890259787796</v>
      </c>
      <c r="DN113" s="51">
        <v>0.47536231884057967</v>
      </c>
      <c r="DO113" s="26">
        <f t="shared" si="885"/>
        <v>391736.2609624241</v>
      </c>
      <c r="DP113" s="26">
        <f t="shared" si="937"/>
        <v>-91.337767820594323</v>
      </c>
      <c r="DQ113" s="51">
        <v>2.710669372398572E-2</v>
      </c>
      <c r="DR113" s="26">
        <f t="shared" si="886"/>
        <v>97.793266701358661</v>
      </c>
      <c r="DS113" s="51">
        <v>0.47536231884057967</v>
      </c>
      <c r="DT113" s="26">
        <f t="shared" si="938"/>
        <v>386926.41238847619</v>
      </c>
      <c r="DU113" s="26">
        <f t="shared" si="939"/>
        <v>-91.337767820594323</v>
      </c>
      <c r="DV113" s="51">
        <v>2.710669372398572E-2</v>
      </c>
      <c r="DW113" s="26">
        <f t="shared" si="887"/>
        <v>98.158658106155059</v>
      </c>
      <c r="DX113" s="51">
        <v>0.47536231884057967</v>
      </c>
      <c r="DY113" s="26">
        <f t="shared" si="940"/>
        <v>381659.87871112162</v>
      </c>
      <c r="DZ113" s="26">
        <f t="shared" si="823"/>
        <v>-91.337767820594323</v>
      </c>
      <c r="EA113" s="51">
        <v>2.710669372398572E-2</v>
      </c>
      <c r="EB113" s="26">
        <f t="shared" si="824"/>
        <v>98.519433244623357</v>
      </c>
      <c r="EC113" s="51">
        <v>0.47536231884057967</v>
      </c>
      <c r="ED113" s="26">
        <f t="shared" si="888"/>
        <v>377863.42173138546</v>
      </c>
      <c r="EE113" s="26">
        <f t="shared" si="826"/>
        <v>-91.337767820594323</v>
      </c>
      <c r="EF113" s="51">
        <v>2.710669372398572E-2</v>
      </c>
      <c r="EG113" s="26">
        <f t="shared" si="827"/>
        <v>98.877358509320331</v>
      </c>
      <c r="EH113" s="51">
        <v>0.47536231884057967</v>
      </c>
      <c r="EI113" s="26">
        <f t="shared" si="889"/>
        <v>375310.6854609205</v>
      </c>
      <c r="EJ113" s="26">
        <f t="shared" si="829"/>
        <v>-91.337767820594323</v>
      </c>
      <c r="EK113" s="51">
        <v>2.710669372398572E-2</v>
      </c>
      <c r="EL113" s="26">
        <f t="shared" si="830"/>
        <v>99.240293070331077</v>
      </c>
      <c r="EM113" s="51">
        <v>0.47536231884057967</v>
      </c>
      <c r="EN113" s="26">
        <f t="shared" si="890"/>
        <v>374070.20184274105</v>
      </c>
      <c r="EO113" s="26">
        <f t="shared" si="832"/>
        <v>-91.337767820594323</v>
      </c>
      <c r="EP113" s="51">
        <v>2.710669372398572E-2</v>
      </c>
      <c r="EQ113" s="26">
        <f t="shared" si="833"/>
        <v>99.613939129194549</v>
      </c>
      <c r="ER113" s="51">
        <v>0.47536231884057967</v>
      </c>
      <c r="ES113" s="26">
        <f t="shared" si="891"/>
        <v>373261.90186427487</v>
      </c>
      <c r="ET113" s="26">
        <f t="shared" si="941"/>
        <v>-91.337767820594323</v>
      </c>
      <c r="EU113" s="51">
        <v>2.710669372398572E-2</v>
      </c>
      <c r="EV113" s="26">
        <f t="shared" si="892"/>
        <v>100.00543511560578</v>
      </c>
      <c r="EW113" s="51">
        <v>0.47536231884057967</v>
      </c>
      <c r="EX113" s="26">
        <f t="shared" si="942"/>
        <v>374370.86895339354</v>
      </c>
      <c r="EY113" s="26">
        <f t="shared" si="943"/>
        <v>-91.337767820594323</v>
      </c>
      <c r="EZ113" s="51">
        <v>2.710669372398572E-2</v>
      </c>
      <c r="FA113" s="26">
        <f t="shared" si="893"/>
        <v>100.42073384072495</v>
      </c>
      <c r="FB113" s="51">
        <v>0.47536231884057967</v>
      </c>
      <c r="FC113" s="26">
        <f t="shared" si="944"/>
        <v>376868.68641497585</v>
      </c>
      <c r="FD113" s="26">
        <f t="shared" si="835"/>
        <v>-91.337767820594323</v>
      </c>
      <c r="FE113" s="51">
        <v>2.710669372398572E-2</v>
      </c>
      <c r="FF113" s="26">
        <f t="shared" si="836"/>
        <v>100.86154992218886</v>
      </c>
      <c r="FG113" s="51">
        <v>0.47536231884057967</v>
      </c>
      <c r="FH113" s="26">
        <f t="shared" si="894"/>
        <v>381103.75989096583</v>
      </c>
      <c r="FI113" s="26">
        <f t="shared" si="838"/>
        <v>-91.337767820594323</v>
      </c>
      <c r="FJ113" s="51">
        <v>2.710669372398572E-2</v>
      </c>
      <c r="FK113" s="26">
        <f t="shared" si="839"/>
        <v>101.33048731636828</v>
      </c>
      <c r="FL113" s="51">
        <v>0.47536231884057967</v>
      </c>
      <c r="FM113" s="26">
        <f t="shared" ref="FM113:FM176" si="945">FH112+FI113+FK113</f>
        <v>386784.74058939127</v>
      </c>
      <c r="FN113" s="26">
        <f t="shared" si="841"/>
        <v>-91.337767820594323</v>
      </c>
      <c r="FO113" s="51">
        <v>2.710669372398572E-2</v>
      </c>
      <c r="FP113" s="26">
        <f t="shared" si="842"/>
        <v>101.83025648190296</v>
      </c>
      <c r="FQ113" s="51">
        <v>0.47536231884057967</v>
      </c>
      <c r="FR113" s="26">
        <f t="shared" si="895"/>
        <v>392876.33268336509</v>
      </c>
      <c r="FS113" s="26">
        <f t="shared" si="844"/>
        <v>-91.337767820594323</v>
      </c>
      <c r="FT113" s="51">
        <v>2.710669372398572E-2</v>
      </c>
      <c r="FU113" s="26">
        <f t="shared" si="845"/>
        <v>102.36274439366376</v>
      </c>
      <c r="FV113" s="51">
        <v>0.47536231884057967</v>
      </c>
      <c r="FW113" s="26">
        <f t="shared" si="896"/>
        <v>399594.84978854482</v>
      </c>
      <c r="FX113" s="26">
        <f t="shared" si="847"/>
        <v>-91.337767820594323</v>
      </c>
      <c r="FY113" s="51">
        <v>2.710669372398572E-2</v>
      </c>
      <c r="FZ113" s="26">
        <f t="shared" si="848"/>
        <v>102.92894505950517</v>
      </c>
      <c r="GA113" s="51">
        <v>0.47536231884057967</v>
      </c>
      <c r="GB113" s="26">
        <f t="shared" si="897"/>
        <v>406965.43989684037</v>
      </c>
      <c r="GC113" s="26">
        <f t="shared" si="850"/>
        <v>-91.337767820594323</v>
      </c>
      <c r="GD113" s="51">
        <v>2.710669372398572E-2</v>
      </c>
      <c r="GE113" s="26">
        <f t="shared" si="851"/>
        <v>103.52989256008401</v>
      </c>
      <c r="GF113" s="51">
        <v>0.47536231884057967</v>
      </c>
      <c r="GG113" s="26">
        <f t="shared" si="898"/>
        <v>414786.45376305532</v>
      </c>
      <c r="GH113" s="26">
        <f t="shared" si="853"/>
        <v>-91.337767820594323</v>
      </c>
      <c r="GI113" s="51">
        <v>2.710669372398572E-2</v>
      </c>
      <c r="GJ113" s="26">
        <f t="shared" si="854"/>
        <v>104.16794485407048</v>
      </c>
      <c r="GK113" s="51">
        <v>0.47536231884057967</v>
      </c>
      <c r="GL113" s="26">
        <f t="shared" si="899"/>
        <v>422839.56161911215</v>
      </c>
      <c r="GM113" s="26">
        <f t="shared" si="856"/>
        <v>-91.337767820594323</v>
      </c>
      <c r="GN113" s="51">
        <v>2.710669372398572E-2</v>
      </c>
      <c r="GO113" s="26">
        <f t="shared" si="857"/>
        <v>104.84380793113399</v>
      </c>
      <c r="GP113" s="51">
        <v>0.47536231884057967</v>
      </c>
      <c r="GQ113" s="26">
        <f t="shared" si="900"/>
        <v>431134.2231853329</v>
      </c>
    </row>
    <row r="114" spans="1:199" ht="15" x14ac:dyDescent="0.2">
      <c r="A114" s="6" t="s">
        <v>4</v>
      </c>
      <c r="B114" s="26">
        <v>227066</v>
      </c>
      <c r="C114" s="26">
        <f t="shared" si="859"/>
        <v>-91.5</v>
      </c>
      <c r="D114" s="51">
        <v>2.710669372398572E-2</v>
      </c>
      <c r="E114" s="26">
        <f t="shared" si="860"/>
        <v>123.6</v>
      </c>
      <c r="F114" s="26">
        <f t="shared" si="861"/>
        <v>-33.4</v>
      </c>
      <c r="G114" s="26">
        <f t="shared" si="862"/>
        <v>90.199999999999989</v>
      </c>
      <c r="H114" s="51">
        <f t="shared" si="863"/>
        <v>0.47536231884057967</v>
      </c>
      <c r="I114" s="26">
        <v>244798</v>
      </c>
      <c r="J114" s="26">
        <f t="shared" si="901"/>
        <v>-91.337767820594323</v>
      </c>
      <c r="K114" s="51">
        <v>2.710669372398572E-2</v>
      </c>
      <c r="L114" s="26">
        <f t="shared" si="864"/>
        <v>90.040072758662404</v>
      </c>
      <c r="M114" s="51">
        <v>0.47536231884057967</v>
      </c>
      <c r="N114" s="26">
        <f t="shared" si="902"/>
        <v>245564.70230493805</v>
      </c>
      <c r="O114" s="26">
        <f t="shared" si="903"/>
        <v>-91.337767820594323</v>
      </c>
      <c r="P114" s="51">
        <v>2.710669372398572E-2</v>
      </c>
      <c r="Q114" s="26">
        <f t="shared" si="865"/>
        <v>89.811145754353035</v>
      </c>
      <c r="R114" s="51">
        <v>0.47536231884057967</v>
      </c>
      <c r="S114" s="26">
        <f t="shared" si="904"/>
        <v>239004.17568287181</v>
      </c>
      <c r="T114" s="26">
        <f t="shared" si="905"/>
        <v>-91.337767820594323</v>
      </c>
      <c r="U114" s="51">
        <v>2.710669372398572E-2</v>
      </c>
      <c r="V114" s="26">
        <f t="shared" si="866"/>
        <v>89.570206965686097</v>
      </c>
      <c r="W114" s="51">
        <v>0.47536231884057967</v>
      </c>
      <c r="X114" s="26">
        <f t="shared" si="906"/>
        <v>241399.4081220169</v>
      </c>
      <c r="Y114" s="26">
        <f t="shared" si="907"/>
        <v>-91.337767820594323</v>
      </c>
      <c r="Z114" s="51">
        <v>2.710669372398572E-2</v>
      </c>
      <c r="AA114" s="26">
        <f t="shared" si="867"/>
        <v>89.604928285928779</v>
      </c>
      <c r="AB114" s="51">
        <v>0.47536231884057967</v>
      </c>
      <c r="AC114" s="26">
        <f t="shared" si="908"/>
        <v>250474.67528248223</v>
      </c>
      <c r="AD114" s="26">
        <f t="shared" si="909"/>
        <v>-91.337767820594323</v>
      </c>
      <c r="AE114" s="51">
        <v>2.710669372398572E-2</v>
      </c>
      <c r="AF114" s="26">
        <f t="shared" si="868"/>
        <v>89.727520609279296</v>
      </c>
      <c r="AG114" s="51">
        <v>0.47536231884057967</v>
      </c>
      <c r="AH114" s="26">
        <f t="shared" si="910"/>
        <v>232828.40531753071</v>
      </c>
      <c r="AI114" s="26">
        <f t="shared" si="911"/>
        <v>-91.337767820594323</v>
      </c>
      <c r="AJ114" s="51">
        <v>2.710669372398572E-2</v>
      </c>
      <c r="AK114" s="26">
        <f t="shared" si="869"/>
        <v>89.934870566293867</v>
      </c>
      <c r="AL114" s="51">
        <v>0.47536231884057967</v>
      </c>
      <c r="AM114" s="26">
        <f t="shared" si="912"/>
        <v>229972.30841500586</v>
      </c>
      <c r="AN114" s="26">
        <f t="shared" si="913"/>
        <v>-91.337767820594323</v>
      </c>
      <c r="AO114" s="51">
        <v>2.710669372398572E-2</v>
      </c>
      <c r="AP114" s="26">
        <f t="shared" si="870"/>
        <v>90.224669870232617</v>
      </c>
      <c r="AQ114" s="51">
        <v>0.47536231884057967</v>
      </c>
      <c r="AR114" s="26">
        <f t="shared" si="914"/>
        <v>297264.6019316921</v>
      </c>
      <c r="AS114" s="26">
        <f t="shared" si="915"/>
        <v>-91.337767820594323</v>
      </c>
      <c r="AT114" s="51">
        <v>2.710669372398572E-2</v>
      </c>
      <c r="AU114" s="26">
        <f t="shared" si="871"/>
        <v>90.594045346820479</v>
      </c>
      <c r="AV114" s="51">
        <v>0.47536231884057967</v>
      </c>
      <c r="AW114" s="26">
        <f t="shared" si="916"/>
        <v>318680.46661084425</v>
      </c>
      <c r="AX114" s="26">
        <f t="shared" si="917"/>
        <v>-91.337767820594323</v>
      </c>
      <c r="AY114" s="51">
        <v>2.710669372398572E-2</v>
      </c>
      <c r="AZ114" s="26">
        <f t="shared" si="872"/>
        <v>91.040769171101886</v>
      </c>
      <c r="BA114" s="51">
        <v>0.47536231884057967</v>
      </c>
      <c r="BB114" s="26">
        <f t="shared" si="918"/>
        <v>339309.62386678619</v>
      </c>
      <c r="BC114" s="26">
        <f t="shared" si="919"/>
        <v>-91.337767820594323</v>
      </c>
      <c r="BD114" s="51">
        <v>2.710669372398572E-2</v>
      </c>
      <c r="BE114" s="26">
        <f t="shared" si="873"/>
        <v>91.559712459761244</v>
      </c>
      <c r="BF114" s="51">
        <v>0.47536231884057967</v>
      </c>
      <c r="BG114" s="26">
        <f t="shared" si="920"/>
        <v>359349.35539774137</v>
      </c>
      <c r="BH114" s="26">
        <f t="shared" si="921"/>
        <v>-91.337767820594323</v>
      </c>
      <c r="BI114" s="51">
        <v>2.710669372398572E-2</v>
      </c>
      <c r="BJ114" s="26">
        <f t="shared" si="874"/>
        <v>92.149753596668759</v>
      </c>
      <c r="BK114" s="51">
        <v>0.47536231884057967</v>
      </c>
      <c r="BL114" s="26">
        <f t="shared" si="922"/>
        <v>378662.6439262139</v>
      </c>
      <c r="BM114" s="26">
        <f t="shared" si="923"/>
        <v>-91.337767820594323</v>
      </c>
      <c r="BN114" s="51">
        <v>2.710669372398572E-2</v>
      </c>
      <c r="BO114" s="26">
        <f t="shared" si="875"/>
        <v>92.717160843501773</v>
      </c>
      <c r="BP114" s="51">
        <v>0.47536231884057967</v>
      </c>
      <c r="BQ114" s="26">
        <f t="shared" si="924"/>
        <v>397407.65689569368</v>
      </c>
      <c r="BR114" s="26">
        <f t="shared" si="925"/>
        <v>-91.337767820594323</v>
      </c>
      <c r="BS114" s="51">
        <v>2.710669372398572E-2</v>
      </c>
      <c r="BT114" s="26">
        <f t="shared" si="876"/>
        <v>93.264060942859629</v>
      </c>
      <c r="BU114" s="51">
        <v>0.47536231884057967</v>
      </c>
      <c r="BV114" s="26">
        <f t="shared" si="926"/>
        <v>414877.62825603795</v>
      </c>
      <c r="BW114" s="26">
        <f t="shared" si="927"/>
        <v>-91.337767820594323</v>
      </c>
      <c r="BX114" s="51">
        <v>2.710669372398572E-2</v>
      </c>
      <c r="BY114" s="26">
        <f t="shared" si="877"/>
        <v>93.792333967816063</v>
      </c>
      <c r="BZ114" s="51">
        <v>0.47536231884057967</v>
      </c>
      <c r="CA114" s="26">
        <f t="shared" si="928"/>
        <v>432051.20094601088</v>
      </c>
      <c r="CB114" s="26">
        <f t="shared" si="929"/>
        <v>-91.337767820594323</v>
      </c>
      <c r="CC114" s="51">
        <v>2.710669372398572E-2</v>
      </c>
      <c r="CD114" s="26">
        <f t="shared" si="878"/>
        <v>94.301529103279805</v>
      </c>
      <c r="CE114" s="51">
        <v>0.47536231884057967</v>
      </c>
      <c r="CF114" s="26">
        <f t="shared" si="930"/>
        <v>426347.18959693162</v>
      </c>
      <c r="CG114" s="26">
        <f t="shared" si="931"/>
        <v>-91.337767820594323</v>
      </c>
      <c r="CH114" s="51">
        <v>2.710669372398572E-2</v>
      </c>
      <c r="CI114" s="26">
        <f t="shared" si="879"/>
        <v>94.794175298874507</v>
      </c>
      <c r="CJ114" s="51">
        <v>0.47536231884057967</v>
      </c>
      <c r="CK114" s="26">
        <f t="shared" si="932"/>
        <v>421168.85795225838</v>
      </c>
      <c r="CL114" s="26">
        <f t="shared" si="933"/>
        <v>-91.337767820594323</v>
      </c>
      <c r="CM114" s="51">
        <v>2.710669372398572E-2</v>
      </c>
      <c r="CN114" s="26">
        <f t="shared" si="880"/>
        <v>95.273696954758123</v>
      </c>
      <c r="CO114" s="51">
        <v>0.47536231884057967</v>
      </c>
      <c r="CP114" s="26">
        <f t="shared" si="934"/>
        <v>416455.39213075733</v>
      </c>
      <c r="CQ114" s="26">
        <f t="shared" si="935"/>
        <v>-91.337767820594323</v>
      </c>
      <c r="CR114" s="51">
        <v>2.710669372398572E-2</v>
      </c>
      <c r="CS114" s="26">
        <f t="shared" si="881"/>
        <v>95.737241410724522</v>
      </c>
      <c r="CT114" s="51">
        <v>0.47536231884057967</v>
      </c>
      <c r="CU114" s="26">
        <f t="shared" si="936"/>
        <v>411637.84945778555</v>
      </c>
      <c r="CV114" s="26">
        <f t="shared" si="811"/>
        <v>-91.337767820594323</v>
      </c>
      <c r="CW114" s="51">
        <v>2.710669372398572E-2</v>
      </c>
      <c r="CX114" s="26">
        <f t="shared" si="812"/>
        <v>96.185256313045883</v>
      </c>
      <c r="CY114" s="51">
        <v>0.47536231884057967</v>
      </c>
      <c r="CZ114" s="26">
        <f t="shared" si="882"/>
        <v>407442.9430471462</v>
      </c>
      <c r="DA114" s="26">
        <f t="shared" si="814"/>
        <v>-91.337767820594323</v>
      </c>
      <c r="DB114" s="51">
        <v>2.710669372398572E-2</v>
      </c>
      <c r="DC114" s="26">
        <f t="shared" si="815"/>
        <v>96.615937074284957</v>
      </c>
      <c r="DD114" s="51">
        <v>0.47536231884057967</v>
      </c>
      <c r="DE114" s="26">
        <f t="shared" si="883"/>
        <v>404088.21034394397</v>
      </c>
      <c r="DF114" s="26">
        <f t="shared" si="817"/>
        <v>-91.337767820594323</v>
      </c>
      <c r="DG114" s="51">
        <v>2.710669372398572E-2</v>
      </c>
      <c r="DH114" s="26">
        <f t="shared" si="818"/>
        <v>97.027447623488527</v>
      </c>
      <c r="DI114" s="51">
        <v>0.47536231884057967</v>
      </c>
      <c r="DJ114" s="26">
        <f t="shared" si="884"/>
        <v>400042.00083382666</v>
      </c>
      <c r="DK114" s="26">
        <f t="shared" si="820"/>
        <v>-91.337767820594323</v>
      </c>
      <c r="DL114" s="51">
        <v>2.710669372398572E-2</v>
      </c>
      <c r="DM114" s="26">
        <f t="shared" si="821"/>
        <v>97.417890259787796</v>
      </c>
      <c r="DN114" s="51">
        <v>0.47536231884057967</v>
      </c>
      <c r="DO114" s="26">
        <f t="shared" si="885"/>
        <v>396109.94009217678</v>
      </c>
      <c r="DP114" s="26">
        <f t="shared" si="937"/>
        <v>-91.337767820594323</v>
      </c>
      <c r="DQ114" s="51">
        <v>2.710669372398572E-2</v>
      </c>
      <c r="DR114" s="26">
        <f t="shared" si="886"/>
        <v>97.793266701358661</v>
      </c>
      <c r="DS114" s="51">
        <v>0.47536231884057967</v>
      </c>
      <c r="DT114" s="26">
        <f t="shared" si="938"/>
        <v>391742.71646130487</v>
      </c>
      <c r="DU114" s="26">
        <f t="shared" si="939"/>
        <v>-91.337767820594323</v>
      </c>
      <c r="DV114" s="51">
        <v>2.710669372398572E-2</v>
      </c>
      <c r="DW114" s="26">
        <f t="shared" si="887"/>
        <v>98.158658106155059</v>
      </c>
      <c r="DX114" s="51">
        <v>0.47536231884057967</v>
      </c>
      <c r="DY114" s="26">
        <f t="shared" si="940"/>
        <v>386933.23327876179</v>
      </c>
      <c r="DZ114" s="26">
        <f t="shared" si="823"/>
        <v>-91.337767820594323</v>
      </c>
      <c r="EA114" s="51">
        <v>2.710669372398572E-2</v>
      </c>
      <c r="EB114" s="26">
        <f t="shared" si="824"/>
        <v>98.519433244623357</v>
      </c>
      <c r="EC114" s="51">
        <v>0.47536231884057967</v>
      </c>
      <c r="ED114" s="26">
        <f t="shared" si="888"/>
        <v>381667.06037654565</v>
      </c>
      <c r="EE114" s="26">
        <f t="shared" si="826"/>
        <v>-91.337767820594323</v>
      </c>
      <c r="EF114" s="51">
        <v>2.710669372398572E-2</v>
      </c>
      <c r="EG114" s="26">
        <f t="shared" si="827"/>
        <v>98.877358509320331</v>
      </c>
      <c r="EH114" s="51">
        <v>0.47536231884057967</v>
      </c>
      <c r="EI114" s="26">
        <f t="shared" si="889"/>
        <v>377870.96132207423</v>
      </c>
      <c r="EJ114" s="26">
        <f t="shared" si="829"/>
        <v>-91.337767820594323</v>
      </c>
      <c r="EK114" s="51">
        <v>2.710669372398572E-2</v>
      </c>
      <c r="EL114" s="26">
        <f t="shared" si="830"/>
        <v>99.240293070331077</v>
      </c>
      <c r="EM114" s="51">
        <v>0.47536231884057967</v>
      </c>
      <c r="EN114" s="26">
        <f t="shared" si="890"/>
        <v>375318.58798617026</v>
      </c>
      <c r="EO114" s="26">
        <f t="shared" si="832"/>
        <v>-91.337767820594323</v>
      </c>
      <c r="EP114" s="51">
        <v>2.710669372398572E-2</v>
      </c>
      <c r="EQ114" s="26">
        <f t="shared" si="833"/>
        <v>99.613939129194549</v>
      </c>
      <c r="ER114" s="51">
        <v>0.47536231884057967</v>
      </c>
      <c r="ES114" s="26">
        <f t="shared" si="891"/>
        <v>374078.4780140497</v>
      </c>
      <c r="ET114" s="26">
        <f t="shared" si="941"/>
        <v>-91.337767820594323</v>
      </c>
      <c r="EU114" s="51">
        <v>2.710669372398572E-2</v>
      </c>
      <c r="EV114" s="26">
        <f t="shared" si="892"/>
        <v>100.00543511560578</v>
      </c>
      <c r="EW114" s="51">
        <v>0.47536231884057967</v>
      </c>
      <c r="EX114" s="26">
        <f t="shared" si="942"/>
        <v>373270.5695315699</v>
      </c>
      <c r="EY114" s="26">
        <f t="shared" si="943"/>
        <v>-91.337767820594323</v>
      </c>
      <c r="EZ114" s="51">
        <v>2.710669372398572E-2</v>
      </c>
      <c r="FA114" s="26">
        <f t="shared" si="893"/>
        <v>100.42073384072495</v>
      </c>
      <c r="FB114" s="51">
        <v>0.47536231884057967</v>
      </c>
      <c r="FC114" s="26">
        <f t="shared" si="944"/>
        <v>374379.9519194137</v>
      </c>
      <c r="FD114" s="26">
        <f t="shared" si="835"/>
        <v>-91.337767820594323</v>
      </c>
      <c r="FE114" s="51">
        <v>2.710669372398572E-2</v>
      </c>
      <c r="FF114" s="26">
        <f t="shared" si="836"/>
        <v>100.86154992218886</v>
      </c>
      <c r="FG114" s="51">
        <v>0.47536231884057967</v>
      </c>
      <c r="FH114" s="26">
        <f t="shared" si="894"/>
        <v>376878.21019707748</v>
      </c>
      <c r="FI114" s="26">
        <f t="shared" si="838"/>
        <v>-91.337767820594323</v>
      </c>
      <c r="FJ114" s="51">
        <v>2.710669372398572E-2</v>
      </c>
      <c r="FK114" s="26">
        <f t="shared" si="839"/>
        <v>101.33048731636828</v>
      </c>
      <c r="FL114" s="51">
        <v>0.47536231884057967</v>
      </c>
      <c r="FM114" s="26">
        <f t="shared" si="945"/>
        <v>381113.75261046161</v>
      </c>
      <c r="FN114" s="26">
        <f t="shared" si="841"/>
        <v>-91.337767820594323</v>
      </c>
      <c r="FO114" s="51">
        <v>2.710669372398572E-2</v>
      </c>
      <c r="FP114" s="26">
        <f t="shared" si="842"/>
        <v>101.83025648190296</v>
      </c>
      <c r="FQ114" s="51">
        <v>0.47536231884057967</v>
      </c>
      <c r="FR114" s="26">
        <f t="shared" si="895"/>
        <v>386795.23307805258</v>
      </c>
      <c r="FS114" s="26">
        <f t="shared" si="844"/>
        <v>-91.337767820594323</v>
      </c>
      <c r="FT114" s="51">
        <v>2.710669372398572E-2</v>
      </c>
      <c r="FU114" s="26">
        <f t="shared" si="845"/>
        <v>102.36274439366376</v>
      </c>
      <c r="FV114" s="51">
        <v>0.47536231884057967</v>
      </c>
      <c r="FW114" s="26">
        <f t="shared" si="896"/>
        <v>392887.35765993816</v>
      </c>
      <c r="FX114" s="26">
        <f t="shared" si="847"/>
        <v>-91.337767820594323</v>
      </c>
      <c r="FY114" s="51">
        <v>2.710669372398572E-2</v>
      </c>
      <c r="FZ114" s="26">
        <f t="shared" si="848"/>
        <v>102.92894505950517</v>
      </c>
      <c r="GA114" s="51">
        <v>0.47536231884057967</v>
      </c>
      <c r="GB114" s="26">
        <f t="shared" si="897"/>
        <v>399606.44096578372</v>
      </c>
      <c r="GC114" s="26">
        <f t="shared" si="850"/>
        <v>-91.337767820594323</v>
      </c>
      <c r="GD114" s="51">
        <v>2.710669372398572E-2</v>
      </c>
      <c r="GE114" s="26">
        <f t="shared" si="851"/>
        <v>103.52989256008401</v>
      </c>
      <c r="GF114" s="51">
        <v>0.47536231884057967</v>
      </c>
      <c r="GG114" s="26">
        <f t="shared" si="898"/>
        <v>406977.63202157989</v>
      </c>
      <c r="GH114" s="26">
        <f t="shared" si="853"/>
        <v>-91.337767820594323</v>
      </c>
      <c r="GI114" s="51">
        <v>2.710669372398572E-2</v>
      </c>
      <c r="GJ114" s="26">
        <f t="shared" si="854"/>
        <v>104.16794485407048</v>
      </c>
      <c r="GK114" s="51">
        <v>0.47536231884057967</v>
      </c>
      <c r="GL114" s="26">
        <f t="shared" si="899"/>
        <v>414799.28394008882</v>
      </c>
      <c r="GM114" s="26">
        <f t="shared" si="856"/>
        <v>-91.337767820594323</v>
      </c>
      <c r="GN114" s="51">
        <v>2.710669372398572E-2</v>
      </c>
      <c r="GO114" s="26">
        <f t="shared" si="857"/>
        <v>104.84380793113399</v>
      </c>
      <c r="GP114" s="51">
        <v>0.47536231884057967</v>
      </c>
      <c r="GQ114" s="26">
        <f t="shared" si="900"/>
        <v>422853.0676592227</v>
      </c>
    </row>
    <row r="115" spans="1:199" ht="15" x14ac:dyDescent="0.2">
      <c r="A115" s="6" t="s">
        <v>5</v>
      </c>
      <c r="B115" s="26">
        <v>221946</v>
      </c>
      <c r="C115" s="26">
        <f t="shared" si="859"/>
        <v>-44.6</v>
      </c>
      <c r="D115" s="51">
        <v>1.3212661640325279E-2</v>
      </c>
      <c r="E115" s="26">
        <f>425/5</f>
        <v>85</v>
      </c>
      <c r="F115" s="26">
        <f>-210/5</f>
        <v>-42</v>
      </c>
      <c r="G115" s="26">
        <f t="shared" si="862"/>
        <v>43</v>
      </c>
      <c r="H115" s="51">
        <f t="shared" si="863"/>
        <v>0.22661396574440054</v>
      </c>
      <c r="I115" s="26">
        <v>227055</v>
      </c>
      <c r="J115" s="26">
        <f t="shared" si="901"/>
        <v>-44.520922893972759</v>
      </c>
      <c r="K115" s="51">
        <v>1.3212661640325279E-2</v>
      </c>
      <c r="L115" s="26">
        <f t="shared" si="864"/>
        <v>42.923759740825773</v>
      </c>
      <c r="M115" s="51">
        <v>0.22661396574440054</v>
      </c>
      <c r="N115" s="26">
        <f t="shared" si="902"/>
        <v>244796.40283684686</v>
      </c>
      <c r="O115" s="26">
        <f t="shared" si="903"/>
        <v>-44.520922893972759</v>
      </c>
      <c r="P115" s="51">
        <v>1.3212661640325279E-2</v>
      </c>
      <c r="Q115" s="26">
        <f t="shared" si="865"/>
        <v>42.814626024802457</v>
      </c>
      <c r="R115" s="51">
        <v>0.22661396574440054</v>
      </c>
      <c r="S115" s="26">
        <f t="shared" si="904"/>
        <v>245562.99600806888</v>
      </c>
      <c r="T115" s="26">
        <f t="shared" si="905"/>
        <v>-44.520922893972759</v>
      </c>
      <c r="U115" s="51">
        <v>1.3212661640325279E-2</v>
      </c>
      <c r="V115" s="26">
        <f t="shared" si="866"/>
        <v>42.699766070116446</v>
      </c>
      <c r="W115" s="51">
        <v>0.22661396574440054</v>
      </c>
      <c r="X115" s="26">
        <f t="shared" si="906"/>
        <v>239002.35452604794</v>
      </c>
      <c r="Y115" s="26">
        <f t="shared" si="907"/>
        <v>-44.520922893972759</v>
      </c>
      <c r="Z115" s="51">
        <v>1.3212661640325279E-2</v>
      </c>
      <c r="AA115" s="26">
        <f t="shared" si="867"/>
        <v>42.716318362471604</v>
      </c>
      <c r="AB115" s="51">
        <v>0.22661396574440054</v>
      </c>
      <c r="AC115" s="26">
        <f t="shared" si="908"/>
        <v>241397.6035174854</v>
      </c>
      <c r="AD115" s="26">
        <f t="shared" si="909"/>
        <v>-44.520922893972759</v>
      </c>
      <c r="AE115" s="51">
        <v>1.3212661640325279E-2</v>
      </c>
      <c r="AF115" s="26">
        <f t="shared" si="868"/>
        <v>42.774760379146457</v>
      </c>
      <c r="AG115" s="51">
        <v>0.22661396574440054</v>
      </c>
      <c r="AH115" s="26">
        <f t="shared" si="910"/>
        <v>250472.92911996739</v>
      </c>
      <c r="AI115" s="26">
        <f t="shared" si="911"/>
        <v>-44.520922893972759</v>
      </c>
      <c r="AJ115" s="51">
        <v>1.3212661640325279E-2</v>
      </c>
      <c r="AK115" s="26">
        <f t="shared" si="869"/>
        <v>42.873607919630125</v>
      </c>
      <c r="AL115" s="51">
        <v>0.22661396574440054</v>
      </c>
      <c r="AM115" s="26">
        <f t="shared" si="912"/>
        <v>232826.75800255637</v>
      </c>
      <c r="AN115" s="26">
        <f t="shared" si="913"/>
        <v>-44.520922893972759</v>
      </c>
      <c r="AO115" s="51">
        <v>1.3212661640325279E-2</v>
      </c>
      <c r="AP115" s="26">
        <f t="shared" si="870"/>
        <v>43.01176058115302</v>
      </c>
      <c r="AQ115" s="51">
        <v>0.22661396574440054</v>
      </c>
      <c r="AR115" s="26">
        <f t="shared" si="914"/>
        <v>229970.79925269302</v>
      </c>
      <c r="AS115" s="26">
        <f t="shared" si="915"/>
        <v>-44.520922893972759</v>
      </c>
      <c r="AT115" s="51">
        <v>1.3212661640325279E-2</v>
      </c>
      <c r="AU115" s="26">
        <f t="shared" si="871"/>
        <v>43.187848668661651</v>
      </c>
      <c r="AV115" s="51">
        <v>0.22661396574440054</v>
      </c>
      <c r="AW115" s="26">
        <f t="shared" si="916"/>
        <v>297263.26885746681</v>
      </c>
      <c r="AX115" s="26">
        <f t="shared" si="917"/>
        <v>-44.520922893972759</v>
      </c>
      <c r="AY115" s="51">
        <v>1.3212661640325279E-2</v>
      </c>
      <c r="AZ115" s="26">
        <f t="shared" si="872"/>
        <v>43.400810136999809</v>
      </c>
      <c r="BA115" s="51">
        <v>0.22661396574440054</v>
      </c>
      <c r="BB115" s="26">
        <f t="shared" si="918"/>
        <v>318679.34649808728</v>
      </c>
      <c r="BC115" s="26">
        <f t="shared" si="919"/>
        <v>-44.520922893972759</v>
      </c>
      <c r="BD115" s="51">
        <v>1.3212661640325279E-2</v>
      </c>
      <c r="BE115" s="26">
        <f t="shared" si="873"/>
        <v>43.648199953101269</v>
      </c>
      <c r="BF115" s="51">
        <v>0.22661396574440054</v>
      </c>
      <c r="BG115" s="26">
        <f t="shared" si="920"/>
        <v>339308.75114384532</v>
      </c>
      <c r="BH115" s="26">
        <f t="shared" si="921"/>
        <v>-44.520922893972759</v>
      </c>
      <c r="BI115" s="51">
        <v>1.3212661640325279E-2</v>
      </c>
      <c r="BJ115" s="26">
        <f t="shared" si="874"/>
        <v>43.929483421915272</v>
      </c>
      <c r="BK115" s="51">
        <v>0.22661396574440054</v>
      </c>
      <c r="BL115" s="26">
        <f t="shared" si="922"/>
        <v>359348.76395826932</v>
      </c>
      <c r="BM115" s="26">
        <f t="shared" si="923"/>
        <v>-44.520922893972759</v>
      </c>
      <c r="BN115" s="51">
        <v>1.3212661640325279E-2</v>
      </c>
      <c r="BO115" s="26">
        <f t="shared" si="875"/>
        <v>44.199976898786879</v>
      </c>
      <c r="BP115" s="51">
        <v>0.22661396574440054</v>
      </c>
      <c r="BQ115" s="26">
        <f t="shared" si="924"/>
        <v>378662.32298021874</v>
      </c>
      <c r="BR115" s="26">
        <f t="shared" si="925"/>
        <v>-44.520922893972759</v>
      </c>
      <c r="BS115" s="51">
        <v>1.3212661640325279E-2</v>
      </c>
      <c r="BT115" s="26">
        <f t="shared" si="876"/>
        <v>44.460694241052828</v>
      </c>
      <c r="BU115" s="51">
        <v>0.22661396574440054</v>
      </c>
      <c r="BV115" s="26">
        <f t="shared" si="926"/>
        <v>397407.59666704078</v>
      </c>
      <c r="BW115" s="26">
        <f t="shared" si="927"/>
        <v>-44.520922893972759</v>
      </c>
      <c r="BX115" s="51">
        <v>1.3212661640325279E-2</v>
      </c>
      <c r="BY115" s="26">
        <f t="shared" si="877"/>
        <v>44.712531714147353</v>
      </c>
      <c r="BZ115" s="51">
        <v>0.22661396574440054</v>
      </c>
      <c r="CA115" s="26">
        <f t="shared" si="928"/>
        <v>414877.81986485817</v>
      </c>
      <c r="CB115" s="26">
        <f t="shared" si="929"/>
        <v>-44.520922893972759</v>
      </c>
      <c r="CC115" s="51">
        <v>1.3212661640325279E-2</v>
      </c>
      <c r="CD115" s="26">
        <f t="shared" si="878"/>
        <v>44.955274406219871</v>
      </c>
      <c r="CE115" s="51">
        <v>0.22661396574440054</v>
      </c>
      <c r="CF115" s="26">
        <f t="shared" si="930"/>
        <v>432051.63529752317</v>
      </c>
      <c r="CG115" s="26">
        <f t="shared" si="931"/>
        <v>-44.520922893972759</v>
      </c>
      <c r="CH115" s="51">
        <v>1.3212661640325279E-2</v>
      </c>
      <c r="CI115" s="26">
        <f t="shared" si="879"/>
        <v>45.190127914097602</v>
      </c>
      <c r="CJ115" s="51">
        <v>0.22661396574440054</v>
      </c>
      <c r="CK115" s="26">
        <f t="shared" si="932"/>
        <v>426347.85880195175</v>
      </c>
      <c r="CL115" s="26">
        <f t="shared" si="933"/>
        <v>-44.520922893972759</v>
      </c>
      <c r="CM115" s="51">
        <v>1.3212661640325279E-2</v>
      </c>
      <c r="CN115" s="26">
        <f t="shared" si="880"/>
        <v>45.418724712356976</v>
      </c>
      <c r="CO115" s="51">
        <v>0.22661396574440054</v>
      </c>
      <c r="CP115" s="26">
        <f t="shared" si="934"/>
        <v>421169.75575407676</v>
      </c>
      <c r="CQ115" s="26">
        <f t="shared" si="935"/>
        <v>-44.520922893972759</v>
      </c>
      <c r="CR115" s="51">
        <v>1.3212661640325279E-2</v>
      </c>
      <c r="CS115" s="26">
        <f t="shared" si="881"/>
        <v>45.63970488537867</v>
      </c>
      <c r="CT115" s="51">
        <v>0.22661396574440054</v>
      </c>
      <c r="CU115" s="26">
        <f t="shared" si="936"/>
        <v>416456.51091274875</v>
      </c>
      <c r="CV115" s="26">
        <f t="shared" si="811"/>
        <v>-44.520922893972759</v>
      </c>
      <c r="CW115" s="51">
        <v>1.3212661640325279E-2</v>
      </c>
      <c r="CX115" s="26">
        <f t="shared" si="812"/>
        <v>45.853281834378869</v>
      </c>
      <c r="CY115" s="51">
        <v>0.22661396574440054</v>
      </c>
      <c r="CZ115" s="26">
        <f t="shared" si="882"/>
        <v>411639.18181672599</v>
      </c>
      <c r="DA115" s="26">
        <f t="shared" si="814"/>
        <v>-44.520922893972759</v>
      </c>
      <c r="DB115" s="51">
        <v>1.3212661640325279E-2</v>
      </c>
      <c r="DC115" s="26">
        <f t="shared" si="815"/>
        <v>46.058595279315448</v>
      </c>
      <c r="DD115" s="51">
        <v>0.22661396574440054</v>
      </c>
      <c r="DE115" s="26">
        <f t="shared" si="883"/>
        <v>407444.48071953154</v>
      </c>
      <c r="DF115" s="26">
        <f t="shared" si="817"/>
        <v>-44.520922893972759</v>
      </c>
      <c r="DG115" s="51">
        <v>1.3212661640325279E-2</v>
      </c>
      <c r="DH115" s="26">
        <f t="shared" si="818"/>
        <v>46.25476993137481</v>
      </c>
      <c r="DI115" s="51">
        <v>0.22661396574440054</v>
      </c>
      <c r="DJ115" s="26">
        <f t="shared" si="884"/>
        <v>404089.94419098139</v>
      </c>
      <c r="DK115" s="26">
        <f t="shared" si="820"/>
        <v>-44.520922893972759</v>
      </c>
      <c r="DL115" s="51">
        <v>1.3212661640325279E-2</v>
      </c>
      <c r="DM115" s="26">
        <f t="shared" si="821"/>
        <v>46.440901121628343</v>
      </c>
      <c r="DN115" s="51">
        <v>0.22661396574440054</v>
      </c>
      <c r="DO115" s="26">
        <f t="shared" si="885"/>
        <v>400043.92081205436</v>
      </c>
      <c r="DP115" s="26">
        <f t="shared" si="937"/>
        <v>-44.520922893972759</v>
      </c>
      <c r="DQ115" s="51">
        <v>1.3212661640325279E-2</v>
      </c>
      <c r="DR115" s="26">
        <f t="shared" si="886"/>
        <v>46.619849979583407</v>
      </c>
      <c r="DS115" s="51">
        <v>0.22661396574440054</v>
      </c>
      <c r="DT115" s="26">
        <f t="shared" si="938"/>
        <v>396112.03901926242</v>
      </c>
      <c r="DU115" s="26">
        <f t="shared" si="939"/>
        <v>-44.520922893972759</v>
      </c>
      <c r="DV115" s="51">
        <v>1.3212661640325279E-2</v>
      </c>
      <c r="DW115" s="26">
        <f t="shared" si="887"/>
        <v>46.794038786747976</v>
      </c>
      <c r="DX115" s="51">
        <v>0.22661396574440054</v>
      </c>
      <c r="DY115" s="26">
        <f t="shared" si="940"/>
        <v>391744.98957719764</v>
      </c>
      <c r="DZ115" s="26">
        <f t="shared" si="823"/>
        <v>-44.520922893972759</v>
      </c>
      <c r="EA115" s="51">
        <v>1.3212661640325279E-2</v>
      </c>
      <c r="EB115" s="26">
        <f t="shared" si="824"/>
        <v>46.966026934798286</v>
      </c>
      <c r="EC115" s="51">
        <v>0.22661396574440054</v>
      </c>
      <c r="ED115" s="26">
        <f t="shared" si="888"/>
        <v>386935.67838280264</v>
      </c>
      <c r="EE115" s="26">
        <f t="shared" si="826"/>
        <v>-44.520922893972759</v>
      </c>
      <c r="EF115" s="51">
        <v>1.3212661640325279E-2</v>
      </c>
      <c r="EG115" s="26">
        <f t="shared" si="827"/>
        <v>47.136656495573995</v>
      </c>
      <c r="EH115" s="51">
        <v>0.22661396574440054</v>
      </c>
      <c r="EI115" s="26">
        <f t="shared" si="889"/>
        <v>381669.67611014727</v>
      </c>
      <c r="EJ115" s="26">
        <f t="shared" si="829"/>
        <v>-44.520922893972759</v>
      </c>
      <c r="EK115" s="51">
        <v>1.3212661640325279E-2</v>
      </c>
      <c r="EL115" s="26">
        <f t="shared" si="830"/>
        <v>47.30967408009132</v>
      </c>
      <c r="EM115" s="51">
        <v>0.22661396574440054</v>
      </c>
      <c r="EN115" s="26">
        <f t="shared" si="890"/>
        <v>377873.75007326039</v>
      </c>
      <c r="EO115" s="26">
        <f t="shared" si="832"/>
        <v>-44.520922893972759</v>
      </c>
      <c r="EP115" s="51">
        <v>1.3212661640325279E-2</v>
      </c>
      <c r="EQ115" s="26">
        <f t="shared" si="833"/>
        <v>47.487798032764594</v>
      </c>
      <c r="ER115" s="51">
        <v>0.22661396574440054</v>
      </c>
      <c r="ES115" s="26">
        <f t="shared" si="891"/>
        <v>375321.55486130907</v>
      </c>
      <c r="ET115" s="26">
        <f t="shared" si="941"/>
        <v>-44.520922893972759</v>
      </c>
      <c r="EU115" s="51">
        <v>1.3212661640325279E-2</v>
      </c>
      <c r="EV115" s="26">
        <f t="shared" si="892"/>
        <v>47.674431374401884</v>
      </c>
      <c r="EW115" s="51">
        <v>0.22661396574440054</v>
      </c>
      <c r="EX115" s="26">
        <f t="shared" si="942"/>
        <v>374081.63152253017</v>
      </c>
      <c r="EY115" s="26">
        <f t="shared" si="943"/>
        <v>-44.520922893972759</v>
      </c>
      <c r="EZ115" s="51">
        <v>1.3212661640325279E-2</v>
      </c>
      <c r="FA115" s="26">
        <f t="shared" si="893"/>
        <v>47.872411919636072</v>
      </c>
      <c r="FB115" s="51">
        <v>0.22661396574440054</v>
      </c>
      <c r="FC115" s="26">
        <f t="shared" si="944"/>
        <v>373273.92102059559</v>
      </c>
      <c r="FD115" s="26">
        <f t="shared" si="835"/>
        <v>-44.520922893972759</v>
      </c>
      <c r="FE115" s="51">
        <v>1.3212661640325279E-2</v>
      </c>
      <c r="FF115" s="26">
        <f t="shared" si="836"/>
        <v>48.082557058249684</v>
      </c>
      <c r="FG115" s="51">
        <v>0.22661396574440054</v>
      </c>
      <c r="FH115" s="26">
        <f t="shared" si="894"/>
        <v>374383.513553578</v>
      </c>
      <c r="FI115" s="26">
        <f t="shared" si="838"/>
        <v>-44.520922893972759</v>
      </c>
      <c r="FJ115" s="51">
        <v>1.3212661640325279E-2</v>
      </c>
      <c r="FK115" s="26">
        <f t="shared" si="839"/>
        <v>48.3061081441667</v>
      </c>
      <c r="FL115" s="51">
        <v>0.22661396574440054</v>
      </c>
      <c r="FM115" s="26">
        <f t="shared" si="945"/>
        <v>376881.9953823277</v>
      </c>
      <c r="FN115" s="26">
        <f t="shared" si="841"/>
        <v>-44.520922893972759</v>
      </c>
      <c r="FO115" s="51">
        <v>1.3212661640325279E-2</v>
      </c>
      <c r="FP115" s="26">
        <f t="shared" si="842"/>
        <v>48.544357302902746</v>
      </c>
      <c r="FQ115" s="51">
        <v>0.22661396574440054</v>
      </c>
      <c r="FR115" s="26">
        <f t="shared" si="895"/>
        <v>381117.77604487055</v>
      </c>
      <c r="FS115" s="26">
        <f t="shared" si="844"/>
        <v>-44.520922893972759</v>
      </c>
      <c r="FT115" s="51">
        <v>1.3212661640325279E-2</v>
      </c>
      <c r="FU115" s="26">
        <f t="shared" si="845"/>
        <v>48.798204090105791</v>
      </c>
      <c r="FV115" s="51">
        <v>0.22661396574440054</v>
      </c>
      <c r="FW115" s="26">
        <f t="shared" si="896"/>
        <v>386799.51035924873</v>
      </c>
      <c r="FX115" s="26">
        <f t="shared" si="847"/>
        <v>-44.520922893972759</v>
      </c>
      <c r="FY115" s="51">
        <v>1.3212661640325279E-2</v>
      </c>
      <c r="FZ115" s="26">
        <f t="shared" si="848"/>
        <v>49.068122367613334</v>
      </c>
      <c r="GA115" s="51">
        <v>0.22661396574440054</v>
      </c>
      <c r="GB115" s="26">
        <f t="shared" si="897"/>
        <v>392891.90485941182</v>
      </c>
      <c r="GC115" s="26">
        <f t="shared" si="850"/>
        <v>-44.520922893972759</v>
      </c>
      <c r="GD115" s="51">
        <v>1.3212661640325279E-2</v>
      </c>
      <c r="GE115" s="26">
        <f t="shared" si="851"/>
        <v>49.354605100705243</v>
      </c>
      <c r="GF115" s="51">
        <v>0.22661396574440054</v>
      </c>
      <c r="GG115" s="26">
        <f t="shared" si="898"/>
        <v>399611.27464799047</v>
      </c>
      <c r="GH115" s="26">
        <f t="shared" si="853"/>
        <v>-44.520922893972759</v>
      </c>
      <c r="GI115" s="51">
        <v>1.3212661640325279E-2</v>
      </c>
      <c r="GJ115" s="26">
        <f t="shared" si="854"/>
        <v>49.658776371674406</v>
      </c>
      <c r="GK115" s="51">
        <v>0.22661396574440054</v>
      </c>
      <c r="GL115" s="26">
        <f t="shared" si="899"/>
        <v>406982.76987505762</v>
      </c>
      <c r="GM115" s="26">
        <f t="shared" si="856"/>
        <v>-44.520922893972759</v>
      </c>
      <c r="GN115" s="51">
        <v>1.3212661640325279E-2</v>
      </c>
      <c r="GO115" s="26">
        <f t="shared" si="857"/>
        <v>49.980972738788942</v>
      </c>
      <c r="GP115" s="51">
        <v>0.22661396574440054</v>
      </c>
      <c r="GQ115" s="26">
        <f t="shared" si="900"/>
        <v>414804.74398993363</v>
      </c>
    </row>
    <row r="116" spans="1:199" ht="15" x14ac:dyDescent="0.2">
      <c r="A116" s="6" t="s">
        <v>6</v>
      </c>
      <c r="B116" s="26">
        <v>204201</v>
      </c>
      <c r="C116" s="26">
        <f t="shared" si="859"/>
        <v>-44.6</v>
      </c>
      <c r="D116" s="51">
        <v>1.3212661640325279E-2</v>
      </c>
      <c r="E116" s="26">
        <f t="shared" ref="E116:E119" si="946">425/5</f>
        <v>85</v>
      </c>
      <c r="F116" s="26">
        <f t="shared" ref="F116:F119" si="947">-210/5</f>
        <v>-42</v>
      </c>
      <c r="G116" s="26">
        <f t="shared" si="862"/>
        <v>43</v>
      </c>
      <c r="H116" s="51">
        <f t="shared" si="863"/>
        <v>0.22661396574440054</v>
      </c>
      <c r="I116" s="26">
        <v>221913</v>
      </c>
      <c r="J116" s="26">
        <f t="shared" si="901"/>
        <v>-44.520922893972759</v>
      </c>
      <c r="K116" s="51">
        <v>1.3212661640325279E-2</v>
      </c>
      <c r="L116" s="26">
        <f t="shared" si="864"/>
        <v>42.923759740825773</v>
      </c>
      <c r="M116" s="51">
        <v>0.22661396574440054</v>
      </c>
      <c r="N116" s="26">
        <f t="shared" si="902"/>
        <v>227053.40283684686</v>
      </c>
      <c r="O116" s="26">
        <f t="shared" si="903"/>
        <v>-44.520922893972759</v>
      </c>
      <c r="P116" s="51">
        <v>1.3212661640325279E-2</v>
      </c>
      <c r="Q116" s="26">
        <f t="shared" si="865"/>
        <v>42.814626024802457</v>
      </c>
      <c r="R116" s="51">
        <v>0.22661396574440054</v>
      </c>
      <c r="S116" s="26">
        <f t="shared" si="904"/>
        <v>244794.69653997768</v>
      </c>
      <c r="T116" s="26">
        <f t="shared" si="905"/>
        <v>-44.520922893972759</v>
      </c>
      <c r="U116" s="51">
        <v>1.3212661640325279E-2</v>
      </c>
      <c r="V116" s="26">
        <f t="shared" si="866"/>
        <v>42.699766070116446</v>
      </c>
      <c r="W116" s="51">
        <v>0.22661396574440054</v>
      </c>
      <c r="X116" s="26">
        <f t="shared" si="906"/>
        <v>245561.17485124501</v>
      </c>
      <c r="Y116" s="26">
        <f t="shared" si="907"/>
        <v>-44.520922893972759</v>
      </c>
      <c r="Z116" s="51">
        <v>1.3212661640325279E-2</v>
      </c>
      <c r="AA116" s="26">
        <f t="shared" si="867"/>
        <v>42.716318362471604</v>
      </c>
      <c r="AB116" s="51">
        <v>0.22661396574440054</v>
      </c>
      <c r="AC116" s="26">
        <f t="shared" si="908"/>
        <v>239000.54992151645</v>
      </c>
      <c r="AD116" s="26">
        <f t="shared" si="909"/>
        <v>-44.520922893972759</v>
      </c>
      <c r="AE116" s="51">
        <v>1.3212661640325279E-2</v>
      </c>
      <c r="AF116" s="26">
        <f t="shared" si="868"/>
        <v>42.774760379146457</v>
      </c>
      <c r="AG116" s="51">
        <v>0.22661396574440054</v>
      </c>
      <c r="AH116" s="26">
        <f t="shared" si="910"/>
        <v>241395.85735497056</v>
      </c>
      <c r="AI116" s="26">
        <f t="shared" si="911"/>
        <v>-44.520922893972759</v>
      </c>
      <c r="AJ116" s="51">
        <v>1.3212661640325279E-2</v>
      </c>
      <c r="AK116" s="26">
        <f t="shared" si="869"/>
        <v>42.873607919630125</v>
      </c>
      <c r="AL116" s="51">
        <v>0.22661396574440054</v>
      </c>
      <c r="AM116" s="26">
        <f t="shared" si="912"/>
        <v>250471.28180499305</v>
      </c>
      <c r="AN116" s="26">
        <f t="shared" si="913"/>
        <v>-44.520922893972759</v>
      </c>
      <c r="AO116" s="51">
        <v>1.3212661640325279E-2</v>
      </c>
      <c r="AP116" s="26">
        <f t="shared" si="870"/>
        <v>43.01176058115302</v>
      </c>
      <c r="AQ116" s="51">
        <v>0.22661396574440054</v>
      </c>
      <c r="AR116" s="26">
        <f t="shared" si="914"/>
        <v>232825.24884024353</v>
      </c>
      <c r="AS116" s="26">
        <f t="shared" si="915"/>
        <v>-44.520922893972759</v>
      </c>
      <c r="AT116" s="51">
        <v>1.3212661640325279E-2</v>
      </c>
      <c r="AU116" s="26">
        <f t="shared" si="871"/>
        <v>43.187848668661651</v>
      </c>
      <c r="AV116" s="51">
        <v>0.22661396574440054</v>
      </c>
      <c r="AW116" s="26">
        <f t="shared" si="916"/>
        <v>229969.4661784677</v>
      </c>
      <c r="AX116" s="26">
        <f t="shared" si="917"/>
        <v>-44.520922893972759</v>
      </c>
      <c r="AY116" s="51">
        <v>1.3212661640325279E-2</v>
      </c>
      <c r="AZ116" s="26">
        <f t="shared" si="872"/>
        <v>43.400810136999809</v>
      </c>
      <c r="BA116" s="51">
        <v>0.22661396574440054</v>
      </c>
      <c r="BB116" s="26">
        <f t="shared" si="918"/>
        <v>297262.14874470985</v>
      </c>
      <c r="BC116" s="26">
        <f t="shared" si="919"/>
        <v>-44.520922893972759</v>
      </c>
      <c r="BD116" s="51">
        <v>1.3212661640325279E-2</v>
      </c>
      <c r="BE116" s="26">
        <f t="shared" si="873"/>
        <v>43.648199953101269</v>
      </c>
      <c r="BF116" s="51">
        <v>0.22661396574440054</v>
      </c>
      <c r="BG116" s="26">
        <f t="shared" si="920"/>
        <v>318678.47377514641</v>
      </c>
      <c r="BH116" s="26">
        <f t="shared" si="921"/>
        <v>-44.520922893972759</v>
      </c>
      <c r="BI116" s="51">
        <v>1.3212661640325279E-2</v>
      </c>
      <c r="BJ116" s="26">
        <f t="shared" si="874"/>
        <v>43.929483421915272</v>
      </c>
      <c r="BK116" s="51">
        <v>0.22661396574440054</v>
      </c>
      <c r="BL116" s="26">
        <f t="shared" si="922"/>
        <v>339308.15970437328</v>
      </c>
      <c r="BM116" s="26">
        <f t="shared" si="923"/>
        <v>-44.520922893972759</v>
      </c>
      <c r="BN116" s="51">
        <v>1.3212661640325279E-2</v>
      </c>
      <c r="BO116" s="26">
        <f t="shared" si="875"/>
        <v>44.199976898786879</v>
      </c>
      <c r="BP116" s="51">
        <v>0.22661396574440054</v>
      </c>
      <c r="BQ116" s="26">
        <f t="shared" si="924"/>
        <v>359348.44301227416</v>
      </c>
      <c r="BR116" s="26">
        <f t="shared" si="925"/>
        <v>-44.520922893972759</v>
      </c>
      <c r="BS116" s="51">
        <v>1.3212661640325279E-2</v>
      </c>
      <c r="BT116" s="26">
        <f t="shared" si="876"/>
        <v>44.460694241052828</v>
      </c>
      <c r="BU116" s="51">
        <v>0.22661396574440054</v>
      </c>
      <c r="BV116" s="26">
        <f t="shared" si="926"/>
        <v>378662.26275156584</v>
      </c>
      <c r="BW116" s="26">
        <f t="shared" si="927"/>
        <v>-44.520922893972759</v>
      </c>
      <c r="BX116" s="51">
        <v>1.3212661640325279E-2</v>
      </c>
      <c r="BY116" s="26">
        <f t="shared" si="877"/>
        <v>44.712531714147353</v>
      </c>
      <c r="BZ116" s="51">
        <v>0.22661396574440054</v>
      </c>
      <c r="CA116" s="26">
        <f t="shared" si="928"/>
        <v>397407.78827586101</v>
      </c>
      <c r="CB116" s="26">
        <f t="shared" si="929"/>
        <v>-44.520922893972759</v>
      </c>
      <c r="CC116" s="51">
        <v>1.3212661640325279E-2</v>
      </c>
      <c r="CD116" s="26">
        <f t="shared" si="878"/>
        <v>44.955274406219871</v>
      </c>
      <c r="CE116" s="51">
        <v>0.22661396574440054</v>
      </c>
      <c r="CF116" s="26">
        <f t="shared" si="930"/>
        <v>414878.25421637046</v>
      </c>
      <c r="CG116" s="26">
        <f t="shared" si="931"/>
        <v>-44.520922893972759</v>
      </c>
      <c r="CH116" s="51">
        <v>1.3212661640325279E-2</v>
      </c>
      <c r="CI116" s="26">
        <f t="shared" si="879"/>
        <v>45.190127914097602</v>
      </c>
      <c r="CJ116" s="51">
        <v>0.22661396574440054</v>
      </c>
      <c r="CK116" s="26">
        <f t="shared" si="932"/>
        <v>432052.30450254329</v>
      </c>
      <c r="CL116" s="26">
        <f t="shared" si="933"/>
        <v>-44.520922893972759</v>
      </c>
      <c r="CM116" s="51">
        <v>1.3212661640325279E-2</v>
      </c>
      <c r="CN116" s="26">
        <f t="shared" si="880"/>
        <v>45.418724712356976</v>
      </c>
      <c r="CO116" s="51">
        <v>0.22661396574440054</v>
      </c>
      <c r="CP116" s="26">
        <f t="shared" si="934"/>
        <v>426348.75660377013</v>
      </c>
      <c r="CQ116" s="26">
        <f t="shared" si="935"/>
        <v>-44.520922893972759</v>
      </c>
      <c r="CR116" s="51">
        <v>1.3212661640325279E-2</v>
      </c>
      <c r="CS116" s="26">
        <f t="shared" si="881"/>
        <v>45.63970488537867</v>
      </c>
      <c r="CT116" s="51">
        <v>0.22661396574440054</v>
      </c>
      <c r="CU116" s="26">
        <f t="shared" si="936"/>
        <v>421170.87453606818</v>
      </c>
      <c r="CV116" s="26">
        <f t="shared" si="811"/>
        <v>-44.520922893972759</v>
      </c>
      <c r="CW116" s="51">
        <v>1.3212661640325279E-2</v>
      </c>
      <c r="CX116" s="26">
        <f t="shared" si="812"/>
        <v>45.853281834378869</v>
      </c>
      <c r="CY116" s="51">
        <v>0.22661396574440054</v>
      </c>
      <c r="CZ116" s="26">
        <f t="shared" si="882"/>
        <v>416457.8432716892</v>
      </c>
      <c r="DA116" s="26">
        <f t="shared" si="814"/>
        <v>-44.520922893972759</v>
      </c>
      <c r="DB116" s="51">
        <v>1.3212661640325279E-2</v>
      </c>
      <c r="DC116" s="26">
        <f t="shared" si="815"/>
        <v>46.058595279315448</v>
      </c>
      <c r="DD116" s="51">
        <v>0.22661396574440054</v>
      </c>
      <c r="DE116" s="26">
        <f t="shared" si="883"/>
        <v>411640.71948911133</v>
      </c>
      <c r="DF116" s="26">
        <f t="shared" si="817"/>
        <v>-44.520922893972759</v>
      </c>
      <c r="DG116" s="51">
        <v>1.3212661640325279E-2</v>
      </c>
      <c r="DH116" s="26">
        <f t="shared" si="818"/>
        <v>46.25476993137481</v>
      </c>
      <c r="DI116" s="51">
        <v>0.22661396574440054</v>
      </c>
      <c r="DJ116" s="26">
        <f t="shared" si="884"/>
        <v>407446.21456656896</v>
      </c>
      <c r="DK116" s="26">
        <f t="shared" si="820"/>
        <v>-44.520922893972759</v>
      </c>
      <c r="DL116" s="51">
        <v>1.3212661640325279E-2</v>
      </c>
      <c r="DM116" s="26">
        <f t="shared" si="821"/>
        <v>46.440901121628343</v>
      </c>
      <c r="DN116" s="51">
        <v>0.22661396574440054</v>
      </c>
      <c r="DO116" s="26">
        <f t="shared" si="885"/>
        <v>404091.86416920909</v>
      </c>
      <c r="DP116" s="26">
        <f t="shared" si="937"/>
        <v>-44.520922893972759</v>
      </c>
      <c r="DQ116" s="51">
        <v>1.3212661640325279E-2</v>
      </c>
      <c r="DR116" s="26">
        <f t="shared" si="886"/>
        <v>46.619849979583407</v>
      </c>
      <c r="DS116" s="51">
        <v>0.22661396574440054</v>
      </c>
      <c r="DT116" s="26">
        <f t="shared" si="938"/>
        <v>400046.01973914</v>
      </c>
      <c r="DU116" s="26">
        <f t="shared" si="939"/>
        <v>-44.520922893972759</v>
      </c>
      <c r="DV116" s="51">
        <v>1.3212661640325279E-2</v>
      </c>
      <c r="DW116" s="26">
        <f t="shared" si="887"/>
        <v>46.794038786747976</v>
      </c>
      <c r="DX116" s="51">
        <v>0.22661396574440054</v>
      </c>
      <c r="DY116" s="26">
        <f t="shared" si="940"/>
        <v>396114.3121351552</v>
      </c>
      <c r="DZ116" s="26">
        <f t="shared" si="823"/>
        <v>-44.520922893972759</v>
      </c>
      <c r="EA116" s="51">
        <v>1.3212661640325279E-2</v>
      </c>
      <c r="EB116" s="26">
        <f t="shared" si="824"/>
        <v>46.966026934798286</v>
      </c>
      <c r="EC116" s="51">
        <v>0.22661396574440054</v>
      </c>
      <c r="ED116" s="26">
        <f t="shared" si="888"/>
        <v>391747.43468123849</v>
      </c>
      <c r="EE116" s="26">
        <f t="shared" si="826"/>
        <v>-44.520922893972759</v>
      </c>
      <c r="EF116" s="51">
        <v>1.3212661640325279E-2</v>
      </c>
      <c r="EG116" s="26">
        <f t="shared" si="827"/>
        <v>47.136656495573995</v>
      </c>
      <c r="EH116" s="51">
        <v>0.22661396574440054</v>
      </c>
      <c r="EI116" s="26">
        <f t="shared" si="889"/>
        <v>386938.29411640426</v>
      </c>
      <c r="EJ116" s="26">
        <f t="shared" si="829"/>
        <v>-44.520922893972759</v>
      </c>
      <c r="EK116" s="51">
        <v>1.3212661640325279E-2</v>
      </c>
      <c r="EL116" s="26">
        <f t="shared" si="830"/>
        <v>47.30967408009132</v>
      </c>
      <c r="EM116" s="51">
        <v>0.22661396574440054</v>
      </c>
      <c r="EN116" s="26">
        <f t="shared" si="890"/>
        <v>381672.46486133343</v>
      </c>
      <c r="EO116" s="26">
        <f t="shared" si="832"/>
        <v>-44.520922893972759</v>
      </c>
      <c r="EP116" s="51">
        <v>1.3212661640325279E-2</v>
      </c>
      <c r="EQ116" s="26">
        <f t="shared" si="833"/>
        <v>47.487798032764594</v>
      </c>
      <c r="ER116" s="51">
        <v>0.22661396574440054</v>
      </c>
      <c r="ES116" s="26">
        <f t="shared" si="891"/>
        <v>377876.7169483992</v>
      </c>
      <c r="ET116" s="26">
        <f t="shared" si="941"/>
        <v>-44.520922893972759</v>
      </c>
      <c r="EU116" s="51">
        <v>1.3212661640325279E-2</v>
      </c>
      <c r="EV116" s="26">
        <f t="shared" si="892"/>
        <v>47.674431374401884</v>
      </c>
      <c r="EW116" s="51">
        <v>0.22661396574440054</v>
      </c>
      <c r="EX116" s="26">
        <f t="shared" si="942"/>
        <v>375324.70836978953</v>
      </c>
      <c r="EY116" s="26">
        <f t="shared" si="943"/>
        <v>-44.520922893972759</v>
      </c>
      <c r="EZ116" s="51">
        <v>1.3212661640325279E-2</v>
      </c>
      <c r="FA116" s="26">
        <f t="shared" si="893"/>
        <v>47.872411919636072</v>
      </c>
      <c r="FB116" s="51">
        <v>0.22661396574440054</v>
      </c>
      <c r="FC116" s="26">
        <f t="shared" si="944"/>
        <v>374084.98301155586</v>
      </c>
      <c r="FD116" s="26">
        <f t="shared" si="835"/>
        <v>-44.520922893972759</v>
      </c>
      <c r="FE116" s="51">
        <v>1.3212661640325279E-2</v>
      </c>
      <c r="FF116" s="26">
        <f t="shared" si="836"/>
        <v>48.082557058249684</v>
      </c>
      <c r="FG116" s="51">
        <v>0.22661396574440054</v>
      </c>
      <c r="FH116" s="26">
        <f t="shared" si="894"/>
        <v>373277.48265475989</v>
      </c>
      <c r="FI116" s="26">
        <f t="shared" si="838"/>
        <v>-44.520922893972759</v>
      </c>
      <c r="FJ116" s="51">
        <v>1.3212661640325279E-2</v>
      </c>
      <c r="FK116" s="26">
        <f t="shared" si="839"/>
        <v>48.3061081441667</v>
      </c>
      <c r="FL116" s="51">
        <v>0.22661396574440054</v>
      </c>
      <c r="FM116" s="26">
        <f t="shared" si="945"/>
        <v>374387.29873882822</v>
      </c>
      <c r="FN116" s="26">
        <f t="shared" si="841"/>
        <v>-44.520922893972759</v>
      </c>
      <c r="FO116" s="51">
        <v>1.3212661640325279E-2</v>
      </c>
      <c r="FP116" s="26">
        <f t="shared" si="842"/>
        <v>48.544357302902746</v>
      </c>
      <c r="FQ116" s="51">
        <v>0.22661396574440054</v>
      </c>
      <c r="FR116" s="26">
        <f t="shared" si="895"/>
        <v>376886.01881673664</v>
      </c>
      <c r="FS116" s="26">
        <f t="shared" si="844"/>
        <v>-44.520922893972759</v>
      </c>
      <c r="FT116" s="51">
        <v>1.3212661640325279E-2</v>
      </c>
      <c r="FU116" s="26">
        <f t="shared" si="845"/>
        <v>48.798204090105791</v>
      </c>
      <c r="FV116" s="51">
        <v>0.22661396574440054</v>
      </c>
      <c r="FW116" s="26">
        <f t="shared" si="896"/>
        <v>381122.0533260667</v>
      </c>
      <c r="FX116" s="26">
        <f t="shared" si="847"/>
        <v>-44.520922893972759</v>
      </c>
      <c r="FY116" s="51">
        <v>1.3212661640325279E-2</v>
      </c>
      <c r="FZ116" s="26">
        <f t="shared" si="848"/>
        <v>49.068122367613334</v>
      </c>
      <c r="GA116" s="51">
        <v>0.22661396574440054</v>
      </c>
      <c r="GB116" s="26">
        <f t="shared" si="897"/>
        <v>386804.05755872239</v>
      </c>
      <c r="GC116" s="26">
        <f t="shared" si="850"/>
        <v>-44.520922893972759</v>
      </c>
      <c r="GD116" s="51">
        <v>1.3212661640325279E-2</v>
      </c>
      <c r="GE116" s="26">
        <f t="shared" si="851"/>
        <v>49.354605100705243</v>
      </c>
      <c r="GF116" s="51">
        <v>0.22661396574440054</v>
      </c>
      <c r="GG116" s="26">
        <f t="shared" si="898"/>
        <v>392896.73854161857</v>
      </c>
      <c r="GH116" s="26">
        <f t="shared" si="853"/>
        <v>-44.520922893972759</v>
      </c>
      <c r="GI116" s="51">
        <v>1.3212661640325279E-2</v>
      </c>
      <c r="GJ116" s="26">
        <f t="shared" si="854"/>
        <v>49.658776371674406</v>
      </c>
      <c r="GK116" s="51">
        <v>0.22661396574440054</v>
      </c>
      <c r="GL116" s="26">
        <f t="shared" si="899"/>
        <v>399616.41250146821</v>
      </c>
      <c r="GM116" s="26">
        <f t="shared" si="856"/>
        <v>-44.520922893972759</v>
      </c>
      <c r="GN116" s="51">
        <v>1.3212661640325279E-2</v>
      </c>
      <c r="GO116" s="26">
        <f t="shared" si="857"/>
        <v>49.980972738788942</v>
      </c>
      <c r="GP116" s="51">
        <v>0.22661396574440054</v>
      </c>
      <c r="GQ116" s="26">
        <f t="shared" si="900"/>
        <v>406988.22992490244</v>
      </c>
    </row>
    <row r="117" spans="1:199" ht="15" x14ac:dyDescent="0.2">
      <c r="A117" s="6" t="s">
        <v>7</v>
      </c>
      <c r="B117" s="26">
        <v>205168</v>
      </c>
      <c r="C117" s="26">
        <f t="shared" si="859"/>
        <v>-44.6</v>
      </c>
      <c r="D117" s="51">
        <v>1.3212661640325279E-2</v>
      </c>
      <c r="E117" s="26">
        <f t="shared" si="946"/>
        <v>85</v>
      </c>
      <c r="F117" s="26">
        <f t="shared" si="947"/>
        <v>-42</v>
      </c>
      <c r="G117" s="26">
        <f t="shared" si="862"/>
        <v>43</v>
      </c>
      <c r="H117" s="51">
        <f t="shared" si="863"/>
        <v>0.22661396574440054</v>
      </c>
      <c r="I117" s="26">
        <v>204225</v>
      </c>
      <c r="J117" s="26">
        <f t="shared" si="901"/>
        <v>-44.520922893972759</v>
      </c>
      <c r="K117" s="51">
        <v>1.3212661640325279E-2</v>
      </c>
      <c r="L117" s="26">
        <f t="shared" si="864"/>
        <v>42.923759740825773</v>
      </c>
      <c r="M117" s="51">
        <v>0.22661396574440054</v>
      </c>
      <c r="N117" s="26">
        <f t="shared" si="902"/>
        <v>221911.40283684686</v>
      </c>
      <c r="O117" s="26">
        <f t="shared" si="903"/>
        <v>-44.520922893972759</v>
      </c>
      <c r="P117" s="51">
        <v>1.3212661640325279E-2</v>
      </c>
      <c r="Q117" s="26">
        <f t="shared" si="865"/>
        <v>42.814626024802457</v>
      </c>
      <c r="R117" s="51">
        <v>0.22661396574440054</v>
      </c>
      <c r="S117" s="26">
        <f t="shared" si="904"/>
        <v>227051.69653997768</v>
      </c>
      <c r="T117" s="26">
        <f t="shared" si="905"/>
        <v>-44.520922893972759</v>
      </c>
      <c r="U117" s="51">
        <v>1.3212661640325279E-2</v>
      </c>
      <c r="V117" s="26">
        <f t="shared" si="866"/>
        <v>42.699766070116446</v>
      </c>
      <c r="W117" s="51">
        <v>0.22661396574440054</v>
      </c>
      <c r="X117" s="26">
        <f t="shared" si="906"/>
        <v>244792.87538315382</v>
      </c>
      <c r="Y117" s="26">
        <f t="shared" si="907"/>
        <v>-44.520922893972759</v>
      </c>
      <c r="Z117" s="51">
        <v>1.3212661640325279E-2</v>
      </c>
      <c r="AA117" s="26">
        <f t="shared" si="867"/>
        <v>42.716318362471604</v>
      </c>
      <c r="AB117" s="51">
        <v>0.22661396574440054</v>
      </c>
      <c r="AC117" s="26">
        <f t="shared" si="908"/>
        <v>245559.37024671352</v>
      </c>
      <c r="AD117" s="26">
        <f t="shared" si="909"/>
        <v>-44.520922893972759</v>
      </c>
      <c r="AE117" s="51">
        <v>1.3212661640325279E-2</v>
      </c>
      <c r="AF117" s="26">
        <f t="shared" si="868"/>
        <v>42.774760379146457</v>
      </c>
      <c r="AG117" s="51">
        <v>0.22661396574440054</v>
      </c>
      <c r="AH117" s="26">
        <f t="shared" si="910"/>
        <v>238998.8037590016</v>
      </c>
      <c r="AI117" s="26">
        <f t="shared" si="911"/>
        <v>-44.520922893972759</v>
      </c>
      <c r="AJ117" s="51">
        <v>1.3212661640325279E-2</v>
      </c>
      <c r="AK117" s="26">
        <f t="shared" si="869"/>
        <v>42.873607919630125</v>
      </c>
      <c r="AL117" s="51">
        <v>0.22661396574440054</v>
      </c>
      <c r="AM117" s="26">
        <f t="shared" si="912"/>
        <v>241394.21003999622</v>
      </c>
      <c r="AN117" s="26">
        <f t="shared" si="913"/>
        <v>-44.520922893972759</v>
      </c>
      <c r="AO117" s="51">
        <v>1.3212661640325279E-2</v>
      </c>
      <c r="AP117" s="26">
        <f t="shared" si="870"/>
        <v>43.01176058115302</v>
      </c>
      <c r="AQ117" s="51">
        <v>0.22661396574440054</v>
      </c>
      <c r="AR117" s="26">
        <f t="shared" si="914"/>
        <v>250469.77264268021</v>
      </c>
      <c r="AS117" s="26">
        <f t="shared" si="915"/>
        <v>-44.520922893972759</v>
      </c>
      <c r="AT117" s="51">
        <v>1.3212661640325279E-2</v>
      </c>
      <c r="AU117" s="26">
        <f t="shared" si="871"/>
        <v>43.187848668661651</v>
      </c>
      <c r="AV117" s="51">
        <v>0.22661396574440054</v>
      </c>
      <c r="AW117" s="26">
        <f t="shared" si="916"/>
        <v>232823.91576601821</v>
      </c>
      <c r="AX117" s="26">
        <f t="shared" si="917"/>
        <v>-44.520922893972759</v>
      </c>
      <c r="AY117" s="51">
        <v>1.3212661640325279E-2</v>
      </c>
      <c r="AZ117" s="26">
        <f t="shared" si="872"/>
        <v>43.400810136999809</v>
      </c>
      <c r="BA117" s="51">
        <v>0.22661396574440054</v>
      </c>
      <c r="BB117" s="26">
        <f t="shared" si="918"/>
        <v>229968.34606571074</v>
      </c>
      <c r="BC117" s="26">
        <f t="shared" si="919"/>
        <v>-44.520922893972759</v>
      </c>
      <c r="BD117" s="51">
        <v>1.3212661640325279E-2</v>
      </c>
      <c r="BE117" s="26">
        <f t="shared" si="873"/>
        <v>43.648199953101269</v>
      </c>
      <c r="BF117" s="51">
        <v>0.22661396574440054</v>
      </c>
      <c r="BG117" s="26">
        <f t="shared" si="920"/>
        <v>297261.27602176898</v>
      </c>
      <c r="BH117" s="26">
        <f t="shared" si="921"/>
        <v>-44.520922893972759</v>
      </c>
      <c r="BI117" s="51">
        <v>1.3212661640325279E-2</v>
      </c>
      <c r="BJ117" s="26">
        <f t="shared" si="874"/>
        <v>43.929483421915272</v>
      </c>
      <c r="BK117" s="51">
        <v>0.22661396574440054</v>
      </c>
      <c r="BL117" s="26">
        <f t="shared" si="922"/>
        <v>318677.88233567437</v>
      </c>
      <c r="BM117" s="26">
        <f t="shared" si="923"/>
        <v>-44.520922893972759</v>
      </c>
      <c r="BN117" s="51">
        <v>1.3212661640325279E-2</v>
      </c>
      <c r="BO117" s="26">
        <f t="shared" si="875"/>
        <v>44.199976898786879</v>
      </c>
      <c r="BP117" s="51">
        <v>0.22661396574440054</v>
      </c>
      <c r="BQ117" s="26">
        <f t="shared" si="924"/>
        <v>339307.83875837812</v>
      </c>
      <c r="BR117" s="26">
        <f t="shared" si="925"/>
        <v>-44.520922893972759</v>
      </c>
      <c r="BS117" s="51">
        <v>1.3212661640325279E-2</v>
      </c>
      <c r="BT117" s="26">
        <f t="shared" si="876"/>
        <v>44.460694241052828</v>
      </c>
      <c r="BU117" s="51">
        <v>0.22661396574440054</v>
      </c>
      <c r="BV117" s="26">
        <f t="shared" si="926"/>
        <v>359348.38278362126</v>
      </c>
      <c r="BW117" s="26">
        <f t="shared" si="927"/>
        <v>-44.520922893972759</v>
      </c>
      <c r="BX117" s="51">
        <v>1.3212661640325279E-2</v>
      </c>
      <c r="BY117" s="26">
        <f t="shared" si="877"/>
        <v>44.712531714147353</v>
      </c>
      <c r="BZ117" s="51">
        <v>0.22661396574440054</v>
      </c>
      <c r="CA117" s="26">
        <f t="shared" si="928"/>
        <v>378662.45436038607</v>
      </c>
      <c r="CB117" s="26">
        <f t="shared" si="929"/>
        <v>-44.520922893972759</v>
      </c>
      <c r="CC117" s="51">
        <v>1.3212661640325279E-2</v>
      </c>
      <c r="CD117" s="26">
        <f t="shared" si="878"/>
        <v>44.955274406219871</v>
      </c>
      <c r="CE117" s="51">
        <v>0.22661396574440054</v>
      </c>
      <c r="CF117" s="26">
        <f t="shared" si="930"/>
        <v>397408.2226273733</v>
      </c>
      <c r="CG117" s="26">
        <f t="shared" si="931"/>
        <v>-44.520922893972759</v>
      </c>
      <c r="CH117" s="51">
        <v>1.3212661640325279E-2</v>
      </c>
      <c r="CI117" s="26">
        <f t="shared" si="879"/>
        <v>45.190127914097602</v>
      </c>
      <c r="CJ117" s="51">
        <v>0.22661396574440054</v>
      </c>
      <c r="CK117" s="26">
        <f t="shared" si="932"/>
        <v>414878.92342139059</v>
      </c>
      <c r="CL117" s="26">
        <f t="shared" si="933"/>
        <v>-44.520922893972759</v>
      </c>
      <c r="CM117" s="51">
        <v>1.3212661640325279E-2</v>
      </c>
      <c r="CN117" s="26">
        <f t="shared" si="880"/>
        <v>45.418724712356976</v>
      </c>
      <c r="CO117" s="51">
        <v>0.22661396574440054</v>
      </c>
      <c r="CP117" s="26">
        <f t="shared" si="934"/>
        <v>432053.20230436168</v>
      </c>
      <c r="CQ117" s="26">
        <f t="shared" si="935"/>
        <v>-44.520922893972759</v>
      </c>
      <c r="CR117" s="51">
        <v>1.3212661640325279E-2</v>
      </c>
      <c r="CS117" s="26">
        <f t="shared" si="881"/>
        <v>45.63970488537867</v>
      </c>
      <c r="CT117" s="51">
        <v>0.22661396574440054</v>
      </c>
      <c r="CU117" s="26">
        <f t="shared" si="936"/>
        <v>426349.87538576155</v>
      </c>
      <c r="CV117" s="26">
        <f t="shared" si="811"/>
        <v>-44.520922893972759</v>
      </c>
      <c r="CW117" s="51">
        <v>1.3212661640325279E-2</v>
      </c>
      <c r="CX117" s="26">
        <f t="shared" si="812"/>
        <v>45.853281834378869</v>
      </c>
      <c r="CY117" s="51">
        <v>0.22661396574440054</v>
      </c>
      <c r="CZ117" s="26">
        <f t="shared" si="882"/>
        <v>421172.20689500862</v>
      </c>
      <c r="DA117" s="26">
        <f t="shared" si="814"/>
        <v>-44.520922893972759</v>
      </c>
      <c r="DB117" s="51">
        <v>1.3212661640325279E-2</v>
      </c>
      <c r="DC117" s="26">
        <f t="shared" si="815"/>
        <v>46.058595279315448</v>
      </c>
      <c r="DD117" s="51">
        <v>0.22661396574440054</v>
      </c>
      <c r="DE117" s="26">
        <f t="shared" si="883"/>
        <v>416459.38094407454</v>
      </c>
      <c r="DF117" s="26">
        <f t="shared" si="817"/>
        <v>-44.520922893972759</v>
      </c>
      <c r="DG117" s="51">
        <v>1.3212661640325279E-2</v>
      </c>
      <c r="DH117" s="26">
        <f t="shared" si="818"/>
        <v>46.25476993137481</v>
      </c>
      <c r="DI117" s="51">
        <v>0.22661396574440054</v>
      </c>
      <c r="DJ117" s="26">
        <f t="shared" si="884"/>
        <v>411642.45333614876</v>
      </c>
      <c r="DK117" s="26">
        <f t="shared" si="820"/>
        <v>-44.520922893972759</v>
      </c>
      <c r="DL117" s="51">
        <v>1.3212661640325279E-2</v>
      </c>
      <c r="DM117" s="26">
        <f t="shared" si="821"/>
        <v>46.440901121628343</v>
      </c>
      <c r="DN117" s="51">
        <v>0.22661396574440054</v>
      </c>
      <c r="DO117" s="26">
        <f t="shared" si="885"/>
        <v>407448.13454479666</v>
      </c>
      <c r="DP117" s="26">
        <f t="shared" si="937"/>
        <v>-44.520922893972759</v>
      </c>
      <c r="DQ117" s="51">
        <v>1.3212661640325279E-2</v>
      </c>
      <c r="DR117" s="26">
        <f t="shared" si="886"/>
        <v>46.619849979583407</v>
      </c>
      <c r="DS117" s="51">
        <v>0.22661396574440054</v>
      </c>
      <c r="DT117" s="26">
        <f t="shared" si="938"/>
        <v>404093.96309629473</v>
      </c>
      <c r="DU117" s="26">
        <f t="shared" si="939"/>
        <v>-44.520922893972759</v>
      </c>
      <c r="DV117" s="51">
        <v>1.3212661640325279E-2</v>
      </c>
      <c r="DW117" s="26">
        <f t="shared" si="887"/>
        <v>46.794038786747976</v>
      </c>
      <c r="DX117" s="51">
        <v>0.22661396574440054</v>
      </c>
      <c r="DY117" s="26">
        <f t="shared" si="940"/>
        <v>400048.29285503278</v>
      </c>
      <c r="DZ117" s="26">
        <f t="shared" si="823"/>
        <v>-44.520922893972759</v>
      </c>
      <c r="EA117" s="51">
        <v>1.3212661640325279E-2</v>
      </c>
      <c r="EB117" s="26">
        <f t="shared" si="824"/>
        <v>46.966026934798286</v>
      </c>
      <c r="EC117" s="51">
        <v>0.22661396574440054</v>
      </c>
      <c r="ED117" s="26">
        <f t="shared" si="888"/>
        <v>396116.75723919604</v>
      </c>
      <c r="EE117" s="26">
        <f t="shared" si="826"/>
        <v>-44.520922893972759</v>
      </c>
      <c r="EF117" s="51">
        <v>1.3212661640325279E-2</v>
      </c>
      <c r="EG117" s="26">
        <f t="shared" si="827"/>
        <v>47.136656495573995</v>
      </c>
      <c r="EH117" s="51">
        <v>0.22661396574440054</v>
      </c>
      <c r="EI117" s="26">
        <f t="shared" si="889"/>
        <v>391750.05041484011</v>
      </c>
      <c r="EJ117" s="26">
        <f t="shared" si="829"/>
        <v>-44.520922893972759</v>
      </c>
      <c r="EK117" s="51">
        <v>1.3212661640325279E-2</v>
      </c>
      <c r="EL117" s="26">
        <f t="shared" si="830"/>
        <v>47.30967408009132</v>
      </c>
      <c r="EM117" s="51">
        <v>0.22661396574440054</v>
      </c>
      <c r="EN117" s="26">
        <f t="shared" si="890"/>
        <v>386941.08286759042</v>
      </c>
      <c r="EO117" s="26">
        <f t="shared" si="832"/>
        <v>-44.520922893972759</v>
      </c>
      <c r="EP117" s="51">
        <v>1.3212661640325279E-2</v>
      </c>
      <c r="EQ117" s="26">
        <f t="shared" si="833"/>
        <v>47.487798032764594</v>
      </c>
      <c r="ER117" s="51">
        <v>0.22661396574440054</v>
      </c>
      <c r="ES117" s="26">
        <f t="shared" si="891"/>
        <v>381675.43173647224</v>
      </c>
      <c r="ET117" s="26">
        <f t="shared" si="941"/>
        <v>-44.520922893972759</v>
      </c>
      <c r="EU117" s="51">
        <v>1.3212661640325279E-2</v>
      </c>
      <c r="EV117" s="26">
        <f t="shared" si="892"/>
        <v>47.674431374401884</v>
      </c>
      <c r="EW117" s="51">
        <v>0.22661396574440054</v>
      </c>
      <c r="EX117" s="26">
        <f t="shared" si="942"/>
        <v>377879.87045687967</v>
      </c>
      <c r="EY117" s="26">
        <f t="shared" si="943"/>
        <v>-44.520922893972759</v>
      </c>
      <c r="EZ117" s="51">
        <v>1.3212661640325279E-2</v>
      </c>
      <c r="FA117" s="26">
        <f t="shared" si="893"/>
        <v>47.872411919636072</v>
      </c>
      <c r="FB117" s="51">
        <v>0.22661396574440054</v>
      </c>
      <c r="FC117" s="26">
        <f t="shared" si="944"/>
        <v>375328.05985881522</v>
      </c>
      <c r="FD117" s="26">
        <f t="shared" si="835"/>
        <v>-44.520922893972759</v>
      </c>
      <c r="FE117" s="51">
        <v>1.3212661640325279E-2</v>
      </c>
      <c r="FF117" s="26">
        <f t="shared" si="836"/>
        <v>48.082557058249684</v>
      </c>
      <c r="FG117" s="51">
        <v>0.22661396574440054</v>
      </c>
      <c r="FH117" s="26">
        <f t="shared" si="894"/>
        <v>374088.54464572016</v>
      </c>
      <c r="FI117" s="26">
        <f t="shared" si="838"/>
        <v>-44.520922893972759</v>
      </c>
      <c r="FJ117" s="51">
        <v>1.3212661640325279E-2</v>
      </c>
      <c r="FK117" s="26">
        <f t="shared" si="839"/>
        <v>48.3061081441667</v>
      </c>
      <c r="FL117" s="51">
        <v>0.22661396574440054</v>
      </c>
      <c r="FM117" s="26">
        <f t="shared" si="945"/>
        <v>373281.26784001011</v>
      </c>
      <c r="FN117" s="26">
        <f t="shared" si="841"/>
        <v>-44.520922893972759</v>
      </c>
      <c r="FO117" s="51">
        <v>1.3212661640325279E-2</v>
      </c>
      <c r="FP117" s="26">
        <f t="shared" si="842"/>
        <v>48.544357302902746</v>
      </c>
      <c r="FQ117" s="51">
        <v>0.22661396574440054</v>
      </c>
      <c r="FR117" s="26">
        <f t="shared" si="895"/>
        <v>374391.32217323716</v>
      </c>
      <c r="FS117" s="26">
        <f t="shared" si="844"/>
        <v>-44.520922893972759</v>
      </c>
      <c r="FT117" s="51">
        <v>1.3212661640325279E-2</v>
      </c>
      <c r="FU117" s="26">
        <f t="shared" si="845"/>
        <v>48.798204090105791</v>
      </c>
      <c r="FV117" s="51">
        <v>0.22661396574440054</v>
      </c>
      <c r="FW117" s="26">
        <f t="shared" si="896"/>
        <v>376890.29609793279</v>
      </c>
      <c r="FX117" s="26">
        <f t="shared" si="847"/>
        <v>-44.520922893972759</v>
      </c>
      <c r="FY117" s="51">
        <v>1.3212661640325279E-2</v>
      </c>
      <c r="FZ117" s="26">
        <f t="shared" si="848"/>
        <v>49.068122367613334</v>
      </c>
      <c r="GA117" s="51">
        <v>0.22661396574440054</v>
      </c>
      <c r="GB117" s="26">
        <f t="shared" si="897"/>
        <v>381126.60052554036</v>
      </c>
      <c r="GC117" s="26">
        <f t="shared" si="850"/>
        <v>-44.520922893972759</v>
      </c>
      <c r="GD117" s="51">
        <v>1.3212661640325279E-2</v>
      </c>
      <c r="GE117" s="26">
        <f t="shared" si="851"/>
        <v>49.354605100705243</v>
      </c>
      <c r="GF117" s="51">
        <v>0.22661396574440054</v>
      </c>
      <c r="GG117" s="26">
        <f t="shared" si="898"/>
        <v>386808.89124092914</v>
      </c>
      <c r="GH117" s="26">
        <f t="shared" si="853"/>
        <v>-44.520922893972759</v>
      </c>
      <c r="GI117" s="51">
        <v>1.3212661640325279E-2</v>
      </c>
      <c r="GJ117" s="26">
        <f t="shared" si="854"/>
        <v>49.658776371674406</v>
      </c>
      <c r="GK117" s="51">
        <v>0.22661396574440054</v>
      </c>
      <c r="GL117" s="26">
        <f t="shared" si="899"/>
        <v>392901.8763950963</v>
      </c>
      <c r="GM117" s="26">
        <f t="shared" si="856"/>
        <v>-44.520922893972759</v>
      </c>
      <c r="GN117" s="51">
        <v>1.3212661640325279E-2</v>
      </c>
      <c r="GO117" s="26">
        <f t="shared" si="857"/>
        <v>49.980972738788942</v>
      </c>
      <c r="GP117" s="51">
        <v>0.22661396574440054</v>
      </c>
      <c r="GQ117" s="26">
        <f t="shared" si="900"/>
        <v>399621.87255131302</v>
      </c>
    </row>
    <row r="118" spans="1:199" ht="15" x14ac:dyDescent="0.2">
      <c r="A118" s="6" t="s">
        <v>8</v>
      </c>
      <c r="B118" s="26">
        <v>196289</v>
      </c>
      <c r="C118" s="26">
        <f t="shared" si="859"/>
        <v>-44.6</v>
      </c>
      <c r="D118" s="51">
        <v>1.3212661640325279E-2</v>
      </c>
      <c r="E118" s="26">
        <f t="shared" si="946"/>
        <v>85</v>
      </c>
      <c r="F118" s="26">
        <f t="shared" si="947"/>
        <v>-42</v>
      </c>
      <c r="G118" s="26">
        <f t="shared" si="862"/>
        <v>43</v>
      </c>
      <c r="H118" s="51">
        <f t="shared" si="863"/>
        <v>0.22661396574440054</v>
      </c>
      <c r="I118" s="26">
        <v>205192</v>
      </c>
      <c r="J118" s="26">
        <f t="shared" si="901"/>
        <v>-44.520922893972759</v>
      </c>
      <c r="K118" s="51">
        <v>1.3212661640325279E-2</v>
      </c>
      <c r="L118" s="26">
        <f t="shared" si="864"/>
        <v>42.923759740825773</v>
      </c>
      <c r="M118" s="51">
        <v>0.22661396574440054</v>
      </c>
      <c r="N118" s="26">
        <f t="shared" si="902"/>
        <v>204223.40283684686</v>
      </c>
      <c r="O118" s="26">
        <f t="shared" si="903"/>
        <v>-44.520922893972759</v>
      </c>
      <c r="P118" s="51">
        <v>1.3212661640325279E-2</v>
      </c>
      <c r="Q118" s="26">
        <f t="shared" si="865"/>
        <v>42.814626024802457</v>
      </c>
      <c r="R118" s="51">
        <v>0.22661396574440054</v>
      </c>
      <c r="S118" s="26">
        <f t="shared" si="904"/>
        <v>221909.69653997768</v>
      </c>
      <c r="T118" s="26">
        <f t="shared" si="905"/>
        <v>-44.520922893972759</v>
      </c>
      <c r="U118" s="51">
        <v>1.3212661640325279E-2</v>
      </c>
      <c r="V118" s="26">
        <f t="shared" si="866"/>
        <v>42.699766070116446</v>
      </c>
      <c r="W118" s="51">
        <v>0.22661396574440054</v>
      </c>
      <c r="X118" s="26">
        <f t="shared" si="906"/>
        <v>227049.87538315382</v>
      </c>
      <c r="Y118" s="26">
        <f t="shared" si="907"/>
        <v>-44.520922893972759</v>
      </c>
      <c r="Z118" s="51">
        <v>1.3212661640325279E-2</v>
      </c>
      <c r="AA118" s="26">
        <f t="shared" si="867"/>
        <v>42.716318362471604</v>
      </c>
      <c r="AB118" s="51">
        <v>0.22661396574440054</v>
      </c>
      <c r="AC118" s="26">
        <f t="shared" si="908"/>
        <v>244791.07077862232</v>
      </c>
      <c r="AD118" s="26">
        <f t="shared" si="909"/>
        <v>-44.520922893972759</v>
      </c>
      <c r="AE118" s="51">
        <v>1.3212661640325279E-2</v>
      </c>
      <c r="AF118" s="26">
        <f t="shared" si="868"/>
        <v>42.774760379146457</v>
      </c>
      <c r="AG118" s="51">
        <v>0.22661396574440054</v>
      </c>
      <c r="AH118" s="26">
        <f t="shared" si="910"/>
        <v>245557.62408419867</v>
      </c>
      <c r="AI118" s="26">
        <f t="shared" si="911"/>
        <v>-44.520922893972759</v>
      </c>
      <c r="AJ118" s="51">
        <v>1.3212661640325279E-2</v>
      </c>
      <c r="AK118" s="26">
        <f t="shared" si="869"/>
        <v>42.873607919630125</v>
      </c>
      <c r="AL118" s="51">
        <v>0.22661396574440054</v>
      </c>
      <c r="AM118" s="26">
        <f t="shared" si="912"/>
        <v>238997.15644402726</v>
      </c>
      <c r="AN118" s="26">
        <f t="shared" si="913"/>
        <v>-44.520922893972759</v>
      </c>
      <c r="AO118" s="51">
        <v>1.3212661640325279E-2</v>
      </c>
      <c r="AP118" s="26">
        <f t="shared" si="870"/>
        <v>43.01176058115302</v>
      </c>
      <c r="AQ118" s="51">
        <v>0.22661396574440054</v>
      </c>
      <c r="AR118" s="26">
        <f t="shared" si="914"/>
        <v>241392.70087768338</v>
      </c>
      <c r="AS118" s="26">
        <f t="shared" si="915"/>
        <v>-44.520922893972759</v>
      </c>
      <c r="AT118" s="51">
        <v>1.3212661640325279E-2</v>
      </c>
      <c r="AU118" s="26">
        <f t="shared" si="871"/>
        <v>43.187848668661651</v>
      </c>
      <c r="AV118" s="51">
        <v>0.22661396574440054</v>
      </c>
      <c r="AW118" s="26">
        <f t="shared" si="916"/>
        <v>250468.43956845489</v>
      </c>
      <c r="AX118" s="26">
        <f t="shared" si="917"/>
        <v>-44.520922893972759</v>
      </c>
      <c r="AY118" s="51">
        <v>1.3212661640325279E-2</v>
      </c>
      <c r="AZ118" s="26">
        <f t="shared" si="872"/>
        <v>43.400810136999809</v>
      </c>
      <c r="BA118" s="51">
        <v>0.22661396574440054</v>
      </c>
      <c r="BB118" s="26">
        <f t="shared" si="918"/>
        <v>232822.79565326124</v>
      </c>
      <c r="BC118" s="26">
        <f t="shared" si="919"/>
        <v>-44.520922893972759</v>
      </c>
      <c r="BD118" s="51">
        <v>1.3212661640325279E-2</v>
      </c>
      <c r="BE118" s="26">
        <f t="shared" si="873"/>
        <v>43.648199953101269</v>
      </c>
      <c r="BF118" s="51">
        <v>0.22661396574440054</v>
      </c>
      <c r="BG118" s="26">
        <f t="shared" si="920"/>
        <v>229967.47334276987</v>
      </c>
      <c r="BH118" s="26">
        <f t="shared" si="921"/>
        <v>-44.520922893972759</v>
      </c>
      <c r="BI118" s="51">
        <v>1.3212661640325279E-2</v>
      </c>
      <c r="BJ118" s="26">
        <f t="shared" si="874"/>
        <v>43.929483421915272</v>
      </c>
      <c r="BK118" s="51">
        <v>0.22661396574440054</v>
      </c>
      <c r="BL118" s="26">
        <f t="shared" si="922"/>
        <v>297260.68458229693</v>
      </c>
      <c r="BM118" s="26">
        <f t="shared" si="923"/>
        <v>-44.520922893972759</v>
      </c>
      <c r="BN118" s="51">
        <v>1.3212661640325279E-2</v>
      </c>
      <c r="BO118" s="26">
        <f t="shared" si="875"/>
        <v>44.199976898786879</v>
      </c>
      <c r="BP118" s="51">
        <v>0.22661396574440054</v>
      </c>
      <c r="BQ118" s="26">
        <f t="shared" si="924"/>
        <v>318677.56138967921</v>
      </c>
      <c r="BR118" s="26">
        <f t="shared" si="925"/>
        <v>-44.520922893972759</v>
      </c>
      <c r="BS118" s="51">
        <v>1.3212661640325279E-2</v>
      </c>
      <c r="BT118" s="26">
        <f t="shared" si="876"/>
        <v>44.460694241052828</v>
      </c>
      <c r="BU118" s="51">
        <v>0.22661396574440054</v>
      </c>
      <c r="BV118" s="26">
        <f t="shared" si="926"/>
        <v>339307.77852972521</v>
      </c>
      <c r="BW118" s="26">
        <f t="shared" si="927"/>
        <v>-44.520922893972759</v>
      </c>
      <c r="BX118" s="51">
        <v>1.3212661640325279E-2</v>
      </c>
      <c r="BY118" s="26">
        <f t="shared" si="877"/>
        <v>44.712531714147353</v>
      </c>
      <c r="BZ118" s="51">
        <v>0.22661396574440054</v>
      </c>
      <c r="CA118" s="26">
        <f t="shared" si="928"/>
        <v>359348.57439244149</v>
      </c>
      <c r="CB118" s="26">
        <f t="shared" si="929"/>
        <v>-44.520922893972759</v>
      </c>
      <c r="CC118" s="51">
        <v>1.3212661640325279E-2</v>
      </c>
      <c r="CD118" s="26">
        <f t="shared" si="878"/>
        <v>44.955274406219871</v>
      </c>
      <c r="CE118" s="51">
        <v>0.22661396574440054</v>
      </c>
      <c r="CF118" s="26">
        <f t="shared" si="930"/>
        <v>378662.88871189835</v>
      </c>
      <c r="CG118" s="26">
        <f t="shared" si="931"/>
        <v>-44.520922893972759</v>
      </c>
      <c r="CH118" s="51">
        <v>1.3212661640325279E-2</v>
      </c>
      <c r="CI118" s="26">
        <f t="shared" si="879"/>
        <v>45.190127914097602</v>
      </c>
      <c r="CJ118" s="51">
        <v>0.22661396574440054</v>
      </c>
      <c r="CK118" s="26">
        <f t="shared" si="932"/>
        <v>397408.89183239342</v>
      </c>
      <c r="CL118" s="26">
        <f t="shared" si="933"/>
        <v>-44.520922893972759</v>
      </c>
      <c r="CM118" s="51">
        <v>1.3212661640325279E-2</v>
      </c>
      <c r="CN118" s="26">
        <f t="shared" si="880"/>
        <v>45.418724712356976</v>
      </c>
      <c r="CO118" s="51">
        <v>0.22661396574440054</v>
      </c>
      <c r="CP118" s="26">
        <f t="shared" si="934"/>
        <v>414879.82122320897</v>
      </c>
      <c r="CQ118" s="26">
        <f t="shared" si="935"/>
        <v>-44.520922893972759</v>
      </c>
      <c r="CR118" s="51">
        <v>1.3212661640325279E-2</v>
      </c>
      <c r="CS118" s="26">
        <f t="shared" si="881"/>
        <v>45.63970488537867</v>
      </c>
      <c r="CT118" s="51">
        <v>0.22661396574440054</v>
      </c>
      <c r="CU118" s="26">
        <f t="shared" si="936"/>
        <v>432054.3210863531</v>
      </c>
      <c r="CV118" s="26">
        <f t="shared" si="811"/>
        <v>-44.520922893972759</v>
      </c>
      <c r="CW118" s="51">
        <v>1.3212661640325279E-2</v>
      </c>
      <c r="CX118" s="26">
        <f t="shared" si="812"/>
        <v>45.853281834378869</v>
      </c>
      <c r="CY118" s="51">
        <v>0.22661396574440054</v>
      </c>
      <c r="CZ118" s="26">
        <f t="shared" si="882"/>
        <v>426351.207744702</v>
      </c>
      <c r="DA118" s="26">
        <f t="shared" si="814"/>
        <v>-44.520922893972759</v>
      </c>
      <c r="DB118" s="51">
        <v>1.3212661640325279E-2</v>
      </c>
      <c r="DC118" s="26">
        <f t="shared" si="815"/>
        <v>46.058595279315448</v>
      </c>
      <c r="DD118" s="51">
        <v>0.22661396574440054</v>
      </c>
      <c r="DE118" s="26">
        <f t="shared" si="883"/>
        <v>421173.74456739397</v>
      </c>
      <c r="DF118" s="26">
        <f t="shared" si="817"/>
        <v>-44.520922893972759</v>
      </c>
      <c r="DG118" s="51">
        <v>1.3212661640325279E-2</v>
      </c>
      <c r="DH118" s="26">
        <f t="shared" si="818"/>
        <v>46.25476993137481</v>
      </c>
      <c r="DI118" s="51">
        <v>0.22661396574440054</v>
      </c>
      <c r="DJ118" s="26">
        <f t="shared" si="884"/>
        <v>416461.11479111196</v>
      </c>
      <c r="DK118" s="26">
        <f t="shared" si="820"/>
        <v>-44.520922893972759</v>
      </c>
      <c r="DL118" s="51">
        <v>1.3212661640325279E-2</v>
      </c>
      <c r="DM118" s="26">
        <f t="shared" si="821"/>
        <v>46.440901121628343</v>
      </c>
      <c r="DN118" s="51">
        <v>0.22661396574440054</v>
      </c>
      <c r="DO118" s="26">
        <f t="shared" si="885"/>
        <v>411644.37331437645</v>
      </c>
      <c r="DP118" s="26">
        <f t="shared" si="937"/>
        <v>-44.520922893972759</v>
      </c>
      <c r="DQ118" s="51">
        <v>1.3212661640325279E-2</v>
      </c>
      <c r="DR118" s="26">
        <f t="shared" si="886"/>
        <v>46.619849979583407</v>
      </c>
      <c r="DS118" s="51">
        <v>0.22661396574440054</v>
      </c>
      <c r="DT118" s="26">
        <f t="shared" si="938"/>
        <v>407450.2334718823</v>
      </c>
      <c r="DU118" s="26">
        <f t="shared" si="939"/>
        <v>-44.520922893972759</v>
      </c>
      <c r="DV118" s="51">
        <v>1.3212661640325279E-2</v>
      </c>
      <c r="DW118" s="26">
        <f t="shared" si="887"/>
        <v>46.794038786747976</v>
      </c>
      <c r="DX118" s="51">
        <v>0.22661396574440054</v>
      </c>
      <c r="DY118" s="26">
        <f t="shared" si="940"/>
        <v>404096.2362121875</v>
      </c>
      <c r="DZ118" s="26">
        <f t="shared" si="823"/>
        <v>-44.520922893972759</v>
      </c>
      <c r="EA118" s="51">
        <v>1.3212661640325279E-2</v>
      </c>
      <c r="EB118" s="26">
        <f t="shared" si="824"/>
        <v>46.966026934798286</v>
      </c>
      <c r="EC118" s="51">
        <v>0.22661396574440054</v>
      </c>
      <c r="ED118" s="26">
        <f t="shared" si="888"/>
        <v>400050.73795907362</v>
      </c>
      <c r="EE118" s="26">
        <f t="shared" si="826"/>
        <v>-44.520922893972759</v>
      </c>
      <c r="EF118" s="51">
        <v>1.3212661640325279E-2</v>
      </c>
      <c r="EG118" s="26">
        <f t="shared" si="827"/>
        <v>47.136656495573995</v>
      </c>
      <c r="EH118" s="51">
        <v>0.22661396574440054</v>
      </c>
      <c r="EI118" s="26">
        <f t="shared" si="889"/>
        <v>396119.37297279766</v>
      </c>
      <c r="EJ118" s="26">
        <f t="shared" si="829"/>
        <v>-44.520922893972759</v>
      </c>
      <c r="EK118" s="51">
        <v>1.3212661640325279E-2</v>
      </c>
      <c r="EL118" s="26">
        <f t="shared" si="830"/>
        <v>47.30967408009132</v>
      </c>
      <c r="EM118" s="51">
        <v>0.22661396574440054</v>
      </c>
      <c r="EN118" s="26">
        <f t="shared" si="890"/>
        <v>391752.83916602627</v>
      </c>
      <c r="EO118" s="26">
        <f t="shared" si="832"/>
        <v>-44.520922893972759</v>
      </c>
      <c r="EP118" s="51">
        <v>1.3212661640325279E-2</v>
      </c>
      <c r="EQ118" s="26">
        <f t="shared" si="833"/>
        <v>47.487798032764594</v>
      </c>
      <c r="ER118" s="51">
        <v>0.22661396574440054</v>
      </c>
      <c r="ES118" s="26">
        <f t="shared" si="891"/>
        <v>386944.04974272923</v>
      </c>
      <c r="ET118" s="26">
        <f t="shared" si="941"/>
        <v>-44.520922893972759</v>
      </c>
      <c r="EU118" s="51">
        <v>1.3212661640325279E-2</v>
      </c>
      <c r="EV118" s="26">
        <f t="shared" si="892"/>
        <v>47.674431374401884</v>
      </c>
      <c r="EW118" s="51">
        <v>0.22661396574440054</v>
      </c>
      <c r="EX118" s="26">
        <f t="shared" si="942"/>
        <v>381678.5852449527</v>
      </c>
      <c r="EY118" s="26">
        <f t="shared" si="943"/>
        <v>-44.520922893972759</v>
      </c>
      <c r="EZ118" s="51">
        <v>1.3212661640325279E-2</v>
      </c>
      <c r="FA118" s="26">
        <f t="shared" si="893"/>
        <v>47.872411919636072</v>
      </c>
      <c r="FB118" s="51">
        <v>0.22661396574440054</v>
      </c>
      <c r="FC118" s="26">
        <f t="shared" si="944"/>
        <v>377883.22194590536</v>
      </c>
      <c r="FD118" s="26">
        <f t="shared" si="835"/>
        <v>-44.520922893972759</v>
      </c>
      <c r="FE118" s="51">
        <v>1.3212661640325279E-2</v>
      </c>
      <c r="FF118" s="26">
        <f t="shared" si="836"/>
        <v>48.082557058249684</v>
      </c>
      <c r="FG118" s="51">
        <v>0.22661396574440054</v>
      </c>
      <c r="FH118" s="26">
        <f t="shared" si="894"/>
        <v>375331.62149297952</v>
      </c>
      <c r="FI118" s="26">
        <f t="shared" si="838"/>
        <v>-44.520922893972759</v>
      </c>
      <c r="FJ118" s="51">
        <v>1.3212661640325279E-2</v>
      </c>
      <c r="FK118" s="26">
        <f t="shared" si="839"/>
        <v>48.3061081441667</v>
      </c>
      <c r="FL118" s="51">
        <v>0.22661396574440054</v>
      </c>
      <c r="FM118" s="26">
        <f t="shared" si="945"/>
        <v>374092.32983097038</v>
      </c>
      <c r="FN118" s="26">
        <f t="shared" si="841"/>
        <v>-44.520922893972759</v>
      </c>
      <c r="FO118" s="51">
        <v>1.3212661640325279E-2</v>
      </c>
      <c r="FP118" s="26">
        <f t="shared" si="842"/>
        <v>48.544357302902746</v>
      </c>
      <c r="FQ118" s="51">
        <v>0.22661396574440054</v>
      </c>
      <c r="FR118" s="26">
        <f t="shared" si="895"/>
        <v>373285.29127441905</v>
      </c>
      <c r="FS118" s="26">
        <f t="shared" si="844"/>
        <v>-44.520922893972759</v>
      </c>
      <c r="FT118" s="51">
        <v>1.3212661640325279E-2</v>
      </c>
      <c r="FU118" s="26">
        <f t="shared" si="845"/>
        <v>48.798204090105791</v>
      </c>
      <c r="FV118" s="51">
        <v>0.22661396574440054</v>
      </c>
      <c r="FW118" s="26">
        <f t="shared" si="896"/>
        <v>374395.59945443331</v>
      </c>
      <c r="FX118" s="26">
        <f t="shared" si="847"/>
        <v>-44.520922893972759</v>
      </c>
      <c r="FY118" s="51">
        <v>1.3212661640325279E-2</v>
      </c>
      <c r="FZ118" s="26">
        <f t="shared" si="848"/>
        <v>49.068122367613334</v>
      </c>
      <c r="GA118" s="51">
        <v>0.22661396574440054</v>
      </c>
      <c r="GB118" s="26">
        <f t="shared" si="897"/>
        <v>376894.84329740645</v>
      </c>
      <c r="GC118" s="26">
        <f t="shared" si="850"/>
        <v>-44.520922893972759</v>
      </c>
      <c r="GD118" s="51">
        <v>1.3212661640325279E-2</v>
      </c>
      <c r="GE118" s="26">
        <f t="shared" si="851"/>
        <v>49.354605100705243</v>
      </c>
      <c r="GF118" s="51">
        <v>0.22661396574440054</v>
      </c>
      <c r="GG118" s="26">
        <f t="shared" si="898"/>
        <v>381131.43420774711</v>
      </c>
      <c r="GH118" s="26">
        <f t="shared" si="853"/>
        <v>-44.520922893972759</v>
      </c>
      <c r="GI118" s="51">
        <v>1.3212661640325279E-2</v>
      </c>
      <c r="GJ118" s="26">
        <f t="shared" si="854"/>
        <v>49.658776371674406</v>
      </c>
      <c r="GK118" s="51">
        <v>0.22661396574440054</v>
      </c>
      <c r="GL118" s="26">
        <f t="shared" si="899"/>
        <v>386814.02909440687</v>
      </c>
      <c r="GM118" s="26">
        <f t="shared" si="856"/>
        <v>-44.520922893972759</v>
      </c>
      <c r="GN118" s="51">
        <v>1.3212661640325279E-2</v>
      </c>
      <c r="GO118" s="26">
        <f t="shared" si="857"/>
        <v>49.980972738788942</v>
      </c>
      <c r="GP118" s="51">
        <v>0.22661396574440054</v>
      </c>
      <c r="GQ118" s="26">
        <f t="shared" si="900"/>
        <v>392907.33644494112</v>
      </c>
    </row>
    <row r="119" spans="1:199" ht="15" x14ac:dyDescent="0.2">
      <c r="A119" s="6" t="s">
        <v>9</v>
      </c>
      <c r="B119" s="26">
        <v>186452</v>
      </c>
      <c r="C119" s="26">
        <f t="shared" si="859"/>
        <v>-44.6</v>
      </c>
      <c r="D119" s="51">
        <v>1.3212661640325279E-2</v>
      </c>
      <c r="E119" s="26">
        <f t="shared" si="946"/>
        <v>85</v>
      </c>
      <c r="F119" s="26">
        <f t="shared" si="947"/>
        <v>-42</v>
      </c>
      <c r="G119" s="26">
        <f t="shared" si="862"/>
        <v>43</v>
      </c>
      <c r="H119" s="51">
        <f t="shared" si="863"/>
        <v>0.22661396574440054</v>
      </c>
      <c r="I119" s="26">
        <v>196268</v>
      </c>
      <c r="J119" s="26">
        <f t="shared" si="901"/>
        <v>-44.520922893972759</v>
      </c>
      <c r="K119" s="51">
        <v>1.3212661640325279E-2</v>
      </c>
      <c r="L119" s="26">
        <f t="shared" si="864"/>
        <v>42.923759740825773</v>
      </c>
      <c r="M119" s="51">
        <v>0.22661396574440054</v>
      </c>
      <c r="N119" s="26">
        <f t="shared" si="902"/>
        <v>205190.40283684686</v>
      </c>
      <c r="O119" s="26">
        <f t="shared" si="903"/>
        <v>-44.520922893972759</v>
      </c>
      <c r="P119" s="51">
        <v>1.3212661640325279E-2</v>
      </c>
      <c r="Q119" s="26">
        <f t="shared" si="865"/>
        <v>42.814626024802457</v>
      </c>
      <c r="R119" s="51">
        <v>0.22661396574440054</v>
      </c>
      <c r="S119" s="26">
        <f t="shared" si="904"/>
        <v>204221.69653997768</v>
      </c>
      <c r="T119" s="26">
        <f t="shared" si="905"/>
        <v>-44.520922893972759</v>
      </c>
      <c r="U119" s="51">
        <v>1.3212661640325279E-2</v>
      </c>
      <c r="V119" s="26">
        <f t="shared" si="866"/>
        <v>42.699766070116446</v>
      </c>
      <c r="W119" s="51">
        <v>0.22661396574440054</v>
      </c>
      <c r="X119" s="26">
        <f t="shared" si="906"/>
        <v>221907.87538315382</v>
      </c>
      <c r="Y119" s="26">
        <f t="shared" si="907"/>
        <v>-44.520922893972759</v>
      </c>
      <c r="Z119" s="51">
        <v>1.3212661640325279E-2</v>
      </c>
      <c r="AA119" s="26">
        <f t="shared" si="867"/>
        <v>42.716318362471604</v>
      </c>
      <c r="AB119" s="51">
        <v>0.22661396574440054</v>
      </c>
      <c r="AC119" s="26">
        <f t="shared" si="908"/>
        <v>227048.07077862232</v>
      </c>
      <c r="AD119" s="26">
        <f t="shared" si="909"/>
        <v>-44.520922893972759</v>
      </c>
      <c r="AE119" s="51">
        <v>1.3212661640325279E-2</v>
      </c>
      <c r="AF119" s="26">
        <f t="shared" si="868"/>
        <v>42.774760379146457</v>
      </c>
      <c r="AG119" s="51">
        <v>0.22661396574440054</v>
      </c>
      <c r="AH119" s="26">
        <f t="shared" si="910"/>
        <v>244789.32461610748</v>
      </c>
      <c r="AI119" s="26">
        <f t="shared" si="911"/>
        <v>-44.520922893972759</v>
      </c>
      <c r="AJ119" s="51">
        <v>1.3212661640325279E-2</v>
      </c>
      <c r="AK119" s="26">
        <f t="shared" si="869"/>
        <v>42.873607919630125</v>
      </c>
      <c r="AL119" s="51">
        <v>0.22661396574440054</v>
      </c>
      <c r="AM119" s="26">
        <f t="shared" si="912"/>
        <v>245555.97676922433</v>
      </c>
      <c r="AN119" s="26">
        <f t="shared" si="913"/>
        <v>-44.520922893972759</v>
      </c>
      <c r="AO119" s="51">
        <v>1.3212661640325279E-2</v>
      </c>
      <c r="AP119" s="26">
        <f t="shared" si="870"/>
        <v>43.01176058115302</v>
      </c>
      <c r="AQ119" s="51">
        <v>0.22661396574440054</v>
      </c>
      <c r="AR119" s="26">
        <f t="shared" si="914"/>
        <v>238995.64728171442</v>
      </c>
      <c r="AS119" s="26">
        <f t="shared" si="915"/>
        <v>-44.520922893972759</v>
      </c>
      <c r="AT119" s="51">
        <v>1.3212661640325279E-2</v>
      </c>
      <c r="AU119" s="26">
        <f t="shared" si="871"/>
        <v>43.187848668661651</v>
      </c>
      <c r="AV119" s="51">
        <v>0.22661396574440054</v>
      </c>
      <c r="AW119" s="26">
        <f t="shared" si="916"/>
        <v>241391.36780345807</v>
      </c>
      <c r="AX119" s="26">
        <f t="shared" si="917"/>
        <v>-44.520922893972759</v>
      </c>
      <c r="AY119" s="51">
        <v>1.3212661640325279E-2</v>
      </c>
      <c r="AZ119" s="26">
        <f t="shared" si="872"/>
        <v>43.400810136999809</v>
      </c>
      <c r="BA119" s="51">
        <v>0.22661396574440054</v>
      </c>
      <c r="BB119" s="26">
        <f t="shared" si="918"/>
        <v>250467.31945569793</v>
      </c>
      <c r="BC119" s="26">
        <f t="shared" si="919"/>
        <v>-44.520922893972759</v>
      </c>
      <c r="BD119" s="51">
        <v>1.3212661640325279E-2</v>
      </c>
      <c r="BE119" s="26">
        <f t="shared" si="873"/>
        <v>43.648199953101269</v>
      </c>
      <c r="BF119" s="51">
        <v>0.22661396574440054</v>
      </c>
      <c r="BG119" s="26">
        <f t="shared" si="920"/>
        <v>232821.92293032038</v>
      </c>
      <c r="BH119" s="26">
        <f t="shared" si="921"/>
        <v>-44.520922893972759</v>
      </c>
      <c r="BI119" s="51">
        <v>1.3212661640325279E-2</v>
      </c>
      <c r="BJ119" s="26">
        <f t="shared" si="874"/>
        <v>43.929483421915272</v>
      </c>
      <c r="BK119" s="51">
        <v>0.22661396574440054</v>
      </c>
      <c r="BL119" s="26">
        <f t="shared" si="922"/>
        <v>229966.88190329779</v>
      </c>
      <c r="BM119" s="26">
        <f t="shared" si="923"/>
        <v>-44.520922893972759</v>
      </c>
      <c r="BN119" s="51">
        <v>1.3212661640325279E-2</v>
      </c>
      <c r="BO119" s="26">
        <f t="shared" si="875"/>
        <v>44.199976898786879</v>
      </c>
      <c r="BP119" s="51">
        <v>0.22661396574440054</v>
      </c>
      <c r="BQ119" s="26">
        <f t="shared" si="924"/>
        <v>297260.36363630177</v>
      </c>
      <c r="BR119" s="26">
        <f t="shared" si="925"/>
        <v>-44.520922893972759</v>
      </c>
      <c r="BS119" s="51">
        <v>1.3212661640325279E-2</v>
      </c>
      <c r="BT119" s="26">
        <f t="shared" si="876"/>
        <v>44.460694241052828</v>
      </c>
      <c r="BU119" s="51">
        <v>0.22661396574440054</v>
      </c>
      <c r="BV119" s="26">
        <f t="shared" si="926"/>
        <v>318677.5011610263</v>
      </c>
      <c r="BW119" s="26">
        <f t="shared" si="927"/>
        <v>-44.520922893972759</v>
      </c>
      <c r="BX119" s="51">
        <v>1.3212661640325279E-2</v>
      </c>
      <c r="BY119" s="26">
        <f t="shared" si="877"/>
        <v>44.712531714147353</v>
      </c>
      <c r="BZ119" s="51">
        <v>0.22661396574440054</v>
      </c>
      <c r="CA119" s="26">
        <f t="shared" si="928"/>
        <v>339307.97013854544</v>
      </c>
      <c r="CB119" s="26">
        <f t="shared" si="929"/>
        <v>-44.520922893972759</v>
      </c>
      <c r="CC119" s="51">
        <v>1.3212661640325279E-2</v>
      </c>
      <c r="CD119" s="26">
        <f t="shared" si="878"/>
        <v>44.955274406219871</v>
      </c>
      <c r="CE119" s="51">
        <v>0.22661396574440054</v>
      </c>
      <c r="CF119" s="26">
        <f t="shared" si="930"/>
        <v>359349.00874395377</v>
      </c>
      <c r="CG119" s="26">
        <f t="shared" si="931"/>
        <v>-44.520922893972759</v>
      </c>
      <c r="CH119" s="51">
        <v>1.3212661640325279E-2</v>
      </c>
      <c r="CI119" s="26">
        <f t="shared" si="879"/>
        <v>45.190127914097602</v>
      </c>
      <c r="CJ119" s="51">
        <v>0.22661396574440054</v>
      </c>
      <c r="CK119" s="26">
        <f t="shared" si="932"/>
        <v>378663.55791691848</v>
      </c>
      <c r="CL119" s="26">
        <f t="shared" si="933"/>
        <v>-44.520922893972759</v>
      </c>
      <c r="CM119" s="51">
        <v>1.3212661640325279E-2</v>
      </c>
      <c r="CN119" s="26">
        <f t="shared" si="880"/>
        <v>45.418724712356976</v>
      </c>
      <c r="CO119" s="51">
        <v>0.22661396574440054</v>
      </c>
      <c r="CP119" s="26">
        <f t="shared" si="934"/>
        <v>397409.7896342118</v>
      </c>
      <c r="CQ119" s="26">
        <f t="shared" si="935"/>
        <v>-44.520922893972759</v>
      </c>
      <c r="CR119" s="51">
        <v>1.3212661640325279E-2</v>
      </c>
      <c r="CS119" s="26">
        <f t="shared" si="881"/>
        <v>45.63970488537867</v>
      </c>
      <c r="CT119" s="51">
        <v>0.22661396574440054</v>
      </c>
      <c r="CU119" s="26">
        <f t="shared" si="936"/>
        <v>414880.94000520039</v>
      </c>
      <c r="CV119" s="26">
        <f t="shared" si="811"/>
        <v>-44.520922893972759</v>
      </c>
      <c r="CW119" s="51">
        <v>1.3212661640325279E-2</v>
      </c>
      <c r="CX119" s="26">
        <f t="shared" si="812"/>
        <v>45.853281834378869</v>
      </c>
      <c r="CY119" s="51">
        <v>0.22661396574440054</v>
      </c>
      <c r="CZ119" s="26">
        <f t="shared" si="882"/>
        <v>432055.65344529354</v>
      </c>
      <c r="DA119" s="26">
        <f t="shared" si="814"/>
        <v>-44.520922893972759</v>
      </c>
      <c r="DB119" s="51">
        <v>1.3212661640325279E-2</v>
      </c>
      <c r="DC119" s="26">
        <f t="shared" si="815"/>
        <v>46.058595279315448</v>
      </c>
      <c r="DD119" s="51">
        <v>0.22661396574440054</v>
      </c>
      <c r="DE119" s="26">
        <f t="shared" si="883"/>
        <v>426352.74541708734</v>
      </c>
      <c r="DF119" s="26">
        <f t="shared" si="817"/>
        <v>-44.520922893972759</v>
      </c>
      <c r="DG119" s="51">
        <v>1.3212661640325279E-2</v>
      </c>
      <c r="DH119" s="26">
        <f t="shared" si="818"/>
        <v>46.25476993137481</v>
      </c>
      <c r="DI119" s="51">
        <v>0.22661396574440054</v>
      </c>
      <c r="DJ119" s="26">
        <f t="shared" si="884"/>
        <v>421175.47841443139</v>
      </c>
      <c r="DK119" s="26">
        <f t="shared" si="820"/>
        <v>-44.520922893972759</v>
      </c>
      <c r="DL119" s="51">
        <v>1.3212661640325279E-2</v>
      </c>
      <c r="DM119" s="26">
        <f t="shared" si="821"/>
        <v>46.440901121628343</v>
      </c>
      <c r="DN119" s="51">
        <v>0.22661396574440054</v>
      </c>
      <c r="DO119" s="26">
        <f t="shared" si="885"/>
        <v>416463.03476933966</v>
      </c>
      <c r="DP119" s="26">
        <f t="shared" si="937"/>
        <v>-44.520922893972759</v>
      </c>
      <c r="DQ119" s="51">
        <v>1.3212661640325279E-2</v>
      </c>
      <c r="DR119" s="26">
        <f t="shared" si="886"/>
        <v>46.619849979583407</v>
      </c>
      <c r="DS119" s="51">
        <v>0.22661396574440054</v>
      </c>
      <c r="DT119" s="26">
        <f t="shared" si="938"/>
        <v>411646.47224146209</v>
      </c>
      <c r="DU119" s="26">
        <f t="shared" si="939"/>
        <v>-44.520922893972759</v>
      </c>
      <c r="DV119" s="51">
        <v>1.3212661640325279E-2</v>
      </c>
      <c r="DW119" s="26">
        <f t="shared" si="887"/>
        <v>46.794038786747976</v>
      </c>
      <c r="DX119" s="51">
        <v>0.22661396574440054</v>
      </c>
      <c r="DY119" s="26">
        <f t="shared" si="940"/>
        <v>407452.50658777507</v>
      </c>
      <c r="DZ119" s="26">
        <f t="shared" si="823"/>
        <v>-44.520922893972759</v>
      </c>
      <c r="EA119" s="51">
        <v>1.3212661640325279E-2</v>
      </c>
      <c r="EB119" s="26">
        <f t="shared" si="824"/>
        <v>46.966026934798286</v>
      </c>
      <c r="EC119" s="51">
        <v>0.22661396574440054</v>
      </c>
      <c r="ED119" s="26">
        <f t="shared" si="888"/>
        <v>404098.68131622835</v>
      </c>
      <c r="EE119" s="26">
        <f t="shared" si="826"/>
        <v>-44.520922893972759</v>
      </c>
      <c r="EF119" s="51">
        <v>1.3212661640325279E-2</v>
      </c>
      <c r="EG119" s="26">
        <f t="shared" si="827"/>
        <v>47.136656495573995</v>
      </c>
      <c r="EH119" s="51">
        <v>0.22661396574440054</v>
      </c>
      <c r="EI119" s="26">
        <f t="shared" si="889"/>
        <v>400053.35369267524</v>
      </c>
      <c r="EJ119" s="26">
        <f t="shared" si="829"/>
        <v>-44.520922893972759</v>
      </c>
      <c r="EK119" s="51">
        <v>1.3212661640325279E-2</v>
      </c>
      <c r="EL119" s="26">
        <f t="shared" si="830"/>
        <v>47.30967408009132</v>
      </c>
      <c r="EM119" s="51">
        <v>0.22661396574440054</v>
      </c>
      <c r="EN119" s="26">
        <f t="shared" si="890"/>
        <v>396122.16172398382</v>
      </c>
      <c r="EO119" s="26">
        <f t="shared" si="832"/>
        <v>-44.520922893972759</v>
      </c>
      <c r="EP119" s="51">
        <v>1.3212661640325279E-2</v>
      </c>
      <c r="EQ119" s="26">
        <f t="shared" si="833"/>
        <v>47.487798032764594</v>
      </c>
      <c r="ER119" s="51">
        <v>0.22661396574440054</v>
      </c>
      <c r="ES119" s="26">
        <f t="shared" si="891"/>
        <v>391755.80604116508</v>
      </c>
      <c r="ET119" s="26">
        <f t="shared" si="941"/>
        <v>-44.520922893972759</v>
      </c>
      <c r="EU119" s="51">
        <v>1.3212661640325279E-2</v>
      </c>
      <c r="EV119" s="26">
        <f t="shared" si="892"/>
        <v>47.674431374401884</v>
      </c>
      <c r="EW119" s="51">
        <v>0.22661396574440054</v>
      </c>
      <c r="EX119" s="26">
        <f t="shared" si="942"/>
        <v>386947.20325120969</v>
      </c>
      <c r="EY119" s="26">
        <f t="shared" si="943"/>
        <v>-44.520922893972759</v>
      </c>
      <c r="EZ119" s="51">
        <v>1.3212661640325279E-2</v>
      </c>
      <c r="FA119" s="26">
        <f t="shared" si="893"/>
        <v>47.872411919636072</v>
      </c>
      <c r="FB119" s="51">
        <v>0.22661396574440054</v>
      </c>
      <c r="FC119" s="26">
        <f t="shared" si="944"/>
        <v>381681.93673397839</v>
      </c>
      <c r="FD119" s="26">
        <f t="shared" si="835"/>
        <v>-44.520922893972759</v>
      </c>
      <c r="FE119" s="51">
        <v>1.3212661640325279E-2</v>
      </c>
      <c r="FF119" s="26">
        <f t="shared" si="836"/>
        <v>48.082557058249684</v>
      </c>
      <c r="FG119" s="51">
        <v>0.22661396574440054</v>
      </c>
      <c r="FH119" s="26">
        <f t="shared" si="894"/>
        <v>377886.78358006966</v>
      </c>
      <c r="FI119" s="26">
        <f t="shared" si="838"/>
        <v>-44.520922893972759</v>
      </c>
      <c r="FJ119" s="51">
        <v>1.3212661640325279E-2</v>
      </c>
      <c r="FK119" s="26">
        <f t="shared" si="839"/>
        <v>48.3061081441667</v>
      </c>
      <c r="FL119" s="51">
        <v>0.22661396574440054</v>
      </c>
      <c r="FM119" s="26">
        <f t="shared" si="945"/>
        <v>375335.40667822975</v>
      </c>
      <c r="FN119" s="26">
        <f t="shared" si="841"/>
        <v>-44.520922893972759</v>
      </c>
      <c r="FO119" s="51">
        <v>1.3212661640325279E-2</v>
      </c>
      <c r="FP119" s="26">
        <f t="shared" si="842"/>
        <v>48.544357302902746</v>
      </c>
      <c r="FQ119" s="51">
        <v>0.22661396574440054</v>
      </c>
      <c r="FR119" s="26">
        <f t="shared" si="895"/>
        <v>374096.35326537932</v>
      </c>
      <c r="FS119" s="26">
        <f t="shared" si="844"/>
        <v>-44.520922893972759</v>
      </c>
      <c r="FT119" s="51">
        <v>1.3212661640325279E-2</v>
      </c>
      <c r="FU119" s="26">
        <f t="shared" si="845"/>
        <v>48.798204090105791</v>
      </c>
      <c r="FV119" s="51">
        <v>0.22661396574440054</v>
      </c>
      <c r="FW119" s="26">
        <f t="shared" si="896"/>
        <v>373289.5685556152</v>
      </c>
      <c r="FX119" s="26">
        <f t="shared" si="847"/>
        <v>-44.520922893972759</v>
      </c>
      <c r="FY119" s="51">
        <v>1.3212661640325279E-2</v>
      </c>
      <c r="FZ119" s="26">
        <f t="shared" si="848"/>
        <v>49.068122367613334</v>
      </c>
      <c r="GA119" s="51">
        <v>0.22661396574440054</v>
      </c>
      <c r="GB119" s="26">
        <f t="shared" si="897"/>
        <v>374400.14665390697</v>
      </c>
      <c r="GC119" s="26">
        <f t="shared" si="850"/>
        <v>-44.520922893972759</v>
      </c>
      <c r="GD119" s="51">
        <v>1.3212661640325279E-2</v>
      </c>
      <c r="GE119" s="26">
        <f t="shared" si="851"/>
        <v>49.354605100705243</v>
      </c>
      <c r="GF119" s="51">
        <v>0.22661396574440054</v>
      </c>
      <c r="GG119" s="26">
        <f t="shared" si="898"/>
        <v>376899.6769796132</v>
      </c>
      <c r="GH119" s="26">
        <f t="shared" si="853"/>
        <v>-44.520922893972759</v>
      </c>
      <c r="GI119" s="51">
        <v>1.3212661640325279E-2</v>
      </c>
      <c r="GJ119" s="26">
        <f t="shared" si="854"/>
        <v>49.658776371674406</v>
      </c>
      <c r="GK119" s="51">
        <v>0.22661396574440054</v>
      </c>
      <c r="GL119" s="26">
        <f t="shared" si="899"/>
        <v>381136.57206122484</v>
      </c>
      <c r="GM119" s="26">
        <f t="shared" si="856"/>
        <v>-44.520922893972759</v>
      </c>
      <c r="GN119" s="51">
        <v>1.3212661640325279E-2</v>
      </c>
      <c r="GO119" s="26">
        <f t="shared" si="857"/>
        <v>49.980972738788942</v>
      </c>
      <c r="GP119" s="51">
        <v>0.22661396574440054</v>
      </c>
      <c r="GQ119" s="26">
        <f t="shared" si="900"/>
        <v>386819.48914425168</v>
      </c>
    </row>
    <row r="120" spans="1:199" ht="15" x14ac:dyDescent="0.2">
      <c r="A120" s="6" t="s">
        <v>10</v>
      </c>
      <c r="B120" s="26">
        <v>179530</v>
      </c>
      <c r="C120" s="26">
        <f t="shared" si="859"/>
        <v>-38.6</v>
      </c>
      <c r="D120" s="51">
        <v>1.1435173527277038E-2</v>
      </c>
      <c r="E120" s="26">
        <f>346/5</f>
        <v>69.2</v>
      </c>
      <c r="F120" s="26">
        <f>-218/5</f>
        <v>-43.6</v>
      </c>
      <c r="G120" s="26">
        <f t="shared" si="862"/>
        <v>25.6</v>
      </c>
      <c r="H120" s="51">
        <f t="shared" si="863"/>
        <v>0.13491436100131754</v>
      </c>
      <c r="I120" s="26">
        <v>186444</v>
      </c>
      <c r="J120" s="26">
        <f t="shared" si="901"/>
        <v>-38.531561069671497</v>
      </c>
      <c r="K120" s="51">
        <v>1.1435173527277038E-2</v>
      </c>
      <c r="L120" s="26">
        <f t="shared" si="864"/>
        <v>25.554610450352087</v>
      </c>
      <c r="M120" s="51">
        <v>0.13491436100131754</v>
      </c>
      <c r="N120" s="26">
        <f t="shared" si="902"/>
        <v>196255.02304938066</v>
      </c>
      <c r="O120" s="26">
        <f t="shared" si="903"/>
        <v>-38.531561069671497</v>
      </c>
      <c r="P120" s="51">
        <v>1.1435173527277038E-2</v>
      </c>
      <c r="Q120" s="26">
        <f t="shared" si="865"/>
        <v>25.489637819417275</v>
      </c>
      <c r="R120" s="51">
        <v>0.13491436100131754</v>
      </c>
      <c r="S120" s="26">
        <f t="shared" si="904"/>
        <v>205177.36091359658</v>
      </c>
      <c r="T120" s="26">
        <f t="shared" si="905"/>
        <v>-38.531561069671497</v>
      </c>
      <c r="U120" s="51">
        <v>1.1435173527277038E-2</v>
      </c>
      <c r="V120" s="26">
        <f t="shared" si="866"/>
        <v>25.421256078953046</v>
      </c>
      <c r="W120" s="51">
        <v>0.13491436100131754</v>
      </c>
      <c r="X120" s="26">
        <f t="shared" si="906"/>
        <v>204208.58623498696</v>
      </c>
      <c r="Y120" s="26">
        <f t="shared" si="907"/>
        <v>-38.531561069671497</v>
      </c>
      <c r="Z120" s="51">
        <v>1.1435173527277038E-2</v>
      </c>
      <c r="AA120" s="26">
        <f t="shared" si="867"/>
        <v>25.43111046695984</v>
      </c>
      <c r="AB120" s="51">
        <v>0.13491436100131754</v>
      </c>
      <c r="AC120" s="26">
        <f t="shared" si="908"/>
        <v>221894.77493255108</v>
      </c>
      <c r="AD120" s="26">
        <f t="shared" si="909"/>
        <v>-38.531561069671497</v>
      </c>
      <c r="AE120" s="51">
        <v>1.1435173527277038E-2</v>
      </c>
      <c r="AF120" s="26">
        <f t="shared" si="868"/>
        <v>25.465903853631382</v>
      </c>
      <c r="AG120" s="51">
        <v>0.13491436100131754</v>
      </c>
      <c r="AH120" s="26">
        <f t="shared" si="910"/>
        <v>227035.00512140626</v>
      </c>
      <c r="AI120" s="26">
        <f t="shared" si="911"/>
        <v>-38.531561069671497</v>
      </c>
      <c r="AJ120" s="51">
        <v>1.1435173527277038E-2</v>
      </c>
      <c r="AK120" s="26">
        <f t="shared" si="869"/>
        <v>25.52475262191933</v>
      </c>
      <c r="AL120" s="51">
        <v>0.13491436100131754</v>
      </c>
      <c r="AM120" s="26">
        <f t="shared" si="912"/>
        <v>244776.31780765971</v>
      </c>
      <c r="AN120" s="26">
        <f t="shared" si="913"/>
        <v>-38.531561069671497</v>
      </c>
      <c r="AO120" s="51">
        <v>1.1435173527277038E-2</v>
      </c>
      <c r="AP120" s="26">
        <f t="shared" si="870"/>
        <v>25.607001648314359</v>
      </c>
      <c r="AQ120" s="51">
        <v>0.13491436100131754</v>
      </c>
      <c r="AR120" s="26">
        <f t="shared" si="914"/>
        <v>245543.05220980296</v>
      </c>
      <c r="AS120" s="26">
        <f t="shared" si="915"/>
        <v>-38.531561069671497</v>
      </c>
      <c r="AT120" s="51">
        <v>1.1435173527277038E-2</v>
      </c>
      <c r="AU120" s="26">
        <f t="shared" si="871"/>
        <v>25.71183548645903</v>
      </c>
      <c r="AV120" s="51">
        <v>0.13491436100131754</v>
      </c>
      <c r="AW120" s="26">
        <f t="shared" si="916"/>
        <v>238982.8275561312</v>
      </c>
      <c r="AX120" s="26">
        <f t="shared" si="917"/>
        <v>-38.531561069671497</v>
      </c>
      <c r="AY120" s="51">
        <v>1.1435173527277038E-2</v>
      </c>
      <c r="AZ120" s="26">
        <f t="shared" si="872"/>
        <v>25.838621849004536</v>
      </c>
      <c r="BA120" s="51">
        <v>0.13491436100131754</v>
      </c>
      <c r="BB120" s="26">
        <f t="shared" si="918"/>
        <v>241378.67486423737</v>
      </c>
      <c r="BC120" s="26">
        <f t="shared" si="919"/>
        <v>-38.531561069671497</v>
      </c>
      <c r="BD120" s="51">
        <v>1.1435173527277038E-2</v>
      </c>
      <c r="BE120" s="26">
        <f t="shared" si="873"/>
        <v>25.985905088357963</v>
      </c>
      <c r="BF120" s="51">
        <v>0.13491436100131754</v>
      </c>
      <c r="BG120" s="26">
        <f t="shared" si="920"/>
        <v>250454.77379971661</v>
      </c>
      <c r="BH120" s="26">
        <f t="shared" si="921"/>
        <v>-38.531561069671497</v>
      </c>
      <c r="BI120" s="51">
        <v>1.1435173527277038E-2</v>
      </c>
      <c r="BJ120" s="26">
        <f t="shared" si="874"/>
        <v>26.153366874442582</v>
      </c>
      <c r="BK120" s="51">
        <v>0.13491436100131754</v>
      </c>
      <c r="BL120" s="26">
        <f t="shared" si="922"/>
        <v>232809.54473612513</v>
      </c>
      <c r="BM120" s="26">
        <f t="shared" si="923"/>
        <v>-38.531561069671497</v>
      </c>
      <c r="BN120" s="51">
        <v>1.1435173527277038E-2</v>
      </c>
      <c r="BO120" s="26">
        <f t="shared" si="875"/>
        <v>26.314404851370796</v>
      </c>
      <c r="BP120" s="51">
        <v>0.13491436100131754</v>
      </c>
      <c r="BQ120" s="26">
        <f t="shared" si="924"/>
        <v>229954.66474707949</v>
      </c>
      <c r="BR120" s="26">
        <f t="shared" si="925"/>
        <v>-38.531561069671497</v>
      </c>
      <c r="BS120" s="51">
        <v>1.1435173527277038E-2</v>
      </c>
      <c r="BT120" s="26">
        <f t="shared" si="876"/>
        <v>26.469622617929126</v>
      </c>
      <c r="BU120" s="51">
        <v>0.13491436100131754</v>
      </c>
      <c r="BV120" s="26">
        <f t="shared" si="926"/>
        <v>297248.30169785005</v>
      </c>
      <c r="BW120" s="26">
        <f t="shared" si="927"/>
        <v>-38.531561069671497</v>
      </c>
      <c r="BX120" s="51">
        <v>1.1435173527277038E-2</v>
      </c>
      <c r="BY120" s="26">
        <f t="shared" si="877"/>
        <v>26.619553764701681</v>
      </c>
      <c r="BZ120" s="51">
        <v>0.13491436100131754</v>
      </c>
      <c r="CA120" s="26">
        <f t="shared" si="928"/>
        <v>318665.58915372135</v>
      </c>
      <c r="CB120" s="26">
        <f t="shared" si="929"/>
        <v>-38.531561069671497</v>
      </c>
      <c r="CC120" s="51">
        <v>1.1435173527277038E-2</v>
      </c>
      <c r="CD120" s="26">
        <f t="shared" si="878"/>
        <v>26.764070344168111</v>
      </c>
      <c r="CE120" s="51">
        <v>0.13491436100131754</v>
      </c>
      <c r="CF120" s="26">
        <f t="shared" si="930"/>
        <v>339296.20264781994</v>
      </c>
      <c r="CG120" s="26">
        <f t="shared" si="931"/>
        <v>-38.531561069671497</v>
      </c>
      <c r="CH120" s="51">
        <v>1.1435173527277038E-2</v>
      </c>
      <c r="CI120" s="26">
        <f t="shared" si="879"/>
        <v>26.903890106997647</v>
      </c>
      <c r="CJ120" s="51">
        <v>0.13491436100131754</v>
      </c>
      <c r="CK120" s="26">
        <f t="shared" si="932"/>
        <v>359337.38107299112</v>
      </c>
      <c r="CL120" s="26">
        <f t="shared" si="933"/>
        <v>-38.531561069671497</v>
      </c>
      <c r="CM120" s="51">
        <v>1.1435173527277038E-2</v>
      </c>
      <c r="CN120" s="26">
        <f t="shared" si="880"/>
        <v>27.039984945031133</v>
      </c>
      <c r="CO120" s="51">
        <v>0.13491436100131754</v>
      </c>
      <c r="CP120" s="26">
        <f t="shared" si="934"/>
        <v>378652.06634079386</v>
      </c>
      <c r="CQ120" s="26">
        <f t="shared" si="935"/>
        <v>-38.531561069671497</v>
      </c>
      <c r="CR120" s="51">
        <v>1.1435173527277038E-2</v>
      </c>
      <c r="CS120" s="26">
        <f t="shared" si="881"/>
        <v>27.171545234085908</v>
      </c>
      <c r="CT120" s="51">
        <v>0.13491436100131754</v>
      </c>
      <c r="CU120" s="26">
        <f t="shared" si="936"/>
        <v>397398.42961837625</v>
      </c>
      <c r="CV120" s="26">
        <f t="shared" si="811"/>
        <v>-38.531561069671497</v>
      </c>
      <c r="CW120" s="51">
        <v>1.1435173527277038E-2</v>
      </c>
      <c r="CX120" s="26">
        <f t="shared" si="812"/>
        <v>27.298698022327883</v>
      </c>
      <c r="CY120" s="51">
        <v>0.13491436100131754</v>
      </c>
      <c r="CZ120" s="26">
        <f t="shared" si="882"/>
        <v>414869.70714215306</v>
      </c>
      <c r="DA120" s="26">
        <f t="shared" si="814"/>
        <v>-38.531561069671497</v>
      </c>
      <c r="DB120" s="51">
        <v>1.1435173527277038E-2</v>
      </c>
      <c r="DC120" s="26">
        <f t="shared" si="815"/>
        <v>27.420931143034316</v>
      </c>
      <c r="DD120" s="51">
        <v>0.13491436100131754</v>
      </c>
      <c r="DE120" s="26">
        <f t="shared" si="883"/>
        <v>432044.54281536693</v>
      </c>
      <c r="DF120" s="26">
        <f t="shared" si="817"/>
        <v>-38.531561069671497</v>
      </c>
      <c r="DG120" s="51">
        <v>1.1435173527277038E-2</v>
      </c>
      <c r="DH120" s="26">
        <f t="shared" si="818"/>
        <v>27.537723494027794</v>
      </c>
      <c r="DI120" s="51">
        <v>0.13491436100131754</v>
      </c>
      <c r="DJ120" s="26">
        <f t="shared" si="884"/>
        <v>426341.75157951174</v>
      </c>
      <c r="DK120" s="26">
        <f t="shared" si="820"/>
        <v>-38.531561069671497</v>
      </c>
      <c r="DL120" s="51">
        <v>1.1435173527277038E-2</v>
      </c>
      <c r="DM120" s="26">
        <f t="shared" si="821"/>
        <v>27.648536481713617</v>
      </c>
      <c r="DN120" s="51">
        <v>0.13491436100131754</v>
      </c>
      <c r="DO120" s="26">
        <f t="shared" si="885"/>
        <v>421164.59538984345</v>
      </c>
      <c r="DP120" s="26">
        <f t="shared" si="937"/>
        <v>-38.531561069671497</v>
      </c>
      <c r="DQ120" s="51">
        <v>1.1435173527277038E-2</v>
      </c>
      <c r="DR120" s="26">
        <f t="shared" si="886"/>
        <v>27.755073476217099</v>
      </c>
      <c r="DS120" s="51">
        <v>0.13491436100131754</v>
      </c>
      <c r="DT120" s="26">
        <f t="shared" si="938"/>
        <v>416452.25828174624</v>
      </c>
      <c r="DU120" s="26">
        <f t="shared" si="939"/>
        <v>-38.531561069671497</v>
      </c>
      <c r="DV120" s="51">
        <v>1.1435173527277038E-2</v>
      </c>
      <c r="DW120" s="26">
        <f t="shared" si="887"/>
        <v>27.858776580017402</v>
      </c>
      <c r="DX120" s="51">
        <v>0.13491436100131754</v>
      </c>
      <c r="DY120" s="26">
        <f t="shared" si="940"/>
        <v>411635.79945697245</v>
      </c>
      <c r="DZ120" s="26">
        <f t="shared" si="823"/>
        <v>-38.531561069671497</v>
      </c>
      <c r="EA120" s="51">
        <v>1.1435173527277038E-2</v>
      </c>
      <c r="EB120" s="26">
        <f t="shared" si="824"/>
        <v>27.961169523972934</v>
      </c>
      <c r="EC120" s="51">
        <v>0.13491436100131754</v>
      </c>
      <c r="ED120" s="26">
        <f t="shared" si="888"/>
        <v>407441.93619622942</v>
      </c>
      <c r="EE120" s="26">
        <f t="shared" si="826"/>
        <v>-38.531561069671497</v>
      </c>
      <c r="EF120" s="51">
        <v>1.1435173527277038E-2</v>
      </c>
      <c r="EG120" s="26">
        <f t="shared" si="827"/>
        <v>28.062753634574293</v>
      </c>
      <c r="EH120" s="51">
        <v>0.13491436100131754</v>
      </c>
      <c r="EI120" s="26">
        <f t="shared" si="889"/>
        <v>404088.21250879328</v>
      </c>
      <c r="EJ120" s="26">
        <f t="shared" si="829"/>
        <v>-38.531561069671497</v>
      </c>
      <c r="EK120" s="51">
        <v>1.1435173527277038E-2</v>
      </c>
      <c r="EL120" s="26">
        <f t="shared" si="830"/>
        <v>28.16575945233344</v>
      </c>
      <c r="EM120" s="51">
        <v>0.13491436100131754</v>
      </c>
      <c r="EN120" s="26">
        <f t="shared" si="890"/>
        <v>400042.98789105791</v>
      </c>
      <c r="EO120" s="26">
        <f t="shared" si="832"/>
        <v>-38.531561069671497</v>
      </c>
      <c r="EP120" s="51">
        <v>1.1435173527277038E-2</v>
      </c>
      <c r="EQ120" s="26">
        <f t="shared" si="833"/>
        <v>28.271805340436593</v>
      </c>
      <c r="ER120" s="51">
        <v>0.13491436100131754</v>
      </c>
      <c r="ES120" s="26">
        <f t="shared" si="891"/>
        <v>396111.90196825459</v>
      </c>
      <c r="ET120" s="26">
        <f t="shared" si="941"/>
        <v>-38.531561069671497</v>
      </c>
      <c r="EU120" s="51">
        <v>1.1435173527277038E-2</v>
      </c>
      <c r="EV120" s="26">
        <f t="shared" si="892"/>
        <v>28.38291728336484</v>
      </c>
      <c r="EW120" s="51">
        <v>0.13491436100131754</v>
      </c>
      <c r="EX120" s="26">
        <f t="shared" si="942"/>
        <v>391745.65739737882</v>
      </c>
      <c r="EY120" s="26">
        <f t="shared" si="943"/>
        <v>-38.531561069671497</v>
      </c>
      <c r="EZ120" s="51">
        <v>1.1435173527277038E-2</v>
      </c>
      <c r="FA120" s="26">
        <f t="shared" si="893"/>
        <v>28.500784770760077</v>
      </c>
      <c r="FB120" s="51">
        <v>0.13491436100131754</v>
      </c>
      <c r="FC120" s="26">
        <f t="shared" si="944"/>
        <v>386937.1724749108</v>
      </c>
      <c r="FD120" s="26">
        <f t="shared" si="835"/>
        <v>-38.531561069671497</v>
      </c>
      <c r="FE120" s="51">
        <v>1.1435173527277038E-2</v>
      </c>
      <c r="FF120" s="26">
        <f t="shared" si="836"/>
        <v>28.625894434678884</v>
      </c>
      <c r="FG120" s="51">
        <v>0.13491436100131754</v>
      </c>
      <c r="FH120" s="26">
        <f t="shared" si="894"/>
        <v>381672.03106734343</v>
      </c>
      <c r="FI120" s="26">
        <f t="shared" si="838"/>
        <v>-38.531561069671497</v>
      </c>
      <c r="FJ120" s="51">
        <v>1.1435173527277038E-2</v>
      </c>
      <c r="FK120" s="26">
        <f t="shared" si="839"/>
        <v>28.758985313736456</v>
      </c>
      <c r="FL120" s="51">
        <v>0.13491436100131754</v>
      </c>
      <c r="FM120" s="26">
        <f t="shared" si="945"/>
        <v>377877.01100431377</v>
      </c>
      <c r="FN120" s="26">
        <f t="shared" si="841"/>
        <v>-38.531561069671497</v>
      </c>
      <c r="FO120" s="51">
        <v>1.1435173527277038E-2</v>
      </c>
      <c r="FP120" s="26">
        <f t="shared" si="842"/>
        <v>28.900826673356054</v>
      </c>
      <c r="FQ120" s="51">
        <v>0.13491436100131754</v>
      </c>
      <c r="FR120" s="26">
        <f t="shared" si="895"/>
        <v>375325.77594383346</v>
      </c>
      <c r="FS120" s="26">
        <f t="shared" si="844"/>
        <v>-38.531561069671497</v>
      </c>
      <c r="FT120" s="51">
        <v>1.1435173527277038E-2</v>
      </c>
      <c r="FU120" s="26">
        <f t="shared" si="845"/>
        <v>29.051954062946702</v>
      </c>
      <c r="FV120" s="51">
        <v>0.13491436100131754</v>
      </c>
      <c r="FW120" s="26">
        <f t="shared" si="896"/>
        <v>374086.87365837261</v>
      </c>
      <c r="FX120" s="26">
        <f t="shared" si="847"/>
        <v>-38.531561069671497</v>
      </c>
      <c r="FY120" s="51">
        <v>1.1435173527277038E-2</v>
      </c>
      <c r="FZ120" s="26">
        <f t="shared" si="848"/>
        <v>29.212649595602361</v>
      </c>
      <c r="GA120" s="51">
        <v>0.13491436100131754</v>
      </c>
      <c r="GB120" s="26">
        <f t="shared" si="897"/>
        <v>373280.24964414112</v>
      </c>
      <c r="GC120" s="26">
        <f t="shared" si="850"/>
        <v>-38.531561069671497</v>
      </c>
      <c r="GD120" s="51">
        <v>1.1435173527277038E-2</v>
      </c>
      <c r="GE120" s="26">
        <f t="shared" si="851"/>
        <v>29.383206757629168</v>
      </c>
      <c r="GF120" s="51">
        <v>0.13491436100131754</v>
      </c>
      <c r="GG120" s="26">
        <f t="shared" si="898"/>
        <v>374390.99829959491</v>
      </c>
      <c r="GH120" s="26">
        <f t="shared" si="853"/>
        <v>-38.531561069671497</v>
      </c>
      <c r="GI120" s="51">
        <v>1.1435173527277038E-2</v>
      </c>
      <c r="GJ120" s="26">
        <f t="shared" si="854"/>
        <v>29.564294770113136</v>
      </c>
      <c r="GK120" s="51">
        <v>0.13491436100131754</v>
      </c>
      <c r="GL120" s="26">
        <f t="shared" si="899"/>
        <v>376890.70971331367</v>
      </c>
      <c r="GM120" s="26">
        <f t="shared" si="856"/>
        <v>-38.531561069671497</v>
      </c>
      <c r="GN120" s="51">
        <v>1.1435173527277038E-2</v>
      </c>
      <c r="GO120" s="26">
        <f t="shared" si="857"/>
        <v>29.756114002627836</v>
      </c>
      <c r="GP120" s="51">
        <v>0.13491436100131754</v>
      </c>
      <c r="GQ120" s="26">
        <f t="shared" si="900"/>
        <v>381127.79661415779</v>
      </c>
    </row>
    <row r="121" spans="1:199" ht="15" x14ac:dyDescent="0.2">
      <c r="A121" s="6" t="s">
        <v>11</v>
      </c>
      <c r="B121" s="26">
        <v>185080</v>
      </c>
      <c r="C121" s="26">
        <f t="shared" si="859"/>
        <v>-38.6</v>
      </c>
      <c r="D121" s="51">
        <v>1.1435173527277038E-2</v>
      </c>
      <c r="E121" s="26">
        <f t="shared" ref="E121:E124" si="948">346/5</f>
        <v>69.2</v>
      </c>
      <c r="F121" s="26">
        <f t="shared" ref="F121:F124" si="949">-218/5</f>
        <v>-43.6</v>
      </c>
      <c r="G121" s="26">
        <f t="shared" si="862"/>
        <v>25.6</v>
      </c>
      <c r="H121" s="51">
        <f t="shared" si="863"/>
        <v>0.13491436100131754</v>
      </c>
      <c r="I121" s="26">
        <v>179524</v>
      </c>
      <c r="J121" s="26">
        <f t="shared" si="901"/>
        <v>-38.531561069671497</v>
      </c>
      <c r="K121" s="51">
        <v>1.1435173527277038E-2</v>
      </c>
      <c r="L121" s="26">
        <f t="shared" si="864"/>
        <v>25.554610450352087</v>
      </c>
      <c r="M121" s="51">
        <v>0.13491436100131754</v>
      </c>
      <c r="N121" s="26">
        <f t="shared" si="902"/>
        <v>186431.02304938066</v>
      </c>
      <c r="O121" s="26">
        <f t="shared" si="903"/>
        <v>-38.531561069671497</v>
      </c>
      <c r="P121" s="51">
        <v>1.1435173527277038E-2</v>
      </c>
      <c r="Q121" s="26">
        <f t="shared" si="865"/>
        <v>25.489637819417275</v>
      </c>
      <c r="R121" s="51">
        <v>0.13491436100131754</v>
      </c>
      <c r="S121" s="26">
        <f t="shared" si="904"/>
        <v>196241.98112613038</v>
      </c>
      <c r="T121" s="26">
        <f t="shared" si="905"/>
        <v>-38.531561069671497</v>
      </c>
      <c r="U121" s="51">
        <v>1.1435173527277038E-2</v>
      </c>
      <c r="V121" s="26">
        <f t="shared" si="866"/>
        <v>25.421256078953046</v>
      </c>
      <c r="W121" s="51">
        <v>0.13491436100131754</v>
      </c>
      <c r="X121" s="26">
        <f t="shared" si="906"/>
        <v>205164.25060860586</v>
      </c>
      <c r="Y121" s="26">
        <f t="shared" si="907"/>
        <v>-38.531561069671497</v>
      </c>
      <c r="Z121" s="51">
        <v>1.1435173527277038E-2</v>
      </c>
      <c r="AA121" s="26">
        <f t="shared" si="867"/>
        <v>25.43111046695984</v>
      </c>
      <c r="AB121" s="51">
        <v>0.13491436100131754</v>
      </c>
      <c r="AC121" s="26">
        <f t="shared" si="908"/>
        <v>204195.48578438422</v>
      </c>
      <c r="AD121" s="26">
        <f t="shared" si="909"/>
        <v>-38.531561069671497</v>
      </c>
      <c r="AE121" s="51">
        <v>1.1435173527277038E-2</v>
      </c>
      <c r="AF121" s="26">
        <f t="shared" si="868"/>
        <v>25.465903853631382</v>
      </c>
      <c r="AG121" s="51">
        <v>0.13491436100131754</v>
      </c>
      <c r="AH121" s="26">
        <f t="shared" si="910"/>
        <v>221881.70927533502</v>
      </c>
      <c r="AI121" s="26">
        <f t="shared" si="911"/>
        <v>-38.531561069671497</v>
      </c>
      <c r="AJ121" s="51">
        <v>1.1435173527277038E-2</v>
      </c>
      <c r="AK121" s="26">
        <f t="shared" si="869"/>
        <v>25.52475262191933</v>
      </c>
      <c r="AL121" s="51">
        <v>0.13491436100131754</v>
      </c>
      <c r="AM121" s="26">
        <f t="shared" si="912"/>
        <v>227021.99831295849</v>
      </c>
      <c r="AN121" s="26">
        <f t="shared" si="913"/>
        <v>-38.531561069671497</v>
      </c>
      <c r="AO121" s="51">
        <v>1.1435173527277038E-2</v>
      </c>
      <c r="AP121" s="26">
        <f t="shared" si="870"/>
        <v>25.607001648314359</v>
      </c>
      <c r="AQ121" s="51">
        <v>0.13491436100131754</v>
      </c>
      <c r="AR121" s="26">
        <f t="shared" si="914"/>
        <v>244763.39324823834</v>
      </c>
      <c r="AS121" s="26">
        <f t="shared" si="915"/>
        <v>-38.531561069671497</v>
      </c>
      <c r="AT121" s="51">
        <v>1.1435173527277038E-2</v>
      </c>
      <c r="AU121" s="26">
        <f t="shared" si="871"/>
        <v>25.71183548645903</v>
      </c>
      <c r="AV121" s="51">
        <v>0.13491436100131754</v>
      </c>
      <c r="AW121" s="26">
        <f t="shared" si="916"/>
        <v>245530.23248421974</v>
      </c>
      <c r="AX121" s="26">
        <f t="shared" si="917"/>
        <v>-38.531561069671497</v>
      </c>
      <c r="AY121" s="51">
        <v>1.1435173527277038E-2</v>
      </c>
      <c r="AZ121" s="26">
        <f t="shared" si="872"/>
        <v>25.838621849004536</v>
      </c>
      <c r="BA121" s="51">
        <v>0.13491436100131754</v>
      </c>
      <c r="BB121" s="26">
        <f t="shared" si="918"/>
        <v>238970.13461691051</v>
      </c>
      <c r="BC121" s="26">
        <f t="shared" si="919"/>
        <v>-38.531561069671497</v>
      </c>
      <c r="BD121" s="51">
        <v>1.1435173527277038E-2</v>
      </c>
      <c r="BE121" s="26">
        <f t="shared" si="873"/>
        <v>25.985905088357963</v>
      </c>
      <c r="BF121" s="51">
        <v>0.13491436100131754</v>
      </c>
      <c r="BG121" s="26">
        <f t="shared" si="920"/>
        <v>241366.12920825605</v>
      </c>
      <c r="BH121" s="26">
        <f t="shared" si="921"/>
        <v>-38.531561069671497</v>
      </c>
      <c r="BI121" s="51">
        <v>1.1435173527277038E-2</v>
      </c>
      <c r="BJ121" s="26">
        <f t="shared" si="874"/>
        <v>26.153366874442582</v>
      </c>
      <c r="BK121" s="51">
        <v>0.13491436100131754</v>
      </c>
      <c r="BL121" s="26">
        <f t="shared" si="922"/>
        <v>250442.39560552136</v>
      </c>
      <c r="BM121" s="26">
        <f t="shared" si="923"/>
        <v>-38.531561069671497</v>
      </c>
      <c r="BN121" s="51">
        <v>1.1435173527277038E-2</v>
      </c>
      <c r="BO121" s="26">
        <f t="shared" si="875"/>
        <v>26.314404851370796</v>
      </c>
      <c r="BP121" s="51">
        <v>0.13491436100131754</v>
      </c>
      <c r="BQ121" s="26">
        <f t="shared" si="924"/>
        <v>232797.32757990682</v>
      </c>
      <c r="BR121" s="26">
        <f t="shared" si="925"/>
        <v>-38.531561069671497</v>
      </c>
      <c r="BS121" s="51">
        <v>1.1435173527277038E-2</v>
      </c>
      <c r="BT121" s="26">
        <f t="shared" si="876"/>
        <v>26.469622617929126</v>
      </c>
      <c r="BU121" s="51">
        <v>0.13491436100131754</v>
      </c>
      <c r="BV121" s="26">
        <f t="shared" si="926"/>
        <v>229942.60280862774</v>
      </c>
      <c r="BW121" s="26">
        <f t="shared" si="927"/>
        <v>-38.531561069671497</v>
      </c>
      <c r="BX121" s="51">
        <v>1.1435173527277038E-2</v>
      </c>
      <c r="BY121" s="26">
        <f t="shared" si="877"/>
        <v>26.619553764701681</v>
      </c>
      <c r="BZ121" s="51">
        <v>0.13491436100131754</v>
      </c>
      <c r="CA121" s="26">
        <f t="shared" si="928"/>
        <v>297236.3896905451</v>
      </c>
      <c r="CB121" s="26">
        <f t="shared" si="929"/>
        <v>-38.531561069671497</v>
      </c>
      <c r="CC121" s="51">
        <v>1.1435173527277038E-2</v>
      </c>
      <c r="CD121" s="26">
        <f t="shared" si="878"/>
        <v>26.764070344168111</v>
      </c>
      <c r="CE121" s="51">
        <v>0.13491436100131754</v>
      </c>
      <c r="CF121" s="26">
        <f t="shared" si="930"/>
        <v>318653.82166299585</v>
      </c>
      <c r="CG121" s="26">
        <f t="shared" si="931"/>
        <v>-38.531561069671497</v>
      </c>
      <c r="CH121" s="51">
        <v>1.1435173527277038E-2</v>
      </c>
      <c r="CI121" s="26">
        <f t="shared" si="879"/>
        <v>26.903890106997647</v>
      </c>
      <c r="CJ121" s="51">
        <v>0.13491436100131754</v>
      </c>
      <c r="CK121" s="26">
        <f t="shared" si="932"/>
        <v>339284.57497685729</v>
      </c>
      <c r="CL121" s="26">
        <f t="shared" si="933"/>
        <v>-38.531561069671497</v>
      </c>
      <c r="CM121" s="51">
        <v>1.1435173527277038E-2</v>
      </c>
      <c r="CN121" s="26">
        <f t="shared" si="880"/>
        <v>27.039984945031133</v>
      </c>
      <c r="CO121" s="51">
        <v>0.13491436100131754</v>
      </c>
      <c r="CP121" s="26">
        <f t="shared" si="934"/>
        <v>359325.8894968665</v>
      </c>
      <c r="CQ121" s="26">
        <f t="shared" si="935"/>
        <v>-38.531561069671497</v>
      </c>
      <c r="CR121" s="51">
        <v>1.1435173527277038E-2</v>
      </c>
      <c r="CS121" s="26">
        <f t="shared" si="881"/>
        <v>27.171545234085908</v>
      </c>
      <c r="CT121" s="51">
        <v>0.13491436100131754</v>
      </c>
      <c r="CU121" s="26">
        <f t="shared" si="936"/>
        <v>378640.7063249583</v>
      </c>
      <c r="CV121" s="26">
        <f t="shared" si="811"/>
        <v>-38.531561069671497</v>
      </c>
      <c r="CW121" s="51">
        <v>1.1435173527277038E-2</v>
      </c>
      <c r="CX121" s="26">
        <f t="shared" si="812"/>
        <v>27.298698022327883</v>
      </c>
      <c r="CY121" s="51">
        <v>0.13491436100131754</v>
      </c>
      <c r="CZ121" s="26">
        <f t="shared" si="882"/>
        <v>397387.19675532891</v>
      </c>
      <c r="DA121" s="26">
        <f t="shared" si="814"/>
        <v>-38.531561069671497</v>
      </c>
      <c r="DB121" s="51">
        <v>1.1435173527277038E-2</v>
      </c>
      <c r="DC121" s="26">
        <f t="shared" si="815"/>
        <v>27.420931143034316</v>
      </c>
      <c r="DD121" s="51">
        <v>0.13491436100131754</v>
      </c>
      <c r="DE121" s="26">
        <f t="shared" si="883"/>
        <v>414858.59651222645</v>
      </c>
      <c r="DF121" s="26">
        <f t="shared" si="817"/>
        <v>-38.531561069671497</v>
      </c>
      <c r="DG121" s="51">
        <v>1.1435173527277038E-2</v>
      </c>
      <c r="DH121" s="26">
        <f t="shared" si="818"/>
        <v>27.537723494027794</v>
      </c>
      <c r="DI121" s="51">
        <v>0.13491436100131754</v>
      </c>
      <c r="DJ121" s="26">
        <f t="shared" si="884"/>
        <v>432033.54897779133</v>
      </c>
      <c r="DK121" s="26">
        <f t="shared" si="820"/>
        <v>-38.531561069671497</v>
      </c>
      <c r="DL121" s="51">
        <v>1.1435173527277038E-2</v>
      </c>
      <c r="DM121" s="26">
        <f t="shared" si="821"/>
        <v>27.648536481713617</v>
      </c>
      <c r="DN121" s="51">
        <v>0.13491436100131754</v>
      </c>
      <c r="DO121" s="26">
        <f t="shared" si="885"/>
        <v>426330.8685549238</v>
      </c>
      <c r="DP121" s="26">
        <f t="shared" si="937"/>
        <v>-38.531561069671497</v>
      </c>
      <c r="DQ121" s="51">
        <v>1.1435173527277038E-2</v>
      </c>
      <c r="DR121" s="26">
        <f t="shared" si="886"/>
        <v>27.755073476217099</v>
      </c>
      <c r="DS121" s="51">
        <v>0.13491436100131754</v>
      </c>
      <c r="DT121" s="26">
        <f t="shared" si="938"/>
        <v>421153.81890225003</v>
      </c>
      <c r="DU121" s="26">
        <f t="shared" si="939"/>
        <v>-38.531561069671497</v>
      </c>
      <c r="DV121" s="51">
        <v>1.1435173527277038E-2</v>
      </c>
      <c r="DW121" s="26">
        <f t="shared" si="887"/>
        <v>27.858776580017402</v>
      </c>
      <c r="DX121" s="51">
        <v>0.13491436100131754</v>
      </c>
      <c r="DY121" s="26">
        <f t="shared" si="940"/>
        <v>416441.5854972566</v>
      </c>
      <c r="DZ121" s="26">
        <f t="shared" si="823"/>
        <v>-38.531561069671497</v>
      </c>
      <c r="EA121" s="51">
        <v>1.1435173527277038E-2</v>
      </c>
      <c r="EB121" s="26">
        <f t="shared" si="824"/>
        <v>27.961169523972934</v>
      </c>
      <c r="EC121" s="51">
        <v>0.13491436100131754</v>
      </c>
      <c r="ED121" s="26">
        <f t="shared" si="888"/>
        <v>411625.2290654268</v>
      </c>
      <c r="EE121" s="26">
        <f t="shared" si="826"/>
        <v>-38.531561069671497</v>
      </c>
      <c r="EF121" s="51">
        <v>1.1435173527277038E-2</v>
      </c>
      <c r="EG121" s="26">
        <f t="shared" si="827"/>
        <v>28.062753634574293</v>
      </c>
      <c r="EH121" s="51">
        <v>0.13491436100131754</v>
      </c>
      <c r="EI121" s="26">
        <f t="shared" si="889"/>
        <v>407431.46738879435</v>
      </c>
      <c r="EJ121" s="26">
        <f t="shared" si="829"/>
        <v>-38.531561069671497</v>
      </c>
      <c r="EK121" s="51">
        <v>1.1435173527277038E-2</v>
      </c>
      <c r="EL121" s="26">
        <f t="shared" si="830"/>
        <v>28.16575945233344</v>
      </c>
      <c r="EM121" s="51">
        <v>0.13491436100131754</v>
      </c>
      <c r="EN121" s="26">
        <f t="shared" si="890"/>
        <v>404077.84670717595</v>
      </c>
      <c r="EO121" s="26">
        <f t="shared" si="832"/>
        <v>-38.531561069671497</v>
      </c>
      <c r="EP121" s="51">
        <v>1.1435173527277038E-2</v>
      </c>
      <c r="EQ121" s="26">
        <f t="shared" si="833"/>
        <v>28.271805340436593</v>
      </c>
      <c r="ER121" s="51">
        <v>0.13491436100131754</v>
      </c>
      <c r="ES121" s="26">
        <f t="shared" si="891"/>
        <v>400032.72813532868</v>
      </c>
      <c r="ET121" s="26">
        <f t="shared" si="941"/>
        <v>-38.531561069671497</v>
      </c>
      <c r="EU121" s="51">
        <v>1.1435173527277038E-2</v>
      </c>
      <c r="EV121" s="26">
        <f t="shared" si="892"/>
        <v>28.38291728336484</v>
      </c>
      <c r="EW121" s="51">
        <v>0.13491436100131754</v>
      </c>
      <c r="EX121" s="26">
        <f t="shared" si="942"/>
        <v>396101.75332446833</v>
      </c>
      <c r="EY121" s="26">
        <f t="shared" si="943"/>
        <v>-38.531561069671497</v>
      </c>
      <c r="EZ121" s="51">
        <v>1.1435173527277038E-2</v>
      </c>
      <c r="FA121" s="26">
        <f t="shared" si="893"/>
        <v>28.500784770760077</v>
      </c>
      <c r="FB121" s="51">
        <v>0.13491436100131754</v>
      </c>
      <c r="FC121" s="26">
        <f t="shared" si="944"/>
        <v>391735.62662107992</v>
      </c>
      <c r="FD121" s="26">
        <f t="shared" si="835"/>
        <v>-38.531561069671497</v>
      </c>
      <c r="FE121" s="51">
        <v>1.1435173527277038E-2</v>
      </c>
      <c r="FF121" s="26">
        <f t="shared" si="836"/>
        <v>28.625894434678884</v>
      </c>
      <c r="FG121" s="51">
        <v>0.13491436100131754</v>
      </c>
      <c r="FH121" s="26">
        <f t="shared" si="894"/>
        <v>386927.26680827583</v>
      </c>
      <c r="FI121" s="26">
        <f t="shared" si="838"/>
        <v>-38.531561069671497</v>
      </c>
      <c r="FJ121" s="51">
        <v>1.1435173527277038E-2</v>
      </c>
      <c r="FK121" s="26">
        <f t="shared" si="839"/>
        <v>28.758985313736456</v>
      </c>
      <c r="FL121" s="51">
        <v>0.13491436100131754</v>
      </c>
      <c r="FM121" s="26">
        <f t="shared" si="945"/>
        <v>381662.25849158753</v>
      </c>
      <c r="FN121" s="26">
        <f t="shared" si="841"/>
        <v>-38.531561069671497</v>
      </c>
      <c r="FO121" s="51">
        <v>1.1435173527277038E-2</v>
      </c>
      <c r="FP121" s="26">
        <f t="shared" si="842"/>
        <v>28.900826673356054</v>
      </c>
      <c r="FQ121" s="51">
        <v>0.13491436100131754</v>
      </c>
      <c r="FR121" s="26">
        <f t="shared" si="895"/>
        <v>377867.38026991748</v>
      </c>
      <c r="FS121" s="26">
        <f t="shared" si="844"/>
        <v>-38.531561069671497</v>
      </c>
      <c r="FT121" s="51">
        <v>1.1435173527277038E-2</v>
      </c>
      <c r="FU121" s="26">
        <f t="shared" si="845"/>
        <v>29.051954062946702</v>
      </c>
      <c r="FV121" s="51">
        <v>0.13491436100131754</v>
      </c>
      <c r="FW121" s="26">
        <f t="shared" si="896"/>
        <v>375316.29633682675</v>
      </c>
      <c r="FX121" s="26">
        <f t="shared" si="847"/>
        <v>-38.531561069671497</v>
      </c>
      <c r="FY121" s="51">
        <v>1.1435173527277038E-2</v>
      </c>
      <c r="FZ121" s="26">
        <f t="shared" si="848"/>
        <v>29.212649595602361</v>
      </c>
      <c r="GA121" s="51">
        <v>0.13491436100131754</v>
      </c>
      <c r="GB121" s="26">
        <f t="shared" si="897"/>
        <v>374077.55474689853</v>
      </c>
      <c r="GC121" s="26">
        <f t="shared" si="850"/>
        <v>-38.531561069671497</v>
      </c>
      <c r="GD121" s="51">
        <v>1.1435173527277038E-2</v>
      </c>
      <c r="GE121" s="26">
        <f t="shared" si="851"/>
        <v>29.383206757629168</v>
      </c>
      <c r="GF121" s="51">
        <v>0.13491436100131754</v>
      </c>
      <c r="GG121" s="26">
        <f t="shared" si="898"/>
        <v>373271.10128982906</v>
      </c>
      <c r="GH121" s="26">
        <f t="shared" si="853"/>
        <v>-38.531561069671497</v>
      </c>
      <c r="GI121" s="51">
        <v>1.1435173527277038E-2</v>
      </c>
      <c r="GJ121" s="26">
        <f t="shared" si="854"/>
        <v>29.564294770113136</v>
      </c>
      <c r="GK121" s="51">
        <v>0.13491436100131754</v>
      </c>
      <c r="GL121" s="26">
        <f t="shared" si="899"/>
        <v>374382.03103329538</v>
      </c>
      <c r="GM121" s="26">
        <f t="shared" si="856"/>
        <v>-38.531561069671497</v>
      </c>
      <c r="GN121" s="51">
        <v>1.1435173527277038E-2</v>
      </c>
      <c r="GO121" s="26">
        <f t="shared" si="857"/>
        <v>29.756114002627836</v>
      </c>
      <c r="GP121" s="51">
        <v>0.13491436100131754</v>
      </c>
      <c r="GQ121" s="26">
        <f t="shared" si="900"/>
        <v>376881.93426624662</v>
      </c>
    </row>
    <row r="122" spans="1:199" ht="15" x14ac:dyDescent="0.2">
      <c r="A122" s="6" t="s">
        <v>12</v>
      </c>
      <c r="B122" s="26">
        <v>187741</v>
      </c>
      <c r="C122" s="26">
        <f t="shared" si="859"/>
        <v>-38.6</v>
      </c>
      <c r="D122" s="51">
        <v>1.1435173527277038E-2</v>
      </c>
      <c r="E122" s="26">
        <f t="shared" si="948"/>
        <v>69.2</v>
      </c>
      <c r="F122" s="26">
        <f t="shared" si="949"/>
        <v>-43.6</v>
      </c>
      <c r="G122" s="26">
        <f t="shared" si="862"/>
        <v>25.6</v>
      </c>
      <c r="H122" s="51">
        <f t="shared" si="863"/>
        <v>0.13491436100131754</v>
      </c>
      <c r="I122" s="26">
        <v>185083</v>
      </c>
      <c r="J122" s="26">
        <f t="shared" si="901"/>
        <v>-38.531561069671497</v>
      </c>
      <c r="K122" s="51">
        <v>1.1435173527277038E-2</v>
      </c>
      <c r="L122" s="26">
        <f t="shared" si="864"/>
        <v>25.554610450352087</v>
      </c>
      <c r="M122" s="51">
        <v>0.13491436100131754</v>
      </c>
      <c r="N122" s="26">
        <f t="shared" si="902"/>
        <v>179511.02304938066</v>
      </c>
      <c r="O122" s="26">
        <f t="shared" si="903"/>
        <v>-38.531561069671497</v>
      </c>
      <c r="P122" s="51">
        <v>1.1435173527277038E-2</v>
      </c>
      <c r="Q122" s="26">
        <f t="shared" si="865"/>
        <v>25.489637819417275</v>
      </c>
      <c r="R122" s="51">
        <v>0.13491436100131754</v>
      </c>
      <c r="S122" s="26">
        <f t="shared" si="904"/>
        <v>186417.98112613038</v>
      </c>
      <c r="T122" s="26">
        <f t="shared" si="905"/>
        <v>-38.531561069671497</v>
      </c>
      <c r="U122" s="51">
        <v>1.1435173527277038E-2</v>
      </c>
      <c r="V122" s="26">
        <f t="shared" si="866"/>
        <v>25.421256078953046</v>
      </c>
      <c r="W122" s="51">
        <v>0.13491436100131754</v>
      </c>
      <c r="X122" s="26">
        <f t="shared" si="906"/>
        <v>196228.87082113966</v>
      </c>
      <c r="Y122" s="26">
        <f t="shared" si="907"/>
        <v>-38.531561069671497</v>
      </c>
      <c r="Z122" s="51">
        <v>1.1435173527277038E-2</v>
      </c>
      <c r="AA122" s="26">
        <f t="shared" si="867"/>
        <v>25.43111046695984</v>
      </c>
      <c r="AB122" s="51">
        <v>0.13491436100131754</v>
      </c>
      <c r="AC122" s="26">
        <f t="shared" si="908"/>
        <v>205151.15015800312</v>
      </c>
      <c r="AD122" s="26">
        <f t="shared" si="909"/>
        <v>-38.531561069671497</v>
      </c>
      <c r="AE122" s="51">
        <v>1.1435173527277038E-2</v>
      </c>
      <c r="AF122" s="26">
        <f t="shared" si="868"/>
        <v>25.465903853631382</v>
      </c>
      <c r="AG122" s="51">
        <v>0.13491436100131754</v>
      </c>
      <c r="AH122" s="26">
        <f t="shared" si="910"/>
        <v>204182.42012716815</v>
      </c>
      <c r="AI122" s="26">
        <f t="shared" si="911"/>
        <v>-38.531561069671497</v>
      </c>
      <c r="AJ122" s="51">
        <v>1.1435173527277038E-2</v>
      </c>
      <c r="AK122" s="26">
        <f t="shared" si="869"/>
        <v>25.52475262191933</v>
      </c>
      <c r="AL122" s="51">
        <v>0.13491436100131754</v>
      </c>
      <c r="AM122" s="26">
        <f t="shared" si="912"/>
        <v>221868.70246688725</v>
      </c>
      <c r="AN122" s="26">
        <f t="shared" si="913"/>
        <v>-38.531561069671497</v>
      </c>
      <c r="AO122" s="51">
        <v>1.1435173527277038E-2</v>
      </c>
      <c r="AP122" s="26">
        <f t="shared" si="870"/>
        <v>25.607001648314359</v>
      </c>
      <c r="AQ122" s="51">
        <v>0.13491436100131754</v>
      </c>
      <c r="AR122" s="26">
        <f t="shared" si="914"/>
        <v>227009.07375353712</v>
      </c>
      <c r="AS122" s="26">
        <f t="shared" si="915"/>
        <v>-38.531561069671497</v>
      </c>
      <c r="AT122" s="51">
        <v>1.1435173527277038E-2</v>
      </c>
      <c r="AU122" s="26">
        <f t="shared" si="871"/>
        <v>25.71183548645903</v>
      </c>
      <c r="AV122" s="51">
        <v>0.13491436100131754</v>
      </c>
      <c r="AW122" s="26">
        <f t="shared" si="916"/>
        <v>244750.57352265512</v>
      </c>
      <c r="AX122" s="26">
        <f t="shared" si="917"/>
        <v>-38.531561069671497</v>
      </c>
      <c r="AY122" s="51">
        <v>1.1435173527277038E-2</v>
      </c>
      <c r="AZ122" s="26">
        <f t="shared" si="872"/>
        <v>25.838621849004536</v>
      </c>
      <c r="BA122" s="51">
        <v>0.13491436100131754</v>
      </c>
      <c r="BB122" s="26">
        <f t="shared" si="918"/>
        <v>245517.53954499905</v>
      </c>
      <c r="BC122" s="26">
        <f t="shared" si="919"/>
        <v>-38.531561069671497</v>
      </c>
      <c r="BD122" s="51">
        <v>1.1435173527277038E-2</v>
      </c>
      <c r="BE122" s="26">
        <f t="shared" si="873"/>
        <v>25.985905088357963</v>
      </c>
      <c r="BF122" s="51">
        <v>0.13491436100131754</v>
      </c>
      <c r="BG122" s="26">
        <f t="shared" si="920"/>
        <v>238957.58896092919</v>
      </c>
      <c r="BH122" s="26">
        <f t="shared" si="921"/>
        <v>-38.531561069671497</v>
      </c>
      <c r="BI122" s="51">
        <v>1.1435173527277038E-2</v>
      </c>
      <c r="BJ122" s="26">
        <f t="shared" si="874"/>
        <v>26.153366874442582</v>
      </c>
      <c r="BK122" s="51">
        <v>0.13491436100131754</v>
      </c>
      <c r="BL122" s="26">
        <f t="shared" si="922"/>
        <v>241353.75101406081</v>
      </c>
      <c r="BM122" s="26">
        <f t="shared" si="923"/>
        <v>-38.531561069671497</v>
      </c>
      <c r="BN122" s="51">
        <v>1.1435173527277038E-2</v>
      </c>
      <c r="BO122" s="26">
        <f t="shared" si="875"/>
        <v>26.314404851370796</v>
      </c>
      <c r="BP122" s="51">
        <v>0.13491436100131754</v>
      </c>
      <c r="BQ122" s="26">
        <f t="shared" si="924"/>
        <v>250430.17844930306</v>
      </c>
      <c r="BR122" s="26">
        <f t="shared" si="925"/>
        <v>-38.531561069671497</v>
      </c>
      <c r="BS122" s="51">
        <v>1.1435173527277038E-2</v>
      </c>
      <c r="BT122" s="26">
        <f t="shared" si="876"/>
        <v>26.469622617929126</v>
      </c>
      <c r="BU122" s="51">
        <v>0.13491436100131754</v>
      </c>
      <c r="BV122" s="26">
        <f t="shared" si="926"/>
        <v>232785.26564145507</v>
      </c>
      <c r="BW122" s="26">
        <f t="shared" si="927"/>
        <v>-38.531561069671497</v>
      </c>
      <c r="BX122" s="51">
        <v>1.1435173527277038E-2</v>
      </c>
      <c r="BY122" s="26">
        <f t="shared" si="877"/>
        <v>26.619553764701681</v>
      </c>
      <c r="BZ122" s="51">
        <v>0.13491436100131754</v>
      </c>
      <c r="CA122" s="26">
        <f t="shared" si="928"/>
        <v>229930.69080132275</v>
      </c>
      <c r="CB122" s="26">
        <f t="shared" si="929"/>
        <v>-38.531561069671497</v>
      </c>
      <c r="CC122" s="51">
        <v>1.1435173527277038E-2</v>
      </c>
      <c r="CD122" s="26">
        <f t="shared" si="878"/>
        <v>26.764070344168111</v>
      </c>
      <c r="CE122" s="51">
        <v>0.13491436100131754</v>
      </c>
      <c r="CF122" s="26">
        <f t="shared" si="930"/>
        <v>297224.6221998196</v>
      </c>
      <c r="CG122" s="26">
        <f t="shared" si="931"/>
        <v>-38.531561069671497</v>
      </c>
      <c r="CH122" s="51">
        <v>1.1435173527277038E-2</v>
      </c>
      <c r="CI122" s="26">
        <f t="shared" si="879"/>
        <v>26.903890106997647</v>
      </c>
      <c r="CJ122" s="51">
        <v>0.13491436100131754</v>
      </c>
      <c r="CK122" s="26">
        <f t="shared" si="932"/>
        <v>318642.19399203319</v>
      </c>
      <c r="CL122" s="26">
        <f t="shared" si="933"/>
        <v>-38.531561069671497</v>
      </c>
      <c r="CM122" s="51">
        <v>1.1435173527277038E-2</v>
      </c>
      <c r="CN122" s="26">
        <f t="shared" si="880"/>
        <v>27.039984945031133</v>
      </c>
      <c r="CO122" s="51">
        <v>0.13491436100131754</v>
      </c>
      <c r="CP122" s="26">
        <f t="shared" si="934"/>
        <v>339273.08340073266</v>
      </c>
      <c r="CQ122" s="26">
        <f t="shared" si="935"/>
        <v>-38.531561069671497</v>
      </c>
      <c r="CR122" s="51">
        <v>1.1435173527277038E-2</v>
      </c>
      <c r="CS122" s="26">
        <f t="shared" si="881"/>
        <v>27.171545234085908</v>
      </c>
      <c r="CT122" s="51">
        <v>0.13491436100131754</v>
      </c>
      <c r="CU122" s="26">
        <f t="shared" si="936"/>
        <v>359314.52948103094</v>
      </c>
      <c r="CV122" s="26">
        <f t="shared" si="811"/>
        <v>-38.531561069671497</v>
      </c>
      <c r="CW122" s="51">
        <v>1.1435173527277038E-2</v>
      </c>
      <c r="CX122" s="26">
        <f t="shared" si="812"/>
        <v>27.298698022327883</v>
      </c>
      <c r="CY122" s="51">
        <v>0.13491436100131754</v>
      </c>
      <c r="CZ122" s="26">
        <f t="shared" si="882"/>
        <v>378629.47346191097</v>
      </c>
      <c r="DA122" s="26">
        <f t="shared" si="814"/>
        <v>-38.531561069671497</v>
      </c>
      <c r="DB122" s="51">
        <v>1.1435173527277038E-2</v>
      </c>
      <c r="DC122" s="26">
        <f t="shared" si="815"/>
        <v>27.420931143034316</v>
      </c>
      <c r="DD122" s="51">
        <v>0.13491436100131754</v>
      </c>
      <c r="DE122" s="26">
        <f t="shared" si="883"/>
        <v>397376.0861254023</v>
      </c>
      <c r="DF122" s="26">
        <f t="shared" si="817"/>
        <v>-38.531561069671497</v>
      </c>
      <c r="DG122" s="51">
        <v>1.1435173527277038E-2</v>
      </c>
      <c r="DH122" s="26">
        <f t="shared" si="818"/>
        <v>27.537723494027794</v>
      </c>
      <c r="DI122" s="51">
        <v>0.13491436100131754</v>
      </c>
      <c r="DJ122" s="26">
        <f t="shared" si="884"/>
        <v>414847.60267465084</v>
      </c>
      <c r="DK122" s="26">
        <f t="shared" si="820"/>
        <v>-38.531561069671497</v>
      </c>
      <c r="DL122" s="51">
        <v>1.1435173527277038E-2</v>
      </c>
      <c r="DM122" s="26">
        <f t="shared" si="821"/>
        <v>27.648536481713617</v>
      </c>
      <c r="DN122" s="51">
        <v>0.13491436100131754</v>
      </c>
      <c r="DO122" s="26">
        <f t="shared" si="885"/>
        <v>432022.6659532034</v>
      </c>
      <c r="DP122" s="26">
        <f t="shared" si="937"/>
        <v>-38.531561069671497</v>
      </c>
      <c r="DQ122" s="51">
        <v>1.1435173527277038E-2</v>
      </c>
      <c r="DR122" s="26">
        <f t="shared" si="886"/>
        <v>27.755073476217099</v>
      </c>
      <c r="DS122" s="51">
        <v>0.13491436100131754</v>
      </c>
      <c r="DT122" s="26">
        <f t="shared" si="938"/>
        <v>426320.09206733038</v>
      </c>
      <c r="DU122" s="26">
        <f t="shared" si="939"/>
        <v>-38.531561069671497</v>
      </c>
      <c r="DV122" s="51">
        <v>1.1435173527277038E-2</v>
      </c>
      <c r="DW122" s="26">
        <f t="shared" si="887"/>
        <v>27.858776580017402</v>
      </c>
      <c r="DX122" s="51">
        <v>0.13491436100131754</v>
      </c>
      <c r="DY122" s="26">
        <f t="shared" si="940"/>
        <v>421143.14611776039</v>
      </c>
      <c r="DZ122" s="26">
        <f t="shared" si="823"/>
        <v>-38.531561069671497</v>
      </c>
      <c r="EA122" s="51">
        <v>1.1435173527277038E-2</v>
      </c>
      <c r="EB122" s="26">
        <f t="shared" si="824"/>
        <v>27.961169523972934</v>
      </c>
      <c r="EC122" s="51">
        <v>0.13491436100131754</v>
      </c>
      <c r="ED122" s="26">
        <f t="shared" si="888"/>
        <v>416431.01510571095</v>
      </c>
      <c r="EE122" s="26">
        <f t="shared" si="826"/>
        <v>-38.531561069671497</v>
      </c>
      <c r="EF122" s="51">
        <v>1.1435173527277038E-2</v>
      </c>
      <c r="EG122" s="26">
        <f t="shared" si="827"/>
        <v>28.062753634574293</v>
      </c>
      <c r="EH122" s="51">
        <v>0.13491436100131754</v>
      </c>
      <c r="EI122" s="26">
        <f t="shared" si="889"/>
        <v>411614.76025799173</v>
      </c>
      <c r="EJ122" s="26">
        <f t="shared" si="829"/>
        <v>-38.531561069671497</v>
      </c>
      <c r="EK122" s="51">
        <v>1.1435173527277038E-2</v>
      </c>
      <c r="EL122" s="26">
        <f t="shared" si="830"/>
        <v>28.16575945233344</v>
      </c>
      <c r="EM122" s="51">
        <v>0.13491436100131754</v>
      </c>
      <c r="EN122" s="26">
        <f t="shared" si="890"/>
        <v>407421.10158717702</v>
      </c>
      <c r="EO122" s="26">
        <f t="shared" si="832"/>
        <v>-38.531561069671497</v>
      </c>
      <c r="EP122" s="51">
        <v>1.1435173527277038E-2</v>
      </c>
      <c r="EQ122" s="26">
        <f t="shared" si="833"/>
        <v>28.271805340436593</v>
      </c>
      <c r="ER122" s="51">
        <v>0.13491436100131754</v>
      </c>
      <c r="ES122" s="26">
        <f t="shared" si="891"/>
        <v>404067.58695144672</v>
      </c>
      <c r="ET122" s="26">
        <f t="shared" si="941"/>
        <v>-38.531561069671497</v>
      </c>
      <c r="EU122" s="51">
        <v>1.1435173527277038E-2</v>
      </c>
      <c r="EV122" s="26">
        <f t="shared" si="892"/>
        <v>28.38291728336484</v>
      </c>
      <c r="EW122" s="51">
        <v>0.13491436100131754</v>
      </c>
      <c r="EX122" s="26">
        <f t="shared" si="942"/>
        <v>400022.57949154242</v>
      </c>
      <c r="EY122" s="26">
        <f t="shared" si="943"/>
        <v>-38.531561069671497</v>
      </c>
      <c r="EZ122" s="51">
        <v>1.1435173527277038E-2</v>
      </c>
      <c r="FA122" s="26">
        <f t="shared" si="893"/>
        <v>28.500784770760077</v>
      </c>
      <c r="FB122" s="51">
        <v>0.13491436100131754</v>
      </c>
      <c r="FC122" s="26">
        <f t="shared" si="944"/>
        <v>396091.72254816943</v>
      </c>
      <c r="FD122" s="26">
        <f t="shared" si="835"/>
        <v>-38.531561069671497</v>
      </c>
      <c r="FE122" s="51">
        <v>1.1435173527277038E-2</v>
      </c>
      <c r="FF122" s="26">
        <f t="shared" si="836"/>
        <v>28.625894434678884</v>
      </c>
      <c r="FG122" s="51">
        <v>0.13491436100131754</v>
      </c>
      <c r="FH122" s="26">
        <f t="shared" si="894"/>
        <v>391725.72095444496</v>
      </c>
      <c r="FI122" s="26">
        <f t="shared" si="838"/>
        <v>-38.531561069671497</v>
      </c>
      <c r="FJ122" s="51">
        <v>1.1435173527277038E-2</v>
      </c>
      <c r="FK122" s="26">
        <f t="shared" si="839"/>
        <v>28.758985313736456</v>
      </c>
      <c r="FL122" s="51">
        <v>0.13491436100131754</v>
      </c>
      <c r="FM122" s="26">
        <f t="shared" si="945"/>
        <v>386917.49423251994</v>
      </c>
      <c r="FN122" s="26">
        <f t="shared" si="841"/>
        <v>-38.531561069671497</v>
      </c>
      <c r="FO122" s="51">
        <v>1.1435173527277038E-2</v>
      </c>
      <c r="FP122" s="26">
        <f t="shared" si="842"/>
        <v>28.900826673356054</v>
      </c>
      <c r="FQ122" s="51">
        <v>0.13491436100131754</v>
      </c>
      <c r="FR122" s="26">
        <f t="shared" si="895"/>
        <v>381652.62775719125</v>
      </c>
      <c r="FS122" s="26">
        <f t="shared" si="844"/>
        <v>-38.531561069671497</v>
      </c>
      <c r="FT122" s="51">
        <v>1.1435173527277038E-2</v>
      </c>
      <c r="FU122" s="26">
        <f t="shared" si="845"/>
        <v>29.051954062946702</v>
      </c>
      <c r="FV122" s="51">
        <v>0.13491436100131754</v>
      </c>
      <c r="FW122" s="26">
        <f t="shared" si="896"/>
        <v>377857.90066291078</v>
      </c>
      <c r="FX122" s="26">
        <f t="shared" si="847"/>
        <v>-38.531561069671497</v>
      </c>
      <c r="FY122" s="51">
        <v>1.1435173527277038E-2</v>
      </c>
      <c r="FZ122" s="26">
        <f t="shared" si="848"/>
        <v>29.212649595602361</v>
      </c>
      <c r="GA122" s="51">
        <v>0.13491436100131754</v>
      </c>
      <c r="GB122" s="26">
        <f t="shared" si="897"/>
        <v>375306.97742535267</v>
      </c>
      <c r="GC122" s="26">
        <f t="shared" si="850"/>
        <v>-38.531561069671497</v>
      </c>
      <c r="GD122" s="51">
        <v>1.1435173527277038E-2</v>
      </c>
      <c r="GE122" s="26">
        <f t="shared" si="851"/>
        <v>29.383206757629168</v>
      </c>
      <c r="GF122" s="51">
        <v>0.13491436100131754</v>
      </c>
      <c r="GG122" s="26">
        <f t="shared" si="898"/>
        <v>374068.40639258648</v>
      </c>
      <c r="GH122" s="26">
        <f t="shared" si="853"/>
        <v>-38.531561069671497</v>
      </c>
      <c r="GI122" s="51">
        <v>1.1435173527277038E-2</v>
      </c>
      <c r="GJ122" s="26">
        <f t="shared" si="854"/>
        <v>29.564294770113136</v>
      </c>
      <c r="GK122" s="51">
        <v>0.13491436100131754</v>
      </c>
      <c r="GL122" s="26">
        <f t="shared" si="899"/>
        <v>373262.13402352954</v>
      </c>
      <c r="GM122" s="26">
        <f t="shared" si="856"/>
        <v>-38.531561069671497</v>
      </c>
      <c r="GN122" s="51">
        <v>1.1435173527277038E-2</v>
      </c>
      <c r="GO122" s="26">
        <f t="shared" si="857"/>
        <v>29.756114002627836</v>
      </c>
      <c r="GP122" s="51">
        <v>0.13491436100131754</v>
      </c>
      <c r="GQ122" s="26">
        <f t="shared" si="900"/>
        <v>374373.25558622833</v>
      </c>
    </row>
    <row r="123" spans="1:199" ht="15" x14ac:dyDescent="0.2">
      <c r="A123" s="6" t="s">
        <v>13</v>
      </c>
      <c r="B123" s="26">
        <v>200455</v>
      </c>
      <c r="C123" s="26">
        <f t="shared" si="859"/>
        <v>-38.6</v>
      </c>
      <c r="D123" s="51">
        <v>1.1435173527277038E-2</v>
      </c>
      <c r="E123" s="26">
        <f t="shared" si="948"/>
        <v>69.2</v>
      </c>
      <c r="F123" s="26">
        <f t="shared" si="949"/>
        <v>-43.6</v>
      </c>
      <c r="G123" s="26">
        <f t="shared" si="862"/>
        <v>25.6</v>
      </c>
      <c r="H123" s="51">
        <f t="shared" si="863"/>
        <v>0.13491436100131754</v>
      </c>
      <c r="I123" s="26">
        <v>187721</v>
      </c>
      <c r="J123" s="26">
        <f t="shared" si="901"/>
        <v>-38.531561069671497</v>
      </c>
      <c r="K123" s="51">
        <v>1.1435173527277038E-2</v>
      </c>
      <c r="L123" s="26">
        <f t="shared" si="864"/>
        <v>25.554610450352087</v>
      </c>
      <c r="M123" s="51">
        <v>0.13491436100131754</v>
      </c>
      <c r="N123" s="26">
        <f t="shared" si="902"/>
        <v>185070.02304938066</v>
      </c>
      <c r="O123" s="26">
        <f t="shared" si="903"/>
        <v>-38.531561069671497</v>
      </c>
      <c r="P123" s="51">
        <v>1.1435173527277038E-2</v>
      </c>
      <c r="Q123" s="26">
        <f t="shared" si="865"/>
        <v>25.489637819417275</v>
      </c>
      <c r="R123" s="51">
        <v>0.13491436100131754</v>
      </c>
      <c r="S123" s="26">
        <f t="shared" si="904"/>
        <v>179497.98112613038</v>
      </c>
      <c r="T123" s="26">
        <f t="shared" si="905"/>
        <v>-38.531561069671497</v>
      </c>
      <c r="U123" s="51">
        <v>1.1435173527277038E-2</v>
      </c>
      <c r="V123" s="26">
        <f t="shared" si="866"/>
        <v>25.421256078953046</v>
      </c>
      <c r="W123" s="51">
        <v>0.13491436100131754</v>
      </c>
      <c r="X123" s="26">
        <f t="shared" si="906"/>
        <v>186404.87082113966</v>
      </c>
      <c r="Y123" s="26">
        <f t="shared" si="907"/>
        <v>-38.531561069671497</v>
      </c>
      <c r="Z123" s="51">
        <v>1.1435173527277038E-2</v>
      </c>
      <c r="AA123" s="26">
        <f t="shared" si="867"/>
        <v>25.43111046695984</v>
      </c>
      <c r="AB123" s="51">
        <v>0.13491436100131754</v>
      </c>
      <c r="AC123" s="26">
        <f t="shared" si="908"/>
        <v>196215.77037053692</v>
      </c>
      <c r="AD123" s="26">
        <f t="shared" si="909"/>
        <v>-38.531561069671497</v>
      </c>
      <c r="AE123" s="51">
        <v>1.1435173527277038E-2</v>
      </c>
      <c r="AF123" s="26">
        <f t="shared" si="868"/>
        <v>25.465903853631382</v>
      </c>
      <c r="AG123" s="51">
        <v>0.13491436100131754</v>
      </c>
      <c r="AH123" s="26">
        <f t="shared" si="910"/>
        <v>205138.08450078705</v>
      </c>
      <c r="AI123" s="26">
        <f t="shared" si="911"/>
        <v>-38.531561069671497</v>
      </c>
      <c r="AJ123" s="51">
        <v>1.1435173527277038E-2</v>
      </c>
      <c r="AK123" s="26">
        <f t="shared" si="869"/>
        <v>25.52475262191933</v>
      </c>
      <c r="AL123" s="51">
        <v>0.13491436100131754</v>
      </c>
      <c r="AM123" s="26">
        <f t="shared" si="912"/>
        <v>204169.41331872038</v>
      </c>
      <c r="AN123" s="26">
        <f t="shared" si="913"/>
        <v>-38.531561069671497</v>
      </c>
      <c r="AO123" s="51">
        <v>1.1435173527277038E-2</v>
      </c>
      <c r="AP123" s="26">
        <f t="shared" si="870"/>
        <v>25.607001648314359</v>
      </c>
      <c r="AQ123" s="51">
        <v>0.13491436100131754</v>
      </c>
      <c r="AR123" s="26">
        <f t="shared" si="914"/>
        <v>221855.77790746588</v>
      </c>
      <c r="AS123" s="26">
        <f t="shared" si="915"/>
        <v>-38.531561069671497</v>
      </c>
      <c r="AT123" s="51">
        <v>1.1435173527277038E-2</v>
      </c>
      <c r="AU123" s="26">
        <f t="shared" si="871"/>
        <v>25.71183548645903</v>
      </c>
      <c r="AV123" s="51">
        <v>0.13491436100131754</v>
      </c>
      <c r="AW123" s="26">
        <f t="shared" si="916"/>
        <v>226996.2540279539</v>
      </c>
      <c r="AX123" s="26">
        <f t="shared" si="917"/>
        <v>-38.531561069671497</v>
      </c>
      <c r="AY123" s="51">
        <v>1.1435173527277038E-2</v>
      </c>
      <c r="AZ123" s="26">
        <f t="shared" si="872"/>
        <v>25.838621849004536</v>
      </c>
      <c r="BA123" s="51">
        <v>0.13491436100131754</v>
      </c>
      <c r="BB123" s="26">
        <f t="shared" si="918"/>
        <v>244737.88058343442</v>
      </c>
      <c r="BC123" s="26">
        <f t="shared" si="919"/>
        <v>-38.531561069671497</v>
      </c>
      <c r="BD123" s="51">
        <v>1.1435173527277038E-2</v>
      </c>
      <c r="BE123" s="26">
        <f t="shared" si="873"/>
        <v>25.985905088357963</v>
      </c>
      <c r="BF123" s="51">
        <v>0.13491436100131754</v>
      </c>
      <c r="BG123" s="26">
        <f t="shared" si="920"/>
        <v>245504.99388901773</v>
      </c>
      <c r="BH123" s="26">
        <f t="shared" si="921"/>
        <v>-38.531561069671497</v>
      </c>
      <c r="BI123" s="51">
        <v>1.1435173527277038E-2</v>
      </c>
      <c r="BJ123" s="26">
        <f t="shared" si="874"/>
        <v>26.153366874442582</v>
      </c>
      <c r="BK123" s="51">
        <v>0.13491436100131754</v>
      </c>
      <c r="BL123" s="26">
        <f t="shared" si="922"/>
        <v>238945.21076673394</v>
      </c>
      <c r="BM123" s="26">
        <f t="shared" si="923"/>
        <v>-38.531561069671497</v>
      </c>
      <c r="BN123" s="51">
        <v>1.1435173527277038E-2</v>
      </c>
      <c r="BO123" s="26">
        <f t="shared" si="875"/>
        <v>26.314404851370796</v>
      </c>
      <c r="BP123" s="51">
        <v>0.13491436100131754</v>
      </c>
      <c r="BQ123" s="26">
        <f t="shared" si="924"/>
        <v>241341.5338578425</v>
      </c>
      <c r="BR123" s="26">
        <f t="shared" si="925"/>
        <v>-38.531561069671497</v>
      </c>
      <c r="BS123" s="51">
        <v>1.1435173527277038E-2</v>
      </c>
      <c r="BT123" s="26">
        <f t="shared" si="876"/>
        <v>26.469622617929126</v>
      </c>
      <c r="BU123" s="51">
        <v>0.13491436100131754</v>
      </c>
      <c r="BV123" s="26">
        <f t="shared" si="926"/>
        <v>250418.11651085131</v>
      </c>
      <c r="BW123" s="26">
        <f t="shared" si="927"/>
        <v>-38.531561069671497</v>
      </c>
      <c r="BX123" s="51">
        <v>1.1435173527277038E-2</v>
      </c>
      <c r="BY123" s="26">
        <f t="shared" si="877"/>
        <v>26.619553764701681</v>
      </c>
      <c r="BZ123" s="51">
        <v>0.13491436100131754</v>
      </c>
      <c r="CA123" s="26">
        <f t="shared" si="928"/>
        <v>232773.35363415009</v>
      </c>
      <c r="CB123" s="26">
        <f t="shared" si="929"/>
        <v>-38.531561069671497</v>
      </c>
      <c r="CC123" s="51">
        <v>1.1435173527277038E-2</v>
      </c>
      <c r="CD123" s="26">
        <f t="shared" si="878"/>
        <v>26.764070344168111</v>
      </c>
      <c r="CE123" s="51">
        <v>0.13491436100131754</v>
      </c>
      <c r="CF123" s="26">
        <f t="shared" si="930"/>
        <v>229918.92331059722</v>
      </c>
      <c r="CG123" s="26">
        <f t="shared" si="931"/>
        <v>-38.531561069671497</v>
      </c>
      <c r="CH123" s="51">
        <v>1.1435173527277038E-2</v>
      </c>
      <c r="CI123" s="26">
        <f t="shared" si="879"/>
        <v>26.903890106997647</v>
      </c>
      <c r="CJ123" s="51">
        <v>0.13491436100131754</v>
      </c>
      <c r="CK123" s="26">
        <f t="shared" si="932"/>
        <v>297212.99452885694</v>
      </c>
      <c r="CL123" s="26">
        <f t="shared" si="933"/>
        <v>-38.531561069671497</v>
      </c>
      <c r="CM123" s="51">
        <v>1.1435173527277038E-2</v>
      </c>
      <c r="CN123" s="26">
        <f t="shared" si="880"/>
        <v>27.039984945031133</v>
      </c>
      <c r="CO123" s="51">
        <v>0.13491436100131754</v>
      </c>
      <c r="CP123" s="26">
        <f t="shared" si="934"/>
        <v>318630.70241590857</v>
      </c>
      <c r="CQ123" s="26">
        <f t="shared" si="935"/>
        <v>-38.531561069671497</v>
      </c>
      <c r="CR123" s="51">
        <v>1.1435173527277038E-2</v>
      </c>
      <c r="CS123" s="26">
        <f t="shared" si="881"/>
        <v>27.171545234085908</v>
      </c>
      <c r="CT123" s="51">
        <v>0.13491436100131754</v>
      </c>
      <c r="CU123" s="26">
        <f t="shared" si="936"/>
        <v>339261.72338489711</v>
      </c>
      <c r="CV123" s="26">
        <f t="shared" si="811"/>
        <v>-38.531561069671497</v>
      </c>
      <c r="CW123" s="51">
        <v>1.1435173527277038E-2</v>
      </c>
      <c r="CX123" s="26">
        <f t="shared" si="812"/>
        <v>27.298698022327883</v>
      </c>
      <c r="CY123" s="51">
        <v>0.13491436100131754</v>
      </c>
      <c r="CZ123" s="26">
        <f t="shared" si="882"/>
        <v>359303.29661798361</v>
      </c>
      <c r="DA123" s="26">
        <f t="shared" si="814"/>
        <v>-38.531561069671497</v>
      </c>
      <c r="DB123" s="51">
        <v>1.1435173527277038E-2</v>
      </c>
      <c r="DC123" s="26">
        <f t="shared" si="815"/>
        <v>27.420931143034316</v>
      </c>
      <c r="DD123" s="51">
        <v>0.13491436100131754</v>
      </c>
      <c r="DE123" s="26">
        <f t="shared" si="883"/>
        <v>378618.36283198436</v>
      </c>
      <c r="DF123" s="26">
        <f t="shared" si="817"/>
        <v>-38.531561069671497</v>
      </c>
      <c r="DG123" s="51">
        <v>1.1435173527277038E-2</v>
      </c>
      <c r="DH123" s="26">
        <f t="shared" si="818"/>
        <v>27.537723494027794</v>
      </c>
      <c r="DI123" s="51">
        <v>0.13491436100131754</v>
      </c>
      <c r="DJ123" s="26">
        <f t="shared" si="884"/>
        <v>397365.0922878267</v>
      </c>
      <c r="DK123" s="26">
        <f t="shared" si="820"/>
        <v>-38.531561069671497</v>
      </c>
      <c r="DL123" s="51">
        <v>1.1435173527277038E-2</v>
      </c>
      <c r="DM123" s="26">
        <f t="shared" si="821"/>
        <v>27.648536481713617</v>
      </c>
      <c r="DN123" s="51">
        <v>0.13491436100131754</v>
      </c>
      <c r="DO123" s="26">
        <f t="shared" si="885"/>
        <v>414836.71965006291</v>
      </c>
      <c r="DP123" s="26">
        <f t="shared" si="937"/>
        <v>-38.531561069671497</v>
      </c>
      <c r="DQ123" s="51">
        <v>1.1435173527277038E-2</v>
      </c>
      <c r="DR123" s="26">
        <f t="shared" si="886"/>
        <v>27.755073476217099</v>
      </c>
      <c r="DS123" s="51">
        <v>0.13491436100131754</v>
      </c>
      <c r="DT123" s="26">
        <f t="shared" si="938"/>
        <v>432011.88946560997</v>
      </c>
      <c r="DU123" s="26">
        <f t="shared" si="939"/>
        <v>-38.531561069671497</v>
      </c>
      <c r="DV123" s="51">
        <v>1.1435173527277038E-2</v>
      </c>
      <c r="DW123" s="26">
        <f t="shared" si="887"/>
        <v>27.858776580017402</v>
      </c>
      <c r="DX123" s="51">
        <v>0.13491436100131754</v>
      </c>
      <c r="DY123" s="26">
        <f t="shared" si="940"/>
        <v>426309.41928284074</v>
      </c>
      <c r="DZ123" s="26">
        <f t="shared" si="823"/>
        <v>-38.531561069671497</v>
      </c>
      <c r="EA123" s="51">
        <v>1.1435173527277038E-2</v>
      </c>
      <c r="EB123" s="26">
        <f t="shared" si="824"/>
        <v>27.961169523972934</v>
      </c>
      <c r="EC123" s="51">
        <v>0.13491436100131754</v>
      </c>
      <c r="ED123" s="26">
        <f t="shared" si="888"/>
        <v>421132.57572621474</v>
      </c>
      <c r="EE123" s="26">
        <f t="shared" si="826"/>
        <v>-38.531561069671497</v>
      </c>
      <c r="EF123" s="51">
        <v>1.1435173527277038E-2</v>
      </c>
      <c r="EG123" s="26">
        <f t="shared" si="827"/>
        <v>28.062753634574293</v>
      </c>
      <c r="EH123" s="51">
        <v>0.13491436100131754</v>
      </c>
      <c r="EI123" s="26">
        <f t="shared" si="889"/>
        <v>416420.54629827588</v>
      </c>
      <c r="EJ123" s="26">
        <f t="shared" si="829"/>
        <v>-38.531561069671497</v>
      </c>
      <c r="EK123" s="51">
        <v>1.1435173527277038E-2</v>
      </c>
      <c r="EL123" s="26">
        <f t="shared" si="830"/>
        <v>28.16575945233344</v>
      </c>
      <c r="EM123" s="51">
        <v>0.13491436100131754</v>
      </c>
      <c r="EN123" s="26">
        <f t="shared" si="890"/>
        <v>411604.3944563744</v>
      </c>
      <c r="EO123" s="26">
        <f t="shared" si="832"/>
        <v>-38.531561069671497</v>
      </c>
      <c r="EP123" s="51">
        <v>1.1435173527277038E-2</v>
      </c>
      <c r="EQ123" s="26">
        <f t="shared" si="833"/>
        <v>28.271805340436593</v>
      </c>
      <c r="ER123" s="51">
        <v>0.13491436100131754</v>
      </c>
      <c r="ES123" s="26">
        <f t="shared" si="891"/>
        <v>407410.84183144779</v>
      </c>
      <c r="ET123" s="26">
        <f t="shared" si="941"/>
        <v>-38.531561069671497</v>
      </c>
      <c r="EU123" s="51">
        <v>1.1435173527277038E-2</v>
      </c>
      <c r="EV123" s="26">
        <f t="shared" si="892"/>
        <v>28.38291728336484</v>
      </c>
      <c r="EW123" s="51">
        <v>0.13491436100131754</v>
      </c>
      <c r="EX123" s="26">
        <f t="shared" si="942"/>
        <v>404057.43830766046</v>
      </c>
      <c r="EY123" s="26">
        <f t="shared" si="943"/>
        <v>-38.531561069671497</v>
      </c>
      <c r="EZ123" s="51">
        <v>1.1435173527277038E-2</v>
      </c>
      <c r="FA123" s="26">
        <f t="shared" si="893"/>
        <v>28.500784770760077</v>
      </c>
      <c r="FB123" s="51">
        <v>0.13491436100131754</v>
      </c>
      <c r="FC123" s="26">
        <f t="shared" si="944"/>
        <v>400012.54871524352</v>
      </c>
      <c r="FD123" s="26">
        <f t="shared" si="835"/>
        <v>-38.531561069671497</v>
      </c>
      <c r="FE123" s="51">
        <v>1.1435173527277038E-2</v>
      </c>
      <c r="FF123" s="26">
        <f t="shared" si="836"/>
        <v>28.625894434678884</v>
      </c>
      <c r="FG123" s="51">
        <v>0.13491436100131754</v>
      </c>
      <c r="FH123" s="26">
        <f t="shared" si="894"/>
        <v>396081.81688153447</v>
      </c>
      <c r="FI123" s="26">
        <f t="shared" si="838"/>
        <v>-38.531561069671497</v>
      </c>
      <c r="FJ123" s="51">
        <v>1.1435173527277038E-2</v>
      </c>
      <c r="FK123" s="26">
        <f t="shared" si="839"/>
        <v>28.758985313736456</v>
      </c>
      <c r="FL123" s="51">
        <v>0.13491436100131754</v>
      </c>
      <c r="FM123" s="26">
        <f t="shared" si="945"/>
        <v>391715.94837868906</v>
      </c>
      <c r="FN123" s="26">
        <f t="shared" si="841"/>
        <v>-38.531561069671497</v>
      </c>
      <c r="FO123" s="51">
        <v>1.1435173527277038E-2</v>
      </c>
      <c r="FP123" s="26">
        <f t="shared" si="842"/>
        <v>28.900826673356054</v>
      </c>
      <c r="FQ123" s="51">
        <v>0.13491436100131754</v>
      </c>
      <c r="FR123" s="26">
        <f t="shared" si="895"/>
        <v>386907.86349812365</v>
      </c>
      <c r="FS123" s="26">
        <f t="shared" si="844"/>
        <v>-38.531561069671497</v>
      </c>
      <c r="FT123" s="51">
        <v>1.1435173527277038E-2</v>
      </c>
      <c r="FU123" s="26">
        <f t="shared" si="845"/>
        <v>29.051954062946702</v>
      </c>
      <c r="FV123" s="51">
        <v>0.13491436100131754</v>
      </c>
      <c r="FW123" s="26">
        <f t="shared" si="896"/>
        <v>381643.14815018454</v>
      </c>
      <c r="FX123" s="26">
        <f t="shared" si="847"/>
        <v>-38.531561069671497</v>
      </c>
      <c r="FY123" s="51">
        <v>1.1435173527277038E-2</v>
      </c>
      <c r="FZ123" s="26">
        <f t="shared" si="848"/>
        <v>29.212649595602361</v>
      </c>
      <c r="GA123" s="51">
        <v>0.13491436100131754</v>
      </c>
      <c r="GB123" s="26">
        <f t="shared" si="897"/>
        <v>377848.58175143669</v>
      </c>
      <c r="GC123" s="26">
        <f t="shared" si="850"/>
        <v>-38.531561069671497</v>
      </c>
      <c r="GD123" s="51">
        <v>1.1435173527277038E-2</v>
      </c>
      <c r="GE123" s="26">
        <f t="shared" si="851"/>
        <v>29.383206757629168</v>
      </c>
      <c r="GF123" s="51">
        <v>0.13491436100131754</v>
      </c>
      <c r="GG123" s="26">
        <f t="shared" si="898"/>
        <v>375297.82907104061</v>
      </c>
      <c r="GH123" s="26">
        <f t="shared" si="853"/>
        <v>-38.531561069671497</v>
      </c>
      <c r="GI123" s="51">
        <v>1.1435173527277038E-2</v>
      </c>
      <c r="GJ123" s="26">
        <f t="shared" si="854"/>
        <v>29.564294770113136</v>
      </c>
      <c r="GK123" s="51">
        <v>0.13491436100131754</v>
      </c>
      <c r="GL123" s="26">
        <f t="shared" si="899"/>
        <v>374059.43912628695</v>
      </c>
      <c r="GM123" s="26">
        <f t="shared" si="856"/>
        <v>-38.531561069671497</v>
      </c>
      <c r="GN123" s="51">
        <v>1.1435173527277038E-2</v>
      </c>
      <c r="GO123" s="26">
        <f t="shared" si="857"/>
        <v>29.756114002627836</v>
      </c>
      <c r="GP123" s="51">
        <v>0.13491436100131754</v>
      </c>
      <c r="GQ123" s="26">
        <f t="shared" si="900"/>
        <v>373253.35857646249</v>
      </c>
    </row>
    <row r="124" spans="1:199" ht="15" x14ac:dyDescent="0.2">
      <c r="A124" s="6" t="s">
        <v>14</v>
      </c>
      <c r="B124" s="26">
        <v>208388</v>
      </c>
      <c r="C124" s="26">
        <f t="shared" si="859"/>
        <v>-38.6</v>
      </c>
      <c r="D124" s="51">
        <v>1.1435173527277038E-2</v>
      </c>
      <c r="E124" s="26">
        <f t="shared" si="948"/>
        <v>69.2</v>
      </c>
      <c r="F124" s="26">
        <f t="shared" si="949"/>
        <v>-43.6</v>
      </c>
      <c r="G124" s="26">
        <f t="shared" si="862"/>
        <v>25.6</v>
      </c>
      <c r="H124" s="51">
        <f t="shared" si="863"/>
        <v>0.13491436100131754</v>
      </c>
      <c r="I124" s="26">
        <v>200438</v>
      </c>
      <c r="J124" s="26">
        <f t="shared" si="901"/>
        <v>-38.531561069671497</v>
      </c>
      <c r="K124" s="51">
        <v>1.1435173527277038E-2</v>
      </c>
      <c r="L124" s="26">
        <f t="shared" si="864"/>
        <v>25.554610450352087</v>
      </c>
      <c r="M124" s="51">
        <v>0.13491436100131754</v>
      </c>
      <c r="N124" s="26">
        <f t="shared" si="902"/>
        <v>187708.02304938066</v>
      </c>
      <c r="O124" s="26">
        <f t="shared" si="903"/>
        <v>-38.531561069671497</v>
      </c>
      <c r="P124" s="51">
        <v>1.1435173527277038E-2</v>
      </c>
      <c r="Q124" s="26">
        <f t="shared" si="865"/>
        <v>25.489637819417275</v>
      </c>
      <c r="R124" s="51">
        <v>0.13491436100131754</v>
      </c>
      <c r="S124" s="26">
        <f t="shared" si="904"/>
        <v>185056.98112613038</v>
      </c>
      <c r="T124" s="26">
        <f t="shared" si="905"/>
        <v>-38.531561069671497</v>
      </c>
      <c r="U124" s="51">
        <v>1.1435173527277038E-2</v>
      </c>
      <c r="V124" s="26">
        <f t="shared" si="866"/>
        <v>25.421256078953046</v>
      </c>
      <c r="W124" s="51">
        <v>0.13491436100131754</v>
      </c>
      <c r="X124" s="26">
        <f t="shared" si="906"/>
        <v>179484.87082113966</v>
      </c>
      <c r="Y124" s="26">
        <f t="shared" si="907"/>
        <v>-38.531561069671497</v>
      </c>
      <c r="Z124" s="51">
        <v>1.1435173527277038E-2</v>
      </c>
      <c r="AA124" s="26">
        <f t="shared" si="867"/>
        <v>25.43111046695984</v>
      </c>
      <c r="AB124" s="51">
        <v>0.13491436100131754</v>
      </c>
      <c r="AC124" s="26">
        <f t="shared" si="908"/>
        <v>186391.77037053692</v>
      </c>
      <c r="AD124" s="26">
        <f t="shared" si="909"/>
        <v>-38.531561069671497</v>
      </c>
      <c r="AE124" s="51">
        <v>1.1435173527277038E-2</v>
      </c>
      <c r="AF124" s="26">
        <f t="shared" si="868"/>
        <v>25.465903853631382</v>
      </c>
      <c r="AG124" s="51">
        <v>0.13491436100131754</v>
      </c>
      <c r="AH124" s="26">
        <f t="shared" si="910"/>
        <v>196202.70471332085</v>
      </c>
      <c r="AI124" s="26">
        <f t="shared" si="911"/>
        <v>-38.531561069671497</v>
      </c>
      <c r="AJ124" s="51">
        <v>1.1435173527277038E-2</v>
      </c>
      <c r="AK124" s="26">
        <f t="shared" si="869"/>
        <v>25.52475262191933</v>
      </c>
      <c r="AL124" s="51">
        <v>0.13491436100131754</v>
      </c>
      <c r="AM124" s="26">
        <f t="shared" si="912"/>
        <v>205125.07769233928</v>
      </c>
      <c r="AN124" s="26">
        <f t="shared" si="913"/>
        <v>-38.531561069671497</v>
      </c>
      <c r="AO124" s="51">
        <v>1.1435173527277038E-2</v>
      </c>
      <c r="AP124" s="26">
        <f t="shared" si="870"/>
        <v>25.607001648314359</v>
      </c>
      <c r="AQ124" s="51">
        <v>0.13491436100131754</v>
      </c>
      <c r="AR124" s="26">
        <f t="shared" si="914"/>
        <v>204156.48875929901</v>
      </c>
      <c r="AS124" s="26">
        <f t="shared" si="915"/>
        <v>-38.531561069671497</v>
      </c>
      <c r="AT124" s="51">
        <v>1.1435173527277038E-2</v>
      </c>
      <c r="AU124" s="26">
        <f t="shared" si="871"/>
        <v>25.71183548645903</v>
      </c>
      <c r="AV124" s="51">
        <v>0.13491436100131754</v>
      </c>
      <c r="AW124" s="26">
        <f t="shared" si="916"/>
        <v>221842.95818188266</v>
      </c>
      <c r="AX124" s="26">
        <f t="shared" si="917"/>
        <v>-38.531561069671497</v>
      </c>
      <c r="AY124" s="51">
        <v>1.1435173527277038E-2</v>
      </c>
      <c r="AZ124" s="26">
        <f t="shared" si="872"/>
        <v>25.838621849004536</v>
      </c>
      <c r="BA124" s="51">
        <v>0.13491436100131754</v>
      </c>
      <c r="BB124" s="26">
        <f t="shared" si="918"/>
        <v>226983.5610887332</v>
      </c>
      <c r="BC124" s="26">
        <f t="shared" si="919"/>
        <v>-38.531561069671497</v>
      </c>
      <c r="BD124" s="51">
        <v>1.1435173527277038E-2</v>
      </c>
      <c r="BE124" s="26">
        <f t="shared" si="873"/>
        <v>25.985905088357963</v>
      </c>
      <c r="BF124" s="51">
        <v>0.13491436100131754</v>
      </c>
      <c r="BG124" s="26">
        <f t="shared" si="920"/>
        <v>244725.33492745311</v>
      </c>
      <c r="BH124" s="26">
        <f t="shared" si="921"/>
        <v>-38.531561069671497</v>
      </c>
      <c r="BI124" s="51">
        <v>1.1435173527277038E-2</v>
      </c>
      <c r="BJ124" s="26">
        <f t="shared" si="874"/>
        <v>26.153366874442582</v>
      </c>
      <c r="BK124" s="51">
        <v>0.13491436100131754</v>
      </c>
      <c r="BL124" s="26">
        <f t="shared" si="922"/>
        <v>245492.61569482248</v>
      </c>
      <c r="BM124" s="26">
        <f t="shared" si="923"/>
        <v>-38.531561069671497</v>
      </c>
      <c r="BN124" s="51">
        <v>1.1435173527277038E-2</v>
      </c>
      <c r="BO124" s="26">
        <f t="shared" si="875"/>
        <v>26.314404851370796</v>
      </c>
      <c r="BP124" s="51">
        <v>0.13491436100131754</v>
      </c>
      <c r="BQ124" s="26">
        <f t="shared" si="924"/>
        <v>238932.99361051564</v>
      </c>
      <c r="BR124" s="26">
        <f t="shared" si="925"/>
        <v>-38.531561069671497</v>
      </c>
      <c r="BS124" s="51">
        <v>1.1435173527277038E-2</v>
      </c>
      <c r="BT124" s="26">
        <f t="shared" si="876"/>
        <v>26.469622617929126</v>
      </c>
      <c r="BU124" s="51">
        <v>0.13491436100131754</v>
      </c>
      <c r="BV124" s="26">
        <f t="shared" si="926"/>
        <v>241329.47191939075</v>
      </c>
      <c r="BW124" s="26">
        <f t="shared" si="927"/>
        <v>-38.531561069671497</v>
      </c>
      <c r="BX124" s="51">
        <v>1.1435173527277038E-2</v>
      </c>
      <c r="BY124" s="26">
        <f t="shared" si="877"/>
        <v>26.619553764701681</v>
      </c>
      <c r="BZ124" s="51">
        <v>0.13491436100131754</v>
      </c>
      <c r="CA124" s="26">
        <f t="shared" si="928"/>
        <v>250406.20450354632</v>
      </c>
      <c r="CB124" s="26">
        <f t="shared" si="929"/>
        <v>-38.531561069671497</v>
      </c>
      <c r="CC124" s="51">
        <v>1.1435173527277038E-2</v>
      </c>
      <c r="CD124" s="26">
        <f t="shared" si="878"/>
        <v>26.764070344168111</v>
      </c>
      <c r="CE124" s="51">
        <v>0.13491436100131754</v>
      </c>
      <c r="CF124" s="26">
        <f t="shared" si="930"/>
        <v>232761.58614342456</v>
      </c>
      <c r="CG124" s="26">
        <f t="shared" si="931"/>
        <v>-38.531561069671497</v>
      </c>
      <c r="CH124" s="51">
        <v>1.1435173527277038E-2</v>
      </c>
      <c r="CI124" s="26">
        <f t="shared" si="879"/>
        <v>26.903890106997647</v>
      </c>
      <c r="CJ124" s="51">
        <v>0.13491436100131754</v>
      </c>
      <c r="CK124" s="26">
        <f t="shared" si="932"/>
        <v>229907.29563963454</v>
      </c>
      <c r="CL124" s="26">
        <f t="shared" si="933"/>
        <v>-38.531561069671497</v>
      </c>
      <c r="CM124" s="51">
        <v>1.1435173527277038E-2</v>
      </c>
      <c r="CN124" s="26">
        <f t="shared" si="880"/>
        <v>27.039984945031133</v>
      </c>
      <c r="CO124" s="51">
        <v>0.13491436100131754</v>
      </c>
      <c r="CP124" s="26">
        <f t="shared" si="934"/>
        <v>297201.50295273232</v>
      </c>
      <c r="CQ124" s="26">
        <f t="shared" si="935"/>
        <v>-38.531561069671497</v>
      </c>
      <c r="CR124" s="51">
        <v>1.1435173527277038E-2</v>
      </c>
      <c r="CS124" s="26">
        <f t="shared" si="881"/>
        <v>27.171545234085908</v>
      </c>
      <c r="CT124" s="51">
        <v>0.13491436100131754</v>
      </c>
      <c r="CU124" s="26">
        <f t="shared" si="936"/>
        <v>318619.34240007302</v>
      </c>
      <c r="CV124" s="26">
        <f t="shared" si="811"/>
        <v>-38.531561069671497</v>
      </c>
      <c r="CW124" s="51">
        <v>1.1435173527277038E-2</v>
      </c>
      <c r="CX124" s="26">
        <f t="shared" si="812"/>
        <v>27.298698022327883</v>
      </c>
      <c r="CY124" s="51">
        <v>0.13491436100131754</v>
      </c>
      <c r="CZ124" s="26">
        <f t="shared" si="882"/>
        <v>339250.49052184977</v>
      </c>
      <c r="DA124" s="26">
        <f t="shared" si="814"/>
        <v>-38.531561069671497</v>
      </c>
      <c r="DB124" s="51">
        <v>1.1435173527277038E-2</v>
      </c>
      <c r="DC124" s="26">
        <f t="shared" si="815"/>
        <v>27.420931143034316</v>
      </c>
      <c r="DD124" s="51">
        <v>0.13491436100131754</v>
      </c>
      <c r="DE124" s="26">
        <f t="shared" si="883"/>
        <v>359292.185988057</v>
      </c>
      <c r="DF124" s="26">
        <f t="shared" si="817"/>
        <v>-38.531561069671497</v>
      </c>
      <c r="DG124" s="51">
        <v>1.1435173527277038E-2</v>
      </c>
      <c r="DH124" s="26">
        <f t="shared" si="818"/>
        <v>27.537723494027794</v>
      </c>
      <c r="DI124" s="51">
        <v>0.13491436100131754</v>
      </c>
      <c r="DJ124" s="26">
        <f t="shared" si="884"/>
        <v>378607.36899440875</v>
      </c>
      <c r="DK124" s="26">
        <f t="shared" si="820"/>
        <v>-38.531561069671497</v>
      </c>
      <c r="DL124" s="51">
        <v>1.1435173527277038E-2</v>
      </c>
      <c r="DM124" s="26">
        <f t="shared" si="821"/>
        <v>27.648536481713617</v>
      </c>
      <c r="DN124" s="51">
        <v>0.13491436100131754</v>
      </c>
      <c r="DO124" s="26">
        <f t="shared" si="885"/>
        <v>397354.20926323876</v>
      </c>
      <c r="DP124" s="26">
        <f t="shared" si="937"/>
        <v>-38.531561069671497</v>
      </c>
      <c r="DQ124" s="51">
        <v>1.1435173527277038E-2</v>
      </c>
      <c r="DR124" s="26">
        <f t="shared" si="886"/>
        <v>27.755073476217099</v>
      </c>
      <c r="DS124" s="51">
        <v>0.13491436100131754</v>
      </c>
      <c r="DT124" s="26">
        <f t="shared" si="938"/>
        <v>414825.94316246948</v>
      </c>
      <c r="DU124" s="26">
        <f t="shared" si="939"/>
        <v>-38.531561069671497</v>
      </c>
      <c r="DV124" s="51">
        <v>1.1435173527277038E-2</v>
      </c>
      <c r="DW124" s="26">
        <f t="shared" si="887"/>
        <v>27.858776580017402</v>
      </c>
      <c r="DX124" s="51">
        <v>0.13491436100131754</v>
      </c>
      <c r="DY124" s="26">
        <f t="shared" si="940"/>
        <v>432001.21668112034</v>
      </c>
      <c r="DZ124" s="26">
        <f t="shared" si="823"/>
        <v>-38.531561069671497</v>
      </c>
      <c r="EA124" s="51">
        <v>1.1435173527277038E-2</v>
      </c>
      <c r="EB124" s="26">
        <f t="shared" si="824"/>
        <v>27.961169523972934</v>
      </c>
      <c r="EC124" s="51">
        <v>0.13491436100131754</v>
      </c>
      <c r="ED124" s="26">
        <f t="shared" si="888"/>
        <v>426298.84889129509</v>
      </c>
      <c r="EE124" s="26">
        <f t="shared" si="826"/>
        <v>-38.531561069671497</v>
      </c>
      <c r="EF124" s="51">
        <v>1.1435173527277038E-2</v>
      </c>
      <c r="EG124" s="26">
        <f t="shared" si="827"/>
        <v>28.062753634574293</v>
      </c>
      <c r="EH124" s="51">
        <v>0.13491436100131754</v>
      </c>
      <c r="EI124" s="26">
        <f t="shared" si="889"/>
        <v>421122.10691877967</v>
      </c>
      <c r="EJ124" s="26">
        <f t="shared" si="829"/>
        <v>-38.531561069671497</v>
      </c>
      <c r="EK124" s="51">
        <v>1.1435173527277038E-2</v>
      </c>
      <c r="EL124" s="26">
        <f t="shared" si="830"/>
        <v>28.16575945233344</v>
      </c>
      <c r="EM124" s="51">
        <v>0.13491436100131754</v>
      </c>
      <c r="EN124" s="26">
        <f t="shared" si="890"/>
        <v>416410.18049665855</v>
      </c>
      <c r="EO124" s="26">
        <f t="shared" si="832"/>
        <v>-38.531561069671497</v>
      </c>
      <c r="EP124" s="51">
        <v>1.1435173527277038E-2</v>
      </c>
      <c r="EQ124" s="26">
        <f t="shared" si="833"/>
        <v>28.271805340436593</v>
      </c>
      <c r="ER124" s="51">
        <v>0.13491436100131754</v>
      </c>
      <c r="ES124" s="26">
        <f t="shared" si="891"/>
        <v>411594.13470064517</v>
      </c>
      <c r="ET124" s="26">
        <f t="shared" si="941"/>
        <v>-38.531561069671497</v>
      </c>
      <c r="EU124" s="51">
        <v>1.1435173527277038E-2</v>
      </c>
      <c r="EV124" s="26">
        <f t="shared" si="892"/>
        <v>28.38291728336484</v>
      </c>
      <c r="EW124" s="51">
        <v>0.13491436100131754</v>
      </c>
      <c r="EX124" s="26">
        <f t="shared" si="942"/>
        <v>407400.69318766153</v>
      </c>
      <c r="EY124" s="26">
        <f t="shared" si="943"/>
        <v>-38.531561069671497</v>
      </c>
      <c r="EZ124" s="51">
        <v>1.1435173527277038E-2</v>
      </c>
      <c r="FA124" s="26">
        <f t="shared" si="893"/>
        <v>28.500784770760077</v>
      </c>
      <c r="FB124" s="51">
        <v>0.13491436100131754</v>
      </c>
      <c r="FC124" s="26">
        <f t="shared" si="944"/>
        <v>404047.40753136156</v>
      </c>
      <c r="FD124" s="26">
        <f t="shared" si="835"/>
        <v>-38.531561069671497</v>
      </c>
      <c r="FE124" s="51">
        <v>1.1435173527277038E-2</v>
      </c>
      <c r="FF124" s="26">
        <f t="shared" si="836"/>
        <v>28.625894434678884</v>
      </c>
      <c r="FG124" s="51">
        <v>0.13491436100131754</v>
      </c>
      <c r="FH124" s="26">
        <f t="shared" si="894"/>
        <v>400002.64304860856</v>
      </c>
      <c r="FI124" s="26">
        <f t="shared" si="838"/>
        <v>-38.531561069671497</v>
      </c>
      <c r="FJ124" s="51">
        <v>1.1435173527277038E-2</v>
      </c>
      <c r="FK124" s="26">
        <f t="shared" si="839"/>
        <v>28.758985313736456</v>
      </c>
      <c r="FL124" s="51">
        <v>0.13491436100131754</v>
      </c>
      <c r="FM124" s="26">
        <f t="shared" si="945"/>
        <v>396072.04430577857</v>
      </c>
      <c r="FN124" s="26">
        <f t="shared" si="841"/>
        <v>-38.531561069671497</v>
      </c>
      <c r="FO124" s="51">
        <v>1.1435173527277038E-2</v>
      </c>
      <c r="FP124" s="26">
        <f t="shared" si="842"/>
        <v>28.900826673356054</v>
      </c>
      <c r="FQ124" s="51">
        <v>0.13491436100131754</v>
      </c>
      <c r="FR124" s="26">
        <f t="shared" si="895"/>
        <v>391706.31764429278</v>
      </c>
      <c r="FS124" s="26">
        <f t="shared" si="844"/>
        <v>-38.531561069671497</v>
      </c>
      <c r="FT124" s="51">
        <v>1.1435173527277038E-2</v>
      </c>
      <c r="FU124" s="26">
        <f t="shared" si="845"/>
        <v>29.051954062946702</v>
      </c>
      <c r="FV124" s="51">
        <v>0.13491436100131754</v>
      </c>
      <c r="FW124" s="26">
        <f t="shared" si="896"/>
        <v>386898.38389111694</v>
      </c>
      <c r="FX124" s="26">
        <f t="shared" si="847"/>
        <v>-38.531561069671497</v>
      </c>
      <c r="FY124" s="51">
        <v>1.1435173527277038E-2</v>
      </c>
      <c r="FZ124" s="26">
        <f t="shared" si="848"/>
        <v>29.212649595602361</v>
      </c>
      <c r="GA124" s="51">
        <v>0.13491436100131754</v>
      </c>
      <c r="GB124" s="26">
        <f t="shared" si="897"/>
        <v>381633.82923871046</v>
      </c>
      <c r="GC124" s="26">
        <f t="shared" si="850"/>
        <v>-38.531561069671497</v>
      </c>
      <c r="GD124" s="51">
        <v>1.1435173527277038E-2</v>
      </c>
      <c r="GE124" s="26">
        <f t="shared" si="851"/>
        <v>29.383206757629168</v>
      </c>
      <c r="GF124" s="51">
        <v>0.13491436100131754</v>
      </c>
      <c r="GG124" s="26">
        <f t="shared" si="898"/>
        <v>377839.43339712464</v>
      </c>
      <c r="GH124" s="26">
        <f t="shared" si="853"/>
        <v>-38.531561069671497</v>
      </c>
      <c r="GI124" s="51">
        <v>1.1435173527277038E-2</v>
      </c>
      <c r="GJ124" s="26">
        <f t="shared" si="854"/>
        <v>29.564294770113136</v>
      </c>
      <c r="GK124" s="51">
        <v>0.13491436100131754</v>
      </c>
      <c r="GL124" s="26">
        <f t="shared" si="899"/>
        <v>375288.86180474109</v>
      </c>
      <c r="GM124" s="26">
        <f t="shared" si="856"/>
        <v>-38.531561069671497</v>
      </c>
      <c r="GN124" s="51">
        <v>1.1435173527277038E-2</v>
      </c>
      <c r="GO124" s="26">
        <f t="shared" si="857"/>
        <v>29.756114002627836</v>
      </c>
      <c r="GP124" s="51">
        <v>0.13491436100131754</v>
      </c>
      <c r="GQ124" s="26">
        <f t="shared" si="900"/>
        <v>374050.6636792199</v>
      </c>
    </row>
    <row r="125" spans="1:199" ht="15" x14ac:dyDescent="0.2">
      <c r="A125" s="6" t="s">
        <v>15</v>
      </c>
      <c r="B125" s="26">
        <v>225189</v>
      </c>
      <c r="C125" s="26">
        <f t="shared" si="859"/>
        <v>-82.399999999999977</v>
      </c>
      <c r="D125" s="51">
        <v>2.4410836752529214E-2</v>
      </c>
      <c r="E125" s="26">
        <f>3323/5</f>
        <v>664.6</v>
      </c>
      <c r="F125" s="26">
        <f>-304/5</f>
        <v>-60.8</v>
      </c>
      <c r="G125" s="26">
        <f t="shared" si="862"/>
        <v>603.80000000000007</v>
      </c>
      <c r="H125" s="51">
        <f t="shared" si="863"/>
        <v>3.1820816864295129</v>
      </c>
      <c r="I125" s="26">
        <v>208355</v>
      </c>
      <c r="J125" s="26">
        <f t="shared" si="901"/>
        <v>-82.253902387070738</v>
      </c>
      <c r="K125" s="51">
        <v>2.4410836752529214E-2</v>
      </c>
      <c r="L125" s="26">
        <f t="shared" si="864"/>
        <v>602.72944491885119</v>
      </c>
      <c r="M125" s="51">
        <v>3.1820816864295129</v>
      </c>
      <c r="N125" s="26">
        <f t="shared" si="902"/>
        <v>200958.47554253179</v>
      </c>
      <c r="O125" s="26">
        <f t="shared" si="903"/>
        <v>-82.253902387070738</v>
      </c>
      <c r="P125" s="51">
        <v>2.4410836752529214E-2</v>
      </c>
      <c r="Q125" s="26">
        <f t="shared" si="865"/>
        <v>601.1970045064121</v>
      </c>
      <c r="R125" s="51">
        <v>3.1820816864295129</v>
      </c>
      <c r="S125" s="26">
        <f t="shared" si="904"/>
        <v>188226.9661515</v>
      </c>
      <c r="T125" s="26">
        <f t="shared" si="905"/>
        <v>-82.253902387070738</v>
      </c>
      <c r="U125" s="51">
        <v>2.4410836752529214E-2</v>
      </c>
      <c r="V125" s="26">
        <f t="shared" si="866"/>
        <v>599.58415704968161</v>
      </c>
      <c r="W125" s="51">
        <v>3.1820816864295129</v>
      </c>
      <c r="X125" s="26">
        <f t="shared" si="906"/>
        <v>185574.31138079299</v>
      </c>
      <c r="Y125" s="26">
        <f t="shared" si="907"/>
        <v>-82.253902387070738</v>
      </c>
      <c r="Z125" s="51">
        <v>2.4410836752529214E-2</v>
      </c>
      <c r="AA125" s="26">
        <f t="shared" si="867"/>
        <v>599.81658202931055</v>
      </c>
      <c r="AB125" s="51">
        <v>3.1820816864295129</v>
      </c>
      <c r="AC125" s="26">
        <f t="shared" si="908"/>
        <v>180002.43350078189</v>
      </c>
      <c r="AD125" s="26">
        <f t="shared" si="909"/>
        <v>-82.253902387070738</v>
      </c>
      <c r="AE125" s="51">
        <v>2.4410836752529214E-2</v>
      </c>
      <c r="AF125" s="26">
        <f t="shared" si="868"/>
        <v>600.63721667275888</v>
      </c>
      <c r="AG125" s="51">
        <v>3.1820816864295129</v>
      </c>
      <c r="AH125" s="26">
        <f t="shared" si="910"/>
        <v>186910.15368482261</v>
      </c>
      <c r="AI125" s="26">
        <f t="shared" si="911"/>
        <v>-82.253902387070738</v>
      </c>
      <c r="AJ125" s="51">
        <v>2.4410836752529214E-2</v>
      </c>
      <c r="AK125" s="26">
        <f t="shared" si="869"/>
        <v>602.02522004355035</v>
      </c>
      <c r="AL125" s="51">
        <v>3.1820816864295129</v>
      </c>
      <c r="AM125" s="26">
        <f t="shared" si="912"/>
        <v>196722.47603097733</v>
      </c>
      <c r="AN125" s="26">
        <f t="shared" si="913"/>
        <v>-82.253902387070738</v>
      </c>
      <c r="AO125" s="51">
        <v>2.4410836752529214E-2</v>
      </c>
      <c r="AP125" s="26">
        <f t="shared" si="870"/>
        <v>603.96514043953948</v>
      </c>
      <c r="AQ125" s="51">
        <v>3.1820816864295129</v>
      </c>
      <c r="AR125" s="26">
        <f t="shared" si="914"/>
        <v>205646.78893039175</v>
      </c>
      <c r="AS125" s="26">
        <f t="shared" si="915"/>
        <v>-82.253902387070738</v>
      </c>
      <c r="AT125" s="51">
        <v>2.4410836752529214E-2</v>
      </c>
      <c r="AU125" s="26">
        <f t="shared" si="871"/>
        <v>606.43774479390481</v>
      </c>
      <c r="AV125" s="51">
        <v>3.1820816864295129</v>
      </c>
      <c r="AW125" s="26">
        <f t="shared" si="916"/>
        <v>204680.67260170585</v>
      </c>
      <c r="AX125" s="26">
        <f t="shared" si="917"/>
        <v>-82.253902387070738</v>
      </c>
      <c r="AY125" s="51">
        <v>2.4410836752529214E-2</v>
      </c>
      <c r="AZ125" s="26">
        <f t="shared" si="872"/>
        <v>609.42812001675543</v>
      </c>
      <c r="BA125" s="51">
        <v>3.1820816864295129</v>
      </c>
      <c r="BB125" s="26">
        <f t="shared" si="918"/>
        <v>222370.13239951234</v>
      </c>
      <c r="BC125" s="26">
        <f t="shared" si="919"/>
        <v>-82.253902387070738</v>
      </c>
      <c r="BD125" s="51">
        <v>2.4410836752529214E-2</v>
      </c>
      <c r="BE125" s="26">
        <f t="shared" si="873"/>
        <v>612.90193329494298</v>
      </c>
      <c r="BF125" s="51">
        <v>3.1820816864295129</v>
      </c>
      <c r="BG125" s="26">
        <f t="shared" si="920"/>
        <v>227514.20911964108</v>
      </c>
      <c r="BH125" s="26">
        <f t="shared" si="921"/>
        <v>-82.253902387070738</v>
      </c>
      <c r="BI125" s="51">
        <v>2.4410836752529214E-2</v>
      </c>
      <c r="BJ125" s="26">
        <f t="shared" si="874"/>
        <v>616.85167651517304</v>
      </c>
      <c r="BK125" s="51">
        <v>3.1820816864295129</v>
      </c>
      <c r="BL125" s="26">
        <f t="shared" si="922"/>
        <v>245259.93270158122</v>
      </c>
      <c r="BM125" s="26">
        <f t="shared" si="923"/>
        <v>-82.253902387070738</v>
      </c>
      <c r="BN125" s="51">
        <v>2.4410836752529214E-2</v>
      </c>
      <c r="BO125" s="26">
        <f t="shared" si="875"/>
        <v>620.64990817412831</v>
      </c>
      <c r="BP125" s="51">
        <v>3.1820816864295129</v>
      </c>
      <c r="BQ125" s="26">
        <f t="shared" si="924"/>
        <v>246031.01170060952</v>
      </c>
      <c r="BR125" s="26">
        <f t="shared" si="925"/>
        <v>-82.253902387070738</v>
      </c>
      <c r="BS125" s="51">
        <v>2.4410836752529214E-2</v>
      </c>
      <c r="BT125" s="26">
        <f t="shared" si="876"/>
        <v>624.31086471506273</v>
      </c>
      <c r="BU125" s="51">
        <v>3.1820816864295129</v>
      </c>
      <c r="BV125" s="26">
        <f t="shared" si="926"/>
        <v>239475.05057284361</v>
      </c>
      <c r="BW125" s="26">
        <f t="shared" si="927"/>
        <v>-82.253902387070738</v>
      </c>
      <c r="BX125" s="51">
        <v>2.4410836752529214E-2</v>
      </c>
      <c r="BY125" s="26">
        <f t="shared" si="877"/>
        <v>627.84713137214362</v>
      </c>
      <c r="BZ125" s="51">
        <v>3.1820816864295129</v>
      </c>
      <c r="CA125" s="26">
        <f t="shared" si="928"/>
        <v>241875.06514837581</v>
      </c>
      <c r="CB125" s="26">
        <f t="shared" si="929"/>
        <v>-82.253902387070738</v>
      </c>
      <c r="CC125" s="51">
        <v>2.4410836752529214E-2</v>
      </c>
      <c r="CD125" s="26">
        <f t="shared" si="878"/>
        <v>631.25569038315257</v>
      </c>
      <c r="CE125" s="51">
        <v>3.1820816864295129</v>
      </c>
      <c r="CF125" s="26">
        <f t="shared" si="930"/>
        <v>250955.20629154239</v>
      </c>
      <c r="CG125" s="26">
        <f t="shared" si="931"/>
        <v>-82.253902387070738</v>
      </c>
      <c r="CH125" s="51">
        <v>2.4410836752529214E-2</v>
      </c>
      <c r="CI125" s="26">
        <f t="shared" si="879"/>
        <v>634.55347057051483</v>
      </c>
      <c r="CJ125" s="51">
        <v>3.1820816864295129</v>
      </c>
      <c r="CK125" s="26">
        <f t="shared" si="932"/>
        <v>233313.88571160799</v>
      </c>
      <c r="CL125" s="26">
        <f t="shared" si="933"/>
        <v>-82.253902387070738</v>
      </c>
      <c r="CM125" s="51">
        <v>2.4410836752529214E-2</v>
      </c>
      <c r="CN125" s="26">
        <f t="shared" si="880"/>
        <v>637.76339491444526</v>
      </c>
      <c r="CO125" s="51">
        <v>3.1820816864295129</v>
      </c>
      <c r="CP125" s="26">
        <f t="shared" si="934"/>
        <v>230462.80513216191</v>
      </c>
      <c r="CQ125" s="26">
        <f t="shared" si="935"/>
        <v>-82.253902387070738</v>
      </c>
      <c r="CR125" s="51">
        <v>2.4410836752529214E-2</v>
      </c>
      <c r="CS125" s="26">
        <f t="shared" si="881"/>
        <v>640.86636766957304</v>
      </c>
      <c r="CT125" s="51">
        <v>3.1820816864295129</v>
      </c>
      <c r="CU125" s="26">
        <f t="shared" si="936"/>
        <v>297760.11541801487</v>
      </c>
      <c r="CV125" s="26">
        <f t="shared" si="811"/>
        <v>-82.253902387070738</v>
      </c>
      <c r="CW125" s="51">
        <v>2.4410836752529214E-2</v>
      </c>
      <c r="CX125" s="26">
        <f t="shared" si="812"/>
        <v>643.86538538599916</v>
      </c>
      <c r="CY125" s="51">
        <v>3.1820816864295129</v>
      </c>
      <c r="CZ125" s="26">
        <f t="shared" si="882"/>
        <v>319180.95388307195</v>
      </c>
      <c r="DA125" s="26">
        <f t="shared" si="814"/>
        <v>-82.253902387070738</v>
      </c>
      <c r="DB125" s="51">
        <v>2.4410836752529214E-2</v>
      </c>
      <c r="DC125" s="26">
        <f t="shared" si="815"/>
        <v>646.74836813141098</v>
      </c>
      <c r="DD125" s="51">
        <v>3.1820816864295129</v>
      </c>
      <c r="DE125" s="26">
        <f t="shared" si="883"/>
        <v>339814.98498759413</v>
      </c>
      <c r="DF125" s="26">
        <f t="shared" si="817"/>
        <v>-82.253902387070738</v>
      </c>
      <c r="DG125" s="51">
        <v>2.4410836752529214E-2</v>
      </c>
      <c r="DH125" s="26">
        <f t="shared" si="818"/>
        <v>649.50302522242123</v>
      </c>
      <c r="DI125" s="51">
        <v>3.1820816864295129</v>
      </c>
      <c r="DJ125" s="26">
        <f t="shared" si="884"/>
        <v>359859.43511089234</v>
      </c>
      <c r="DK125" s="26">
        <f t="shared" si="820"/>
        <v>-82.253902387070738</v>
      </c>
      <c r="DL125" s="51">
        <v>2.4410836752529214E-2</v>
      </c>
      <c r="DM125" s="26">
        <f t="shared" si="821"/>
        <v>652.11665342416723</v>
      </c>
      <c r="DN125" s="51">
        <v>3.1820816864295129</v>
      </c>
      <c r="DO125" s="26">
        <f t="shared" si="885"/>
        <v>379177.23174544587</v>
      </c>
      <c r="DP125" s="26">
        <f t="shared" si="937"/>
        <v>-82.253902387070738</v>
      </c>
      <c r="DQ125" s="51">
        <v>2.4410836752529214E-2</v>
      </c>
      <c r="DR125" s="26">
        <f t="shared" si="886"/>
        <v>654.6294283179642</v>
      </c>
      <c r="DS125" s="51">
        <v>3.1820816864295129</v>
      </c>
      <c r="DT125" s="26">
        <f t="shared" si="938"/>
        <v>397926.58478916966</v>
      </c>
      <c r="DU125" s="26">
        <f t="shared" si="939"/>
        <v>-82.253902387070738</v>
      </c>
      <c r="DV125" s="51">
        <v>2.4410836752529214E-2</v>
      </c>
      <c r="DW125" s="26">
        <f t="shared" si="887"/>
        <v>657.07536324275429</v>
      </c>
      <c r="DX125" s="51">
        <v>3.1820816864295129</v>
      </c>
      <c r="DY125" s="26">
        <f t="shared" si="940"/>
        <v>415400.7646233252</v>
      </c>
      <c r="DZ125" s="26">
        <f t="shared" si="823"/>
        <v>-82.253902387070738</v>
      </c>
      <c r="EA125" s="51">
        <v>2.4410836752529214E-2</v>
      </c>
      <c r="EB125" s="26">
        <f t="shared" si="824"/>
        <v>659.49039681933039</v>
      </c>
      <c r="EC125" s="51">
        <v>3.1820816864295129</v>
      </c>
      <c r="ED125" s="26">
        <f t="shared" si="888"/>
        <v>432578.4531755526</v>
      </c>
      <c r="EE125" s="26">
        <f t="shared" si="826"/>
        <v>-82.253902387070738</v>
      </c>
      <c r="EF125" s="51">
        <v>2.4410836752529214E-2</v>
      </c>
      <c r="EG125" s="26">
        <f t="shared" si="827"/>
        <v>661.886353302967</v>
      </c>
      <c r="EH125" s="51">
        <v>3.1820816864295129</v>
      </c>
      <c r="EI125" s="26">
        <f t="shared" si="889"/>
        <v>426878.48134221102</v>
      </c>
      <c r="EJ125" s="26">
        <f t="shared" si="829"/>
        <v>-82.253902387070738</v>
      </c>
      <c r="EK125" s="51">
        <v>2.4410836752529214E-2</v>
      </c>
      <c r="EL125" s="26">
        <f t="shared" si="830"/>
        <v>664.3158420827707</v>
      </c>
      <c r="EM125" s="51">
        <v>3.1820816864295129</v>
      </c>
      <c r="EN125" s="26">
        <f t="shared" si="890"/>
        <v>421704.1688584754</v>
      </c>
      <c r="EO125" s="26">
        <f t="shared" si="832"/>
        <v>-82.253902387070738</v>
      </c>
      <c r="EP125" s="51">
        <v>2.4410836752529214E-2</v>
      </c>
      <c r="EQ125" s="26">
        <f t="shared" si="833"/>
        <v>666.81703377170368</v>
      </c>
      <c r="ER125" s="51">
        <v>3.1820816864295129</v>
      </c>
      <c r="ES125" s="26">
        <f t="shared" si="891"/>
        <v>416994.74362804322</v>
      </c>
      <c r="ET125" s="26">
        <f t="shared" si="941"/>
        <v>-82.253902387070738</v>
      </c>
      <c r="EU125" s="51">
        <v>2.4410836752529214E-2</v>
      </c>
      <c r="EV125" s="26">
        <f t="shared" si="892"/>
        <v>669.43771311311298</v>
      </c>
      <c r="EW125" s="51">
        <v>3.1820816864295129</v>
      </c>
      <c r="EX125" s="26">
        <f t="shared" si="942"/>
        <v>412181.31851137121</v>
      </c>
      <c r="EY125" s="26">
        <f t="shared" si="943"/>
        <v>-82.253902387070738</v>
      </c>
      <c r="EZ125" s="51">
        <v>2.4410836752529214E-2</v>
      </c>
      <c r="FA125" s="26">
        <f t="shared" si="893"/>
        <v>672.21772830409918</v>
      </c>
      <c r="FB125" s="51">
        <v>3.1820816864295129</v>
      </c>
      <c r="FC125" s="26">
        <f t="shared" si="944"/>
        <v>407990.65701357857</v>
      </c>
      <c r="FD125" s="26">
        <f t="shared" si="835"/>
        <v>-82.253902387070738</v>
      </c>
      <c r="FE125" s="51">
        <v>2.4410836752529214E-2</v>
      </c>
      <c r="FF125" s="26">
        <f t="shared" si="836"/>
        <v>675.16855701793406</v>
      </c>
      <c r="FG125" s="51">
        <v>3.1820816864295129</v>
      </c>
      <c r="FH125" s="26">
        <f t="shared" si="894"/>
        <v>404640.32218599244</v>
      </c>
      <c r="FI125" s="26">
        <f t="shared" si="838"/>
        <v>-82.253902387070738</v>
      </c>
      <c r="FJ125" s="51">
        <v>2.4410836752529214E-2</v>
      </c>
      <c r="FK125" s="26">
        <f t="shared" si="839"/>
        <v>678.30763017320601</v>
      </c>
      <c r="FL125" s="51">
        <v>3.1820816864295129</v>
      </c>
      <c r="FM125" s="26">
        <f t="shared" si="945"/>
        <v>400598.69677639473</v>
      </c>
      <c r="FN125" s="26">
        <f t="shared" si="841"/>
        <v>-82.253902387070738</v>
      </c>
      <c r="FO125" s="51">
        <v>2.4410836752529214E-2</v>
      </c>
      <c r="FP125" s="26">
        <f t="shared" si="842"/>
        <v>681.6530916161089</v>
      </c>
      <c r="FQ125" s="51">
        <v>3.1820816864295129</v>
      </c>
      <c r="FR125" s="26">
        <f t="shared" si="895"/>
        <v>396671.44349500764</v>
      </c>
      <c r="FS125" s="26">
        <f t="shared" si="844"/>
        <v>-82.253902387070738</v>
      </c>
      <c r="FT125" s="51">
        <v>2.4410836752529214E-2</v>
      </c>
      <c r="FU125" s="26">
        <f t="shared" si="845"/>
        <v>685.21757278153211</v>
      </c>
      <c r="FV125" s="51">
        <v>3.1820816864295129</v>
      </c>
      <c r="FW125" s="26">
        <f t="shared" si="896"/>
        <v>392309.28131468728</v>
      </c>
      <c r="FX125" s="26">
        <f t="shared" si="847"/>
        <v>-82.253902387070738</v>
      </c>
      <c r="FY125" s="51">
        <v>2.4410836752529214E-2</v>
      </c>
      <c r="FZ125" s="26">
        <f t="shared" si="848"/>
        <v>689.00772757127754</v>
      </c>
      <c r="GA125" s="51">
        <v>3.1820816864295129</v>
      </c>
      <c r="GB125" s="26">
        <f t="shared" si="897"/>
        <v>387505.13771630119</v>
      </c>
      <c r="GC125" s="26">
        <f t="shared" si="850"/>
        <v>-82.253902387070738</v>
      </c>
      <c r="GD125" s="51">
        <v>2.4410836752529214E-2</v>
      </c>
      <c r="GE125" s="26">
        <f t="shared" si="851"/>
        <v>693.03047813501917</v>
      </c>
      <c r="GF125" s="51">
        <v>3.1820816864295129</v>
      </c>
      <c r="GG125" s="26">
        <f t="shared" si="898"/>
        <v>382244.60581445845</v>
      </c>
      <c r="GH125" s="26">
        <f t="shared" si="853"/>
        <v>-82.253902387070738</v>
      </c>
      <c r="GI125" s="51">
        <v>2.4410836752529214E-2</v>
      </c>
      <c r="GJ125" s="26">
        <f t="shared" si="854"/>
        <v>697.30160867946529</v>
      </c>
      <c r="GK125" s="51">
        <v>3.1820816864295129</v>
      </c>
      <c r="GL125" s="26">
        <f t="shared" si="899"/>
        <v>378454.48110341706</v>
      </c>
      <c r="GM125" s="26">
        <f t="shared" si="856"/>
        <v>-82.253902387070738</v>
      </c>
      <c r="GN125" s="51">
        <v>2.4410836752529214E-2</v>
      </c>
      <c r="GO125" s="26">
        <f t="shared" si="857"/>
        <v>701.82584510885499</v>
      </c>
      <c r="GP125" s="51">
        <v>3.1820816864295129</v>
      </c>
      <c r="GQ125" s="26">
        <f t="shared" si="900"/>
        <v>375908.43374746287</v>
      </c>
    </row>
    <row r="126" spans="1:199" ht="15" x14ac:dyDescent="0.2">
      <c r="A126" s="6" t="s">
        <v>16</v>
      </c>
      <c r="B126" s="26">
        <v>234009</v>
      </c>
      <c r="C126" s="26">
        <f t="shared" si="859"/>
        <v>-82.399999999999977</v>
      </c>
      <c r="D126" s="51">
        <v>2.4410836752529214E-2</v>
      </c>
      <c r="E126" s="26">
        <f t="shared" ref="E126:E129" si="950">3323/5</f>
        <v>664.6</v>
      </c>
      <c r="F126" s="26">
        <f t="shared" ref="F126:F129" si="951">-304/5</f>
        <v>-60.8</v>
      </c>
      <c r="G126" s="26">
        <f t="shared" si="862"/>
        <v>603.80000000000007</v>
      </c>
      <c r="H126" s="51">
        <f t="shared" si="863"/>
        <v>3.1820816864295129</v>
      </c>
      <c r="I126" s="26">
        <v>225219</v>
      </c>
      <c r="J126" s="26">
        <f t="shared" si="901"/>
        <v>-82.253902387070738</v>
      </c>
      <c r="K126" s="51">
        <v>2.4410836752529214E-2</v>
      </c>
      <c r="L126" s="26">
        <f t="shared" si="864"/>
        <v>602.72944491885119</v>
      </c>
      <c r="M126" s="51">
        <v>3.1820816864295129</v>
      </c>
      <c r="N126" s="26">
        <f t="shared" si="902"/>
        <v>208875.47554253179</v>
      </c>
      <c r="O126" s="26">
        <f t="shared" si="903"/>
        <v>-82.253902387070738</v>
      </c>
      <c r="P126" s="51">
        <v>2.4410836752529214E-2</v>
      </c>
      <c r="Q126" s="26">
        <f t="shared" si="865"/>
        <v>601.1970045064121</v>
      </c>
      <c r="R126" s="51">
        <v>3.1820816864295129</v>
      </c>
      <c r="S126" s="26">
        <f t="shared" si="904"/>
        <v>201477.41864465113</v>
      </c>
      <c r="T126" s="26">
        <f t="shared" si="905"/>
        <v>-82.253902387070738</v>
      </c>
      <c r="U126" s="51">
        <v>2.4410836752529214E-2</v>
      </c>
      <c r="V126" s="26">
        <f t="shared" si="866"/>
        <v>599.58415704968161</v>
      </c>
      <c r="W126" s="51">
        <v>3.1820816864295129</v>
      </c>
      <c r="X126" s="26">
        <f t="shared" si="906"/>
        <v>188744.29640616261</v>
      </c>
      <c r="Y126" s="26">
        <f t="shared" si="907"/>
        <v>-82.253902387070738</v>
      </c>
      <c r="Z126" s="51">
        <v>2.4410836752529214E-2</v>
      </c>
      <c r="AA126" s="26">
        <f t="shared" si="867"/>
        <v>599.81658202931055</v>
      </c>
      <c r="AB126" s="51">
        <v>3.1820816864295129</v>
      </c>
      <c r="AC126" s="26">
        <f t="shared" si="908"/>
        <v>186091.87406043522</v>
      </c>
      <c r="AD126" s="26">
        <f t="shared" si="909"/>
        <v>-82.253902387070738</v>
      </c>
      <c r="AE126" s="51">
        <v>2.4410836752529214E-2</v>
      </c>
      <c r="AF126" s="26">
        <f t="shared" si="868"/>
        <v>600.63721667275888</v>
      </c>
      <c r="AG126" s="51">
        <v>3.1820816864295129</v>
      </c>
      <c r="AH126" s="26">
        <f t="shared" si="910"/>
        <v>180520.81681506758</v>
      </c>
      <c r="AI126" s="26">
        <f t="shared" si="911"/>
        <v>-82.253902387070738</v>
      </c>
      <c r="AJ126" s="51">
        <v>2.4410836752529214E-2</v>
      </c>
      <c r="AK126" s="26">
        <f t="shared" si="869"/>
        <v>602.02522004355035</v>
      </c>
      <c r="AL126" s="51">
        <v>3.1820816864295129</v>
      </c>
      <c r="AM126" s="26">
        <f t="shared" si="912"/>
        <v>187429.92500247908</v>
      </c>
      <c r="AN126" s="26">
        <f t="shared" si="913"/>
        <v>-82.253902387070738</v>
      </c>
      <c r="AO126" s="51">
        <v>2.4410836752529214E-2</v>
      </c>
      <c r="AP126" s="26">
        <f t="shared" si="870"/>
        <v>603.96514043953948</v>
      </c>
      <c r="AQ126" s="51">
        <v>3.1820816864295129</v>
      </c>
      <c r="AR126" s="26">
        <f t="shared" si="914"/>
        <v>197244.18726902979</v>
      </c>
      <c r="AS126" s="26">
        <f t="shared" si="915"/>
        <v>-82.253902387070738</v>
      </c>
      <c r="AT126" s="51">
        <v>2.4410836752529214E-2</v>
      </c>
      <c r="AU126" s="26">
        <f t="shared" si="871"/>
        <v>606.43774479390481</v>
      </c>
      <c r="AV126" s="51">
        <v>3.1820816864295129</v>
      </c>
      <c r="AW126" s="26">
        <f t="shared" si="916"/>
        <v>206170.97277279859</v>
      </c>
      <c r="AX126" s="26">
        <f t="shared" si="917"/>
        <v>-82.253902387070738</v>
      </c>
      <c r="AY126" s="51">
        <v>2.4410836752529214E-2</v>
      </c>
      <c r="AZ126" s="26">
        <f t="shared" si="872"/>
        <v>609.42812001675543</v>
      </c>
      <c r="BA126" s="51">
        <v>3.1820816864295129</v>
      </c>
      <c r="BB126" s="26">
        <f t="shared" si="918"/>
        <v>205207.84681933554</v>
      </c>
      <c r="BC126" s="26">
        <f t="shared" si="919"/>
        <v>-82.253902387070738</v>
      </c>
      <c r="BD126" s="51">
        <v>2.4410836752529214E-2</v>
      </c>
      <c r="BE126" s="26">
        <f t="shared" si="873"/>
        <v>612.90193329494298</v>
      </c>
      <c r="BF126" s="51">
        <v>3.1820816864295129</v>
      </c>
      <c r="BG126" s="26">
        <f t="shared" si="920"/>
        <v>222900.78043042021</v>
      </c>
      <c r="BH126" s="26">
        <f t="shared" si="921"/>
        <v>-82.253902387070738</v>
      </c>
      <c r="BI126" s="51">
        <v>2.4410836752529214E-2</v>
      </c>
      <c r="BJ126" s="26">
        <f t="shared" si="874"/>
        <v>616.85167651517304</v>
      </c>
      <c r="BK126" s="51">
        <v>3.1820816864295129</v>
      </c>
      <c r="BL126" s="26">
        <f t="shared" si="922"/>
        <v>228048.80689376919</v>
      </c>
      <c r="BM126" s="26">
        <f t="shared" si="923"/>
        <v>-82.253902387070738</v>
      </c>
      <c r="BN126" s="51">
        <v>2.4410836752529214E-2</v>
      </c>
      <c r="BO126" s="26">
        <f t="shared" si="875"/>
        <v>620.64990817412831</v>
      </c>
      <c r="BP126" s="51">
        <v>3.1820816864295129</v>
      </c>
      <c r="BQ126" s="26">
        <f t="shared" si="924"/>
        <v>245798.32870736826</v>
      </c>
      <c r="BR126" s="26">
        <f t="shared" si="925"/>
        <v>-82.253902387070738</v>
      </c>
      <c r="BS126" s="51">
        <v>2.4410836752529214E-2</v>
      </c>
      <c r="BT126" s="26">
        <f t="shared" si="876"/>
        <v>624.31086471506273</v>
      </c>
      <c r="BU126" s="51">
        <v>3.1820816864295129</v>
      </c>
      <c r="BV126" s="26">
        <f t="shared" si="926"/>
        <v>246573.0686629375</v>
      </c>
      <c r="BW126" s="26">
        <f t="shared" si="927"/>
        <v>-82.253902387070738</v>
      </c>
      <c r="BX126" s="51">
        <v>2.4410836752529214E-2</v>
      </c>
      <c r="BY126" s="26">
        <f t="shared" si="877"/>
        <v>627.84713137214362</v>
      </c>
      <c r="BZ126" s="51">
        <v>3.1820816864295129</v>
      </c>
      <c r="CA126" s="26">
        <f t="shared" si="928"/>
        <v>240020.64380182867</v>
      </c>
      <c r="CB126" s="26">
        <f t="shared" si="929"/>
        <v>-82.253902387070738</v>
      </c>
      <c r="CC126" s="51">
        <v>2.4410836752529214E-2</v>
      </c>
      <c r="CD126" s="26">
        <f t="shared" si="878"/>
        <v>631.25569038315257</v>
      </c>
      <c r="CE126" s="51">
        <v>3.1820816864295129</v>
      </c>
      <c r="CF126" s="26">
        <f t="shared" si="930"/>
        <v>242424.06693637188</v>
      </c>
      <c r="CG126" s="26">
        <f t="shared" si="931"/>
        <v>-82.253902387070738</v>
      </c>
      <c r="CH126" s="51">
        <v>2.4410836752529214E-2</v>
      </c>
      <c r="CI126" s="26">
        <f t="shared" si="879"/>
        <v>634.55347057051483</v>
      </c>
      <c r="CJ126" s="51">
        <v>3.1820816864295129</v>
      </c>
      <c r="CK126" s="26">
        <f t="shared" si="932"/>
        <v>251507.50585972582</v>
      </c>
      <c r="CL126" s="26">
        <f t="shared" si="933"/>
        <v>-82.253902387070738</v>
      </c>
      <c r="CM126" s="51">
        <v>2.4410836752529214E-2</v>
      </c>
      <c r="CN126" s="26">
        <f t="shared" si="880"/>
        <v>637.76339491444526</v>
      </c>
      <c r="CO126" s="51">
        <v>3.1820816864295129</v>
      </c>
      <c r="CP126" s="26">
        <f t="shared" si="934"/>
        <v>233869.39520413536</v>
      </c>
      <c r="CQ126" s="26">
        <f t="shared" si="935"/>
        <v>-82.253902387070738</v>
      </c>
      <c r="CR126" s="51">
        <v>2.4410836752529214E-2</v>
      </c>
      <c r="CS126" s="26">
        <f t="shared" si="881"/>
        <v>640.86636766957304</v>
      </c>
      <c r="CT126" s="51">
        <v>3.1820816864295129</v>
      </c>
      <c r="CU126" s="26">
        <f t="shared" si="936"/>
        <v>231021.41759744441</v>
      </c>
      <c r="CV126" s="26">
        <f t="shared" si="811"/>
        <v>-82.253902387070738</v>
      </c>
      <c r="CW126" s="51">
        <v>2.4410836752529214E-2</v>
      </c>
      <c r="CX126" s="26">
        <f t="shared" si="812"/>
        <v>643.86538538599916</v>
      </c>
      <c r="CY126" s="51">
        <v>3.1820816864295129</v>
      </c>
      <c r="CZ126" s="26">
        <f t="shared" si="882"/>
        <v>298321.72690101381</v>
      </c>
      <c r="DA126" s="26">
        <f t="shared" si="814"/>
        <v>-82.253902387070738</v>
      </c>
      <c r="DB126" s="51">
        <v>2.4410836752529214E-2</v>
      </c>
      <c r="DC126" s="26">
        <f t="shared" si="815"/>
        <v>646.74836813141098</v>
      </c>
      <c r="DD126" s="51">
        <v>3.1820816864295129</v>
      </c>
      <c r="DE126" s="26">
        <f t="shared" si="883"/>
        <v>319745.44834881631</v>
      </c>
      <c r="DF126" s="26">
        <f t="shared" si="817"/>
        <v>-82.253902387070738</v>
      </c>
      <c r="DG126" s="51">
        <v>2.4410836752529214E-2</v>
      </c>
      <c r="DH126" s="26">
        <f t="shared" si="818"/>
        <v>649.50302522242123</v>
      </c>
      <c r="DI126" s="51">
        <v>3.1820816864295129</v>
      </c>
      <c r="DJ126" s="26">
        <f t="shared" si="884"/>
        <v>340382.23411042948</v>
      </c>
      <c r="DK126" s="26">
        <f t="shared" si="820"/>
        <v>-82.253902387070738</v>
      </c>
      <c r="DL126" s="51">
        <v>2.4410836752529214E-2</v>
      </c>
      <c r="DM126" s="26">
        <f t="shared" si="821"/>
        <v>652.11665342416723</v>
      </c>
      <c r="DN126" s="51">
        <v>3.1820816864295129</v>
      </c>
      <c r="DO126" s="26">
        <f t="shared" si="885"/>
        <v>360429.29786192946</v>
      </c>
      <c r="DP126" s="26">
        <f t="shared" si="937"/>
        <v>-82.253902387070738</v>
      </c>
      <c r="DQ126" s="51">
        <v>2.4410836752529214E-2</v>
      </c>
      <c r="DR126" s="26">
        <f t="shared" si="886"/>
        <v>654.6294283179642</v>
      </c>
      <c r="DS126" s="51">
        <v>3.1820816864295129</v>
      </c>
      <c r="DT126" s="26">
        <f t="shared" si="938"/>
        <v>379749.60727137676</v>
      </c>
      <c r="DU126" s="26">
        <f t="shared" si="939"/>
        <v>-82.253902387070738</v>
      </c>
      <c r="DV126" s="51">
        <v>2.4410836752529214E-2</v>
      </c>
      <c r="DW126" s="26">
        <f t="shared" si="887"/>
        <v>657.07536324275429</v>
      </c>
      <c r="DX126" s="51">
        <v>3.1820816864295129</v>
      </c>
      <c r="DY126" s="26">
        <f t="shared" si="940"/>
        <v>398501.40625002538</v>
      </c>
      <c r="DZ126" s="26">
        <f t="shared" si="823"/>
        <v>-82.253902387070738</v>
      </c>
      <c r="EA126" s="51">
        <v>2.4410836752529214E-2</v>
      </c>
      <c r="EB126" s="26">
        <f t="shared" si="824"/>
        <v>659.49039681933039</v>
      </c>
      <c r="EC126" s="51">
        <v>3.1820816864295129</v>
      </c>
      <c r="ED126" s="26">
        <f t="shared" si="888"/>
        <v>415978.00111775746</v>
      </c>
      <c r="EE126" s="26">
        <f t="shared" si="826"/>
        <v>-82.253902387070738</v>
      </c>
      <c r="EF126" s="51">
        <v>2.4410836752529214E-2</v>
      </c>
      <c r="EG126" s="26">
        <f t="shared" si="827"/>
        <v>661.886353302967</v>
      </c>
      <c r="EH126" s="51">
        <v>3.1820816864295129</v>
      </c>
      <c r="EI126" s="26">
        <f t="shared" si="889"/>
        <v>433158.08562646853</v>
      </c>
      <c r="EJ126" s="26">
        <f t="shared" si="829"/>
        <v>-82.253902387070738</v>
      </c>
      <c r="EK126" s="51">
        <v>2.4410836752529214E-2</v>
      </c>
      <c r="EL126" s="26">
        <f t="shared" si="830"/>
        <v>664.3158420827707</v>
      </c>
      <c r="EM126" s="51">
        <v>3.1820816864295129</v>
      </c>
      <c r="EN126" s="26">
        <f t="shared" si="890"/>
        <v>427460.54328190675</v>
      </c>
      <c r="EO126" s="26">
        <f t="shared" si="832"/>
        <v>-82.253902387070738</v>
      </c>
      <c r="EP126" s="51">
        <v>2.4410836752529214E-2</v>
      </c>
      <c r="EQ126" s="26">
        <f t="shared" si="833"/>
        <v>666.81703377170368</v>
      </c>
      <c r="ER126" s="51">
        <v>3.1820816864295129</v>
      </c>
      <c r="ES126" s="26">
        <f t="shared" si="891"/>
        <v>422288.73198986007</v>
      </c>
      <c r="ET126" s="26">
        <f t="shared" si="941"/>
        <v>-82.253902387070738</v>
      </c>
      <c r="EU126" s="51">
        <v>2.4410836752529214E-2</v>
      </c>
      <c r="EV126" s="26">
        <f t="shared" si="892"/>
        <v>669.43771311311298</v>
      </c>
      <c r="EW126" s="51">
        <v>3.1820816864295129</v>
      </c>
      <c r="EX126" s="26">
        <f t="shared" si="942"/>
        <v>417581.92743876926</v>
      </c>
      <c r="EY126" s="26">
        <f t="shared" si="943"/>
        <v>-82.253902387070738</v>
      </c>
      <c r="EZ126" s="51">
        <v>2.4410836752529214E-2</v>
      </c>
      <c r="FA126" s="26">
        <f t="shared" si="893"/>
        <v>672.21772830409918</v>
      </c>
      <c r="FB126" s="51">
        <v>3.1820816864295129</v>
      </c>
      <c r="FC126" s="26">
        <f t="shared" si="944"/>
        <v>412771.28233728826</v>
      </c>
      <c r="FD126" s="26">
        <f t="shared" si="835"/>
        <v>-82.253902387070738</v>
      </c>
      <c r="FE126" s="51">
        <v>2.4410836752529214E-2</v>
      </c>
      <c r="FF126" s="26">
        <f t="shared" si="836"/>
        <v>675.16855701793406</v>
      </c>
      <c r="FG126" s="51">
        <v>3.1820816864295129</v>
      </c>
      <c r="FH126" s="26">
        <f t="shared" si="894"/>
        <v>408583.57166820945</v>
      </c>
      <c r="FI126" s="26">
        <f t="shared" si="838"/>
        <v>-82.253902387070738</v>
      </c>
      <c r="FJ126" s="51">
        <v>2.4410836752529214E-2</v>
      </c>
      <c r="FK126" s="26">
        <f t="shared" si="839"/>
        <v>678.30763017320601</v>
      </c>
      <c r="FL126" s="51">
        <v>3.1820816864295129</v>
      </c>
      <c r="FM126" s="26">
        <f t="shared" si="945"/>
        <v>405236.37591377861</v>
      </c>
      <c r="FN126" s="26">
        <f t="shared" si="841"/>
        <v>-82.253902387070738</v>
      </c>
      <c r="FO126" s="51">
        <v>2.4410836752529214E-2</v>
      </c>
      <c r="FP126" s="26">
        <f t="shared" si="842"/>
        <v>681.6530916161089</v>
      </c>
      <c r="FQ126" s="51">
        <v>3.1820816864295129</v>
      </c>
      <c r="FR126" s="26">
        <f t="shared" si="895"/>
        <v>401198.0959656238</v>
      </c>
      <c r="FS126" s="26">
        <f t="shared" si="844"/>
        <v>-82.253902387070738</v>
      </c>
      <c r="FT126" s="51">
        <v>2.4410836752529214E-2</v>
      </c>
      <c r="FU126" s="26">
        <f t="shared" si="845"/>
        <v>685.21757278153211</v>
      </c>
      <c r="FV126" s="51">
        <v>3.1820816864295129</v>
      </c>
      <c r="FW126" s="26">
        <f t="shared" si="896"/>
        <v>397274.40716540214</v>
      </c>
      <c r="FX126" s="26">
        <f t="shared" si="847"/>
        <v>-82.253902387070738</v>
      </c>
      <c r="FY126" s="51">
        <v>2.4410836752529214E-2</v>
      </c>
      <c r="FZ126" s="26">
        <f t="shared" si="848"/>
        <v>689.00772757127754</v>
      </c>
      <c r="GA126" s="51">
        <v>3.1820816864295129</v>
      </c>
      <c r="GB126" s="26">
        <f t="shared" si="897"/>
        <v>392916.03513987153</v>
      </c>
      <c r="GC126" s="26">
        <f t="shared" si="850"/>
        <v>-82.253902387070738</v>
      </c>
      <c r="GD126" s="51">
        <v>2.4410836752529214E-2</v>
      </c>
      <c r="GE126" s="26">
        <f t="shared" si="851"/>
        <v>693.03047813501917</v>
      </c>
      <c r="GF126" s="51">
        <v>3.1820816864295129</v>
      </c>
      <c r="GG126" s="26">
        <f t="shared" si="898"/>
        <v>388115.91429204919</v>
      </c>
      <c r="GH126" s="26">
        <f t="shared" si="853"/>
        <v>-82.253902387070738</v>
      </c>
      <c r="GI126" s="51">
        <v>2.4410836752529214E-2</v>
      </c>
      <c r="GJ126" s="26">
        <f t="shared" si="854"/>
        <v>697.30160867946529</v>
      </c>
      <c r="GK126" s="51">
        <v>3.1820816864295129</v>
      </c>
      <c r="GL126" s="26">
        <f t="shared" si="899"/>
        <v>382859.65352075087</v>
      </c>
      <c r="GM126" s="26">
        <f t="shared" si="856"/>
        <v>-82.253902387070738</v>
      </c>
      <c r="GN126" s="51">
        <v>2.4410836752529214E-2</v>
      </c>
      <c r="GO126" s="26">
        <f t="shared" si="857"/>
        <v>701.82584510885499</v>
      </c>
      <c r="GP126" s="51">
        <v>3.1820816864295129</v>
      </c>
      <c r="GQ126" s="26">
        <f t="shared" si="900"/>
        <v>379074.05304613884</v>
      </c>
    </row>
    <row r="127" spans="1:199" ht="15" x14ac:dyDescent="0.2">
      <c r="A127" s="6" t="s">
        <v>17</v>
      </c>
      <c r="B127" s="26">
        <v>243185</v>
      </c>
      <c r="C127" s="26">
        <f t="shared" si="859"/>
        <v>-82.399999999999977</v>
      </c>
      <c r="D127" s="51">
        <v>2.4410836752529214E-2</v>
      </c>
      <c r="E127" s="26">
        <f t="shared" si="950"/>
        <v>664.6</v>
      </c>
      <c r="F127" s="26">
        <f t="shared" si="951"/>
        <v>-60.8</v>
      </c>
      <c r="G127" s="26">
        <f t="shared" si="862"/>
        <v>603.80000000000007</v>
      </c>
      <c r="H127" s="51">
        <f t="shared" si="863"/>
        <v>3.1820816864295129</v>
      </c>
      <c r="I127" s="26">
        <v>234332</v>
      </c>
      <c r="J127" s="26">
        <f t="shared" si="901"/>
        <v>-82.253902387070738</v>
      </c>
      <c r="K127" s="51">
        <v>2.4410836752529214E-2</v>
      </c>
      <c r="L127" s="26">
        <f t="shared" si="864"/>
        <v>602.72944491885119</v>
      </c>
      <c r="M127" s="51">
        <v>3.1820816864295129</v>
      </c>
      <c r="N127" s="26">
        <f t="shared" si="902"/>
        <v>225739.47554253179</v>
      </c>
      <c r="O127" s="26">
        <f t="shared" si="903"/>
        <v>-82.253902387070738</v>
      </c>
      <c r="P127" s="51">
        <v>2.4410836752529214E-2</v>
      </c>
      <c r="Q127" s="26">
        <f t="shared" si="865"/>
        <v>601.1970045064121</v>
      </c>
      <c r="R127" s="51">
        <v>3.1820816864295129</v>
      </c>
      <c r="S127" s="26">
        <f t="shared" si="904"/>
        <v>209394.41864465113</v>
      </c>
      <c r="T127" s="26">
        <f t="shared" si="905"/>
        <v>-82.253902387070738</v>
      </c>
      <c r="U127" s="51">
        <v>2.4410836752529214E-2</v>
      </c>
      <c r="V127" s="26">
        <f t="shared" si="866"/>
        <v>599.58415704968161</v>
      </c>
      <c r="W127" s="51">
        <v>3.1820816864295129</v>
      </c>
      <c r="X127" s="26">
        <f t="shared" si="906"/>
        <v>201994.74889931374</v>
      </c>
      <c r="Y127" s="26">
        <f t="shared" si="907"/>
        <v>-82.253902387070738</v>
      </c>
      <c r="Z127" s="51">
        <v>2.4410836752529214E-2</v>
      </c>
      <c r="AA127" s="26">
        <f t="shared" si="867"/>
        <v>599.81658202931055</v>
      </c>
      <c r="AB127" s="51">
        <v>3.1820816864295129</v>
      </c>
      <c r="AC127" s="26">
        <f t="shared" si="908"/>
        <v>189261.85908580484</v>
      </c>
      <c r="AD127" s="26">
        <f t="shared" si="909"/>
        <v>-82.253902387070738</v>
      </c>
      <c r="AE127" s="51">
        <v>2.4410836752529214E-2</v>
      </c>
      <c r="AF127" s="26">
        <f t="shared" si="868"/>
        <v>600.63721667275888</v>
      </c>
      <c r="AG127" s="51">
        <v>3.1820816864295129</v>
      </c>
      <c r="AH127" s="26">
        <f t="shared" si="910"/>
        <v>186610.25737472091</v>
      </c>
      <c r="AI127" s="26">
        <f t="shared" si="911"/>
        <v>-82.253902387070738</v>
      </c>
      <c r="AJ127" s="51">
        <v>2.4410836752529214E-2</v>
      </c>
      <c r="AK127" s="26">
        <f t="shared" si="869"/>
        <v>602.02522004355035</v>
      </c>
      <c r="AL127" s="51">
        <v>3.1820816864295129</v>
      </c>
      <c r="AM127" s="26">
        <f t="shared" si="912"/>
        <v>181040.58813272405</v>
      </c>
      <c r="AN127" s="26">
        <f t="shared" si="913"/>
        <v>-82.253902387070738</v>
      </c>
      <c r="AO127" s="51">
        <v>2.4410836752529214E-2</v>
      </c>
      <c r="AP127" s="26">
        <f t="shared" si="870"/>
        <v>603.96514043953948</v>
      </c>
      <c r="AQ127" s="51">
        <v>3.1820816864295129</v>
      </c>
      <c r="AR127" s="26">
        <f t="shared" si="914"/>
        <v>187951.63624053154</v>
      </c>
      <c r="AS127" s="26">
        <f t="shared" si="915"/>
        <v>-82.253902387070738</v>
      </c>
      <c r="AT127" s="51">
        <v>2.4410836752529214E-2</v>
      </c>
      <c r="AU127" s="26">
        <f t="shared" si="871"/>
        <v>606.43774479390481</v>
      </c>
      <c r="AV127" s="51">
        <v>3.1820816864295129</v>
      </c>
      <c r="AW127" s="26">
        <f t="shared" si="916"/>
        <v>197768.37111143663</v>
      </c>
      <c r="AX127" s="26">
        <f t="shared" si="917"/>
        <v>-82.253902387070738</v>
      </c>
      <c r="AY127" s="51">
        <v>2.4410836752529214E-2</v>
      </c>
      <c r="AZ127" s="26">
        <f t="shared" si="872"/>
        <v>609.42812001675543</v>
      </c>
      <c r="BA127" s="51">
        <v>3.1820816864295129</v>
      </c>
      <c r="BB127" s="26">
        <f t="shared" si="918"/>
        <v>206698.14699042827</v>
      </c>
      <c r="BC127" s="26">
        <f t="shared" si="919"/>
        <v>-82.253902387070738</v>
      </c>
      <c r="BD127" s="51">
        <v>2.4410836752529214E-2</v>
      </c>
      <c r="BE127" s="26">
        <f t="shared" si="873"/>
        <v>612.90193329494298</v>
      </c>
      <c r="BF127" s="51">
        <v>3.1820816864295129</v>
      </c>
      <c r="BG127" s="26">
        <f t="shared" si="920"/>
        <v>205738.49485024341</v>
      </c>
      <c r="BH127" s="26">
        <f t="shared" si="921"/>
        <v>-82.253902387070738</v>
      </c>
      <c r="BI127" s="51">
        <v>2.4410836752529214E-2</v>
      </c>
      <c r="BJ127" s="26">
        <f t="shared" si="874"/>
        <v>616.85167651517304</v>
      </c>
      <c r="BK127" s="51">
        <v>3.1820816864295129</v>
      </c>
      <c r="BL127" s="26">
        <f t="shared" si="922"/>
        <v>223435.37820454832</v>
      </c>
      <c r="BM127" s="26">
        <f t="shared" si="923"/>
        <v>-82.253902387070738</v>
      </c>
      <c r="BN127" s="51">
        <v>2.4410836752529214E-2</v>
      </c>
      <c r="BO127" s="26">
        <f t="shared" si="875"/>
        <v>620.64990817412831</v>
      </c>
      <c r="BP127" s="51">
        <v>3.1820816864295129</v>
      </c>
      <c r="BQ127" s="26">
        <f t="shared" si="924"/>
        <v>228587.20289955623</v>
      </c>
      <c r="BR127" s="26">
        <f t="shared" si="925"/>
        <v>-82.253902387070738</v>
      </c>
      <c r="BS127" s="51">
        <v>2.4410836752529214E-2</v>
      </c>
      <c r="BT127" s="26">
        <f t="shared" si="876"/>
        <v>624.31086471506273</v>
      </c>
      <c r="BU127" s="51">
        <v>3.1820816864295129</v>
      </c>
      <c r="BV127" s="26">
        <f t="shared" si="926"/>
        <v>246340.38566969623</v>
      </c>
      <c r="BW127" s="26">
        <f t="shared" si="927"/>
        <v>-82.253902387070738</v>
      </c>
      <c r="BX127" s="51">
        <v>2.4410836752529214E-2</v>
      </c>
      <c r="BY127" s="26">
        <f t="shared" si="877"/>
        <v>627.84713137214362</v>
      </c>
      <c r="BZ127" s="51">
        <v>3.1820816864295129</v>
      </c>
      <c r="CA127" s="26">
        <f t="shared" si="928"/>
        <v>247118.66189192256</v>
      </c>
      <c r="CB127" s="26">
        <f t="shared" si="929"/>
        <v>-82.253902387070738</v>
      </c>
      <c r="CC127" s="51">
        <v>2.4410836752529214E-2</v>
      </c>
      <c r="CD127" s="26">
        <f t="shared" si="878"/>
        <v>631.25569038315257</v>
      </c>
      <c r="CE127" s="51">
        <v>3.1820816864295129</v>
      </c>
      <c r="CF127" s="26">
        <f t="shared" si="930"/>
        <v>240569.64558982474</v>
      </c>
      <c r="CG127" s="26">
        <f t="shared" si="931"/>
        <v>-82.253902387070738</v>
      </c>
      <c r="CH127" s="51">
        <v>2.4410836752529214E-2</v>
      </c>
      <c r="CI127" s="26">
        <f t="shared" si="879"/>
        <v>634.55347057051483</v>
      </c>
      <c r="CJ127" s="51">
        <v>3.1820816864295129</v>
      </c>
      <c r="CK127" s="26">
        <f t="shared" si="932"/>
        <v>242976.36650455531</v>
      </c>
      <c r="CL127" s="26">
        <f t="shared" si="933"/>
        <v>-82.253902387070738</v>
      </c>
      <c r="CM127" s="51">
        <v>2.4410836752529214E-2</v>
      </c>
      <c r="CN127" s="26">
        <f t="shared" si="880"/>
        <v>637.76339491444526</v>
      </c>
      <c r="CO127" s="51">
        <v>3.1820816864295129</v>
      </c>
      <c r="CP127" s="26">
        <f t="shared" si="934"/>
        <v>252063.01535225319</v>
      </c>
      <c r="CQ127" s="26">
        <f t="shared" si="935"/>
        <v>-82.253902387070738</v>
      </c>
      <c r="CR127" s="51">
        <v>2.4410836752529214E-2</v>
      </c>
      <c r="CS127" s="26">
        <f t="shared" si="881"/>
        <v>640.86636766957304</v>
      </c>
      <c r="CT127" s="51">
        <v>3.1820816864295129</v>
      </c>
      <c r="CU127" s="26">
        <f t="shared" si="936"/>
        <v>234428.00766941786</v>
      </c>
      <c r="CV127" s="26">
        <f t="shared" si="811"/>
        <v>-82.253902387070738</v>
      </c>
      <c r="CW127" s="51">
        <v>2.4410836752529214E-2</v>
      </c>
      <c r="CX127" s="26">
        <f t="shared" si="812"/>
        <v>643.86538538599916</v>
      </c>
      <c r="CY127" s="51">
        <v>3.1820816864295129</v>
      </c>
      <c r="CZ127" s="26">
        <f t="shared" si="882"/>
        <v>231583.02908044332</v>
      </c>
      <c r="DA127" s="26">
        <f t="shared" si="814"/>
        <v>-82.253902387070738</v>
      </c>
      <c r="DB127" s="51">
        <v>2.4410836752529214E-2</v>
      </c>
      <c r="DC127" s="26">
        <f t="shared" si="815"/>
        <v>646.74836813141098</v>
      </c>
      <c r="DD127" s="51">
        <v>3.1820816864295129</v>
      </c>
      <c r="DE127" s="26">
        <f t="shared" si="883"/>
        <v>298886.22136675817</v>
      </c>
      <c r="DF127" s="26">
        <f t="shared" si="817"/>
        <v>-82.253902387070738</v>
      </c>
      <c r="DG127" s="51">
        <v>2.4410836752529214E-2</v>
      </c>
      <c r="DH127" s="26">
        <f t="shared" si="818"/>
        <v>649.50302522242123</v>
      </c>
      <c r="DI127" s="51">
        <v>3.1820816864295129</v>
      </c>
      <c r="DJ127" s="26">
        <f t="shared" si="884"/>
        <v>320312.69747165166</v>
      </c>
      <c r="DK127" s="26">
        <f t="shared" si="820"/>
        <v>-82.253902387070738</v>
      </c>
      <c r="DL127" s="51">
        <v>2.4410836752529214E-2</v>
      </c>
      <c r="DM127" s="26">
        <f t="shared" si="821"/>
        <v>652.11665342416723</v>
      </c>
      <c r="DN127" s="51">
        <v>3.1820816864295129</v>
      </c>
      <c r="DO127" s="26">
        <f t="shared" si="885"/>
        <v>340952.09686146659</v>
      </c>
      <c r="DP127" s="26">
        <f t="shared" si="937"/>
        <v>-82.253902387070738</v>
      </c>
      <c r="DQ127" s="51">
        <v>2.4410836752529214E-2</v>
      </c>
      <c r="DR127" s="26">
        <f t="shared" si="886"/>
        <v>654.6294283179642</v>
      </c>
      <c r="DS127" s="51">
        <v>3.1820816864295129</v>
      </c>
      <c r="DT127" s="26">
        <f t="shared" si="938"/>
        <v>361001.67338786036</v>
      </c>
      <c r="DU127" s="26">
        <f t="shared" si="939"/>
        <v>-82.253902387070738</v>
      </c>
      <c r="DV127" s="51">
        <v>2.4410836752529214E-2</v>
      </c>
      <c r="DW127" s="26">
        <f t="shared" si="887"/>
        <v>657.07536324275429</v>
      </c>
      <c r="DX127" s="51">
        <v>3.1820816864295129</v>
      </c>
      <c r="DY127" s="26">
        <f t="shared" si="940"/>
        <v>380324.42873223248</v>
      </c>
      <c r="DZ127" s="26">
        <f t="shared" si="823"/>
        <v>-82.253902387070738</v>
      </c>
      <c r="EA127" s="51">
        <v>2.4410836752529214E-2</v>
      </c>
      <c r="EB127" s="26">
        <f t="shared" si="824"/>
        <v>659.49039681933039</v>
      </c>
      <c r="EC127" s="51">
        <v>3.1820816864295129</v>
      </c>
      <c r="ED127" s="26">
        <f t="shared" si="888"/>
        <v>399078.64274445764</v>
      </c>
      <c r="EE127" s="26">
        <f t="shared" si="826"/>
        <v>-82.253902387070738</v>
      </c>
      <c r="EF127" s="51">
        <v>2.4410836752529214E-2</v>
      </c>
      <c r="EG127" s="26">
        <f t="shared" si="827"/>
        <v>661.886353302967</v>
      </c>
      <c r="EH127" s="51">
        <v>3.1820816864295129</v>
      </c>
      <c r="EI127" s="26">
        <f t="shared" si="889"/>
        <v>416557.63356867339</v>
      </c>
      <c r="EJ127" s="26">
        <f t="shared" si="829"/>
        <v>-82.253902387070738</v>
      </c>
      <c r="EK127" s="51">
        <v>2.4410836752529214E-2</v>
      </c>
      <c r="EL127" s="26">
        <f t="shared" si="830"/>
        <v>664.3158420827707</v>
      </c>
      <c r="EM127" s="51">
        <v>3.1820816864295129</v>
      </c>
      <c r="EN127" s="26">
        <f t="shared" si="890"/>
        <v>433740.14756616426</v>
      </c>
      <c r="EO127" s="26">
        <f t="shared" si="832"/>
        <v>-82.253902387070738</v>
      </c>
      <c r="EP127" s="51">
        <v>2.4410836752529214E-2</v>
      </c>
      <c r="EQ127" s="26">
        <f t="shared" si="833"/>
        <v>666.81703377170368</v>
      </c>
      <c r="ER127" s="51">
        <v>3.1820816864295129</v>
      </c>
      <c r="ES127" s="26">
        <f t="shared" si="891"/>
        <v>428045.10641329142</v>
      </c>
      <c r="ET127" s="26">
        <f t="shared" si="941"/>
        <v>-82.253902387070738</v>
      </c>
      <c r="EU127" s="51">
        <v>2.4410836752529214E-2</v>
      </c>
      <c r="EV127" s="26">
        <f t="shared" si="892"/>
        <v>669.43771311311298</v>
      </c>
      <c r="EW127" s="51">
        <v>3.1820816864295129</v>
      </c>
      <c r="EX127" s="26">
        <f t="shared" si="942"/>
        <v>422875.91580058611</v>
      </c>
      <c r="EY127" s="26">
        <f t="shared" si="943"/>
        <v>-82.253902387070738</v>
      </c>
      <c r="EZ127" s="51">
        <v>2.4410836752529214E-2</v>
      </c>
      <c r="FA127" s="26">
        <f t="shared" si="893"/>
        <v>672.21772830409918</v>
      </c>
      <c r="FB127" s="51">
        <v>3.1820816864295129</v>
      </c>
      <c r="FC127" s="26">
        <f t="shared" si="944"/>
        <v>418171.8912646863</v>
      </c>
      <c r="FD127" s="26">
        <f t="shared" si="835"/>
        <v>-82.253902387070738</v>
      </c>
      <c r="FE127" s="51">
        <v>2.4410836752529214E-2</v>
      </c>
      <c r="FF127" s="26">
        <f t="shared" si="836"/>
        <v>675.16855701793406</v>
      </c>
      <c r="FG127" s="51">
        <v>3.1820816864295129</v>
      </c>
      <c r="FH127" s="26">
        <f t="shared" si="894"/>
        <v>413364.19699191913</v>
      </c>
      <c r="FI127" s="26">
        <f t="shared" si="838"/>
        <v>-82.253902387070738</v>
      </c>
      <c r="FJ127" s="51">
        <v>2.4410836752529214E-2</v>
      </c>
      <c r="FK127" s="26">
        <f t="shared" si="839"/>
        <v>678.30763017320601</v>
      </c>
      <c r="FL127" s="51">
        <v>3.1820816864295129</v>
      </c>
      <c r="FM127" s="26">
        <f t="shared" si="945"/>
        <v>409179.62539599562</v>
      </c>
      <c r="FN127" s="26">
        <f t="shared" si="841"/>
        <v>-82.253902387070738</v>
      </c>
      <c r="FO127" s="51">
        <v>2.4410836752529214E-2</v>
      </c>
      <c r="FP127" s="26">
        <f t="shared" si="842"/>
        <v>681.6530916161089</v>
      </c>
      <c r="FQ127" s="51">
        <v>3.1820816864295129</v>
      </c>
      <c r="FR127" s="26">
        <f t="shared" si="895"/>
        <v>405835.77510300768</v>
      </c>
      <c r="FS127" s="26">
        <f t="shared" si="844"/>
        <v>-82.253902387070738</v>
      </c>
      <c r="FT127" s="51">
        <v>2.4410836752529214E-2</v>
      </c>
      <c r="FU127" s="26">
        <f t="shared" si="845"/>
        <v>685.21757278153211</v>
      </c>
      <c r="FV127" s="51">
        <v>3.1820816864295129</v>
      </c>
      <c r="FW127" s="26">
        <f t="shared" si="896"/>
        <v>401801.0596360183</v>
      </c>
      <c r="FX127" s="26">
        <f t="shared" si="847"/>
        <v>-82.253902387070738</v>
      </c>
      <c r="FY127" s="51">
        <v>2.4410836752529214E-2</v>
      </c>
      <c r="FZ127" s="26">
        <f t="shared" si="848"/>
        <v>689.00772757127754</v>
      </c>
      <c r="GA127" s="51">
        <v>3.1820816864295129</v>
      </c>
      <c r="GB127" s="26">
        <f t="shared" si="897"/>
        <v>397881.16099058639</v>
      </c>
      <c r="GC127" s="26">
        <f t="shared" si="850"/>
        <v>-82.253902387070738</v>
      </c>
      <c r="GD127" s="51">
        <v>2.4410836752529214E-2</v>
      </c>
      <c r="GE127" s="26">
        <f t="shared" si="851"/>
        <v>693.03047813501917</v>
      </c>
      <c r="GF127" s="51">
        <v>3.1820816864295129</v>
      </c>
      <c r="GG127" s="26">
        <f t="shared" si="898"/>
        <v>393526.81171561952</v>
      </c>
      <c r="GH127" s="26">
        <f t="shared" si="853"/>
        <v>-82.253902387070738</v>
      </c>
      <c r="GI127" s="51">
        <v>2.4410836752529214E-2</v>
      </c>
      <c r="GJ127" s="26">
        <f t="shared" si="854"/>
        <v>697.30160867946529</v>
      </c>
      <c r="GK127" s="51">
        <v>3.1820816864295129</v>
      </c>
      <c r="GL127" s="26">
        <f t="shared" si="899"/>
        <v>388730.96199834161</v>
      </c>
      <c r="GM127" s="26">
        <f t="shared" si="856"/>
        <v>-82.253902387070738</v>
      </c>
      <c r="GN127" s="51">
        <v>2.4410836752529214E-2</v>
      </c>
      <c r="GO127" s="26">
        <f t="shared" si="857"/>
        <v>701.82584510885499</v>
      </c>
      <c r="GP127" s="51">
        <v>3.1820816864295129</v>
      </c>
      <c r="GQ127" s="26">
        <f t="shared" si="900"/>
        <v>383479.22546347266</v>
      </c>
    </row>
    <row r="128" spans="1:199" ht="15" x14ac:dyDescent="0.2">
      <c r="A128" s="6" t="s">
        <v>18</v>
      </c>
      <c r="B128" s="26">
        <v>258075</v>
      </c>
      <c r="C128" s="26">
        <f t="shared" si="859"/>
        <v>-82.399999999999977</v>
      </c>
      <c r="D128" s="51">
        <v>2.4410836752529214E-2</v>
      </c>
      <c r="E128" s="26">
        <f t="shared" si="950"/>
        <v>664.6</v>
      </c>
      <c r="F128" s="26">
        <f t="shared" si="951"/>
        <v>-60.8</v>
      </c>
      <c r="G128" s="26">
        <f t="shared" si="862"/>
        <v>603.80000000000007</v>
      </c>
      <c r="H128" s="51">
        <f t="shared" si="863"/>
        <v>3.1820816864295129</v>
      </c>
      <c r="I128" s="26">
        <v>244076</v>
      </c>
      <c r="J128" s="26">
        <f t="shared" si="901"/>
        <v>-82.253902387070738</v>
      </c>
      <c r="K128" s="51">
        <v>2.4410836752529214E-2</v>
      </c>
      <c r="L128" s="26">
        <f t="shared" si="864"/>
        <v>602.72944491885119</v>
      </c>
      <c r="M128" s="51">
        <v>3.1820816864295129</v>
      </c>
      <c r="N128" s="26">
        <f t="shared" si="902"/>
        <v>234852.47554253179</v>
      </c>
      <c r="O128" s="26">
        <f t="shared" si="903"/>
        <v>-82.253902387070738</v>
      </c>
      <c r="P128" s="51">
        <v>2.4410836752529214E-2</v>
      </c>
      <c r="Q128" s="26">
        <f t="shared" si="865"/>
        <v>601.1970045064121</v>
      </c>
      <c r="R128" s="51">
        <v>3.1820816864295129</v>
      </c>
      <c r="S128" s="26">
        <f t="shared" si="904"/>
        <v>226258.41864465113</v>
      </c>
      <c r="T128" s="26">
        <f t="shared" si="905"/>
        <v>-82.253902387070738</v>
      </c>
      <c r="U128" s="51">
        <v>2.4410836752529214E-2</v>
      </c>
      <c r="V128" s="26">
        <f t="shared" si="866"/>
        <v>599.58415704968161</v>
      </c>
      <c r="W128" s="51">
        <v>3.1820816864295129</v>
      </c>
      <c r="X128" s="26">
        <f t="shared" si="906"/>
        <v>209911.74889931374</v>
      </c>
      <c r="Y128" s="26">
        <f t="shared" si="907"/>
        <v>-82.253902387070738</v>
      </c>
      <c r="Z128" s="51">
        <v>2.4410836752529214E-2</v>
      </c>
      <c r="AA128" s="26">
        <f t="shared" si="867"/>
        <v>599.81658202931055</v>
      </c>
      <c r="AB128" s="51">
        <v>3.1820816864295129</v>
      </c>
      <c r="AC128" s="26">
        <f t="shared" si="908"/>
        <v>202512.31157895597</v>
      </c>
      <c r="AD128" s="26">
        <f t="shared" si="909"/>
        <v>-82.253902387070738</v>
      </c>
      <c r="AE128" s="51">
        <v>2.4410836752529214E-2</v>
      </c>
      <c r="AF128" s="26">
        <f t="shared" si="868"/>
        <v>600.63721667275888</v>
      </c>
      <c r="AG128" s="51">
        <v>3.1820816864295129</v>
      </c>
      <c r="AH128" s="26">
        <f t="shared" si="910"/>
        <v>189780.24240009053</v>
      </c>
      <c r="AI128" s="26">
        <f t="shared" si="911"/>
        <v>-82.253902387070738</v>
      </c>
      <c r="AJ128" s="51">
        <v>2.4410836752529214E-2</v>
      </c>
      <c r="AK128" s="26">
        <f t="shared" si="869"/>
        <v>602.02522004355035</v>
      </c>
      <c r="AL128" s="51">
        <v>3.1820816864295129</v>
      </c>
      <c r="AM128" s="26">
        <f t="shared" si="912"/>
        <v>187130.02869237738</v>
      </c>
      <c r="AN128" s="26">
        <f t="shared" si="913"/>
        <v>-82.253902387070738</v>
      </c>
      <c r="AO128" s="51">
        <v>2.4410836752529214E-2</v>
      </c>
      <c r="AP128" s="26">
        <f t="shared" si="870"/>
        <v>603.96514043953948</v>
      </c>
      <c r="AQ128" s="51">
        <v>3.1820816864295129</v>
      </c>
      <c r="AR128" s="26">
        <f t="shared" si="914"/>
        <v>181562.29937077651</v>
      </c>
      <c r="AS128" s="26">
        <f t="shared" si="915"/>
        <v>-82.253902387070738</v>
      </c>
      <c r="AT128" s="51">
        <v>2.4410836752529214E-2</v>
      </c>
      <c r="AU128" s="26">
        <f t="shared" si="871"/>
        <v>606.43774479390481</v>
      </c>
      <c r="AV128" s="51">
        <v>3.1820816864295129</v>
      </c>
      <c r="AW128" s="26">
        <f t="shared" si="916"/>
        <v>188475.82008293839</v>
      </c>
      <c r="AX128" s="26">
        <f t="shared" si="917"/>
        <v>-82.253902387070738</v>
      </c>
      <c r="AY128" s="51">
        <v>2.4410836752529214E-2</v>
      </c>
      <c r="AZ128" s="26">
        <f t="shared" si="872"/>
        <v>609.42812001675543</v>
      </c>
      <c r="BA128" s="51">
        <v>3.1820816864295129</v>
      </c>
      <c r="BB128" s="26">
        <f t="shared" si="918"/>
        <v>198295.54532906631</v>
      </c>
      <c r="BC128" s="26">
        <f t="shared" si="919"/>
        <v>-82.253902387070738</v>
      </c>
      <c r="BD128" s="51">
        <v>2.4410836752529214E-2</v>
      </c>
      <c r="BE128" s="26">
        <f t="shared" si="873"/>
        <v>612.90193329494298</v>
      </c>
      <c r="BF128" s="51">
        <v>3.1820816864295129</v>
      </c>
      <c r="BG128" s="26">
        <f t="shared" si="920"/>
        <v>207228.79502133615</v>
      </c>
      <c r="BH128" s="26">
        <f t="shared" si="921"/>
        <v>-82.253902387070738</v>
      </c>
      <c r="BI128" s="51">
        <v>2.4410836752529214E-2</v>
      </c>
      <c r="BJ128" s="26">
        <f t="shared" si="874"/>
        <v>616.85167651517304</v>
      </c>
      <c r="BK128" s="51">
        <v>3.1820816864295129</v>
      </c>
      <c r="BL128" s="26">
        <f t="shared" si="922"/>
        <v>206273.09262437152</v>
      </c>
      <c r="BM128" s="26">
        <f t="shared" si="923"/>
        <v>-82.253902387070738</v>
      </c>
      <c r="BN128" s="51">
        <v>2.4410836752529214E-2</v>
      </c>
      <c r="BO128" s="26">
        <f t="shared" si="875"/>
        <v>620.64990817412831</v>
      </c>
      <c r="BP128" s="51">
        <v>3.1820816864295129</v>
      </c>
      <c r="BQ128" s="26">
        <f t="shared" si="924"/>
        <v>223973.77421033537</v>
      </c>
      <c r="BR128" s="26">
        <f t="shared" si="925"/>
        <v>-82.253902387070738</v>
      </c>
      <c r="BS128" s="51">
        <v>2.4410836752529214E-2</v>
      </c>
      <c r="BT128" s="26">
        <f t="shared" si="876"/>
        <v>624.31086471506273</v>
      </c>
      <c r="BU128" s="51">
        <v>3.1820816864295129</v>
      </c>
      <c r="BV128" s="26">
        <f t="shared" si="926"/>
        <v>229129.2598618842</v>
      </c>
      <c r="BW128" s="26">
        <f t="shared" si="927"/>
        <v>-82.253902387070738</v>
      </c>
      <c r="BX128" s="51">
        <v>2.4410836752529214E-2</v>
      </c>
      <c r="BY128" s="26">
        <f t="shared" si="877"/>
        <v>627.84713137214362</v>
      </c>
      <c r="BZ128" s="51">
        <v>3.1820816864295129</v>
      </c>
      <c r="CA128" s="26">
        <f t="shared" si="928"/>
        <v>246885.97889868129</v>
      </c>
      <c r="CB128" s="26">
        <f t="shared" si="929"/>
        <v>-82.253902387070738</v>
      </c>
      <c r="CC128" s="51">
        <v>2.4410836752529214E-2</v>
      </c>
      <c r="CD128" s="26">
        <f t="shared" si="878"/>
        <v>631.25569038315257</v>
      </c>
      <c r="CE128" s="51">
        <v>3.1820816864295129</v>
      </c>
      <c r="CF128" s="26">
        <f t="shared" si="930"/>
        <v>247667.66367991862</v>
      </c>
      <c r="CG128" s="26">
        <f t="shared" si="931"/>
        <v>-82.253902387070738</v>
      </c>
      <c r="CH128" s="51">
        <v>2.4410836752529214E-2</v>
      </c>
      <c r="CI128" s="26">
        <f t="shared" si="879"/>
        <v>634.55347057051483</v>
      </c>
      <c r="CJ128" s="51">
        <v>3.1820816864295129</v>
      </c>
      <c r="CK128" s="26">
        <f t="shared" si="932"/>
        <v>241121.94515800817</v>
      </c>
      <c r="CL128" s="26">
        <f t="shared" si="933"/>
        <v>-82.253902387070738</v>
      </c>
      <c r="CM128" s="51">
        <v>2.4410836752529214E-2</v>
      </c>
      <c r="CN128" s="26">
        <f t="shared" si="880"/>
        <v>637.76339491444526</v>
      </c>
      <c r="CO128" s="51">
        <v>3.1820816864295129</v>
      </c>
      <c r="CP128" s="26">
        <f t="shared" si="934"/>
        <v>243531.87599708268</v>
      </c>
      <c r="CQ128" s="26">
        <f t="shared" si="935"/>
        <v>-82.253902387070738</v>
      </c>
      <c r="CR128" s="51">
        <v>2.4410836752529214E-2</v>
      </c>
      <c r="CS128" s="26">
        <f t="shared" si="881"/>
        <v>640.86636766957304</v>
      </c>
      <c r="CT128" s="51">
        <v>3.1820816864295129</v>
      </c>
      <c r="CU128" s="26">
        <f t="shared" si="936"/>
        <v>252621.62781753569</v>
      </c>
      <c r="CV128" s="26">
        <f t="shared" si="811"/>
        <v>-82.253902387070738</v>
      </c>
      <c r="CW128" s="51">
        <v>2.4410836752529214E-2</v>
      </c>
      <c r="CX128" s="26">
        <f t="shared" si="812"/>
        <v>643.86538538599916</v>
      </c>
      <c r="CY128" s="51">
        <v>3.1820816864295129</v>
      </c>
      <c r="CZ128" s="26">
        <f t="shared" si="882"/>
        <v>234989.61915241677</v>
      </c>
      <c r="DA128" s="26">
        <f t="shared" si="814"/>
        <v>-82.253902387070738</v>
      </c>
      <c r="DB128" s="51">
        <v>2.4410836752529214E-2</v>
      </c>
      <c r="DC128" s="26">
        <f t="shared" si="815"/>
        <v>646.74836813141098</v>
      </c>
      <c r="DD128" s="51">
        <v>3.1820816864295129</v>
      </c>
      <c r="DE128" s="26">
        <f t="shared" si="883"/>
        <v>232147.52354618764</v>
      </c>
      <c r="DF128" s="26">
        <f t="shared" si="817"/>
        <v>-82.253902387070738</v>
      </c>
      <c r="DG128" s="51">
        <v>2.4410836752529214E-2</v>
      </c>
      <c r="DH128" s="26">
        <f t="shared" si="818"/>
        <v>649.50302522242123</v>
      </c>
      <c r="DI128" s="51">
        <v>3.1820816864295129</v>
      </c>
      <c r="DJ128" s="26">
        <f t="shared" si="884"/>
        <v>299453.47048959351</v>
      </c>
      <c r="DK128" s="26">
        <f t="shared" si="820"/>
        <v>-82.253902387070738</v>
      </c>
      <c r="DL128" s="51">
        <v>2.4410836752529214E-2</v>
      </c>
      <c r="DM128" s="26">
        <f t="shared" si="821"/>
        <v>652.11665342416723</v>
      </c>
      <c r="DN128" s="51">
        <v>3.1820816864295129</v>
      </c>
      <c r="DO128" s="26">
        <f t="shared" si="885"/>
        <v>320882.56022268877</v>
      </c>
      <c r="DP128" s="26">
        <f t="shared" si="937"/>
        <v>-82.253902387070738</v>
      </c>
      <c r="DQ128" s="51">
        <v>2.4410836752529214E-2</v>
      </c>
      <c r="DR128" s="26">
        <f t="shared" si="886"/>
        <v>654.6294283179642</v>
      </c>
      <c r="DS128" s="51">
        <v>3.1820816864295129</v>
      </c>
      <c r="DT128" s="26">
        <f t="shared" si="938"/>
        <v>341524.47238739749</v>
      </c>
      <c r="DU128" s="26">
        <f t="shared" si="939"/>
        <v>-82.253902387070738</v>
      </c>
      <c r="DV128" s="51">
        <v>2.4410836752529214E-2</v>
      </c>
      <c r="DW128" s="26">
        <f t="shared" si="887"/>
        <v>657.07536324275429</v>
      </c>
      <c r="DX128" s="51">
        <v>3.1820816864295129</v>
      </c>
      <c r="DY128" s="26">
        <f t="shared" si="940"/>
        <v>361576.49484871607</v>
      </c>
      <c r="DZ128" s="26">
        <f t="shared" si="823"/>
        <v>-82.253902387070738</v>
      </c>
      <c r="EA128" s="51">
        <v>2.4410836752529214E-2</v>
      </c>
      <c r="EB128" s="26">
        <f t="shared" si="824"/>
        <v>659.49039681933039</v>
      </c>
      <c r="EC128" s="51">
        <v>3.1820816864295129</v>
      </c>
      <c r="ED128" s="26">
        <f t="shared" si="888"/>
        <v>380901.66522666474</v>
      </c>
      <c r="EE128" s="26">
        <f t="shared" si="826"/>
        <v>-82.253902387070738</v>
      </c>
      <c r="EF128" s="51">
        <v>2.4410836752529214E-2</v>
      </c>
      <c r="EG128" s="26">
        <f t="shared" si="827"/>
        <v>661.886353302967</v>
      </c>
      <c r="EH128" s="51">
        <v>3.1820816864295129</v>
      </c>
      <c r="EI128" s="26">
        <f t="shared" si="889"/>
        <v>399658.27519537357</v>
      </c>
      <c r="EJ128" s="26">
        <f t="shared" si="829"/>
        <v>-82.253902387070738</v>
      </c>
      <c r="EK128" s="51">
        <v>2.4410836752529214E-2</v>
      </c>
      <c r="EL128" s="26">
        <f t="shared" si="830"/>
        <v>664.3158420827707</v>
      </c>
      <c r="EM128" s="51">
        <v>3.1820816864295129</v>
      </c>
      <c r="EN128" s="26">
        <f t="shared" si="890"/>
        <v>417139.69550836913</v>
      </c>
      <c r="EO128" s="26">
        <f t="shared" si="832"/>
        <v>-82.253902387070738</v>
      </c>
      <c r="EP128" s="51">
        <v>2.4410836752529214E-2</v>
      </c>
      <c r="EQ128" s="26">
        <f t="shared" si="833"/>
        <v>666.81703377170368</v>
      </c>
      <c r="ER128" s="51">
        <v>3.1820816864295129</v>
      </c>
      <c r="ES128" s="26">
        <f t="shared" si="891"/>
        <v>434324.71069754893</v>
      </c>
      <c r="ET128" s="26">
        <f t="shared" si="941"/>
        <v>-82.253902387070738</v>
      </c>
      <c r="EU128" s="51">
        <v>2.4410836752529214E-2</v>
      </c>
      <c r="EV128" s="26">
        <f t="shared" si="892"/>
        <v>669.43771311311298</v>
      </c>
      <c r="EW128" s="51">
        <v>3.1820816864295129</v>
      </c>
      <c r="EX128" s="26">
        <f t="shared" si="942"/>
        <v>428632.29022401746</v>
      </c>
      <c r="EY128" s="26">
        <f t="shared" si="943"/>
        <v>-82.253902387070738</v>
      </c>
      <c r="EZ128" s="51">
        <v>2.4410836752529214E-2</v>
      </c>
      <c r="FA128" s="26">
        <f t="shared" si="893"/>
        <v>672.21772830409918</v>
      </c>
      <c r="FB128" s="51">
        <v>3.1820816864295129</v>
      </c>
      <c r="FC128" s="26">
        <f t="shared" si="944"/>
        <v>423465.87962650316</v>
      </c>
      <c r="FD128" s="26">
        <f t="shared" si="835"/>
        <v>-82.253902387070738</v>
      </c>
      <c r="FE128" s="51">
        <v>2.4410836752529214E-2</v>
      </c>
      <c r="FF128" s="26">
        <f t="shared" si="836"/>
        <v>675.16855701793406</v>
      </c>
      <c r="FG128" s="51">
        <v>3.1820816864295129</v>
      </c>
      <c r="FH128" s="26">
        <f t="shared" si="894"/>
        <v>418764.80591931718</v>
      </c>
      <c r="FI128" s="26">
        <f t="shared" si="838"/>
        <v>-82.253902387070738</v>
      </c>
      <c r="FJ128" s="51">
        <v>2.4410836752529214E-2</v>
      </c>
      <c r="FK128" s="26">
        <f t="shared" si="839"/>
        <v>678.30763017320601</v>
      </c>
      <c r="FL128" s="51">
        <v>3.1820816864295129</v>
      </c>
      <c r="FM128" s="26">
        <f t="shared" si="945"/>
        <v>413960.25071970531</v>
      </c>
      <c r="FN128" s="26">
        <f t="shared" si="841"/>
        <v>-82.253902387070738</v>
      </c>
      <c r="FO128" s="51">
        <v>2.4410836752529214E-2</v>
      </c>
      <c r="FP128" s="26">
        <f t="shared" si="842"/>
        <v>681.6530916161089</v>
      </c>
      <c r="FQ128" s="51">
        <v>3.1820816864295129</v>
      </c>
      <c r="FR128" s="26">
        <f t="shared" si="895"/>
        <v>409779.02458522469</v>
      </c>
      <c r="FS128" s="26">
        <f t="shared" si="844"/>
        <v>-82.253902387070738</v>
      </c>
      <c r="FT128" s="51">
        <v>2.4410836752529214E-2</v>
      </c>
      <c r="FU128" s="26">
        <f t="shared" si="845"/>
        <v>685.21757278153211</v>
      </c>
      <c r="FV128" s="51">
        <v>3.1820816864295129</v>
      </c>
      <c r="FW128" s="26">
        <f t="shared" si="896"/>
        <v>406438.73877340218</v>
      </c>
      <c r="FX128" s="26">
        <f t="shared" si="847"/>
        <v>-82.253902387070738</v>
      </c>
      <c r="FY128" s="51">
        <v>2.4410836752529214E-2</v>
      </c>
      <c r="FZ128" s="26">
        <f t="shared" si="848"/>
        <v>689.00772757127754</v>
      </c>
      <c r="GA128" s="51">
        <v>3.1820816864295129</v>
      </c>
      <c r="GB128" s="26">
        <f t="shared" si="897"/>
        <v>402407.81346120255</v>
      </c>
      <c r="GC128" s="26">
        <f t="shared" si="850"/>
        <v>-82.253902387070738</v>
      </c>
      <c r="GD128" s="51">
        <v>2.4410836752529214E-2</v>
      </c>
      <c r="GE128" s="26">
        <f t="shared" si="851"/>
        <v>693.03047813501917</v>
      </c>
      <c r="GF128" s="51">
        <v>3.1820816864295129</v>
      </c>
      <c r="GG128" s="26">
        <f t="shared" si="898"/>
        <v>398491.93756633438</v>
      </c>
      <c r="GH128" s="26">
        <f t="shared" si="853"/>
        <v>-82.253902387070738</v>
      </c>
      <c r="GI128" s="51">
        <v>2.4410836752529214E-2</v>
      </c>
      <c r="GJ128" s="26">
        <f t="shared" si="854"/>
        <v>697.30160867946529</v>
      </c>
      <c r="GK128" s="51">
        <v>3.1820816864295129</v>
      </c>
      <c r="GL128" s="26">
        <f t="shared" si="899"/>
        <v>394141.85942191194</v>
      </c>
      <c r="GM128" s="26">
        <f t="shared" si="856"/>
        <v>-82.253902387070738</v>
      </c>
      <c r="GN128" s="51">
        <v>2.4410836752529214E-2</v>
      </c>
      <c r="GO128" s="26">
        <f t="shared" si="857"/>
        <v>701.82584510885499</v>
      </c>
      <c r="GP128" s="51">
        <v>3.1820816864295129</v>
      </c>
      <c r="GQ128" s="26">
        <f t="shared" si="900"/>
        <v>389350.53394106339</v>
      </c>
    </row>
    <row r="129" spans="1:199" ht="15" x14ac:dyDescent="0.2">
      <c r="A129" s="6" t="s">
        <v>19</v>
      </c>
      <c r="B129" s="26">
        <v>277969</v>
      </c>
      <c r="C129" s="26">
        <f t="shared" si="859"/>
        <v>-82.399999999999977</v>
      </c>
      <c r="D129" s="51">
        <v>2.4410836752529214E-2</v>
      </c>
      <c r="E129" s="26">
        <f t="shared" si="950"/>
        <v>664.6</v>
      </c>
      <c r="F129" s="26">
        <f t="shared" si="951"/>
        <v>-60.8</v>
      </c>
      <c r="G129" s="26">
        <f t="shared" si="862"/>
        <v>603.80000000000007</v>
      </c>
      <c r="H129" s="51">
        <f t="shared" si="863"/>
        <v>3.1820816864295129</v>
      </c>
      <c r="I129" s="26">
        <v>259220</v>
      </c>
      <c r="J129" s="26">
        <f t="shared" si="901"/>
        <v>-82.253902387070738</v>
      </c>
      <c r="K129" s="51">
        <v>2.4410836752529214E-2</v>
      </c>
      <c r="L129" s="26">
        <f t="shared" si="864"/>
        <v>602.72944491885119</v>
      </c>
      <c r="M129" s="51">
        <v>3.1820816864295129</v>
      </c>
      <c r="N129" s="26">
        <f t="shared" si="902"/>
        <v>244596.47554253179</v>
      </c>
      <c r="O129" s="26">
        <f t="shared" si="903"/>
        <v>-82.253902387070738</v>
      </c>
      <c r="P129" s="51">
        <v>2.4410836752529214E-2</v>
      </c>
      <c r="Q129" s="26">
        <f t="shared" si="865"/>
        <v>601.1970045064121</v>
      </c>
      <c r="R129" s="51">
        <v>3.1820816864295129</v>
      </c>
      <c r="S129" s="26">
        <f t="shared" si="904"/>
        <v>235371.41864465113</v>
      </c>
      <c r="T129" s="26">
        <f t="shared" si="905"/>
        <v>-82.253902387070738</v>
      </c>
      <c r="U129" s="51">
        <v>2.4410836752529214E-2</v>
      </c>
      <c r="V129" s="26">
        <f t="shared" si="866"/>
        <v>599.58415704968161</v>
      </c>
      <c r="W129" s="51">
        <v>3.1820816864295129</v>
      </c>
      <c r="X129" s="26">
        <f t="shared" si="906"/>
        <v>226775.74889931374</v>
      </c>
      <c r="Y129" s="26">
        <f t="shared" si="907"/>
        <v>-82.253902387070738</v>
      </c>
      <c r="Z129" s="51">
        <v>2.4410836752529214E-2</v>
      </c>
      <c r="AA129" s="26">
        <f t="shared" si="867"/>
        <v>599.81658202931055</v>
      </c>
      <c r="AB129" s="51">
        <v>3.1820816864295129</v>
      </c>
      <c r="AC129" s="26">
        <f t="shared" si="908"/>
        <v>210429.31157895597</v>
      </c>
      <c r="AD129" s="26">
        <f t="shared" si="909"/>
        <v>-82.253902387070738</v>
      </c>
      <c r="AE129" s="51">
        <v>2.4410836752529214E-2</v>
      </c>
      <c r="AF129" s="26">
        <f t="shared" si="868"/>
        <v>600.63721667275888</v>
      </c>
      <c r="AG129" s="51">
        <v>3.1820816864295129</v>
      </c>
      <c r="AH129" s="26">
        <f t="shared" si="910"/>
        <v>203030.69489324166</v>
      </c>
      <c r="AI129" s="26">
        <f t="shared" si="911"/>
        <v>-82.253902387070738</v>
      </c>
      <c r="AJ129" s="51">
        <v>2.4410836752529214E-2</v>
      </c>
      <c r="AK129" s="26">
        <f t="shared" si="869"/>
        <v>602.02522004355035</v>
      </c>
      <c r="AL129" s="51">
        <v>3.1820816864295129</v>
      </c>
      <c r="AM129" s="26">
        <f t="shared" si="912"/>
        <v>190300.013717747</v>
      </c>
      <c r="AN129" s="26">
        <f t="shared" si="913"/>
        <v>-82.253902387070738</v>
      </c>
      <c r="AO129" s="51">
        <v>2.4410836752529214E-2</v>
      </c>
      <c r="AP129" s="26">
        <f t="shared" si="870"/>
        <v>603.96514043953948</v>
      </c>
      <c r="AQ129" s="51">
        <v>3.1820816864295129</v>
      </c>
      <c r="AR129" s="26">
        <f t="shared" si="914"/>
        <v>187651.73993042985</v>
      </c>
      <c r="AS129" s="26">
        <f t="shared" si="915"/>
        <v>-82.253902387070738</v>
      </c>
      <c r="AT129" s="51">
        <v>2.4410836752529214E-2</v>
      </c>
      <c r="AU129" s="26">
        <f t="shared" si="871"/>
        <v>606.43774479390481</v>
      </c>
      <c r="AV129" s="51">
        <v>3.1820816864295129</v>
      </c>
      <c r="AW129" s="26">
        <f t="shared" si="916"/>
        <v>182086.48321318335</v>
      </c>
      <c r="AX129" s="26">
        <f t="shared" si="917"/>
        <v>-82.253902387070738</v>
      </c>
      <c r="AY129" s="51">
        <v>2.4410836752529214E-2</v>
      </c>
      <c r="AZ129" s="26">
        <f t="shared" si="872"/>
        <v>609.42812001675543</v>
      </c>
      <c r="BA129" s="51">
        <v>3.1820816864295129</v>
      </c>
      <c r="BB129" s="26">
        <f t="shared" si="918"/>
        <v>189002.99430056807</v>
      </c>
      <c r="BC129" s="26">
        <f t="shared" si="919"/>
        <v>-82.253902387070738</v>
      </c>
      <c r="BD129" s="51">
        <v>2.4410836752529214E-2</v>
      </c>
      <c r="BE129" s="26">
        <f t="shared" si="873"/>
        <v>612.90193329494298</v>
      </c>
      <c r="BF129" s="51">
        <v>3.1820816864295129</v>
      </c>
      <c r="BG129" s="26">
        <f t="shared" si="920"/>
        <v>198826.19335997419</v>
      </c>
      <c r="BH129" s="26">
        <f t="shared" si="921"/>
        <v>-82.253902387070738</v>
      </c>
      <c r="BI129" s="51">
        <v>2.4410836752529214E-2</v>
      </c>
      <c r="BJ129" s="26">
        <f t="shared" si="874"/>
        <v>616.85167651517304</v>
      </c>
      <c r="BK129" s="51">
        <v>3.1820816864295129</v>
      </c>
      <c r="BL129" s="26">
        <f t="shared" si="922"/>
        <v>207763.39279546426</v>
      </c>
      <c r="BM129" s="26">
        <f t="shared" si="923"/>
        <v>-82.253902387070738</v>
      </c>
      <c r="BN129" s="51">
        <v>2.4410836752529214E-2</v>
      </c>
      <c r="BO129" s="26">
        <f t="shared" si="875"/>
        <v>620.64990817412831</v>
      </c>
      <c r="BP129" s="51">
        <v>3.1820816864295129</v>
      </c>
      <c r="BQ129" s="26">
        <f t="shared" si="924"/>
        <v>206811.48863015856</v>
      </c>
      <c r="BR129" s="26">
        <f t="shared" si="925"/>
        <v>-82.253902387070738</v>
      </c>
      <c r="BS129" s="51">
        <v>2.4410836752529214E-2</v>
      </c>
      <c r="BT129" s="26">
        <f t="shared" si="876"/>
        <v>624.31086471506273</v>
      </c>
      <c r="BU129" s="51">
        <v>3.1820816864295129</v>
      </c>
      <c r="BV129" s="26">
        <f t="shared" si="926"/>
        <v>224515.83117266334</v>
      </c>
      <c r="BW129" s="26">
        <f t="shared" si="927"/>
        <v>-82.253902387070738</v>
      </c>
      <c r="BX129" s="51">
        <v>2.4410836752529214E-2</v>
      </c>
      <c r="BY129" s="26">
        <f t="shared" si="877"/>
        <v>627.84713137214362</v>
      </c>
      <c r="BZ129" s="51">
        <v>3.1820816864295129</v>
      </c>
      <c r="CA129" s="26">
        <f t="shared" si="928"/>
        <v>229674.85309086926</v>
      </c>
      <c r="CB129" s="26">
        <f t="shared" si="929"/>
        <v>-82.253902387070738</v>
      </c>
      <c r="CC129" s="51">
        <v>2.4410836752529214E-2</v>
      </c>
      <c r="CD129" s="26">
        <f t="shared" si="878"/>
        <v>631.25569038315257</v>
      </c>
      <c r="CE129" s="51">
        <v>3.1820816864295129</v>
      </c>
      <c r="CF129" s="26">
        <f t="shared" si="930"/>
        <v>247434.98068667736</v>
      </c>
      <c r="CG129" s="26">
        <f t="shared" si="931"/>
        <v>-82.253902387070738</v>
      </c>
      <c r="CH129" s="51">
        <v>2.4410836752529214E-2</v>
      </c>
      <c r="CI129" s="26">
        <f t="shared" si="879"/>
        <v>634.55347057051483</v>
      </c>
      <c r="CJ129" s="51">
        <v>3.1820816864295129</v>
      </c>
      <c r="CK129" s="26">
        <f t="shared" si="932"/>
        <v>248219.96324810205</v>
      </c>
      <c r="CL129" s="26">
        <f t="shared" si="933"/>
        <v>-82.253902387070738</v>
      </c>
      <c r="CM129" s="51">
        <v>2.4410836752529214E-2</v>
      </c>
      <c r="CN129" s="26">
        <f t="shared" si="880"/>
        <v>637.76339491444526</v>
      </c>
      <c r="CO129" s="51">
        <v>3.1820816864295129</v>
      </c>
      <c r="CP129" s="26">
        <f t="shared" si="934"/>
        <v>241677.45465053554</v>
      </c>
      <c r="CQ129" s="26">
        <f t="shared" si="935"/>
        <v>-82.253902387070738</v>
      </c>
      <c r="CR129" s="51">
        <v>2.4410836752529214E-2</v>
      </c>
      <c r="CS129" s="26">
        <f t="shared" si="881"/>
        <v>640.86636766957304</v>
      </c>
      <c r="CT129" s="51">
        <v>3.1820816864295129</v>
      </c>
      <c r="CU129" s="26">
        <f t="shared" si="936"/>
        <v>244090.48846236517</v>
      </c>
      <c r="CV129" s="26">
        <f t="shared" si="811"/>
        <v>-82.253902387070738</v>
      </c>
      <c r="CW129" s="51">
        <v>2.4410836752529214E-2</v>
      </c>
      <c r="CX129" s="26">
        <f t="shared" si="812"/>
        <v>643.86538538599916</v>
      </c>
      <c r="CY129" s="51">
        <v>3.1820816864295129</v>
      </c>
      <c r="CZ129" s="26">
        <f t="shared" si="882"/>
        <v>253183.23930053459</v>
      </c>
      <c r="DA129" s="26">
        <f t="shared" si="814"/>
        <v>-82.253902387070738</v>
      </c>
      <c r="DB129" s="51">
        <v>2.4410836752529214E-2</v>
      </c>
      <c r="DC129" s="26">
        <f t="shared" si="815"/>
        <v>646.74836813141098</v>
      </c>
      <c r="DD129" s="51">
        <v>3.1820816864295129</v>
      </c>
      <c r="DE129" s="26">
        <f t="shared" si="883"/>
        <v>235554.11361816109</v>
      </c>
      <c r="DF129" s="26">
        <f t="shared" si="817"/>
        <v>-82.253902387070738</v>
      </c>
      <c r="DG129" s="51">
        <v>2.4410836752529214E-2</v>
      </c>
      <c r="DH129" s="26">
        <f t="shared" si="818"/>
        <v>649.50302522242123</v>
      </c>
      <c r="DI129" s="51">
        <v>3.1820816864295129</v>
      </c>
      <c r="DJ129" s="26">
        <f t="shared" si="884"/>
        <v>232714.77266902299</v>
      </c>
      <c r="DK129" s="26">
        <f t="shared" si="820"/>
        <v>-82.253902387070738</v>
      </c>
      <c r="DL129" s="51">
        <v>2.4410836752529214E-2</v>
      </c>
      <c r="DM129" s="26">
        <f t="shared" si="821"/>
        <v>652.11665342416723</v>
      </c>
      <c r="DN129" s="51">
        <v>3.1820816864295129</v>
      </c>
      <c r="DO129" s="26">
        <f t="shared" si="885"/>
        <v>300023.33324063063</v>
      </c>
      <c r="DP129" s="26">
        <f t="shared" si="937"/>
        <v>-82.253902387070738</v>
      </c>
      <c r="DQ129" s="51">
        <v>2.4410836752529214E-2</v>
      </c>
      <c r="DR129" s="26">
        <f t="shared" si="886"/>
        <v>654.6294283179642</v>
      </c>
      <c r="DS129" s="51">
        <v>3.1820816864295129</v>
      </c>
      <c r="DT129" s="26">
        <f t="shared" si="938"/>
        <v>321454.93574861967</v>
      </c>
      <c r="DU129" s="26">
        <f t="shared" si="939"/>
        <v>-82.253902387070738</v>
      </c>
      <c r="DV129" s="51">
        <v>2.4410836752529214E-2</v>
      </c>
      <c r="DW129" s="26">
        <f t="shared" si="887"/>
        <v>657.07536324275429</v>
      </c>
      <c r="DX129" s="51">
        <v>3.1820816864295129</v>
      </c>
      <c r="DY129" s="26">
        <f t="shared" si="940"/>
        <v>342099.2938482532</v>
      </c>
      <c r="DZ129" s="26">
        <f t="shared" si="823"/>
        <v>-82.253902387070738</v>
      </c>
      <c r="EA129" s="51">
        <v>2.4410836752529214E-2</v>
      </c>
      <c r="EB129" s="26">
        <f t="shared" si="824"/>
        <v>659.49039681933039</v>
      </c>
      <c r="EC129" s="51">
        <v>3.1820816864295129</v>
      </c>
      <c r="ED129" s="26">
        <f t="shared" si="888"/>
        <v>362153.73134314833</v>
      </c>
      <c r="EE129" s="26">
        <f t="shared" si="826"/>
        <v>-82.253902387070738</v>
      </c>
      <c r="EF129" s="51">
        <v>2.4410836752529214E-2</v>
      </c>
      <c r="EG129" s="26">
        <f t="shared" si="827"/>
        <v>661.886353302967</v>
      </c>
      <c r="EH129" s="51">
        <v>3.1820816864295129</v>
      </c>
      <c r="EI129" s="26">
        <f t="shared" si="889"/>
        <v>381481.29767758067</v>
      </c>
      <c r="EJ129" s="26">
        <f t="shared" si="829"/>
        <v>-82.253902387070738</v>
      </c>
      <c r="EK129" s="51">
        <v>2.4410836752529214E-2</v>
      </c>
      <c r="EL129" s="26">
        <f t="shared" si="830"/>
        <v>664.3158420827707</v>
      </c>
      <c r="EM129" s="51">
        <v>3.1820816864295129</v>
      </c>
      <c r="EN129" s="26">
        <f t="shared" si="890"/>
        <v>400240.33713506931</v>
      </c>
      <c r="EO129" s="26">
        <f t="shared" si="832"/>
        <v>-82.253902387070738</v>
      </c>
      <c r="EP129" s="51">
        <v>2.4410836752529214E-2</v>
      </c>
      <c r="EQ129" s="26">
        <f t="shared" si="833"/>
        <v>666.81703377170368</v>
      </c>
      <c r="ER129" s="51">
        <v>3.1820816864295129</v>
      </c>
      <c r="ES129" s="26">
        <f t="shared" si="891"/>
        <v>417724.2586397538</v>
      </c>
      <c r="ET129" s="26">
        <f t="shared" si="941"/>
        <v>-82.253902387070738</v>
      </c>
      <c r="EU129" s="51">
        <v>2.4410836752529214E-2</v>
      </c>
      <c r="EV129" s="26">
        <f t="shared" si="892"/>
        <v>669.43771311311298</v>
      </c>
      <c r="EW129" s="51">
        <v>3.1820816864295129</v>
      </c>
      <c r="EX129" s="26">
        <f t="shared" si="942"/>
        <v>434911.89450827497</v>
      </c>
      <c r="EY129" s="26">
        <f t="shared" si="943"/>
        <v>-82.253902387070738</v>
      </c>
      <c r="EZ129" s="51">
        <v>2.4410836752529214E-2</v>
      </c>
      <c r="FA129" s="26">
        <f t="shared" si="893"/>
        <v>672.21772830409918</v>
      </c>
      <c r="FB129" s="51">
        <v>3.1820816864295129</v>
      </c>
      <c r="FC129" s="26">
        <f t="shared" si="944"/>
        <v>429222.25404993451</v>
      </c>
      <c r="FD129" s="26">
        <f t="shared" si="835"/>
        <v>-82.253902387070738</v>
      </c>
      <c r="FE129" s="51">
        <v>2.4410836752529214E-2</v>
      </c>
      <c r="FF129" s="26">
        <f t="shared" si="836"/>
        <v>675.16855701793406</v>
      </c>
      <c r="FG129" s="51">
        <v>3.1820816864295129</v>
      </c>
      <c r="FH129" s="26">
        <f t="shared" si="894"/>
        <v>424058.79428113403</v>
      </c>
      <c r="FI129" s="26">
        <f t="shared" si="838"/>
        <v>-82.253902387070738</v>
      </c>
      <c r="FJ129" s="51">
        <v>2.4410836752529214E-2</v>
      </c>
      <c r="FK129" s="26">
        <f t="shared" si="839"/>
        <v>678.30763017320601</v>
      </c>
      <c r="FL129" s="51">
        <v>3.1820816864295129</v>
      </c>
      <c r="FM129" s="26">
        <f t="shared" si="945"/>
        <v>419360.85964710335</v>
      </c>
      <c r="FN129" s="26">
        <f t="shared" si="841"/>
        <v>-82.253902387070738</v>
      </c>
      <c r="FO129" s="51">
        <v>2.4410836752529214E-2</v>
      </c>
      <c r="FP129" s="26">
        <f t="shared" si="842"/>
        <v>681.6530916161089</v>
      </c>
      <c r="FQ129" s="51">
        <v>3.1820816864295129</v>
      </c>
      <c r="FR129" s="26">
        <f t="shared" si="895"/>
        <v>414559.64990893437</v>
      </c>
      <c r="FS129" s="26">
        <f t="shared" si="844"/>
        <v>-82.253902387070738</v>
      </c>
      <c r="FT129" s="51">
        <v>2.4410836752529214E-2</v>
      </c>
      <c r="FU129" s="26">
        <f t="shared" si="845"/>
        <v>685.21757278153211</v>
      </c>
      <c r="FV129" s="51">
        <v>3.1820816864295129</v>
      </c>
      <c r="FW129" s="26">
        <f t="shared" si="896"/>
        <v>410381.98825561919</v>
      </c>
      <c r="FX129" s="26">
        <f t="shared" si="847"/>
        <v>-82.253902387070738</v>
      </c>
      <c r="FY129" s="51">
        <v>2.4410836752529214E-2</v>
      </c>
      <c r="FZ129" s="26">
        <f t="shared" si="848"/>
        <v>689.00772757127754</v>
      </c>
      <c r="GA129" s="51">
        <v>3.1820816864295129</v>
      </c>
      <c r="GB129" s="26">
        <f t="shared" si="897"/>
        <v>407045.49259858642</v>
      </c>
      <c r="GC129" s="26">
        <f t="shared" si="850"/>
        <v>-82.253902387070738</v>
      </c>
      <c r="GD129" s="51">
        <v>2.4410836752529214E-2</v>
      </c>
      <c r="GE129" s="26">
        <f t="shared" si="851"/>
        <v>693.03047813501917</v>
      </c>
      <c r="GF129" s="51">
        <v>3.1820816864295129</v>
      </c>
      <c r="GG129" s="26">
        <f t="shared" si="898"/>
        <v>403018.59003695054</v>
      </c>
      <c r="GH129" s="26">
        <f t="shared" si="853"/>
        <v>-82.253902387070738</v>
      </c>
      <c r="GI129" s="51">
        <v>2.4410836752529214E-2</v>
      </c>
      <c r="GJ129" s="26">
        <f t="shared" si="854"/>
        <v>697.30160867946529</v>
      </c>
      <c r="GK129" s="51">
        <v>3.1820816864295129</v>
      </c>
      <c r="GL129" s="26">
        <f t="shared" si="899"/>
        <v>399106.9852726268</v>
      </c>
      <c r="GM129" s="26">
        <f t="shared" si="856"/>
        <v>-82.253902387070738</v>
      </c>
      <c r="GN129" s="51">
        <v>2.4410836752529214E-2</v>
      </c>
      <c r="GO129" s="26">
        <f t="shared" si="857"/>
        <v>701.82584510885499</v>
      </c>
      <c r="GP129" s="51">
        <v>3.1820816864295129</v>
      </c>
      <c r="GQ129" s="26">
        <f t="shared" si="900"/>
        <v>394761.43136463373</v>
      </c>
    </row>
    <row r="130" spans="1:199" ht="15" x14ac:dyDescent="0.2">
      <c r="A130" s="6" t="s">
        <v>20</v>
      </c>
      <c r="B130" s="26">
        <v>297944</v>
      </c>
      <c r="C130" s="26">
        <f t="shared" si="859"/>
        <v>-167.6</v>
      </c>
      <c r="D130" s="51">
        <v>4.9651167957814282E-2</v>
      </c>
      <c r="E130" s="26">
        <f>6734/5</f>
        <v>1346.8</v>
      </c>
      <c r="F130" s="26">
        <f>-684/5</f>
        <v>-136.80000000000001</v>
      </c>
      <c r="G130" s="26">
        <f t="shared" si="862"/>
        <v>1210</v>
      </c>
      <c r="H130" s="51">
        <f t="shared" si="863"/>
        <v>6.3768115942028984</v>
      </c>
      <c r="I130" s="26">
        <v>279194</v>
      </c>
      <c r="J130" s="26">
        <f t="shared" si="901"/>
        <v>-167.30284029214874</v>
      </c>
      <c r="K130" s="51">
        <v>4.9651167957814282E-2</v>
      </c>
      <c r="L130" s="26">
        <f t="shared" si="864"/>
        <v>1207.8546345674229</v>
      </c>
      <c r="M130" s="51">
        <v>6.3768115942028984</v>
      </c>
      <c r="N130" s="26">
        <f t="shared" si="902"/>
        <v>260260.55179427526</v>
      </c>
      <c r="O130" s="26">
        <f t="shared" si="903"/>
        <v>-167.30284029214874</v>
      </c>
      <c r="P130" s="51">
        <v>4.9651167957814282E-2</v>
      </c>
      <c r="Q130" s="26">
        <f t="shared" si="865"/>
        <v>1204.7836625583946</v>
      </c>
      <c r="R130" s="51">
        <v>6.3768115942028984</v>
      </c>
      <c r="S130" s="26">
        <f t="shared" si="904"/>
        <v>245633.95636479801</v>
      </c>
      <c r="T130" s="26">
        <f t="shared" si="905"/>
        <v>-167.30284029214874</v>
      </c>
      <c r="U130" s="51">
        <v>4.9651167957814282E-2</v>
      </c>
      <c r="V130" s="26">
        <f t="shared" si="866"/>
        <v>1201.551556856765</v>
      </c>
      <c r="W130" s="51">
        <v>6.3768115942028984</v>
      </c>
      <c r="X130" s="26">
        <f t="shared" si="906"/>
        <v>236405.66736121575</v>
      </c>
      <c r="Y130" s="26">
        <f t="shared" si="907"/>
        <v>-167.30284029214874</v>
      </c>
      <c r="Z130" s="51">
        <v>4.9651167957814282E-2</v>
      </c>
      <c r="AA130" s="26">
        <f t="shared" si="867"/>
        <v>1202.0173306648985</v>
      </c>
      <c r="AB130" s="51">
        <v>6.3768115942028984</v>
      </c>
      <c r="AC130" s="26">
        <f t="shared" si="908"/>
        <v>227810.46338968648</v>
      </c>
      <c r="AD130" s="26">
        <f t="shared" si="909"/>
        <v>-167.30284029214874</v>
      </c>
      <c r="AE130" s="51">
        <v>4.9651167957814282E-2</v>
      </c>
      <c r="AF130" s="26">
        <f t="shared" si="868"/>
        <v>1203.6618618317955</v>
      </c>
      <c r="AG130" s="51">
        <v>6.3768115942028984</v>
      </c>
      <c r="AH130" s="26">
        <f t="shared" si="910"/>
        <v>211465.67060049559</v>
      </c>
      <c r="AI130" s="26">
        <f t="shared" si="911"/>
        <v>-167.30284029214874</v>
      </c>
      <c r="AJ130" s="51">
        <v>4.9651167957814282E-2</v>
      </c>
      <c r="AK130" s="26">
        <f t="shared" si="869"/>
        <v>1206.4433856454054</v>
      </c>
      <c r="AL130" s="51">
        <v>6.3768115942028984</v>
      </c>
      <c r="AM130" s="26">
        <f t="shared" si="912"/>
        <v>204069.83543859489</v>
      </c>
      <c r="AN130" s="26">
        <f t="shared" si="913"/>
        <v>-167.30284029214874</v>
      </c>
      <c r="AO130" s="51">
        <v>4.9651167957814282E-2</v>
      </c>
      <c r="AP130" s="26">
        <f t="shared" si="870"/>
        <v>1210.3309372836081</v>
      </c>
      <c r="AQ130" s="51">
        <v>6.3768115942028984</v>
      </c>
      <c r="AR130" s="26">
        <f t="shared" si="914"/>
        <v>191343.04181473845</v>
      </c>
      <c r="AS130" s="26">
        <f t="shared" si="915"/>
        <v>-167.30284029214874</v>
      </c>
      <c r="AT130" s="51">
        <v>4.9651167957814282E-2</v>
      </c>
      <c r="AU130" s="26">
        <f t="shared" si="871"/>
        <v>1215.285974164665</v>
      </c>
      <c r="AV130" s="51">
        <v>6.3768115942028984</v>
      </c>
      <c r="AW130" s="26">
        <f t="shared" si="916"/>
        <v>188699.72306430235</v>
      </c>
      <c r="AX130" s="26">
        <f t="shared" si="917"/>
        <v>-167.30284029214874</v>
      </c>
      <c r="AY130" s="51">
        <v>4.9651167957814282E-2</v>
      </c>
      <c r="AZ130" s="26">
        <f t="shared" si="872"/>
        <v>1221.2786108318548</v>
      </c>
      <c r="BA130" s="51">
        <v>6.3768115942028984</v>
      </c>
      <c r="BB130" s="26">
        <f t="shared" si="918"/>
        <v>183140.45898372305</v>
      </c>
      <c r="BC130" s="26">
        <f t="shared" si="919"/>
        <v>-167.30284029214874</v>
      </c>
      <c r="BD130" s="51">
        <v>4.9651167957814282E-2</v>
      </c>
      <c r="BE130" s="26">
        <f t="shared" si="873"/>
        <v>1228.2400451919193</v>
      </c>
      <c r="BF130" s="51">
        <v>6.3768115942028984</v>
      </c>
      <c r="BG130" s="26">
        <f t="shared" si="920"/>
        <v>190063.93150546783</v>
      </c>
      <c r="BH130" s="26">
        <f t="shared" si="921"/>
        <v>-167.30284029214874</v>
      </c>
      <c r="BI130" s="51">
        <v>4.9651167957814282E-2</v>
      </c>
      <c r="BJ130" s="26">
        <f t="shared" si="874"/>
        <v>1236.1552311748251</v>
      </c>
      <c r="BK130" s="51">
        <v>6.3768115942028984</v>
      </c>
      <c r="BL130" s="26">
        <f t="shared" si="922"/>
        <v>199895.04575085687</v>
      </c>
      <c r="BM130" s="26">
        <f t="shared" si="923"/>
        <v>-167.30284029214874</v>
      </c>
      <c r="BN130" s="51">
        <v>4.9651167957814282E-2</v>
      </c>
      <c r="BO130" s="26">
        <f t="shared" si="875"/>
        <v>1243.7667918030725</v>
      </c>
      <c r="BP130" s="51">
        <v>6.3768115942028984</v>
      </c>
      <c r="BQ130" s="26">
        <f t="shared" si="924"/>
        <v>208839.85674697516</v>
      </c>
      <c r="BR130" s="26">
        <f t="shared" si="925"/>
        <v>-167.30284029214874</v>
      </c>
      <c r="BS130" s="51">
        <v>4.9651167957814282E-2</v>
      </c>
      <c r="BT130" s="26">
        <f t="shared" si="876"/>
        <v>1251.1032565505564</v>
      </c>
      <c r="BU130" s="51">
        <v>6.3768115942028984</v>
      </c>
      <c r="BV130" s="26">
        <f t="shared" si="926"/>
        <v>207895.28904641696</v>
      </c>
      <c r="BW130" s="26">
        <f t="shared" si="927"/>
        <v>-167.30284029214874</v>
      </c>
      <c r="BX130" s="51">
        <v>4.9651167957814282E-2</v>
      </c>
      <c r="BY130" s="26">
        <f t="shared" si="877"/>
        <v>1258.1898459097279</v>
      </c>
      <c r="BZ130" s="51">
        <v>6.3768115942028984</v>
      </c>
      <c r="CA130" s="26">
        <f t="shared" si="928"/>
        <v>225606.71817828089</v>
      </c>
      <c r="CB130" s="26">
        <f t="shared" si="929"/>
        <v>-167.30284029214874</v>
      </c>
      <c r="CC130" s="51">
        <v>4.9651167957814282E-2</v>
      </c>
      <c r="CD130" s="26">
        <f t="shared" si="878"/>
        <v>1265.0205123610708</v>
      </c>
      <c r="CE130" s="51">
        <v>6.3768115942028984</v>
      </c>
      <c r="CF130" s="26">
        <f t="shared" si="930"/>
        <v>230772.57076293818</v>
      </c>
      <c r="CG130" s="26">
        <f t="shared" si="931"/>
        <v>-167.30284029214874</v>
      </c>
      <c r="CH130" s="51">
        <v>4.9651167957814282E-2</v>
      </c>
      <c r="CI130" s="26">
        <f t="shared" si="879"/>
        <v>1271.6291808385604</v>
      </c>
      <c r="CJ130" s="51">
        <v>6.3768115942028984</v>
      </c>
      <c r="CK130" s="26">
        <f t="shared" si="932"/>
        <v>248539.30702722375</v>
      </c>
      <c r="CL130" s="26">
        <f t="shared" si="933"/>
        <v>-167.30284029214874</v>
      </c>
      <c r="CM130" s="51">
        <v>4.9651167957814282E-2</v>
      </c>
      <c r="CN130" s="26">
        <f t="shared" si="880"/>
        <v>1278.0617884174869</v>
      </c>
      <c r="CO130" s="51">
        <v>6.3768115942028984</v>
      </c>
      <c r="CP130" s="26">
        <f t="shared" si="934"/>
        <v>249330.72219622738</v>
      </c>
      <c r="CQ130" s="26">
        <f t="shared" si="935"/>
        <v>-167.30284029214874</v>
      </c>
      <c r="CR130" s="51">
        <v>4.9651167957814282E-2</v>
      </c>
      <c r="CS130" s="26">
        <f t="shared" si="881"/>
        <v>1284.2800677048413</v>
      </c>
      <c r="CT130" s="51">
        <v>6.3768115942028984</v>
      </c>
      <c r="CU130" s="26">
        <f t="shared" si="936"/>
        <v>242794.43187794823</v>
      </c>
      <c r="CV130" s="26">
        <f t="shared" si="811"/>
        <v>-167.30284029214874</v>
      </c>
      <c r="CW130" s="51">
        <v>4.9651167957814282E-2</v>
      </c>
      <c r="CX130" s="26">
        <f t="shared" si="812"/>
        <v>1290.2900237115912</v>
      </c>
      <c r="CY130" s="51">
        <v>6.3768115942028984</v>
      </c>
      <c r="CZ130" s="26">
        <f t="shared" si="882"/>
        <v>245213.47564578461</v>
      </c>
      <c r="DA130" s="26">
        <f t="shared" si="814"/>
        <v>-167.30284029214874</v>
      </c>
      <c r="DB130" s="51">
        <v>4.9651167957814282E-2</v>
      </c>
      <c r="DC130" s="26">
        <f t="shared" si="815"/>
        <v>1296.0674485574812</v>
      </c>
      <c r="DD130" s="51">
        <v>6.3768115942028984</v>
      </c>
      <c r="DE130" s="26">
        <f t="shared" si="883"/>
        <v>254312.0039087999</v>
      </c>
      <c r="DF130" s="26">
        <f t="shared" si="817"/>
        <v>-167.30284029214874</v>
      </c>
      <c r="DG130" s="51">
        <v>4.9651167957814282E-2</v>
      </c>
      <c r="DH130" s="26">
        <f t="shared" si="818"/>
        <v>1301.5877120224075</v>
      </c>
      <c r="DI130" s="51">
        <v>6.3768115942028984</v>
      </c>
      <c r="DJ130" s="26">
        <f t="shared" si="884"/>
        <v>236688.39848989135</v>
      </c>
      <c r="DK130" s="26">
        <f t="shared" si="820"/>
        <v>-167.30284029214874</v>
      </c>
      <c r="DL130" s="51">
        <v>4.9651167957814282E-2</v>
      </c>
      <c r="DM130" s="26">
        <f t="shared" si="821"/>
        <v>1306.825357143495</v>
      </c>
      <c r="DN130" s="51">
        <v>6.3768115942028984</v>
      </c>
      <c r="DO130" s="26">
        <f t="shared" si="885"/>
        <v>233854.29518587433</v>
      </c>
      <c r="DP130" s="26">
        <f t="shared" si="937"/>
        <v>-167.30284029214874</v>
      </c>
      <c r="DQ130" s="51">
        <v>4.9651167957814282E-2</v>
      </c>
      <c r="DR130" s="26">
        <f t="shared" si="886"/>
        <v>1311.8608947743235</v>
      </c>
      <c r="DS130" s="51">
        <v>6.3768115942028984</v>
      </c>
      <c r="DT130" s="26">
        <f t="shared" si="938"/>
        <v>301167.89129511279</v>
      </c>
      <c r="DU130" s="26">
        <f t="shared" si="939"/>
        <v>-167.30284029214874</v>
      </c>
      <c r="DV130" s="51">
        <v>4.9651167957814282E-2</v>
      </c>
      <c r="DW130" s="26">
        <f t="shared" si="887"/>
        <v>1316.7624867898849</v>
      </c>
      <c r="DX130" s="51">
        <v>6.3768115942028984</v>
      </c>
      <c r="DY130" s="26">
        <f t="shared" si="940"/>
        <v>322604.3953951174</v>
      </c>
      <c r="DZ130" s="26">
        <f t="shared" si="823"/>
        <v>-167.30284029214874</v>
      </c>
      <c r="EA130" s="51">
        <v>4.9651167957814282E-2</v>
      </c>
      <c r="EB130" s="26">
        <f t="shared" si="824"/>
        <v>1321.602153281533</v>
      </c>
      <c r="EC130" s="51">
        <v>6.3768115942028984</v>
      </c>
      <c r="ED130" s="26">
        <f t="shared" si="888"/>
        <v>343253.59316124255</v>
      </c>
      <c r="EE130" s="26">
        <f t="shared" si="826"/>
        <v>-167.30284029214874</v>
      </c>
      <c r="EF130" s="51">
        <v>4.9651167957814282E-2</v>
      </c>
      <c r="EG130" s="26">
        <f t="shared" si="827"/>
        <v>1326.4035897591755</v>
      </c>
      <c r="EH130" s="51">
        <v>6.3768115942028984</v>
      </c>
      <c r="EI130" s="26">
        <f t="shared" si="889"/>
        <v>363312.83209261537</v>
      </c>
      <c r="EJ130" s="26">
        <f t="shared" si="829"/>
        <v>-167.30284029214874</v>
      </c>
      <c r="EK130" s="51">
        <v>4.9651167957814282E-2</v>
      </c>
      <c r="EL130" s="26">
        <f t="shared" si="830"/>
        <v>1331.2722241141976</v>
      </c>
      <c r="EM130" s="51">
        <v>6.3768115942028984</v>
      </c>
      <c r="EN130" s="26">
        <f t="shared" si="890"/>
        <v>382645.26706140273</v>
      </c>
      <c r="EO130" s="26">
        <f t="shared" si="832"/>
        <v>-167.30284029214874</v>
      </c>
      <c r="EP130" s="51">
        <v>4.9651167957814282E-2</v>
      </c>
      <c r="EQ130" s="26">
        <f t="shared" si="833"/>
        <v>1336.2845492940733</v>
      </c>
      <c r="ER130" s="51">
        <v>6.3768115942028984</v>
      </c>
      <c r="ES130" s="26">
        <f t="shared" si="891"/>
        <v>401409.31884407124</v>
      </c>
      <c r="ET130" s="26">
        <f t="shared" si="941"/>
        <v>-167.30284029214874</v>
      </c>
      <c r="EU130" s="51">
        <v>4.9651167957814282E-2</v>
      </c>
      <c r="EV130" s="26">
        <f t="shared" si="892"/>
        <v>1341.536324721541</v>
      </c>
      <c r="EW130" s="51">
        <v>6.3768115942028984</v>
      </c>
      <c r="EX130" s="26">
        <f t="shared" si="942"/>
        <v>418898.49212418316</v>
      </c>
      <c r="EY130" s="26">
        <f t="shared" si="943"/>
        <v>-167.30284029214874</v>
      </c>
      <c r="EZ130" s="51">
        <v>4.9651167957814282E-2</v>
      </c>
      <c r="FA130" s="26">
        <f t="shared" si="893"/>
        <v>1347.1074051804567</v>
      </c>
      <c r="FB130" s="51">
        <v>6.3768115942028984</v>
      </c>
      <c r="FC130" s="26">
        <f t="shared" si="944"/>
        <v>436091.69907316327</v>
      </c>
      <c r="FD130" s="26">
        <f t="shared" si="835"/>
        <v>-167.30284029214874</v>
      </c>
      <c r="FE130" s="51">
        <v>4.9651167957814282E-2</v>
      </c>
      <c r="FF130" s="26">
        <f t="shared" si="836"/>
        <v>1353.0207916391189</v>
      </c>
      <c r="FG130" s="51">
        <v>6.3768115942028984</v>
      </c>
      <c r="FH130" s="26">
        <f t="shared" si="894"/>
        <v>430407.97200128145</v>
      </c>
      <c r="FI130" s="26">
        <f t="shared" si="838"/>
        <v>-167.30284029214874</v>
      </c>
      <c r="FJ130" s="51">
        <v>4.9651167957814282E-2</v>
      </c>
      <c r="FK130" s="26">
        <f t="shared" si="839"/>
        <v>1359.3114152195744</v>
      </c>
      <c r="FL130" s="51">
        <v>6.3768115942028984</v>
      </c>
      <c r="FM130" s="26">
        <f t="shared" si="945"/>
        <v>425250.80285606143</v>
      </c>
      <c r="FN130" s="26">
        <f t="shared" si="841"/>
        <v>-167.30284029214874</v>
      </c>
      <c r="FO130" s="51">
        <v>4.9651167957814282E-2</v>
      </c>
      <c r="FP130" s="26">
        <f t="shared" si="842"/>
        <v>1366.0156357328444</v>
      </c>
      <c r="FQ130" s="51">
        <v>6.3768115942028984</v>
      </c>
      <c r="FR130" s="26">
        <f t="shared" si="895"/>
        <v>420559.57244254404</v>
      </c>
      <c r="FS130" s="26">
        <f t="shared" si="844"/>
        <v>-167.30284029214874</v>
      </c>
      <c r="FT130" s="51">
        <v>4.9651167957814282E-2</v>
      </c>
      <c r="FU130" s="26">
        <f t="shared" si="845"/>
        <v>1373.1587662564652</v>
      </c>
      <c r="FV130" s="51">
        <v>6.3768115942028984</v>
      </c>
      <c r="FW130" s="26">
        <f t="shared" si="896"/>
        <v>415765.50583489868</v>
      </c>
      <c r="FX130" s="26">
        <f t="shared" si="847"/>
        <v>-167.30284029214874</v>
      </c>
      <c r="FY130" s="51">
        <v>4.9651167957814282E-2</v>
      </c>
      <c r="FZ130" s="26">
        <f t="shared" si="848"/>
        <v>1380.7541410421427</v>
      </c>
      <c r="GA130" s="51">
        <v>6.3768115942028984</v>
      </c>
      <c r="GB130" s="26">
        <f t="shared" si="897"/>
        <v>411595.43955636915</v>
      </c>
      <c r="GC130" s="26">
        <f t="shared" si="850"/>
        <v>-167.30284029214874</v>
      </c>
      <c r="GD130" s="51">
        <v>4.9651167957814282E-2</v>
      </c>
      <c r="GE130" s="26">
        <f t="shared" si="851"/>
        <v>1388.8156319035659</v>
      </c>
      <c r="GF130" s="51">
        <v>6.3768115942028984</v>
      </c>
      <c r="GG130" s="26">
        <f t="shared" si="898"/>
        <v>408267.00539019785</v>
      </c>
      <c r="GH130" s="26">
        <f t="shared" si="853"/>
        <v>-167.30284029214874</v>
      </c>
      <c r="GI130" s="51">
        <v>4.9651167957814282E-2</v>
      </c>
      <c r="GJ130" s="26">
        <f t="shared" si="854"/>
        <v>1397.3748699936286</v>
      </c>
      <c r="GK130" s="51">
        <v>6.3768115942028984</v>
      </c>
      <c r="GL130" s="26">
        <f t="shared" si="899"/>
        <v>404248.66206665203</v>
      </c>
      <c r="GM130" s="26">
        <f t="shared" si="856"/>
        <v>-167.30284029214874</v>
      </c>
      <c r="GN130" s="51">
        <v>4.9651167957814282E-2</v>
      </c>
      <c r="GO130" s="26">
        <f t="shared" si="857"/>
        <v>1406.4413259054561</v>
      </c>
      <c r="GP130" s="51">
        <v>6.3768115942028984</v>
      </c>
      <c r="GQ130" s="26">
        <f t="shared" si="900"/>
        <v>400346.12375824008</v>
      </c>
    </row>
    <row r="131" spans="1:199" ht="15" x14ac:dyDescent="0.2">
      <c r="A131" s="6" t="s">
        <v>21</v>
      </c>
      <c r="B131" s="26">
        <v>313646</v>
      </c>
      <c r="C131" s="26">
        <f t="shared" si="859"/>
        <v>-167.6</v>
      </c>
      <c r="D131" s="51">
        <v>4.9651167957814282E-2</v>
      </c>
      <c r="E131" s="26">
        <f t="shared" ref="E131:E134" si="952">6734/5</f>
        <v>1346.8</v>
      </c>
      <c r="F131" s="26">
        <f t="shared" ref="F131:F134" si="953">-684/5</f>
        <v>-136.80000000000001</v>
      </c>
      <c r="G131" s="26">
        <f t="shared" si="862"/>
        <v>1210</v>
      </c>
      <c r="H131" s="51">
        <f t="shared" si="863"/>
        <v>6.3768115942028984</v>
      </c>
      <c r="I131" s="26">
        <v>299083</v>
      </c>
      <c r="J131" s="26">
        <f t="shared" si="901"/>
        <v>-167.30284029214874</v>
      </c>
      <c r="K131" s="51">
        <v>4.9651167957814282E-2</v>
      </c>
      <c r="L131" s="26">
        <f t="shared" si="864"/>
        <v>1207.8546345674229</v>
      </c>
      <c r="M131" s="51">
        <v>6.3768115942028984</v>
      </c>
      <c r="N131" s="26">
        <f t="shared" si="902"/>
        <v>280234.55179427523</v>
      </c>
      <c r="O131" s="26">
        <f t="shared" si="903"/>
        <v>-167.30284029214874</v>
      </c>
      <c r="P131" s="51">
        <v>4.9651167957814282E-2</v>
      </c>
      <c r="Q131" s="26">
        <f t="shared" si="865"/>
        <v>1204.7836625583946</v>
      </c>
      <c r="R131" s="51">
        <v>6.3768115942028984</v>
      </c>
      <c r="S131" s="26">
        <f t="shared" si="904"/>
        <v>261298.03261654149</v>
      </c>
      <c r="T131" s="26">
        <f t="shared" si="905"/>
        <v>-167.30284029214874</v>
      </c>
      <c r="U131" s="51">
        <v>4.9651167957814282E-2</v>
      </c>
      <c r="V131" s="26">
        <f t="shared" si="866"/>
        <v>1201.551556856765</v>
      </c>
      <c r="W131" s="51">
        <v>6.3768115942028984</v>
      </c>
      <c r="X131" s="26">
        <f t="shared" si="906"/>
        <v>246668.20508136263</v>
      </c>
      <c r="Y131" s="26">
        <f t="shared" si="907"/>
        <v>-167.30284029214874</v>
      </c>
      <c r="Z131" s="51">
        <v>4.9651167957814282E-2</v>
      </c>
      <c r="AA131" s="26">
        <f t="shared" si="867"/>
        <v>1202.0173306648985</v>
      </c>
      <c r="AB131" s="51">
        <v>6.3768115942028984</v>
      </c>
      <c r="AC131" s="26">
        <f t="shared" si="908"/>
        <v>237440.38185158849</v>
      </c>
      <c r="AD131" s="26">
        <f t="shared" si="909"/>
        <v>-167.30284029214874</v>
      </c>
      <c r="AE131" s="51">
        <v>4.9651167957814282E-2</v>
      </c>
      <c r="AF131" s="26">
        <f t="shared" si="868"/>
        <v>1203.6618618317955</v>
      </c>
      <c r="AG131" s="51">
        <v>6.3768115942028984</v>
      </c>
      <c r="AH131" s="26">
        <f t="shared" si="910"/>
        <v>228846.82241122611</v>
      </c>
      <c r="AI131" s="26">
        <f t="shared" si="911"/>
        <v>-167.30284029214874</v>
      </c>
      <c r="AJ131" s="51">
        <v>4.9651167957814282E-2</v>
      </c>
      <c r="AK131" s="26">
        <f t="shared" si="869"/>
        <v>1206.4433856454054</v>
      </c>
      <c r="AL131" s="51">
        <v>6.3768115942028984</v>
      </c>
      <c r="AM131" s="26">
        <f t="shared" si="912"/>
        <v>212504.81114584883</v>
      </c>
      <c r="AN131" s="26">
        <f t="shared" si="913"/>
        <v>-167.30284029214874</v>
      </c>
      <c r="AO131" s="51">
        <v>4.9651167957814282E-2</v>
      </c>
      <c r="AP131" s="26">
        <f t="shared" si="870"/>
        <v>1210.3309372836081</v>
      </c>
      <c r="AQ131" s="51">
        <v>6.3768115942028984</v>
      </c>
      <c r="AR131" s="26">
        <f t="shared" si="914"/>
        <v>205112.86353558634</v>
      </c>
      <c r="AS131" s="26">
        <f t="shared" si="915"/>
        <v>-167.30284029214874</v>
      </c>
      <c r="AT131" s="51">
        <v>4.9651167957814282E-2</v>
      </c>
      <c r="AU131" s="26">
        <f t="shared" si="871"/>
        <v>1215.285974164665</v>
      </c>
      <c r="AV131" s="51">
        <v>6.3768115942028984</v>
      </c>
      <c r="AW131" s="26">
        <f t="shared" si="916"/>
        <v>192391.02494861095</v>
      </c>
      <c r="AX131" s="26">
        <f t="shared" si="917"/>
        <v>-167.30284029214874</v>
      </c>
      <c r="AY131" s="51">
        <v>4.9651167957814282E-2</v>
      </c>
      <c r="AZ131" s="26">
        <f t="shared" si="872"/>
        <v>1221.2786108318548</v>
      </c>
      <c r="BA131" s="51">
        <v>6.3768115942028984</v>
      </c>
      <c r="BB131" s="26">
        <f t="shared" si="918"/>
        <v>189753.69883484204</v>
      </c>
      <c r="BC131" s="26">
        <f t="shared" si="919"/>
        <v>-167.30284029214874</v>
      </c>
      <c r="BD131" s="51">
        <v>4.9651167957814282E-2</v>
      </c>
      <c r="BE131" s="26">
        <f t="shared" si="873"/>
        <v>1228.2400451919193</v>
      </c>
      <c r="BF131" s="51">
        <v>6.3768115942028984</v>
      </c>
      <c r="BG131" s="26">
        <f t="shared" si="920"/>
        <v>184201.39618862281</v>
      </c>
      <c r="BH131" s="26">
        <f t="shared" si="921"/>
        <v>-167.30284029214874</v>
      </c>
      <c r="BI131" s="51">
        <v>4.9651167957814282E-2</v>
      </c>
      <c r="BJ131" s="26">
        <f t="shared" si="874"/>
        <v>1236.1552311748251</v>
      </c>
      <c r="BK131" s="51">
        <v>6.3768115942028984</v>
      </c>
      <c r="BL131" s="26">
        <f t="shared" si="922"/>
        <v>191132.78389635051</v>
      </c>
      <c r="BM131" s="26">
        <f t="shared" si="923"/>
        <v>-167.30284029214874</v>
      </c>
      <c r="BN131" s="51">
        <v>4.9651167957814282E-2</v>
      </c>
      <c r="BO131" s="26">
        <f t="shared" si="875"/>
        <v>1243.7667918030725</v>
      </c>
      <c r="BP131" s="51">
        <v>6.3768115942028984</v>
      </c>
      <c r="BQ131" s="26">
        <f t="shared" si="924"/>
        <v>200971.50970236777</v>
      </c>
      <c r="BR131" s="26">
        <f t="shared" si="925"/>
        <v>-167.30284029214874</v>
      </c>
      <c r="BS131" s="51">
        <v>4.9651167957814282E-2</v>
      </c>
      <c r="BT131" s="26">
        <f t="shared" si="876"/>
        <v>1251.1032565505564</v>
      </c>
      <c r="BU131" s="51">
        <v>6.3768115942028984</v>
      </c>
      <c r="BV131" s="26">
        <f t="shared" si="926"/>
        <v>209923.65716323355</v>
      </c>
      <c r="BW131" s="26">
        <f t="shared" si="927"/>
        <v>-167.30284029214874</v>
      </c>
      <c r="BX131" s="51">
        <v>4.9651167957814282E-2</v>
      </c>
      <c r="BY131" s="26">
        <f t="shared" si="877"/>
        <v>1258.1898459097279</v>
      </c>
      <c r="BZ131" s="51">
        <v>6.3768115942028984</v>
      </c>
      <c r="CA131" s="26">
        <f t="shared" si="928"/>
        <v>208986.17605203451</v>
      </c>
      <c r="CB131" s="26">
        <f t="shared" si="929"/>
        <v>-167.30284029214874</v>
      </c>
      <c r="CC131" s="51">
        <v>4.9651167957814282E-2</v>
      </c>
      <c r="CD131" s="26">
        <f t="shared" si="878"/>
        <v>1265.0205123610708</v>
      </c>
      <c r="CE131" s="51">
        <v>6.3768115942028984</v>
      </c>
      <c r="CF131" s="26">
        <f t="shared" si="930"/>
        <v>226704.43585034981</v>
      </c>
      <c r="CG131" s="26">
        <f t="shared" si="931"/>
        <v>-167.30284029214874</v>
      </c>
      <c r="CH131" s="51">
        <v>4.9651167957814282E-2</v>
      </c>
      <c r="CI131" s="26">
        <f t="shared" si="879"/>
        <v>1271.6291808385604</v>
      </c>
      <c r="CJ131" s="51">
        <v>6.3768115942028984</v>
      </c>
      <c r="CK131" s="26">
        <f t="shared" si="932"/>
        <v>231876.89710348457</v>
      </c>
      <c r="CL131" s="26">
        <f t="shared" si="933"/>
        <v>-167.30284029214874</v>
      </c>
      <c r="CM131" s="51">
        <v>4.9651167957814282E-2</v>
      </c>
      <c r="CN131" s="26">
        <f t="shared" si="880"/>
        <v>1278.0617884174869</v>
      </c>
      <c r="CO131" s="51">
        <v>6.3768115942028984</v>
      </c>
      <c r="CP131" s="26">
        <f t="shared" si="934"/>
        <v>249650.06597534908</v>
      </c>
      <c r="CQ131" s="26">
        <f t="shared" si="935"/>
        <v>-167.30284029214874</v>
      </c>
      <c r="CR131" s="51">
        <v>4.9651167957814282E-2</v>
      </c>
      <c r="CS131" s="26">
        <f t="shared" si="881"/>
        <v>1284.2800677048413</v>
      </c>
      <c r="CT131" s="51">
        <v>6.3768115942028984</v>
      </c>
      <c r="CU131" s="26">
        <f t="shared" si="936"/>
        <v>250447.69942364006</v>
      </c>
      <c r="CV131" s="26">
        <f t="shared" si="811"/>
        <v>-167.30284029214874</v>
      </c>
      <c r="CW131" s="51">
        <v>4.9651167957814282E-2</v>
      </c>
      <c r="CX131" s="26">
        <f t="shared" si="812"/>
        <v>1290.2900237115912</v>
      </c>
      <c r="CY131" s="51">
        <v>6.3768115942028984</v>
      </c>
      <c r="CZ131" s="26">
        <f t="shared" si="882"/>
        <v>243917.41906136766</v>
      </c>
      <c r="DA131" s="26">
        <f t="shared" si="814"/>
        <v>-167.30284029214874</v>
      </c>
      <c r="DB131" s="51">
        <v>4.9651167957814282E-2</v>
      </c>
      <c r="DC131" s="26">
        <f t="shared" si="815"/>
        <v>1296.0674485574812</v>
      </c>
      <c r="DD131" s="51">
        <v>6.3768115942028984</v>
      </c>
      <c r="DE131" s="26">
        <f t="shared" si="883"/>
        <v>246342.24025404992</v>
      </c>
      <c r="DF131" s="26">
        <f t="shared" si="817"/>
        <v>-167.30284029214874</v>
      </c>
      <c r="DG131" s="51">
        <v>4.9651167957814282E-2</v>
      </c>
      <c r="DH131" s="26">
        <f t="shared" si="818"/>
        <v>1301.5877120224075</v>
      </c>
      <c r="DI131" s="51">
        <v>6.3768115942028984</v>
      </c>
      <c r="DJ131" s="26">
        <f t="shared" si="884"/>
        <v>255446.28878053016</v>
      </c>
      <c r="DK131" s="26">
        <f t="shared" si="820"/>
        <v>-167.30284029214874</v>
      </c>
      <c r="DL131" s="51">
        <v>4.9651167957814282E-2</v>
      </c>
      <c r="DM131" s="26">
        <f t="shared" si="821"/>
        <v>1306.825357143495</v>
      </c>
      <c r="DN131" s="51">
        <v>6.3768115942028984</v>
      </c>
      <c r="DO131" s="26">
        <f t="shared" si="885"/>
        <v>237827.92100674269</v>
      </c>
      <c r="DP131" s="26">
        <f t="shared" si="937"/>
        <v>-167.30284029214874</v>
      </c>
      <c r="DQ131" s="51">
        <v>4.9651167957814282E-2</v>
      </c>
      <c r="DR131" s="26">
        <f t="shared" si="886"/>
        <v>1311.8608947743235</v>
      </c>
      <c r="DS131" s="51">
        <v>6.3768115942028984</v>
      </c>
      <c r="DT131" s="26">
        <f t="shared" si="938"/>
        <v>234998.85324035649</v>
      </c>
      <c r="DU131" s="26">
        <f t="shared" si="939"/>
        <v>-167.30284029214874</v>
      </c>
      <c r="DV131" s="51">
        <v>4.9651167957814282E-2</v>
      </c>
      <c r="DW131" s="26">
        <f t="shared" si="887"/>
        <v>1316.7624867898849</v>
      </c>
      <c r="DX131" s="51">
        <v>6.3768115942028984</v>
      </c>
      <c r="DY131" s="26">
        <f t="shared" si="940"/>
        <v>302317.35094161052</v>
      </c>
      <c r="DZ131" s="26">
        <f t="shared" si="823"/>
        <v>-167.30284029214874</v>
      </c>
      <c r="EA131" s="51">
        <v>4.9651167957814282E-2</v>
      </c>
      <c r="EB131" s="26">
        <f t="shared" si="824"/>
        <v>1321.602153281533</v>
      </c>
      <c r="EC131" s="51">
        <v>6.3768115942028984</v>
      </c>
      <c r="ED131" s="26">
        <f t="shared" si="888"/>
        <v>323758.69470810675</v>
      </c>
      <c r="EE131" s="26">
        <f t="shared" si="826"/>
        <v>-167.30284029214874</v>
      </c>
      <c r="EF131" s="51">
        <v>4.9651167957814282E-2</v>
      </c>
      <c r="EG131" s="26">
        <f t="shared" si="827"/>
        <v>1326.4035897591755</v>
      </c>
      <c r="EH131" s="51">
        <v>6.3768115942028984</v>
      </c>
      <c r="EI131" s="26">
        <f t="shared" si="889"/>
        <v>344412.69391070958</v>
      </c>
      <c r="EJ131" s="26">
        <f t="shared" si="829"/>
        <v>-167.30284029214874</v>
      </c>
      <c r="EK131" s="51">
        <v>4.9651167957814282E-2</v>
      </c>
      <c r="EL131" s="26">
        <f t="shared" si="830"/>
        <v>1331.2722241141976</v>
      </c>
      <c r="EM131" s="51">
        <v>6.3768115942028984</v>
      </c>
      <c r="EN131" s="26">
        <f t="shared" si="890"/>
        <v>364476.80147643742</v>
      </c>
      <c r="EO131" s="26">
        <f t="shared" si="832"/>
        <v>-167.30284029214874</v>
      </c>
      <c r="EP131" s="51">
        <v>4.9651167957814282E-2</v>
      </c>
      <c r="EQ131" s="26">
        <f t="shared" si="833"/>
        <v>1336.2845492940733</v>
      </c>
      <c r="ER131" s="51">
        <v>6.3768115942028984</v>
      </c>
      <c r="ES131" s="26">
        <f t="shared" si="891"/>
        <v>383814.24877040467</v>
      </c>
      <c r="ET131" s="26">
        <f t="shared" si="941"/>
        <v>-167.30284029214874</v>
      </c>
      <c r="EU131" s="51">
        <v>4.9651167957814282E-2</v>
      </c>
      <c r="EV131" s="26">
        <f t="shared" si="892"/>
        <v>1341.536324721541</v>
      </c>
      <c r="EW131" s="51">
        <v>6.3768115942028984</v>
      </c>
      <c r="EX131" s="26">
        <f t="shared" si="942"/>
        <v>402583.55232850061</v>
      </c>
      <c r="EY131" s="26">
        <f t="shared" si="943"/>
        <v>-167.30284029214874</v>
      </c>
      <c r="EZ131" s="51">
        <v>4.9651167957814282E-2</v>
      </c>
      <c r="FA131" s="26">
        <f t="shared" si="893"/>
        <v>1347.1074051804567</v>
      </c>
      <c r="FB131" s="51">
        <v>6.3768115942028984</v>
      </c>
      <c r="FC131" s="26">
        <f t="shared" si="944"/>
        <v>420078.29668907146</v>
      </c>
      <c r="FD131" s="26">
        <f t="shared" si="835"/>
        <v>-167.30284029214874</v>
      </c>
      <c r="FE131" s="51">
        <v>4.9651167957814282E-2</v>
      </c>
      <c r="FF131" s="26">
        <f t="shared" si="836"/>
        <v>1353.0207916391189</v>
      </c>
      <c r="FG131" s="51">
        <v>6.3768115942028984</v>
      </c>
      <c r="FH131" s="26">
        <f t="shared" si="894"/>
        <v>437277.41702451021</v>
      </c>
      <c r="FI131" s="26">
        <f t="shared" si="838"/>
        <v>-167.30284029214874</v>
      </c>
      <c r="FJ131" s="51">
        <v>4.9651167957814282E-2</v>
      </c>
      <c r="FK131" s="26">
        <f t="shared" si="839"/>
        <v>1359.3114152195744</v>
      </c>
      <c r="FL131" s="51">
        <v>6.3768115942028984</v>
      </c>
      <c r="FM131" s="26">
        <f t="shared" si="945"/>
        <v>431599.98057620885</v>
      </c>
      <c r="FN131" s="26">
        <f t="shared" si="841"/>
        <v>-167.30284029214874</v>
      </c>
      <c r="FO131" s="51">
        <v>4.9651167957814282E-2</v>
      </c>
      <c r="FP131" s="26">
        <f t="shared" si="842"/>
        <v>1366.0156357328444</v>
      </c>
      <c r="FQ131" s="51">
        <v>6.3768115942028984</v>
      </c>
      <c r="FR131" s="26">
        <f t="shared" si="895"/>
        <v>426449.51565150212</v>
      </c>
      <c r="FS131" s="26">
        <f t="shared" si="844"/>
        <v>-167.30284029214874</v>
      </c>
      <c r="FT131" s="51">
        <v>4.9651167957814282E-2</v>
      </c>
      <c r="FU131" s="26">
        <f t="shared" si="845"/>
        <v>1373.1587662564652</v>
      </c>
      <c r="FV131" s="51">
        <v>6.3768115942028984</v>
      </c>
      <c r="FW131" s="26">
        <f t="shared" si="896"/>
        <v>421765.42836850835</v>
      </c>
      <c r="FX131" s="26">
        <f t="shared" si="847"/>
        <v>-167.30284029214874</v>
      </c>
      <c r="FY131" s="51">
        <v>4.9651167957814282E-2</v>
      </c>
      <c r="FZ131" s="26">
        <f t="shared" si="848"/>
        <v>1380.7541410421427</v>
      </c>
      <c r="GA131" s="51">
        <v>6.3768115942028984</v>
      </c>
      <c r="GB131" s="26">
        <f t="shared" si="897"/>
        <v>416978.95713564864</v>
      </c>
      <c r="GC131" s="26">
        <f t="shared" si="850"/>
        <v>-167.30284029214874</v>
      </c>
      <c r="GD131" s="51">
        <v>4.9651167957814282E-2</v>
      </c>
      <c r="GE131" s="26">
        <f t="shared" si="851"/>
        <v>1388.8156319035659</v>
      </c>
      <c r="GF131" s="51">
        <v>6.3768115942028984</v>
      </c>
      <c r="GG131" s="26">
        <f t="shared" si="898"/>
        <v>412816.95234798058</v>
      </c>
      <c r="GH131" s="26">
        <f t="shared" si="853"/>
        <v>-167.30284029214874</v>
      </c>
      <c r="GI131" s="51">
        <v>4.9651167957814282E-2</v>
      </c>
      <c r="GJ131" s="26">
        <f t="shared" si="854"/>
        <v>1397.3748699936286</v>
      </c>
      <c r="GK131" s="51">
        <v>6.3768115942028984</v>
      </c>
      <c r="GL131" s="26">
        <f t="shared" si="899"/>
        <v>409497.07741989935</v>
      </c>
      <c r="GM131" s="26">
        <f t="shared" si="856"/>
        <v>-167.30284029214874</v>
      </c>
      <c r="GN131" s="51">
        <v>4.9651167957814282E-2</v>
      </c>
      <c r="GO131" s="26">
        <f t="shared" si="857"/>
        <v>1406.4413259054561</v>
      </c>
      <c r="GP131" s="51">
        <v>6.3768115942028984</v>
      </c>
      <c r="GQ131" s="26">
        <f t="shared" si="900"/>
        <v>405487.80055226531</v>
      </c>
    </row>
    <row r="132" spans="1:199" ht="15" x14ac:dyDescent="0.2">
      <c r="A132" s="6" t="s">
        <v>22</v>
      </c>
      <c r="B132" s="26">
        <v>329231</v>
      </c>
      <c r="C132" s="26">
        <f t="shared" si="859"/>
        <v>-167.6</v>
      </c>
      <c r="D132" s="51">
        <v>4.9651167957814282E-2</v>
      </c>
      <c r="E132" s="26">
        <f t="shared" si="952"/>
        <v>1346.8</v>
      </c>
      <c r="F132" s="26">
        <f t="shared" si="953"/>
        <v>-136.80000000000001</v>
      </c>
      <c r="G132" s="26">
        <f t="shared" si="862"/>
        <v>1210</v>
      </c>
      <c r="H132" s="51">
        <f t="shared" si="863"/>
        <v>6.3768115942028984</v>
      </c>
      <c r="I132" s="26">
        <v>314764</v>
      </c>
      <c r="J132" s="26">
        <f t="shared" si="901"/>
        <v>-167.30284029214874</v>
      </c>
      <c r="K132" s="51">
        <v>4.9651167957814282E-2</v>
      </c>
      <c r="L132" s="26">
        <f t="shared" si="864"/>
        <v>1207.8546345674229</v>
      </c>
      <c r="M132" s="51">
        <v>6.3768115942028984</v>
      </c>
      <c r="N132" s="26">
        <f t="shared" si="902"/>
        <v>300123.55179427523</v>
      </c>
      <c r="O132" s="26">
        <f t="shared" si="903"/>
        <v>-167.30284029214874</v>
      </c>
      <c r="P132" s="51">
        <v>4.9651167957814282E-2</v>
      </c>
      <c r="Q132" s="26">
        <f t="shared" si="865"/>
        <v>1204.7836625583946</v>
      </c>
      <c r="R132" s="51">
        <v>6.3768115942028984</v>
      </c>
      <c r="S132" s="26">
        <f t="shared" si="904"/>
        <v>281272.03261654149</v>
      </c>
      <c r="T132" s="26">
        <f t="shared" si="905"/>
        <v>-167.30284029214874</v>
      </c>
      <c r="U132" s="51">
        <v>4.9651167957814282E-2</v>
      </c>
      <c r="V132" s="26">
        <f t="shared" si="866"/>
        <v>1201.551556856765</v>
      </c>
      <c r="W132" s="51">
        <v>6.3768115942028984</v>
      </c>
      <c r="X132" s="26">
        <f t="shared" si="906"/>
        <v>262332.2813331061</v>
      </c>
      <c r="Y132" s="26">
        <f t="shared" si="907"/>
        <v>-167.30284029214874</v>
      </c>
      <c r="Z132" s="51">
        <v>4.9651167957814282E-2</v>
      </c>
      <c r="AA132" s="26">
        <f t="shared" si="867"/>
        <v>1202.0173306648985</v>
      </c>
      <c r="AB132" s="51">
        <v>6.3768115942028984</v>
      </c>
      <c r="AC132" s="26">
        <f t="shared" si="908"/>
        <v>247702.91957173537</v>
      </c>
      <c r="AD132" s="26">
        <f t="shared" si="909"/>
        <v>-167.30284029214874</v>
      </c>
      <c r="AE132" s="51">
        <v>4.9651167957814282E-2</v>
      </c>
      <c r="AF132" s="26">
        <f t="shared" si="868"/>
        <v>1203.6618618317955</v>
      </c>
      <c r="AG132" s="51">
        <v>6.3768115942028984</v>
      </c>
      <c r="AH132" s="26">
        <f t="shared" si="910"/>
        <v>238476.74087312812</v>
      </c>
      <c r="AI132" s="26">
        <f t="shared" si="911"/>
        <v>-167.30284029214874</v>
      </c>
      <c r="AJ132" s="51">
        <v>4.9651167957814282E-2</v>
      </c>
      <c r="AK132" s="26">
        <f t="shared" si="869"/>
        <v>1206.4433856454054</v>
      </c>
      <c r="AL132" s="51">
        <v>6.3768115942028984</v>
      </c>
      <c r="AM132" s="26">
        <f t="shared" si="912"/>
        <v>229885.96295657934</v>
      </c>
      <c r="AN132" s="26">
        <f t="shared" si="913"/>
        <v>-167.30284029214874</v>
      </c>
      <c r="AO132" s="51">
        <v>4.9651167957814282E-2</v>
      </c>
      <c r="AP132" s="26">
        <f t="shared" si="870"/>
        <v>1210.3309372836081</v>
      </c>
      <c r="AQ132" s="51">
        <v>6.3768115942028984</v>
      </c>
      <c r="AR132" s="26">
        <f t="shared" si="914"/>
        <v>213547.83924284027</v>
      </c>
      <c r="AS132" s="26">
        <f t="shared" si="915"/>
        <v>-167.30284029214874</v>
      </c>
      <c r="AT132" s="51">
        <v>4.9651167957814282E-2</v>
      </c>
      <c r="AU132" s="26">
        <f t="shared" si="871"/>
        <v>1215.285974164665</v>
      </c>
      <c r="AV132" s="51">
        <v>6.3768115942028984</v>
      </c>
      <c r="AW132" s="26">
        <f t="shared" si="916"/>
        <v>206160.84666945884</v>
      </c>
      <c r="AX132" s="26">
        <f t="shared" si="917"/>
        <v>-167.30284029214874</v>
      </c>
      <c r="AY132" s="51">
        <v>4.9651167957814282E-2</v>
      </c>
      <c r="AZ132" s="26">
        <f t="shared" si="872"/>
        <v>1221.2786108318548</v>
      </c>
      <c r="BA132" s="51">
        <v>6.3768115942028984</v>
      </c>
      <c r="BB132" s="26">
        <f t="shared" si="918"/>
        <v>193445.00071915064</v>
      </c>
      <c r="BC132" s="26">
        <f t="shared" si="919"/>
        <v>-167.30284029214874</v>
      </c>
      <c r="BD132" s="51">
        <v>4.9651167957814282E-2</v>
      </c>
      <c r="BE132" s="26">
        <f t="shared" si="873"/>
        <v>1228.2400451919193</v>
      </c>
      <c r="BF132" s="51">
        <v>6.3768115942028984</v>
      </c>
      <c r="BG132" s="26">
        <f t="shared" si="920"/>
        <v>190814.6360397418</v>
      </c>
      <c r="BH132" s="26">
        <f t="shared" si="921"/>
        <v>-167.30284029214874</v>
      </c>
      <c r="BI132" s="51">
        <v>4.9651167957814282E-2</v>
      </c>
      <c r="BJ132" s="26">
        <f t="shared" si="874"/>
        <v>1236.1552311748251</v>
      </c>
      <c r="BK132" s="51">
        <v>6.3768115942028984</v>
      </c>
      <c r="BL132" s="26">
        <f t="shared" si="922"/>
        <v>185270.24857950548</v>
      </c>
      <c r="BM132" s="26">
        <f t="shared" si="923"/>
        <v>-167.30284029214874</v>
      </c>
      <c r="BN132" s="51">
        <v>4.9651167957814282E-2</v>
      </c>
      <c r="BO132" s="26">
        <f t="shared" si="875"/>
        <v>1243.7667918030725</v>
      </c>
      <c r="BP132" s="51">
        <v>6.3768115942028984</v>
      </c>
      <c r="BQ132" s="26">
        <f t="shared" si="924"/>
        <v>192209.24784786141</v>
      </c>
      <c r="BR132" s="26">
        <f t="shared" si="925"/>
        <v>-167.30284029214874</v>
      </c>
      <c r="BS132" s="51">
        <v>4.9651167957814282E-2</v>
      </c>
      <c r="BT132" s="26">
        <f t="shared" si="876"/>
        <v>1251.1032565505564</v>
      </c>
      <c r="BU132" s="51">
        <v>6.3768115942028984</v>
      </c>
      <c r="BV132" s="26">
        <f t="shared" si="926"/>
        <v>202055.31011862616</v>
      </c>
      <c r="BW132" s="26">
        <f t="shared" si="927"/>
        <v>-167.30284029214874</v>
      </c>
      <c r="BX132" s="51">
        <v>4.9651167957814282E-2</v>
      </c>
      <c r="BY132" s="26">
        <f t="shared" si="877"/>
        <v>1258.1898459097279</v>
      </c>
      <c r="BZ132" s="51">
        <v>6.3768115942028984</v>
      </c>
      <c r="CA132" s="26">
        <f t="shared" si="928"/>
        <v>211014.54416885111</v>
      </c>
      <c r="CB132" s="26">
        <f t="shared" si="929"/>
        <v>-167.30284029214874</v>
      </c>
      <c r="CC132" s="51">
        <v>4.9651167957814282E-2</v>
      </c>
      <c r="CD132" s="26">
        <f t="shared" si="878"/>
        <v>1265.0205123610708</v>
      </c>
      <c r="CE132" s="51">
        <v>6.3768115942028984</v>
      </c>
      <c r="CF132" s="26">
        <f t="shared" si="930"/>
        <v>210083.89372410343</v>
      </c>
      <c r="CG132" s="26">
        <f t="shared" si="931"/>
        <v>-167.30284029214874</v>
      </c>
      <c r="CH132" s="51">
        <v>4.9651167957814282E-2</v>
      </c>
      <c r="CI132" s="26">
        <f t="shared" si="879"/>
        <v>1271.6291808385604</v>
      </c>
      <c r="CJ132" s="51">
        <v>6.3768115942028984</v>
      </c>
      <c r="CK132" s="26">
        <f t="shared" si="932"/>
        <v>227808.7621908962</v>
      </c>
      <c r="CL132" s="26">
        <f t="shared" si="933"/>
        <v>-167.30284029214874</v>
      </c>
      <c r="CM132" s="51">
        <v>4.9651167957814282E-2</v>
      </c>
      <c r="CN132" s="26">
        <f t="shared" si="880"/>
        <v>1278.0617884174869</v>
      </c>
      <c r="CO132" s="51">
        <v>6.3768115942028984</v>
      </c>
      <c r="CP132" s="26">
        <f t="shared" si="934"/>
        <v>232987.6560516099</v>
      </c>
      <c r="CQ132" s="26">
        <f t="shared" si="935"/>
        <v>-167.30284029214874</v>
      </c>
      <c r="CR132" s="51">
        <v>4.9651167957814282E-2</v>
      </c>
      <c r="CS132" s="26">
        <f t="shared" si="881"/>
        <v>1284.2800677048413</v>
      </c>
      <c r="CT132" s="51">
        <v>6.3768115942028984</v>
      </c>
      <c r="CU132" s="26">
        <f t="shared" si="936"/>
        <v>250767.04320276176</v>
      </c>
      <c r="CV132" s="26">
        <f t="shared" si="811"/>
        <v>-167.30284029214874</v>
      </c>
      <c r="CW132" s="51">
        <v>4.9651167957814282E-2</v>
      </c>
      <c r="CX132" s="26">
        <f t="shared" si="812"/>
        <v>1290.2900237115912</v>
      </c>
      <c r="CY132" s="51">
        <v>6.3768115942028984</v>
      </c>
      <c r="CZ132" s="26">
        <f t="shared" si="882"/>
        <v>251570.6866070595</v>
      </c>
      <c r="DA132" s="26">
        <f t="shared" si="814"/>
        <v>-167.30284029214874</v>
      </c>
      <c r="DB132" s="51">
        <v>4.9651167957814282E-2</v>
      </c>
      <c r="DC132" s="26">
        <f t="shared" si="815"/>
        <v>1296.0674485574812</v>
      </c>
      <c r="DD132" s="51">
        <v>6.3768115942028984</v>
      </c>
      <c r="DE132" s="26">
        <f t="shared" si="883"/>
        <v>245046.18366963297</v>
      </c>
      <c r="DF132" s="26">
        <f t="shared" si="817"/>
        <v>-167.30284029214874</v>
      </c>
      <c r="DG132" s="51">
        <v>4.9651167957814282E-2</v>
      </c>
      <c r="DH132" s="26">
        <f t="shared" si="818"/>
        <v>1301.5877120224075</v>
      </c>
      <c r="DI132" s="51">
        <v>6.3768115942028984</v>
      </c>
      <c r="DJ132" s="26">
        <f t="shared" si="884"/>
        <v>247476.52512578017</v>
      </c>
      <c r="DK132" s="26">
        <f t="shared" si="820"/>
        <v>-167.30284029214874</v>
      </c>
      <c r="DL132" s="51">
        <v>4.9651167957814282E-2</v>
      </c>
      <c r="DM132" s="26">
        <f t="shared" si="821"/>
        <v>1306.825357143495</v>
      </c>
      <c r="DN132" s="51">
        <v>6.3768115942028984</v>
      </c>
      <c r="DO132" s="26">
        <f t="shared" si="885"/>
        <v>256585.8112973815</v>
      </c>
      <c r="DP132" s="26">
        <f t="shared" si="937"/>
        <v>-167.30284029214874</v>
      </c>
      <c r="DQ132" s="51">
        <v>4.9651167957814282E-2</v>
      </c>
      <c r="DR132" s="26">
        <f t="shared" si="886"/>
        <v>1311.8608947743235</v>
      </c>
      <c r="DS132" s="51">
        <v>6.3768115942028984</v>
      </c>
      <c r="DT132" s="26">
        <f t="shared" si="938"/>
        <v>238972.47906122485</v>
      </c>
      <c r="DU132" s="26">
        <f t="shared" si="939"/>
        <v>-167.30284029214874</v>
      </c>
      <c r="DV132" s="51">
        <v>4.9651167957814282E-2</v>
      </c>
      <c r="DW132" s="26">
        <f t="shared" si="887"/>
        <v>1316.7624867898849</v>
      </c>
      <c r="DX132" s="51">
        <v>6.3768115942028984</v>
      </c>
      <c r="DY132" s="26">
        <f t="shared" si="940"/>
        <v>236148.31288685423</v>
      </c>
      <c r="DZ132" s="26">
        <f t="shared" si="823"/>
        <v>-167.30284029214874</v>
      </c>
      <c r="EA132" s="51">
        <v>4.9651167957814282E-2</v>
      </c>
      <c r="EB132" s="26">
        <f t="shared" si="824"/>
        <v>1321.602153281533</v>
      </c>
      <c r="EC132" s="51">
        <v>6.3768115942028984</v>
      </c>
      <c r="ED132" s="26">
        <f t="shared" si="888"/>
        <v>303471.65025459987</v>
      </c>
      <c r="EE132" s="26">
        <f t="shared" si="826"/>
        <v>-167.30284029214874</v>
      </c>
      <c r="EF132" s="51">
        <v>4.9651167957814282E-2</v>
      </c>
      <c r="EG132" s="26">
        <f t="shared" si="827"/>
        <v>1326.4035897591755</v>
      </c>
      <c r="EH132" s="51">
        <v>6.3768115942028984</v>
      </c>
      <c r="EI132" s="26">
        <f t="shared" si="889"/>
        <v>324917.79545757378</v>
      </c>
      <c r="EJ132" s="26">
        <f t="shared" si="829"/>
        <v>-167.30284029214874</v>
      </c>
      <c r="EK132" s="51">
        <v>4.9651167957814282E-2</v>
      </c>
      <c r="EL132" s="26">
        <f t="shared" si="830"/>
        <v>1331.2722241141976</v>
      </c>
      <c r="EM132" s="51">
        <v>6.3768115942028984</v>
      </c>
      <c r="EN132" s="26">
        <f t="shared" si="890"/>
        <v>345576.66329453164</v>
      </c>
      <c r="EO132" s="26">
        <f t="shared" si="832"/>
        <v>-167.30284029214874</v>
      </c>
      <c r="EP132" s="51">
        <v>4.9651167957814282E-2</v>
      </c>
      <c r="EQ132" s="26">
        <f t="shared" si="833"/>
        <v>1336.2845492940733</v>
      </c>
      <c r="ER132" s="51">
        <v>6.3768115942028984</v>
      </c>
      <c r="ES132" s="26">
        <f t="shared" si="891"/>
        <v>365645.78318543936</v>
      </c>
      <c r="ET132" s="26">
        <f t="shared" si="941"/>
        <v>-167.30284029214874</v>
      </c>
      <c r="EU132" s="51">
        <v>4.9651167957814282E-2</v>
      </c>
      <c r="EV132" s="26">
        <f t="shared" si="892"/>
        <v>1341.536324721541</v>
      </c>
      <c r="EW132" s="51">
        <v>6.3768115942028984</v>
      </c>
      <c r="EX132" s="26">
        <f t="shared" si="942"/>
        <v>384988.48225483403</v>
      </c>
      <c r="EY132" s="26">
        <f t="shared" si="943"/>
        <v>-167.30284029214874</v>
      </c>
      <c r="EZ132" s="51">
        <v>4.9651167957814282E-2</v>
      </c>
      <c r="FA132" s="26">
        <f t="shared" si="893"/>
        <v>1347.1074051804567</v>
      </c>
      <c r="FB132" s="51">
        <v>6.3768115942028984</v>
      </c>
      <c r="FC132" s="26">
        <f t="shared" si="944"/>
        <v>403763.3568933889</v>
      </c>
      <c r="FD132" s="26">
        <f t="shared" si="835"/>
        <v>-167.30284029214874</v>
      </c>
      <c r="FE132" s="51">
        <v>4.9651167957814282E-2</v>
      </c>
      <c r="FF132" s="26">
        <f t="shared" si="836"/>
        <v>1353.0207916391189</v>
      </c>
      <c r="FG132" s="51">
        <v>6.3768115942028984</v>
      </c>
      <c r="FH132" s="26">
        <f t="shared" si="894"/>
        <v>421264.01464041841</v>
      </c>
      <c r="FI132" s="26">
        <f t="shared" si="838"/>
        <v>-167.30284029214874</v>
      </c>
      <c r="FJ132" s="51">
        <v>4.9651167957814282E-2</v>
      </c>
      <c r="FK132" s="26">
        <f t="shared" si="839"/>
        <v>1359.3114152195744</v>
      </c>
      <c r="FL132" s="51">
        <v>6.3768115942028984</v>
      </c>
      <c r="FM132" s="26">
        <f t="shared" si="945"/>
        <v>438469.42559943761</v>
      </c>
      <c r="FN132" s="26">
        <f t="shared" si="841"/>
        <v>-167.30284029214874</v>
      </c>
      <c r="FO132" s="51">
        <v>4.9651167957814282E-2</v>
      </c>
      <c r="FP132" s="26">
        <f t="shared" si="842"/>
        <v>1366.0156357328444</v>
      </c>
      <c r="FQ132" s="51">
        <v>6.3768115942028984</v>
      </c>
      <c r="FR132" s="26">
        <f t="shared" si="895"/>
        <v>432798.69337164954</v>
      </c>
      <c r="FS132" s="26">
        <f t="shared" si="844"/>
        <v>-167.30284029214874</v>
      </c>
      <c r="FT132" s="51">
        <v>4.9651167957814282E-2</v>
      </c>
      <c r="FU132" s="26">
        <f t="shared" si="845"/>
        <v>1373.1587662564652</v>
      </c>
      <c r="FV132" s="51">
        <v>6.3768115942028984</v>
      </c>
      <c r="FW132" s="26">
        <f t="shared" si="896"/>
        <v>427655.37157746643</v>
      </c>
      <c r="FX132" s="26">
        <f t="shared" si="847"/>
        <v>-167.30284029214874</v>
      </c>
      <c r="FY132" s="51">
        <v>4.9651167957814282E-2</v>
      </c>
      <c r="FZ132" s="26">
        <f t="shared" si="848"/>
        <v>1380.7541410421427</v>
      </c>
      <c r="GA132" s="51">
        <v>6.3768115942028984</v>
      </c>
      <c r="GB132" s="26">
        <f t="shared" si="897"/>
        <v>422978.87966925831</v>
      </c>
      <c r="GC132" s="26">
        <f t="shared" si="850"/>
        <v>-167.30284029214874</v>
      </c>
      <c r="GD132" s="51">
        <v>4.9651167957814282E-2</v>
      </c>
      <c r="GE132" s="26">
        <f t="shared" si="851"/>
        <v>1388.8156319035659</v>
      </c>
      <c r="GF132" s="51">
        <v>6.3768115942028984</v>
      </c>
      <c r="GG132" s="26">
        <f t="shared" si="898"/>
        <v>418200.46992726007</v>
      </c>
      <c r="GH132" s="26">
        <f t="shared" si="853"/>
        <v>-167.30284029214874</v>
      </c>
      <c r="GI132" s="51">
        <v>4.9651167957814282E-2</v>
      </c>
      <c r="GJ132" s="26">
        <f t="shared" si="854"/>
        <v>1397.3748699936286</v>
      </c>
      <c r="GK132" s="51">
        <v>6.3768115942028984</v>
      </c>
      <c r="GL132" s="26">
        <f t="shared" si="899"/>
        <v>414047.02437768207</v>
      </c>
      <c r="GM132" s="26">
        <f t="shared" si="856"/>
        <v>-167.30284029214874</v>
      </c>
      <c r="GN132" s="51">
        <v>4.9651167957814282E-2</v>
      </c>
      <c r="GO132" s="26">
        <f t="shared" si="857"/>
        <v>1406.4413259054561</v>
      </c>
      <c r="GP132" s="51">
        <v>6.3768115942028984</v>
      </c>
      <c r="GQ132" s="26">
        <f t="shared" si="900"/>
        <v>410736.21590551262</v>
      </c>
    </row>
    <row r="133" spans="1:199" ht="15" x14ac:dyDescent="0.2">
      <c r="A133" s="6" t="s">
        <v>23</v>
      </c>
      <c r="B133" s="26">
        <v>350939</v>
      </c>
      <c r="C133" s="26">
        <f t="shared" si="859"/>
        <v>-167.6</v>
      </c>
      <c r="D133" s="51">
        <v>4.9651167957814282E-2</v>
      </c>
      <c r="E133" s="26">
        <f t="shared" si="952"/>
        <v>1346.8</v>
      </c>
      <c r="F133" s="26">
        <f t="shared" si="953"/>
        <v>-136.80000000000001</v>
      </c>
      <c r="G133" s="26">
        <f t="shared" si="862"/>
        <v>1210</v>
      </c>
      <c r="H133" s="51">
        <f t="shared" si="863"/>
        <v>6.3768115942028984</v>
      </c>
      <c r="I133" s="26">
        <v>330232</v>
      </c>
      <c r="J133" s="26">
        <f t="shared" si="901"/>
        <v>-167.30284029214874</v>
      </c>
      <c r="K133" s="51">
        <v>4.9651167957814282E-2</v>
      </c>
      <c r="L133" s="26">
        <f t="shared" si="864"/>
        <v>1207.8546345674229</v>
      </c>
      <c r="M133" s="51">
        <v>6.3768115942028984</v>
      </c>
      <c r="N133" s="26">
        <f t="shared" si="902"/>
        <v>315804.55179427523</v>
      </c>
      <c r="O133" s="26">
        <f t="shared" si="903"/>
        <v>-167.30284029214874</v>
      </c>
      <c r="P133" s="51">
        <v>4.9651167957814282E-2</v>
      </c>
      <c r="Q133" s="26">
        <f t="shared" si="865"/>
        <v>1204.7836625583946</v>
      </c>
      <c r="R133" s="51">
        <v>6.3768115942028984</v>
      </c>
      <c r="S133" s="26">
        <f t="shared" si="904"/>
        <v>301161.03261654149</v>
      </c>
      <c r="T133" s="26">
        <f t="shared" si="905"/>
        <v>-167.30284029214874</v>
      </c>
      <c r="U133" s="51">
        <v>4.9651167957814282E-2</v>
      </c>
      <c r="V133" s="26">
        <f t="shared" si="866"/>
        <v>1201.551556856765</v>
      </c>
      <c r="W133" s="51">
        <v>6.3768115942028984</v>
      </c>
      <c r="X133" s="26">
        <f t="shared" si="906"/>
        <v>282306.2813331061</v>
      </c>
      <c r="Y133" s="26">
        <f t="shared" si="907"/>
        <v>-167.30284029214874</v>
      </c>
      <c r="Z133" s="51">
        <v>4.9651167957814282E-2</v>
      </c>
      <c r="AA133" s="26">
        <f t="shared" si="867"/>
        <v>1202.0173306648985</v>
      </c>
      <c r="AB133" s="51">
        <v>6.3768115942028984</v>
      </c>
      <c r="AC133" s="26">
        <f t="shared" si="908"/>
        <v>263366.99582347885</v>
      </c>
      <c r="AD133" s="26">
        <f t="shared" si="909"/>
        <v>-167.30284029214874</v>
      </c>
      <c r="AE133" s="51">
        <v>4.9651167957814282E-2</v>
      </c>
      <c r="AF133" s="26">
        <f t="shared" si="868"/>
        <v>1203.6618618317955</v>
      </c>
      <c r="AG133" s="51">
        <v>6.3768115942028984</v>
      </c>
      <c r="AH133" s="26">
        <f t="shared" si="910"/>
        <v>248739.278593275</v>
      </c>
      <c r="AI133" s="26">
        <f t="shared" si="911"/>
        <v>-167.30284029214874</v>
      </c>
      <c r="AJ133" s="51">
        <v>4.9651167957814282E-2</v>
      </c>
      <c r="AK133" s="26">
        <f t="shared" si="869"/>
        <v>1206.4433856454054</v>
      </c>
      <c r="AL133" s="51">
        <v>6.3768115942028984</v>
      </c>
      <c r="AM133" s="26">
        <f t="shared" si="912"/>
        <v>239515.88141848135</v>
      </c>
      <c r="AN133" s="26">
        <f t="shared" si="913"/>
        <v>-167.30284029214874</v>
      </c>
      <c r="AO133" s="51">
        <v>4.9651167957814282E-2</v>
      </c>
      <c r="AP133" s="26">
        <f t="shared" si="870"/>
        <v>1210.3309372836081</v>
      </c>
      <c r="AQ133" s="51">
        <v>6.3768115942028984</v>
      </c>
      <c r="AR133" s="26">
        <f t="shared" si="914"/>
        <v>230928.99105357079</v>
      </c>
      <c r="AS133" s="26">
        <f t="shared" si="915"/>
        <v>-167.30284029214874</v>
      </c>
      <c r="AT133" s="51">
        <v>4.9651167957814282E-2</v>
      </c>
      <c r="AU133" s="26">
        <f t="shared" si="871"/>
        <v>1215.285974164665</v>
      </c>
      <c r="AV133" s="51">
        <v>6.3768115942028984</v>
      </c>
      <c r="AW133" s="26">
        <f t="shared" si="916"/>
        <v>214595.82237671278</v>
      </c>
      <c r="AX133" s="26">
        <f t="shared" si="917"/>
        <v>-167.30284029214874</v>
      </c>
      <c r="AY133" s="51">
        <v>4.9651167957814282E-2</v>
      </c>
      <c r="AZ133" s="26">
        <f t="shared" si="872"/>
        <v>1221.2786108318548</v>
      </c>
      <c r="BA133" s="51">
        <v>6.3768115942028984</v>
      </c>
      <c r="BB133" s="26">
        <f t="shared" si="918"/>
        <v>207214.82243999853</v>
      </c>
      <c r="BC133" s="26">
        <f t="shared" si="919"/>
        <v>-167.30284029214874</v>
      </c>
      <c r="BD133" s="51">
        <v>4.9651167957814282E-2</v>
      </c>
      <c r="BE133" s="26">
        <f t="shared" si="873"/>
        <v>1228.2400451919193</v>
      </c>
      <c r="BF133" s="51">
        <v>6.3768115942028984</v>
      </c>
      <c r="BG133" s="26">
        <f t="shared" si="920"/>
        <v>194505.93792405041</v>
      </c>
      <c r="BH133" s="26">
        <f t="shared" si="921"/>
        <v>-167.30284029214874</v>
      </c>
      <c r="BI133" s="51">
        <v>4.9651167957814282E-2</v>
      </c>
      <c r="BJ133" s="26">
        <f t="shared" si="874"/>
        <v>1236.1552311748251</v>
      </c>
      <c r="BK133" s="51">
        <v>6.3768115942028984</v>
      </c>
      <c r="BL133" s="26">
        <f t="shared" si="922"/>
        <v>191883.48843062448</v>
      </c>
      <c r="BM133" s="26">
        <f t="shared" si="923"/>
        <v>-167.30284029214874</v>
      </c>
      <c r="BN133" s="51">
        <v>4.9651167957814282E-2</v>
      </c>
      <c r="BO133" s="26">
        <f t="shared" si="875"/>
        <v>1243.7667918030725</v>
      </c>
      <c r="BP133" s="51">
        <v>6.3768115942028984</v>
      </c>
      <c r="BQ133" s="26">
        <f t="shared" si="924"/>
        <v>186346.71253101638</v>
      </c>
      <c r="BR133" s="26">
        <f t="shared" si="925"/>
        <v>-167.30284029214874</v>
      </c>
      <c r="BS133" s="51">
        <v>4.9651167957814282E-2</v>
      </c>
      <c r="BT133" s="26">
        <f t="shared" si="876"/>
        <v>1251.1032565505564</v>
      </c>
      <c r="BU133" s="51">
        <v>6.3768115942028984</v>
      </c>
      <c r="BV133" s="26">
        <f t="shared" si="926"/>
        <v>193293.0482641198</v>
      </c>
      <c r="BW133" s="26">
        <f t="shared" si="927"/>
        <v>-167.30284029214874</v>
      </c>
      <c r="BX133" s="51">
        <v>4.9651167957814282E-2</v>
      </c>
      <c r="BY133" s="26">
        <f t="shared" si="877"/>
        <v>1258.1898459097279</v>
      </c>
      <c r="BZ133" s="51">
        <v>6.3768115942028984</v>
      </c>
      <c r="CA133" s="26">
        <f t="shared" si="928"/>
        <v>203146.19712424371</v>
      </c>
      <c r="CB133" s="26">
        <f t="shared" si="929"/>
        <v>-167.30284029214874</v>
      </c>
      <c r="CC133" s="51">
        <v>4.9651167957814282E-2</v>
      </c>
      <c r="CD133" s="26">
        <f t="shared" si="878"/>
        <v>1265.0205123610708</v>
      </c>
      <c r="CE133" s="51">
        <v>6.3768115942028984</v>
      </c>
      <c r="CF133" s="26">
        <f t="shared" si="930"/>
        <v>212112.26184092002</v>
      </c>
      <c r="CG133" s="26">
        <f t="shared" si="931"/>
        <v>-167.30284029214874</v>
      </c>
      <c r="CH133" s="51">
        <v>4.9651167957814282E-2</v>
      </c>
      <c r="CI133" s="26">
        <f t="shared" si="879"/>
        <v>1271.6291808385604</v>
      </c>
      <c r="CJ133" s="51">
        <v>6.3768115942028984</v>
      </c>
      <c r="CK133" s="26">
        <f t="shared" si="932"/>
        <v>211188.22006464982</v>
      </c>
      <c r="CL133" s="26">
        <f t="shared" si="933"/>
        <v>-167.30284029214874</v>
      </c>
      <c r="CM133" s="51">
        <v>4.9651167957814282E-2</v>
      </c>
      <c r="CN133" s="26">
        <f t="shared" si="880"/>
        <v>1278.0617884174869</v>
      </c>
      <c r="CO133" s="51">
        <v>6.3768115942028984</v>
      </c>
      <c r="CP133" s="26">
        <f t="shared" si="934"/>
        <v>228919.52113902153</v>
      </c>
      <c r="CQ133" s="26">
        <f t="shared" si="935"/>
        <v>-167.30284029214874</v>
      </c>
      <c r="CR133" s="51">
        <v>4.9651167957814282E-2</v>
      </c>
      <c r="CS133" s="26">
        <f t="shared" si="881"/>
        <v>1284.2800677048413</v>
      </c>
      <c r="CT133" s="51">
        <v>6.3768115942028984</v>
      </c>
      <c r="CU133" s="26">
        <f t="shared" si="936"/>
        <v>234104.63327902259</v>
      </c>
      <c r="CV133" s="26">
        <f t="shared" si="811"/>
        <v>-167.30284029214874</v>
      </c>
      <c r="CW133" s="51">
        <v>4.9651167957814282E-2</v>
      </c>
      <c r="CX133" s="26">
        <f t="shared" si="812"/>
        <v>1290.2900237115912</v>
      </c>
      <c r="CY133" s="51">
        <v>6.3768115942028984</v>
      </c>
      <c r="CZ133" s="26">
        <f t="shared" si="882"/>
        <v>251890.0303861812</v>
      </c>
      <c r="DA133" s="26">
        <f t="shared" si="814"/>
        <v>-167.30284029214874</v>
      </c>
      <c r="DB133" s="51">
        <v>4.9651167957814282E-2</v>
      </c>
      <c r="DC133" s="26">
        <f t="shared" si="815"/>
        <v>1296.0674485574812</v>
      </c>
      <c r="DD133" s="51">
        <v>6.3768115942028984</v>
      </c>
      <c r="DE133" s="26">
        <f t="shared" si="883"/>
        <v>252699.45121532481</v>
      </c>
      <c r="DF133" s="26">
        <f t="shared" si="817"/>
        <v>-167.30284029214874</v>
      </c>
      <c r="DG133" s="51">
        <v>4.9651167957814282E-2</v>
      </c>
      <c r="DH133" s="26">
        <f t="shared" si="818"/>
        <v>1301.5877120224075</v>
      </c>
      <c r="DI133" s="51">
        <v>6.3768115942028984</v>
      </c>
      <c r="DJ133" s="26">
        <f t="shared" si="884"/>
        <v>246180.46854136323</v>
      </c>
      <c r="DK133" s="26">
        <f t="shared" si="820"/>
        <v>-167.30284029214874</v>
      </c>
      <c r="DL133" s="51">
        <v>4.9651167957814282E-2</v>
      </c>
      <c r="DM133" s="26">
        <f t="shared" si="821"/>
        <v>1306.825357143495</v>
      </c>
      <c r="DN133" s="51">
        <v>6.3768115942028984</v>
      </c>
      <c r="DO133" s="26">
        <f t="shared" si="885"/>
        <v>248616.04764263151</v>
      </c>
      <c r="DP133" s="26">
        <f t="shared" si="937"/>
        <v>-167.30284029214874</v>
      </c>
      <c r="DQ133" s="51">
        <v>4.9651167957814282E-2</v>
      </c>
      <c r="DR133" s="26">
        <f t="shared" si="886"/>
        <v>1311.8608947743235</v>
      </c>
      <c r="DS133" s="51">
        <v>6.3768115942028984</v>
      </c>
      <c r="DT133" s="26">
        <f t="shared" si="938"/>
        <v>257730.36935186366</v>
      </c>
      <c r="DU133" s="26">
        <f t="shared" si="939"/>
        <v>-167.30284029214874</v>
      </c>
      <c r="DV133" s="51">
        <v>4.9651167957814282E-2</v>
      </c>
      <c r="DW133" s="26">
        <f t="shared" si="887"/>
        <v>1316.7624867898849</v>
      </c>
      <c r="DX133" s="51">
        <v>6.3768115942028984</v>
      </c>
      <c r="DY133" s="26">
        <f t="shared" si="940"/>
        <v>240121.93870772258</v>
      </c>
      <c r="DZ133" s="26">
        <f t="shared" si="823"/>
        <v>-167.30284029214874</v>
      </c>
      <c r="EA133" s="51">
        <v>4.9651167957814282E-2</v>
      </c>
      <c r="EB133" s="26">
        <f t="shared" si="824"/>
        <v>1321.602153281533</v>
      </c>
      <c r="EC133" s="51">
        <v>6.3768115942028984</v>
      </c>
      <c r="ED133" s="26">
        <f t="shared" si="888"/>
        <v>237302.6121998436</v>
      </c>
      <c r="EE133" s="26">
        <f t="shared" si="826"/>
        <v>-167.30284029214874</v>
      </c>
      <c r="EF133" s="51">
        <v>4.9651167957814282E-2</v>
      </c>
      <c r="EG133" s="26">
        <f t="shared" si="827"/>
        <v>1326.4035897591755</v>
      </c>
      <c r="EH133" s="51">
        <v>6.3768115942028984</v>
      </c>
      <c r="EI133" s="26">
        <f t="shared" si="889"/>
        <v>304630.7510040669</v>
      </c>
      <c r="EJ133" s="26">
        <f t="shared" si="829"/>
        <v>-167.30284029214874</v>
      </c>
      <c r="EK133" s="51">
        <v>4.9651167957814282E-2</v>
      </c>
      <c r="EL133" s="26">
        <f t="shared" si="830"/>
        <v>1331.2722241141976</v>
      </c>
      <c r="EM133" s="51">
        <v>6.3768115942028984</v>
      </c>
      <c r="EN133" s="26">
        <f t="shared" si="890"/>
        <v>326081.76484139584</v>
      </c>
      <c r="EO133" s="26">
        <f t="shared" si="832"/>
        <v>-167.30284029214874</v>
      </c>
      <c r="EP133" s="51">
        <v>4.9651167957814282E-2</v>
      </c>
      <c r="EQ133" s="26">
        <f t="shared" si="833"/>
        <v>1336.2845492940733</v>
      </c>
      <c r="ER133" s="51">
        <v>6.3768115942028984</v>
      </c>
      <c r="ES133" s="26">
        <f t="shared" si="891"/>
        <v>346745.64500353357</v>
      </c>
      <c r="ET133" s="26">
        <f t="shared" si="941"/>
        <v>-167.30284029214874</v>
      </c>
      <c r="EU133" s="51">
        <v>4.9651167957814282E-2</v>
      </c>
      <c r="EV133" s="26">
        <f t="shared" si="892"/>
        <v>1341.536324721541</v>
      </c>
      <c r="EW133" s="51">
        <v>6.3768115942028984</v>
      </c>
      <c r="EX133" s="26">
        <f t="shared" si="942"/>
        <v>366820.01666986872</v>
      </c>
      <c r="EY133" s="26">
        <f t="shared" si="943"/>
        <v>-167.30284029214874</v>
      </c>
      <c r="EZ133" s="51">
        <v>4.9651167957814282E-2</v>
      </c>
      <c r="FA133" s="26">
        <f t="shared" si="893"/>
        <v>1347.1074051804567</v>
      </c>
      <c r="FB133" s="51">
        <v>6.3768115942028984</v>
      </c>
      <c r="FC133" s="26">
        <f t="shared" si="944"/>
        <v>386168.28681972233</v>
      </c>
      <c r="FD133" s="26">
        <f t="shared" si="835"/>
        <v>-167.30284029214874</v>
      </c>
      <c r="FE133" s="51">
        <v>4.9651167957814282E-2</v>
      </c>
      <c r="FF133" s="26">
        <f t="shared" si="836"/>
        <v>1353.0207916391189</v>
      </c>
      <c r="FG133" s="51">
        <v>6.3768115942028984</v>
      </c>
      <c r="FH133" s="26">
        <f t="shared" si="894"/>
        <v>404949.07484473585</v>
      </c>
      <c r="FI133" s="26">
        <f t="shared" si="838"/>
        <v>-167.30284029214874</v>
      </c>
      <c r="FJ133" s="51">
        <v>4.9651167957814282E-2</v>
      </c>
      <c r="FK133" s="26">
        <f t="shared" si="839"/>
        <v>1359.3114152195744</v>
      </c>
      <c r="FL133" s="51">
        <v>6.3768115942028984</v>
      </c>
      <c r="FM133" s="26">
        <f t="shared" si="945"/>
        <v>422456.02321534581</v>
      </c>
      <c r="FN133" s="26">
        <f t="shared" si="841"/>
        <v>-167.30284029214874</v>
      </c>
      <c r="FO133" s="51">
        <v>4.9651167957814282E-2</v>
      </c>
      <c r="FP133" s="26">
        <f t="shared" si="842"/>
        <v>1366.0156357328444</v>
      </c>
      <c r="FQ133" s="51">
        <v>6.3768115942028984</v>
      </c>
      <c r="FR133" s="26">
        <f t="shared" si="895"/>
        <v>439668.1383948783</v>
      </c>
      <c r="FS133" s="26">
        <f t="shared" si="844"/>
        <v>-167.30284029214874</v>
      </c>
      <c r="FT133" s="51">
        <v>4.9651167957814282E-2</v>
      </c>
      <c r="FU133" s="26">
        <f t="shared" si="845"/>
        <v>1373.1587662564652</v>
      </c>
      <c r="FV133" s="51">
        <v>6.3768115942028984</v>
      </c>
      <c r="FW133" s="26">
        <f t="shared" si="896"/>
        <v>434004.54929761385</v>
      </c>
      <c r="FX133" s="26">
        <f t="shared" si="847"/>
        <v>-167.30284029214874</v>
      </c>
      <c r="FY133" s="51">
        <v>4.9651167957814282E-2</v>
      </c>
      <c r="FZ133" s="26">
        <f t="shared" si="848"/>
        <v>1380.7541410421427</v>
      </c>
      <c r="GA133" s="51">
        <v>6.3768115942028984</v>
      </c>
      <c r="GB133" s="26">
        <f t="shared" si="897"/>
        <v>428868.82287821639</v>
      </c>
      <c r="GC133" s="26">
        <f t="shared" si="850"/>
        <v>-167.30284029214874</v>
      </c>
      <c r="GD133" s="51">
        <v>4.9651167957814282E-2</v>
      </c>
      <c r="GE133" s="26">
        <f t="shared" si="851"/>
        <v>1388.8156319035659</v>
      </c>
      <c r="GF133" s="51">
        <v>6.3768115942028984</v>
      </c>
      <c r="GG133" s="26">
        <f t="shared" si="898"/>
        <v>424200.39246086974</v>
      </c>
      <c r="GH133" s="26">
        <f t="shared" si="853"/>
        <v>-167.30284029214874</v>
      </c>
      <c r="GI133" s="51">
        <v>4.9651167957814282E-2</v>
      </c>
      <c r="GJ133" s="26">
        <f t="shared" si="854"/>
        <v>1397.3748699936286</v>
      </c>
      <c r="GK133" s="51">
        <v>6.3768115942028984</v>
      </c>
      <c r="GL133" s="26">
        <f t="shared" si="899"/>
        <v>419430.54195696156</v>
      </c>
      <c r="GM133" s="26">
        <f t="shared" si="856"/>
        <v>-167.30284029214874</v>
      </c>
      <c r="GN133" s="51">
        <v>4.9651167957814282E-2</v>
      </c>
      <c r="GO133" s="26">
        <f t="shared" si="857"/>
        <v>1406.4413259054561</v>
      </c>
      <c r="GP133" s="51">
        <v>6.3768115942028984</v>
      </c>
      <c r="GQ133" s="26">
        <f t="shared" si="900"/>
        <v>415286.16286329535</v>
      </c>
    </row>
    <row r="134" spans="1:199" ht="15" x14ac:dyDescent="0.2">
      <c r="A134" s="6" t="s">
        <v>24</v>
      </c>
      <c r="B134" s="26">
        <v>363051</v>
      </c>
      <c r="C134" s="26">
        <f t="shared" si="859"/>
        <v>-167.6</v>
      </c>
      <c r="D134" s="51">
        <v>4.9651167957814282E-2</v>
      </c>
      <c r="E134" s="26">
        <f t="shared" si="952"/>
        <v>1346.8</v>
      </c>
      <c r="F134" s="26">
        <f t="shared" si="953"/>
        <v>-136.80000000000001</v>
      </c>
      <c r="G134" s="26">
        <f t="shared" si="862"/>
        <v>1210</v>
      </c>
      <c r="H134" s="51">
        <f t="shared" si="863"/>
        <v>6.3768115942028984</v>
      </c>
      <c r="I134" s="26">
        <v>351783</v>
      </c>
      <c r="J134" s="26">
        <f t="shared" si="901"/>
        <v>-167.30284029214874</v>
      </c>
      <c r="K134" s="51">
        <v>4.9651167957814282E-2</v>
      </c>
      <c r="L134" s="26">
        <f t="shared" si="864"/>
        <v>1207.8546345674229</v>
      </c>
      <c r="M134" s="51">
        <v>6.3768115942028984</v>
      </c>
      <c r="N134" s="26">
        <f t="shared" si="902"/>
        <v>331272.55179427523</v>
      </c>
      <c r="O134" s="26">
        <f t="shared" si="903"/>
        <v>-167.30284029214874</v>
      </c>
      <c r="P134" s="51">
        <v>4.9651167957814282E-2</v>
      </c>
      <c r="Q134" s="26">
        <f t="shared" si="865"/>
        <v>1204.7836625583946</v>
      </c>
      <c r="R134" s="51">
        <v>6.3768115942028984</v>
      </c>
      <c r="S134" s="26">
        <f t="shared" si="904"/>
        <v>316842.03261654149</v>
      </c>
      <c r="T134" s="26">
        <f t="shared" si="905"/>
        <v>-167.30284029214874</v>
      </c>
      <c r="U134" s="51">
        <v>4.9651167957814282E-2</v>
      </c>
      <c r="V134" s="26">
        <f t="shared" si="866"/>
        <v>1201.551556856765</v>
      </c>
      <c r="W134" s="51">
        <v>6.3768115942028984</v>
      </c>
      <c r="X134" s="26">
        <f t="shared" si="906"/>
        <v>302195.2813331061</v>
      </c>
      <c r="Y134" s="26">
        <f t="shared" si="907"/>
        <v>-167.30284029214874</v>
      </c>
      <c r="Z134" s="51">
        <v>4.9651167957814282E-2</v>
      </c>
      <c r="AA134" s="26">
        <f t="shared" si="867"/>
        <v>1202.0173306648985</v>
      </c>
      <c r="AB134" s="51">
        <v>6.3768115942028984</v>
      </c>
      <c r="AC134" s="26">
        <f t="shared" si="908"/>
        <v>283340.99582347885</v>
      </c>
      <c r="AD134" s="26">
        <f t="shared" si="909"/>
        <v>-167.30284029214874</v>
      </c>
      <c r="AE134" s="51">
        <v>4.9651167957814282E-2</v>
      </c>
      <c r="AF134" s="26">
        <f t="shared" si="868"/>
        <v>1203.6618618317955</v>
      </c>
      <c r="AG134" s="51">
        <v>6.3768115942028984</v>
      </c>
      <c r="AH134" s="26">
        <f t="shared" si="910"/>
        <v>264403.35484501848</v>
      </c>
      <c r="AI134" s="26">
        <f t="shared" si="911"/>
        <v>-167.30284029214874</v>
      </c>
      <c r="AJ134" s="51">
        <v>4.9651167957814282E-2</v>
      </c>
      <c r="AK134" s="26">
        <f t="shared" si="869"/>
        <v>1206.4433856454054</v>
      </c>
      <c r="AL134" s="51">
        <v>6.3768115942028984</v>
      </c>
      <c r="AM134" s="26">
        <f t="shared" si="912"/>
        <v>249778.41913862823</v>
      </c>
      <c r="AN134" s="26">
        <f t="shared" si="913"/>
        <v>-167.30284029214874</v>
      </c>
      <c r="AO134" s="51">
        <v>4.9651167957814282E-2</v>
      </c>
      <c r="AP134" s="26">
        <f t="shared" si="870"/>
        <v>1210.3309372836081</v>
      </c>
      <c r="AQ134" s="51">
        <v>6.3768115942028984</v>
      </c>
      <c r="AR134" s="26">
        <f t="shared" si="914"/>
        <v>240558.9095154728</v>
      </c>
      <c r="AS134" s="26">
        <f t="shared" si="915"/>
        <v>-167.30284029214874</v>
      </c>
      <c r="AT134" s="51">
        <v>4.9651167957814282E-2</v>
      </c>
      <c r="AU134" s="26">
        <f t="shared" si="871"/>
        <v>1215.285974164665</v>
      </c>
      <c r="AV134" s="51">
        <v>6.3768115942028984</v>
      </c>
      <c r="AW134" s="26">
        <f t="shared" si="916"/>
        <v>231976.97418744329</v>
      </c>
      <c r="AX134" s="26">
        <f t="shared" si="917"/>
        <v>-167.30284029214874</v>
      </c>
      <c r="AY134" s="51">
        <v>4.9651167957814282E-2</v>
      </c>
      <c r="AZ134" s="26">
        <f t="shared" si="872"/>
        <v>1221.2786108318548</v>
      </c>
      <c r="BA134" s="51">
        <v>6.3768115942028984</v>
      </c>
      <c r="BB134" s="26">
        <f t="shared" si="918"/>
        <v>215649.79814725247</v>
      </c>
      <c r="BC134" s="26">
        <f t="shared" si="919"/>
        <v>-167.30284029214874</v>
      </c>
      <c r="BD134" s="51">
        <v>4.9651167957814282E-2</v>
      </c>
      <c r="BE134" s="26">
        <f t="shared" si="873"/>
        <v>1228.2400451919193</v>
      </c>
      <c r="BF134" s="51">
        <v>6.3768115942028984</v>
      </c>
      <c r="BG134" s="26">
        <f t="shared" si="920"/>
        <v>208275.75964489829</v>
      </c>
      <c r="BH134" s="26">
        <f t="shared" si="921"/>
        <v>-167.30284029214874</v>
      </c>
      <c r="BI134" s="51">
        <v>4.9651167957814282E-2</v>
      </c>
      <c r="BJ134" s="26">
        <f t="shared" si="874"/>
        <v>1236.1552311748251</v>
      </c>
      <c r="BK134" s="51">
        <v>6.3768115942028984</v>
      </c>
      <c r="BL134" s="26">
        <f t="shared" si="922"/>
        <v>195574.79031493308</v>
      </c>
      <c r="BM134" s="26">
        <f t="shared" si="923"/>
        <v>-167.30284029214874</v>
      </c>
      <c r="BN134" s="51">
        <v>4.9651167957814282E-2</v>
      </c>
      <c r="BO134" s="26">
        <f t="shared" si="875"/>
        <v>1243.7667918030725</v>
      </c>
      <c r="BP134" s="51">
        <v>6.3768115942028984</v>
      </c>
      <c r="BQ134" s="26">
        <f t="shared" si="924"/>
        <v>192959.95238213538</v>
      </c>
      <c r="BR134" s="26">
        <f t="shared" si="925"/>
        <v>-167.30284029214874</v>
      </c>
      <c r="BS134" s="51">
        <v>4.9651167957814282E-2</v>
      </c>
      <c r="BT134" s="26">
        <f t="shared" si="876"/>
        <v>1251.1032565505564</v>
      </c>
      <c r="BU134" s="51">
        <v>6.3768115942028984</v>
      </c>
      <c r="BV134" s="26">
        <f t="shared" si="926"/>
        <v>187430.51294727478</v>
      </c>
      <c r="BW134" s="26">
        <f t="shared" si="927"/>
        <v>-167.30284029214874</v>
      </c>
      <c r="BX134" s="51">
        <v>4.9651167957814282E-2</v>
      </c>
      <c r="BY134" s="26">
        <f t="shared" si="877"/>
        <v>1258.1898459097279</v>
      </c>
      <c r="BZ134" s="51">
        <v>6.3768115942028984</v>
      </c>
      <c r="CA134" s="26">
        <f t="shared" si="928"/>
        <v>194383.93526973735</v>
      </c>
      <c r="CB134" s="26">
        <f t="shared" si="929"/>
        <v>-167.30284029214874</v>
      </c>
      <c r="CC134" s="51">
        <v>4.9651167957814282E-2</v>
      </c>
      <c r="CD134" s="26">
        <f t="shared" si="878"/>
        <v>1265.0205123610708</v>
      </c>
      <c r="CE134" s="51">
        <v>6.3768115942028984</v>
      </c>
      <c r="CF134" s="26">
        <f t="shared" si="930"/>
        <v>204243.91479631263</v>
      </c>
      <c r="CG134" s="26">
        <f t="shared" si="931"/>
        <v>-167.30284029214874</v>
      </c>
      <c r="CH134" s="51">
        <v>4.9651167957814282E-2</v>
      </c>
      <c r="CI134" s="26">
        <f t="shared" si="879"/>
        <v>1271.6291808385604</v>
      </c>
      <c r="CJ134" s="51">
        <v>6.3768115942028984</v>
      </c>
      <c r="CK134" s="26">
        <f t="shared" si="932"/>
        <v>213216.58818146642</v>
      </c>
      <c r="CL134" s="26">
        <f t="shared" si="933"/>
        <v>-167.30284029214874</v>
      </c>
      <c r="CM134" s="51">
        <v>4.9651167957814282E-2</v>
      </c>
      <c r="CN134" s="26">
        <f t="shared" si="880"/>
        <v>1278.0617884174869</v>
      </c>
      <c r="CO134" s="51">
        <v>6.3768115942028984</v>
      </c>
      <c r="CP134" s="26">
        <f t="shared" si="934"/>
        <v>212298.97901277515</v>
      </c>
      <c r="CQ134" s="26">
        <f t="shared" si="935"/>
        <v>-167.30284029214874</v>
      </c>
      <c r="CR134" s="51">
        <v>4.9651167957814282E-2</v>
      </c>
      <c r="CS134" s="26">
        <f t="shared" si="881"/>
        <v>1284.2800677048413</v>
      </c>
      <c r="CT134" s="51">
        <v>6.3768115942028984</v>
      </c>
      <c r="CU134" s="26">
        <f t="shared" si="936"/>
        <v>230036.49836643421</v>
      </c>
      <c r="CV134" s="26">
        <f t="shared" si="811"/>
        <v>-167.30284029214874</v>
      </c>
      <c r="CW134" s="51">
        <v>4.9651167957814282E-2</v>
      </c>
      <c r="CX134" s="26">
        <f t="shared" si="812"/>
        <v>1290.2900237115912</v>
      </c>
      <c r="CY134" s="51">
        <v>6.3768115942028984</v>
      </c>
      <c r="CZ134" s="26">
        <f t="shared" si="882"/>
        <v>235227.62046244202</v>
      </c>
      <c r="DA134" s="26">
        <f t="shared" si="814"/>
        <v>-167.30284029214874</v>
      </c>
      <c r="DB134" s="51">
        <v>4.9651167957814282E-2</v>
      </c>
      <c r="DC134" s="26">
        <f t="shared" si="815"/>
        <v>1296.0674485574812</v>
      </c>
      <c r="DD134" s="51">
        <v>6.3768115942028984</v>
      </c>
      <c r="DE134" s="26">
        <f t="shared" si="883"/>
        <v>253018.79499444651</v>
      </c>
      <c r="DF134" s="26">
        <f t="shared" si="817"/>
        <v>-167.30284029214874</v>
      </c>
      <c r="DG134" s="51">
        <v>4.9651167957814282E-2</v>
      </c>
      <c r="DH134" s="26">
        <f t="shared" si="818"/>
        <v>1301.5877120224075</v>
      </c>
      <c r="DI134" s="51">
        <v>6.3768115942028984</v>
      </c>
      <c r="DJ134" s="26">
        <f t="shared" si="884"/>
        <v>253833.73608705506</v>
      </c>
      <c r="DK134" s="26">
        <f t="shared" si="820"/>
        <v>-167.30284029214874</v>
      </c>
      <c r="DL134" s="51">
        <v>4.9651167957814282E-2</v>
      </c>
      <c r="DM134" s="26">
        <f t="shared" si="821"/>
        <v>1306.825357143495</v>
      </c>
      <c r="DN134" s="51">
        <v>6.3768115942028984</v>
      </c>
      <c r="DO134" s="26">
        <f t="shared" si="885"/>
        <v>247319.99105821457</v>
      </c>
      <c r="DP134" s="26">
        <f t="shared" si="937"/>
        <v>-167.30284029214874</v>
      </c>
      <c r="DQ134" s="51">
        <v>4.9651167957814282E-2</v>
      </c>
      <c r="DR134" s="26">
        <f t="shared" si="886"/>
        <v>1311.8608947743235</v>
      </c>
      <c r="DS134" s="51">
        <v>6.3768115942028984</v>
      </c>
      <c r="DT134" s="26">
        <f t="shared" si="938"/>
        <v>249760.60569711367</v>
      </c>
      <c r="DU134" s="26">
        <f t="shared" si="939"/>
        <v>-167.30284029214874</v>
      </c>
      <c r="DV134" s="51">
        <v>4.9651167957814282E-2</v>
      </c>
      <c r="DW134" s="26">
        <f t="shared" si="887"/>
        <v>1316.7624867898849</v>
      </c>
      <c r="DX134" s="51">
        <v>6.3768115942028984</v>
      </c>
      <c r="DY134" s="26">
        <f t="shared" si="940"/>
        <v>258879.82899836136</v>
      </c>
      <c r="DZ134" s="26">
        <f t="shared" si="823"/>
        <v>-167.30284029214874</v>
      </c>
      <c r="EA134" s="51">
        <v>4.9651167957814282E-2</v>
      </c>
      <c r="EB134" s="26">
        <f t="shared" si="824"/>
        <v>1321.602153281533</v>
      </c>
      <c r="EC134" s="51">
        <v>6.3768115942028984</v>
      </c>
      <c r="ED134" s="26">
        <f t="shared" si="888"/>
        <v>241276.23802071196</v>
      </c>
      <c r="EE134" s="26">
        <f t="shared" si="826"/>
        <v>-167.30284029214874</v>
      </c>
      <c r="EF134" s="51">
        <v>4.9651167957814282E-2</v>
      </c>
      <c r="EG134" s="26">
        <f t="shared" si="827"/>
        <v>1326.4035897591755</v>
      </c>
      <c r="EH134" s="51">
        <v>6.3768115942028984</v>
      </c>
      <c r="EI134" s="26">
        <f t="shared" si="889"/>
        <v>238461.7129493106</v>
      </c>
      <c r="EJ134" s="26">
        <f t="shared" si="829"/>
        <v>-167.30284029214874</v>
      </c>
      <c r="EK134" s="51">
        <v>4.9651167957814282E-2</v>
      </c>
      <c r="EL134" s="26">
        <f t="shared" si="830"/>
        <v>1331.2722241141976</v>
      </c>
      <c r="EM134" s="51">
        <v>6.3768115942028984</v>
      </c>
      <c r="EN134" s="26">
        <f t="shared" si="890"/>
        <v>305794.72038788896</v>
      </c>
      <c r="EO134" s="26">
        <f t="shared" si="832"/>
        <v>-167.30284029214874</v>
      </c>
      <c r="EP134" s="51">
        <v>4.9651167957814282E-2</v>
      </c>
      <c r="EQ134" s="26">
        <f t="shared" si="833"/>
        <v>1336.2845492940733</v>
      </c>
      <c r="ER134" s="51">
        <v>6.3768115942028984</v>
      </c>
      <c r="ES134" s="26">
        <f t="shared" si="891"/>
        <v>327250.74655039777</v>
      </c>
      <c r="ET134" s="26">
        <f t="shared" si="941"/>
        <v>-167.30284029214874</v>
      </c>
      <c r="EU134" s="51">
        <v>4.9651167957814282E-2</v>
      </c>
      <c r="EV134" s="26">
        <f t="shared" si="892"/>
        <v>1341.536324721541</v>
      </c>
      <c r="EW134" s="51">
        <v>6.3768115942028984</v>
      </c>
      <c r="EX134" s="26">
        <f t="shared" si="942"/>
        <v>347919.87848796294</v>
      </c>
      <c r="EY134" s="26">
        <f t="shared" si="943"/>
        <v>-167.30284029214874</v>
      </c>
      <c r="EZ134" s="51">
        <v>4.9651167957814282E-2</v>
      </c>
      <c r="FA134" s="26">
        <f t="shared" si="893"/>
        <v>1347.1074051804567</v>
      </c>
      <c r="FB134" s="51">
        <v>6.3768115942028984</v>
      </c>
      <c r="FC134" s="26">
        <f t="shared" si="944"/>
        <v>367999.82123475702</v>
      </c>
      <c r="FD134" s="26">
        <f t="shared" si="835"/>
        <v>-167.30284029214874</v>
      </c>
      <c r="FE134" s="51">
        <v>4.9651167957814282E-2</v>
      </c>
      <c r="FF134" s="26">
        <f t="shared" si="836"/>
        <v>1353.0207916391189</v>
      </c>
      <c r="FG134" s="51">
        <v>6.3768115942028984</v>
      </c>
      <c r="FH134" s="26">
        <f t="shared" si="894"/>
        <v>387354.00477106927</v>
      </c>
      <c r="FI134" s="26">
        <f t="shared" si="838"/>
        <v>-167.30284029214874</v>
      </c>
      <c r="FJ134" s="51">
        <v>4.9651167957814282E-2</v>
      </c>
      <c r="FK134" s="26">
        <f t="shared" si="839"/>
        <v>1359.3114152195744</v>
      </c>
      <c r="FL134" s="51">
        <v>6.3768115942028984</v>
      </c>
      <c r="FM134" s="26">
        <f t="shared" si="945"/>
        <v>406141.08341966325</v>
      </c>
      <c r="FN134" s="26">
        <f t="shared" si="841"/>
        <v>-167.30284029214874</v>
      </c>
      <c r="FO134" s="51">
        <v>4.9651167957814282E-2</v>
      </c>
      <c r="FP134" s="26">
        <f t="shared" si="842"/>
        <v>1366.0156357328444</v>
      </c>
      <c r="FQ134" s="51">
        <v>6.3768115942028984</v>
      </c>
      <c r="FR134" s="26">
        <f t="shared" si="895"/>
        <v>423654.7360107865</v>
      </c>
      <c r="FS134" s="26">
        <f t="shared" si="844"/>
        <v>-167.30284029214874</v>
      </c>
      <c r="FT134" s="51">
        <v>4.9651167957814282E-2</v>
      </c>
      <c r="FU134" s="26">
        <f t="shared" si="845"/>
        <v>1373.1587662564652</v>
      </c>
      <c r="FV134" s="51">
        <v>6.3768115942028984</v>
      </c>
      <c r="FW134" s="26">
        <f t="shared" si="896"/>
        <v>440873.99432084261</v>
      </c>
      <c r="FX134" s="26">
        <f t="shared" si="847"/>
        <v>-167.30284029214874</v>
      </c>
      <c r="FY134" s="51">
        <v>4.9651167957814282E-2</v>
      </c>
      <c r="FZ134" s="26">
        <f t="shared" si="848"/>
        <v>1380.7541410421427</v>
      </c>
      <c r="GA134" s="51">
        <v>6.3768115942028984</v>
      </c>
      <c r="GB134" s="26">
        <f t="shared" si="897"/>
        <v>435218.00059836381</v>
      </c>
      <c r="GC134" s="26">
        <f t="shared" si="850"/>
        <v>-167.30284029214874</v>
      </c>
      <c r="GD134" s="51">
        <v>4.9651167957814282E-2</v>
      </c>
      <c r="GE134" s="26">
        <f t="shared" si="851"/>
        <v>1388.8156319035659</v>
      </c>
      <c r="GF134" s="51">
        <v>6.3768115942028984</v>
      </c>
      <c r="GG134" s="26">
        <f t="shared" si="898"/>
        <v>430090.33566982782</v>
      </c>
      <c r="GH134" s="26">
        <f t="shared" si="853"/>
        <v>-167.30284029214874</v>
      </c>
      <c r="GI134" s="51">
        <v>4.9651167957814282E-2</v>
      </c>
      <c r="GJ134" s="26">
        <f t="shared" si="854"/>
        <v>1397.3748699936286</v>
      </c>
      <c r="GK134" s="51">
        <v>6.3768115942028984</v>
      </c>
      <c r="GL134" s="26">
        <f t="shared" si="899"/>
        <v>425430.46449057123</v>
      </c>
      <c r="GM134" s="26">
        <f t="shared" si="856"/>
        <v>-167.30284029214874</v>
      </c>
      <c r="GN134" s="51">
        <v>4.9651167957814282E-2</v>
      </c>
      <c r="GO134" s="26">
        <f t="shared" si="857"/>
        <v>1406.4413259054561</v>
      </c>
      <c r="GP134" s="51">
        <v>6.3768115942028984</v>
      </c>
      <c r="GQ134" s="26">
        <f t="shared" si="900"/>
        <v>420669.68044257484</v>
      </c>
    </row>
    <row r="135" spans="1:199" ht="15" x14ac:dyDescent="0.2">
      <c r="A135" s="6" t="s">
        <v>25</v>
      </c>
      <c r="B135" s="26">
        <v>385941</v>
      </c>
      <c r="C135" s="26">
        <f t="shared" si="859"/>
        <v>-312.59999999999991</v>
      </c>
      <c r="D135" s="51">
        <v>9.2607130689813494E-2</v>
      </c>
      <c r="E135" s="26">
        <f>3210/5</f>
        <v>642</v>
      </c>
      <c r="F135" s="26">
        <f>-984/5</f>
        <v>-196.8</v>
      </c>
      <c r="G135" s="26">
        <f t="shared" si="862"/>
        <v>445.2</v>
      </c>
      <c r="H135" s="51">
        <f t="shared" si="863"/>
        <v>2.3462450592885373</v>
      </c>
      <c r="I135" s="26">
        <v>363524</v>
      </c>
      <c r="J135" s="26">
        <f t="shared" si="901"/>
        <v>-312.04575104609603</v>
      </c>
      <c r="K135" s="51">
        <v>9.2607130689813494E-2</v>
      </c>
      <c r="L135" s="26">
        <f t="shared" si="864"/>
        <v>444.41064736315423</v>
      </c>
      <c r="M135" s="51">
        <v>2.3462450592885373</v>
      </c>
      <c r="N135" s="26">
        <f t="shared" si="902"/>
        <v>351915.36489631707</v>
      </c>
      <c r="O135" s="26">
        <f t="shared" si="903"/>
        <v>-312.04575104609603</v>
      </c>
      <c r="P135" s="51">
        <v>9.2607130689813494E-2</v>
      </c>
      <c r="Q135" s="26">
        <f t="shared" si="865"/>
        <v>443.28073270330344</v>
      </c>
      <c r="R135" s="51">
        <v>2.3462450592885373</v>
      </c>
      <c r="S135" s="26">
        <f t="shared" si="904"/>
        <v>331403.78677593241</v>
      </c>
      <c r="T135" s="26">
        <f t="shared" si="905"/>
        <v>-312.04575104609603</v>
      </c>
      <c r="U135" s="51">
        <v>9.2607130689813494E-2</v>
      </c>
      <c r="V135" s="26">
        <f t="shared" si="866"/>
        <v>442.09153149804274</v>
      </c>
      <c r="W135" s="51">
        <v>2.3462450592885373</v>
      </c>
      <c r="X135" s="26">
        <f t="shared" si="906"/>
        <v>316972.07839699346</v>
      </c>
      <c r="Y135" s="26">
        <f t="shared" si="907"/>
        <v>-312.04575104609603</v>
      </c>
      <c r="Z135" s="51">
        <v>9.2607130689813494E-2</v>
      </c>
      <c r="AA135" s="26">
        <f t="shared" si="867"/>
        <v>442.26290546447336</v>
      </c>
      <c r="AB135" s="51">
        <v>2.3462450592885373</v>
      </c>
      <c r="AC135" s="26">
        <f t="shared" si="908"/>
        <v>302325.49848752446</v>
      </c>
      <c r="AD135" s="26">
        <f t="shared" si="909"/>
        <v>-312.04575104609603</v>
      </c>
      <c r="AE135" s="51">
        <v>9.2607130689813494E-2</v>
      </c>
      <c r="AF135" s="26">
        <f t="shared" si="868"/>
        <v>442.86798420455807</v>
      </c>
      <c r="AG135" s="51">
        <v>2.3462450592885373</v>
      </c>
      <c r="AH135" s="26">
        <f t="shared" si="910"/>
        <v>283471.8180566373</v>
      </c>
      <c r="AI135" s="26">
        <f t="shared" si="911"/>
        <v>-312.04575104609603</v>
      </c>
      <c r="AJ135" s="51">
        <v>9.2607130689813494E-2</v>
      </c>
      <c r="AK135" s="26">
        <f t="shared" si="869"/>
        <v>443.89140106556573</v>
      </c>
      <c r="AL135" s="51">
        <v>2.3462450592885373</v>
      </c>
      <c r="AM135" s="26">
        <f t="shared" si="912"/>
        <v>264535.20049503795</v>
      </c>
      <c r="AN135" s="26">
        <f t="shared" si="913"/>
        <v>-312.04575104609603</v>
      </c>
      <c r="AO135" s="51">
        <v>9.2607130689813494E-2</v>
      </c>
      <c r="AP135" s="26">
        <f t="shared" si="870"/>
        <v>445.32176304021681</v>
      </c>
      <c r="AQ135" s="51">
        <v>2.3462450592885373</v>
      </c>
      <c r="AR135" s="26">
        <f t="shared" si="914"/>
        <v>249911.69515062234</v>
      </c>
      <c r="AS135" s="26">
        <f t="shared" si="915"/>
        <v>-312.04575104609603</v>
      </c>
      <c r="AT135" s="51">
        <v>9.2607130689813494E-2</v>
      </c>
      <c r="AU135" s="26">
        <f t="shared" si="871"/>
        <v>447.14488900670148</v>
      </c>
      <c r="AV135" s="51">
        <v>2.3462450592885373</v>
      </c>
      <c r="AW135" s="26">
        <f t="shared" si="916"/>
        <v>240694.00865343341</v>
      </c>
      <c r="AX135" s="26">
        <f t="shared" si="917"/>
        <v>-312.04575104609603</v>
      </c>
      <c r="AY135" s="51">
        <v>9.2607130689813494E-2</v>
      </c>
      <c r="AZ135" s="26">
        <f t="shared" si="872"/>
        <v>449.34978309284435</v>
      </c>
      <c r="BA135" s="51">
        <v>2.3462450592885373</v>
      </c>
      <c r="BB135" s="26">
        <f t="shared" si="918"/>
        <v>232114.27821949005</v>
      </c>
      <c r="BC135" s="26">
        <f t="shared" si="919"/>
        <v>-312.04575104609603</v>
      </c>
      <c r="BD135" s="51">
        <v>9.2607130689813494E-2</v>
      </c>
      <c r="BE135" s="26">
        <f t="shared" si="873"/>
        <v>451.91113067722517</v>
      </c>
      <c r="BF135" s="51">
        <v>2.3462450592885373</v>
      </c>
      <c r="BG135" s="26">
        <f t="shared" si="920"/>
        <v>215789.66352688361</v>
      </c>
      <c r="BH135" s="26">
        <f t="shared" si="921"/>
        <v>-312.04575104609603</v>
      </c>
      <c r="BI135" s="51">
        <v>9.2607130689813494E-2</v>
      </c>
      <c r="BJ135" s="26">
        <f t="shared" si="874"/>
        <v>454.82339580085295</v>
      </c>
      <c r="BK135" s="51">
        <v>2.3462450592885373</v>
      </c>
      <c r="BL135" s="26">
        <f t="shared" si="922"/>
        <v>208418.53728965306</v>
      </c>
      <c r="BM135" s="26">
        <f t="shared" si="923"/>
        <v>-312.04575104609603</v>
      </c>
      <c r="BN135" s="51">
        <v>9.2607130689813494E-2</v>
      </c>
      <c r="BO135" s="26">
        <f t="shared" si="875"/>
        <v>457.62394686837013</v>
      </c>
      <c r="BP135" s="51">
        <v>2.3462450592885373</v>
      </c>
      <c r="BQ135" s="26">
        <f t="shared" si="924"/>
        <v>195720.36851075536</v>
      </c>
      <c r="BR135" s="26">
        <f t="shared" si="925"/>
        <v>-312.04575104609603</v>
      </c>
      <c r="BS135" s="51">
        <v>9.2607130689813494E-2</v>
      </c>
      <c r="BT135" s="26">
        <f t="shared" si="876"/>
        <v>460.3232808399236</v>
      </c>
      <c r="BU135" s="51">
        <v>2.3462450592885373</v>
      </c>
      <c r="BV135" s="26">
        <f t="shared" si="926"/>
        <v>193108.2299119292</v>
      </c>
      <c r="BW135" s="26">
        <f t="shared" si="927"/>
        <v>-312.04575104609603</v>
      </c>
      <c r="BX135" s="51">
        <v>9.2607130689813494E-2</v>
      </c>
      <c r="BY135" s="26">
        <f t="shared" si="877"/>
        <v>462.93067718926511</v>
      </c>
      <c r="BZ135" s="51">
        <v>2.3462450592885373</v>
      </c>
      <c r="CA135" s="26">
        <f t="shared" si="928"/>
        <v>187581.39787341794</v>
      </c>
      <c r="CB135" s="26">
        <f t="shared" si="929"/>
        <v>-312.04575104609603</v>
      </c>
      <c r="CC135" s="51">
        <v>9.2607130689813494E-2</v>
      </c>
      <c r="CD135" s="26">
        <f t="shared" si="878"/>
        <v>465.44391082904849</v>
      </c>
      <c r="CE135" s="51">
        <v>2.3462450592885373</v>
      </c>
      <c r="CF135" s="26">
        <f t="shared" si="930"/>
        <v>194537.33342952031</v>
      </c>
      <c r="CG135" s="26">
        <f t="shared" si="931"/>
        <v>-312.04575104609603</v>
      </c>
      <c r="CH135" s="51">
        <v>9.2607130689813494E-2</v>
      </c>
      <c r="CI135" s="26">
        <f t="shared" si="879"/>
        <v>467.87546389200588</v>
      </c>
      <c r="CJ135" s="51">
        <v>2.3462450592885373</v>
      </c>
      <c r="CK135" s="26">
        <f t="shared" si="932"/>
        <v>204399.74450915854</v>
      </c>
      <c r="CL135" s="26">
        <f t="shared" si="933"/>
        <v>-312.04575104609603</v>
      </c>
      <c r="CM135" s="51">
        <v>9.2607130689813494E-2</v>
      </c>
      <c r="CN135" s="26">
        <f t="shared" si="880"/>
        <v>470.24223818468198</v>
      </c>
      <c r="CO135" s="51">
        <v>2.3462450592885373</v>
      </c>
      <c r="CP135" s="26">
        <f t="shared" si="934"/>
        <v>213374.78466860499</v>
      </c>
      <c r="CQ135" s="26">
        <f t="shared" si="935"/>
        <v>-312.04575104609603</v>
      </c>
      <c r="CR135" s="51">
        <v>9.2607130689813494E-2</v>
      </c>
      <c r="CS135" s="26">
        <f t="shared" si="881"/>
        <v>472.53015383652507</v>
      </c>
      <c r="CT135" s="51">
        <v>2.3462450592885373</v>
      </c>
      <c r="CU135" s="26">
        <f t="shared" si="936"/>
        <v>212459.46341556558</v>
      </c>
      <c r="CV135" s="26">
        <f t="shared" si="811"/>
        <v>-312.04575104609603</v>
      </c>
      <c r="CW135" s="51">
        <v>9.2607130689813494E-2</v>
      </c>
      <c r="CX135" s="26">
        <f t="shared" si="812"/>
        <v>474.74142029454578</v>
      </c>
      <c r="CY135" s="51">
        <v>2.3462450592885373</v>
      </c>
      <c r="CZ135" s="26">
        <f t="shared" si="882"/>
        <v>230199.19403568265</v>
      </c>
      <c r="DA135" s="26">
        <f t="shared" si="814"/>
        <v>-312.04575104609603</v>
      </c>
      <c r="DB135" s="51">
        <v>9.2607130689813494E-2</v>
      </c>
      <c r="DC135" s="26">
        <f t="shared" si="815"/>
        <v>476.86713065933111</v>
      </c>
      <c r="DD135" s="51">
        <v>2.3462450592885373</v>
      </c>
      <c r="DE135" s="26">
        <f t="shared" si="883"/>
        <v>235392.44184205524</v>
      </c>
      <c r="DF135" s="26">
        <f t="shared" si="817"/>
        <v>-312.04575104609603</v>
      </c>
      <c r="DG135" s="51">
        <v>9.2607130689813494E-2</v>
      </c>
      <c r="DH135" s="26">
        <f t="shared" si="818"/>
        <v>478.89822263832701</v>
      </c>
      <c r="DI135" s="51">
        <v>2.3462450592885373</v>
      </c>
      <c r="DJ135" s="26">
        <f t="shared" si="884"/>
        <v>253185.64746603873</v>
      </c>
      <c r="DK135" s="26">
        <f t="shared" si="820"/>
        <v>-312.04575104609603</v>
      </c>
      <c r="DL135" s="51">
        <v>9.2607130689813494E-2</v>
      </c>
      <c r="DM135" s="26">
        <f t="shared" si="821"/>
        <v>480.82532975230077</v>
      </c>
      <c r="DN135" s="51">
        <v>2.3462450592885373</v>
      </c>
      <c r="DO135" s="26">
        <f t="shared" si="885"/>
        <v>254002.51566576125</v>
      </c>
      <c r="DP135" s="26">
        <f t="shared" si="937"/>
        <v>-312.04575104609603</v>
      </c>
      <c r="DQ135" s="51">
        <v>9.2607130689813494E-2</v>
      </c>
      <c r="DR135" s="26">
        <f t="shared" si="886"/>
        <v>482.6780746723378</v>
      </c>
      <c r="DS135" s="51">
        <v>2.3462450592885373</v>
      </c>
      <c r="DT135" s="26">
        <f t="shared" si="938"/>
        <v>247490.62338184079</v>
      </c>
      <c r="DU135" s="26">
        <f t="shared" si="939"/>
        <v>-312.04575104609603</v>
      </c>
      <c r="DV135" s="51">
        <v>9.2607130689813494E-2</v>
      </c>
      <c r="DW135" s="26">
        <f t="shared" si="887"/>
        <v>484.48153646186506</v>
      </c>
      <c r="DX135" s="51">
        <v>2.3462450592885373</v>
      </c>
      <c r="DY135" s="26">
        <f t="shared" si="940"/>
        <v>249933.04148252943</v>
      </c>
      <c r="DZ135" s="26">
        <f t="shared" si="823"/>
        <v>-312.04575104609603</v>
      </c>
      <c r="EA135" s="51">
        <v>9.2607130689813494E-2</v>
      </c>
      <c r="EB135" s="26">
        <f t="shared" si="824"/>
        <v>486.26221375284172</v>
      </c>
      <c r="EC135" s="51">
        <v>2.3462450592885373</v>
      </c>
      <c r="ED135" s="26">
        <f t="shared" si="888"/>
        <v>259054.0454610681</v>
      </c>
      <c r="EE135" s="26">
        <f t="shared" si="826"/>
        <v>-312.04575104609603</v>
      </c>
      <c r="EF135" s="51">
        <v>9.2607130689813494E-2</v>
      </c>
      <c r="EG135" s="26">
        <f t="shared" si="827"/>
        <v>488.02882492626844</v>
      </c>
      <c r="EH135" s="51">
        <v>2.3462450592885373</v>
      </c>
      <c r="EI135" s="26">
        <f t="shared" si="889"/>
        <v>241452.22109459213</v>
      </c>
      <c r="EJ135" s="26">
        <f t="shared" si="829"/>
        <v>-312.04575104609603</v>
      </c>
      <c r="EK135" s="51">
        <v>9.2607130689813494E-2</v>
      </c>
      <c r="EL135" s="26">
        <f t="shared" si="830"/>
        <v>489.82016047573615</v>
      </c>
      <c r="EM135" s="51">
        <v>2.3462450592885373</v>
      </c>
      <c r="EN135" s="26">
        <f t="shared" si="890"/>
        <v>238639.48735874024</v>
      </c>
      <c r="EO135" s="26">
        <f t="shared" si="832"/>
        <v>-312.04575104609603</v>
      </c>
      <c r="EP135" s="51">
        <v>9.2607130689813494E-2</v>
      </c>
      <c r="EQ135" s="26">
        <f t="shared" si="833"/>
        <v>491.66436474853003</v>
      </c>
      <c r="ER135" s="51">
        <v>2.3462450592885373</v>
      </c>
      <c r="ES135" s="26">
        <f t="shared" si="891"/>
        <v>305974.33900159138</v>
      </c>
      <c r="ET135" s="26">
        <f t="shared" si="941"/>
        <v>-312.04575104609603</v>
      </c>
      <c r="EU135" s="51">
        <v>9.2607130689813494E-2</v>
      </c>
      <c r="EV135" s="26">
        <f t="shared" si="892"/>
        <v>493.59667088101662</v>
      </c>
      <c r="EW135" s="51">
        <v>2.3462450592885373</v>
      </c>
      <c r="EX135" s="26">
        <f t="shared" si="942"/>
        <v>327432.2974702327</v>
      </c>
      <c r="EY135" s="26">
        <f t="shared" si="943"/>
        <v>-312.04575104609603</v>
      </c>
      <c r="EZ135" s="51">
        <v>9.2607130689813494E-2</v>
      </c>
      <c r="FA135" s="26">
        <f t="shared" si="893"/>
        <v>495.64646015399944</v>
      </c>
      <c r="FB135" s="51">
        <v>2.3462450592885373</v>
      </c>
      <c r="FC135" s="26">
        <f t="shared" si="944"/>
        <v>348103.47919707082</v>
      </c>
      <c r="FD135" s="26">
        <f t="shared" si="835"/>
        <v>-312.04575104609603</v>
      </c>
      <c r="FE135" s="51">
        <v>9.2607130689813494E-2</v>
      </c>
      <c r="FF135" s="26">
        <f t="shared" si="836"/>
        <v>497.82219540308739</v>
      </c>
      <c r="FG135" s="51">
        <v>2.3462450592885373</v>
      </c>
      <c r="FH135" s="26">
        <f t="shared" si="894"/>
        <v>368185.59767911403</v>
      </c>
      <c r="FI135" s="26">
        <f t="shared" si="838"/>
        <v>-312.04575104609603</v>
      </c>
      <c r="FJ135" s="51">
        <v>9.2607130689813494E-2</v>
      </c>
      <c r="FK135" s="26">
        <f t="shared" si="839"/>
        <v>500.13672897169795</v>
      </c>
      <c r="FL135" s="51">
        <v>2.3462450592885373</v>
      </c>
      <c r="FM135" s="26">
        <f t="shared" si="945"/>
        <v>387542.09574899485</v>
      </c>
      <c r="FN135" s="26">
        <f t="shared" si="841"/>
        <v>-312.04575104609603</v>
      </c>
      <c r="FO135" s="51">
        <v>9.2607130689813494E-2</v>
      </c>
      <c r="FP135" s="26">
        <f t="shared" si="842"/>
        <v>502.60343886633257</v>
      </c>
      <c r="FQ135" s="51">
        <v>2.3462450592885373</v>
      </c>
      <c r="FR135" s="26">
        <f t="shared" si="895"/>
        <v>406331.64110748348</v>
      </c>
      <c r="FS135" s="26">
        <f t="shared" si="844"/>
        <v>-312.04575104609603</v>
      </c>
      <c r="FT135" s="51">
        <v>9.2607130689813494E-2</v>
      </c>
      <c r="FU135" s="26">
        <f t="shared" si="845"/>
        <v>505.23163862593242</v>
      </c>
      <c r="FV135" s="51">
        <v>2.3462450592885373</v>
      </c>
      <c r="FW135" s="26">
        <f t="shared" si="896"/>
        <v>423847.9218983663</v>
      </c>
      <c r="FX135" s="26">
        <f t="shared" si="847"/>
        <v>-312.04575104609603</v>
      </c>
      <c r="FY135" s="51">
        <v>9.2607130689813494E-2</v>
      </c>
      <c r="FZ135" s="26">
        <f t="shared" si="848"/>
        <v>508.02623437352219</v>
      </c>
      <c r="GA135" s="51">
        <v>2.3462450592885373</v>
      </c>
      <c r="GB135" s="26">
        <f t="shared" si="897"/>
        <v>441069.97480417002</v>
      </c>
      <c r="GC135" s="26">
        <f t="shared" si="850"/>
        <v>-312.04575104609603</v>
      </c>
      <c r="GD135" s="51">
        <v>9.2607130689813494E-2</v>
      </c>
      <c r="GE135" s="26">
        <f t="shared" si="851"/>
        <v>510.99233001939467</v>
      </c>
      <c r="GF135" s="51">
        <v>2.3462450592885373</v>
      </c>
      <c r="GG135" s="26">
        <f t="shared" si="898"/>
        <v>435416.94717733713</v>
      </c>
      <c r="GH135" s="26">
        <f t="shared" si="853"/>
        <v>-312.04575104609603</v>
      </c>
      <c r="GI135" s="51">
        <v>9.2607130689813494E-2</v>
      </c>
      <c r="GJ135" s="26">
        <f t="shared" si="854"/>
        <v>514.1415637364986</v>
      </c>
      <c r="GK135" s="51">
        <v>2.3462450592885373</v>
      </c>
      <c r="GL135" s="26">
        <f t="shared" si="899"/>
        <v>430292.43148251821</v>
      </c>
      <c r="GM135" s="26">
        <f t="shared" si="856"/>
        <v>-312.04575104609603</v>
      </c>
      <c r="GN135" s="51">
        <v>9.2607130689813494E-2</v>
      </c>
      <c r="GO135" s="26">
        <f t="shared" si="857"/>
        <v>517.47742007694956</v>
      </c>
      <c r="GP135" s="51">
        <v>2.3462450592885373</v>
      </c>
      <c r="GQ135" s="26">
        <f t="shared" si="900"/>
        <v>425635.8961596021</v>
      </c>
    </row>
    <row r="136" spans="1:199" ht="15" x14ac:dyDescent="0.2">
      <c r="A136" s="6" t="s">
        <v>26</v>
      </c>
      <c r="B136" s="26">
        <v>375600</v>
      </c>
      <c r="C136" s="26">
        <f t="shared" si="859"/>
        <v>-312.59999999999991</v>
      </c>
      <c r="D136" s="51">
        <v>9.2607130689813494E-2</v>
      </c>
      <c r="E136" s="26">
        <f t="shared" ref="E136:E139" si="954">3210/5</f>
        <v>642</v>
      </c>
      <c r="F136" s="26">
        <f t="shared" ref="F136:F139" si="955">-984/5</f>
        <v>-196.8</v>
      </c>
      <c r="G136" s="26">
        <f t="shared" si="862"/>
        <v>445.2</v>
      </c>
      <c r="H136" s="51">
        <f t="shared" si="863"/>
        <v>2.3462450592885373</v>
      </c>
      <c r="I136" s="26">
        <v>386262</v>
      </c>
      <c r="J136" s="26">
        <f t="shared" si="901"/>
        <v>-312.04575104609603</v>
      </c>
      <c r="K136" s="51">
        <v>9.2607130689813494E-2</v>
      </c>
      <c r="L136" s="26">
        <f t="shared" si="864"/>
        <v>444.41064736315423</v>
      </c>
      <c r="M136" s="51">
        <v>2.3462450592885373</v>
      </c>
      <c r="N136" s="26">
        <f t="shared" si="902"/>
        <v>363656.36489631707</v>
      </c>
      <c r="O136" s="26">
        <f t="shared" si="903"/>
        <v>-312.04575104609603</v>
      </c>
      <c r="P136" s="51">
        <v>9.2607130689813494E-2</v>
      </c>
      <c r="Q136" s="26">
        <f t="shared" si="865"/>
        <v>443.28073270330344</v>
      </c>
      <c r="R136" s="51">
        <v>2.3462450592885373</v>
      </c>
      <c r="S136" s="26">
        <f t="shared" si="904"/>
        <v>352046.59987797425</v>
      </c>
      <c r="T136" s="26">
        <f t="shared" si="905"/>
        <v>-312.04575104609603</v>
      </c>
      <c r="U136" s="51">
        <v>9.2607130689813494E-2</v>
      </c>
      <c r="V136" s="26">
        <f t="shared" si="866"/>
        <v>442.09153149804274</v>
      </c>
      <c r="W136" s="51">
        <v>2.3462450592885373</v>
      </c>
      <c r="X136" s="26">
        <f t="shared" si="906"/>
        <v>331533.83255638438</v>
      </c>
      <c r="Y136" s="26">
        <f t="shared" si="907"/>
        <v>-312.04575104609603</v>
      </c>
      <c r="Z136" s="51">
        <v>9.2607130689813494E-2</v>
      </c>
      <c r="AA136" s="26">
        <f t="shared" si="867"/>
        <v>442.26290546447336</v>
      </c>
      <c r="AB136" s="51">
        <v>2.3462450592885373</v>
      </c>
      <c r="AC136" s="26">
        <f t="shared" si="908"/>
        <v>317102.29555141181</v>
      </c>
      <c r="AD136" s="26">
        <f t="shared" si="909"/>
        <v>-312.04575104609603</v>
      </c>
      <c r="AE136" s="51">
        <v>9.2607130689813494E-2</v>
      </c>
      <c r="AF136" s="26">
        <f t="shared" si="868"/>
        <v>442.86798420455807</v>
      </c>
      <c r="AG136" s="51">
        <v>2.3462450592885373</v>
      </c>
      <c r="AH136" s="26">
        <f t="shared" si="910"/>
        <v>302456.32072068291</v>
      </c>
      <c r="AI136" s="26">
        <f t="shared" si="911"/>
        <v>-312.04575104609603</v>
      </c>
      <c r="AJ136" s="51">
        <v>9.2607130689813494E-2</v>
      </c>
      <c r="AK136" s="26">
        <f t="shared" si="869"/>
        <v>443.89140106556573</v>
      </c>
      <c r="AL136" s="51">
        <v>2.3462450592885373</v>
      </c>
      <c r="AM136" s="26">
        <f t="shared" si="912"/>
        <v>283603.66370665678</v>
      </c>
      <c r="AN136" s="26">
        <f t="shared" si="913"/>
        <v>-312.04575104609603</v>
      </c>
      <c r="AO136" s="51">
        <v>9.2607130689813494E-2</v>
      </c>
      <c r="AP136" s="26">
        <f t="shared" si="870"/>
        <v>445.32176304021681</v>
      </c>
      <c r="AQ136" s="51">
        <v>2.3462450592885373</v>
      </c>
      <c r="AR136" s="26">
        <f t="shared" si="914"/>
        <v>264668.47650703206</v>
      </c>
      <c r="AS136" s="26">
        <f t="shared" si="915"/>
        <v>-312.04575104609603</v>
      </c>
      <c r="AT136" s="51">
        <v>9.2607130689813494E-2</v>
      </c>
      <c r="AU136" s="26">
        <f t="shared" si="871"/>
        <v>447.14488900670148</v>
      </c>
      <c r="AV136" s="51">
        <v>2.3462450592885373</v>
      </c>
      <c r="AW136" s="26">
        <f t="shared" si="916"/>
        <v>250046.79428858295</v>
      </c>
      <c r="AX136" s="26">
        <f t="shared" si="917"/>
        <v>-312.04575104609603</v>
      </c>
      <c r="AY136" s="51">
        <v>9.2607130689813494E-2</v>
      </c>
      <c r="AZ136" s="26">
        <f t="shared" si="872"/>
        <v>449.34978309284435</v>
      </c>
      <c r="BA136" s="51">
        <v>2.3462450592885373</v>
      </c>
      <c r="BB136" s="26">
        <f t="shared" si="918"/>
        <v>240831.31268548017</v>
      </c>
      <c r="BC136" s="26">
        <f t="shared" si="919"/>
        <v>-312.04575104609603</v>
      </c>
      <c r="BD136" s="51">
        <v>9.2607130689813494E-2</v>
      </c>
      <c r="BE136" s="26">
        <f t="shared" si="873"/>
        <v>451.91113067722517</v>
      </c>
      <c r="BF136" s="51">
        <v>2.3462450592885373</v>
      </c>
      <c r="BG136" s="26">
        <f t="shared" si="920"/>
        <v>232254.14359912119</v>
      </c>
      <c r="BH136" s="26">
        <f t="shared" si="921"/>
        <v>-312.04575104609603</v>
      </c>
      <c r="BI136" s="51">
        <v>9.2607130689813494E-2</v>
      </c>
      <c r="BJ136" s="26">
        <f t="shared" si="874"/>
        <v>454.82339580085295</v>
      </c>
      <c r="BK136" s="51">
        <v>2.3462450592885373</v>
      </c>
      <c r="BL136" s="26">
        <f t="shared" si="922"/>
        <v>215932.44117163838</v>
      </c>
      <c r="BM136" s="26">
        <f t="shared" si="923"/>
        <v>-312.04575104609603</v>
      </c>
      <c r="BN136" s="51">
        <v>9.2607130689813494E-2</v>
      </c>
      <c r="BO136" s="26">
        <f t="shared" si="875"/>
        <v>457.62394686837013</v>
      </c>
      <c r="BP136" s="51">
        <v>2.3462450592885373</v>
      </c>
      <c r="BQ136" s="26">
        <f t="shared" si="924"/>
        <v>208564.11548547534</v>
      </c>
      <c r="BR136" s="26">
        <f t="shared" si="925"/>
        <v>-312.04575104609603</v>
      </c>
      <c r="BS136" s="51">
        <v>9.2607130689813494E-2</v>
      </c>
      <c r="BT136" s="26">
        <f t="shared" si="876"/>
        <v>460.3232808399236</v>
      </c>
      <c r="BU136" s="51">
        <v>2.3462450592885373</v>
      </c>
      <c r="BV136" s="26">
        <f t="shared" si="926"/>
        <v>195868.64604054918</v>
      </c>
      <c r="BW136" s="26">
        <f t="shared" si="927"/>
        <v>-312.04575104609603</v>
      </c>
      <c r="BX136" s="51">
        <v>9.2607130689813494E-2</v>
      </c>
      <c r="BY136" s="26">
        <f t="shared" si="877"/>
        <v>462.93067718926511</v>
      </c>
      <c r="BZ136" s="51">
        <v>2.3462450592885373</v>
      </c>
      <c r="CA136" s="26">
        <f t="shared" si="928"/>
        <v>193259.11483807236</v>
      </c>
      <c r="CB136" s="26">
        <f t="shared" si="929"/>
        <v>-312.04575104609603</v>
      </c>
      <c r="CC136" s="51">
        <v>9.2607130689813494E-2</v>
      </c>
      <c r="CD136" s="26">
        <f t="shared" si="878"/>
        <v>465.44391082904849</v>
      </c>
      <c r="CE136" s="51">
        <v>2.3462450592885373</v>
      </c>
      <c r="CF136" s="26">
        <f t="shared" si="930"/>
        <v>187734.7960332009</v>
      </c>
      <c r="CG136" s="26">
        <f t="shared" si="931"/>
        <v>-312.04575104609603</v>
      </c>
      <c r="CH136" s="51">
        <v>9.2607130689813494E-2</v>
      </c>
      <c r="CI136" s="26">
        <f t="shared" si="879"/>
        <v>467.87546389200588</v>
      </c>
      <c r="CJ136" s="51">
        <v>2.3462450592885373</v>
      </c>
      <c r="CK136" s="26">
        <f t="shared" si="932"/>
        <v>194693.16314236622</v>
      </c>
      <c r="CL136" s="26">
        <f t="shared" si="933"/>
        <v>-312.04575104609603</v>
      </c>
      <c r="CM136" s="51">
        <v>9.2607130689813494E-2</v>
      </c>
      <c r="CN136" s="26">
        <f t="shared" si="880"/>
        <v>470.24223818468198</v>
      </c>
      <c r="CO136" s="51">
        <v>2.3462450592885373</v>
      </c>
      <c r="CP136" s="26">
        <f t="shared" si="934"/>
        <v>204557.94099629711</v>
      </c>
      <c r="CQ136" s="26">
        <f t="shared" si="935"/>
        <v>-312.04575104609603</v>
      </c>
      <c r="CR136" s="51">
        <v>9.2607130689813494E-2</v>
      </c>
      <c r="CS136" s="26">
        <f t="shared" si="881"/>
        <v>472.53015383652507</v>
      </c>
      <c r="CT136" s="51">
        <v>2.3462450592885373</v>
      </c>
      <c r="CU136" s="26">
        <f t="shared" si="936"/>
        <v>213535.26907139542</v>
      </c>
      <c r="CV136" s="26">
        <f t="shared" si="811"/>
        <v>-312.04575104609603</v>
      </c>
      <c r="CW136" s="51">
        <v>9.2607130689813494E-2</v>
      </c>
      <c r="CX136" s="26">
        <f t="shared" si="812"/>
        <v>474.74142029454578</v>
      </c>
      <c r="CY136" s="51">
        <v>2.3462450592885373</v>
      </c>
      <c r="CZ136" s="26">
        <f t="shared" si="882"/>
        <v>212622.15908481402</v>
      </c>
      <c r="DA136" s="26">
        <f t="shared" si="814"/>
        <v>-312.04575104609603</v>
      </c>
      <c r="DB136" s="51">
        <v>9.2607130689813494E-2</v>
      </c>
      <c r="DC136" s="26">
        <f t="shared" si="815"/>
        <v>476.86713065933111</v>
      </c>
      <c r="DD136" s="51">
        <v>2.3462450592885373</v>
      </c>
      <c r="DE136" s="26">
        <f t="shared" si="883"/>
        <v>230364.01541529587</v>
      </c>
      <c r="DF136" s="26">
        <f t="shared" si="817"/>
        <v>-312.04575104609603</v>
      </c>
      <c r="DG136" s="51">
        <v>9.2607130689813494E-2</v>
      </c>
      <c r="DH136" s="26">
        <f t="shared" si="818"/>
        <v>478.89822263832701</v>
      </c>
      <c r="DI136" s="51">
        <v>2.3462450592885373</v>
      </c>
      <c r="DJ136" s="26">
        <f t="shared" si="884"/>
        <v>235559.29431364746</v>
      </c>
      <c r="DK136" s="26">
        <f t="shared" si="820"/>
        <v>-312.04575104609603</v>
      </c>
      <c r="DL136" s="51">
        <v>9.2607130689813494E-2</v>
      </c>
      <c r="DM136" s="26">
        <f t="shared" si="821"/>
        <v>480.82532975230077</v>
      </c>
      <c r="DN136" s="51">
        <v>2.3462450592885373</v>
      </c>
      <c r="DO136" s="26">
        <f t="shared" si="885"/>
        <v>253354.42704474492</v>
      </c>
      <c r="DP136" s="26">
        <f t="shared" si="937"/>
        <v>-312.04575104609603</v>
      </c>
      <c r="DQ136" s="51">
        <v>9.2607130689813494E-2</v>
      </c>
      <c r="DR136" s="26">
        <f t="shared" si="886"/>
        <v>482.6780746723378</v>
      </c>
      <c r="DS136" s="51">
        <v>2.3462450592885373</v>
      </c>
      <c r="DT136" s="26">
        <f t="shared" si="938"/>
        <v>254173.14798938748</v>
      </c>
      <c r="DU136" s="26">
        <f t="shared" si="939"/>
        <v>-312.04575104609603</v>
      </c>
      <c r="DV136" s="51">
        <v>9.2607130689813494E-2</v>
      </c>
      <c r="DW136" s="26">
        <f t="shared" si="887"/>
        <v>484.48153646186506</v>
      </c>
      <c r="DX136" s="51">
        <v>2.3462450592885373</v>
      </c>
      <c r="DY136" s="26">
        <f t="shared" si="940"/>
        <v>247663.05916725655</v>
      </c>
      <c r="DZ136" s="26">
        <f t="shared" si="823"/>
        <v>-312.04575104609603</v>
      </c>
      <c r="EA136" s="51">
        <v>9.2607130689813494E-2</v>
      </c>
      <c r="EB136" s="26">
        <f t="shared" si="824"/>
        <v>486.26221375284172</v>
      </c>
      <c r="EC136" s="51">
        <v>2.3462450592885373</v>
      </c>
      <c r="ED136" s="26">
        <f t="shared" si="888"/>
        <v>250107.25794523617</v>
      </c>
      <c r="EE136" s="26">
        <f t="shared" si="826"/>
        <v>-312.04575104609603</v>
      </c>
      <c r="EF136" s="51">
        <v>9.2607130689813494E-2</v>
      </c>
      <c r="EG136" s="26">
        <f t="shared" si="827"/>
        <v>488.02882492626844</v>
      </c>
      <c r="EH136" s="51">
        <v>2.3462450592885373</v>
      </c>
      <c r="EI136" s="26">
        <f t="shared" si="889"/>
        <v>259230.02853494827</v>
      </c>
      <c r="EJ136" s="26">
        <f t="shared" si="829"/>
        <v>-312.04575104609603</v>
      </c>
      <c r="EK136" s="51">
        <v>9.2607130689813494E-2</v>
      </c>
      <c r="EL136" s="26">
        <f t="shared" si="830"/>
        <v>489.82016047573615</v>
      </c>
      <c r="EM136" s="51">
        <v>2.3462450592885373</v>
      </c>
      <c r="EN136" s="26">
        <f t="shared" si="890"/>
        <v>241629.99550402176</v>
      </c>
      <c r="EO136" s="26">
        <f t="shared" si="832"/>
        <v>-312.04575104609603</v>
      </c>
      <c r="EP136" s="51">
        <v>9.2607130689813494E-2</v>
      </c>
      <c r="EQ136" s="26">
        <f t="shared" si="833"/>
        <v>491.66436474853003</v>
      </c>
      <c r="ER136" s="51">
        <v>2.3462450592885373</v>
      </c>
      <c r="ES136" s="26">
        <f t="shared" si="891"/>
        <v>238819.10597244266</v>
      </c>
      <c r="ET136" s="26">
        <f t="shared" si="941"/>
        <v>-312.04575104609603</v>
      </c>
      <c r="EU136" s="51">
        <v>9.2607130689813494E-2</v>
      </c>
      <c r="EV136" s="26">
        <f t="shared" si="892"/>
        <v>493.59667088101662</v>
      </c>
      <c r="EW136" s="51">
        <v>2.3462450592885373</v>
      </c>
      <c r="EX136" s="26">
        <f t="shared" si="942"/>
        <v>306155.88992142631</v>
      </c>
      <c r="EY136" s="26">
        <f t="shared" si="943"/>
        <v>-312.04575104609603</v>
      </c>
      <c r="EZ136" s="51">
        <v>9.2607130689813494E-2</v>
      </c>
      <c r="FA136" s="26">
        <f t="shared" si="893"/>
        <v>495.64646015399944</v>
      </c>
      <c r="FB136" s="51">
        <v>2.3462450592885373</v>
      </c>
      <c r="FC136" s="26">
        <f t="shared" si="944"/>
        <v>327615.89817934058</v>
      </c>
      <c r="FD136" s="26">
        <f t="shared" si="835"/>
        <v>-312.04575104609603</v>
      </c>
      <c r="FE136" s="51">
        <v>9.2607130689813494E-2</v>
      </c>
      <c r="FF136" s="26">
        <f t="shared" si="836"/>
        <v>497.82219540308739</v>
      </c>
      <c r="FG136" s="51">
        <v>2.3462450592885373</v>
      </c>
      <c r="FH136" s="26">
        <f t="shared" si="894"/>
        <v>348289.25564142782</v>
      </c>
      <c r="FI136" s="26">
        <f t="shared" si="838"/>
        <v>-312.04575104609603</v>
      </c>
      <c r="FJ136" s="51">
        <v>9.2607130689813494E-2</v>
      </c>
      <c r="FK136" s="26">
        <f t="shared" si="839"/>
        <v>500.13672897169795</v>
      </c>
      <c r="FL136" s="51">
        <v>2.3462450592885373</v>
      </c>
      <c r="FM136" s="26">
        <f t="shared" si="945"/>
        <v>368373.6886570396</v>
      </c>
      <c r="FN136" s="26">
        <f t="shared" si="841"/>
        <v>-312.04575104609603</v>
      </c>
      <c r="FO136" s="51">
        <v>9.2607130689813494E-2</v>
      </c>
      <c r="FP136" s="26">
        <f t="shared" si="842"/>
        <v>502.60343886633257</v>
      </c>
      <c r="FQ136" s="51">
        <v>2.3462450592885373</v>
      </c>
      <c r="FR136" s="26">
        <f t="shared" si="895"/>
        <v>387732.65343681508</v>
      </c>
      <c r="FS136" s="26">
        <f t="shared" si="844"/>
        <v>-312.04575104609603</v>
      </c>
      <c r="FT136" s="51">
        <v>9.2607130689813494E-2</v>
      </c>
      <c r="FU136" s="26">
        <f t="shared" si="845"/>
        <v>505.23163862593242</v>
      </c>
      <c r="FV136" s="51">
        <v>2.3462450592885373</v>
      </c>
      <c r="FW136" s="26">
        <f t="shared" si="896"/>
        <v>406524.82699506328</v>
      </c>
      <c r="FX136" s="26">
        <f t="shared" si="847"/>
        <v>-312.04575104609603</v>
      </c>
      <c r="FY136" s="51">
        <v>9.2607130689813494E-2</v>
      </c>
      <c r="FZ136" s="26">
        <f t="shared" si="848"/>
        <v>508.02623437352219</v>
      </c>
      <c r="GA136" s="51">
        <v>2.3462450592885373</v>
      </c>
      <c r="GB136" s="26">
        <f t="shared" si="897"/>
        <v>424043.90238169371</v>
      </c>
      <c r="GC136" s="26">
        <f t="shared" si="850"/>
        <v>-312.04575104609603</v>
      </c>
      <c r="GD136" s="51">
        <v>9.2607130689813494E-2</v>
      </c>
      <c r="GE136" s="26">
        <f t="shared" si="851"/>
        <v>510.99233001939467</v>
      </c>
      <c r="GF136" s="51">
        <v>2.3462450592885373</v>
      </c>
      <c r="GG136" s="26">
        <f t="shared" si="898"/>
        <v>441268.92138314334</v>
      </c>
      <c r="GH136" s="26">
        <f t="shared" si="853"/>
        <v>-312.04575104609603</v>
      </c>
      <c r="GI136" s="51">
        <v>9.2607130689813494E-2</v>
      </c>
      <c r="GJ136" s="26">
        <f t="shared" si="854"/>
        <v>514.1415637364986</v>
      </c>
      <c r="GK136" s="51">
        <v>2.3462450592885373</v>
      </c>
      <c r="GL136" s="26">
        <f t="shared" si="899"/>
        <v>435619.04299002752</v>
      </c>
      <c r="GM136" s="26">
        <f t="shared" si="856"/>
        <v>-312.04575104609603</v>
      </c>
      <c r="GN136" s="51">
        <v>9.2607130689813494E-2</v>
      </c>
      <c r="GO136" s="26">
        <f t="shared" si="857"/>
        <v>517.47742007694956</v>
      </c>
      <c r="GP136" s="51">
        <v>2.3462450592885373</v>
      </c>
      <c r="GQ136" s="26">
        <f t="shared" si="900"/>
        <v>430497.86315154907</v>
      </c>
    </row>
    <row r="137" spans="1:199" ht="15" x14ac:dyDescent="0.2">
      <c r="A137" s="6" t="s">
        <v>27</v>
      </c>
      <c r="B137" s="26">
        <v>383957</v>
      </c>
      <c r="C137" s="26">
        <f t="shared" si="859"/>
        <v>-312.59999999999991</v>
      </c>
      <c r="D137" s="51">
        <v>9.2607130689813494E-2</v>
      </c>
      <c r="E137" s="26">
        <f t="shared" si="954"/>
        <v>642</v>
      </c>
      <c r="F137" s="26">
        <f t="shared" si="955"/>
        <v>-196.8</v>
      </c>
      <c r="G137" s="26">
        <f t="shared" si="862"/>
        <v>445.2</v>
      </c>
      <c r="H137" s="51">
        <f t="shared" si="863"/>
        <v>2.3462450592885373</v>
      </c>
      <c r="I137" s="26">
        <v>375765</v>
      </c>
      <c r="J137" s="26">
        <f t="shared" si="901"/>
        <v>-312.04575104609603</v>
      </c>
      <c r="K137" s="51">
        <v>9.2607130689813494E-2</v>
      </c>
      <c r="L137" s="26">
        <f t="shared" si="864"/>
        <v>444.41064736315423</v>
      </c>
      <c r="M137" s="51">
        <v>2.3462450592885373</v>
      </c>
      <c r="N137" s="26">
        <f t="shared" si="902"/>
        <v>386394.36489631707</v>
      </c>
      <c r="O137" s="26">
        <f t="shared" si="903"/>
        <v>-312.04575104609603</v>
      </c>
      <c r="P137" s="51">
        <v>9.2607130689813494E-2</v>
      </c>
      <c r="Q137" s="26">
        <f t="shared" si="865"/>
        <v>443.28073270330344</v>
      </c>
      <c r="R137" s="51">
        <v>2.3462450592885373</v>
      </c>
      <c r="S137" s="26">
        <f t="shared" si="904"/>
        <v>363787.59987797425</v>
      </c>
      <c r="T137" s="26">
        <f t="shared" si="905"/>
        <v>-312.04575104609603</v>
      </c>
      <c r="U137" s="51">
        <v>9.2607130689813494E-2</v>
      </c>
      <c r="V137" s="26">
        <f t="shared" si="866"/>
        <v>442.09153149804274</v>
      </c>
      <c r="W137" s="51">
        <v>2.3462450592885373</v>
      </c>
      <c r="X137" s="26">
        <f t="shared" si="906"/>
        <v>352176.64565842622</v>
      </c>
      <c r="Y137" s="26">
        <f t="shared" si="907"/>
        <v>-312.04575104609603</v>
      </c>
      <c r="Z137" s="51">
        <v>9.2607130689813494E-2</v>
      </c>
      <c r="AA137" s="26">
        <f t="shared" si="867"/>
        <v>442.26290546447336</v>
      </c>
      <c r="AB137" s="51">
        <v>2.3462450592885373</v>
      </c>
      <c r="AC137" s="26">
        <f t="shared" si="908"/>
        <v>331664.04971080273</v>
      </c>
      <c r="AD137" s="26">
        <f t="shared" si="909"/>
        <v>-312.04575104609603</v>
      </c>
      <c r="AE137" s="51">
        <v>9.2607130689813494E-2</v>
      </c>
      <c r="AF137" s="26">
        <f t="shared" si="868"/>
        <v>442.86798420455807</v>
      </c>
      <c r="AG137" s="51">
        <v>2.3462450592885373</v>
      </c>
      <c r="AH137" s="26">
        <f t="shared" si="910"/>
        <v>317233.11778457026</v>
      </c>
      <c r="AI137" s="26">
        <f t="shared" si="911"/>
        <v>-312.04575104609603</v>
      </c>
      <c r="AJ137" s="51">
        <v>9.2607130689813494E-2</v>
      </c>
      <c r="AK137" s="26">
        <f t="shared" si="869"/>
        <v>443.89140106556573</v>
      </c>
      <c r="AL137" s="51">
        <v>2.3462450592885373</v>
      </c>
      <c r="AM137" s="26">
        <f t="shared" si="912"/>
        <v>302588.16637070238</v>
      </c>
      <c r="AN137" s="26">
        <f t="shared" si="913"/>
        <v>-312.04575104609603</v>
      </c>
      <c r="AO137" s="51">
        <v>9.2607130689813494E-2</v>
      </c>
      <c r="AP137" s="26">
        <f t="shared" si="870"/>
        <v>445.32176304021681</v>
      </c>
      <c r="AQ137" s="51">
        <v>2.3462450592885373</v>
      </c>
      <c r="AR137" s="26">
        <f t="shared" si="914"/>
        <v>283736.93971865089</v>
      </c>
      <c r="AS137" s="26">
        <f t="shared" si="915"/>
        <v>-312.04575104609603</v>
      </c>
      <c r="AT137" s="51">
        <v>9.2607130689813494E-2</v>
      </c>
      <c r="AU137" s="26">
        <f t="shared" si="871"/>
        <v>447.14488900670148</v>
      </c>
      <c r="AV137" s="51">
        <v>2.3462450592885373</v>
      </c>
      <c r="AW137" s="26">
        <f t="shared" si="916"/>
        <v>264803.57564499264</v>
      </c>
      <c r="AX137" s="26">
        <f t="shared" si="917"/>
        <v>-312.04575104609603</v>
      </c>
      <c r="AY137" s="51">
        <v>9.2607130689813494E-2</v>
      </c>
      <c r="AZ137" s="26">
        <f t="shared" si="872"/>
        <v>449.34978309284435</v>
      </c>
      <c r="BA137" s="51">
        <v>2.3462450592885373</v>
      </c>
      <c r="BB137" s="26">
        <f t="shared" si="918"/>
        <v>250184.09832062971</v>
      </c>
      <c r="BC137" s="26">
        <f t="shared" si="919"/>
        <v>-312.04575104609603</v>
      </c>
      <c r="BD137" s="51">
        <v>9.2607130689813494E-2</v>
      </c>
      <c r="BE137" s="26">
        <f t="shared" si="873"/>
        <v>451.91113067722517</v>
      </c>
      <c r="BF137" s="51">
        <v>2.3462450592885373</v>
      </c>
      <c r="BG137" s="26">
        <f t="shared" si="920"/>
        <v>240971.17806511131</v>
      </c>
      <c r="BH137" s="26">
        <f t="shared" si="921"/>
        <v>-312.04575104609603</v>
      </c>
      <c r="BI137" s="51">
        <v>9.2607130689813494E-2</v>
      </c>
      <c r="BJ137" s="26">
        <f t="shared" si="874"/>
        <v>454.82339580085295</v>
      </c>
      <c r="BK137" s="51">
        <v>2.3462450592885373</v>
      </c>
      <c r="BL137" s="26">
        <f t="shared" si="922"/>
        <v>232396.92124387596</v>
      </c>
      <c r="BM137" s="26">
        <f t="shared" si="923"/>
        <v>-312.04575104609603</v>
      </c>
      <c r="BN137" s="51">
        <v>9.2607130689813494E-2</v>
      </c>
      <c r="BO137" s="26">
        <f t="shared" si="875"/>
        <v>457.62394686837013</v>
      </c>
      <c r="BP137" s="51">
        <v>2.3462450592885373</v>
      </c>
      <c r="BQ137" s="26">
        <f t="shared" si="924"/>
        <v>216078.01936746066</v>
      </c>
      <c r="BR137" s="26">
        <f t="shared" si="925"/>
        <v>-312.04575104609603</v>
      </c>
      <c r="BS137" s="51">
        <v>9.2607130689813494E-2</v>
      </c>
      <c r="BT137" s="26">
        <f t="shared" si="876"/>
        <v>460.3232808399236</v>
      </c>
      <c r="BU137" s="51">
        <v>2.3462450592885373</v>
      </c>
      <c r="BV137" s="26">
        <f t="shared" si="926"/>
        <v>208712.39301526916</v>
      </c>
      <c r="BW137" s="26">
        <f t="shared" si="927"/>
        <v>-312.04575104609603</v>
      </c>
      <c r="BX137" s="51">
        <v>9.2607130689813494E-2</v>
      </c>
      <c r="BY137" s="26">
        <f t="shared" si="877"/>
        <v>462.93067718926511</v>
      </c>
      <c r="BZ137" s="51">
        <v>2.3462450592885373</v>
      </c>
      <c r="CA137" s="26">
        <f t="shared" si="928"/>
        <v>196019.53096669234</v>
      </c>
      <c r="CB137" s="26">
        <f t="shared" si="929"/>
        <v>-312.04575104609603</v>
      </c>
      <c r="CC137" s="51">
        <v>9.2607130689813494E-2</v>
      </c>
      <c r="CD137" s="26">
        <f t="shared" si="878"/>
        <v>465.44391082904849</v>
      </c>
      <c r="CE137" s="51">
        <v>2.3462450592885373</v>
      </c>
      <c r="CF137" s="26">
        <f t="shared" si="930"/>
        <v>193412.51299785532</v>
      </c>
      <c r="CG137" s="26">
        <f t="shared" si="931"/>
        <v>-312.04575104609603</v>
      </c>
      <c r="CH137" s="51">
        <v>9.2607130689813494E-2</v>
      </c>
      <c r="CI137" s="26">
        <f t="shared" si="879"/>
        <v>467.87546389200588</v>
      </c>
      <c r="CJ137" s="51">
        <v>2.3462450592885373</v>
      </c>
      <c r="CK137" s="26">
        <f t="shared" si="932"/>
        <v>187890.6257460468</v>
      </c>
      <c r="CL137" s="26">
        <f t="shared" si="933"/>
        <v>-312.04575104609603</v>
      </c>
      <c r="CM137" s="51">
        <v>9.2607130689813494E-2</v>
      </c>
      <c r="CN137" s="26">
        <f t="shared" si="880"/>
        <v>470.24223818468198</v>
      </c>
      <c r="CO137" s="51">
        <v>2.3462450592885373</v>
      </c>
      <c r="CP137" s="26">
        <f t="shared" si="934"/>
        <v>194851.35962950479</v>
      </c>
      <c r="CQ137" s="26">
        <f t="shared" si="935"/>
        <v>-312.04575104609603</v>
      </c>
      <c r="CR137" s="51">
        <v>9.2607130689813494E-2</v>
      </c>
      <c r="CS137" s="26">
        <f t="shared" si="881"/>
        <v>472.53015383652507</v>
      </c>
      <c r="CT137" s="51">
        <v>2.3462450592885373</v>
      </c>
      <c r="CU137" s="26">
        <f t="shared" si="936"/>
        <v>204718.42539908754</v>
      </c>
      <c r="CV137" s="26">
        <f t="shared" si="811"/>
        <v>-312.04575104609603</v>
      </c>
      <c r="CW137" s="51">
        <v>9.2607130689813494E-2</v>
      </c>
      <c r="CX137" s="26">
        <f t="shared" si="812"/>
        <v>474.74142029454578</v>
      </c>
      <c r="CY137" s="51">
        <v>2.3462450592885373</v>
      </c>
      <c r="CZ137" s="26">
        <f t="shared" si="882"/>
        <v>213697.96474064386</v>
      </c>
      <c r="DA137" s="26">
        <f t="shared" si="814"/>
        <v>-312.04575104609603</v>
      </c>
      <c r="DB137" s="51">
        <v>9.2607130689813494E-2</v>
      </c>
      <c r="DC137" s="26">
        <f t="shared" si="815"/>
        <v>476.86713065933111</v>
      </c>
      <c r="DD137" s="51">
        <v>2.3462450592885373</v>
      </c>
      <c r="DE137" s="26">
        <f t="shared" si="883"/>
        <v>212786.98046442724</v>
      </c>
      <c r="DF137" s="26">
        <f t="shared" si="817"/>
        <v>-312.04575104609603</v>
      </c>
      <c r="DG137" s="51">
        <v>9.2607130689813494E-2</v>
      </c>
      <c r="DH137" s="26">
        <f t="shared" si="818"/>
        <v>478.89822263832701</v>
      </c>
      <c r="DI137" s="51">
        <v>2.3462450592885373</v>
      </c>
      <c r="DJ137" s="26">
        <f t="shared" si="884"/>
        <v>230530.8678868881</v>
      </c>
      <c r="DK137" s="26">
        <f t="shared" si="820"/>
        <v>-312.04575104609603</v>
      </c>
      <c r="DL137" s="51">
        <v>9.2607130689813494E-2</v>
      </c>
      <c r="DM137" s="26">
        <f t="shared" si="821"/>
        <v>480.82532975230077</v>
      </c>
      <c r="DN137" s="51">
        <v>2.3462450592885373</v>
      </c>
      <c r="DO137" s="26">
        <f t="shared" si="885"/>
        <v>235728.07389235366</v>
      </c>
      <c r="DP137" s="26">
        <f t="shared" si="937"/>
        <v>-312.04575104609603</v>
      </c>
      <c r="DQ137" s="51">
        <v>9.2607130689813494E-2</v>
      </c>
      <c r="DR137" s="26">
        <f t="shared" si="886"/>
        <v>482.6780746723378</v>
      </c>
      <c r="DS137" s="51">
        <v>2.3462450592885373</v>
      </c>
      <c r="DT137" s="26">
        <f t="shared" si="938"/>
        <v>253525.05936837115</v>
      </c>
      <c r="DU137" s="26">
        <f t="shared" si="939"/>
        <v>-312.04575104609603</v>
      </c>
      <c r="DV137" s="51">
        <v>9.2607130689813494E-2</v>
      </c>
      <c r="DW137" s="26">
        <f t="shared" si="887"/>
        <v>484.48153646186506</v>
      </c>
      <c r="DX137" s="51">
        <v>2.3462450592885373</v>
      </c>
      <c r="DY137" s="26">
        <f t="shared" si="940"/>
        <v>254345.58377480324</v>
      </c>
      <c r="DZ137" s="26">
        <f t="shared" si="823"/>
        <v>-312.04575104609603</v>
      </c>
      <c r="EA137" s="51">
        <v>9.2607130689813494E-2</v>
      </c>
      <c r="EB137" s="26">
        <f t="shared" si="824"/>
        <v>486.26221375284172</v>
      </c>
      <c r="EC137" s="51">
        <v>2.3462450592885373</v>
      </c>
      <c r="ED137" s="26">
        <f t="shared" si="888"/>
        <v>247837.27562996329</v>
      </c>
      <c r="EE137" s="26">
        <f t="shared" si="826"/>
        <v>-312.04575104609603</v>
      </c>
      <c r="EF137" s="51">
        <v>9.2607130689813494E-2</v>
      </c>
      <c r="EG137" s="26">
        <f t="shared" si="827"/>
        <v>488.02882492626844</v>
      </c>
      <c r="EH137" s="51">
        <v>2.3462450592885373</v>
      </c>
      <c r="EI137" s="26">
        <f t="shared" si="889"/>
        <v>250283.24101911634</v>
      </c>
      <c r="EJ137" s="26">
        <f t="shared" si="829"/>
        <v>-312.04575104609603</v>
      </c>
      <c r="EK137" s="51">
        <v>9.2607130689813494E-2</v>
      </c>
      <c r="EL137" s="26">
        <f t="shared" si="830"/>
        <v>489.82016047573615</v>
      </c>
      <c r="EM137" s="51">
        <v>2.3462450592885373</v>
      </c>
      <c r="EN137" s="26">
        <f t="shared" si="890"/>
        <v>259407.80294437791</v>
      </c>
      <c r="EO137" s="26">
        <f t="shared" si="832"/>
        <v>-312.04575104609603</v>
      </c>
      <c r="EP137" s="51">
        <v>9.2607130689813494E-2</v>
      </c>
      <c r="EQ137" s="26">
        <f t="shared" si="833"/>
        <v>491.66436474853003</v>
      </c>
      <c r="ER137" s="51">
        <v>2.3462450592885373</v>
      </c>
      <c r="ES137" s="26">
        <f t="shared" si="891"/>
        <v>241809.61411772418</v>
      </c>
      <c r="ET137" s="26">
        <f t="shared" si="941"/>
        <v>-312.04575104609603</v>
      </c>
      <c r="EU137" s="51">
        <v>9.2607130689813494E-2</v>
      </c>
      <c r="EV137" s="26">
        <f t="shared" si="892"/>
        <v>493.59667088101662</v>
      </c>
      <c r="EW137" s="51">
        <v>2.3462450592885373</v>
      </c>
      <c r="EX137" s="26">
        <f t="shared" si="942"/>
        <v>239000.65689227759</v>
      </c>
      <c r="EY137" s="26">
        <f t="shared" si="943"/>
        <v>-312.04575104609603</v>
      </c>
      <c r="EZ137" s="51">
        <v>9.2607130689813494E-2</v>
      </c>
      <c r="FA137" s="26">
        <f t="shared" si="893"/>
        <v>495.64646015399944</v>
      </c>
      <c r="FB137" s="51">
        <v>2.3462450592885373</v>
      </c>
      <c r="FC137" s="26">
        <f t="shared" si="944"/>
        <v>306339.49063053419</v>
      </c>
      <c r="FD137" s="26">
        <f t="shared" si="835"/>
        <v>-312.04575104609603</v>
      </c>
      <c r="FE137" s="51">
        <v>9.2607130689813494E-2</v>
      </c>
      <c r="FF137" s="26">
        <f t="shared" si="836"/>
        <v>497.82219540308739</v>
      </c>
      <c r="FG137" s="51">
        <v>2.3462450592885373</v>
      </c>
      <c r="FH137" s="26">
        <f t="shared" si="894"/>
        <v>327801.67462369759</v>
      </c>
      <c r="FI137" s="26">
        <f t="shared" si="838"/>
        <v>-312.04575104609603</v>
      </c>
      <c r="FJ137" s="51">
        <v>9.2607130689813494E-2</v>
      </c>
      <c r="FK137" s="26">
        <f t="shared" si="839"/>
        <v>500.13672897169795</v>
      </c>
      <c r="FL137" s="51">
        <v>2.3462450592885373</v>
      </c>
      <c r="FM137" s="26">
        <f t="shared" si="945"/>
        <v>348477.3466193534</v>
      </c>
      <c r="FN137" s="26">
        <f t="shared" si="841"/>
        <v>-312.04575104609603</v>
      </c>
      <c r="FO137" s="51">
        <v>9.2607130689813494E-2</v>
      </c>
      <c r="FP137" s="26">
        <f t="shared" si="842"/>
        <v>502.60343886633257</v>
      </c>
      <c r="FQ137" s="51">
        <v>2.3462450592885373</v>
      </c>
      <c r="FR137" s="26">
        <f t="shared" si="895"/>
        <v>368564.24634485983</v>
      </c>
      <c r="FS137" s="26">
        <f t="shared" si="844"/>
        <v>-312.04575104609603</v>
      </c>
      <c r="FT137" s="51">
        <v>9.2607130689813494E-2</v>
      </c>
      <c r="FU137" s="26">
        <f t="shared" si="845"/>
        <v>505.23163862593242</v>
      </c>
      <c r="FV137" s="51">
        <v>2.3462450592885373</v>
      </c>
      <c r="FW137" s="26">
        <f t="shared" si="896"/>
        <v>387925.83932439488</v>
      </c>
      <c r="FX137" s="26">
        <f t="shared" si="847"/>
        <v>-312.04575104609603</v>
      </c>
      <c r="FY137" s="51">
        <v>9.2607130689813494E-2</v>
      </c>
      <c r="FZ137" s="26">
        <f t="shared" si="848"/>
        <v>508.02623437352219</v>
      </c>
      <c r="GA137" s="51">
        <v>2.3462450592885373</v>
      </c>
      <c r="GB137" s="26">
        <f t="shared" si="897"/>
        <v>406720.80747839069</v>
      </c>
      <c r="GC137" s="26">
        <f t="shared" si="850"/>
        <v>-312.04575104609603</v>
      </c>
      <c r="GD137" s="51">
        <v>9.2607130689813494E-2</v>
      </c>
      <c r="GE137" s="26">
        <f t="shared" si="851"/>
        <v>510.99233001939467</v>
      </c>
      <c r="GF137" s="51">
        <v>2.3462450592885373</v>
      </c>
      <c r="GG137" s="26">
        <f t="shared" si="898"/>
        <v>424242.84896066703</v>
      </c>
      <c r="GH137" s="26">
        <f t="shared" si="853"/>
        <v>-312.04575104609603</v>
      </c>
      <c r="GI137" s="51">
        <v>9.2607130689813494E-2</v>
      </c>
      <c r="GJ137" s="26">
        <f t="shared" si="854"/>
        <v>514.1415637364986</v>
      </c>
      <c r="GK137" s="51">
        <v>2.3462450592885373</v>
      </c>
      <c r="GL137" s="26">
        <f t="shared" si="899"/>
        <v>441471.01719583373</v>
      </c>
      <c r="GM137" s="26">
        <f t="shared" si="856"/>
        <v>-312.04575104609603</v>
      </c>
      <c r="GN137" s="51">
        <v>9.2607130689813494E-2</v>
      </c>
      <c r="GO137" s="26">
        <f t="shared" si="857"/>
        <v>517.47742007694956</v>
      </c>
      <c r="GP137" s="51">
        <v>2.3462450592885373</v>
      </c>
      <c r="GQ137" s="26">
        <f t="shared" si="900"/>
        <v>435824.47465905838</v>
      </c>
    </row>
    <row r="138" spans="1:199" ht="15" x14ac:dyDescent="0.2">
      <c r="A138" s="6" t="s">
        <v>28</v>
      </c>
      <c r="B138" s="26">
        <v>389940</v>
      </c>
      <c r="C138" s="26">
        <f t="shared" si="859"/>
        <v>-312.59999999999991</v>
      </c>
      <c r="D138" s="51">
        <v>9.2607130689813494E-2</v>
      </c>
      <c r="E138" s="26">
        <f t="shared" si="954"/>
        <v>642</v>
      </c>
      <c r="F138" s="26">
        <f t="shared" si="955"/>
        <v>-196.8</v>
      </c>
      <c r="G138" s="26">
        <f t="shared" si="862"/>
        <v>445.2</v>
      </c>
      <c r="H138" s="51">
        <f t="shared" si="863"/>
        <v>2.3462450592885373</v>
      </c>
      <c r="I138" s="26">
        <v>383941</v>
      </c>
      <c r="J138" s="26">
        <f t="shared" si="901"/>
        <v>-312.04575104609603</v>
      </c>
      <c r="K138" s="51">
        <v>9.2607130689813494E-2</v>
      </c>
      <c r="L138" s="26">
        <f t="shared" si="864"/>
        <v>444.41064736315423</v>
      </c>
      <c r="M138" s="51">
        <v>2.3462450592885373</v>
      </c>
      <c r="N138" s="26">
        <f t="shared" si="902"/>
        <v>375897.36489631707</v>
      </c>
      <c r="O138" s="26">
        <f t="shared" si="903"/>
        <v>-312.04575104609603</v>
      </c>
      <c r="P138" s="51">
        <v>9.2607130689813494E-2</v>
      </c>
      <c r="Q138" s="26">
        <f t="shared" si="865"/>
        <v>443.28073270330344</v>
      </c>
      <c r="R138" s="51">
        <v>2.3462450592885373</v>
      </c>
      <c r="S138" s="26">
        <f t="shared" si="904"/>
        <v>386525.59987797425</v>
      </c>
      <c r="T138" s="26">
        <f t="shared" si="905"/>
        <v>-312.04575104609603</v>
      </c>
      <c r="U138" s="51">
        <v>9.2607130689813494E-2</v>
      </c>
      <c r="V138" s="26">
        <f t="shared" si="866"/>
        <v>442.09153149804274</v>
      </c>
      <c r="W138" s="51">
        <v>2.3462450592885373</v>
      </c>
      <c r="X138" s="26">
        <f t="shared" si="906"/>
        <v>363917.64565842622</v>
      </c>
      <c r="Y138" s="26">
        <f t="shared" si="907"/>
        <v>-312.04575104609603</v>
      </c>
      <c r="Z138" s="51">
        <v>9.2607130689813494E-2</v>
      </c>
      <c r="AA138" s="26">
        <f t="shared" si="867"/>
        <v>442.26290546447336</v>
      </c>
      <c r="AB138" s="51">
        <v>2.3462450592885373</v>
      </c>
      <c r="AC138" s="26">
        <f t="shared" si="908"/>
        <v>352306.86281284457</v>
      </c>
      <c r="AD138" s="26">
        <f t="shared" si="909"/>
        <v>-312.04575104609603</v>
      </c>
      <c r="AE138" s="51">
        <v>9.2607130689813494E-2</v>
      </c>
      <c r="AF138" s="26">
        <f t="shared" si="868"/>
        <v>442.86798420455807</v>
      </c>
      <c r="AG138" s="51">
        <v>2.3462450592885373</v>
      </c>
      <c r="AH138" s="26">
        <f t="shared" si="910"/>
        <v>331794.87194396119</v>
      </c>
      <c r="AI138" s="26">
        <f t="shared" si="911"/>
        <v>-312.04575104609603</v>
      </c>
      <c r="AJ138" s="51">
        <v>9.2607130689813494E-2</v>
      </c>
      <c r="AK138" s="26">
        <f t="shared" si="869"/>
        <v>443.89140106556573</v>
      </c>
      <c r="AL138" s="51">
        <v>2.3462450592885373</v>
      </c>
      <c r="AM138" s="26">
        <f t="shared" si="912"/>
        <v>317364.96343458974</v>
      </c>
      <c r="AN138" s="26">
        <f t="shared" si="913"/>
        <v>-312.04575104609603</v>
      </c>
      <c r="AO138" s="51">
        <v>9.2607130689813494E-2</v>
      </c>
      <c r="AP138" s="26">
        <f t="shared" si="870"/>
        <v>445.32176304021681</v>
      </c>
      <c r="AQ138" s="51">
        <v>2.3462450592885373</v>
      </c>
      <c r="AR138" s="26">
        <f t="shared" si="914"/>
        <v>302721.44238269649</v>
      </c>
      <c r="AS138" s="26">
        <f t="shared" si="915"/>
        <v>-312.04575104609603</v>
      </c>
      <c r="AT138" s="51">
        <v>9.2607130689813494E-2</v>
      </c>
      <c r="AU138" s="26">
        <f t="shared" si="871"/>
        <v>447.14488900670148</v>
      </c>
      <c r="AV138" s="51">
        <v>2.3462450592885373</v>
      </c>
      <c r="AW138" s="26">
        <f t="shared" si="916"/>
        <v>283872.03885661147</v>
      </c>
      <c r="AX138" s="26">
        <f t="shared" si="917"/>
        <v>-312.04575104609603</v>
      </c>
      <c r="AY138" s="51">
        <v>9.2607130689813494E-2</v>
      </c>
      <c r="AZ138" s="26">
        <f t="shared" si="872"/>
        <v>449.34978309284435</v>
      </c>
      <c r="BA138" s="51">
        <v>2.3462450592885373</v>
      </c>
      <c r="BB138" s="26">
        <f t="shared" si="918"/>
        <v>264940.8796770394</v>
      </c>
      <c r="BC138" s="26">
        <f t="shared" si="919"/>
        <v>-312.04575104609603</v>
      </c>
      <c r="BD138" s="51">
        <v>9.2607130689813494E-2</v>
      </c>
      <c r="BE138" s="26">
        <f t="shared" si="873"/>
        <v>451.91113067722517</v>
      </c>
      <c r="BF138" s="51">
        <v>2.3462450592885373</v>
      </c>
      <c r="BG138" s="26">
        <f t="shared" si="920"/>
        <v>250323.96370026085</v>
      </c>
      <c r="BH138" s="26">
        <f t="shared" si="921"/>
        <v>-312.04575104609603</v>
      </c>
      <c r="BI138" s="51">
        <v>9.2607130689813494E-2</v>
      </c>
      <c r="BJ138" s="26">
        <f t="shared" si="874"/>
        <v>454.82339580085295</v>
      </c>
      <c r="BK138" s="51">
        <v>2.3462450592885373</v>
      </c>
      <c r="BL138" s="26">
        <f t="shared" si="922"/>
        <v>241113.95570986607</v>
      </c>
      <c r="BM138" s="26">
        <f t="shared" si="923"/>
        <v>-312.04575104609603</v>
      </c>
      <c r="BN138" s="51">
        <v>9.2607130689813494E-2</v>
      </c>
      <c r="BO138" s="26">
        <f t="shared" si="875"/>
        <v>457.62394686837013</v>
      </c>
      <c r="BP138" s="51">
        <v>2.3462450592885373</v>
      </c>
      <c r="BQ138" s="26">
        <f t="shared" si="924"/>
        <v>232542.49943969824</v>
      </c>
      <c r="BR138" s="26">
        <f t="shared" si="925"/>
        <v>-312.04575104609603</v>
      </c>
      <c r="BS138" s="51">
        <v>9.2607130689813494E-2</v>
      </c>
      <c r="BT138" s="26">
        <f t="shared" si="876"/>
        <v>460.3232808399236</v>
      </c>
      <c r="BU138" s="51">
        <v>2.3462450592885373</v>
      </c>
      <c r="BV138" s="26">
        <f t="shared" si="926"/>
        <v>216226.29689725448</v>
      </c>
      <c r="BW138" s="26">
        <f t="shared" si="927"/>
        <v>-312.04575104609603</v>
      </c>
      <c r="BX138" s="51">
        <v>9.2607130689813494E-2</v>
      </c>
      <c r="BY138" s="26">
        <f t="shared" si="877"/>
        <v>462.93067718926511</v>
      </c>
      <c r="BZ138" s="51">
        <v>2.3462450592885373</v>
      </c>
      <c r="CA138" s="26">
        <f t="shared" si="928"/>
        <v>208863.27794141232</v>
      </c>
      <c r="CB138" s="26">
        <f t="shared" si="929"/>
        <v>-312.04575104609603</v>
      </c>
      <c r="CC138" s="51">
        <v>9.2607130689813494E-2</v>
      </c>
      <c r="CD138" s="26">
        <f t="shared" si="878"/>
        <v>465.44391082904849</v>
      </c>
      <c r="CE138" s="51">
        <v>2.3462450592885373</v>
      </c>
      <c r="CF138" s="26">
        <f t="shared" si="930"/>
        <v>196172.9291264753</v>
      </c>
      <c r="CG138" s="26">
        <f t="shared" si="931"/>
        <v>-312.04575104609603</v>
      </c>
      <c r="CH138" s="51">
        <v>9.2607130689813494E-2</v>
      </c>
      <c r="CI138" s="26">
        <f t="shared" si="879"/>
        <v>467.87546389200588</v>
      </c>
      <c r="CJ138" s="51">
        <v>2.3462450592885373</v>
      </c>
      <c r="CK138" s="26">
        <f t="shared" si="932"/>
        <v>193568.34271070122</v>
      </c>
      <c r="CL138" s="26">
        <f t="shared" si="933"/>
        <v>-312.04575104609603</v>
      </c>
      <c r="CM138" s="51">
        <v>9.2607130689813494E-2</v>
      </c>
      <c r="CN138" s="26">
        <f t="shared" si="880"/>
        <v>470.24223818468198</v>
      </c>
      <c r="CO138" s="51">
        <v>2.3462450592885373</v>
      </c>
      <c r="CP138" s="26">
        <f t="shared" si="934"/>
        <v>188048.82223318538</v>
      </c>
      <c r="CQ138" s="26">
        <f t="shared" si="935"/>
        <v>-312.04575104609603</v>
      </c>
      <c r="CR138" s="51">
        <v>9.2607130689813494E-2</v>
      </c>
      <c r="CS138" s="26">
        <f t="shared" si="881"/>
        <v>472.53015383652507</v>
      </c>
      <c r="CT138" s="51">
        <v>2.3462450592885373</v>
      </c>
      <c r="CU138" s="26">
        <f t="shared" si="936"/>
        <v>195011.84403229522</v>
      </c>
      <c r="CV138" s="26">
        <f t="shared" si="811"/>
        <v>-312.04575104609603</v>
      </c>
      <c r="CW138" s="51">
        <v>9.2607130689813494E-2</v>
      </c>
      <c r="CX138" s="26">
        <f t="shared" si="812"/>
        <v>474.74142029454578</v>
      </c>
      <c r="CY138" s="51">
        <v>2.3462450592885373</v>
      </c>
      <c r="CZ138" s="26">
        <f t="shared" si="882"/>
        <v>204881.12106833598</v>
      </c>
      <c r="DA138" s="26">
        <f t="shared" si="814"/>
        <v>-312.04575104609603</v>
      </c>
      <c r="DB138" s="51">
        <v>9.2607130689813494E-2</v>
      </c>
      <c r="DC138" s="26">
        <f t="shared" si="815"/>
        <v>476.86713065933111</v>
      </c>
      <c r="DD138" s="51">
        <v>2.3462450592885373</v>
      </c>
      <c r="DE138" s="26">
        <f t="shared" si="883"/>
        <v>213862.78612025708</v>
      </c>
      <c r="DF138" s="26">
        <f t="shared" si="817"/>
        <v>-312.04575104609603</v>
      </c>
      <c r="DG138" s="51">
        <v>9.2607130689813494E-2</v>
      </c>
      <c r="DH138" s="26">
        <f t="shared" si="818"/>
        <v>478.89822263832701</v>
      </c>
      <c r="DI138" s="51">
        <v>2.3462450592885373</v>
      </c>
      <c r="DJ138" s="26">
        <f t="shared" si="884"/>
        <v>212953.83293601946</v>
      </c>
      <c r="DK138" s="26">
        <f t="shared" si="820"/>
        <v>-312.04575104609603</v>
      </c>
      <c r="DL138" s="51">
        <v>9.2607130689813494E-2</v>
      </c>
      <c r="DM138" s="26">
        <f t="shared" si="821"/>
        <v>480.82532975230077</v>
      </c>
      <c r="DN138" s="51">
        <v>2.3462450592885373</v>
      </c>
      <c r="DO138" s="26">
        <f t="shared" si="885"/>
        <v>230699.64746559429</v>
      </c>
      <c r="DP138" s="26">
        <f t="shared" si="937"/>
        <v>-312.04575104609603</v>
      </c>
      <c r="DQ138" s="51">
        <v>9.2607130689813494E-2</v>
      </c>
      <c r="DR138" s="26">
        <f t="shared" si="886"/>
        <v>482.6780746723378</v>
      </c>
      <c r="DS138" s="51">
        <v>2.3462450592885373</v>
      </c>
      <c r="DT138" s="26">
        <f t="shared" si="938"/>
        <v>235898.70621597988</v>
      </c>
      <c r="DU138" s="26">
        <f t="shared" si="939"/>
        <v>-312.04575104609603</v>
      </c>
      <c r="DV138" s="51">
        <v>9.2607130689813494E-2</v>
      </c>
      <c r="DW138" s="26">
        <f t="shared" si="887"/>
        <v>484.48153646186506</v>
      </c>
      <c r="DX138" s="51">
        <v>2.3462450592885373</v>
      </c>
      <c r="DY138" s="26">
        <f t="shared" si="940"/>
        <v>253697.49515378691</v>
      </c>
      <c r="DZ138" s="26">
        <f t="shared" si="823"/>
        <v>-312.04575104609603</v>
      </c>
      <c r="EA138" s="51">
        <v>9.2607130689813494E-2</v>
      </c>
      <c r="EB138" s="26">
        <f t="shared" si="824"/>
        <v>486.26221375284172</v>
      </c>
      <c r="EC138" s="51">
        <v>2.3462450592885373</v>
      </c>
      <c r="ED138" s="26">
        <f t="shared" si="888"/>
        <v>254519.80023750997</v>
      </c>
      <c r="EE138" s="26">
        <f t="shared" si="826"/>
        <v>-312.04575104609603</v>
      </c>
      <c r="EF138" s="51">
        <v>9.2607130689813494E-2</v>
      </c>
      <c r="EG138" s="26">
        <f t="shared" si="827"/>
        <v>488.02882492626844</v>
      </c>
      <c r="EH138" s="51">
        <v>2.3462450592885373</v>
      </c>
      <c r="EI138" s="26">
        <f t="shared" si="889"/>
        <v>248013.25870384346</v>
      </c>
      <c r="EJ138" s="26">
        <f t="shared" si="829"/>
        <v>-312.04575104609603</v>
      </c>
      <c r="EK138" s="51">
        <v>9.2607130689813494E-2</v>
      </c>
      <c r="EL138" s="26">
        <f t="shared" si="830"/>
        <v>489.82016047573615</v>
      </c>
      <c r="EM138" s="51">
        <v>2.3462450592885373</v>
      </c>
      <c r="EN138" s="26">
        <f t="shared" si="890"/>
        <v>250461.01542854597</v>
      </c>
      <c r="EO138" s="26">
        <f t="shared" si="832"/>
        <v>-312.04575104609603</v>
      </c>
      <c r="EP138" s="51">
        <v>9.2607130689813494E-2</v>
      </c>
      <c r="EQ138" s="26">
        <f t="shared" si="833"/>
        <v>491.66436474853003</v>
      </c>
      <c r="ER138" s="51">
        <v>2.3462450592885373</v>
      </c>
      <c r="ES138" s="26">
        <f t="shared" si="891"/>
        <v>259587.42155808033</v>
      </c>
      <c r="ET138" s="26">
        <f t="shared" si="941"/>
        <v>-312.04575104609603</v>
      </c>
      <c r="EU138" s="51">
        <v>9.2607130689813494E-2</v>
      </c>
      <c r="EV138" s="26">
        <f t="shared" si="892"/>
        <v>493.59667088101662</v>
      </c>
      <c r="EW138" s="51">
        <v>2.3462450592885373</v>
      </c>
      <c r="EX138" s="26">
        <f t="shared" si="942"/>
        <v>241991.16503755911</v>
      </c>
      <c r="EY138" s="26">
        <f t="shared" si="943"/>
        <v>-312.04575104609603</v>
      </c>
      <c r="EZ138" s="51">
        <v>9.2607130689813494E-2</v>
      </c>
      <c r="FA138" s="26">
        <f t="shared" si="893"/>
        <v>495.64646015399944</v>
      </c>
      <c r="FB138" s="51">
        <v>2.3462450592885373</v>
      </c>
      <c r="FC138" s="26">
        <f t="shared" si="944"/>
        <v>239184.2576013855</v>
      </c>
      <c r="FD138" s="26">
        <f t="shared" si="835"/>
        <v>-312.04575104609603</v>
      </c>
      <c r="FE138" s="51">
        <v>9.2607130689813494E-2</v>
      </c>
      <c r="FF138" s="26">
        <f t="shared" si="836"/>
        <v>497.82219540308739</v>
      </c>
      <c r="FG138" s="51">
        <v>2.3462450592885373</v>
      </c>
      <c r="FH138" s="26">
        <f t="shared" si="894"/>
        <v>306525.26707489119</v>
      </c>
      <c r="FI138" s="26">
        <f t="shared" si="838"/>
        <v>-312.04575104609603</v>
      </c>
      <c r="FJ138" s="51">
        <v>9.2607130689813494E-2</v>
      </c>
      <c r="FK138" s="26">
        <f t="shared" si="839"/>
        <v>500.13672897169795</v>
      </c>
      <c r="FL138" s="51">
        <v>2.3462450592885373</v>
      </c>
      <c r="FM138" s="26">
        <f t="shared" si="945"/>
        <v>327989.76560162316</v>
      </c>
      <c r="FN138" s="26">
        <f t="shared" si="841"/>
        <v>-312.04575104609603</v>
      </c>
      <c r="FO138" s="51">
        <v>9.2607130689813494E-2</v>
      </c>
      <c r="FP138" s="26">
        <f t="shared" si="842"/>
        <v>502.60343886633257</v>
      </c>
      <c r="FQ138" s="51">
        <v>2.3462450592885373</v>
      </c>
      <c r="FR138" s="26">
        <f t="shared" si="895"/>
        <v>348667.90430717362</v>
      </c>
      <c r="FS138" s="26">
        <f t="shared" si="844"/>
        <v>-312.04575104609603</v>
      </c>
      <c r="FT138" s="51">
        <v>9.2607130689813494E-2</v>
      </c>
      <c r="FU138" s="26">
        <f t="shared" si="845"/>
        <v>505.23163862593242</v>
      </c>
      <c r="FV138" s="51">
        <v>2.3462450592885373</v>
      </c>
      <c r="FW138" s="26">
        <f t="shared" si="896"/>
        <v>368757.43223243963</v>
      </c>
      <c r="FX138" s="26">
        <f t="shared" si="847"/>
        <v>-312.04575104609603</v>
      </c>
      <c r="FY138" s="51">
        <v>9.2607130689813494E-2</v>
      </c>
      <c r="FZ138" s="26">
        <f t="shared" si="848"/>
        <v>508.02623437352219</v>
      </c>
      <c r="GA138" s="51">
        <v>2.3462450592885373</v>
      </c>
      <c r="GB138" s="26">
        <f t="shared" si="897"/>
        <v>388121.81980772229</v>
      </c>
      <c r="GC138" s="26">
        <f t="shared" si="850"/>
        <v>-312.04575104609603</v>
      </c>
      <c r="GD138" s="51">
        <v>9.2607130689813494E-2</v>
      </c>
      <c r="GE138" s="26">
        <f t="shared" si="851"/>
        <v>510.99233001939467</v>
      </c>
      <c r="GF138" s="51">
        <v>2.3462450592885373</v>
      </c>
      <c r="GG138" s="26">
        <f t="shared" si="898"/>
        <v>406919.75405736401</v>
      </c>
      <c r="GH138" s="26">
        <f t="shared" si="853"/>
        <v>-312.04575104609603</v>
      </c>
      <c r="GI138" s="51">
        <v>9.2607130689813494E-2</v>
      </c>
      <c r="GJ138" s="26">
        <f t="shared" si="854"/>
        <v>514.1415637364986</v>
      </c>
      <c r="GK138" s="51">
        <v>2.3462450592885373</v>
      </c>
      <c r="GL138" s="26">
        <f t="shared" si="899"/>
        <v>424444.94477335742</v>
      </c>
      <c r="GM138" s="26">
        <f t="shared" si="856"/>
        <v>-312.04575104609603</v>
      </c>
      <c r="GN138" s="51">
        <v>9.2607130689813494E-2</v>
      </c>
      <c r="GO138" s="26">
        <f t="shared" si="857"/>
        <v>517.47742007694956</v>
      </c>
      <c r="GP138" s="51">
        <v>2.3462450592885373</v>
      </c>
      <c r="GQ138" s="26">
        <f t="shared" si="900"/>
        <v>441676.44886486459</v>
      </c>
    </row>
    <row r="139" spans="1:199" ht="15" x14ac:dyDescent="0.2">
      <c r="A139" s="6" t="s">
        <v>29</v>
      </c>
      <c r="B139" s="26">
        <v>354493</v>
      </c>
      <c r="C139" s="26">
        <f t="shared" si="859"/>
        <v>-312.59999999999991</v>
      </c>
      <c r="D139" s="51">
        <v>9.2607130689813494E-2</v>
      </c>
      <c r="E139" s="26">
        <f t="shared" si="954"/>
        <v>642</v>
      </c>
      <c r="F139" s="26">
        <f t="shared" si="955"/>
        <v>-196.8</v>
      </c>
      <c r="G139" s="26">
        <f t="shared" si="862"/>
        <v>445.2</v>
      </c>
      <c r="H139" s="51">
        <f t="shared" si="863"/>
        <v>2.3462450592885373</v>
      </c>
      <c r="I139" s="26">
        <v>389828</v>
      </c>
      <c r="J139" s="26">
        <f t="shared" si="901"/>
        <v>-312.04575104609603</v>
      </c>
      <c r="K139" s="51">
        <v>9.2607130689813494E-2</v>
      </c>
      <c r="L139" s="26">
        <f t="shared" si="864"/>
        <v>444.41064736315423</v>
      </c>
      <c r="M139" s="51">
        <v>2.3462450592885373</v>
      </c>
      <c r="N139" s="26">
        <f t="shared" si="902"/>
        <v>384073.36489631707</v>
      </c>
      <c r="O139" s="26">
        <f t="shared" si="903"/>
        <v>-312.04575104609603</v>
      </c>
      <c r="P139" s="51">
        <v>9.2607130689813494E-2</v>
      </c>
      <c r="Q139" s="26">
        <f t="shared" si="865"/>
        <v>443.28073270330344</v>
      </c>
      <c r="R139" s="51">
        <v>2.3462450592885373</v>
      </c>
      <c r="S139" s="26">
        <f t="shared" si="904"/>
        <v>376028.59987797425</v>
      </c>
      <c r="T139" s="26">
        <f t="shared" si="905"/>
        <v>-312.04575104609603</v>
      </c>
      <c r="U139" s="51">
        <v>9.2607130689813494E-2</v>
      </c>
      <c r="V139" s="26">
        <f t="shared" si="866"/>
        <v>442.09153149804274</v>
      </c>
      <c r="W139" s="51">
        <v>2.3462450592885373</v>
      </c>
      <c r="X139" s="26">
        <f t="shared" si="906"/>
        <v>386655.64565842622</v>
      </c>
      <c r="Y139" s="26">
        <f t="shared" si="907"/>
        <v>-312.04575104609603</v>
      </c>
      <c r="Z139" s="51">
        <v>9.2607130689813494E-2</v>
      </c>
      <c r="AA139" s="26">
        <f t="shared" si="867"/>
        <v>442.26290546447336</v>
      </c>
      <c r="AB139" s="51">
        <v>2.3462450592885373</v>
      </c>
      <c r="AC139" s="26">
        <f t="shared" si="908"/>
        <v>364047.86281284457</v>
      </c>
      <c r="AD139" s="26">
        <f t="shared" si="909"/>
        <v>-312.04575104609603</v>
      </c>
      <c r="AE139" s="51">
        <v>9.2607130689813494E-2</v>
      </c>
      <c r="AF139" s="26">
        <f t="shared" si="868"/>
        <v>442.86798420455807</v>
      </c>
      <c r="AG139" s="51">
        <v>2.3462450592885373</v>
      </c>
      <c r="AH139" s="26">
        <f t="shared" si="910"/>
        <v>352437.68504600303</v>
      </c>
      <c r="AI139" s="26">
        <f t="shared" si="911"/>
        <v>-312.04575104609603</v>
      </c>
      <c r="AJ139" s="51">
        <v>9.2607130689813494E-2</v>
      </c>
      <c r="AK139" s="26">
        <f t="shared" si="869"/>
        <v>443.89140106556573</v>
      </c>
      <c r="AL139" s="51">
        <v>2.3462450592885373</v>
      </c>
      <c r="AM139" s="26">
        <f t="shared" si="912"/>
        <v>331926.71759398066</v>
      </c>
      <c r="AN139" s="26">
        <f t="shared" si="913"/>
        <v>-312.04575104609603</v>
      </c>
      <c r="AO139" s="51">
        <v>9.2607130689813494E-2</v>
      </c>
      <c r="AP139" s="26">
        <f t="shared" si="870"/>
        <v>445.32176304021681</v>
      </c>
      <c r="AQ139" s="51">
        <v>2.3462450592885373</v>
      </c>
      <c r="AR139" s="26">
        <f t="shared" si="914"/>
        <v>317498.23944658384</v>
      </c>
      <c r="AS139" s="26">
        <f t="shared" si="915"/>
        <v>-312.04575104609603</v>
      </c>
      <c r="AT139" s="51">
        <v>9.2607130689813494E-2</v>
      </c>
      <c r="AU139" s="26">
        <f t="shared" si="871"/>
        <v>447.14488900670148</v>
      </c>
      <c r="AV139" s="51">
        <v>2.3462450592885373</v>
      </c>
      <c r="AW139" s="26">
        <f t="shared" si="916"/>
        <v>302856.54152065708</v>
      </c>
      <c r="AX139" s="26">
        <f t="shared" si="917"/>
        <v>-312.04575104609603</v>
      </c>
      <c r="AY139" s="51">
        <v>9.2607130689813494E-2</v>
      </c>
      <c r="AZ139" s="26">
        <f t="shared" si="872"/>
        <v>449.34978309284435</v>
      </c>
      <c r="BA139" s="51">
        <v>2.3462450592885373</v>
      </c>
      <c r="BB139" s="26">
        <f t="shared" si="918"/>
        <v>284009.34288865823</v>
      </c>
      <c r="BC139" s="26">
        <f t="shared" si="919"/>
        <v>-312.04575104609603</v>
      </c>
      <c r="BD139" s="51">
        <v>9.2607130689813494E-2</v>
      </c>
      <c r="BE139" s="26">
        <f t="shared" si="873"/>
        <v>451.91113067722517</v>
      </c>
      <c r="BF139" s="51">
        <v>2.3462450592885373</v>
      </c>
      <c r="BG139" s="26">
        <f t="shared" si="920"/>
        <v>265080.74505667051</v>
      </c>
      <c r="BH139" s="26">
        <f t="shared" si="921"/>
        <v>-312.04575104609603</v>
      </c>
      <c r="BI139" s="51">
        <v>9.2607130689813494E-2</v>
      </c>
      <c r="BJ139" s="26">
        <f t="shared" si="874"/>
        <v>454.82339580085295</v>
      </c>
      <c r="BK139" s="51">
        <v>2.3462450592885373</v>
      </c>
      <c r="BL139" s="26">
        <f t="shared" si="922"/>
        <v>250466.74134501562</v>
      </c>
      <c r="BM139" s="26">
        <f t="shared" si="923"/>
        <v>-312.04575104609603</v>
      </c>
      <c r="BN139" s="51">
        <v>9.2607130689813494E-2</v>
      </c>
      <c r="BO139" s="26">
        <f t="shared" si="875"/>
        <v>457.62394686837013</v>
      </c>
      <c r="BP139" s="51">
        <v>2.3462450592885373</v>
      </c>
      <c r="BQ139" s="26">
        <f t="shared" si="924"/>
        <v>241259.53390568835</v>
      </c>
      <c r="BR139" s="26">
        <f t="shared" si="925"/>
        <v>-312.04575104609603</v>
      </c>
      <c r="BS139" s="51">
        <v>9.2607130689813494E-2</v>
      </c>
      <c r="BT139" s="26">
        <f t="shared" si="876"/>
        <v>460.3232808399236</v>
      </c>
      <c r="BU139" s="51">
        <v>2.3462450592885373</v>
      </c>
      <c r="BV139" s="26">
        <f t="shared" si="926"/>
        <v>232690.77696949206</v>
      </c>
      <c r="BW139" s="26">
        <f t="shared" si="927"/>
        <v>-312.04575104609603</v>
      </c>
      <c r="BX139" s="51">
        <v>9.2607130689813494E-2</v>
      </c>
      <c r="BY139" s="26">
        <f t="shared" si="877"/>
        <v>462.93067718926511</v>
      </c>
      <c r="BZ139" s="51">
        <v>2.3462450592885373</v>
      </c>
      <c r="CA139" s="26">
        <f t="shared" si="928"/>
        <v>216377.18182339764</v>
      </c>
      <c r="CB139" s="26">
        <f t="shared" si="929"/>
        <v>-312.04575104609603</v>
      </c>
      <c r="CC139" s="51">
        <v>9.2607130689813494E-2</v>
      </c>
      <c r="CD139" s="26">
        <f t="shared" si="878"/>
        <v>465.44391082904849</v>
      </c>
      <c r="CE139" s="51">
        <v>2.3462450592885373</v>
      </c>
      <c r="CF139" s="26">
        <f t="shared" si="930"/>
        <v>209016.67610119528</v>
      </c>
      <c r="CG139" s="26">
        <f t="shared" si="931"/>
        <v>-312.04575104609603</v>
      </c>
      <c r="CH139" s="51">
        <v>9.2607130689813494E-2</v>
      </c>
      <c r="CI139" s="26">
        <f t="shared" si="879"/>
        <v>467.87546389200588</v>
      </c>
      <c r="CJ139" s="51">
        <v>2.3462450592885373</v>
      </c>
      <c r="CK139" s="26">
        <f t="shared" si="932"/>
        <v>196328.75883932121</v>
      </c>
      <c r="CL139" s="26">
        <f t="shared" si="933"/>
        <v>-312.04575104609603</v>
      </c>
      <c r="CM139" s="51">
        <v>9.2607130689813494E-2</v>
      </c>
      <c r="CN139" s="26">
        <f t="shared" si="880"/>
        <v>470.24223818468198</v>
      </c>
      <c r="CO139" s="51">
        <v>2.3462450592885373</v>
      </c>
      <c r="CP139" s="26">
        <f t="shared" si="934"/>
        <v>193726.5391978398</v>
      </c>
      <c r="CQ139" s="26">
        <f t="shared" si="935"/>
        <v>-312.04575104609603</v>
      </c>
      <c r="CR139" s="51">
        <v>9.2607130689813494E-2</v>
      </c>
      <c r="CS139" s="26">
        <f t="shared" si="881"/>
        <v>472.53015383652507</v>
      </c>
      <c r="CT139" s="51">
        <v>2.3462450592885373</v>
      </c>
      <c r="CU139" s="26">
        <f t="shared" si="936"/>
        <v>188209.30663597581</v>
      </c>
      <c r="CV139" s="26">
        <f t="shared" si="811"/>
        <v>-312.04575104609603</v>
      </c>
      <c r="CW139" s="51">
        <v>9.2607130689813494E-2</v>
      </c>
      <c r="CX139" s="26">
        <f t="shared" si="812"/>
        <v>474.74142029454578</v>
      </c>
      <c r="CY139" s="51">
        <v>2.3462450592885373</v>
      </c>
      <c r="CZ139" s="26">
        <f t="shared" si="882"/>
        <v>195174.53970154366</v>
      </c>
      <c r="DA139" s="26">
        <f t="shared" si="814"/>
        <v>-312.04575104609603</v>
      </c>
      <c r="DB139" s="51">
        <v>9.2607130689813494E-2</v>
      </c>
      <c r="DC139" s="26">
        <f t="shared" si="815"/>
        <v>476.86713065933111</v>
      </c>
      <c r="DD139" s="51">
        <v>2.3462450592885373</v>
      </c>
      <c r="DE139" s="26">
        <f t="shared" si="883"/>
        <v>205045.9424479492</v>
      </c>
      <c r="DF139" s="26">
        <f t="shared" si="817"/>
        <v>-312.04575104609603</v>
      </c>
      <c r="DG139" s="51">
        <v>9.2607130689813494E-2</v>
      </c>
      <c r="DH139" s="26">
        <f t="shared" si="818"/>
        <v>478.89822263832701</v>
      </c>
      <c r="DI139" s="51">
        <v>2.3462450592885373</v>
      </c>
      <c r="DJ139" s="26">
        <f t="shared" si="884"/>
        <v>214029.6385918493</v>
      </c>
      <c r="DK139" s="26">
        <f t="shared" si="820"/>
        <v>-312.04575104609603</v>
      </c>
      <c r="DL139" s="51">
        <v>9.2607130689813494E-2</v>
      </c>
      <c r="DM139" s="26">
        <f t="shared" si="821"/>
        <v>480.82532975230077</v>
      </c>
      <c r="DN139" s="51">
        <v>2.3462450592885373</v>
      </c>
      <c r="DO139" s="26">
        <f t="shared" si="885"/>
        <v>213122.61251472565</v>
      </c>
      <c r="DP139" s="26">
        <f t="shared" si="937"/>
        <v>-312.04575104609603</v>
      </c>
      <c r="DQ139" s="51">
        <v>9.2607130689813494E-2</v>
      </c>
      <c r="DR139" s="26">
        <f t="shared" si="886"/>
        <v>482.6780746723378</v>
      </c>
      <c r="DS139" s="51">
        <v>2.3462450592885373</v>
      </c>
      <c r="DT139" s="26">
        <f t="shared" si="938"/>
        <v>230870.27978922051</v>
      </c>
      <c r="DU139" s="26">
        <f t="shared" si="939"/>
        <v>-312.04575104609603</v>
      </c>
      <c r="DV139" s="51">
        <v>9.2607130689813494E-2</v>
      </c>
      <c r="DW139" s="26">
        <f t="shared" si="887"/>
        <v>484.48153646186506</v>
      </c>
      <c r="DX139" s="51">
        <v>2.3462450592885373</v>
      </c>
      <c r="DY139" s="26">
        <f t="shared" si="940"/>
        <v>236071.14200139564</v>
      </c>
      <c r="DZ139" s="26">
        <f t="shared" si="823"/>
        <v>-312.04575104609603</v>
      </c>
      <c r="EA139" s="51">
        <v>9.2607130689813494E-2</v>
      </c>
      <c r="EB139" s="26">
        <f t="shared" si="824"/>
        <v>486.26221375284172</v>
      </c>
      <c r="EC139" s="51">
        <v>2.3462450592885373</v>
      </c>
      <c r="ED139" s="26">
        <f t="shared" si="888"/>
        <v>253871.71161649365</v>
      </c>
      <c r="EE139" s="26">
        <f t="shared" si="826"/>
        <v>-312.04575104609603</v>
      </c>
      <c r="EF139" s="51">
        <v>9.2607130689813494E-2</v>
      </c>
      <c r="EG139" s="26">
        <f t="shared" si="827"/>
        <v>488.02882492626844</v>
      </c>
      <c r="EH139" s="51">
        <v>2.3462450592885373</v>
      </c>
      <c r="EI139" s="26">
        <f t="shared" si="889"/>
        <v>254695.78331139014</v>
      </c>
      <c r="EJ139" s="26">
        <f t="shared" si="829"/>
        <v>-312.04575104609603</v>
      </c>
      <c r="EK139" s="51">
        <v>9.2607130689813494E-2</v>
      </c>
      <c r="EL139" s="26">
        <f t="shared" si="830"/>
        <v>489.82016047573615</v>
      </c>
      <c r="EM139" s="51">
        <v>2.3462450592885373</v>
      </c>
      <c r="EN139" s="26">
        <f t="shared" si="890"/>
        <v>248191.03311327309</v>
      </c>
      <c r="EO139" s="26">
        <f t="shared" si="832"/>
        <v>-312.04575104609603</v>
      </c>
      <c r="EP139" s="51">
        <v>9.2607130689813494E-2</v>
      </c>
      <c r="EQ139" s="26">
        <f t="shared" si="833"/>
        <v>491.66436474853003</v>
      </c>
      <c r="ER139" s="51">
        <v>2.3462450592885373</v>
      </c>
      <c r="ES139" s="26">
        <f t="shared" si="891"/>
        <v>250640.63404224839</v>
      </c>
      <c r="ET139" s="26">
        <f t="shared" si="941"/>
        <v>-312.04575104609603</v>
      </c>
      <c r="EU139" s="51">
        <v>9.2607130689813494E-2</v>
      </c>
      <c r="EV139" s="26">
        <f t="shared" si="892"/>
        <v>493.59667088101662</v>
      </c>
      <c r="EW139" s="51">
        <v>2.3462450592885373</v>
      </c>
      <c r="EX139" s="26">
        <f t="shared" si="942"/>
        <v>259768.97247791526</v>
      </c>
      <c r="EY139" s="26">
        <f t="shared" si="943"/>
        <v>-312.04575104609603</v>
      </c>
      <c r="EZ139" s="51">
        <v>9.2607130689813494E-2</v>
      </c>
      <c r="FA139" s="26">
        <f t="shared" si="893"/>
        <v>495.64646015399944</v>
      </c>
      <c r="FB139" s="51">
        <v>2.3462450592885373</v>
      </c>
      <c r="FC139" s="26">
        <f t="shared" si="944"/>
        <v>242174.76574666702</v>
      </c>
      <c r="FD139" s="26">
        <f t="shared" si="835"/>
        <v>-312.04575104609603</v>
      </c>
      <c r="FE139" s="51">
        <v>9.2607130689813494E-2</v>
      </c>
      <c r="FF139" s="26">
        <f t="shared" si="836"/>
        <v>497.82219540308739</v>
      </c>
      <c r="FG139" s="51">
        <v>2.3462450592885373</v>
      </c>
      <c r="FH139" s="26">
        <f t="shared" si="894"/>
        <v>239370.03404574248</v>
      </c>
      <c r="FI139" s="26">
        <f t="shared" si="838"/>
        <v>-312.04575104609603</v>
      </c>
      <c r="FJ139" s="51">
        <v>9.2607130689813494E-2</v>
      </c>
      <c r="FK139" s="26">
        <f t="shared" si="839"/>
        <v>500.13672897169795</v>
      </c>
      <c r="FL139" s="51">
        <v>2.3462450592885373</v>
      </c>
      <c r="FM139" s="26">
        <f t="shared" si="945"/>
        <v>306713.35805281677</v>
      </c>
      <c r="FN139" s="26">
        <f t="shared" si="841"/>
        <v>-312.04575104609603</v>
      </c>
      <c r="FO139" s="51">
        <v>9.2607130689813494E-2</v>
      </c>
      <c r="FP139" s="26">
        <f t="shared" si="842"/>
        <v>502.60343886633257</v>
      </c>
      <c r="FQ139" s="51">
        <v>2.3462450592885373</v>
      </c>
      <c r="FR139" s="26">
        <f t="shared" si="895"/>
        <v>328180.32328944339</v>
      </c>
      <c r="FS139" s="26">
        <f t="shared" si="844"/>
        <v>-312.04575104609603</v>
      </c>
      <c r="FT139" s="51">
        <v>9.2607130689813494E-2</v>
      </c>
      <c r="FU139" s="26">
        <f t="shared" si="845"/>
        <v>505.23163862593242</v>
      </c>
      <c r="FV139" s="51">
        <v>2.3462450592885373</v>
      </c>
      <c r="FW139" s="26">
        <f t="shared" si="896"/>
        <v>348861.09019475343</v>
      </c>
      <c r="FX139" s="26">
        <f t="shared" si="847"/>
        <v>-312.04575104609603</v>
      </c>
      <c r="FY139" s="51">
        <v>9.2607130689813494E-2</v>
      </c>
      <c r="FZ139" s="26">
        <f t="shared" si="848"/>
        <v>508.02623437352219</v>
      </c>
      <c r="GA139" s="51">
        <v>2.3462450592885373</v>
      </c>
      <c r="GB139" s="26">
        <f t="shared" si="897"/>
        <v>368953.41271576704</v>
      </c>
      <c r="GC139" s="26">
        <f t="shared" si="850"/>
        <v>-312.04575104609603</v>
      </c>
      <c r="GD139" s="51">
        <v>9.2607130689813494E-2</v>
      </c>
      <c r="GE139" s="26">
        <f t="shared" si="851"/>
        <v>510.99233001939467</v>
      </c>
      <c r="GF139" s="51">
        <v>2.3462450592885373</v>
      </c>
      <c r="GG139" s="26">
        <f t="shared" si="898"/>
        <v>388320.76638669561</v>
      </c>
      <c r="GH139" s="26">
        <f t="shared" si="853"/>
        <v>-312.04575104609603</v>
      </c>
      <c r="GI139" s="51">
        <v>9.2607130689813494E-2</v>
      </c>
      <c r="GJ139" s="26">
        <f t="shared" si="854"/>
        <v>514.1415637364986</v>
      </c>
      <c r="GK139" s="51">
        <v>2.3462450592885373</v>
      </c>
      <c r="GL139" s="26">
        <f t="shared" si="899"/>
        <v>407121.8498700544</v>
      </c>
      <c r="GM139" s="26">
        <f t="shared" si="856"/>
        <v>-312.04575104609603</v>
      </c>
      <c r="GN139" s="51">
        <v>9.2607130689813494E-2</v>
      </c>
      <c r="GO139" s="26">
        <f t="shared" si="857"/>
        <v>517.47742007694956</v>
      </c>
      <c r="GP139" s="51">
        <v>2.3462450592885373</v>
      </c>
      <c r="GQ139" s="26">
        <f t="shared" si="900"/>
        <v>424650.37644238828</v>
      </c>
    </row>
    <row r="140" spans="1:199" ht="15" x14ac:dyDescent="0.2">
      <c r="A140" s="6" t="s">
        <v>30</v>
      </c>
      <c r="B140" s="26">
        <v>347076</v>
      </c>
      <c r="C140" s="26">
        <f t="shared" si="859"/>
        <v>-477.79999999999995</v>
      </c>
      <c r="D140" s="51">
        <v>0.14154730340240848</v>
      </c>
      <c r="E140" s="26">
        <f>1823/5</f>
        <v>364.6</v>
      </c>
      <c r="F140" s="26">
        <f>-873/5</f>
        <v>-174.6</v>
      </c>
      <c r="G140" s="26">
        <f t="shared" si="862"/>
        <v>190.00000000000003</v>
      </c>
      <c r="H140" s="51">
        <f t="shared" si="863"/>
        <v>1.0013175230566538</v>
      </c>
      <c r="I140" s="26">
        <v>354370</v>
      </c>
      <c r="J140" s="26">
        <f t="shared" si="901"/>
        <v>-476.95284660852428</v>
      </c>
      <c r="K140" s="51">
        <v>0.14154730340240848</v>
      </c>
      <c r="L140" s="26">
        <f t="shared" si="864"/>
        <v>189.66312443620691</v>
      </c>
      <c r="M140" s="51">
        <v>1.0013175230566538</v>
      </c>
      <c r="N140" s="26">
        <f t="shared" si="902"/>
        <v>389540.71027782769</v>
      </c>
      <c r="O140" s="26">
        <f t="shared" si="903"/>
        <v>-476.95284660852428</v>
      </c>
      <c r="P140" s="51">
        <v>0.14154730340240848</v>
      </c>
      <c r="Q140" s="26">
        <f t="shared" si="865"/>
        <v>189.18090569098763</v>
      </c>
      <c r="R140" s="51">
        <v>1.0013175230566538</v>
      </c>
      <c r="S140" s="26">
        <f t="shared" si="904"/>
        <v>383785.59295539954</v>
      </c>
      <c r="T140" s="26">
        <f t="shared" si="905"/>
        <v>-476.95284660852428</v>
      </c>
      <c r="U140" s="51">
        <v>0.14154730340240848</v>
      </c>
      <c r="V140" s="26">
        <f t="shared" si="866"/>
        <v>188.67338496097966</v>
      </c>
      <c r="W140" s="51">
        <v>1.0013175230566538</v>
      </c>
      <c r="X140" s="26">
        <f t="shared" si="906"/>
        <v>375740.32041632669</v>
      </c>
      <c r="Y140" s="26">
        <f t="shared" si="907"/>
        <v>-476.95284660852428</v>
      </c>
      <c r="Z140" s="51">
        <v>0.14154730340240848</v>
      </c>
      <c r="AA140" s="26">
        <f t="shared" si="867"/>
        <v>188.74652299696757</v>
      </c>
      <c r="AB140" s="51">
        <v>1.0013175230566538</v>
      </c>
      <c r="AC140" s="26">
        <f t="shared" si="908"/>
        <v>386367.43933481467</v>
      </c>
      <c r="AD140" s="26">
        <f t="shared" si="909"/>
        <v>-476.95284660852428</v>
      </c>
      <c r="AE140" s="51">
        <v>0.14154730340240848</v>
      </c>
      <c r="AF140" s="26">
        <f t="shared" si="868"/>
        <v>189.00475516367041</v>
      </c>
      <c r="AG140" s="51">
        <v>1.0013175230566538</v>
      </c>
      <c r="AH140" s="26">
        <f t="shared" si="910"/>
        <v>363759.91472139972</v>
      </c>
      <c r="AI140" s="26">
        <f t="shared" si="911"/>
        <v>-476.95284660852428</v>
      </c>
      <c r="AJ140" s="51">
        <v>0.14154730340240848</v>
      </c>
      <c r="AK140" s="26">
        <f t="shared" si="869"/>
        <v>189.44152336580754</v>
      </c>
      <c r="AL140" s="51">
        <v>1.0013175230566538</v>
      </c>
      <c r="AM140" s="26">
        <f t="shared" si="912"/>
        <v>352150.17372276029</v>
      </c>
      <c r="AN140" s="26">
        <f t="shared" si="913"/>
        <v>-476.95284660852428</v>
      </c>
      <c r="AO140" s="51">
        <v>0.14154730340240848</v>
      </c>
      <c r="AP140" s="26">
        <f t="shared" si="870"/>
        <v>190.05196535858317</v>
      </c>
      <c r="AQ140" s="51">
        <v>1.0013175230566538</v>
      </c>
      <c r="AR140" s="26">
        <f t="shared" si="914"/>
        <v>331639.81671273074</v>
      </c>
      <c r="AS140" s="26">
        <f t="shared" si="915"/>
        <v>-476.95284660852428</v>
      </c>
      <c r="AT140" s="51">
        <v>0.14154730340240848</v>
      </c>
      <c r="AU140" s="26">
        <f t="shared" si="871"/>
        <v>190.83002900106317</v>
      </c>
      <c r="AV140" s="51">
        <v>1.0013175230566538</v>
      </c>
      <c r="AW140" s="26">
        <f t="shared" si="916"/>
        <v>317212.11662897636</v>
      </c>
      <c r="AX140" s="26">
        <f t="shared" si="917"/>
        <v>-476.95284660852428</v>
      </c>
      <c r="AY140" s="51">
        <v>0.14154730340240848</v>
      </c>
      <c r="AZ140" s="26">
        <f t="shared" si="872"/>
        <v>191.77102153558059</v>
      </c>
      <c r="BA140" s="51">
        <v>1.0013175230566538</v>
      </c>
      <c r="BB140" s="26">
        <f t="shared" si="918"/>
        <v>302571.35969558411</v>
      </c>
      <c r="BC140" s="26">
        <f t="shared" si="919"/>
        <v>-476.95284660852428</v>
      </c>
      <c r="BD140" s="51">
        <v>0.14154730340240848</v>
      </c>
      <c r="BE140" s="26">
        <f t="shared" si="873"/>
        <v>192.8641393276568</v>
      </c>
      <c r="BF140" s="51">
        <v>1.0013175230566538</v>
      </c>
      <c r="BG140" s="26">
        <f t="shared" si="920"/>
        <v>283725.25418137736</v>
      </c>
      <c r="BH140" s="26">
        <f t="shared" si="921"/>
        <v>-476.95284660852428</v>
      </c>
      <c r="BI140" s="51">
        <v>0.14154730340240848</v>
      </c>
      <c r="BJ140" s="26">
        <f t="shared" si="874"/>
        <v>194.10701977125359</v>
      </c>
      <c r="BK140" s="51">
        <v>1.0013175230566538</v>
      </c>
      <c r="BL140" s="26">
        <f t="shared" si="922"/>
        <v>264797.89922983322</v>
      </c>
      <c r="BM140" s="26">
        <f t="shared" si="923"/>
        <v>-476.95284660852428</v>
      </c>
      <c r="BN140" s="51">
        <v>0.14154730340240848</v>
      </c>
      <c r="BO140" s="26">
        <f t="shared" si="875"/>
        <v>195.30222350626767</v>
      </c>
      <c r="BP140" s="51">
        <v>1.0013175230566538</v>
      </c>
      <c r="BQ140" s="26">
        <f t="shared" si="924"/>
        <v>250185.09072191335</v>
      </c>
      <c r="BR140" s="26">
        <f t="shared" si="925"/>
        <v>-476.95284660852428</v>
      </c>
      <c r="BS140" s="51">
        <v>0.14154730340240848</v>
      </c>
      <c r="BT140" s="26">
        <f t="shared" si="876"/>
        <v>196.45423036744276</v>
      </c>
      <c r="BU140" s="51">
        <v>1.0013175230566538</v>
      </c>
      <c r="BV140" s="26">
        <f t="shared" si="926"/>
        <v>240979.03528944726</v>
      </c>
      <c r="BW140" s="26">
        <f t="shared" si="927"/>
        <v>-476.95284660852428</v>
      </c>
      <c r="BX140" s="51">
        <v>0.14154730340240848</v>
      </c>
      <c r="BY140" s="26">
        <f t="shared" si="877"/>
        <v>197.56700059739535</v>
      </c>
      <c r="BZ140" s="51">
        <v>1.0013175230566538</v>
      </c>
      <c r="CA140" s="26">
        <f t="shared" si="928"/>
        <v>232411.39112348092</v>
      </c>
      <c r="CB140" s="26">
        <f t="shared" si="929"/>
        <v>-476.95284660852428</v>
      </c>
      <c r="CC140" s="51">
        <v>0.14154730340240848</v>
      </c>
      <c r="CD140" s="26">
        <f t="shared" si="878"/>
        <v>198.63958458562271</v>
      </c>
      <c r="CE140" s="51">
        <v>1.0013175230566538</v>
      </c>
      <c r="CF140" s="26">
        <f t="shared" si="930"/>
        <v>216098.86856137472</v>
      </c>
      <c r="CG140" s="26">
        <f t="shared" si="931"/>
        <v>-476.95284660852428</v>
      </c>
      <c r="CH140" s="51">
        <v>0.14154730340240848</v>
      </c>
      <c r="CI140" s="26">
        <f t="shared" si="879"/>
        <v>199.67730938787318</v>
      </c>
      <c r="CJ140" s="51">
        <v>1.0013175230566538</v>
      </c>
      <c r="CK140" s="26">
        <f t="shared" si="932"/>
        <v>208739.40056397463</v>
      </c>
      <c r="CL140" s="26">
        <f t="shared" si="933"/>
        <v>-476.95284660852428</v>
      </c>
      <c r="CM140" s="51">
        <v>0.14154730340240848</v>
      </c>
      <c r="CN140" s="26">
        <f t="shared" si="880"/>
        <v>200.68738826390299</v>
      </c>
      <c r="CO140" s="51">
        <v>1.0013175230566538</v>
      </c>
      <c r="CP140" s="26">
        <f t="shared" si="934"/>
        <v>196052.49338097658</v>
      </c>
      <c r="CQ140" s="26">
        <f t="shared" si="935"/>
        <v>-476.95284660852428</v>
      </c>
      <c r="CR140" s="51">
        <v>0.14154730340240848</v>
      </c>
      <c r="CS140" s="26">
        <f t="shared" si="881"/>
        <v>201.66381228423134</v>
      </c>
      <c r="CT140" s="51">
        <v>1.0013175230566538</v>
      </c>
      <c r="CU140" s="26">
        <f t="shared" si="936"/>
        <v>193451.25016351551</v>
      </c>
      <c r="CV140" s="26">
        <f t="shared" si="811"/>
        <v>-476.95284660852428</v>
      </c>
      <c r="CW140" s="51">
        <v>0.14154730340240848</v>
      </c>
      <c r="CX140" s="26">
        <f t="shared" si="812"/>
        <v>202.60752438446477</v>
      </c>
      <c r="CY140" s="51">
        <v>1.0013175230566538</v>
      </c>
      <c r="CZ140" s="26">
        <f t="shared" si="882"/>
        <v>187934.96131375173</v>
      </c>
      <c r="DA140" s="26">
        <f t="shared" si="814"/>
        <v>-476.95284660852428</v>
      </c>
      <c r="DB140" s="51">
        <v>0.14154730340240848</v>
      </c>
      <c r="DC140" s="26">
        <f t="shared" si="815"/>
        <v>203.51472332720786</v>
      </c>
      <c r="DD140" s="51">
        <v>1.0013175230566538</v>
      </c>
      <c r="DE140" s="26">
        <f t="shared" si="883"/>
        <v>194901.10157826234</v>
      </c>
      <c r="DF140" s="26">
        <f t="shared" si="817"/>
        <v>-476.95284660852428</v>
      </c>
      <c r="DG140" s="51">
        <v>0.14154730340240848</v>
      </c>
      <c r="DH140" s="26">
        <f t="shared" si="818"/>
        <v>204.38154155723757</v>
      </c>
      <c r="DI140" s="51">
        <v>1.0013175230566538</v>
      </c>
      <c r="DJ140" s="26">
        <f t="shared" si="884"/>
        <v>204773.3711428979</v>
      </c>
      <c r="DK140" s="26">
        <f t="shared" si="820"/>
        <v>-476.95284660852428</v>
      </c>
      <c r="DL140" s="51">
        <v>0.14154730340240848</v>
      </c>
      <c r="DM140" s="26">
        <f t="shared" si="821"/>
        <v>205.20398170021829</v>
      </c>
      <c r="DN140" s="51">
        <v>1.0013175230566538</v>
      </c>
      <c r="DO140" s="26">
        <f t="shared" si="885"/>
        <v>213757.88972694098</v>
      </c>
      <c r="DP140" s="26">
        <f t="shared" si="937"/>
        <v>-476.95284660852428</v>
      </c>
      <c r="DQ140" s="51">
        <v>0.14154730340240848</v>
      </c>
      <c r="DR140" s="26">
        <f t="shared" si="886"/>
        <v>205.99468595629878</v>
      </c>
      <c r="DS140" s="51">
        <v>1.0013175230566538</v>
      </c>
      <c r="DT140" s="26">
        <f t="shared" si="938"/>
        <v>212851.65435407343</v>
      </c>
      <c r="DU140" s="26">
        <f t="shared" si="939"/>
        <v>-476.95284660852428</v>
      </c>
      <c r="DV140" s="51">
        <v>0.14154730340240848</v>
      </c>
      <c r="DW140" s="26">
        <f t="shared" si="887"/>
        <v>206.7643574298167</v>
      </c>
      <c r="DX140" s="51">
        <v>1.0013175230566538</v>
      </c>
      <c r="DY140" s="26">
        <f t="shared" si="940"/>
        <v>230600.09130004179</v>
      </c>
      <c r="DZ140" s="26">
        <f t="shared" si="823"/>
        <v>-476.95284660852428</v>
      </c>
      <c r="EA140" s="51">
        <v>0.14154730340240848</v>
      </c>
      <c r="EB140" s="26">
        <f t="shared" si="824"/>
        <v>207.52430506073665</v>
      </c>
      <c r="EC140" s="51">
        <v>1.0013175230566538</v>
      </c>
      <c r="ED140" s="26">
        <f t="shared" si="888"/>
        <v>235801.71345984784</v>
      </c>
      <c r="EE140" s="26">
        <f t="shared" si="826"/>
        <v>-476.95284660852428</v>
      </c>
      <c r="EF140" s="51">
        <v>0.14154730340240848</v>
      </c>
      <c r="EG140" s="26">
        <f t="shared" si="827"/>
        <v>208.27824963160609</v>
      </c>
      <c r="EH140" s="51">
        <v>1.0013175230566538</v>
      </c>
      <c r="EI140" s="26">
        <f t="shared" si="889"/>
        <v>253603.03701951672</v>
      </c>
      <c r="EJ140" s="26">
        <f t="shared" si="829"/>
        <v>-476.95284660852428</v>
      </c>
      <c r="EK140" s="51">
        <v>0.14154730340240848</v>
      </c>
      <c r="EL140" s="26">
        <f t="shared" si="830"/>
        <v>209.04274593528729</v>
      </c>
      <c r="EM140" s="51">
        <v>1.0013175230566538</v>
      </c>
      <c r="EN140" s="26">
        <f t="shared" si="890"/>
        <v>254427.87321071691</v>
      </c>
      <c r="EO140" s="26">
        <f t="shared" si="832"/>
        <v>-476.95284660852428</v>
      </c>
      <c r="EP140" s="51">
        <v>0.14154730340240848</v>
      </c>
      <c r="EQ140" s="26">
        <f t="shared" si="833"/>
        <v>209.82980526105291</v>
      </c>
      <c r="ER140" s="51">
        <v>1.0013175230566538</v>
      </c>
      <c r="ES140" s="26">
        <f t="shared" si="891"/>
        <v>247923.91007192561</v>
      </c>
      <c r="ET140" s="26">
        <f t="shared" si="941"/>
        <v>-476.95284660852428</v>
      </c>
      <c r="EU140" s="51">
        <v>0.14154730340240848</v>
      </c>
      <c r="EV140" s="26">
        <f t="shared" si="892"/>
        <v>210.65446421247347</v>
      </c>
      <c r="EW140" s="51">
        <v>1.0013175230566538</v>
      </c>
      <c r="EX140" s="26">
        <f t="shared" si="942"/>
        <v>250374.33565985234</v>
      </c>
      <c r="EY140" s="26">
        <f t="shared" si="943"/>
        <v>-476.95284660852428</v>
      </c>
      <c r="EZ140" s="51">
        <v>0.14154730340240848</v>
      </c>
      <c r="FA140" s="26">
        <f t="shared" si="893"/>
        <v>211.52926197048501</v>
      </c>
      <c r="FB140" s="51">
        <v>1.0013175230566538</v>
      </c>
      <c r="FC140" s="26">
        <f t="shared" si="944"/>
        <v>259503.54889327721</v>
      </c>
      <c r="FD140" s="26">
        <f t="shared" si="835"/>
        <v>-476.95284660852428</v>
      </c>
      <c r="FE140" s="51">
        <v>0.14154730340240848</v>
      </c>
      <c r="FF140" s="26">
        <f t="shared" si="836"/>
        <v>212.45781025738242</v>
      </c>
      <c r="FG140" s="51">
        <v>1.0013175230566538</v>
      </c>
      <c r="FH140" s="26">
        <f t="shared" si="894"/>
        <v>241910.27071031588</v>
      </c>
      <c r="FI140" s="26">
        <f t="shared" si="838"/>
        <v>-476.95284660852428</v>
      </c>
      <c r="FJ140" s="51">
        <v>0.14154730340240848</v>
      </c>
      <c r="FK140" s="26">
        <f t="shared" si="839"/>
        <v>213.4455941253878</v>
      </c>
      <c r="FL140" s="51">
        <v>1.0013175230566538</v>
      </c>
      <c r="FM140" s="26">
        <f t="shared" si="945"/>
        <v>239106.52679325934</v>
      </c>
      <c r="FN140" s="26">
        <f t="shared" si="841"/>
        <v>-476.95284660852428</v>
      </c>
      <c r="FO140" s="51">
        <v>0.14154730340240848</v>
      </c>
      <c r="FP140" s="26">
        <f t="shared" si="842"/>
        <v>214.4983229663145</v>
      </c>
      <c r="FQ140" s="51">
        <v>1.0013175230566538</v>
      </c>
      <c r="FR140" s="26">
        <f t="shared" si="895"/>
        <v>306450.90352917457</v>
      </c>
      <c r="FS140" s="26">
        <f t="shared" si="844"/>
        <v>-476.95284660852428</v>
      </c>
      <c r="FT140" s="51">
        <v>0.14154730340240848</v>
      </c>
      <c r="FU140" s="26">
        <f t="shared" si="845"/>
        <v>215.61997156093261</v>
      </c>
      <c r="FV140" s="51">
        <v>1.0013175230566538</v>
      </c>
      <c r="FW140" s="26">
        <f t="shared" si="896"/>
        <v>327918.99041439581</v>
      </c>
      <c r="FX140" s="26">
        <f t="shared" si="847"/>
        <v>-476.95284660852428</v>
      </c>
      <c r="FY140" s="51">
        <v>0.14154730340240848</v>
      </c>
      <c r="FZ140" s="26">
        <f t="shared" si="848"/>
        <v>216.81263371736128</v>
      </c>
      <c r="GA140" s="51">
        <v>1.0013175230566538</v>
      </c>
      <c r="GB140" s="26">
        <f t="shared" si="897"/>
        <v>348600.94998186227</v>
      </c>
      <c r="GC140" s="26">
        <f t="shared" si="850"/>
        <v>-476.95284660852428</v>
      </c>
      <c r="GD140" s="51">
        <v>0.14154730340240848</v>
      </c>
      <c r="GE140" s="26">
        <f t="shared" si="851"/>
        <v>218.078487654279</v>
      </c>
      <c r="GF140" s="51">
        <v>1.0013175230566538</v>
      </c>
      <c r="GG140" s="26">
        <f t="shared" si="898"/>
        <v>368694.53835681279</v>
      </c>
      <c r="GH140" s="26">
        <f t="shared" si="853"/>
        <v>-476.95284660852428</v>
      </c>
      <c r="GI140" s="51">
        <v>0.14154730340240848</v>
      </c>
      <c r="GJ140" s="26">
        <f t="shared" si="854"/>
        <v>219.42250024693345</v>
      </c>
      <c r="GK140" s="51">
        <v>1.0013175230566538</v>
      </c>
      <c r="GL140" s="26">
        <f t="shared" si="899"/>
        <v>388063.23604033404</v>
      </c>
      <c r="GM140" s="26">
        <f t="shared" si="856"/>
        <v>-476.95284660852428</v>
      </c>
      <c r="GN140" s="51">
        <v>0.14154730340240848</v>
      </c>
      <c r="GO140" s="26">
        <f t="shared" si="857"/>
        <v>220.84615861325349</v>
      </c>
      <c r="GP140" s="51">
        <v>1.0013175230566538</v>
      </c>
      <c r="GQ140" s="26">
        <f t="shared" si="900"/>
        <v>406865.74318205914</v>
      </c>
    </row>
    <row r="141" spans="1:199" ht="15" x14ac:dyDescent="0.2">
      <c r="A141" s="6" t="s">
        <v>31</v>
      </c>
      <c r="B141" s="26">
        <v>354788</v>
      </c>
      <c r="C141" s="26">
        <f t="shared" si="859"/>
        <v>-477.79999999999995</v>
      </c>
      <c r="D141" s="51">
        <v>0.14154730340240848</v>
      </c>
      <c r="E141" s="26">
        <f t="shared" ref="E141:E144" si="956">1823/5</f>
        <v>364.6</v>
      </c>
      <c r="F141" s="26">
        <f t="shared" ref="F141:F144" si="957">-873/5</f>
        <v>-174.6</v>
      </c>
      <c r="G141" s="26">
        <f t="shared" si="862"/>
        <v>190.00000000000003</v>
      </c>
      <c r="H141" s="51">
        <f t="shared" si="863"/>
        <v>1.0013175230566538</v>
      </c>
      <c r="I141" s="26">
        <v>346882</v>
      </c>
      <c r="J141" s="26">
        <f t="shared" si="901"/>
        <v>-476.95284660852428</v>
      </c>
      <c r="K141" s="51">
        <v>0.14154730340240848</v>
      </c>
      <c r="L141" s="26">
        <f t="shared" si="864"/>
        <v>189.66312443620691</v>
      </c>
      <c r="M141" s="51">
        <v>1.0013175230566538</v>
      </c>
      <c r="N141" s="26">
        <f t="shared" si="902"/>
        <v>354082.71027782769</v>
      </c>
      <c r="O141" s="26">
        <f t="shared" si="903"/>
        <v>-476.95284660852428</v>
      </c>
      <c r="P141" s="51">
        <v>0.14154730340240848</v>
      </c>
      <c r="Q141" s="26">
        <f t="shared" si="865"/>
        <v>189.18090569098763</v>
      </c>
      <c r="R141" s="51">
        <v>1.0013175230566538</v>
      </c>
      <c r="S141" s="26">
        <f t="shared" si="904"/>
        <v>389252.93833691016</v>
      </c>
      <c r="T141" s="26">
        <f t="shared" si="905"/>
        <v>-476.95284660852428</v>
      </c>
      <c r="U141" s="51">
        <v>0.14154730340240848</v>
      </c>
      <c r="V141" s="26">
        <f t="shared" si="866"/>
        <v>188.67338496097966</v>
      </c>
      <c r="W141" s="51">
        <v>1.0013175230566538</v>
      </c>
      <c r="X141" s="26">
        <f t="shared" si="906"/>
        <v>383497.31349375198</v>
      </c>
      <c r="Y141" s="26">
        <f t="shared" si="907"/>
        <v>-476.95284660852428</v>
      </c>
      <c r="Z141" s="51">
        <v>0.14154730340240848</v>
      </c>
      <c r="AA141" s="26">
        <f t="shared" si="867"/>
        <v>188.74652299696757</v>
      </c>
      <c r="AB141" s="51">
        <v>1.0013175230566538</v>
      </c>
      <c r="AC141" s="26">
        <f t="shared" si="908"/>
        <v>375452.11409271514</v>
      </c>
      <c r="AD141" s="26">
        <f t="shared" si="909"/>
        <v>-476.95284660852428</v>
      </c>
      <c r="AE141" s="51">
        <v>0.14154730340240848</v>
      </c>
      <c r="AF141" s="26">
        <f t="shared" si="868"/>
        <v>189.00475516367041</v>
      </c>
      <c r="AG141" s="51">
        <v>1.0013175230566538</v>
      </c>
      <c r="AH141" s="26">
        <f t="shared" si="910"/>
        <v>386079.49124336982</v>
      </c>
      <c r="AI141" s="26">
        <f t="shared" si="911"/>
        <v>-476.95284660852428</v>
      </c>
      <c r="AJ141" s="51">
        <v>0.14154730340240848</v>
      </c>
      <c r="AK141" s="26">
        <f t="shared" si="869"/>
        <v>189.44152336580754</v>
      </c>
      <c r="AL141" s="51">
        <v>1.0013175230566538</v>
      </c>
      <c r="AM141" s="26">
        <f t="shared" si="912"/>
        <v>363472.40339815698</v>
      </c>
      <c r="AN141" s="26">
        <f t="shared" si="913"/>
        <v>-476.95284660852428</v>
      </c>
      <c r="AO141" s="51">
        <v>0.14154730340240848</v>
      </c>
      <c r="AP141" s="26">
        <f t="shared" si="870"/>
        <v>190.05196535858317</v>
      </c>
      <c r="AQ141" s="51">
        <v>1.0013175230566538</v>
      </c>
      <c r="AR141" s="26">
        <f t="shared" si="914"/>
        <v>351863.27284151036</v>
      </c>
      <c r="AS141" s="26">
        <f t="shared" si="915"/>
        <v>-476.95284660852428</v>
      </c>
      <c r="AT141" s="51">
        <v>0.14154730340240848</v>
      </c>
      <c r="AU141" s="26">
        <f t="shared" si="871"/>
        <v>190.83002900106317</v>
      </c>
      <c r="AV141" s="51">
        <v>1.0013175230566538</v>
      </c>
      <c r="AW141" s="26">
        <f t="shared" si="916"/>
        <v>331353.69389512326</v>
      </c>
      <c r="AX141" s="26">
        <f t="shared" si="917"/>
        <v>-476.95284660852428</v>
      </c>
      <c r="AY141" s="51">
        <v>0.14154730340240848</v>
      </c>
      <c r="AZ141" s="26">
        <f t="shared" si="872"/>
        <v>191.77102153558059</v>
      </c>
      <c r="BA141" s="51">
        <v>1.0013175230566538</v>
      </c>
      <c r="BB141" s="26">
        <f t="shared" si="918"/>
        <v>316926.93480390339</v>
      </c>
      <c r="BC141" s="26">
        <f t="shared" si="919"/>
        <v>-476.95284660852428</v>
      </c>
      <c r="BD141" s="51">
        <v>0.14154730340240848</v>
      </c>
      <c r="BE141" s="26">
        <f t="shared" si="873"/>
        <v>192.8641393276568</v>
      </c>
      <c r="BF141" s="51">
        <v>1.0013175230566538</v>
      </c>
      <c r="BG141" s="26">
        <f t="shared" si="920"/>
        <v>302287.27098830324</v>
      </c>
      <c r="BH141" s="26">
        <f t="shared" si="921"/>
        <v>-476.95284660852428</v>
      </c>
      <c r="BI141" s="51">
        <v>0.14154730340240848</v>
      </c>
      <c r="BJ141" s="26">
        <f t="shared" si="874"/>
        <v>194.10701977125359</v>
      </c>
      <c r="BK141" s="51">
        <v>1.0013175230566538</v>
      </c>
      <c r="BL141" s="26">
        <f t="shared" si="922"/>
        <v>283442.40835454006</v>
      </c>
      <c r="BM141" s="26">
        <f t="shared" si="923"/>
        <v>-476.95284660852428</v>
      </c>
      <c r="BN141" s="51">
        <v>0.14154730340240848</v>
      </c>
      <c r="BO141" s="26">
        <f t="shared" si="875"/>
        <v>195.30222350626767</v>
      </c>
      <c r="BP141" s="51">
        <v>1.0013175230566538</v>
      </c>
      <c r="BQ141" s="26">
        <f t="shared" si="924"/>
        <v>264516.24860673095</v>
      </c>
      <c r="BR141" s="26">
        <f t="shared" si="925"/>
        <v>-476.95284660852428</v>
      </c>
      <c r="BS141" s="51">
        <v>0.14154730340240848</v>
      </c>
      <c r="BT141" s="26">
        <f t="shared" si="876"/>
        <v>196.45423036744276</v>
      </c>
      <c r="BU141" s="51">
        <v>1.0013175230566538</v>
      </c>
      <c r="BV141" s="26">
        <f t="shared" si="926"/>
        <v>249904.59210567226</v>
      </c>
      <c r="BW141" s="26">
        <f t="shared" si="927"/>
        <v>-476.95284660852428</v>
      </c>
      <c r="BX141" s="51">
        <v>0.14154730340240848</v>
      </c>
      <c r="BY141" s="26">
        <f t="shared" si="877"/>
        <v>197.56700059739535</v>
      </c>
      <c r="BZ141" s="51">
        <v>1.0013175230566538</v>
      </c>
      <c r="CA141" s="26">
        <f t="shared" si="928"/>
        <v>240699.64944343612</v>
      </c>
      <c r="CB141" s="26">
        <f t="shared" si="929"/>
        <v>-476.95284660852428</v>
      </c>
      <c r="CC141" s="51">
        <v>0.14154730340240848</v>
      </c>
      <c r="CD141" s="26">
        <f t="shared" si="878"/>
        <v>198.63958458562271</v>
      </c>
      <c r="CE141" s="51">
        <v>1.0013175230566538</v>
      </c>
      <c r="CF141" s="26">
        <f t="shared" si="930"/>
        <v>232133.077861458</v>
      </c>
      <c r="CG141" s="26">
        <f t="shared" si="931"/>
        <v>-476.95284660852428</v>
      </c>
      <c r="CH141" s="51">
        <v>0.14154730340240848</v>
      </c>
      <c r="CI141" s="26">
        <f t="shared" si="879"/>
        <v>199.67730938787318</v>
      </c>
      <c r="CJ141" s="51">
        <v>1.0013175230566538</v>
      </c>
      <c r="CK141" s="26">
        <f t="shared" si="932"/>
        <v>215821.59302415408</v>
      </c>
      <c r="CL141" s="26">
        <f t="shared" si="933"/>
        <v>-476.95284660852428</v>
      </c>
      <c r="CM141" s="51">
        <v>0.14154730340240848</v>
      </c>
      <c r="CN141" s="26">
        <f t="shared" si="880"/>
        <v>200.68738826390299</v>
      </c>
      <c r="CO141" s="51">
        <v>1.0013175230566538</v>
      </c>
      <c r="CP141" s="26">
        <f t="shared" si="934"/>
        <v>208463.13510563</v>
      </c>
      <c r="CQ141" s="26">
        <f t="shared" si="935"/>
        <v>-476.95284660852428</v>
      </c>
      <c r="CR141" s="51">
        <v>0.14154730340240848</v>
      </c>
      <c r="CS141" s="26">
        <f t="shared" si="881"/>
        <v>201.66381228423134</v>
      </c>
      <c r="CT141" s="51">
        <v>1.0013175230566538</v>
      </c>
      <c r="CU141" s="26">
        <f t="shared" si="936"/>
        <v>195777.20434665229</v>
      </c>
      <c r="CV141" s="26">
        <f t="shared" si="811"/>
        <v>-476.95284660852428</v>
      </c>
      <c r="CW141" s="51">
        <v>0.14154730340240848</v>
      </c>
      <c r="CX141" s="26">
        <f t="shared" si="812"/>
        <v>202.60752438446477</v>
      </c>
      <c r="CY141" s="51">
        <v>1.0013175230566538</v>
      </c>
      <c r="CZ141" s="26">
        <f t="shared" si="882"/>
        <v>193176.90484129143</v>
      </c>
      <c r="DA141" s="26">
        <f t="shared" si="814"/>
        <v>-476.95284660852428</v>
      </c>
      <c r="DB141" s="51">
        <v>0.14154730340240848</v>
      </c>
      <c r="DC141" s="26">
        <f t="shared" si="815"/>
        <v>203.51472332720786</v>
      </c>
      <c r="DD141" s="51">
        <v>1.0013175230566538</v>
      </c>
      <c r="DE141" s="26">
        <f t="shared" si="883"/>
        <v>187661.52319047041</v>
      </c>
      <c r="DF141" s="26">
        <f t="shared" si="817"/>
        <v>-476.95284660852428</v>
      </c>
      <c r="DG141" s="51">
        <v>0.14154730340240848</v>
      </c>
      <c r="DH141" s="26">
        <f t="shared" si="818"/>
        <v>204.38154155723757</v>
      </c>
      <c r="DI141" s="51">
        <v>1.0013175230566538</v>
      </c>
      <c r="DJ141" s="26">
        <f t="shared" si="884"/>
        <v>194628.53027321104</v>
      </c>
      <c r="DK141" s="26">
        <f t="shared" si="820"/>
        <v>-476.95284660852428</v>
      </c>
      <c r="DL141" s="51">
        <v>0.14154730340240848</v>
      </c>
      <c r="DM141" s="26">
        <f t="shared" si="821"/>
        <v>205.20398170021829</v>
      </c>
      <c r="DN141" s="51">
        <v>1.0013175230566538</v>
      </c>
      <c r="DO141" s="26">
        <f t="shared" si="885"/>
        <v>204501.62227798958</v>
      </c>
      <c r="DP141" s="26">
        <f t="shared" si="937"/>
        <v>-476.95284660852428</v>
      </c>
      <c r="DQ141" s="51">
        <v>0.14154730340240848</v>
      </c>
      <c r="DR141" s="26">
        <f t="shared" si="886"/>
        <v>205.99468595629878</v>
      </c>
      <c r="DS141" s="51">
        <v>1.0013175230566538</v>
      </c>
      <c r="DT141" s="26">
        <f t="shared" si="938"/>
        <v>213486.93156628875</v>
      </c>
      <c r="DU141" s="26">
        <f t="shared" si="939"/>
        <v>-476.95284660852428</v>
      </c>
      <c r="DV141" s="51">
        <v>0.14154730340240848</v>
      </c>
      <c r="DW141" s="26">
        <f t="shared" si="887"/>
        <v>206.7643574298167</v>
      </c>
      <c r="DX141" s="51">
        <v>1.0013175230566538</v>
      </c>
      <c r="DY141" s="26">
        <f t="shared" si="940"/>
        <v>212581.46586489471</v>
      </c>
      <c r="DZ141" s="26">
        <f t="shared" si="823"/>
        <v>-476.95284660852428</v>
      </c>
      <c r="EA141" s="51">
        <v>0.14154730340240848</v>
      </c>
      <c r="EB141" s="26">
        <f t="shared" si="824"/>
        <v>207.52430506073665</v>
      </c>
      <c r="EC141" s="51">
        <v>1.0013175230566538</v>
      </c>
      <c r="ED141" s="26">
        <f t="shared" si="888"/>
        <v>230330.662758494</v>
      </c>
      <c r="EE141" s="26">
        <f t="shared" si="826"/>
        <v>-476.95284660852428</v>
      </c>
      <c r="EF141" s="51">
        <v>0.14154730340240848</v>
      </c>
      <c r="EG141" s="26">
        <f t="shared" si="827"/>
        <v>208.27824963160609</v>
      </c>
      <c r="EH141" s="51">
        <v>1.0013175230566538</v>
      </c>
      <c r="EI141" s="26">
        <f t="shared" si="889"/>
        <v>235533.03886287092</v>
      </c>
      <c r="EJ141" s="26">
        <f t="shared" si="829"/>
        <v>-476.95284660852428</v>
      </c>
      <c r="EK141" s="51">
        <v>0.14154730340240848</v>
      </c>
      <c r="EL141" s="26">
        <f t="shared" si="830"/>
        <v>209.04274593528729</v>
      </c>
      <c r="EM141" s="51">
        <v>1.0013175230566538</v>
      </c>
      <c r="EN141" s="26">
        <f t="shared" si="890"/>
        <v>253335.12691884348</v>
      </c>
      <c r="EO141" s="26">
        <f t="shared" si="832"/>
        <v>-476.95284660852428</v>
      </c>
      <c r="EP141" s="51">
        <v>0.14154730340240848</v>
      </c>
      <c r="EQ141" s="26">
        <f t="shared" si="833"/>
        <v>209.82980526105291</v>
      </c>
      <c r="ER141" s="51">
        <v>1.0013175230566538</v>
      </c>
      <c r="ES141" s="26">
        <f t="shared" si="891"/>
        <v>254160.75016936942</v>
      </c>
      <c r="ET141" s="26">
        <f t="shared" si="941"/>
        <v>-476.95284660852428</v>
      </c>
      <c r="EU141" s="51">
        <v>0.14154730340240848</v>
      </c>
      <c r="EV141" s="26">
        <f t="shared" si="892"/>
        <v>210.65446421247347</v>
      </c>
      <c r="EW141" s="51">
        <v>1.0013175230566538</v>
      </c>
      <c r="EX141" s="26">
        <f t="shared" si="942"/>
        <v>247657.61168952956</v>
      </c>
      <c r="EY141" s="26">
        <f t="shared" si="943"/>
        <v>-476.95284660852428</v>
      </c>
      <c r="EZ141" s="51">
        <v>0.14154730340240848</v>
      </c>
      <c r="FA141" s="26">
        <f t="shared" si="893"/>
        <v>211.52926197048501</v>
      </c>
      <c r="FB141" s="51">
        <v>1.0013175230566538</v>
      </c>
      <c r="FC141" s="26">
        <f t="shared" si="944"/>
        <v>250108.91207521429</v>
      </c>
      <c r="FD141" s="26">
        <f t="shared" si="835"/>
        <v>-476.95284660852428</v>
      </c>
      <c r="FE141" s="51">
        <v>0.14154730340240848</v>
      </c>
      <c r="FF141" s="26">
        <f t="shared" si="836"/>
        <v>212.45781025738242</v>
      </c>
      <c r="FG141" s="51">
        <v>1.0013175230566538</v>
      </c>
      <c r="FH141" s="26">
        <f t="shared" si="894"/>
        <v>259239.05385692607</v>
      </c>
      <c r="FI141" s="26">
        <f t="shared" si="838"/>
        <v>-476.95284660852428</v>
      </c>
      <c r="FJ141" s="51">
        <v>0.14154730340240848</v>
      </c>
      <c r="FK141" s="26">
        <f t="shared" si="839"/>
        <v>213.4455941253878</v>
      </c>
      <c r="FL141" s="51">
        <v>1.0013175230566538</v>
      </c>
      <c r="FM141" s="26">
        <f t="shared" si="945"/>
        <v>241646.76345783274</v>
      </c>
      <c r="FN141" s="26">
        <f t="shared" si="841"/>
        <v>-476.95284660852428</v>
      </c>
      <c r="FO141" s="51">
        <v>0.14154730340240848</v>
      </c>
      <c r="FP141" s="26">
        <f t="shared" si="842"/>
        <v>214.4983229663145</v>
      </c>
      <c r="FQ141" s="51">
        <v>1.0013175230566538</v>
      </c>
      <c r="FR141" s="26">
        <f t="shared" si="895"/>
        <v>238844.07226961711</v>
      </c>
      <c r="FS141" s="26">
        <f t="shared" si="844"/>
        <v>-476.95284660852428</v>
      </c>
      <c r="FT141" s="51">
        <v>0.14154730340240848</v>
      </c>
      <c r="FU141" s="26">
        <f t="shared" si="845"/>
        <v>215.61997156093261</v>
      </c>
      <c r="FV141" s="51">
        <v>1.0013175230566538</v>
      </c>
      <c r="FW141" s="26">
        <f t="shared" si="896"/>
        <v>306189.57065412699</v>
      </c>
      <c r="FX141" s="26">
        <f t="shared" si="847"/>
        <v>-476.95284660852428</v>
      </c>
      <c r="FY141" s="51">
        <v>0.14154730340240848</v>
      </c>
      <c r="FZ141" s="26">
        <f t="shared" si="848"/>
        <v>216.81263371736128</v>
      </c>
      <c r="GA141" s="51">
        <v>1.0013175230566538</v>
      </c>
      <c r="GB141" s="26">
        <f t="shared" si="897"/>
        <v>327658.85020150465</v>
      </c>
      <c r="GC141" s="26">
        <f t="shared" si="850"/>
        <v>-476.95284660852428</v>
      </c>
      <c r="GD141" s="51">
        <v>0.14154730340240848</v>
      </c>
      <c r="GE141" s="26">
        <f t="shared" si="851"/>
        <v>218.078487654279</v>
      </c>
      <c r="GF141" s="51">
        <v>1.0013175230566538</v>
      </c>
      <c r="GG141" s="26">
        <f t="shared" si="898"/>
        <v>348342.07562290801</v>
      </c>
      <c r="GH141" s="26">
        <f t="shared" si="853"/>
        <v>-476.95284660852428</v>
      </c>
      <c r="GI141" s="51">
        <v>0.14154730340240848</v>
      </c>
      <c r="GJ141" s="26">
        <f t="shared" si="854"/>
        <v>219.42250024693345</v>
      </c>
      <c r="GK141" s="51">
        <v>1.0013175230566538</v>
      </c>
      <c r="GL141" s="26">
        <f t="shared" si="899"/>
        <v>368437.00801045122</v>
      </c>
      <c r="GM141" s="26">
        <f t="shared" si="856"/>
        <v>-476.95284660852428</v>
      </c>
      <c r="GN141" s="51">
        <v>0.14154730340240848</v>
      </c>
      <c r="GO141" s="26">
        <f t="shared" si="857"/>
        <v>220.84615861325349</v>
      </c>
      <c r="GP141" s="51">
        <v>1.0013175230566538</v>
      </c>
      <c r="GQ141" s="26">
        <f t="shared" si="900"/>
        <v>387807.12935233879</v>
      </c>
    </row>
    <row r="142" spans="1:199" ht="15" x14ac:dyDescent="0.2">
      <c r="A142" s="6" t="s">
        <v>32</v>
      </c>
      <c r="B142" s="26">
        <v>335876</v>
      </c>
      <c r="C142" s="26">
        <f t="shared" si="859"/>
        <v>-477.79999999999995</v>
      </c>
      <c r="D142" s="51">
        <v>0.14154730340240848</v>
      </c>
      <c r="E142" s="26">
        <f t="shared" si="956"/>
        <v>364.6</v>
      </c>
      <c r="F142" s="26">
        <f t="shared" si="957"/>
        <v>-174.6</v>
      </c>
      <c r="G142" s="26">
        <f t="shared" si="862"/>
        <v>190.00000000000003</v>
      </c>
      <c r="H142" s="51">
        <f t="shared" si="863"/>
        <v>1.0013175230566538</v>
      </c>
      <c r="I142" s="26">
        <v>354497</v>
      </c>
      <c r="J142" s="26">
        <f t="shared" si="901"/>
        <v>-476.95284660852428</v>
      </c>
      <c r="K142" s="51">
        <v>0.14154730340240848</v>
      </c>
      <c r="L142" s="26">
        <f t="shared" si="864"/>
        <v>189.66312443620691</v>
      </c>
      <c r="M142" s="51">
        <v>1.0013175230566538</v>
      </c>
      <c r="N142" s="26">
        <f t="shared" si="902"/>
        <v>346594.71027782769</v>
      </c>
      <c r="O142" s="26">
        <f t="shared" si="903"/>
        <v>-476.95284660852428</v>
      </c>
      <c r="P142" s="51">
        <v>0.14154730340240848</v>
      </c>
      <c r="Q142" s="26">
        <f t="shared" si="865"/>
        <v>189.18090569098763</v>
      </c>
      <c r="R142" s="51">
        <v>1.0013175230566538</v>
      </c>
      <c r="S142" s="26">
        <f t="shared" si="904"/>
        <v>353794.93833691016</v>
      </c>
      <c r="T142" s="26">
        <f t="shared" si="905"/>
        <v>-476.95284660852428</v>
      </c>
      <c r="U142" s="51">
        <v>0.14154730340240848</v>
      </c>
      <c r="V142" s="26">
        <f t="shared" si="866"/>
        <v>188.67338496097966</v>
      </c>
      <c r="W142" s="51">
        <v>1.0013175230566538</v>
      </c>
      <c r="X142" s="26">
        <f t="shared" si="906"/>
        <v>388964.6588752626</v>
      </c>
      <c r="Y142" s="26">
        <f t="shared" si="907"/>
        <v>-476.95284660852428</v>
      </c>
      <c r="Z142" s="51">
        <v>0.14154730340240848</v>
      </c>
      <c r="AA142" s="26">
        <f t="shared" si="867"/>
        <v>188.74652299696757</v>
      </c>
      <c r="AB142" s="51">
        <v>1.0013175230566538</v>
      </c>
      <c r="AC142" s="26">
        <f t="shared" si="908"/>
        <v>383209.10717014043</v>
      </c>
      <c r="AD142" s="26">
        <f t="shared" si="909"/>
        <v>-476.95284660852428</v>
      </c>
      <c r="AE142" s="51">
        <v>0.14154730340240848</v>
      </c>
      <c r="AF142" s="26">
        <f t="shared" si="868"/>
        <v>189.00475516367041</v>
      </c>
      <c r="AG142" s="51">
        <v>1.0013175230566538</v>
      </c>
      <c r="AH142" s="26">
        <f t="shared" si="910"/>
        <v>375164.16600127029</v>
      </c>
      <c r="AI142" s="26">
        <f t="shared" si="911"/>
        <v>-476.95284660852428</v>
      </c>
      <c r="AJ142" s="51">
        <v>0.14154730340240848</v>
      </c>
      <c r="AK142" s="26">
        <f t="shared" si="869"/>
        <v>189.44152336580754</v>
      </c>
      <c r="AL142" s="51">
        <v>1.0013175230566538</v>
      </c>
      <c r="AM142" s="26">
        <f t="shared" si="912"/>
        <v>385791.97992012708</v>
      </c>
      <c r="AN142" s="26">
        <f t="shared" si="913"/>
        <v>-476.95284660852428</v>
      </c>
      <c r="AO142" s="51">
        <v>0.14154730340240848</v>
      </c>
      <c r="AP142" s="26">
        <f t="shared" si="870"/>
        <v>190.05196535858317</v>
      </c>
      <c r="AQ142" s="51">
        <v>1.0013175230566538</v>
      </c>
      <c r="AR142" s="26">
        <f t="shared" si="914"/>
        <v>363185.50251690706</v>
      </c>
      <c r="AS142" s="26">
        <f t="shared" si="915"/>
        <v>-476.95284660852428</v>
      </c>
      <c r="AT142" s="51">
        <v>0.14154730340240848</v>
      </c>
      <c r="AU142" s="26">
        <f t="shared" si="871"/>
        <v>190.83002900106317</v>
      </c>
      <c r="AV142" s="51">
        <v>1.0013175230566538</v>
      </c>
      <c r="AW142" s="26">
        <f t="shared" si="916"/>
        <v>351577.15002390288</v>
      </c>
      <c r="AX142" s="26">
        <f t="shared" si="917"/>
        <v>-476.95284660852428</v>
      </c>
      <c r="AY142" s="51">
        <v>0.14154730340240848</v>
      </c>
      <c r="AZ142" s="26">
        <f t="shared" si="872"/>
        <v>191.77102153558059</v>
      </c>
      <c r="BA142" s="51">
        <v>1.0013175230566538</v>
      </c>
      <c r="BB142" s="26">
        <f t="shared" si="918"/>
        <v>331068.51207005029</v>
      </c>
      <c r="BC142" s="26">
        <f t="shared" si="919"/>
        <v>-476.95284660852428</v>
      </c>
      <c r="BD142" s="51">
        <v>0.14154730340240848</v>
      </c>
      <c r="BE142" s="26">
        <f t="shared" si="873"/>
        <v>192.8641393276568</v>
      </c>
      <c r="BF142" s="51">
        <v>1.0013175230566538</v>
      </c>
      <c r="BG142" s="26">
        <f t="shared" si="920"/>
        <v>316642.84609662252</v>
      </c>
      <c r="BH142" s="26">
        <f t="shared" si="921"/>
        <v>-476.95284660852428</v>
      </c>
      <c r="BI142" s="51">
        <v>0.14154730340240848</v>
      </c>
      <c r="BJ142" s="26">
        <f t="shared" si="874"/>
        <v>194.10701977125359</v>
      </c>
      <c r="BK142" s="51">
        <v>1.0013175230566538</v>
      </c>
      <c r="BL142" s="26">
        <f t="shared" si="922"/>
        <v>302004.42516146594</v>
      </c>
      <c r="BM142" s="26">
        <f t="shared" si="923"/>
        <v>-476.95284660852428</v>
      </c>
      <c r="BN142" s="51">
        <v>0.14154730340240848</v>
      </c>
      <c r="BO142" s="26">
        <f t="shared" si="875"/>
        <v>195.30222350626767</v>
      </c>
      <c r="BP142" s="51">
        <v>1.0013175230566538</v>
      </c>
      <c r="BQ142" s="26">
        <f t="shared" si="924"/>
        <v>283160.7577314378</v>
      </c>
      <c r="BR142" s="26">
        <f t="shared" si="925"/>
        <v>-476.95284660852428</v>
      </c>
      <c r="BS142" s="51">
        <v>0.14154730340240848</v>
      </c>
      <c r="BT142" s="26">
        <f t="shared" si="876"/>
        <v>196.45423036744276</v>
      </c>
      <c r="BU142" s="51">
        <v>1.0013175230566538</v>
      </c>
      <c r="BV142" s="26">
        <f t="shared" si="926"/>
        <v>264235.74999048986</v>
      </c>
      <c r="BW142" s="26">
        <f t="shared" si="927"/>
        <v>-476.95284660852428</v>
      </c>
      <c r="BX142" s="51">
        <v>0.14154730340240848</v>
      </c>
      <c r="BY142" s="26">
        <f t="shared" si="877"/>
        <v>197.56700059739535</v>
      </c>
      <c r="BZ142" s="51">
        <v>1.0013175230566538</v>
      </c>
      <c r="CA142" s="26">
        <f t="shared" si="928"/>
        <v>249625.20625966112</v>
      </c>
      <c r="CB142" s="26">
        <f t="shared" si="929"/>
        <v>-476.95284660852428</v>
      </c>
      <c r="CC142" s="51">
        <v>0.14154730340240848</v>
      </c>
      <c r="CD142" s="26">
        <f t="shared" si="878"/>
        <v>198.63958458562271</v>
      </c>
      <c r="CE142" s="51">
        <v>1.0013175230566538</v>
      </c>
      <c r="CF142" s="26">
        <f t="shared" si="930"/>
        <v>240421.33618141321</v>
      </c>
      <c r="CG142" s="26">
        <f t="shared" si="931"/>
        <v>-476.95284660852428</v>
      </c>
      <c r="CH142" s="51">
        <v>0.14154730340240848</v>
      </c>
      <c r="CI142" s="26">
        <f t="shared" si="879"/>
        <v>199.67730938787318</v>
      </c>
      <c r="CJ142" s="51">
        <v>1.0013175230566538</v>
      </c>
      <c r="CK142" s="26">
        <f t="shared" si="932"/>
        <v>231855.80232423736</v>
      </c>
      <c r="CL142" s="26">
        <f t="shared" si="933"/>
        <v>-476.95284660852428</v>
      </c>
      <c r="CM142" s="51">
        <v>0.14154730340240848</v>
      </c>
      <c r="CN142" s="26">
        <f t="shared" si="880"/>
        <v>200.68738826390299</v>
      </c>
      <c r="CO142" s="51">
        <v>1.0013175230566538</v>
      </c>
      <c r="CP142" s="26">
        <f t="shared" si="934"/>
        <v>215545.32756580945</v>
      </c>
      <c r="CQ142" s="26">
        <f t="shared" si="935"/>
        <v>-476.95284660852428</v>
      </c>
      <c r="CR142" s="51">
        <v>0.14154730340240848</v>
      </c>
      <c r="CS142" s="26">
        <f t="shared" si="881"/>
        <v>201.66381228423134</v>
      </c>
      <c r="CT142" s="51">
        <v>1.0013175230566538</v>
      </c>
      <c r="CU142" s="26">
        <f t="shared" si="936"/>
        <v>208187.84607130571</v>
      </c>
      <c r="CV142" s="26">
        <f t="shared" si="811"/>
        <v>-476.95284660852428</v>
      </c>
      <c r="CW142" s="51">
        <v>0.14154730340240848</v>
      </c>
      <c r="CX142" s="26">
        <f t="shared" si="812"/>
        <v>202.60752438446477</v>
      </c>
      <c r="CY142" s="51">
        <v>1.0013175230566538</v>
      </c>
      <c r="CZ142" s="26">
        <f t="shared" si="882"/>
        <v>195502.85902442821</v>
      </c>
      <c r="DA142" s="26">
        <f t="shared" si="814"/>
        <v>-476.95284660852428</v>
      </c>
      <c r="DB142" s="51">
        <v>0.14154730340240848</v>
      </c>
      <c r="DC142" s="26">
        <f t="shared" si="815"/>
        <v>203.51472332720786</v>
      </c>
      <c r="DD142" s="51">
        <v>1.0013175230566538</v>
      </c>
      <c r="DE142" s="26">
        <f t="shared" si="883"/>
        <v>192903.46671801011</v>
      </c>
      <c r="DF142" s="26">
        <f t="shared" si="817"/>
        <v>-476.95284660852428</v>
      </c>
      <c r="DG142" s="51">
        <v>0.14154730340240848</v>
      </c>
      <c r="DH142" s="26">
        <f t="shared" si="818"/>
        <v>204.38154155723757</v>
      </c>
      <c r="DI142" s="51">
        <v>1.0013175230566538</v>
      </c>
      <c r="DJ142" s="26">
        <f t="shared" si="884"/>
        <v>187388.95188541911</v>
      </c>
      <c r="DK142" s="26">
        <f t="shared" si="820"/>
        <v>-476.95284660852428</v>
      </c>
      <c r="DL142" s="51">
        <v>0.14154730340240848</v>
      </c>
      <c r="DM142" s="26">
        <f t="shared" si="821"/>
        <v>205.20398170021829</v>
      </c>
      <c r="DN142" s="51">
        <v>1.0013175230566538</v>
      </c>
      <c r="DO142" s="26">
        <f t="shared" si="885"/>
        <v>194356.78140830272</v>
      </c>
      <c r="DP142" s="26">
        <f t="shared" si="937"/>
        <v>-476.95284660852428</v>
      </c>
      <c r="DQ142" s="51">
        <v>0.14154730340240848</v>
      </c>
      <c r="DR142" s="26">
        <f t="shared" si="886"/>
        <v>205.99468595629878</v>
      </c>
      <c r="DS142" s="51">
        <v>1.0013175230566538</v>
      </c>
      <c r="DT142" s="26">
        <f t="shared" si="938"/>
        <v>204230.66411733735</v>
      </c>
      <c r="DU142" s="26">
        <f t="shared" si="939"/>
        <v>-476.95284660852428</v>
      </c>
      <c r="DV142" s="51">
        <v>0.14154730340240848</v>
      </c>
      <c r="DW142" s="26">
        <f t="shared" si="887"/>
        <v>206.7643574298167</v>
      </c>
      <c r="DX142" s="51">
        <v>1.0013175230566538</v>
      </c>
      <c r="DY142" s="26">
        <f t="shared" si="940"/>
        <v>213216.74307711003</v>
      </c>
      <c r="DZ142" s="26">
        <f t="shared" si="823"/>
        <v>-476.95284660852428</v>
      </c>
      <c r="EA142" s="51">
        <v>0.14154730340240848</v>
      </c>
      <c r="EB142" s="26">
        <f t="shared" si="824"/>
        <v>207.52430506073665</v>
      </c>
      <c r="EC142" s="51">
        <v>1.0013175230566538</v>
      </c>
      <c r="ED142" s="26">
        <f t="shared" si="888"/>
        <v>212312.03732334691</v>
      </c>
      <c r="EE142" s="26">
        <f t="shared" si="826"/>
        <v>-476.95284660852428</v>
      </c>
      <c r="EF142" s="51">
        <v>0.14154730340240848</v>
      </c>
      <c r="EG142" s="26">
        <f t="shared" si="827"/>
        <v>208.27824963160609</v>
      </c>
      <c r="EH142" s="51">
        <v>1.0013175230566538</v>
      </c>
      <c r="EI142" s="26">
        <f t="shared" si="889"/>
        <v>230061.98816151707</v>
      </c>
      <c r="EJ142" s="26">
        <f t="shared" si="829"/>
        <v>-476.95284660852428</v>
      </c>
      <c r="EK142" s="51">
        <v>0.14154730340240848</v>
      </c>
      <c r="EL142" s="26">
        <f t="shared" si="830"/>
        <v>209.04274593528729</v>
      </c>
      <c r="EM142" s="51">
        <v>1.0013175230566538</v>
      </c>
      <c r="EN142" s="26">
        <f t="shared" si="890"/>
        <v>235265.12876219768</v>
      </c>
      <c r="EO142" s="26">
        <f t="shared" si="832"/>
        <v>-476.95284660852428</v>
      </c>
      <c r="EP142" s="51">
        <v>0.14154730340240848</v>
      </c>
      <c r="EQ142" s="26">
        <f t="shared" si="833"/>
        <v>209.82980526105291</v>
      </c>
      <c r="ER142" s="51">
        <v>1.0013175230566538</v>
      </c>
      <c r="ES142" s="26">
        <f t="shared" si="891"/>
        <v>253068.003877496</v>
      </c>
      <c r="ET142" s="26">
        <f t="shared" si="941"/>
        <v>-476.95284660852428</v>
      </c>
      <c r="EU142" s="51">
        <v>0.14154730340240848</v>
      </c>
      <c r="EV142" s="26">
        <f t="shared" si="892"/>
        <v>210.65446421247347</v>
      </c>
      <c r="EW142" s="51">
        <v>1.0013175230566538</v>
      </c>
      <c r="EX142" s="26">
        <f t="shared" si="942"/>
        <v>253894.45178697337</v>
      </c>
      <c r="EY142" s="26">
        <f t="shared" si="943"/>
        <v>-476.95284660852428</v>
      </c>
      <c r="EZ142" s="51">
        <v>0.14154730340240848</v>
      </c>
      <c r="FA142" s="26">
        <f t="shared" si="893"/>
        <v>211.52926197048501</v>
      </c>
      <c r="FB142" s="51">
        <v>1.0013175230566538</v>
      </c>
      <c r="FC142" s="26">
        <f t="shared" si="944"/>
        <v>247392.18810489151</v>
      </c>
      <c r="FD142" s="26">
        <f t="shared" si="835"/>
        <v>-476.95284660852428</v>
      </c>
      <c r="FE142" s="51">
        <v>0.14154730340240848</v>
      </c>
      <c r="FF142" s="26">
        <f t="shared" si="836"/>
        <v>212.45781025738242</v>
      </c>
      <c r="FG142" s="51">
        <v>1.0013175230566538</v>
      </c>
      <c r="FH142" s="26">
        <f t="shared" si="894"/>
        <v>249844.41703886315</v>
      </c>
      <c r="FI142" s="26">
        <f t="shared" si="838"/>
        <v>-476.95284660852428</v>
      </c>
      <c r="FJ142" s="51">
        <v>0.14154730340240848</v>
      </c>
      <c r="FK142" s="26">
        <f t="shared" si="839"/>
        <v>213.4455941253878</v>
      </c>
      <c r="FL142" s="51">
        <v>1.0013175230566538</v>
      </c>
      <c r="FM142" s="26">
        <f t="shared" si="945"/>
        <v>258975.54660444293</v>
      </c>
      <c r="FN142" s="26">
        <f t="shared" si="841"/>
        <v>-476.95284660852428</v>
      </c>
      <c r="FO142" s="51">
        <v>0.14154730340240848</v>
      </c>
      <c r="FP142" s="26">
        <f t="shared" si="842"/>
        <v>214.4983229663145</v>
      </c>
      <c r="FQ142" s="51">
        <v>1.0013175230566538</v>
      </c>
      <c r="FR142" s="26">
        <f t="shared" si="895"/>
        <v>241384.30893419051</v>
      </c>
      <c r="FS142" s="26">
        <f t="shared" si="844"/>
        <v>-476.95284660852428</v>
      </c>
      <c r="FT142" s="51">
        <v>0.14154730340240848</v>
      </c>
      <c r="FU142" s="26">
        <f t="shared" si="845"/>
        <v>215.61997156093261</v>
      </c>
      <c r="FV142" s="51">
        <v>1.0013175230566538</v>
      </c>
      <c r="FW142" s="26">
        <f t="shared" si="896"/>
        <v>238582.73939456951</v>
      </c>
      <c r="FX142" s="26">
        <f t="shared" si="847"/>
        <v>-476.95284660852428</v>
      </c>
      <c r="FY142" s="51">
        <v>0.14154730340240848</v>
      </c>
      <c r="FZ142" s="26">
        <f t="shared" si="848"/>
        <v>216.81263371736128</v>
      </c>
      <c r="GA142" s="51">
        <v>1.0013175230566538</v>
      </c>
      <c r="GB142" s="26">
        <f t="shared" si="897"/>
        <v>305929.43044123583</v>
      </c>
      <c r="GC142" s="26">
        <f t="shared" si="850"/>
        <v>-476.95284660852428</v>
      </c>
      <c r="GD142" s="51">
        <v>0.14154730340240848</v>
      </c>
      <c r="GE142" s="26">
        <f t="shared" si="851"/>
        <v>218.078487654279</v>
      </c>
      <c r="GF142" s="51">
        <v>1.0013175230566538</v>
      </c>
      <c r="GG142" s="26">
        <f t="shared" si="898"/>
        <v>327399.9758425504</v>
      </c>
      <c r="GH142" s="26">
        <f t="shared" si="853"/>
        <v>-476.95284660852428</v>
      </c>
      <c r="GI142" s="51">
        <v>0.14154730340240848</v>
      </c>
      <c r="GJ142" s="26">
        <f t="shared" si="854"/>
        <v>219.42250024693345</v>
      </c>
      <c r="GK142" s="51">
        <v>1.0013175230566538</v>
      </c>
      <c r="GL142" s="26">
        <f t="shared" si="899"/>
        <v>348084.54527654644</v>
      </c>
      <c r="GM142" s="26">
        <f t="shared" si="856"/>
        <v>-476.95284660852428</v>
      </c>
      <c r="GN142" s="51">
        <v>0.14154730340240848</v>
      </c>
      <c r="GO142" s="26">
        <f t="shared" si="857"/>
        <v>220.84615861325349</v>
      </c>
      <c r="GP142" s="51">
        <v>1.0013175230566538</v>
      </c>
      <c r="GQ142" s="26">
        <f t="shared" si="900"/>
        <v>368180.90132245596</v>
      </c>
    </row>
    <row r="143" spans="1:199" ht="15" x14ac:dyDescent="0.2">
      <c r="A143" s="6" t="s">
        <v>33</v>
      </c>
      <c r="B143" s="26">
        <v>335636</v>
      </c>
      <c r="C143" s="26">
        <f t="shared" si="859"/>
        <v>-477.79999999999995</v>
      </c>
      <c r="D143" s="51">
        <v>0.14154730340240848</v>
      </c>
      <c r="E143" s="26">
        <f t="shared" si="956"/>
        <v>364.6</v>
      </c>
      <c r="F143" s="26">
        <f t="shared" si="957"/>
        <v>-174.6</v>
      </c>
      <c r="G143" s="26">
        <f t="shared" si="862"/>
        <v>190.00000000000003</v>
      </c>
      <c r="H143" s="51">
        <f t="shared" si="863"/>
        <v>1.0013175230566538</v>
      </c>
      <c r="I143" s="26">
        <v>335543</v>
      </c>
      <c r="J143" s="26">
        <f t="shared" si="901"/>
        <v>-476.95284660852428</v>
      </c>
      <c r="K143" s="51">
        <v>0.14154730340240848</v>
      </c>
      <c r="L143" s="26">
        <f t="shared" si="864"/>
        <v>189.66312443620691</v>
      </c>
      <c r="M143" s="51">
        <v>1.0013175230566538</v>
      </c>
      <c r="N143" s="26">
        <f t="shared" si="902"/>
        <v>354209.71027782769</v>
      </c>
      <c r="O143" s="26">
        <f t="shared" si="903"/>
        <v>-476.95284660852428</v>
      </c>
      <c r="P143" s="51">
        <v>0.14154730340240848</v>
      </c>
      <c r="Q143" s="26">
        <f t="shared" si="865"/>
        <v>189.18090569098763</v>
      </c>
      <c r="R143" s="51">
        <v>1.0013175230566538</v>
      </c>
      <c r="S143" s="26">
        <f t="shared" si="904"/>
        <v>346306.93833691016</v>
      </c>
      <c r="T143" s="26">
        <f t="shared" si="905"/>
        <v>-476.95284660852428</v>
      </c>
      <c r="U143" s="51">
        <v>0.14154730340240848</v>
      </c>
      <c r="V143" s="26">
        <f t="shared" si="866"/>
        <v>188.67338496097966</v>
      </c>
      <c r="W143" s="51">
        <v>1.0013175230566538</v>
      </c>
      <c r="X143" s="26">
        <f t="shared" si="906"/>
        <v>353506.6588752626</v>
      </c>
      <c r="Y143" s="26">
        <f t="shared" si="907"/>
        <v>-476.95284660852428</v>
      </c>
      <c r="Z143" s="51">
        <v>0.14154730340240848</v>
      </c>
      <c r="AA143" s="26">
        <f t="shared" si="867"/>
        <v>188.74652299696757</v>
      </c>
      <c r="AB143" s="51">
        <v>1.0013175230566538</v>
      </c>
      <c r="AC143" s="26">
        <f t="shared" si="908"/>
        <v>388676.45255165105</v>
      </c>
      <c r="AD143" s="26">
        <f t="shared" si="909"/>
        <v>-476.95284660852428</v>
      </c>
      <c r="AE143" s="51">
        <v>0.14154730340240848</v>
      </c>
      <c r="AF143" s="26">
        <f t="shared" si="868"/>
        <v>189.00475516367041</v>
      </c>
      <c r="AG143" s="51">
        <v>1.0013175230566538</v>
      </c>
      <c r="AH143" s="26">
        <f t="shared" si="910"/>
        <v>382921.15907869558</v>
      </c>
      <c r="AI143" s="26">
        <f t="shared" si="911"/>
        <v>-476.95284660852428</v>
      </c>
      <c r="AJ143" s="51">
        <v>0.14154730340240848</v>
      </c>
      <c r="AK143" s="26">
        <f t="shared" si="869"/>
        <v>189.44152336580754</v>
      </c>
      <c r="AL143" s="51">
        <v>1.0013175230566538</v>
      </c>
      <c r="AM143" s="26">
        <f t="shared" si="912"/>
        <v>374876.65467802755</v>
      </c>
      <c r="AN143" s="26">
        <f t="shared" si="913"/>
        <v>-476.95284660852428</v>
      </c>
      <c r="AO143" s="51">
        <v>0.14154730340240848</v>
      </c>
      <c r="AP143" s="26">
        <f t="shared" si="870"/>
        <v>190.05196535858317</v>
      </c>
      <c r="AQ143" s="51">
        <v>1.0013175230566538</v>
      </c>
      <c r="AR143" s="26">
        <f t="shared" si="914"/>
        <v>385505.07903887716</v>
      </c>
      <c r="AS143" s="26">
        <f t="shared" si="915"/>
        <v>-476.95284660852428</v>
      </c>
      <c r="AT143" s="51">
        <v>0.14154730340240848</v>
      </c>
      <c r="AU143" s="26">
        <f t="shared" si="871"/>
        <v>190.83002900106317</v>
      </c>
      <c r="AV143" s="51">
        <v>1.0013175230566538</v>
      </c>
      <c r="AW143" s="26">
        <f t="shared" si="916"/>
        <v>362899.37969929958</v>
      </c>
      <c r="AX143" s="26">
        <f t="shared" si="917"/>
        <v>-476.95284660852428</v>
      </c>
      <c r="AY143" s="51">
        <v>0.14154730340240848</v>
      </c>
      <c r="AZ143" s="26">
        <f t="shared" si="872"/>
        <v>191.77102153558059</v>
      </c>
      <c r="BA143" s="51">
        <v>1.0013175230566538</v>
      </c>
      <c r="BB143" s="26">
        <f t="shared" si="918"/>
        <v>351291.96819882991</v>
      </c>
      <c r="BC143" s="26">
        <f t="shared" si="919"/>
        <v>-476.95284660852428</v>
      </c>
      <c r="BD143" s="51">
        <v>0.14154730340240848</v>
      </c>
      <c r="BE143" s="26">
        <f t="shared" si="873"/>
        <v>192.8641393276568</v>
      </c>
      <c r="BF143" s="51">
        <v>1.0013175230566538</v>
      </c>
      <c r="BG143" s="26">
        <f t="shared" si="920"/>
        <v>330784.42336276942</v>
      </c>
      <c r="BH143" s="26">
        <f t="shared" si="921"/>
        <v>-476.95284660852428</v>
      </c>
      <c r="BI143" s="51">
        <v>0.14154730340240848</v>
      </c>
      <c r="BJ143" s="26">
        <f t="shared" si="874"/>
        <v>194.10701977125359</v>
      </c>
      <c r="BK143" s="51">
        <v>1.0013175230566538</v>
      </c>
      <c r="BL143" s="26">
        <f t="shared" si="922"/>
        <v>316360.00026978523</v>
      </c>
      <c r="BM143" s="26">
        <f t="shared" si="923"/>
        <v>-476.95284660852428</v>
      </c>
      <c r="BN143" s="51">
        <v>0.14154730340240848</v>
      </c>
      <c r="BO143" s="26">
        <f t="shared" si="875"/>
        <v>195.30222350626767</v>
      </c>
      <c r="BP143" s="51">
        <v>1.0013175230566538</v>
      </c>
      <c r="BQ143" s="26">
        <f t="shared" si="924"/>
        <v>301722.77453836368</v>
      </c>
      <c r="BR143" s="26">
        <f t="shared" si="925"/>
        <v>-476.95284660852428</v>
      </c>
      <c r="BS143" s="51">
        <v>0.14154730340240848</v>
      </c>
      <c r="BT143" s="26">
        <f t="shared" si="876"/>
        <v>196.45423036744276</v>
      </c>
      <c r="BU143" s="51">
        <v>1.0013175230566538</v>
      </c>
      <c r="BV143" s="26">
        <f t="shared" si="926"/>
        <v>282880.25911519671</v>
      </c>
      <c r="BW143" s="26">
        <f t="shared" si="927"/>
        <v>-476.95284660852428</v>
      </c>
      <c r="BX143" s="51">
        <v>0.14154730340240848</v>
      </c>
      <c r="BY143" s="26">
        <f t="shared" si="877"/>
        <v>197.56700059739535</v>
      </c>
      <c r="BZ143" s="51">
        <v>1.0013175230566538</v>
      </c>
      <c r="CA143" s="26">
        <f t="shared" si="928"/>
        <v>263956.36414447875</v>
      </c>
      <c r="CB143" s="26">
        <f t="shared" si="929"/>
        <v>-476.95284660852428</v>
      </c>
      <c r="CC143" s="51">
        <v>0.14154730340240848</v>
      </c>
      <c r="CD143" s="26">
        <f t="shared" si="878"/>
        <v>198.63958458562271</v>
      </c>
      <c r="CE143" s="51">
        <v>1.0013175230566538</v>
      </c>
      <c r="CF143" s="26">
        <f t="shared" si="930"/>
        <v>249346.89299763821</v>
      </c>
      <c r="CG143" s="26">
        <f t="shared" si="931"/>
        <v>-476.95284660852428</v>
      </c>
      <c r="CH143" s="51">
        <v>0.14154730340240848</v>
      </c>
      <c r="CI143" s="26">
        <f t="shared" si="879"/>
        <v>199.67730938787318</v>
      </c>
      <c r="CJ143" s="51">
        <v>1.0013175230566538</v>
      </c>
      <c r="CK143" s="26">
        <f t="shared" si="932"/>
        <v>240144.06064419256</v>
      </c>
      <c r="CL143" s="26">
        <f t="shared" si="933"/>
        <v>-476.95284660852428</v>
      </c>
      <c r="CM143" s="51">
        <v>0.14154730340240848</v>
      </c>
      <c r="CN143" s="26">
        <f t="shared" si="880"/>
        <v>200.68738826390299</v>
      </c>
      <c r="CO143" s="51">
        <v>1.0013175230566538</v>
      </c>
      <c r="CP143" s="26">
        <f t="shared" si="934"/>
        <v>231579.53686589273</v>
      </c>
      <c r="CQ143" s="26">
        <f t="shared" si="935"/>
        <v>-476.95284660852428</v>
      </c>
      <c r="CR143" s="51">
        <v>0.14154730340240848</v>
      </c>
      <c r="CS143" s="26">
        <f t="shared" si="881"/>
        <v>201.66381228423134</v>
      </c>
      <c r="CT143" s="51">
        <v>1.0013175230566538</v>
      </c>
      <c r="CU143" s="26">
        <f t="shared" si="936"/>
        <v>215270.03853148516</v>
      </c>
      <c r="CV143" s="26">
        <f t="shared" si="811"/>
        <v>-476.95284660852428</v>
      </c>
      <c r="CW143" s="51">
        <v>0.14154730340240848</v>
      </c>
      <c r="CX143" s="26">
        <f t="shared" si="812"/>
        <v>202.60752438446477</v>
      </c>
      <c r="CY143" s="51">
        <v>1.0013175230566538</v>
      </c>
      <c r="CZ143" s="26">
        <f t="shared" si="882"/>
        <v>207913.50074908164</v>
      </c>
      <c r="DA143" s="26">
        <f t="shared" si="814"/>
        <v>-476.95284660852428</v>
      </c>
      <c r="DB143" s="51">
        <v>0.14154730340240848</v>
      </c>
      <c r="DC143" s="26">
        <f t="shared" si="815"/>
        <v>203.51472332720786</v>
      </c>
      <c r="DD143" s="51">
        <v>1.0013175230566538</v>
      </c>
      <c r="DE143" s="26">
        <f t="shared" si="883"/>
        <v>195229.42090114689</v>
      </c>
      <c r="DF143" s="26">
        <f t="shared" si="817"/>
        <v>-476.95284660852428</v>
      </c>
      <c r="DG143" s="51">
        <v>0.14154730340240848</v>
      </c>
      <c r="DH143" s="26">
        <f t="shared" si="818"/>
        <v>204.38154155723757</v>
      </c>
      <c r="DI143" s="51">
        <v>1.0013175230566538</v>
      </c>
      <c r="DJ143" s="26">
        <f t="shared" si="884"/>
        <v>192630.89541295881</v>
      </c>
      <c r="DK143" s="26">
        <f t="shared" si="820"/>
        <v>-476.95284660852428</v>
      </c>
      <c r="DL143" s="51">
        <v>0.14154730340240848</v>
      </c>
      <c r="DM143" s="26">
        <f t="shared" si="821"/>
        <v>205.20398170021829</v>
      </c>
      <c r="DN143" s="51">
        <v>1.0013175230566538</v>
      </c>
      <c r="DO143" s="26">
        <f t="shared" si="885"/>
        <v>187117.20302051079</v>
      </c>
      <c r="DP143" s="26">
        <f t="shared" si="937"/>
        <v>-476.95284660852428</v>
      </c>
      <c r="DQ143" s="51">
        <v>0.14154730340240848</v>
      </c>
      <c r="DR143" s="26">
        <f t="shared" si="886"/>
        <v>205.99468595629878</v>
      </c>
      <c r="DS143" s="51">
        <v>1.0013175230566538</v>
      </c>
      <c r="DT143" s="26">
        <f t="shared" si="938"/>
        <v>194085.82324765049</v>
      </c>
      <c r="DU143" s="26">
        <f t="shared" si="939"/>
        <v>-476.95284660852428</v>
      </c>
      <c r="DV143" s="51">
        <v>0.14154730340240848</v>
      </c>
      <c r="DW143" s="26">
        <f t="shared" si="887"/>
        <v>206.7643574298167</v>
      </c>
      <c r="DX143" s="51">
        <v>1.0013175230566538</v>
      </c>
      <c r="DY143" s="26">
        <f t="shared" si="940"/>
        <v>203960.47562815863</v>
      </c>
      <c r="DZ143" s="26">
        <f t="shared" si="823"/>
        <v>-476.95284660852428</v>
      </c>
      <c r="EA143" s="51">
        <v>0.14154730340240848</v>
      </c>
      <c r="EB143" s="26">
        <f t="shared" si="824"/>
        <v>207.52430506073665</v>
      </c>
      <c r="EC143" s="51">
        <v>1.0013175230566538</v>
      </c>
      <c r="ED143" s="26">
        <f t="shared" si="888"/>
        <v>212947.31453556224</v>
      </c>
      <c r="EE143" s="26">
        <f t="shared" si="826"/>
        <v>-476.95284660852428</v>
      </c>
      <c r="EF143" s="51">
        <v>0.14154730340240848</v>
      </c>
      <c r="EG143" s="26">
        <f t="shared" si="827"/>
        <v>208.27824963160609</v>
      </c>
      <c r="EH143" s="51">
        <v>1.0013175230566538</v>
      </c>
      <c r="EI143" s="26">
        <f t="shared" si="889"/>
        <v>212043.36272636999</v>
      </c>
      <c r="EJ143" s="26">
        <f t="shared" si="829"/>
        <v>-476.95284660852428</v>
      </c>
      <c r="EK143" s="51">
        <v>0.14154730340240848</v>
      </c>
      <c r="EL143" s="26">
        <f t="shared" si="830"/>
        <v>209.04274593528729</v>
      </c>
      <c r="EM143" s="51">
        <v>1.0013175230566538</v>
      </c>
      <c r="EN143" s="26">
        <f t="shared" si="890"/>
        <v>229794.07806084384</v>
      </c>
      <c r="EO143" s="26">
        <f t="shared" si="832"/>
        <v>-476.95284660852428</v>
      </c>
      <c r="EP143" s="51">
        <v>0.14154730340240848</v>
      </c>
      <c r="EQ143" s="26">
        <f t="shared" si="833"/>
        <v>209.82980526105291</v>
      </c>
      <c r="ER143" s="51">
        <v>1.0013175230566538</v>
      </c>
      <c r="ES143" s="26">
        <f t="shared" si="891"/>
        <v>234998.0057208502</v>
      </c>
      <c r="ET143" s="26">
        <f t="shared" si="941"/>
        <v>-476.95284660852428</v>
      </c>
      <c r="EU143" s="51">
        <v>0.14154730340240848</v>
      </c>
      <c r="EV143" s="26">
        <f t="shared" si="892"/>
        <v>210.65446421247347</v>
      </c>
      <c r="EW143" s="51">
        <v>1.0013175230566538</v>
      </c>
      <c r="EX143" s="26">
        <f t="shared" si="942"/>
        <v>252801.70549509994</v>
      </c>
      <c r="EY143" s="26">
        <f t="shared" si="943"/>
        <v>-476.95284660852428</v>
      </c>
      <c r="EZ143" s="51">
        <v>0.14154730340240848</v>
      </c>
      <c r="FA143" s="26">
        <f t="shared" si="893"/>
        <v>211.52926197048501</v>
      </c>
      <c r="FB143" s="51">
        <v>1.0013175230566538</v>
      </c>
      <c r="FC143" s="26">
        <f t="shared" si="944"/>
        <v>253629.02820233532</v>
      </c>
      <c r="FD143" s="26">
        <f t="shared" si="835"/>
        <v>-476.95284660852428</v>
      </c>
      <c r="FE143" s="51">
        <v>0.14154730340240848</v>
      </c>
      <c r="FF143" s="26">
        <f t="shared" si="836"/>
        <v>212.45781025738242</v>
      </c>
      <c r="FG143" s="51">
        <v>1.0013175230566538</v>
      </c>
      <c r="FH143" s="26">
        <f t="shared" si="894"/>
        <v>247127.69306854036</v>
      </c>
      <c r="FI143" s="26">
        <f t="shared" si="838"/>
        <v>-476.95284660852428</v>
      </c>
      <c r="FJ143" s="51">
        <v>0.14154730340240848</v>
      </c>
      <c r="FK143" s="26">
        <f t="shared" si="839"/>
        <v>213.4455941253878</v>
      </c>
      <c r="FL143" s="51">
        <v>1.0013175230566538</v>
      </c>
      <c r="FM143" s="26">
        <f t="shared" si="945"/>
        <v>249580.90978638001</v>
      </c>
      <c r="FN143" s="26">
        <f t="shared" si="841"/>
        <v>-476.95284660852428</v>
      </c>
      <c r="FO143" s="51">
        <v>0.14154730340240848</v>
      </c>
      <c r="FP143" s="26">
        <f t="shared" si="842"/>
        <v>214.4983229663145</v>
      </c>
      <c r="FQ143" s="51">
        <v>1.0013175230566538</v>
      </c>
      <c r="FR143" s="26">
        <f t="shared" si="895"/>
        <v>258713.09208080071</v>
      </c>
      <c r="FS143" s="26">
        <f t="shared" si="844"/>
        <v>-476.95284660852428</v>
      </c>
      <c r="FT143" s="51">
        <v>0.14154730340240848</v>
      </c>
      <c r="FU143" s="26">
        <f t="shared" si="845"/>
        <v>215.61997156093261</v>
      </c>
      <c r="FV143" s="51">
        <v>1.0013175230566538</v>
      </c>
      <c r="FW143" s="26">
        <f t="shared" si="896"/>
        <v>241122.97605914291</v>
      </c>
      <c r="FX143" s="26">
        <f t="shared" si="847"/>
        <v>-476.95284660852428</v>
      </c>
      <c r="FY143" s="51">
        <v>0.14154730340240848</v>
      </c>
      <c r="FZ143" s="26">
        <f t="shared" si="848"/>
        <v>216.81263371736128</v>
      </c>
      <c r="GA143" s="51">
        <v>1.0013175230566538</v>
      </c>
      <c r="GB143" s="26">
        <f t="shared" si="897"/>
        <v>238322.59918167835</v>
      </c>
      <c r="GC143" s="26">
        <f t="shared" si="850"/>
        <v>-476.95284660852428</v>
      </c>
      <c r="GD143" s="51">
        <v>0.14154730340240848</v>
      </c>
      <c r="GE143" s="26">
        <f t="shared" si="851"/>
        <v>218.078487654279</v>
      </c>
      <c r="GF143" s="51">
        <v>1.0013175230566538</v>
      </c>
      <c r="GG143" s="26">
        <f t="shared" si="898"/>
        <v>305670.55608228158</v>
      </c>
      <c r="GH143" s="26">
        <f t="shared" si="853"/>
        <v>-476.95284660852428</v>
      </c>
      <c r="GI143" s="51">
        <v>0.14154730340240848</v>
      </c>
      <c r="GJ143" s="26">
        <f t="shared" si="854"/>
        <v>219.42250024693345</v>
      </c>
      <c r="GK143" s="51">
        <v>1.0013175230566538</v>
      </c>
      <c r="GL143" s="26">
        <f t="shared" si="899"/>
        <v>327142.44549618883</v>
      </c>
      <c r="GM143" s="26">
        <f t="shared" si="856"/>
        <v>-476.95284660852428</v>
      </c>
      <c r="GN143" s="51">
        <v>0.14154730340240848</v>
      </c>
      <c r="GO143" s="26">
        <f t="shared" si="857"/>
        <v>220.84615861325349</v>
      </c>
      <c r="GP143" s="51">
        <v>1.0013175230566538</v>
      </c>
      <c r="GQ143" s="26">
        <f t="shared" si="900"/>
        <v>347828.43858855119</v>
      </c>
    </row>
    <row r="144" spans="1:199" ht="15" x14ac:dyDescent="0.2">
      <c r="A144" s="6" t="s">
        <v>34</v>
      </c>
      <c r="B144" s="26">
        <v>326577</v>
      </c>
      <c r="C144" s="26">
        <f t="shared" si="859"/>
        <v>-477.79999999999995</v>
      </c>
      <c r="D144" s="51">
        <v>0.14154730340240848</v>
      </c>
      <c r="E144" s="26">
        <f t="shared" si="956"/>
        <v>364.6</v>
      </c>
      <c r="F144" s="26">
        <f t="shared" si="957"/>
        <v>-174.6</v>
      </c>
      <c r="G144" s="26">
        <f t="shared" si="862"/>
        <v>190.00000000000003</v>
      </c>
      <c r="H144" s="51">
        <f t="shared" si="863"/>
        <v>1.0013175230566538</v>
      </c>
      <c r="I144" s="26">
        <v>335290</v>
      </c>
      <c r="J144" s="26">
        <f t="shared" si="901"/>
        <v>-476.95284660852428</v>
      </c>
      <c r="K144" s="51">
        <v>0.14154730340240848</v>
      </c>
      <c r="L144" s="26">
        <f t="shared" si="864"/>
        <v>189.66312443620691</v>
      </c>
      <c r="M144" s="51">
        <v>1.0013175230566538</v>
      </c>
      <c r="N144" s="26">
        <f t="shared" si="902"/>
        <v>335255.71027782769</v>
      </c>
      <c r="O144" s="26">
        <f t="shared" si="903"/>
        <v>-476.95284660852428</v>
      </c>
      <c r="P144" s="51">
        <v>0.14154730340240848</v>
      </c>
      <c r="Q144" s="26">
        <f t="shared" si="865"/>
        <v>189.18090569098763</v>
      </c>
      <c r="R144" s="51">
        <v>1.0013175230566538</v>
      </c>
      <c r="S144" s="26">
        <f t="shared" si="904"/>
        <v>353921.93833691016</v>
      </c>
      <c r="T144" s="26">
        <f t="shared" si="905"/>
        <v>-476.95284660852428</v>
      </c>
      <c r="U144" s="51">
        <v>0.14154730340240848</v>
      </c>
      <c r="V144" s="26">
        <f t="shared" si="866"/>
        <v>188.67338496097966</v>
      </c>
      <c r="W144" s="51">
        <v>1.0013175230566538</v>
      </c>
      <c r="X144" s="26">
        <f t="shared" si="906"/>
        <v>346018.6588752626</v>
      </c>
      <c r="Y144" s="26">
        <f t="shared" si="907"/>
        <v>-476.95284660852428</v>
      </c>
      <c r="Z144" s="51">
        <v>0.14154730340240848</v>
      </c>
      <c r="AA144" s="26">
        <f t="shared" si="867"/>
        <v>188.74652299696757</v>
      </c>
      <c r="AB144" s="51">
        <v>1.0013175230566538</v>
      </c>
      <c r="AC144" s="26">
        <f t="shared" si="908"/>
        <v>353218.45255165105</v>
      </c>
      <c r="AD144" s="26">
        <f t="shared" si="909"/>
        <v>-476.95284660852428</v>
      </c>
      <c r="AE144" s="51">
        <v>0.14154730340240848</v>
      </c>
      <c r="AF144" s="26">
        <f t="shared" si="868"/>
        <v>189.00475516367041</v>
      </c>
      <c r="AG144" s="51">
        <v>1.0013175230566538</v>
      </c>
      <c r="AH144" s="26">
        <f t="shared" si="910"/>
        <v>388388.5044602062</v>
      </c>
      <c r="AI144" s="26">
        <f t="shared" si="911"/>
        <v>-476.95284660852428</v>
      </c>
      <c r="AJ144" s="51">
        <v>0.14154730340240848</v>
      </c>
      <c r="AK144" s="26">
        <f t="shared" si="869"/>
        <v>189.44152336580754</v>
      </c>
      <c r="AL144" s="51">
        <v>1.0013175230566538</v>
      </c>
      <c r="AM144" s="26">
        <f t="shared" si="912"/>
        <v>382633.64775545284</v>
      </c>
      <c r="AN144" s="26">
        <f t="shared" si="913"/>
        <v>-476.95284660852428</v>
      </c>
      <c r="AO144" s="51">
        <v>0.14154730340240848</v>
      </c>
      <c r="AP144" s="26">
        <f t="shared" si="870"/>
        <v>190.05196535858317</v>
      </c>
      <c r="AQ144" s="51">
        <v>1.0013175230566538</v>
      </c>
      <c r="AR144" s="26">
        <f t="shared" si="914"/>
        <v>374589.75379677763</v>
      </c>
      <c r="AS144" s="26">
        <f t="shared" si="915"/>
        <v>-476.95284660852428</v>
      </c>
      <c r="AT144" s="51">
        <v>0.14154730340240848</v>
      </c>
      <c r="AU144" s="26">
        <f t="shared" si="871"/>
        <v>190.83002900106317</v>
      </c>
      <c r="AV144" s="51">
        <v>1.0013175230566538</v>
      </c>
      <c r="AW144" s="26">
        <f t="shared" si="916"/>
        <v>385218.95622126968</v>
      </c>
      <c r="AX144" s="26">
        <f t="shared" si="917"/>
        <v>-476.95284660852428</v>
      </c>
      <c r="AY144" s="51">
        <v>0.14154730340240848</v>
      </c>
      <c r="AZ144" s="26">
        <f t="shared" si="872"/>
        <v>191.77102153558059</v>
      </c>
      <c r="BA144" s="51">
        <v>1.0013175230566538</v>
      </c>
      <c r="BB144" s="26">
        <f t="shared" si="918"/>
        <v>362614.19787422661</v>
      </c>
      <c r="BC144" s="26">
        <f t="shared" si="919"/>
        <v>-476.95284660852428</v>
      </c>
      <c r="BD144" s="51">
        <v>0.14154730340240848</v>
      </c>
      <c r="BE144" s="26">
        <f t="shared" si="873"/>
        <v>192.8641393276568</v>
      </c>
      <c r="BF144" s="51">
        <v>1.0013175230566538</v>
      </c>
      <c r="BG144" s="26">
        <f t="shared" si="920"/>
        <v>351007.87949154904</v>
      </c>
      <c r="BH144" s="26">
        <f t="shared" si="921"/>
        <v>-476.95284660852428</v>
      </c>
      <c r="BI144" s="51">
        <v>0.14154730340240848</v>
      </c>
      <c r="BJ144" s="26">
        <f t="shared" si="874"/>
        <v>194.10701977125359</v>
      </c>
      <c r="BK144" s="51">
        <v>1.0013175230566538</v>
      </c>
      <c r="BL144" s="26">
        <f t="shared" si="922"/>
        <v>330501.57753593213</v>
      </c>
      <c r="BM144" s="26">
        <f t="shared" si="923"/>
        <v>-476.95284660852428</v>
      </c>
      <c r="BN144" s="51">
        <v>0.14154730340240848</v>
      </c>
      <c r="BO144" s="26">
        <f t="shared" si="875"/>
        <v>195.30222350626767</v>
      </c>
      <c r="BP144" s="51">
        <v>1.0013175230566538</v>
      </c>
      <c r="BQ144" s="26">
        <f t="shared" si="924"/>
        <v>316078.34964668297</v>
      </c>
      <c r="BR144" s="26">
        <f t="shared" si="925"/>
        <v>-476.95284660852428</v>
      </c>
      <c r="BS144" s="51">
        <v>0.14154730340240848</v>
      </c>
      <c r="BT144" s="26">
        <f t="shared" si="876"/>
        <v>196.45423036744276</v>
      </c>
      <c r="BU144" s="51">
        <v>1.0013175230566538</v>
      </c>
      <c r="BV144" s="26">
        <f t="shared" si="926"/>
        <v>301442.27592212259</v>
      </c>
      <c r="BW144" s="26">
        <f t="shared" si="927"/>
        <v>-476.95284660852428</v>
      </c>
      <c r="BX144" s="51">
        <v>0.14154730340240848</v>
      </c>
      <c r="BY144" s="26">
        <f t="shared" si="877"/>
        <v>197.56700059739535</v>
      </c>
      <c r="BZ144" s="51">
        <v>1.0013175230566538</v>
      </c>
      <c r="CA144" s="26">
        <f t="shared" si="928"/>
        <v>282600.8732691856</v>
      </c>
      <c r="CB144" s="26">
        <f t="shared" si="929"/>
        <v>-476.95284660852428</v>
      </c>
      <c r="CC144" s="51">
        <v>0.14154730340240848</v>
      </c>
      <c r="CD144" s="26">
        <f t="shared" si="878"/>
        <v>198.63958458562271</v>
      </c>
      <c r="CE144" s="51">
        <v>1.0013175230566538</v>
      </c>
      <c r="CF144" s="26">
        <f t="shared" si="930"/>
        <v>263678.05088245583</v>
      </c>
      <c r="CG144" s="26">
        <f t="shared" si="931"/>
        <v>-476.95284660852428</v>
      </c>
      <c r="CH144" s="51">
        <v>0.14154730340240848</v>
      </c>
      <c r="CI144" s="26">
        <f t="shared" si="879"/>
        <v>199.67730938787318</v>
      </c>
      <c r="CJ144" s="51">
        <v>1.0013175230566538</v>
      </c>
      <c r="CK144" s="26">
        <f t="shared" si="932"/>
        <v>249069.61746041756</v>
      </c>
      <c r="CL144" s="26">
        <f t="shared" si="933"/>
        <v>-476.95284660852428</v>
      </c>
      <c r="CM144" s="51">
        <v>0.14154730340240848</v>
      </c>
      <c r="CN144" s="26">
        <f t="shared" si="880"/>
        <v>200.68738826390299</v>
      </c>
      <c r="CO144" s="51">
        <v>1.0013175230566538</v>
      </c>
      <c r="CP144" s="26">
        <f t="shared" si="934"/>
        <v>239867.79518584794</v>
      </c>
      <c r="CQ144" s="26">
        <f t="shared" si="935"/>
        <v>-476.95284660852428</v>
      </c>
      <c r="CR144" s="51">
        <v>0.14154730340240848</v>
      </c>
      <c r="CS144" s="26">
        <f t="shared" si="881"/>
        <v>201.66381228423134</v>
      </c>
      <c r="CT144" s="51">
        <v>1.0013175230566538</v>
      </c>
      <c r="CU144" s="26">
        <f t="shared" si="936"/>
        <v>231304.24783156844</v>
      </c>
      <c r="CV144" s="26">
        <f t="shared" si="811"/>
        <v>-476.95284660852428</v>
      </c>
      <c r="CW144" s="51">
        <v>0.14154730340240848</v>
      </c>
      <c r="CX144" s="26">
        <f t="shared" si="812"/>
        <v>202.60752438446477</v>
      </c>
      <c r="CY144" s="51">
        <v>1.0013175230566538</v>
      </c>
      <c r="CZ144" s="26">
        <f t="shared" si="882"/>
        <v>214995.69320926108</v>
      </c>
      <c r="DA144" s="26">
        <f t="shared" si="814"/>
        <v>-476.95284660852428</v>
      </c>
      <c r="DB144" s="51">
        <v>0.14154730340240848</v>
      </c>
      <c r="DC144" s="26">
        <f t="shared" si="815"/>
        <v>203.51472332720786</v>
      </c>
      <c r="DD144" s="51">
        <v>1.0013175230566538</v>
      </c>
      <c r="DE144" s="26">
        <f t="shared" si="883"/>
        <v>207640.06262580032</v>
      </c>
      <c r="DF144" s="26">
        <f t="shared" si="817"/>
        <v>-476.95284660852428</v>
      </c>
      <c r="DG144" s="51">
        <v>0.14154730340240848</v>
      </c>
      <c r="DH144" s="26">
        <f t="shared" si="818"/>
        <v>204.38154155723757</v>
      </c>
      <c r="DI144" s="51">
        <v>1.0013175230566538</v>
      </c>
      <c r="DJ144" s="26">
        <f t="shared" si="884"/>
        <v>194956.84959609559</v>
      </c>
      <c r="DK144" s="26">
        <f t="shared" si="820"/>
        <v>-476.95284660852428</v>
      </c>
      <c r="DL144" s="51">
        <v>0.14154730340240848</v>
      </c>
      <c r="DM144" s="26">
        <f t="shared" si="821"/>
        <v>205.20398170021829</v>
      </c>
      <c r="DN144" s="51">
        <v>1.0013175230566538</v>
      </c>
      <c r="DO144" s="26">
        <f t="shared" si="885"/>
        <v>192359.14654805048</v>
      </c>
      <c r="DP144" s="26">
        <f t="shared" si="937"/>
        <v>-476.95284660852428</v>
      </c>
      <c r="DQ144" s="51">
        <v>0.14154730340240848</v>
      </c>
      <c r="DR144" s="26">
        <f t="shared" si="886"/>
        <v>205.99468595629878</v>
      </c>
      <c r="DS144" s="51">
        <v>1.0013175230566538</v>
      </c>
      <c r="DT144" s="26">
        <f t="shared" si="938"/>
        <v>186846.24485985856</v>
      </c>
      <c r="DU144" s="26">
        <f t="shared" si="939"/>
        <v>-476.95284660852428</v>
      </c>
      <c r="DV144" s="51">
        <v>0.14154730340240848</v>
      </c>
      <c r="DW144" s="26">
        <f t="shared" si="887"/>
        <v>206.7643574298167</v>
      </c>
      <c r="DX144" s="51">
        <v>1.0013175230566538</v>
      </c>
      <c r="DY144" s="26">
        <f t="shared" si="940"/>
        <v>193815.63475847177</v>
      </c>
      <c r="DZ144" s="26">
        <f t="shared" si="823"/>
        <v>-476.95284660852428</v>
      </c>
      <c r="EA144" s="51">
        <v>0.14154730340240848</v>
      </c>
      <c r="EB144" s="26">
        <f t="shared" si="824"/>
        <v>207.52430506073665</v>
      </c>
      <c r="EC144" s="51">
        <v>1.0013175230566538</v>
      </c>
      <c r="ED144" s="26">
        <f t="shared" si="888"/>
        <v>203691.04708661084</v>
      </c>
      <c r="EE144" s="26">
        <f t="shared" si="826"/>
        <v>-476.95284660852428</v>
      </c>
      <c r="EF144" s="51">
        <v>0.14154730340240848</v>
      </c>
      <c r="EG144" s="26">
        <f t="shared" si="827"/>
        <v>208.27824963160609</v>
      </c>
      <c r="EH144" s="51">
        <v>1.0013175230566538</v>
      </c>
      <c r="EI144" s="26">
        <f t="shared" si="889"/>
        <v>212678.63993858531</v>
      </c>
      <c r="EJ144" s="26">
        <f t="shared" si="829"/>
        <v>-476.95284660852428</v>
      </c>
      <c r="EK144" s="51">
        <v>0.14154730340240848</v>
      </c>
      <c r="EL144" s="26">
        <f t="shared" si="830"/>
        <v>209.04274593528729</v>
      </c>
      <c r="EM144" s="51">
        <v>1.0013175230566538</v>
      </c>
      <c r="EN144" s="26">
        <f t="shared" si="890"/>
        <v>211775.45262569675</v>
      </c>
      <c r="EO144" s="26">
        <f t="shared" si="832"/>
        <v>-476.95284660852428</v>
      </c>
      <c r="EP144" s="51">
        <v>0.14154730340240848</v>
      </c>
      <c r="EQ144" s="26">
        <f t="shared" si="833"/>
        <v>209.82980526105291</v>
      </c>
      <c r="ER144" s="51">
        <v>1.0013175230566538</v>
      </c>
      <c r="ES144" s="26">
        <f t="shared" si="891"/>
        <v>229526.95501949635</v>
      </c>
      <c r="ET144" s="26">
        <f t="shared" si="941"/>
        <v>-476.95284660852428</v>
      </c>
      <c r="EU144" s="51">
        <v>0.14154730340240848</v>
      </c>
      <c r="EV144" s="26">
        <f t="shared" si="892"/>
        <v>210.65446421247347</v>
      </c>
      <c r="EW144" s="51">
        <v>1.0013175230566538</v>
      </c>
      <c r="EX144" s="26">
        <f t="shared" si="942"/>
        <v>234731.70733845414</v>
      </c>
      <c r="EY144" s="26">
        <f t="shared" si="943"/>
        <v>-476.95284660852428</v>
      </c>
      <c r="EZ144" s="51">
        <v>0.14154730340240848</v>
      </c>
      <c r="FA144" s="26">
        <f t="shared" si="893"/>
        <v>211.52926197048501</v>
      </c>
      <c r="FB144" s="51">
        <v>1.0013175230566538</v>
      </c>
      <c r="FC144" s="26">
        <f t="shared" si="944"/>
        <v>252536.2819104619</v>
      </c>
      <c r="FD144" s="26">
        <f t="shared" si="835"/>
        <v>-476.95284660852428</v>
      </c>
      <c r="FE144" s="51">
        <v>0.14154730340240848</v>
      </c>
      <c r="FF144" s="26">
        <f t="shared" si="836"/>
        <v>212.45781025738242</v>
      </c>
      <c r="FG144" s="51">
        <v>1.0013175230566538</v>
      </c>
      <c r="FH144" s="26">
        <f t="shared" si="894"/>
        <v>253364.53316598418</v>
      </c>
      <c r="FI144" s="26">
        <f t="shared" si="838"/>
        <v>-476.95284660852428</v>
      </c>
      <c r="FJ144" s="51">
        <v>0.14154730340240848</v>
      </c>
      <c r="FK144" s="26">
        <f t="shared" si="839"/>
        <v>213.4455941253878</v>
      </c>
      <c r="FL144" s="51">
        <v>1.0013175230566538</v>
      </c>
      <c r="FM144" s="26">
        <f t="shared" si="945"/>
        <v>246864.18581605723</v>
      </c>
      <c r="FN144" s="26">
        <f t="shared" si="841"/>
        <v>-476.95284660852428</v>
      </c>
      <c r="FO144" s="51">
        <v>0.14154730340240848</v>
      </c>
      <c r="FP144" s="26">
        <f t="shared" si="842"/>
        <v>214.4983229663145</v>
      </c>
      <c r="FQ144" s="51">
        <v>1.0013175230566538</v>
      </c>
      <c r="FR144" s="26">
        <f t="shared" si="895"/>
        <v>249318.45526273779</v>
      </c>
      <c r="FS144" s="26">
        <f t="shared" si="844"/>
        <v>-476.95284660852428</v>
      </c>
      <c r="FT144" s="51">
        <v>0.14154730340240848</v>
      </c>
      <c r="FU144" s="26">
        <f t="shared" si="845"/>
        <v>215.61997156093261</v>
      </c>
      <c r="FV144" s="51">
        <v>1.0013175230566538</v>
      </c>
      <c r="FW144" s="26">
        <f t="shared" si="896"/>
        <v>258451.7592057531</v>
      </c>
      <c r="FX144" s="26">
        <f t="shared" si="847"/>
        <v>-476.95284660852428</v>
      </c>
      <c r="FY144" s="51">
        <v>0.14154730340240848</v>
      </c>
      <c r="FZ144" s="26">
        <f t="shared" si="848"/>
        <v>216.81263371736128</v>
      </c>
      <c r="GA144" s="51">
        <v>1.0013175230566538</v>
      </c>
      <c r="GB144" s="26">
        <f t="shared" si="897"/>
        <v>240862.83584625175</v>
      </c>
      <c r="GC144" s="26">
        <f t="shared" si="850"/>
        <v>-476.95284660852428</v>
      </c>
      <c r="GD144" s="51">
        <v>0.14154730340240848</v>
      </c>
      <c r="GE144" s="26">
        <f t="shared" si="851"/>
        <v>218.078487654279</v>
      </c>
      <c r="GF144" s="51">
        <v>1.0013175230566538</v>
      </c>
      <c r="GG144" s="26">
        <f t="shared" si="898"/>
        <v>238063.72482272409</v>
      </c>
      <c r="GH144" s="26">
        <f t="shared" si="853"/>
        <v>-476.95284660852428</v>
      </c>
      <c r="GI144" s="51">
        <v>0.14154730340240848</v>
      </c>
      <c r="GJ144" s="26">
        <f t="shared" si="854"/>
        <v>219.42250024693345</v>
      </c>
      <c r="GK144" s="51">
        <v>1.0013175230566538</v>
      </c>
      <c r="GL144" s="26">
        <f t="shared" si="899"/>
        <v>305413.02573592</v>
      </c>
      <c r="GM144" s="26">
        <f t="shared" si="856"/>
        <v>-476.95284660852428</v>
      </c>
      <c r="GN144" s="51">
        <v>0.14154730340240848</v>
      </c>
      <c r="GO144" s="26">
        <f t="shared" si="857"/>
        <v>220.84615861325349</v>
      </c>
      <c r="GP144" s="51">
        <v>1.0013175230566538</v>
      </c>
      <c r="GQ144" s="26">
        <f t="shared" si="900"/>
        <v>326886.33880819357</v>
      </c>
    </row>
    <row r="145" spans="1:199" ht="15" x14ac:dyDescent="0.2">
      <c r="A145" s="6" t="s">
        <v>35</v>
      </c>
      <c r="B145" s="26">
        <v>343611</v>
      </c>
      <c r="C145" s="26">
        <f t="shared" si="859"/>
        <v>-663.4</v>
      </c>
      <c r="D145" s="51">
        <v>0.1965309356993675</v>
      </c>
      <c r="E145" s="26">
        <f>1436/5</f>
        <v>287.2</v>
      </c>
      <c r="F145" s="26">
        <f>-673/5</f>
        <v>-134.6</v>
      </c>
      <c r="G145" s="26">
        <f t="shared" si="862"/>
        <v>152.6</v>
      </c>
      <c r="H145" s="51">
        <f t="shared" si="863"/>
        <v>0.80421607378129112</v>
      </c>
      <c r="I145" s="26">
        <v>326133</v>
      </c>
      <c r="J145" s="26">
        <f t="shared" si="901"/>
        <v>-662.22377237357682</v>
      </c>
      <c r="K145" s="51">
        <v>0.1965309356993675</v>
      </c>
      <c r="L145" s="26">
        <f t="shared" si="864"/>
        <v>152.32943573139562</v>
      </c>
      <c r="M145" s="51">
        <v>0.80421607378129112</v>
      </c>
      <c r="N145" s="26">
        <f t="shared" si="902"/>
        <v>334780.10566335783</v>
      </c>
      <c r="O145" s="26">
        <f t="shared" si="903"/>
        <v>-662.22377237357682</v>
      </c>
      <c r="P145" s="51">
        <v>0.1965309356993675</v>
      </c>
      <c r="Q145" s="26">
        <f t="shared" si="865"/>
        <v>151.94213793918263</v>
      </c>
      <c r="R145" s="51">
        <v>0.80421607378129112</v>
      </c>
      <c r="S145" s="26">
        <f t="shared" si="904"/>
        <v>334745.42864339327</v>
      </c>
      <c r="T145" s="26">
        <f t="shared" si="905"/>
        <v>-662.22377237357682</v>
      </c>
      <c r="U145" s="51">
        <v>0.1965309356993675</v>
      </c>
      <c r="V145" s="26">
        <f t="shared" si="866"/>
        <v>151.53451865813415</v>
      </c>
      <c r="W145" s="51">
        <v>0.80421607378129112</v>
      </c>
      <c r="X145" s="26">
        <f t="shared" si="906"/>
        <v>353411.24908319471</v>
      </c>
      <c r="Y145" s="26">
        <f t="shared" si="907"/>
        <v>-662.22377237357682</v>
      </c>
      <c r="Z145" s="51">
        <v>0.1965309356993675</v>
      </c>
      <c r="AA145" s="26">
        <f t="shared" si="867"/>
        <v>151.5932600491434</v>
      </c>
      <c r="AB145" s="51">
        <v>0.80421607378129112</v>
      </c>
      <c r="AC145" s="26">
        <f t="shared" si="908"/>
        <v>345508.02836293814</v>
      </c>
      <c r="AD145" s="26">
        <f t="shared" si="909"/>
        <v>-662.22377237357682</v>
      </c>
      <c r="AE145" s="51">
        <v>0.1965309356993675</v>
      </c>
      <c r="AF145" s="26">
        <f t="shared" si="868"/>
        <v>151.80066125250576</v>
      </c>
      <c r="AG145" s="51">
        <v>0.80421607378129112</v>
      </c>
      <c r="AH145" s="26">
        <f t="shared" si="910"/>
        <v>352708.02944052999</v>
      </c>
      <c r="AI145" s="26">
        <f t="shared" si="911"/>
        <v>-662.22377237357682</v>
      </c>
      <c r="AJ145" s="51">
        <v>0.1965309356993675</v>
      </c>
      <c r="AK145" s="26">
        <f t="shared" si="869"/>
        <v>152.15145508222221</v>
      </c>
      <c r="AL145" s="51">
        <v>0.80421607378129112</v>
      </c>
      <c r="AM145" s="26">
        <f t="shared" si="912"/>
        <v>387878.43214291485</v>
      </c>
      <c r="AN145" s="26">
        <f t="shared" si="913"/>
        <v>-662.22377237357682</v>
      </c>
      <c r="AO145" s="51">
        <v>0.1965309356993675</v>
      </c>
      <c r="AP145" s="26">
        <f t="shared" si="870"/>
        <v>152.64173638799883</v>
      </c>
      <c r="AQ145" s="51">
        <v>0.80421607378129112</v>
      </c>
      <c r="AR145" s="26">
        <f t="shared" si="914"/>
        <v>382124.06571946724</v>
      </c>
      <c r="AS145" s="26">
        <f t="shared" si="915"/>
        <v>-662.22377237357682</v>
      </c>
      <c r="AT145" s="51">
        <v>0.1965309356993675</v>
      </c>
      <c r="AU145" s="26">
        <f t="shared" si="871"/>
        <v>153.26664434506435</v>
      </c>
      <c r="AV145" s="51">
        <v>0.80421607378129112</v>
      </c>
      <c r="AW145" s="26">
        <f t="shared" si="916"/>
        <v>374080.79666874913</v>
      </c>
      <c r="AX145" s="26">
        <f t="shared" si="917"/>
        <v>-662.22377237357682</v>
      </c>
      <c r="AY145" s="51">
        <v>0.1965309356993675</v>
      </c>
      <c r="AZ145" s="26">
        <f t="shared" si="872"/>
        <v>154.02240992805045</v>
      </c>
      <c r="BA145" s="51">
        <v>0.80421607378129112</v>
      </c>
      <c r="BB145" s="26">
        <f t="shared" si="918"/>
        <v>384710.75485882413</v>
      </c>
      <c r="BC145" s="26">
        <f t="shared" si="919"/>
        <v>-662.22377237357682</v>
      </c>
      <c r="BD145" s="51">
        <v>0.1965309356993675</v>
      </c>
      <c r="BE145" s="26">
        <f t="shared" si="873"/>
        <v>154.90035611263377</v>
      </c>
      <c r="BF145" s="51">
        <v>0.80421607378129112</v>
      </c>
      <c r="BG145" s="26">
        <f t="shared" si="920"/>
        <v>362106.87445796566</v>
      </c>
      <c r="BH145" s="26">
        <f t="shared" si="921"/>
        <v>-662.22377237357682</v>
      </c>
      <c r="BI145" s="51">
        <v>0.1965309356993675</v>
      </c>
      <c r="BJ145" s="26">
        <f t="shared" si="874"/>
        <v>155.89858535312254</v>
      </c>
      <c r="BK145" s="51">
        <v>0.80421607378129112</v>
      </c>
      <c r="BL145" s="26">
        <f t="shared" si="922"/>
        <v>350501.55430452857</v>
      </c>
      <c r="BM145" s="26">
        <f t="shared" si="923"/>
        <v>-662.22377237357682</v>
      </c>
      <c r="BN145" s="51">
        <v>0.1965309356993675</v>
      </c>
      <c r="BO145" s="26">
        <f t="shared" si="875"/>
        <v>156.85852266871808</v>
      </c>
      <c r="BP145" s="51">
        <v>0.80421607378129112</v>
      </c>
      <c r="BQ145" s="26">
        <f t="shared" si="924"/>
        <v>329996.21228622727</v>
      </c>
      <c r="BR145" s="26">
        <f t="shared" si="925"/>
        <v>-662.22377237357682</v>
      </c>
      <c r="BS145" s="51">
        <v>0.1965309356993675</v>
      </c>
      <c r="BT145" s="26">
        <f t="shared" si="876"/>
        <v>157.78376607406187</v>
      </c>
      <c r="BU145" s="51">
        <v>0.80421607378129112</v>
      </c>
      <c r="BV145" s="26">
        <f t="shared" si="926"/>
        <v>315573.90964038344</v>
      </c>
      <c r="BW145" s="26">
        <f t="shared" si="927"/>
        <v>-662.22377237357682</v>
      </c>
      <c r="BX145" s="51">
        <v>0.1965309356993675</v>
      </c>
      <c r="BY145" s="26">
        <f t="shared" si="877"/>
        <v>158.67749626927642</v>
      </c>
      <c r="BZ145" s="51">
        <v>0.80421607378129112</v>
      </c>
      <c r="CA145" s="26">
        <f t="shared" si="928"/>
        <v>300938.7296460183</v>
      </c>
      <c r="CB145" s="26">
        <f t="shared" si="929"/>
        <v>-662.22377237357682</v>
      </c>
      <c r="CC145" s="51">
        <v>0.1965309356993675</v>
      </c>
      <c r="CD145" s="26">
        <f t="shared" si="878"/>
        <v>159.53895056718957</v>
      </c>
      <c r="CE145" s="51">
        <v>0.80421607378129112</v>
      </c>
      <c r="CF145" s="26">
        <f t="shared" si="930"/>
        <v>282098.18844737922</v>
      </c>
      <c r="CG145" s="26">
        <f t="shared" si="931"/>
        <v>-662.22377237357682</v>
      </c>
      <c r="CH145" s="51">
        <v>0.1965309356993675</v>
      </c>
      <c r="CI145" s="26">
        <f t="shared" si="879"/>
        <v>160.37240743468124</v>
      </c>
      <c r="CJ145" s="51">
        <v>0.80421607378129112</v>
      </c>
      <c r="CK145" s="26">
        <f t="shared" si="932"/>
        <v>263176.19951751694</v>
      </c>
      <c r="CL145" s="26">
        <f t="shared" si="933"/>
        <v>-662.22377237357682</v>
      </c>
      <c r="CM145" s="51">
        <v>0.1965309356993675</v>
      </c>
      <c r="CN145" s="26">
        <f t="shared" si="880"/>
        <v>161.18366025827152</v>
      </c>
      <c r="CO145" s="51">
        <v>0.80421607378129112</v>
      </c>
      <c r="CP145" s="26">
        <f t="shared" si="934"/>
        <v>248568.57734830226</v>
      </c>
      <c r="CQ145" s="26">
        <f t="shared" si="935"/>
        <v>-662.22377237357682</v>
      </c>
      <c r="CR145" s="51">
        <v>0.1965309356993675</v>
      </c>
      <c r="CS145" s="26">
        <f t="shared" si="881"/>
        <v>161.96788291880893</v>
      </c>
      <c r="CT145" s="51">
        <v>0.80421607378129112</v>
      </c>
      <c r="CU145" s="26">
        <f t="shared" si="936"/>
        <v>239367.53929639317</v>
      </c>
      <c r="CV145" s="26">
        <f t="shared" si="811"/>
        <v>-662.22377237357682</v>
      </c>
      <c r="CW145" s="51">
        <v>0.1965309356993675</v>
      </c>
      <c r="CX145" s="26">
        <f t="shared" si="812"/>
        <v>162.72583274247009</v>
      </c>
      <c r="CY145" s="51">
        <v>0.80421607378129112</v>
      </c>
      <c r="CZ145" s="26">
        <f t="shared" si="882"/>
        <v>230804.74989193733</v>
      </c>
      <c r="DA145" s="26">
        <f t="shared" si="814"/>
        <v>-662.22377237357682</v>
      </c>
      <c r="DB145" s="51">
        <v>0.1965309356993675</v>
      </c>
      <c r="DC145" s="26">
        <f t="shared" si="815"/>
        <v>163.45445673543108</v>
      </c>
      <c r="DD145" s="51">
        <v>0.80421607378129112</v>
      </c>
      <c r="DE145" s="26">
        <f t="shared" si="883"/>
        <v>214496.92389362294</v>
      </c>
      <c r="DF145" s="26">
        <f t="shared" si="817"/>
        <v>-662.22377237357682</v>
      </c>
      <c r="DG145" s="51">
        <v>0.1965309356993675</v>
      </c>
      <c r="DH145" s="26">
        <f t="shared" si="818"/>
        <v>164.15064864018129</v>
      </c>
      <c r="DI145" s="51">
        <v>0.80421607378129112</v>
      </c>
      <c r="DJ145" s="26">
        <f t="shared" si="884"/>
        <v>207141.98950206692</v>
      </c>
      <c r="DK145" s="26">
        <f t="shared" si="820"/>
        <v>-662.22377237357682</v>
      </c>
      <c r="DL145" s="51">
        <v>0.1965309356993675</v>
      </c>
      <c r="DM145" s="26">
        <f t="shared" si="821"/>
        <v>164.81119793396473</v>
      </c>
      <c r="DN145" s="51">
        <v>0.80421607378129112</v>
      </c>
      <c r="DO145" s="26">
        <f t="shared" si="885"/>
        <v>194459.43702165599</v>
      </c>
      <c r="DP145" s="26">
        <f t="shared" si="937"/>
        <v>-662.22377237357682</v>
      </c>
      <c r="DQ145" s="51">
        <v>0.1965309356993675</v>
      </c>
      <c r="DR145" s="26">
        <f t="shared" si="886"/>
        <v>165.4462582996378</v>
      </c>
      <c r="DS145" s="51">
        <v>0.80421607378129112</v>
      </c>
      <c r="DT145" s="26">
        <f t="shared" si="938"/>
        <v>191862.36903397655</v>
      </c>
      <c r="DU145" s="26">
        <f t="shared" si="939"/>
        <v>-662.22377237357682</v>
      </c>
      <c r="DV145" s="51">
        <v>0.1965309356993675</v>
      </c>
      <c r="DW145" s="26">
        <f t="shared" si="887"/>
        <v>166.06442601994746</v>
      </c>
      <c r="DX145" s="51">
        <v>0.80421607378129112</v>
      </c>
      <c r="DY145" s="26">
        <f t="shared" si="940"/>
        <v>186350.08551350492</v>
      </c>
      <c r="DZ145" s="26">
        <f t="shared" si="823"/>
        <v>-662.22377237357682</v>
      </c>
      <c r="EA145" s="51">
        <v>0.1965309356993675</v>
      </c>
      <c r="EB145" s="26">
        <f t="shared" si="824"/>
        <v>166.67478395930738</v>
      </c>
      <c r="EC145" s="51">
        <v>0.80421607378129112</v>
      </c>
      <c r="ED145" s="26">
        <f t="shared" si="888"/>
        <v>193320.08577005751</v>
      </c>
      <c r="EE145" s="26">
        <f t="shared" si="826"/>
        <v>-662.22377237357682</v>
      </c>
      <c r="EF145" s="51">
        <v>0.1965309356993675</v>
      </c>
      <c r="EG145" s="26">
        <f t="shared" si="827"/>
        <v>167.28032049359513</v>
      </c>
      <c r="EH145" s="51">
        <v>0.80421607378129112</v>
      </c>
      <c r="EI145" s="26">
        <f t="shared" si="889"/>
        <v>203196.10363473085</v>
      </c>
      <c r="EJ145" s="26">
        <f t="shared" si="829"/>
        <v>-662.22377237357682</v>
      </c>
      <c r="EK145" s="51">
        <v>0.1965309356993675</v>
      </c>
      <c r="EL145" s="26">
        <f t="shared" si="830"/>
        <v>167.89433173539382</v>
      </c>
      <c r="EM145" s="51">
        <v>0.80421607378129112</v>
      </c>
      <c r="EN145" s="26">
        <f t="shared" si="890"/>
        <v>212184.31049794712</v>
      </c>
      <c r="EO145" s="26">
        <f t="shared" si="832"/>
        <v>-662.22377237357682</v>
      </c>
      <c r="EP145" s="51">
        <v>0.1965309356993675</v>
      </c>
      <c r="EQ145" s="26">
        <f t="shared" si="833"/>
        <v>168.52646464650877</v>
      </c>
      <c r="ER145" s="51">
        <v>0.80421607378129112</v>
      </c>
      <c r="ES145" s="26">
        <f t="shared" si="891"/>
        <v>211281.75531796968</v>
      </c>
      <c r="ET145" s="26">
        <f t="shared" si="941"/>
        <v>-662.22377237357682</v>
      </c>
      <c r="EU145" s="51">
        <v>0.1965309356993675</v>
      </c>
      <c r="EV145" s="26">
        <f t="shared" si="892"/>
        <v>169.18879599380759</v>
      </c>
      <c r="EW145" s="51">
        <v>0.80421607378129112</v>
      </c>
      <c r="EX145" s="26">
        <f t="shared" si="942"/>
        <v>229033.92004311658</v>
      </c>
      <c r="EY145" s="26">
        <f t="shared" si="943"/>
        <v>-662.22377237357682</v>
      </c>
      <c r="EZ145" s="51">
        <v>0.1965309356993675</v>
      </c>
      <c r="FA145" s="26">
        <f t="shared" si="893"/>
        <v>169.89139671945264</v>
      </c>
      <c r="FB145" s="51">
        <v>0.80421607378129112</v>
      </c>
      <c r="FC145" s="26">
        <f t="shared" si="944"/>
        <v>234239.37496280001</v>
      </c>
      <c r="FD145" s="26">
        <f t="shared" si="835"/>
        <v>-662.22377237357682</v>
      </c>
      <c r="FE145" s="51">
        <v>0.1965309356993675</v>
      </c>
      <c r="FF145" s="26">
        <f t="shared" si="836"/>
        <v>170.63716760671866</v>
      </c>
      <c r="FG145" s="51">
        <v>0.80421607378129112</v>
      </c>
      <c r="FH145" s="26">
        <f t="shared" si="894"/>
        <v>252044.69530569503</v>
      </c>
      <c r="FI145" s="26">
        <f t="shared" si="838"/>
        <v>-662.22377237357682</v>
      </c>
      <c r="FJ145" s="51">
        <v>0.1965309356993675</v>
      </c>
      <c r="FK145" s="26">
        <f t="shared" si="839"/>
        <v>171.43051401860089</v>
      </c>
      <c r="FL145" s="51">
        <v>0.80421607378129112</v>
      </c>
      <c r="FM145" s="26">
        <f t="shared" si="945"/>
        <v>252873.73990762921</v>
      </c>
      <c r="FN145" s="26">
        <f t="shared" si="841"/>
        <v>-662.22377237357682</v>
      </c>
      <c r="FO145" s="51">
        <v>0.1965309356993675</v>
      </c>
      <c r="FP145" s="26">
        <f t="shared" si="842"/>
        <v>172.27602149820831</v>
      </c>
      <c r="FQ145" s="51">
        <v>0.80421607378129112</v>
      </c>
      <c r="FR145" s="26">
        <f t="shared" si="895"/>
        <v>246374.23806518185</v>
      </c>
      <c r="FS145" s="26">
        <f t="shared" si="844"/>
        <v>-662.22377237357682</v>
      </c>
      <c r="FT145" s="51">
        <v>0.1965309356993675</v>
      </c>
      <c r="FU145" s="26">
        <f t="shared" si="845"/>
        <v>173.17688242209636</v>
      </c>
      <c r="FV145" s="51">
        <v>0.80421607378129112</v>
      </c>
      <c r="FW145" s="26">
        <f t="shared" si="896"/>
        <v>248829.4083727863</v>
      </c>
      <c r="FX145" s="26">
        <f t="shared" si="847"/>
        <v>-662.22377237357682</v>
      </c>
      <c r="FY145" s="51">
        <v>0.1965309356993675</v>
      </c>
      <c r="FZ145" s="26">
        <f t="shared" si="848"/>
        <v>174.13477844878591</v>
      </c>
      <c r="GA145" s="51">
        <v>0.80421607378129112</v>
      </c>
      <c r="GB145" s="26">
        <f t="shared" si="897"/>
        <v>257963.67021182831</v>
      </c>
      <c r="GC145" s="26">
        <f t="shared" si="850"/>
        <v>-662.22377237357682</v>
      </c>
      <c r="GD145" s="51">
        <v>0.1965309356993675</v>
      </c>
      <c r="GE145" s="26">
        <f t="shared" si="851"/>
        <v>175.1514590318051</v>
      </c>
      <c r="GF145" s="51">
        <v>0.80421607378129112</v>
      </c>
      <c r="GG145" s="26">
        <f t="shared" si="898"/>
        <v>240375.76353290997</v>
      </c>
      <c r="GH145" s="26">
        <f t="shared" si="853"/>
        <v>-662.22377237357682</v>
      </c>
      <c r="GI145" s="51">
        <v>0.1965309356993675</v>
      </c>
      <c r="GJ145" s="26">
        <f t="shared" si="854"/>
        <v>176.23091335622124</v>
      </c>
      <c r="GK145" s="51">
        <v>0.80421607378129112</v>
      </c>
      <c r="GL145" s="26">
        <f t="shared" si="899"/>
        <v>237577.73196370673</v>
      </c>
      <c r="GM145" s="26">
        <f t="shared" si="856"/>
        <v>-662.22377237357682</v>
      </c>
      <c r="GN145" s="51">
        <v>0.1965309356993675</v>
      </c>
      <c r="GO145" s="26">
        <f t="shared" si="857"/>
        <v>177.37433581253933</v>
      </c>
      <c r="GP145" s="51">
        <v>0.80421607378129112</v>
      </c>
      <c r="GQ145" s="26">
        <f t="shared" si="900"/>
        <v>304928.17629935895</v>
      </c>
    </row>
    <row r="146" spans="1:199" ht="15" x14ac:dyDescent="0.2">
      <c r="A146" s="6" t="s">
        <v>36</v>
      </c>
      <c r="B146" s="26">
        <v>338982</v>
      </c>
      <c r="C146" s="26">
        <f t="shared" si="859"/>
        <v>-663.4</v>
      </c>
      <c r="D146" s="51">
        <v>0.1965309356993675</v>
      </c>
      <c r="E146" s="26">
        <f t="shared" ref="E146:E149" si="958">1436/5</f>
        <v>287.2</v>
      </c>
      <c r="F146" s="26">
        <f t="shared" ref="F146:F149" si="959">-673/5</f>
        <v>-134.6</v>
      </c>
      <c r="G146" s="26">
        <f t="shared" si="862"/>
        <v>152.6</v>
      </c>
      <c r="H146" s="51">
        <f t="shared" si="863"/>
        <v>0.80421607378129112</v>
      </c>
      <c r="I146" s="26">
        <v>343172</v>
      </c>
      <c r="J146" s="26">
        <f t="shared" si="901"/>
        <v>-662.22377237357682</v>
      </c>
      <c r="K146" s="51">
        <v>0.1965309356993675</v>
      </c>
      <c r="L146" s="26">
        <f t="shared" si="864"/>
        <v>152.32943573139562</v>
      </c>
      <c r="M146" s="51">
        <v>0.80421607378129112</v>
      </c>
      <c r="N146" s="26">
        <f t="shared" si="902"/>
        <v>325623.10566335783</v>
      </c>
      <c r="O146" s="26">
        <f t="shared" si="903"/>
        <v>-662.22377237357682</v>
      </c>
      <c r="P146" s="51">
        <v>0.1965309356993675</v>
      </c>
      <c r="Q146" s="26">
        <f t="shared" si="865"/>
        <v>151.94213793918263</v>
      </c>
      <c r="R146" s="51">
        <v>0.80421607378129112</v>
      </c>
      <c r="S146" s="26">
        <f t="shared" si="904"/>
        <v>334269.82402892341</v>
      </c>
      <c r="T146" s="26">
        <f t="shared" si="905"/>
        <v>-662.22377237357682</v>
      </c>
      <c r="U146" s="51">
        <v>0.1965309356993675</v>
      </c>
      <c r="V146" s="26">
        <f t="shared" si="866"/>
        <v>151.53451865813415</v>
      </c>
      <c r="W146" s="51">
        <v>0.80421607378129112</v>
      </c>
      <c r="X146" s="26">
        <f t="shared" si="906"/>
        <v>334234.73938967782</v>
      </c>
      <c r="Y146" s="26">
        <f t="shared" si="907"/>
        <v>-662.22377237357682</v>
      </c>
      <c r="Z146" s="51">
        <v>0.1965309356993675</v>
      </c>
      <c r="AA146" s="26">
        <f t="shared" si="867"/>
        <v>151.5932600491434</v>
      </c>
      <c r="AB146" s="51">
        <v>0.80421607378129112</v>
      </c>
      <c r="AC146" s="26">
        <f t="shared" si="908"/>
        <v>352900.61857087025</v>
      </c>
      <c r="AD146" s="26">
        <f t="shared" si="909"/>
        <v>-662.22377237357682</v>
      </c>
      <c r="AE146" s="51">
        <v>0.1965309356993675</v>
      </c>
      <c r="AF146" s="26">
        <f t="shared" si="868"/>
        <v>151.80066125250576</v>
      </c>
      <c r="AG146" s="51">
        <v>0.80421607378129112</v>
      </c>
      <c r="AH146" s="26">
        <f t="shared" si="910"/>
        <v>344997.60525181709</v>
      </c>
      <c r="AI146" s="26">
        <f t="shared" si="911"/>
        <v>-662.22377237357682</v>
      </c>
      <c r="AJ146" s="51">
        <v>0.1965309356993675</v>
      </c>
      <c r="AK146" s="26">
        <f t="shared" si="869"/>
        <v>152.15145508222221</v>
      </c>
      <c r="AL146" s="51">
        <v>0.80421607378129112</v>
      </c>
      <c r="AM146" s="26">
        <f t="shared" si="912"/>
        <v>352197.95712323865</v>
      </c>
      <c r="AN146" s="26">
        <f t="shared" si="913"/>
        <v>-662.22377237357682</v>
      </c>
      <c r="AO146" s="51">
        <v>0.1965309356993675</v>
      </c>
      <c r="AP146" s="26">
        <f t="shared" si="870"/>
        <v>152.64173638799883</v>
      </c>
      <c r="AQ146" s="51">
        <v>0.80421607378129112</v>
      </c>
      <c r="AR146" s="26">
        <f t="shared" si="914"/>
        <v>387368.85010692925</v>
      </c>
      <c r="AS146" s="26">
        <f t="shared" si="915"/>
        <v>-662.22377237357682</v>
      </c>
      <c r="AT146" s="51">
        <v>0.1965309356993675</v>
      </c>
      <c r="AU146" s="26">
        <f t="shared" si="871"/>
        <v>153.26664434506435</v>
      </c>
      <c r="AV146" s="51">
        <v>0.80421607378129112</v>
      </c>
      <c r="AW146" s="26">
        <f t="shared" si="916"/>
        <v>381615.10859143874</v>
      </c>
      <c r="AX146" s="26">
        <f t="shared" si="917"/>
        <v>-662.22377237357682</v>
      </c>
      <c r="AY146" s="51">
        <v>0.1965309356993675</v>
      </c>
      <c r="AZ146" s="26">
        <f t="shared" si="872"/>
        <v>154.02240992805045</v>
      </c>
      <c r="BA146" s="51">
        <v>0.80421607378129112</v>
      </c>
      <c r="BB146" s="26">
        <f t="shared" si="918"/>
        <v>373572.59530630358</v>
      </c>
      <c r="BC146" s="26">
        <f t="shared" si="919"/>
        <v>-662.22377237357682</v>
      </c>
      <c r="BD146" s="51">
        <v>0.1965309356993675</v>
      </c>
      <c r="BE146" s="26">
        <f t="shared" si="873"/>
        <v>154.90035611263377</v>
      </c>
      <c r="BF146" s="51">
        <v>0.80421607378129112</v>
      </c>
      <c r="BG146" s="26">
        <f t="shared" si="920"/>
        <v>384203.43144256319</v>
      </c>
      <c r="BH146" s="26">
        <f t="shared" si="921"/>
        <v>-662.22377237357682</v>
      </c>
      <c r="BI146" s="51">
        <v>0.1965309356993675</v>
      </c>
      <c r="BJ146" s="26">
        <f t="shared" si="874"/>
        <v>155.89858535312254</v>
      </c>
      <c r="BK146" s="51">
        <v>0.80421607378129112</v>
      </c>
      <c r="BL146" s="26">
        <f t="shared" si="922"/>
        <v>361600.54927094519</v>
      </c>
      <c r="BM146" s="26">
        <f t="shared" si="923"/>
        <v>-662.22377237357682</v>
      </c>
      <c r="BN146" s="51">
        <v>0.1965309356993675</v>
      </c>
      <c r="BO146" s="26">
        <f t="shared" si="875"/>
        <v>156.85852266871808</v>
      </c>
      <c r="BP146" s="51">
        <v>0.80421607378129112</v>
      </c>
      <c r="BQ146" s="26">
        <f t="shared" si="924"/>
        <v>349996.18905482371</v>
      </c>
      <c r="BR146" s="26">
        <f t="shared" si="925"/>
        <v>-662.22377237357682</v>
      </c>
      <c r="BS146" s="51">
        <v>0.1965309356993675</v>
      </c>
      <c r="BT146" s="26">
        <f t="shared" si="876"/>
        <v>157.78376607406187</v>
      </c>
      <c r="BU146" s="51">
        <v>0.80421607378129112</v>
      </c>
      <c r="BV146" s="26">
        <f t="shared" si="926"/>
        <v>329491.77227992774</v>
      </c>
      <c r="BW146" s="26">
        <f t="shared" si="927"/>
        <v>-662.22377237357682</v>
      </c>
      <c r="BX146" s="51">
        <v>0.1965309356993675</v>
      </c>
      <c r="BY146" s="26">
        <f t="shared" si="877"/>
        <v>158.67749626927642</v>
      </c>
      <c r="BZ146" s="51">
        <v>0.80421607378129112</v>
      </c>
      <c r="CA146" s="26">
        <f t="shared" si="928"/>
        <v>315070.36336427915</v>
      </c>
      <c r="CB146" s="26">
        <f t="shared" si="929"/>
        <v>-662.22377237357682</v>
      </c>
      <c r="CC146" s="51">
        <v>0.1965309356993675</v>
      </c>
      <c r="CD146" s="26">
        <f t="shared" si="878"/>
        <v>159.53895056718957</v>
      </c>
      <c r="CE146" s="51">
        <v>0.80421607378129112</v>
      </c>
      <c r="CF146" s="26">
        <f t="shared" si="930"/>
        <v>300436.04482421192</v>
      </c>
      <c r="CG146" s="26">
        <f t="shared" si="931"/>
        <v>-662.22377237357682</v>
      </c>
      <c r="CH146" s="51">
        <v>0.1965309356993675</v>
      </c>
      <c r="CI146" s="26">
        <f t="shared" si="879"/>
        <v>160.37240743468124</v>
      </c>
      <c r="CJ146" s="51">
        <v>0.80421607378129112</v>
      </c>
      <c r="CK146" s="26">
        <f t="shared" si="932"/>
        <v>281596.33708244032</v>
      </c>
      <c r="CL146" s="26">
        <f t="shared" si="933"/>
        <v>-662.22377237357682</v>
      </c>
      <c r="CM146" s="51">
        <v>0.1965309356993675</v>
      </c>
      <c r="CN146" s="26">
        <f t="shared" si="880"/>
        <v>161.18366025827152</v>
      </c>
      <c r="CO146" s="51">
        <v>0.80421607378129112</v>
      </c>
      <c r="CP146" s="26">
        <f t="shared" si="934"/>
        <v>262675.15940540162</v>
      </c>
      <c r="CQ146" s="26">
        <f t="shared" si="935"/>
        <v>-662.22377237357682</v>
      </c>
      <c r="CR146" s="51">
        <v>0.1965309356993675</v>
      </c>
      <c r="CS146" s="26">
        <f t="shared" si="881"/>
        <v>161.96788291880893</v>
      </c>
      <c r="CT146" s="51">
        <v>0.80421607378129112</v>
      </c>
      <c r="CU146" s="26">
        <f t="shared" si="936"/>
        <v>248068.32145884749</v>
      </c>
      <c r="CV146" s="26">
        <f t="shared" si="811"/>
        <v>-662.22377237357682</v>
      </c>
      <c r="CW146" s="51">
        <v>0.1965309356993675</v>
      </c>
      <c r="CX146" s="26">
        <f t="shared" si="812"/>
        <v>162.72583274247009</v>
      </c>
      <c r="CY146" s="51">
        <v>0.80421607378129112</v>
      </c>
      <c r="CZ146" s="26">
        <f t="shared" si="882"/>
        <v>238868.04135676206</v>
      </c>
      <c r="DA146" s="26">
        <f t="shared" si="814"/>
        <v>-662.22377237357682</v>
      </c>
      <c r="DB146" s="51">
        <v>0.1965309356993675</v>
      </c>
      <c r="DC146" s="26">
        <f t="shared" si="815"/>
        <v>163.45445673543108</v>
      </c>
      <c r="DD146" s="51">
        <v>0.80421607378129112</v>
      </c>
      <c r="DE146" s="26">
        <f t="shared" si="883"/>
        <v>230305.98057629919</v>
      </c>
      <c r="DF146" s="26">
        <f t="shared" si="817"/>
        <v>-662.22377237357682</v>
      </c>
      <c r="DG146" s="51">
        <v>0.1965309356993675</v>
      </c>
      <c r="DH146" s="26">
        <f t="shared" si="818"/>
        <v>164.15064864018129</v>
      </c>
      <c r="DI146" s="51">
        <v>0.80421607378129112</v>
      </c>
      <c r="DJ146" s="26">
        <f t="shared" si="884"/>
        <v>213998.85076988954</v>
      </c>
      <c r="DK146" s="26">
        <f t="shared" si="820"/>
        <v>-662.22377237357682</v>
      </c>
      <c r="DL146" s="51">
        <v>0.1965309356993675</v>
      </c>
      <c r="DM146" s="26">
        <f t="shared" si="821"/>
        <v>164.81119793396473</v>
      </c>
      <c r="DN146" s="51">
        <v>0.80421607378129112</v>
      </c>
      <c r="DO146" s="26">
        <f t="shared" si="885"/>
        <v>206644.57692762732</v>
      </c>
      <c r="DP146" s="26">
        <f t="shared" si="937"/>
        <v>-662.22377237357682</v>
      </c>
      <c r="DQ146" s="51">
        <v>0.1965309356993675</v>
      </c>
      <c r="DR146" s="26">
        <f t="shared" si="886"/>
        <v>165.4462582996378</v>
      </c>
      <c r="DS146" s="51">
        <v>0.80421607378129112</v>
      </c>
      <c r="DT146" s="26">
        <f t="shared" si="938"/>
        <v>193962.65950758205</v>
      </c>
      <c r="DU146" s="26">
        <f t="shared" si="939"/>
        <v>-662.22377237357682</v>
      </c>
      <c r="DV146" s="51">
        <v>0.1965309356993675</v>
      </c>
      <c r="DW146" s="26">
        <f t="shared" si="887"/>
        <v>166.06442601994746</v>
      </c>
      <c r="DX146" s="51">
        <v>0.80421607378129112</v>
      </c>
      <c r="DY146" s="26">
        <f t="shared" si="940"/>
        <v>191366.2096876229</v>
      </c>
      <c r="DZ146" s="26">
        <f t="shared" si="823"/>
        <v>-662.22377237357682</v>
      </c>
      <c r="EA146" s="51">
        <v>0.1965309356993675</v>
      </c>
      <c r="EB146" s="26">
        <f t="shared" si="824"/>
        <v>166.67478395930738</v>
      </c>
      <c r="EC146" s="51">
        <v>0.80421607378129112</v>
      </c>
      <c r="ED146" s="26">
        <f t="shared" si="888"/>
        <v>185854.53652509066</v>
      </c>
      <c r="EE146" s="26">
        <f t="shared" si="826"/>
        <v>-662.22377237357682</v>
      </c>
      <c r="EF146" s="51">
        <v>0.1965309356993675</v>
      </c>
      <c r="EG146" s="26">
        <f t="shared" si="827"/>
        <v>167.28032049359513</v>
      </c>
      <c r="EH146" s="51">
        <v>0.80421607378129112</v>
      </c>
      <c r="EI146" s="26">
        <f t="shared" si="889"/>
        <v>192825.14231817753</v>
      </c>
      <c r="EJ146" s="26">
        <f t="shared" si="829"/>
        <v>-662.22377237357682</v>
      </c>
      <c r="EK146" s="51">
        <v>0.1965309356993675</v>
      </c>
      <c r="EL146" s="26">
        <f t="shared" si="830"/>
        <v>167.89433173539382</v>
      </c>
      <c r="EM146" s="51">
        <v>0.80421607378129112</v>
      </c>
      <c r="EN146" s="26">
        <f t="shared" si="890"/>
        <v>202701.77419409266</v>
      </c>
      <c r="EO146" s="26">
        <f t="shared" si="832"/>
        <v>-662.22377237357682</v>
      </c>
      <c r="EP146" s="51">
        <v>0.1965309356993675</v>
      </c>
      <c r="EQ146" s="26">
        <f t="shared" si="833"/>
        <v>168.52646464650877</v>
      </c>
      <c r="ER146" s="51">
        <v>0.80421607378129112</v>
      </c>
      <c r="ES146" s="26">
        <f t="shared" si="891"/>
        <v>211690.61319022006</v>
      </c>
      <c r="ET146" s="26">
        <f t="shared" si="941"/>
        <v>-662.22377237357682</v>
      </c>
      <c r="EU146" s="51">
        <v>0.1965309356993675</v>
      </c>
      <c r="EV146" s="26">
        <f t="shared" si="892"/>
        <v>169.18879599380759</v>
      </c>
      <c r="EW146" s="51">
        <v>0.80421607378129112</v>
      </c>
      <c r="EX146" s="26">
        <f t="shared" si="942"/>
        <v>210788.72034158991</v>
      </c>
      <c r="EY146" s="26">
        <f t="shared" si="943"/>
        <v>-662.22377237357682</v>
      </c>
      <c r="EZ146" s="51">
        <v>0.1965309356993675</v>
      </c>
      <c r="FA146" s="26">
        <f t="shared" si="893"/>
        <v>169.89139671945264</v>
      </c>
      <c r="FB146" s="51">
        <v>0.80421607378129112</v>
      </c>
      <c r="FC146" s="26">
        <f t="shared" si="944"/>
        <v>228541.58766746245</v>
      </c>
      <c r="FD146" s="26">
        <f t="shared" si="835"/>
        <v>-662.22377237357682</v>
      </c>
      <c r="FE146" s="51">
        <v>0.1965309356993675</v>
      </c>
      <c r="FF146" s="26">
        <f t="shared" si="836"/>
        <v>170.63716760671866</v>
      </c>
      <c r="FG146" s="51">
        <v>0.80421607378129112</v>
      </c>
      <c r="FH146" s="26">
        <f t="shared" si="894"/>
        <v>233747.78835803314</v>
      </c>
      <c r="FI146" s="26">
        <f t="shared" si="838"/>
        <v>-662.22377237357682</v>
      </c>
      <c r="FJ146" s="51">
        <v>0.1965309356993675</v>
      </c>
      <c r="FK146" s="26">
        <f t="shared" si="839"/>
        <v>171.43051401860089</v>
      </c>
      <c r="FL146" s="51">
        <v>0.80421607378129112</v>
      </c>
      <c r="FM146" s="26">
        <f t="shared" si="945"/>
        <v>251553.90204734006</v>
      </c>
      <c r="FN146" s="26">
        <f t="shared" si="841"/>
        <v>-662.22377237357682</v>
      </c>
      <c r="FO146" s="51">
        <v>0.1965309356993675</v>
      </c>
      <c r="FP146" s="26">
        <f t="shared" si="842"/>
        <v>172.27602149820831</v>
      </c>
      <c r="FQ146" s="51">
        <v>0.80421607378129112</v>
      </c>
      <c r="FR146" s="26">
        <f t="shared" si="895"/>
        <v>252383.79215675383</v>
      </c>
      <c r="FS146" s="26">
        <f t="shared" si="844"/>
        <v>-662.22377237357682</v>
      </c>
      <c r="FT146" s="51">
        <v>0.1965309356993675</v>
      </c>
      <c r="FU146" s="26">
        <f t="shared" si="845"/>
        <v>173.17688242209636</v>
      </c>
      <c r="FV146" s="51">
        <v>0.80421607378129112</v>
      </c>
      <c r="FW146" s="26">
        <f t="shared" si="896"/>
        <v>245885.19117523037</v>
      </c>
      <c r="FX146" s="26">
        <f t="shared" si="847"/>
        <v>-662.22377237357682</v>
      </c>
      <c r="FY146" s="51">
        <v>0.1965309356993675</v>
      </c>
      <c r="FZ146" s="26">
        <f t="shared" si="848"/>
        <v>174.13477844878591</v>
      </c>
      <c r="GA146" s="51">
        <v>0.80421607378129112</v>
      </c>
      <c r="GB146" s="26">
        <f t="shared" si="897"/>
        <v>248341.31937886152</v>
      </c>
      <c r="GC146" s="26">
        <f t="shared" si="850"/>
        <v>-662.22377237357682</v>
      </c>
      <c r="GD146" s="51">
        <v>0.1965309356993675</v>
      </c>
      <c r="GE146" s="26">
        <f t="shared" si="851"/>
        <v>175.1514590318051</v>
      </c>
      <c r="GF146" s="51">
        <v>0.80421607378129112</v>
      </c>
      <c r="GG146" s="26">
        <f t="shared" si="898"/>
        <v>257476.59789848654</v>
      </c>
      <c r="GH146" s="26">
        <f t="shared" si="853"/>
        <v>-662.22377237357682</v>
      </c>
      <c r="GI146" s="51">
        <v>0.1965309356993675</v>
      </c>
      <c r="GJ146" s="26">
        <f t="shared" si="854"/>
        <v>176.23091335622124</v>
      </c>
      <c r="GK146" s="51">
        <v>0.80421607378129112</v>
      </c>
      <c r="GL146" s="26">
        <f t="shared" si="899"/>
        <v>239889.77067389261</v>
      </c>
      <c r="GM146" s="26">
        <f t="shared" si="856"/>
        <v>-662.22377237357682</v>
      </c>
      <c r="GN146" s="51">
        <v>0.1965309356993675</v>
      </c>
      <c r="GO146" s="26">
        <f t="shared" si="857"/>
        <v>177.37433581253933</v>
      </c>
      <c r="GP146" s="51">
        <v>0.80421607378129112</v>
      </c>
      <c r="GQ146" s="26">
        <f t="shared" si="900"/>
        <v>237092.8825271457</v>
      </c>
    </row>
    <row r="147" spans="1:199" ht="15" x14ac:dyDescent="0.2">
      <c r="A147" s="6" t="s">
        <v>37</v>
      </c>
      <c r="B147" s="26">
        <v>331018</v>
      </c>
      <c r="C147" s="26">
        <f t="shared" si="859"/>
        <v>-663.4</v>
      </c>
      <c r="D147" s="51">
        <v>0.1965309356993675</v>
      </c>
      <c r="E147" s="26">
        <f t="shared" si="958"/>
        <v>287.2</v>
      </c>
      <c r="F147" s="26">
        <f t="shared" si="959"/>
        <v>-134.6</v>
      </c>
      <c r="G147" s="26">
        <f t="shared" si="862"/>
        <v>152.6</v>
      </c>
      <c r="H147" s="51">
        <f t="shared" si="863"/>
        <v>0.80421607378129112</v>
      </c>
      <c r="I147" s="26">
        <v>338471</v>
      </c>
      <c r="J147" s="26">
        <f t="shared" si="901"/>
        <v>-662.22377237357682</v>
      </c>
      <c r="K147" s="51">
        <v>0.1965309356993675</v>
      </c>
      <c r="L147" s="26">
        <f t="shared" si="864"/>
        <v>152.32943573139562</v>
      </c>
      <c r="M147" s="51">
        <v>0.80421607378129112</v>
      </c>
      <c r="N147" s="26">
        <f t="shared" si="902"/>
        <v>342662.10566335783</v>
      </c>
      <c r="O147" s="26">
        <f t="shared" si="903"/>
        <v>-662.22377237357682</v>
      </c>
      <c r="P147" s="51">
        <v>0.1965309356993675</v>
      </c>
      <c r="Q147" s="26">
        <f t="shared" si="865"/>
        <v>151.94213793918263</v>
      </c>
      <c r="R147" s="51">
        <v>0.80421607378129112</v>
      </c>
      <c r="S147" s="26">
        <f t="shared" si="904"/>
        <v>325112.82402892341</v>
      </c>
      <c r="T147" s="26">
        <f t="shared" si="905"/>
        <v>-662.22377237357682</v>
      </c>
      <c r="U147" s="51">
        <v>0.1965309356993675</v>
      </c>
      <c r="V147" s="26">
        <f t="shared" si="866"/>
        <v>151.53451865813415</v>
      </c>
      <c r="W147" s="51">
        <v>0.80421607378129112</v>
      </c>
      <c r="X147" s="26">
        <f t="shared" si="906"/>
        <v>333759.13477520796</v>
      </c>
      <c r="Y147" s="26">
        <f t="shared" si="907"/>
        <v>-662.22377237357682</v>
      </c>
      <c r="Z147" s="51">
        <v>0.1965309356993675</v>
      </c>
      <c r="AA147" s="26">
        <f t="shared" si="867"/>
        <v>151.5932600491434</v>
      </c>
      <c r="AB147" s="51">
        <v>0.80421607378129112</v>
      </c>
      <c r="AC147" s="26">
        <f t="shared" si="908"/>
        <v>333724.10887735337</v>
      </c>
      <c r="AD147" s="26">
        <f t="shared" si="909"/>
        <v>-662.22377237357682</v>
      </c>
      <c r="AE147" s="51">
        <v>0.1965309356993675</v>
      </c>
      <c r="AF147" s="26">
        <f t="shared" si="868"/>
        <v>151.80066125250576</v>
      </c>
      <c r="AG147" s="51">
        <v>0.80421607378129112</v>
      </c>
      <c r="AH147" s="26">
        <f t="shared" si="910"/>
        <v>352390.1954597492</v>
      </c>
      <c r="AI147" s="26">
        <f t="shared" si="911"/>
        <v>-662.22377237357682</v>
      </c>
      <c r="AJ147" s="51">
        <v>0.1965309356993675</v>
      </c>
      <c r="AK147" s="26">
        <f t="shared" si="869"/>
        <v>152.15145508222221</v>
      </c>
      <c r="AL147" s="51">
        <v>0.80421607378129112</v>
      </c>
      <c r="AM147" s="26">
        <f t="shared" si="912"/>
        <v>344487.53293452575</v>
      </c>
      <c r="AN147" s="26">
        <f t="shared" si="913"/>
        <v>-662.22377237357682</v>
      </c>
      <c r="AO147" s="51">
        <v>0.1965309356993675</v>
      </c>
      <c r="AP147" s="26">
        <f t="shared" si="870"/>
        <v>152.64173638799883</v>
      </c>
      <c r="AQ147" s="51">
        <v>0.80421607378129112</v>
      </c>
      <c r="AR147" s="26">
        <f t="shared" si="914"/>
        <v>351688.37508725305</v>
      </c>
      <c r="AS147" s="26">
        <f t="shared" si="915"/>
        <v>-662.22377237357682</v>
      </c>
      <c r="AT147" s="51">
        <v>0.1965309356993675</v>
      </c>
      <c r="AU147" s="26">
        <f t="shared" si="871"/>
        <v>153.26664434506435</v>
      </c>
      <c r="AV147" s="51">
        <v>0.80421607378129112</v>
      </c>
      <c r="AW147" s="26">
        <f t="shared" si="916"/>
        <v>386859.89297890075</v>
      </c>
      <c r="AX147" s="26">
        <f t="shared" si="917"/>
        <v>-662.22377237357682</v>
      </c>
      <c r="AY147" s="51">
        <v>0.1965309356993675</v>
      </c>
      <c r="AZ147" s="26">
        <f t="shared" si="872"/>
        <v>154.02240992805045</v>
      </c>
      <c r="BA147" s="51">
        <v>0.80421607378129112</v>
      </c>
      <c r="BB147" s="26">
        <f t="shared" si="918"/>
        <v>381106.90722899319</v>
      </c>
      <c r="BC147" s="26">
        <f t="shared" si="919"/>
        <v>-662.22377237357682</v>
      </c>
      <c r="BD147" s="51">
        <v>0.1965309356993675</v>
      </c>
      <c r="BE147" s="26">
        <f t="shared" si="873"/>
        <v>154.90035611263377</v>
      </c>
      <c r="BF147" s="51">
        <v>0.80421607378129112</v>
      </c>
      <c r="BG147" s="26">
        <f t="shared" si="920"/>
        <v>373065.27189004264</v>
      </c>
      <c r="BH147" s="26">
        <f t="shared" si="921"/>
        <v>-662.22377237357682</v>
      </c>
      <c r="BI147" s="51">
        <v>0.1965309356993675</v>
      </c>
      <c r="BJ147" s="26">
        <f t="shared" si="874"/>
        <v>155.89858535312254</v>
      </c>
      <c r="BK147" s="51">
        <v>0.80421607378129112</v>
      </c>
      <c r="BL147" s="26">
        <f t="shared" si="922"/>
        <v>383697.10625554272</v>
      </c>
      <c r="BM147" s="26">
        <f t="shared" si="923"/>
        <v>-662.22377237357682</v>
      </c>
      <c r="BN147" s="51">
        <v>0.1965309356993675</v>
      </c>
      <c r="BO147" s="26">
        <f t="shared" si="875"/>
        <v>156.85852266871808</v>
      </c>
      <c r="BP147" s="51">
        <v>0.80421607378129112</v>
      </c>
      <c r="BQ147" s="26">
        <f t="shared" si="924"/>
        <v>361095.18402124033</v>
      </c>
      <c r="BR147" s="26">
        <f t="shared" si="925"/>
        <v>-662.22377237357682</v>
      </c>
      <c r="BS147" s="51">
        <v>0.1965309356993675</v>
      </c>
      <c r="BT147" s="26">
        <f t="shared" si="876"/>
        <v>157.78376607406187</v>
      </c>
      <c r="BU147" s="51">
        <v>0.80421607378129112</v>
      </c>
      <c r="BV147" s="26">
        <f t="shared" si="926"/>
        <v>349491.74904852419</v>
      </c>
      <c r="BW147" s="26">
        <f t="shared" si="927"/>
        <v>-662.22377237357682</v>
      </c>
      <c r="BX147" s="51">
        <v>0.1965309356993675</v>
      </c>
      <c r="BY147" s="26">
        <f t="shared" si="877"/>
        <v>158.67749626927642</v>
      </c>
      <c r="BZ147" s="51">
        <v>0.80421607378129112</v>
      </c>
      <c r="CA147" s="26">
        <f t="shared" si="928"/>
        <v>328988.22600382345</v>
      </c>
      <c r="CB147" s="26">
        <f t="shared" si="929"/>
        <v>-662.22377237357682</v>
      </c>
      <c r="CC147" s="51">
        <v>0.1965309356993675</v>
      </c>
      <c r="CD147" s="26">
        <f t="shared" si="878"/>
        <v>159.53895056718957</v>
      </c>
      <c r="CE147" s="51">
        <v>0.80421607378129112</v>
      </c>
      <c r="CF147" s="26">
        <f t="shared" si="930"/>
        <v>314567.67854247277</v>
      </c>
      <c r="CG147" s="26">
        <f t="shared" si="931"/>
        <v>-662.22377237357682</v>
      </c>
      <c r="CH147" s="51">
        <v>0.1965309356993675</v>
      </c>
      <c r="CI147" s="26">
        <f t="shared" si="879"/>
        <v>160.37240743468124</v>
      </c>
      <c r="CJ147" s="51">
        <v>0.80421607378129112</v>
      </c>
      <c r="CK147" s="26">
        <f t="shared" si="932"/>
        <v>299934.19345927302</v>
      </c>
      <c r="CL147" s="26">
        <f t="shared" si="933"/>
        <v>-662.22377237357682</v>
      </c>
      <c r="CM147" s="51">
        <v>0.1965309356993675</v>
      </c>
      <c r="CN147" s="26">
        <f t="shared" si="880"/>
        <v>161.18366025827152</v>
      </c>
      <c r="CO147" s="51">
        <v>0.80421607378129112</v>
      </c>
      <c r="CP147" s="26">
        <f t="shared" si="934"/>
        <v>281095.296970325</v>
      </c>
      <c r="CQ147" s="26">
        <f t="shared" si="935"/>
        <v>-662.22377237357682</v>
      </c>
      <c r="CR147" s="51">
        <v>0.1965309356993675</v>
      </c>
      <c r="CS147" s="26">
        <f t="shared" si="881"/>
        <v>161.96788291880893</v>
      </c>
      <c r="CT147" s="51">
        <v>0.80421607378129112</v>
      </c>
      <c r="CU147" s="26">
        <f t="shared" si="936"/>
        <v>262174.90351594688</v>
      </c>
      <c r="CV147" s="26">
        <f t="shared" si="811"/>
        <v>-662.22377237357682</v>
      </c>
      <c r="CW147" s="51">
        <v>0.1965309356993675</v>
      </c>
      <c r="CX147" s="26">
        <f t="shared" si="812"/>
        <v>162.72583274247009</v>
      </c>
      <c r="CY147" s="51">
        <v>0.80421607378129112</v>
      </c>
      <c r="CZ147" s="26">
        <f t="shared" si="882"/>
        <v>247568.82351921638</v>
      </c>
      <c r="DA147" s="26">
        <f t="shared" si="814"/>
        <v>-662.22377237357682</v>
      </c>
      <c r="DB147" s="51">
        <v>0.1965309356993675</v>
      </c>
      <c r="DC147" s="26">
        <f t="shared" si="815"/>
        <v>163.45445673543108</v>
      </c>
      <c r="DD147" s="51">
        <v>0.80421607378129112</v>
      </c>
      <c r="DE147" s="26">
        <f t="shared" si="883"/>
        <v>238369.27204112391</v>
      </c>
      <c r="DF147" s="26">
        <f t="shared" si="817"/>
        <v>-662.22377237357682</v>
      </c>
      <c r="DG147" s="51">
        <v>0.1965309356993675</v>
      </c>
      <c r="DH147" s="26">
        <f t="shared" si="818"/>
        <v>164.15064864018129</v>
      </c>
      <c r="DI147" s="51">
        <v>0.80421607378129112</v>
      </c>
      <c r="DJ147" s="26">
        <f t="shared" si="884"/>
        <v>229807.90745256579</v>
      </c>
      <c r="DK147" s="26">
        <f t="shared" si="820"/>
        <v>-662.22377237357682</v>
      </c>
      <c r="DL147" s="51">
        <v>0.1965309356993675</v>
      </c>
      <c r="DM147" s="26">
        <f t="shared" si="821"/>
        <v>164.81119793396473</v>
      </c>
      <c r="DN147" s="51">
        <v>0.80421607378129112</v>
      </c>
      <c r="DO147" s="26">
        <f t="shared" si="885"/>
        <v>213501.43819544994</v>
      </c>
      <c r="DP147" s="26">
        <f t="shared" si="937"/>
        <v>-662.22377237357682</v>
      </c>
      <c r="DQ147" s="51">
        <v>0.1965309356993675</v>
      </c>
      <c r="DR147" s="26">
        <f t="shared" si="886"/>
        <v>165.4462582996378</v>
      </c>
      <c r="DS147" s="51">
        <v>0.80421607378129112</v>
      </c>
      <c r="DT147" s="26">
        <f t="shared" si="938"/>
        <v>206147.79941355338</v>
      </c>
      <c r="DU147" s="26">
        <f t="shared" si="939"/>
        <v>-662.22377237357682</v>
      </c>
      <c r="DV147" s="51">
        <v>0.1965309356993675</v>
      </c>
      <c r="DW147" s="26">
        <f t="shared" si="887"/>
        <v>166.06442601994746</v>
      </c>
      <c r="DX147" s="51">
        <v>0.80421607378129112</v>
      </c>
      <c r="DY147" s="26">
        <f t="shared" si="940"/>
        <v>193466.50016122841</v>
      </c>
      <c r="DZ147" s="26">
        <f t="shared" si="823"/>
        <v>-662.22377237357682</v>
      </c>
      <c r="EA147" s="51">
        <v>0.1965309356993675</v>
      </c>
      <c r="EB147" s="26">
        <f t="shared" si="824"/>
        <v>166.67478395930738</v>
      </c>
      <c r="EC147" s="51">
        <v>0.80421607378129112</v>
      </c>
      <c r="ED147" s="26">
        <f t="shared" si="888"/>
        <v>190870.66069920865</v>
      </c>
      <c r="EE147" s="26">
        <f t="shared" si="826"/>
        <v>-662.22377237357682</v>
      </c>
      <c r="EF147" s="51">
        <v>0.1965309356993675</v>
      </c>
      <c r="EG147" s="26">
        <f t="shared" si="827"/>
        <v>167.28032049359513</v>
      </c>
      <c r="EH147" s="51">
        <v>0.80421607378129112</v>
      </c>
      <c r="EI147" s="26">
        <f t="shared" si="889"/>
        <v>185359.59307321068</v>
      </c>
      <c r="EJ147" s="26">
        <f t="shared" si="829"/>
        <v>-662.22377237357682</v>
      </c>
      <c r="EK147" s="51">
        <v>0.1965309356993675</v>
      </c>
      <c r="EL147" s="26">
        <f t="shared" si="830"/>
        <v>167.89433173539382</v>
      </c>
      <c r="EM147" s="51">
        <v>0.80421607378129112</v>
      </c>
      <c r="EN147" s="26">
        <f t="shared" si="890"/>
        <v>192330.81287753934</v>
      </c>
      <c r="EO147" s="26">
        <f t="shared" si="832"/>
        <v>-662.22377237357682</v>
      </c>
      <c r="EP147" s="51">
        <v>0.1965309356993675</v>
      </c>
      <c r="EQ147" s="26">
        <f t="shared" si="833"/>
        <v>168.52646464650877</v>
      </c>
      <c r="ER147" s="51">
        <v>0.80421607378129112</v>
      </c>
      <c r="ES147" s="26">
        <f t="shared" si="891"/>
        <v>202208.0768863656</v>
      </c>
      <c r="ET147" s="26">
        <f t="shared" si="941"/>
        <v>-662.22377237357682</v>
      </c>
      <c r="EU147" s="51">
        <v>0.1965309356993675</v>
      </c>
      <c r="EV147" s="26">
        <f t="shared" si="892"/>
        <v>169.18879599380759</v>
      </c>
      <c r="EW147" s="51">
        <v>0.80421607378129112</v>
      </c>
      <c r="EX147" s="26">
        <f t="shared" si="942"/>
        <v>211197.57821384029</v>
      </c>
      <c r="EY147" s="26">
        <f t="shared" si="943"/>
        <v>-662.22377237357682</v>
      </c>
      <c r="EZ147" s="51">
        <v>0.1965309356993675</v>
      </c>
      <c r="FA147" s="26">
        <f t="shared" si="893"/>
        <v>169.89139671945264</v>
      </c>
      <c r="FB147" s="51">
        <v>0.80421607378129112</v>
      </c>
      <c r="FC147" s="26">
        <f t="shared" si="944"/>
        <v>210296.38796593578</v>
      </c>
      <c r="FD147" s="26">
        <f t="shared" si="835"/>
        <v>-662.22377237357682</v>
      </c>
      <c r="FE147" s="51">
        <v>0.1965309356993675</v>
      </c>
      <c r="FF147" s="26">
        <f t="shared" si="836"/>
        <v>170.63716760671866</v>
      </c>
      <c r="FG147" s="51">
        <v>0.80421607378129112</v>
      </c>
      <c r="FH147" s="26">
        <f t="shared" si="894"/>
        <v>228050.00106269558</v>
      </c>
      <c r="FI147" s="26">
        <f t="shared" si="838"/>
        <v>-662.22377237357682</v>
      </c>
      <c r="FJ147" s="51">
        <v>0.1965309356993675</v>
      </c>
      <c r="FK147" s="26">
        <f t="shared" si="839"/>
        <v>171.43051401860089</v>
      </c>
      <c r="FL147" s="51">
        <v>0.80421607378129112</v>
      </c>
      <c r="FM147" s="26">
        <f t="shared" si="945"/>
        <v>233256.99509967817</v>
      </c>
      <c r="FN147" s="26">
        <f t="shared" si="841"/>
        <v>-662.22377237357682</v>
      </c>
      <c r="FO147" s="51">
        <v>0.1965309356993675</v>
      </c>
      <c r="FP147" s="26">
        <f t="shared" si="842"/>
        <v>172.27602149820831</v>
      </c>
      <c r="FQ147" s="51">
        <v>0.80421607378129112</v>
      </c>
      <c r="FR147" s="26">
        <f t="shared" si="895"/>
        <v>251063.95429646468</v>
      </c>
      <c r="FS147" s="26">
        <f t="shared" si="844"/>
        <v>-662.22377237357682</v>
      </c>
      <c r="FT147" s="51">
        <v>0.1965309356993675</v>
      </c>
      <c r="FU147" s="26">
        <f t="shared" si="845"/>
        <v>173.17688242209636</v>
      </c>
      <c r="FV147" s="51">
        <v>0.80421607378129112</v>
      </c>
      <c r="FW147" s="26">
        <f t="shared" si="896"/>
        <v>251894.74526680235</v>
      </c>
      <c r="FX147" s="26">
        <f t="shared" si="847"/>
        <v>-662.22377237357682</v>
      </c>
      <c r="FY147" s="51">
        <v>0.1965309356993675</v>
      </c>
      <c r="FZ147" s="26">
        <f t="shared" si="848"/>
        <v>174.13477844878591</v>
      </c>
      <c r="GA147" s="51">
        <v>0.80421607378129112</v>
      </c>
      <c r="GB147" s="26">
        <f t="shared" si="897"/>
        <v>245397.10218130558</v>
      </c>
      <c r="GC147" s="26">
        <f t="shared" si="850"/>
        <v>-662.22377237357682</v>
      </c>
      <c r="GD147" s="51">
        <v>0.1965309356993675</v>
      </c>
      <c r="GE147" s="26">
        <f t="shared" si="851"/>
        <v>175.1514590318051</v>
      </c>
      <c r="GF147" s="51">
        <v>0.80421607378129112</v>
      </c>
      <c r="GG147" s="26">
        <f t="shared" si="898"/>
        <v>247854.24706551974</v>
      </c>
      <c r="GH147" s="26">
        <f t="shared" si="853"/>
        <v>-662.22377237357682</v>
      </c>
      <c r="GI147" s="51">
        <v>0.1965309356993675</v>
      </c>
      <c r="GJ147" s="26">
        <f t="shared" si="854"/>
        <v>176.23091335622124</v>
      </c>
      <c r="GK147" s="51">
        <v>0.80421607378129112</v>
      </c>
      <c r="GL147" s="26">
        <f t="shared" si="899"/>
        <v>256990.60503946917</v>
      </c>
      <c r="GM147" s="26">
        <f t="shared" si="856"/>
        <v>-662.22377237357682</v>
      </c>
      <c r="GN147" s="51">
        <v>0.1965309356993675</v>
      </c>
      <c r="GO147" s="26">
        <f t="shared" si="857"/>
        <v>177.37433581253933</v>
      </c>
      <c r="GP147" s="51">
        <v>0.80421607378129112</v>
      </c>
      <c r="GQ147" s="26">
        <f t="shared" si="900"/>
        <v>239404.92123733158</v>
      </c>
    </row>
    <row r="148" spans="1:199" ht="15" x14ac:dyDescent="0.2">
      <c r="A148" s="6" t="s">
        <v>38</v>
      </c>
      <c r="B148" s="26">
        <v>322898</v>
      </c>
      <c r="C148" s="26">
        <f t="shared" si="859"/>
        <v>-663.4</v>
      </c>
      <c r="D148" s="51">
        <v>0.1965309356993675</v>
      </c>
      <c r="E148" s="26">
        <f t="shared" si="958"/>
        <v>287.2</v>
      </c>
      <c r="F148" s="26">
        <f t="shared" si="959"/>
        <v>-134.6</v>
      </c>
      <c r="G148" s="26">
        <f t="shared" si="862"/>
        <v>152.6</v>
      </c>
      <c r="H148" s="51">
        <f t="shared" si="863"/>
        <v>0.80421607378129112</v>
      </c>
      <c r="I148" s="26">
        <v>330461</v>
      </c>
      <c r="J148" s="26">
        <f t="shared" si="901"/>
        <v>-662.22377237357682</v>
      </c>
      <c r="K148" s="51">
        <v>0.1965309356993675</v>
      </c>
      <c r="L148" s="26">
        <f t="shared" si="864"/>
        <v>152.32943573139562</v>
      </c>
      <c r="M148" s="51">
        <v>0.80421607378129112</v>
      </c>
      <c r="N148" s="26">
        <f t="shared" si="902"/>
        <v>337961.10566335783</v>
      </c>
      <c r="O148" s="26">
        <f t="shared" si="903"/>
        <v>-662.22377237357682</v>
      </c>
      <c r="P148" s="51">
        <v>0.1965309356993675</v>
      </c>
      <c r="Q148" s="26">
        <f t="shared" si="865"/>
        <v>151.94213793918263</v>
      </c>
      <c r="R148" s="51">
        <v>0.80421607378129112</v>
      </c>
      <c r="S148" s="26">
        <f t="shared" si="904"/>
        <v>342151.82402892341</v>
      </c>
      <c r="T148" s="26">
        <f t="shared" si="905"/>
        <v>-662.22377237357682</v>
      </c>
      <c r="U148" s="51">
        <v>0.1965309356993675</v>
      </c>
      <c r="V148" s="26">
        <f t="shared" si="866"/>
        <v>151.53451865813415</v>
      </c>
      <c r="W148" s="51">
        <v>0.80421607378129112</v>
      </c>
      <c r="X148" s="26">
        <f t="shared" si="906"/>
        <v>324602.13477520796</v>
      </c>
      <c r="Y148" s="26">
        <f t="shared" si="907"/>
        <v>-662.22377237357682</v>
      </c>
      <c r="Z148" s="51">
        <v>0.1965309356993675</v>
      </c>
      <c r="AA148" s="26">
        <f t="shared" si="867"/>
        <v>151.5932600491434</v>
      </c>
      <c r="AB148" s="51">
        <v>0.80421607378129112</v>
      </c>
      <c r="AC148" s="26">
        <f t="shared" si="908"/>
        <v>333248.50426288351</v>
      </c>
      <c r="AD148" s="26">
        <f t="shared" si="909"/>
        <v>-662.22377237357682</v>
      </c>
      <c r="AE148" s="51">
        <v>0.1965309356993675</v>
      </c>
      <c r="AF148" s="26">
        <f t="shared" si="868"/>
        <v>151.80066125250576</v>
      </c>
      <c r="AG148" s="51">
        <v>0.80421607378129112</v>
      </c>
      <c r="AH148" s="26">
        <f t="shared" si="910"/>
        <v>333213.68576623232</v>
      </c>
      <c r="AI148" s="26">
        <f t="shared" si="911"/>
        <v>-662.22377237357682</v>
      </c>
      <c r="AJ148" s="51">
        <v>0.1965309356993675</v>
      </c>
      <c r="AK148" s="26">
        <f t="shared" si="869"/>
        <v>152.15145508222221</v>
      </c>
      <c r="AL148" s="51">
        <v>0.80421607378129112</v>
      </c>
      <c r="AM148" s="26">
        <f t="shared" si="912"/>
        <v>351880.12314245786</v>
      </c>
      <c r="AN148" s="26">
        <f t="shared" si="913"/>
        <v>-662.22377237357682</v>
      </c>
      <c r="AO148" s="51">
        <v>0.1965309356993675</v>
      </c>
      <c r="AP148" s="26">
        <f t="shared" si="870"/>
        <v>152.64173638799883</v>
      </c>
      <c r="AQ148" s="51">
        <v>0.80421607378129112</v>
      </c>
      <c r="AR148" s="26">
        <f t="shared" si="914"/>
        <v>343977.95089854015</v>
      </c>
      <c r="AS148" s="26">
        <f t="shared" si="915"/>
        <v>-662.22377237357682</v>
      </c>
      <c r="AT148" s="51">
        <v>0.1965309356993675</v>
      </c>
      <c r="AU148" s="26">
        <f t="shared" si="871"/>
        <v>153.26664434506435</v>
      </c>
      <c r="AV148" s="51">
        <v>0.80421607378129112</v>
      </c>
      <c r="AW148" s="26">
        <f t="shared" si="916"/>
        <v>351179.41795922455</v>
      </c>
      <c r="AX148" s="26">
        <f t="shared" si="917"/>
        <v>-662.22377237357682</v>
      </c>
      <c r="AY148" s="51">
        <v>0.1965309356993675</v>
      </c>
      <c r="AZ148" s="26">
        <f t="shared" si="872"/>
        <v>154.02240992805045</v>
      </c>
      <c r="BA148" s="51">
        <v>0.80421607378129112</v>
      </c>
      <c r="BB148" s="26">
        <f t="shared" si="918"/>
        <v>386351.69161645521</v>
      </c>
      <c r="BC148" s="26">
        <f t="shared" si="919"/>
        <v>-662.22377237357682</v>
      </c>
      <c r="BD148" s="51">
        <v>0.1965309356993675</v>
      </c>
      <c r="BE148" s="26">
        <f t="shared" si="873"/>
        <v>154.90035611263377</v>
      </c>
      <c r="BF148" s="51">
        <v>0.80421607378129112</v>
      </c>
      <c r="BG148" s="26">
        <f t="shared" si="920"/>
        <v>380599.58381273225</v>
      </c>
      <c r="BH148" s="26">
        <f t="shared" si="921"/>
        <v>-662.22377237357682</v>
      </c>
      <c r="BI148" s="51">
        <v>0.1965309356993675</v>
      </c>
      <c r="BJ148" s="26">
        <f t="shared" si="874"/>
        <v>155.89858535312254</v>
      </c>
      <c r="BK148" s="51">
        <v>0.80421607378129112</v>
      </c>
      <c r="BL148" s="26">
        <f t="shared" si="922"/>
        <v>372558.94670302217</v>
      </c>
      <c r="BM148" s="26">
        <f t="shared" si="923"/>
        <v>-662.22377237357682</v>
      </c>
      <c r="BN148" s="51">
        <v>0.1965309356993675</v>
      </c>
      <c r="BO148" s="26">
        <f t="shared" si="875"/>
        <v>156.85852266871808</v>
      </c>
      <c r="BP148" s="51">
        <v>0.80421607378129112</v>
      </c>
      <c r="BQ148" s="26">
        <f t="shared" si="924"/>
        <v>383191.74100583786</v>
      </c>
      <c r="BR148" s="26">
        <f t="shared" si="925"/>
        <v>-662.22377237357682</v>
      </c>
      <c r="BS148" s="51">
        <v>0.1965309356993675</v>
      </c>
      <c r="BT148" s="26">
        <f t="shared" si="876"/>
        <v>157.78376607406187</v>
      </c>
      <c r="BU148" s="51">
        <v>0.80421607378129112</v>
      </c>
      <c r="BV148" s="26">
        <f t="shared" si="926"/>
        <v>360590.74401494081</v>
      </c>
      <c r="BW148" s="26">
        <f t="shared" si="927"/>
        <v>-662.22377237357682</v>
      </c>
      <c r="BX148" s="51">
        <v>0.1965309356993675</v>
      </c>
      <c r="BY148" s="26">
        <f t="shared" si="877"/>
        <v>158.67749626927642</v>
      </c>
      <c r="BZ148" s="51">
        <v>0.80421607378129112</v>
      </c>
      <c r="CA148" s="26">
        <f t="shared" si="928"/>
        <v>348988.2027724199</v>
      </c>
      <c r="CB148" s="26">
        <f t="shared" si="929"/>
        <v>-662.22377237357682</v>
      </c>
      <c r="CC148" s="51">
        <v>0.1965309356993675</v>
      </c>
      <c r="CD148" s="26">
        <f t="shared" si="878"/>
        <v>159.53895056718957</v>
      </c>
      <c r="CE148" s="51">
        <v>0.80421607378129112</v>
      </c>
      <c r="CF148" s="26">
        <f t="shared" si="930"/>
        <v>328485.54118201707</v>
      </c>
      <c r="CG148" s="26">
        <f t="shared" si="931"/>
        <v>-662.22377237357682</v>
      </c>
      <c r="CH148" s="51">
        <v>0.1965309356993675</v>
      </c>
      <c r="CI148" s="26">
        <f t="shared" si="879"/>
        <v>160.37240743468124</v>
      </c>
      <c r="CJ148" s="51">
        <v>0.80421607378129112</v>
      </c>
      <c r="CK148" s="26">
        <f t="shared" si="932"/>
        <v>314065.82717753388</v>
      </c>
      <c r="CL148" s="26">
        <f t="shared" si="933"/>
        <v>-662.22377237357682</v>
      </c>
      <c r="CM148" s="51">
        <v>0.1965309356993675</v>
      </c>
      <c r="CN148" s="26">
        <f t="shared" si="880"/>
        <v>161.18366025827152</v>
      </c>
      <c r="CO148" s="51">
        <v>0.80421607378129112</v>
      </c>
      <c r="CP148" s="26">
        <f t="shared" si="934"/>
        <v>299433.1533471577</v>
      </c>
      <c r="CQ148" s="26">
        <f t="shared" si="935"/>
        <v>-662.22377237357682</v>
      </c>
      <c r="CR148" s="51">
        <v>0.1965309356993675</v>
      </c>
      <c r="CS148" s="26">
        <f t="shared" si="881"/>
        <v>161.96788291880893</v>
      </c>
      <c r="CT148" s="51">
        <v>0.80421607378129112</v>
      </c>
      <c r="CU148" s="26">
        <f t="shared" si="936"/>
        <v>280595.04108087026</v>
      </c>
      <c r="CV148" s="26">
        <f t="shared" si="811"/>
        <v>-662.22377237357682</v>
      </c>
      <c r="CW148" s="51">
        <v>0.1965309356993675</v>
      </c>
      <c r="CX148" s="26">
        <f t="shared" si="812"/>
        <v>162.72583274247009</v>
      </c>
      <c r="CY148" s="51">
        <v>0.80421607378129112</v>
      </c>
      <c r="CZ148" s="26">
        <f t="shared" si="882"/>
        <v>261675.40557631577</v>
      </c>
      <c r="DA148" s="26">
        <f t="shared" si="814"/>
        <v>-662.22377237357682</v>
      </c>
      <c r="DB148" s="51">
        <v>0.1965309356993675</v>
      </c>
      <c r="DC148" s="26">
        <f t="shared" si="815"/>
        <v>163.45445673543108</v>
      </c>
      <c r="DD148" s="51">
        <v>0.80421607378129112</v>
      </c>
      <c r="DE148" s="26">
        <f t="shared" si="883"/>
        <v>247070.05420357824</v>
      </c>
      <c r="DF148" s="26">
        <f t="shared" si="817"/>
        <v>-662.22377237357682</v>
      </c>
      <c r="DG148" s="51">
        <v>0.1965309356993675</v>
      </c>
      <c r="DH148" s="26">
        <f t="shared" si="818"/>
        <v>164.15064864018129</v>
      </c>
      <c r="DI148" s="51">
        <v>0.80421607378129112</v>
      </c>
      <c r="DJ148" s="26">
        <f t="shared" si="884"/>
        <v>237871.19891739052</v>
      </c>
      <c r="DK148" s="26">
        <f t="shared" si="820"/>
        <v>-662.22377237357682</v>
      </c>
      <c r="DL148" s="51">
        <v>0.1965309356993675</v>
      </c>
      <c r="DM148" s="26">
        <f t="shared" si="821"/>
        <v>164.81119793396473</v>
      </c>
      <c r="DN148" s="51">
        <v>0.80421607378129112</v>
      </c>
      <c r="DO148" s="26">
        <f t="shared" si="885"/>
        <v>229310.49487812619</v>
      </c>
      <c r="DP148" s="26">
        <f t="shared" si="937"/>
        <v>-662.22377237357682</v>
      </c>
      <c r="DQ148" s="51">
        <v>0.1965309356993675</v>
      </c>
      <c r="DR148" s="26">
        <f t="shared" si="886"/>
        <v>165.4462582996378</v>
      </c>
      <c r="DS148" s="51">
        <v>0.80421607378129112</v>
      </c>
      <c r="DT148" s="26">
        <f t="shared" si="938"/>
        <v>213004.660681376</v>
      </c>
      <c r="DU148" s="26">
        <f t="shared" si="939"/>
        <v>-662.22377237357682</v>
      </c>
      <c r="DV148" s="51">
        <v>0.1965309356993675</v>
      </c>
      <c r="DW148" s="26">
        <f t="shared" si="887"/>
        <v>166.06442601994746</v>
      </c>
      <c r="DX148" s="51">
        <v>0.80421607378129112</v>
      </c>
      <c r="DY148" s="26">
        <f t="shared" si="940"/>
        <v>205651.64006719974</v>
      </c>
      <c r="DZ148" s="26">
        <f t="shared" si="823"/>
        <v>-662.22377237357682</v>
      </c>
      <c r="EA148" s="51">
        <v>0.1965309356993675</v>
      </c>
      <c r="EB148" s="26">
        <f t="shared" si="824"/>
        <v>166.67478395930738</v>
      </c>
      <c r="EC148" s="51">
        <v>0.80421607378129112</v>
      </c>
      <c r="ED148" s="26">
        <f t="shared" si="888"/>
        <v>192970.95117281415</v>
      </c>
      <c r="EE148" s="26">
        <f t="shared" si="826"/>
        <v>-662.22377237357682</v>
      </c>
      <c r="EF148" s="51">
        <v>0.1965309356993675</v>
      </c>
      <c r="EG148" s="26">
        <f t="shared" si="827"/>
        <v>167.28032049359513</v>
      </c>
      <c r="EH148" s="51">
        <v>0.80421607378129112</v>
      </c>
      <c r="EI148" s="26">
        <f t="shared" si="889"/>
        <v>190375.71724732866</v>
      </c>
      <c r="EJ148" s="26">
        <f t="shared" si="829"/>
        <v>-662.22377237357682</v>
      </c>
      <c r="EK148" s="51">
        <v>0.1965309356993675</v>
      </c>
      <c r="EL148" s="26">
        <f t="shared" si="830"/>
        <v>167.89433173539382</v>
      </c>
      <c r="EM148" s="51">
        <v>0.80421607378129112</v>
      </c>
      <c r="EN148" s="26">
        <f t="shared" si="890"/>
        <v>184865.26363257249</v>
      </c>
      <c r="EO148" s="26">
        <f t="shared" si="832"/>
        <v>-662.22377237357682</v>
      </c>
      <c r="EP148" s="51">
        <v>0.1965309356993675</v>
      </c>
      <c r="EQ148" s="26">
        <f t="shared" si="833"/>
        <v>168.52646464650877</v>
      </c>
      <c r="ER148" s="51">
        <v>0.80421607378129112</v>
      </c>
      <c r="ES148" s="26">
        <f t="shared" si="891"/>
        <v>191837.11556981227</v>
      </c>
      <c r="ET148" s="26">
        <f t="shared" si="941"/>
        <v>-662.22377237357682</v>
      </c>
      <c r="EU148" s="51">
        <v>0.1965309356993675</v>
      </c>
      <c r="EV148" s="26">
        <f t="shared" si="892"/>
        <v>169.18879599380759</v>
      </c>
      <c r="EW148" s="51">
        <v>0.80421607378129112</v>
      </c>
      <c r="EX148" s="26">
        <f t="shared" si="942"/>
        <v>201715.04190998583</v>
      </c>
      <c r="EY148" s="26">
        <f t="shared" si="943"/>
        <v>-662.22377237357682</v>
      </c>
      <c r="EZ148" s="51">
        <v>0.1965309356993675</v>
      </c>
      <c r="FA148" s="26">
        <f t="shared" si="893"/>
        <v>169.89139671945264</v>
      </c>
      <c r="FB148" s="51">
        <v>0.80421607378129112</v>
      </c>
      <c r="FC148" s="26">
        <f t="shared" si="944"/>
        <v>210705.24583818615</v>
      </c>
      <c r="FD148" s="26">
        <f t="shared" si="835"/>
        <v>-662.22377237357682</v>
      </c>
      <c r="FE148" s="51">
        <v>0.1965309356993675</v>
      </c>
      <c r="FF148" s="26">
        <f t="shared" si="836"/>
        <v>170.63716760671866</v>
      </c>
      <c r="FG148" s="51">
        <v>0.80421607378129112</v>
      </c>
      <c r="FH148" s="26">
        <f t="shared" si="894"/>
        <v>209804.80136116891</v>
      </c>
      <c r="FI148" s="26">
        <f t="shared" si="838"/>
        <v>-662.22377237357682</v>
      </c>
      <c r="FJ148" s="51">
        <v>0.1965309356993675</v>
      </c>
      <c r="FK148" s="26">
        <f t="shared" si="839"/>
        <v>171.43051401860089</v>
      </c>
      <c r="FL148" s="51">
        <v>0.80421607378129112</v>
      </c>
      <c r="FM148" s="26">
        <f t="shared" si="945"/>
        <v>227559.20780434061</v>
      </c>
      <c r="FN148" s="26">
        <f t="shared" si="841"/>
        <v>-662.22377237357682</v>
      </c>
      <c r="FO148" s="51">
        <v>0.1965309356993675</v>
      </c>
      <c r="FP148" s="26">
        <f t="shared" si="842"/>
        <v>172.27602149820831</v>
      </c>
      <c r="FQ148" s="51">
        <v>0.80421607378129112</v>
      </c>
      <c r="FR148" s="26">
        <f t="shared" si="895"/>
        <v>232767.04734880279</v>
      </c>
      <c r="FS148" s="26">
        <f t="shared" si="844"/>
        <v>-662.22377237357682</v>
      </c>
      <c r="FT148" s="51">
        <v>0.1965309356993675</v>
      </c>
      <c r="FU148" s="26">
        <f t="shared" si="845"/>
        <v>173.17688242209636</v>
      </c>
      <c r="FV148" s="51">
        <v>0.80421607378129112</v>
      </c>
      <c r="FW148" s="26">
        <f t="shared" si="896"/>
        <v>250574.9074065132</v>
      </c>
      <c r="FX148" s="26">
        <f t="shared" si="847"/>
        <v>-662.22377237357682</v>
      </c>
      <c r="FY148" s="51">
        <v>0.1965309356993675</v>
      </c>
      <c r="FZ148" s="26">
        <f t="shared" si="848"/>
        <v>174.13477844878591</v>
      </c>
      <c r="GA148" s="51">
        <v>0.80421607378129112</v>
      </c>
      <c r="GB148" s="26">
        <f t="shared" si="897"/>
        <v>251406.65627287756</v>
      </c>
      <c r="GC148" s="26">
        <f t="shared" si="850"/>
        <v>-662.22377237357682</v>
      </c>
      <c r="GD148" s="51">
        <v>0.1965309356993675</v>
      </c>
      <c r="GE148" s="26">
        <f t="shared" si="851"/>
        <v>175.1514590318051</v>
      </c>
      <c r="GF148" s="51">
        <v>0.80421607378129112</v>
      </c>
      <c r="GG148" s="26">
        <f t="shared" si="898"/>
        <v>244910.02986796381</v>
      </c>
      <c r="GH148" s="26">
        <f t="shared" si="853"/>
        <v>-662.22377237357682</v>
      </c>
      <c r="GI148" s="51">
        <v>0.1965309356993675</v>
      </c>
      <c r="GJ148" s="26">
        <f t="shared" si="854"/>
        <v>176.23091335622124</v>
      </c>
      <c r="GK148" s="51">
        <v>0.80421607378129112</v>
      </c>
      <c r="GL148" s="26">
        <f t="shared" si="899"/>
        <v>247368.25420650237</v>
      </c>
      <c r="GM148" s="26">
        <f t="shared" si="856"/>
        <v>-662.22377237357682</v>
      </c>
      <c r="GN148" s="51">
        <v>0.1965309356993675</v>
      </c>
      <c r="GO148" s="26">
        <f t="shared" si="857"/>
        <v>177.37433581253933</v>
      </c>
      <c r="GP148" s="51">
        <v>0.80421607378129112</v>
      </c>
      <c r="GQ148" s="26">
        <f t="shared" si="900"/>
        <v>256505.75560290815</v>
      </c>
    </row>
    <row r="149" spans="1:199" ht="15" x14ac:dyDescent="0.2">
      <c r="A149" s="6" t="s">
        <v>39</v>
      </c>
      <c r="B149" s="26">
        <v>334662</v>
      </c>
      <c r="C149" s="26">
        <f t="shared" si="859"/>
        <v>-663.4</v>
      </c>
      <c r="D149" s="51">
        <v>0.1965309356993675</v>
      </c>
      <c r="E149" s="26">
        <f t="shared" si="958"/>
        <v>287.2</v>
      </c>
      <c r="F149" s="26">
        <f t="shared" si="959"/>
        <v>-134.6</v>
      </c>
      <c r="G149" s="26">
        <f t="shared" si="862"/>
        <v>152.6</v>
      </c>
      <c r="H149" s="51">
        <f t="shared" si="863"/>
        <v>0.80421607378129112</v>
      </c>
      <c r="I149" s="26">
        <v>322356</v>
      </c>
      <c r="J149" s="26">
        <f t="shared" si="901"/>
        <v>-662.22377237357682</v>
      </c>
      <c r="K149" s="51">
        <v>0.1965309356993675</v>
      </c>
      <c r="L149" s="26">
        <f t="shared" si="864"/>
        <v>152.32943573139562</v>
      </c>
      <c r="M149" s="51">
        <v>0.80421607378129112</v>
      </c>
      <c r="N149" s="26">
        <f t="shared" si="902"/>
        <v>329951.10566335783</v>
      </c>
      <c r="O149" s="26">
        <f t="shared" si="903"/>
        <v>-662.22377237357682</v>
      </c>
      <c r="P149" s="51">
        <v>0.1965309356993675</v>
      </c>
      <c r="Q149" s="26">
        <f t="shared" si="865"/>
        <v>151.94213793918263</v>
      </c>
      <c r="R149" s="51">
        <v>0.80421607378129112</v>
      </c>
      <c r="S149" s="26">
        <f t="shared" si="904"/>
        <v>337450.82402892341</v>
      </c>
      <c r="T149" s="26">
        <f t="shared" si="905"/>
        <v>-662.22377237357682</v>
      </c>
      <c r="U149" s="51">
        <v>0.1965309356993675</v>
      </c>
      <c r="V149" s="26">
        <f t="shared" si="866"/>
        <v>151.53451865813415</v>
      </c>
      <c r="W149" s="51">
        <v>0.80421607378129112</v>
      </c>
      <c r="X149" s="26">
        <f t="shared" si="906"/>
        <v>341641.13477520796</v>
      </c>
      <c r="Y149" s="26">
        <f t="shared" si="907"/>
        <v>-662.22377237357682</v>
      </c>
      <c r="Z149" s="51">
        <v>0.1965309356993675</v>
      </c>
      <c r="AA149" s="26">
        <f t="shared" si="867"/>
        <v>151.5932600491434</v>
      </c>
      <c r="AB149" s="51">
        <v>0.80421607378129112</v>
      </c>
      <c r="AC149" s="26">
        <f t="shared" si="908"/>
        <v>324091.50426288351</v>
      </c>
      <c r="AD149" s="26">
        <f t="shared" si="909"/>
        <v>-662.22377237357682</v>
      </c>
      <c r="AE149" s="51">
        <v>0.1965309356993675</v>
      </c>
      <c r="AF149" s="26">
        <f t="shared" si="868"/>
        <v>151.80066125250576</v>
      </c>
      <c r="AG149" s="51">
        <v>0.80421607378129112</v>
      </c>
      <c r="AH149" s="26">
        <f t="shared" si="910"/>
        <v>332738.08115176245</v>
      </c>
      <c r="AI149" s="26">
        <f t="shared" si="911"/>
        <v>-662.22377237357682</v>
      </c>
      <c r="AJ149" s="51">
        <v>0.1965309356993675</v>
      </c>
      <c r="AK149" s="26">
        <f t="shared" si="869"/>
        <v>152.15145508222221</v>
      </c>
      <c r="AL149" s="51">
        <v>0.80421607378129112</v>
      </c>
      <c r="AM149" s="26">
        <f t="shared" si="912"/>
        <v>332703.61344894097</v>
      </c>
      <c r="AN149" s="26">
        <f t="shared" si="913"/>
        <v>-662.22377237357682</v>
      </c>
      <c r="AO149" s="51">
        <v>0.1965309356993675</v>
      </c>
      <c r="AP149" s="26">
        <f t="shared" si="870"/>
        <v>152.64173638799883</v>
      </c>
      <c r="AQ149" s="51">
        <v>0.80421607378129112</v>
      </c>
      <c r="AR149" s="26">
        <f t="shared" si="914"/>
        <v>351370.54110647226</v>
      </c>
      <c r="AS149" s="26">
        <f t="shared" si="915"/>
        <v>-662.22377237357682</v>
      </c>
      <c r="AT149" s="51">
        <v>0.1965309356993675</v>
      </c>
      <c r="AU149" s="26">
        <f t="shared" si="871"/>
        <v>153.26664434506435</v>
      </c>
      <c r="AV149" s="51">
        <v>0.80421607378129112</v>
      </c>
      <c r="AW149" s="26">
        <f t="shared" si="916"/>
        <v>343468.99377051165</v>
      </c>
      <c r="AX149" s="26">
        <f t="shared" si="917"/>
        <v>-662.22377237357682</v>
      </c>
      <c r="AY149" s="51">
        <v>0.1965309356993675</v>
      </c>
      <c r="AZ149" s="26">
        <f t="shared" si="872"/>
        <v>154.02240992805045</v>
      </c>
      <c r="BA149" s="51">
        <v>0.80421607378129112</v>
      </c>
      <c r="BB149" s="26">
        <f t="shared" si="918"/>
        <v>350671.21659677901</v>
      </c>
      <c r="BC149" s="26">
        <f t="shared" si="919"/>
        <v>-662.22377237357682</v>
      </c>
      <c r="BD149" s="51">
        <v>0.1965309356993675</v>
      </c>
      <c r="BE149" s="26">
        <f t="shared" si="873"/>
        <v>154.90035611263377</v>
      </c>
      <c r="BF149" s="51">
        <v>0.80421607378129112</v>
      </c>
      <c r="BG149" s="26">
        <f t="shared" si="920"/>
        <v>385844.36820019427</v>
      </c>
      <c r="BH149" s="26">
        <f t="shared" si="921"/>
        <v>-662.22377237357682</v>
      </c>
      <c r="BI149" s="51">
        <v>0.1965309356993675</v>
      </c>
      <c r="BJ149" s="26">
        <f t="shared" si="874"/>
        <v>155.89858535312254</v>
      </c>
      <c r="BK149" s="51">
        <v>0.80421607378129112</v>
      </c>
      <c r="BL149" s="26">
        <f t="shared" si="922"/>
        <v>380093.25862571178</v>
      </c>
      <c r="BM149" s="26">
        <f t="shared" si="923"/>
        <v>-662.22377237357682</v>
      </c>
      <c r="BN149" s="51">
        <v>0.1965309356993675</v>
      </c>
      <c r="BO149" s="26">
        <f t="shared" si="875"/>
        <v>156.85852266871808</v>
      </c>
      <c r="BP149" s="51">
        <v>0.80421607378129112</v>
      </c>
      <c r="BQ149" s="26">
        <f t="shared" si="924"/>
        <v>372053.58145331731</v>
      </c>
      <c r="BR149" s="26">
        <f t="shared" si="925"/>
        <v>-662.22377237357682</v>
      </c>
      <c r="BS149" s="51">
        <v>0.1965309356993675</v>
      </c>
      <c r="BT149" s="26">
        <f t="shared" si="876"/>
        <v>157.78376607406187</v>
      </c>
      <c r="BU149" s="51">
        <v>0.80421607378129112</v>
      </c>
      <c r="BV149" s="26">
        <f t="shared" si="926"/>
        <v>382687.30099953833</v>
      </c>
      <c r="BW149" s="26">
        <f t="shared" si="927"/>
        <v>-662.22377237357682</v>
      </c>
      <c r="BX149" s="51">
        <v>0.1965309356993675</v>
      </c>
      <c r="BY149" s="26">
        <f t="shared" si="877"/>
        <v>158.67749626927642</v>
      </c>
      <c r="BZ149" s="51">
        <v>0.80421607378129112</v>
      </c>
      <c r="CA149" s="26">
        <f t="shared" si="928"/>
        <v>360087.19773883652</v>
      </c>
      <c r="CB149" s="26">
        <f t="shared" si="929"/>
        <v>-662.22377237357682</v>
      </c>
      <c r="CC149" s="51">
        <v>0.1965309356993675</v>
      </c>
      <c r="CD149" s="26">
        <f t="shared" si="878"/>
        <v>159.53895056718957</v>
      </c>
      <c r="CE149" s="51">
        <v>0.80421607378129112</v>
      </c>
      <c r="CF149" s="26">
        <f t="shared" si="930"/>
        <v>348485.51795061352</v>
      </c>
      <c r="CG149" s="26">
        <f t="shared" si="931"/>
        <v>-662.22377237357682</v>
      </c>
      <c r="CH149" s="51">
        <v>0.1965309356993675</v>
      </c>
      <c r="CI149" s="26">
        <f t="shared" si="879"/>
        <v>160.37240743468124</v>
      </c>
      <c r="CJ149" s="51">
        <v>0.80421607378129112</v>
      </c>
      <c r="CK149" s="26">
        <f t="shared" si="932"/>
        <v>327983.68981707818</v>
      </c>
      <c r="CL149" s="26">
        <f t="shared" si="933"/>
        <v>-662.22377237357682</v>
      </c>
      <c r="CM149" s="51">
        <v>0.1965309356993675</v>
      </c>
      <c r="CN149" s="26">
        <f t="shared" si="880"/>
        <v>161.18366025827152</v>
      </c>
      <c r="CO149" s="51">
        <v>0.80421607378129112</v>
      </c>
      <c r="CP149" s="26">
        <f t="shared" si="934"/>
        <v>313564.78706541855</v>
      </c>
      <c r="CQ149" s="26">
        <f t="shared" si="935"/>
        <v>-662.22377237357682</v>
      </c>
      <c r="CR149" s="51">
        <v>0.1965309356993675</v>
      </c>
      <c r="CS149" s="26">
        <f t="shared" si="881"/>
        <v>161.96788291880893</v>
      </c>
      <c r="CT149" s="51">
        <v>0.80421607378129112</v>
      </c>
      <c r="CU149" s="26">
        <f t="shared" si="936"/>
        <v>298932.89745770296</v>
      </c>
      <c r="CV149" s="26">
        <f t="shared" si="811"/>
        <v>-662.22377237357682</v>
      </c>
      <c r="CW149" s="51">
        <v>0.1965309356993675</v>
      </c>
      <c r="CX149" s="26">
        <f t="shared" si="812"/>
        <v>162.72583274247009</v>
      </c>
      <c r="CY149" s="51">
        <v>0.80421607378129112</v>
      </c>
      <c r="CZ149" s="26">
        <f t="shared" si="882"/>
        <v>280095.54314123915</v>
      </c>
      <c r="DA149" s="26">
        <f t="shared" si="814"/>
        <v>-662.22377237357682</v>
      </c>
      <c r="DB149" s="51">
        <v>0.1965309356993675</v>
      </c>
      <c r="DC149" s="26">
        <f t="shared" si="815"/>
        <v>163.45445673543108</v>
      </c>
      <c r="DD149" s="51">
        <v>0.80421607378129112</v>
      </c>
      <c r="DE149" s="26">
        <f t="shared" si="883"/>
        <v>261176.63626067762</v>
      </c>
      <c r="DF149" s="26">
        <f t="shared" si="817"/>
        <v>-662.22377237357682</v>
      </c>
      <c r="DG149" s="51">
        <v>0.1965309356993675</v>
      </c>
      <c r="DH149" s="26">
        <f t="shared" si="818"/>
        <v>164.15064864018129</v>
      </c>
      <c r="DI149" s="51">
        <v>0.80421607378129112</v>
      </c>
      <c r="DJ149" s="26">
        <f t="shared" si="884"/>
        <v>246571.98107984485</v>
      </c>
      <c r="DK149" s="26">
        <f t="shared" si="820"/>
        <v>-662.22377237357682</v>
      </c>
      <c r="DL149" s="51">
        <v>0.1965309356993675</v>
      </c>
      <c r="DM149" s="26">
        <f t="shared" si="821"/>
        <v>164.81119793396473</v>
      </c>
      <c r="DN149" s="51">
        <v>0.80421607378129112</v>
      </c>
      <c r="DO149" s="26">
        <f t="shared" si="885"/>
        <v>237373.78634295092</v>
      </c>
      <c r="DP149" s="26">
        <f t="shared" si="937"/>
        <v>-662.22377237357682</v>
      </c>
      <c r="DQ149" s="51">
        <v>0.1965309356993675</v>
      </c>
      <c r="DR149" s="26">
        <f t="shared" si="886"/>
        <v>165.4462582996378</v>
      </c>
      <c r="DS149" s="51">
        <v>0.80421607378129112</v>
      </c>
      <c r="DT149" s="26">
        <f t="shared" si="938"/>
        <v>228813.71736405225</v>
      </c>
      <c r="DU149" s="26">
        <f t="shared" si="939"/>
        <v>-662.22377237357682</v>
      </c>
      <c r="DV149" s="51">
        <v>0.1965309356993675</v>
      </c>
      <c r="DW149" s="26">
        <f t="shared" si="887"/>
        <v>166.06442601994746</v>
      </c>
      <c r="DX149" s="51">
        <v>0.80421607378129112</v>
      </c>
      <c r="DY149" s="26">
        <f t="shared" si="940"/>
        <v>212508.50133502236</v>
      </c>
      <c r="DZ149" s="26">
        <f t="shared" si="823"/>
        <v>-662.22377237357682</v>
      </c>
      <c r="EA149" s="51">
        <v>0.1965309356993675</v>
      </c>
      <c r="EB149" s="26">
        <f t="shared" si="824"/>
        <v>166.67478395930738</v>
      </c>
      <c r="EC149" s="51">
        <v>0.80421607378129112</v>
      </c>
      <c r="ED149" s="26">
        <f t="shared" si="888"/>
        <v>205156.09107878548</v>
      </c>
      <c r="EE149" s="26">
        <f t="shared" si="826"/>
        <v>-662.22377237357682</v>
      </c>
      <c r="EF149" s="51">
        <v>0.1965309356993675</v>
      </c>
      <c r="EG149" s="26">
        <f t="shared" si="827"/>
        <v>167.28032049359513</v>
      </c>
      <c r="EH149" s="51">
        <v>0.80421607378129112</v>
      </c>
      <c r="EI149" s="26">
        <f t="shared" si="889"/>
        <v>192476.00772093417</v>
      </c>
      <c r="EJ149" s="26">
        <f t="shared" si="829"/>
        <v>-662.22377237357682</v>
      </c>
      <c r="EK149" s="51">
        <v>0.1965309356993675</v>
      </c>
      <c r="EL149" s="26">
        <f t="shared" si="830"/>
        <v>167.89433173539382</v>
      </c>
      <c r="EM149" s="51">
        <v>0.80421607378129112</v>
      </c>
      <c r="EN149" s="26">
        <f t="shared" si="890"/>
        <v>189881.38780669047</v>
      </c>
      <c r="EO149" s="26">
        <f t="shared" si="832"/>
        <v>-662.22377237357682</v>
      </c>
      <c r="EP149" s="51">
        <v>0.1965309356993675</v>
      </c>
      <c r="EQ149" s="26">
        <f t="shared" si="833"/>
        <v>168.52646464650877</v>
      </c>
      <c r="ER149" s="51">
        <v>0.80421607378129112</v>
      </c>
      <c r="ES149" s="26">
        <f t="shared" si="891"/>
        <v>184371.56632484542</v>
      </c>
      <c r="ET149" s="26">
        <f t="shared" si="941"/>
        <v>-662.22377237357682</v>
      </c>
      <c r="EU149" s="51">
        <v>0.1965309356993675</v>
      </c>
      <c r="EV149" s="26">
        <f t="shared" si="892"/>
        <v>169.18879599380759</v>
      </c>
      <c r="EW149" s="51">
        <v>0.80421607378129112</v>
      </c>
      <c r="EX149" s="26">
        <f t="shared" si="942"/>
        <v>191344.0805934325</v>
      </c>
      <c r="EY149" s="26">
        <f t="shared" si="943"/>
        <v>-662.22377237357682</v>
      </c>
      <c r="EZ149" s="51">
        <v>0.1965309356993675</v>
      </c>
      <c r="FA149" s="26">
        <f t="shared" si="893"/>
        <v>169.89139671945264</v>
      </c>
      <c r="FB149" s="51">
        <v>0.80421607378129112</v>
      </c>
      <c r="FC149" s="26">
        <f t="shared" si="944"/>
        <v>201222.70953433169</v>
      </c>
      <c r="FD149" s="26">
        <f t="shared" si="835"/>
        <v>-662.22377237357682</v>
      </c>
      <c r="FE149" s="51">
        <v>0.1965309356993675</v>
      </c>
      <c r="FF149" s="26">
        <f t="shared" si="836"/>
        <v>170.63716760671866</v>
      </c>
      <c r="FG149" s="51">
        <v>0.80421607378129112</v>
      </c>
      <c r="FH149" s="26">
        <f t="shared" si="894"/>
        <v>210213.65923341928</v>
      </c>
      <c r="FI149" s="26">
        <f t="shared" si="838"/>
        <v>-662.22377237357682</v>
      </c>
      <c r="FJ149" s="51">
        <v>0.1965309356993675</v>
      </c>
      <c r="FK149" s="26">
        <f t="shared" si="839"/>
        <v>171.43051401860089</v>
      </c>
      <c r="FL149" s="51">
        <v>0.80421607378129112</v>
      </c>
      <c r="FM149" s="26">
        <f t="shared" si="945"/>
        <v>209314.00810281394</v>
      </c>
      <c r="FN149" s="26">
        <f t="shared" si="841"/>
        <v>-662.22377237357682</v>
      </c>
      <c r="FO149" s="51">
        <v>0.1965309356993675</v>
      </c>
      <c r="FP149" s="26">
        <f t="shared" si="842"/>
        <v>172.27602149820831</v>
      </c>
      <c r="FQ149" s="51">
        <v>0.80421607378129112</v>
      </c>
      <c r="FR149" s="26">
        <f t="shared" si="895"/>
        <v>227069.26005346523</v>
      </c>
      <c r="FS149" s="26">
        <f t="shared" si="844"/>
        <v>-662.22377237357682</v>
      </c>
      <c r="FT149" s="51">
        <v>0.1965309356993675</v>
      </c>
      <c r="FU149" s="26">
        <f t="shared" si="845"/>
        <v>173.17688242209636</v>
      </c>
      <c r="FV149" s="51">
        <v>0.80421607378129112</v>
      </c>
      <c r="FW149" s="26">
        <f t="shared" si="896"/>
        <v>232278.00045885131</v>
      </c>
      <c r="FX149" s="26">
        <f t="shared" si="847"/>
        <v>-662.22377237357682</v>
      </c>
      <c r="FY149" s="51">
        <v>0.1965309356993675</v>
      </c>
      <c r="FZ149" s="26">
        <f t="shared" si="848"/>
        <v>174.13477844878591</v>
      </c>
      <c r="GA149" s="51">
        <v>0.80421607378129112</v>
      </c>
      <c r="GB149" s="26">
        <f t="shared" si="897"/>
        <v>250086.81841258841</v>
      </c>
      <c r="GC149" s="26">
        <f t="shared" si="850"/>
        <v>-662.22377237357682</v>
      </c>
      <c r="GD149" s="51">
        <v>0.1965309356993675</v>
      </c>
      <c r="GE149" s="26">
        <f t="shared" si="851"/>
        <v>175.1514590318051</v>
      </c>
      <c r="GF149" s="51">
        <v>0.80421607378129112</v>
      </c>
      <c r="GG149" s="26">
        <f t="shared" si="898"/>
        <v>250919.58395953578</v>
      </c>
      <c r="GH149" s="26">
        <f t="shared" si="853"/>
        <v>-662.22377237357682</v>
      </c>
      <c r="GI149" s="51">
        <v>0.1965309356993675</v>
      </c>
      <c r="GJ149" s="26">
        <f t="shared" si="854"/>
        <v>176.23091335622124</v>
      </c>
      <c r="GK149" s="51">
        <v>0.80421607378129112</v>
      </c>
      <c r="GL149" s="26">
        <f t="shared" si="899"/>
        <v>244424.03700894644</v>
      </c>
      <c r="GM149" s="26">
        <f t="shared" si="856"/>
        <v>-662.22377237357682</v>
      </c>
      <c r="GN149" s="51">
        <v>0.1965309356993675</v>
      </c>
      <c r="GO149" s="26">
        <f t="shared" si="857"/>
        <v>177.37433581253933</v>
      </c>
      <c r="GP149" s="51">
        <v>0.80421607378129112</v>
      </c>
      <c r="GQ149" s="26">
        <f t="shared" si="900"/>
        <v>246883.40476994135</v>
      </c>
    </row>
    <row r="150" spans="1:199" ht="15" x14ac:dyDescent="0.2">
      <c r="A150" s="6" t="s">
        <v>40</v>
      </c>
      <c r="B150" s="26">
        <v>330855</v>
      </c>
      <c r="C150" s="26">
        <f t="shared" si="859"/>
        <v>-854.59999999999991</v>
      </c>
      <c r="D150" s="51">
        <v>0.25317355690183818</v>
      </c>
      <c r="E150" s="26">
        <f>1102/5</f>
        <v>220.4</v>
      </c>
      <c r="F150" s="26">
        <f>-464/5</f>
        <v>-92.8</v>
      </c>
      <c r="G150" s="26">
        <f t="shared" si="862"/>
        <v>127.60000000000001</v>
      </c>
      <c r="H150" s="51">
        <f t="shared" si="863"/>
        <v>0.67246376811594211</v>
      </c>
      <c r="I150" s="26">
        <v>334019</v>
      </c>
      <c r="J150" s="26">
        <f t="shared" si="901"/>
        <v>-853.08476917464384</v>
      </c>
      <c r="K150" s="51">
        <v>0.25317355690183818</v>
      </c>
      <c r="L150" s="26">
        <f t="shared" si="864"/>
        <v>127.3737614634737</v>
      </c>
      <c r="M150" s="51">
        <v>0.67246376811594211</v>
      </c>
      <c r="N150" s="26">
        <f t="shared" si="902"/>
        <v>321630.28899228881</v>
      </c>
      <c r="O150" s="26">
        <f t="shared" si="903"/>
        <v>-853.08476917464384</v>
      </c>
      <c r="P150" s="51">
        <v>0.25317355690183818</v>
      </c>
      <c r="Q150" s="26">
        <f t="shared" si="865"/>
        <v>127.04991350615799</v>
      </c>
      <c r="R150" s="51">
        <v>0.67246376811594211</v>
      </c>
      <c r="S150" s="26">
        <f t="shared" si="904"/>
        <v>329225.07080768934</v>
      </c>
      <c r="T150" s="26">
        <f t="shared" si="905"/>
        <v>-853.08476917464384</v>
      </c>
      <c r="U150" s="51">
        <v>0.25317355690183818</v>
      </c>
      <c r="V150" s="26">
        <f t="shared" si="866"/>
        <v>126.7090732685316</v>
      </c>
      <c r="W150" s="51">
        <v>0.67246376811594211</v>
      </c>
      <c r="X150" s="26">
        <f t="shared" si="906"/>
        <v>336724.4483330173</v>
      </c>
      <c r="Y150" s="26">
        <f t="shared" si="907"/>
        <v>-853.08476917464384</v>
      </c>
      <c r="Z150" s="51">
        <v>0.25317355690183818</v>
      </c>
      <c r="AA150" s="26">
        <f t="shared" si="867"/>
        <v>126.75819123375295</v>
      </c>
      <c r="AB150" s="51">
        <v>0.67246376811594211</v>
      </c>
      <c r="AC150" s="26">
        <f t="shared" si="908"/>
        <v>340914.80819726706</v>
      </c>
      <c r="AD150" s="26">
        <f t="shared" si="909"/>
        <v>-853.08476917464384</v>
      </c>
      <c r="AE150" s="51">
        <v>0.25317355690183818</v>
      </c>
      <c r="AF150" s="26">
        <f t="shared" si="868"/>
        <v>126.93161452044392</v>
      </c>
      <c r="AG150" s="51">
        <v>0.67246376811594211</v>
      </c>
      <c r="AH150" s="26">
        <f t="shared" si="910"/>
        <v>323365.35110822931</v>
      </c>
      <c r="AI150" s="26">
        <f t="shared" si="911"/>
        <v>-853.08476917464384</v>
      </c>
      <c r="AJ150" s="51">
        <v>0.25317355690183818</v>
      </c>
      <c r="AK150" s="26">
        <f t="shared" si="869"/>
        <v>127.22493884987915</v>
      </c>
      <c r="AL150" s="51">
        <v>0.67246376811594211</v>
      </c>
      <c r="AM150" s="26">
        <f t="shared" si="912"/>
        <v>332012.22132143768</v>
      </c>
      <c r="AN150" s="26">
        <f t="shared" si="913"/>
        <v>-853.08476917464384</v>
      </c>
      <c r="AO150" s="51">
        <v>0.25317355690183818</v>
      </c>
      <c r="AP150" s="26">
        <f t="shared" si="870"/>
        <v>127.63489884081687</v>
      </c>
      <c r="AQ150" s="51">
        <v>0.67246376811594211</v>
      </c>
      <c r="AR150" s="26">
        <f t="shared" si="914"/>
        <v>331978.16357860714</v>
      </c>
      <c r="AS150" s="26">
        <f t="shared" si="915"/>
        <v>-853.08476917464384</v>
      </c>
      <c r="AT150" s="51">
        <v>0.25317355690183818</v>
      </c>
      <c r="AU150" s="26">
        <f t="shared" si="871"/>
        <v>128.15743000281924</v>
      </c>
      <c r="AV150" s="51">
        <v>0.67246376811594211</v>
      </c>
      <c r="AW150" s="26">
        <f t="shared" si="916"/>
        <v>350645.61376730044</v>
      </c>
      <c r="AX150" s="26">
        <f t="shared" si="917"/>
        <v>-853.08476917464384</v>
      </c>
      <c r="AY150" s="51">
        <v>0.25317355690183818</v>
      </c>
      <c r="AZ150" s="26">
        <f t="shared" si="872"/>
        <v>128.78938077863199</v>
      </c>
      <c r="BA150" s="51">
        <v>0.67246376811594211</v>
      </c>
      <c r="BB150" s="26">
        <f t="shared" si="918"/>
        <v>342744.69838211563</v>
      </c>
      <c r="BC150" s="26">
        <f t="shared" si="919"/>
        <v>-853.08476917464384</v>
      </c>
      <c r="BD150" s="51">
        <v>0.25317355690183818</v>
      </c>
      <c r="BE150" s="26">
        <f t="shared" si="873"/>
        <v>129.52349567478421</v>
      </c>
      <c r="BF150" s="51">
        <v>0.67246376811594211</v>
      </c>
      <c r="BG150" s="26">
        <f t="shared" si="920"/>
        <v>349947.65532327915</v>
      </c>
      <c r="BH150" s="26">
        <f t="shared" si="921"/>
        <v>-853.08476917464384</v>
      </c>
      <c r="BI150" s="51">
        <v>0.25317355690183818</v>
      </c>
      <c r="BJ150" s="26">
        <f t="shared" si="874"/>
        <v>130.35818801479974</v>
      </c>
      <c r="BK150" s="51">
        <v>0.67246376811594211</v>
      </c>
      <c r="BL150" s="26">
        <f t="shared" si="922"/>
        <v>385121.64161903446</v>
      </c>
      <c r="BM150" s="26">
        <f t="shared" si="923"/>
        <v>-853.08476917464384</v>
      </c>
      <c r="BN150" s="51">
        <v>0.25317355690183818</v>
      </c>
      <c r="BO150" s="26">
        <f t="shared" si="875"/>
        <v>131.1608616810513</v>
      </c>
      <c r="BP150" s="51">
        <v>0.67246376811594211</v>
      </c>
      <c r="BQ150" s="26">
        <f t="shared" si="924"/>
        <v>379371.33471821819</v>
      </c>
      <c r="BR150" s="26">
        <f t="shared" si="925"/>
        <v>-853.08476917464384</v>
      </c>
      <c r="BS150" s="51">
        <v>0.25317355690183818</v>
      </c>
      <c r="BT150" s="26">
        <f t="shared" si="876"/>
        <v>131.93452523624049</v>
      </c>
      <c r="BU150" s="51">
        <v>0.67246376811594211</v>
      </c>
      <c r="BV150" s="26">
        <f t="shared" si="926"/>
        <v>371332.43120937893</v>
      </c>
      <c r="BW150" s="26">
        <f t="shared" si="927"/>
        <v>-853.08476917464384</v>
      </c>
      <c r="BX150" s="51">
        <v>0.25317355690183818</v>
      </c>
      <c r="BY150" s="26">
        <f t="shared" si="877"/>
        <v>132.68183829593497</v>
      </c>
      <c r="BZ150" s="51">
        <v>0.67246376811594211</v>
      </c>
      <c r="CA150" s="26">
        <f t="shared" si="928"/>
        <v>381966.89806865965</v>
      </c>
      <c r="CB150" s="26">
        <f t="shared" si="929"/>
        <v>-853.08476917464384</v>
      </c>
      <c r="CC150" s="51">
        <v>0.25317355690183818</v>
      </c>
      <c r="CD150" s="26">
        <f t="shared" si="878"/>
        <v>133.40216312171293</v>
      </c>
      <c r="CE150" s="51">
        <v>0.67246376811594211</v>
      </c>
      <c r="CF150" s="26">
        <f t="shared" si="930"/>
        <v>359367.51513278362</v>
      </c>
      <c r="CG150" s="26">
        <f t="shared" si="931"/>
        <v>-853.08476917464384</v>
      </c>
      <c r="CH150" s="51">
        <v>0.25317355690183818</v>
      </c>
      <c r="CI150" s="26">
        <f t="shared" si="879"/>
        <v>134.09907725206639</v>
      </c>
      <c r="CJ150" s="51">
        <v>0.67246376811594211</v>
      </c>
      <c r="CK150" s="26">
        <f t="shared" si="932"/>
        <v>347766.53225869098</v>
      </c>
      <c r="CL150" s="26">
        <f t="shared" si="933"/>
        <v>-853.08476917464384</v>
      </c>
      <c r="CM150" s="51">
        <v>0.25317355690183818</v>
      </c>
      <c r="CN150" s="26">
        <f t="shared" si="880"/>
        <v>134.77742496038957</v>
      </c>
      <c r="CO150" s="51">
        <v>0.67246376811594211</v>
      </c>
      <c r="CP150" s="26">
        <f t="shared" si="934"/>
        <v>327265.38247286394</v>
      </c>
      <c r="CQ150" s="26">
        <f t="shared" si="935"/>
        <v>-853.08476917464384</v>
      </c>
      <c r="CR150" s="51">
        <v>0.25317355690183818</v>
      </c>
      <c r="CS150" s="26">
        <f t="shared" si="881"/>
        <v>135.43317077614694</v>
      </c>
      <c r="CT150" s="51">
        <v>0.67246376811594211</v>
      </c>
      <c r="CU150" s="26">
        <f t="shared" si="936"/>
        <v>312847.1354670201</v>
      </c>
      <c r="CV150" s="26">
        <f t="shared" si="811"/>
        <v>-853.08476917464384</v>
      </c>
      <c r="CW150" s="51">
        <v>0.25317355690183818</v>
      </c>
      <c r="CX150" s="26">
        <f t="shared" si="812"/>
        <v>136.06694795504055</v>
      </c>
      <c r="CY150" s="51">
        <v>0.67246376811594211</v>
      </c>
      <c r="CZ150" s="26">
        <f t="shared" si="882"/>
        <v>298215.87963648338</v>
      </c>
      <c r="DA150" s="26">
        <f t="shared" si="814"/>
        <v>-853.08476917464384</v>
      </c>
      <c r="DB150" s="51">
        <v>0.25317355690183818</v>
      </c>
      <c r="DC150" s="26">
        <f t="shared" si="815"/>
        <v>136.67620366606167</v>
      </c>
      <c r="DD150" s="51">
        <v>0.67246376811594211</v>
      </c>
      <c r="DE150" s="26">
        <f t="shared" si="883"/>
        <v>279379.1345757306</v>
      </c>
      <c r="DF150" s="26">
        <f t="shared" si="817"/>
        <v>-853.08476917464384</v>
      </c>
      <c r="DG150" s="51">
        <v>0.25317355690183818</v>
      </c>
      <c r="DH150" s="26">
        <f t="shared" si="818"/>
        <v>137.25834054054479</v>
      </c>
      <c r="DI150" s="51">
        <v>0.67246376811594211</v>
      </c>
      <c r="DJ150" s="26">
        <f t="shared" si="884"/>
        <v>260460.80983204354</v>
      </c>
      <c r="DK150" s="26">
        <f t="shared" si="820"/>
        <v>-853.08476917464384</v>
      </c>
      <c r="DL150" s="51">
        <v>0.25317355690183818</v>
      </c>
      <c r="DM150" s="26">
        <f t="shared" si="821"/>
        <v>137.81067402604131</v>
      </c>
      <c r="DN150" s="51">
        <v>0.67246376811594211</v>
      </c>
      <c r="DO150" s="26">
        <f t="shared" si="885"/>
        <v>245856.70698469627</v>
      </c>
      <c r="DP150" s="26">
        <f t="shared" si="937"/>
        <v>-853.08476917464384</v>
      </c>
      <c r="DQ150" s="51">
        <v>0.25317355690183818</v>
      </c>
      <c r="DR150" s="26">
        <f t="shared" si="886"/>
        <v>138.34169435801959</v>
      </c>
      <c r="DS150" s="51">
        <v>0.67246376811594211</v>
      </c>
      <c r="DT150" s="26">
        <f t="shared" si="938"/>
        <v>236659.04326813429</v>
      </c>
      <c r="DU150" s="26">
        <f t="shared" si="939"/>
        <v>-853.08476917464384</v>
      </c>
      <c r="DV150" s="51">
        <v>0.25317355690183818</v>
      </c>
      <c r="DW150" s="26">
        <f t="shared" si="887"/>
        <v>138.85858951602424</v>
      </c>
      <c r="DX150" s="51">
        <v>0.67246376811594211</v>
      </c>
      <c r="DY150" s="26">
        <f t="shared" si="940"/>
        <v>228099.49118439364</v>
      </c>
      <c r="DZ150" s="26">
        <f t="shared" si="823"/>
        <v>-853.08476917464384</v>
      </c>
      <c r="EA150" s="51">
        <v>0.25317355690183818</v>
      </c>
      <c r="EB150" s="26">
        <f t="shared" si="824"/>
        <v>139.36895434605259</v>
      </c>
      <c r="EC150" s="51">
        <v>0.67246376811594211</v>
      </c>
      <c r="ED150" s="26">
        <f t="shared" si="888"/>
        <v>211794.78552019378</v>
      </c>
      <c r="EE150" s="26">
        <f t="shared" si="826"/>
        <v>-853.08476917464384</v>
      </c>
      <c r="EF150" s="51">
        <v>0.25317355690183818</v>
      </c>
      <c r="EG150" s="26">
        <f t="shared" si="827"/>
        <v>139.87528764733122</v>
      </c>
      <c r="EH150" s="51">
        <v>0.67246376811594211</v>
      </c>
      <c r="EI150" s="26">
        <f t="shared" si="889"/>
        <v>204442.88159725818</v>
      </c>
      <c r="EJ150" s="26">
        <f t="shared" si="829"/>
        <v>-853.08476917464384</v>
      </c>
      <c r="EK150" s="51">
        <v>0.25317355690183818</v>
      </c>
      <c r="EL150" s="26">
        <f t="shared" si="830"/>
        <v>140.38870727022447</v>
      </c>
      <c r="EM150" s="51">
        <v>0.67246376811594211</v>
      </c>
      <c r="EN150" s="26">
        <f t="shared" si="890"/>
        <v>191763.31165902977</v>
      </c>
      <c r="EO150" s="26">
        <f t="shared" si="832"/>
        <v>-853.08476917464384</v>
      </c>
      <c r="EP150" s="51">
        <v>0.25317355690183818</v>
      </c>
      <c r="EQ150" s="26">
        <f t="shared" si="833"/>
        <v>140.91727974373865</v>
      </c>
      <c r="ER150" s="51">
        <v>0.67246376811594211</v>
      </c>
      <c r="ES150" s="26">
        <f t="shared" si="891"/>
        <v>189169.22031725958</v>
      </c>
      <c r="ET150" s="26">
        <f t="shared" si="941"/>
        <v>-853.08476917464384</v>
      </c>
      <c r="EU150" s="51">
        <v>0.25317355690183818</v>
      </c>
      <c r="EV150" s="26">
        <f t="shared" si="892"/>
        <v>141.47110333427162</v>
      </c>
      <c r="EW150" s="51">
        <v>0.67246376811594211</v>
      </c>
      <c r="EX150" s="26">
        <f t="shared" si="942"/>
        <v>183659.95265900507</v>
      </c>
      <c r="EY150" s="26">
        <f t="shared" si="943"/>
        <v>-853.08476917464384</v>
      </c>
      <c r="EZ150" s="51">
        <v>0.25317355690183818</v>
      </c>
      <c r="FA150" s="26">
        <f t="shared" si="893"/>
        <v>142.05859909175729</v>
      </c>
      <c r="FB150" s="51">
        <v>0.67246376811594211</v>
      </c>
      <c r="FC150" s="26">
        <f t="shared" si="944"/>
        <v>190633.05442334962</v>
      </c>
      <c r="FD150" s="26">
        <f t="shared" si="835"/>
        <v>-853.08476917464384</v>
      </c>
      <c r="FE150" s="51">
        <v>0.25317355690183818</v>
      </c>
      <c r="FF150" s="26">
        <f t="shared" si="836"/>
        <v>142.68219257285256</v>
      </c>
      <c r="FG150" s="51">
        <v>0.67246376811594211</v>
      </c>
      <c r="FH150" s="26">
        <f t="shared" si="894"/>
        <v>200512.30695772992</v>
      </c>
      <c r="FI150" s="26">
        <f t="shared" si="838"/>
        <v>-853.08476917464384</v>
      </c>
      <c r="FJ150" s="51">
        <v>0.25317355690183818</v>
      </c>
      <c r="FK150" s="26">
        <f t="shared" si="839"/>
        <v>143.34556742315516</v>
      </c>
      <c r="FL150" s="51">
        <v>0.67246376811594211</v>
      </c>
      <c r="FM150" s="26">
        <f t="shared" si="945"/>
        <v>209503.9200316678</v>
      </c>
      <c r="FN150" s="26">
        <f t="shared" si="841"/>
        <v>-853.08476917464384</v>
      </c>
      <c r="FO150" s="51">
        <v>0.25317355690183818</v>
      </c>
      <c r="FP150" s="26">
        <f t="shared" si="842"/>
        <v>144.05255795000909</v>
      </c>
      <c r="FQ150" s="51">
        <v>0.67246376811594211</v>
      </c>
      <c r="FR150" s="26">
        <f t="shared" si="895"/>
        <v>208604.9758915893</v>
      </c>
      <c r="FS150" s="26">
        <f t="shared" si="844"/>
        <v>-853.08476917464384</v>
      </c>
      <c r="FT150" s="51">
        <v>0.25317355690183818</v>
      </c>
      <c r="FU150" s="26">
        <f t="shared" si="845"/>
        <v>144.80583353249997</v>
      </c>
      <c r="FV150" s="51">
        <v>0.67246376811594211</v>
      </c>
      <c r="FW150" s="26">
        <f t="shared" si="896"/>
        <v>226360.9811178231</v>
      </c>
      <c r="FX150" s="26">
        <f t="shared" si="847"/>
        <v>-853.08476917464384</v>
      </c>
      <c r="FY150" s="51">
        <v>0.25317355690183818</v>
      </c>
      <c r="FZ150" s="26">
        <f t="shared" si="848"/>
        <v>145.60680032808051</v>
      </c>
      <c r="GA150" s="51">
        <v>0.67246376811594211</v>
      </c>
      <c r="GB150" s="26">
        <f t="shared" si="897"/>
        <v>231570.52249000475</v>
      </c>
      <c r="GC150" s="26">
        <f t="shared" si="850"/>
        <v>-853.08476917464384</v>
      </c>
      <c r="GD150" s="51">
        <v>0.25317355690183818</v>
      </c>
      <c r="GE150" s="26">
        <f t="shared" si="851"/>
        <v>146.45692118255789</v>
      </c>
      <c r="GF150" s="51">
        <v>0.67246376811594211</v>
      </c>
      <c r="GG150" s="26">
        <f t="shared" si="898"/>
        <v>249380.19056459633</v>
      </c>
      <c r="GH150" s="26">
        <f t="shared" si="853"/>
        <v>-853.08476917464384</v>
      </c>
      <c r="GI150" s="51">
        <v>0.25317355690183818</v>
      </c>
      <c r="GJ150" s="26">
        <f t="shared" si="854"/>
        <v>147.35953174478266</v>
      </c>
      <c r="GK150" s="51">
        <v>0.67246376811594211</v>
      </c>
      <c r="GL150" s="26">
        <f t="shared" si="899"/>
        <v>250213.85872210594</v>
      </c>
      <c r="GM150" s="26">
        <f t="shared" si="856"/>
        <v>-853.08476917464384</v>
      </c>
      <c r="GN150" s="51">
        <v>0.25317355690183818</v>
      </c>
      <c r="GO150" s="26">
        <f t="shared" si="857"/>
        <v>148.31563073184813</v>
      </c>
      <c r="GP150" s="51">
        <v>0.67246376811594211</v>
      </c>
      <c r="GQ150" s="26">
        <f t="shared" si="900"/>
        <v>243719.26787050365</v>
      </c>
    </row>
    <row r="151" spans="1:199" ht="15" x14ac:dyDescent="0.2">
      <c r="A151" s="6" t="s">
        <v>41</v>
      </c>
      <c r="B151" s="26">
        <v>328456</v>
      </c>
      <c r="C151" s="26">
        <f t="shared" si="859"/>
        <v>-854.59999999999991</v>
      </c>
      <c r="D151" s="51">
        <v>0.25317355690183818</v>
      </c>
      <c r="E151" s="26">
        <f t="shared" ref="E151:E154" si="960">1102/5</f>
        <v>220.4</v>
      </c>
      <c r="F151" s="26">
        <f t="shared" ref="F151:F154" si="961">-464/5</f>
        <v>-92.8</v>
      </c>
      <c r="G151" s="26">
        <f t="shared" si="862"/>
        <v>127.60000000000001</v>
      </c>
      <c r="H151" s="51">
        <f t="shared" si="863"/>
        <v>0.67246376811594211</v>
      </c>
      <c r="I151" s="26">
        <v>330200</v>
      </c>
      <c r="J151" s="26">
        <f t="shared" si="901"/>
        <v>-853.08476917464384</v>
      </c>
      <c r="K151" s="51">
        <v>0.25317355690183818</v>
      </c>
      <c r="L151" s="26">
        <f t="shared" si="864"/>
        <v>127.3737614634737</v>
      </c>
      <c r="M151" s="51">
        <v>0.67246376811594211</v>
      </c>
      <c r="N151" s="26">
        <f t="shared" si="902"/>
        <v>333293.28899228881</v>
      </c>
      <c r="O151" s="26">
        <f t="shared" si="903"/>
        <v>-853.08476917464384</v>
      </c>
      <c r="P151" s="51">
        <v>0.25317355690183818</v>
      </c>
      <c r="Q151" s="26">
        <f t="shared" si="865"/>
        <v>127.04991350615799</v>
      </c>
      <c r="R151" s="51">
        <v>0.67246376811594211</v>
      </c>
      <c r="S151" s="26">
        <f t="shared" si="904"/>
        <v>320904.25413662032</v>
      </c>
      <c r="T151" s="26">
        <f t="shared" si="905"/>
        <v>-853.08476917464384</v>
      </c>
      <c r="U151" s="51">
        <v>0.25317355690183818</v>
      </c>
      <c r="V151" s="26">
        <f t="shared" si="866"/>
        <v>126.7090732685316</v>
      </c>
      <c r="W151" s="51">
        <v>0.67246376811594211</v>
      </c>
      <c r="X151" s="26">
        <f t="shared" si="906"/>
        <v>328498.69511178322</v>
      </c>
      <c r="Y151" s="26">
        <f t="shared" si="907"/>
        <v>-853.08476917464384</v>
      </c>
      <c r="Z151" s="51">
        <v>0.25317355690183818</v>
      </c>
      <c r="AA151" s="26">
        <f t="shared" si="867"/>
        <v>126.75819123375295</v>
      </c>
      <c r="AB151" s="51">
        <v>0.67246376811594211</v>
      </c>
      <c r="AC151" s="26">
        <f t="shared" si="908"/>
        <v>335998.1217550764</v>
      </c>
      <c r="AD151" s="26">
        <f t="shared" si="909"/>
        <v>-853.08476917464384</v>
      </c>
      <c r="AE151" s="51">
        <v>0.25317355690183818</v>
      </c>
      <c r="AF151" s="26">
        <f t="shared" si="868"/>
        <v>126.93161452044392</v>
      </c>
      <c r="AG151" s="51">
        <v>0.67246376811594211</v>
      </c>
      <c r="AH151" s="26">
        <f t="shared" si="910"/>
        <v>340188.65504261287</v>
      </c>
      <c r="AI151" s="26">
        <f t="shared" si="911"/>
        <v>-853.08476917464384</v>
      </c>
      <c r="AJ151" s="51">
        <v>0.25317355690183818</v>
      </c>
      <c r="AK151" s="26">
        <f t="shared" si="869"/>
        <v>127.22493884987915</v>
      </c>
      <c r="AL151" s="51">
        <v>0.67246376811594211</v>
      </c>
      <c r="AM151" s="26">
        <f t="shared" si="912"/>
        <v>322639.49127790454</v>
      </c>
      <c r="AN151" s="26">
        <f t="shared" si="913"/>
        <v>-853.08476917464384</v>
      </c>
      <c r="AO151" s="51">
        <v>0.25317355690183818</v>
      </c>
      <c r="AP151" s="26">
        <f t="shared" si="870"/>
        <v>127.63489884081687</v>
      </c>
      <c r="AQ151" s="51">
        <v>0.67246376811594211</v>
      </c>
      <c r="AR151" s="26">
        <f t="shared" si="914"/>
        <v>331286.77145110385</v>
      </c>
      <c r="AS151" s="26">
        <f t="shared" si="915"/>
        <v>-853.08476917464384</v>
      </c>
      <c r="AT151" s="51">
        <v>0.25317355690183818</v>
      </c>
      <c r="AU151" s="26">
        <f t="shared" si="871"/>
        <v>128.15743000281924</v>
      </c>
      <c r="AV151" s="51">
        <v>0.67246376811594211</v>
      </c>
      <c r="AW151" s="26">
        <f t="shared" si="916"/>
        <v>331253.23623943533</v>
      </c>
      <c r="AX151" s="26">
        <f t="shared" si="917"/>
        <v>-853.08476917464384</v>
      </c>
      <c r="AY151" s="51">
        <v>0.25317355690183818</v>
      </c>
      <c r="AZ151" s="26">
        <f t="shared" si="872"/>
        <v>128.78938077863199</v>
      </c>
      <c r="BA151" s="51">
        <v>0.67246376811594211</v>
      </c>
      <c r="BB151" s="26">
        <f t="shared" si="918"/>
        <v>349921.31837890443</v>
      </c>
      <c r="BC151" s="26">
        <f t="shared" si="919"/>
        <v>-853.08476917464384</v>
      </c>
      <c r="BD151" s="51">
        <v>0.25317355690183818</v>
      </c>
      <c r="BE151" s="26">
        <f t="shared" si="873"/>
        <v>129.52349567478421</v>
      </c>
      <c r="BF151" s="51">
        <v>0.67246376811594211</v>
      </c>
      <c r="BG151" s="26">
        <f t="shared" si="920"/>
        <v>342021.13710861577</v>
      </c>
      <c r="BH151" s="26">
        <f t="shared" si="921"/>
        <v>-853.08476917464384</v>
      </c>
      <c r="BI151" s="51">
        <v>0.25317355690183818</v>
      </c>
      <c r="BJ151" s="26">
        <f t="shared" si="874"/>
        <v>130.35818801479974</v>
      </c>
      <c r="BK151" s="51">
        <v>0.67246376811594211</v>
      </c>
      <c r="BL151" s="26">
        <f t="shared" si="922"/>
        <v>349224.92874211934</v>
      </c>
      <c r="BM151" s="26">
        <f t="shared" si="923"/>
        <v>-853.08476917464384</v>
      </c>
      <c r="BN151" s="51">
        <v>0.25317355690183818</v>
      </c>
      <c r="BO151" s="26">
        <f t="shared" si="875"/>
        <v>131.1608616810513</v>
      </c>
      <c r="BP151" s="51">
        <v>0.67246376811594211</v>
      </c>
      <c r="BQ151" s="26">
        <f t="shared" si="924"/>
        <v>384399.71771154087</v>
      </c>
      <c r="BR151" s="26">
        <f t="shared" si="925"/>
        <v>-853.08476917464384</v>
      </c>
      <c r="BS151" s="51">
        <v>0.25317355690183818</v>
      </c>
      <c r="BT151" s="26">
        <f t="shared" si="876"/>
        <v>131.93452523624049</v>
      </c>
      <c r="BU151" s="51">
        <v>0.67246376811594211</v>
      </c>
      <c r="BV151" s="26">
        <f t="shared" si="926"/>
        <v>378650.18447427981</v>
      </c>
      <c r="BW151" s="26">
        <f t="shared" si="927"/>
        <v>-853.08476917464384</v>
      </c>
      <c r="BX151" s="51">
        <v>0.25317355690183818</v>
      </c>
      <c r="BY151" s="26">
        <f t="shared" si="877"/>
        <v>132.68183829593497</v>
      </c>
      <c r="BZ151" s="51">
        <v>0.67246376811594211</v>
      </c>
      <c r="CA151" s="26">
        <f t="shared" si="928"/>
        <v>370612.02827850025</v>
      </c>
      <c r="CB151" s="26">
        <f t="shared" si="929"/>
        <v>-853.08476917464384</v>
      </c>
      <c r="CC151" s="51">
        <v>0.25317355690183818</v>
      </c>
      <c r="CD151" s="26">
        <f t="shared" si="878"/>
        <v>133.40216312171293</v>
      </c>
      <c r="CE151" s="51">
        <v>0.67246376811594211</v>
      </c>
      <c r="CF151" s="26">
        <f t="shared" si="930"/>
        <v>381247.21546260675</v>
      </c>
      <c r="CG151" s="26">
        <f t="shared" si="931"/>
        <v>-853.08476917464384</v>
      </c>
      <c r="CH151" s="51">
        <v>0.25317355690183818</v>
      </c>
      <c r="CI151" s="26">
        <f t="shared" si="879"/>
        <v>134.09907725206639</v>
      </c>
      <c r="CJ151" s="51">
        <v>0.67246376811594211</v>
      </c>
      <c r="CK151" s="26">
        <f t="shared" si="932"/>
        <v>358648.52944086108</v>
      </c>
      <c r="CL151" s="26">
        <f t="shared" si="933"/>
        <v>-853.08476917464384</v>
      </c>
      <c r="CM151" s="51">
        <v>0.25317355690183818</v>
      </c>
      <c r="CN151" s="26">
        <f t="shared" si="880"/>
        <v>134.77742496038957</v>
      </c>
      <c r="CO151" s="51">
        <v>0.67246376811594211</v>
      </c>
      <c r="CP151" s="26">
        <f t="shared" si="934"/>
        <v>347048.22491447674</v>
      </c>
      <c r="CQ151" s="26">
        <f t="shared" si="935"/>
        <v>-853.08476917464384</v>
      </c>
      <c r="CR151" s="51">
        <v>0.25317355690183818</v>
      </c>
      <c r="CS151" s="26">
        <f t="shared" si="881"/>
        <v>135.43317077614694</v>
      </c>
      <c r="CT151" s="51">
        <v>0.67246376811594211</v>
      </c>
      <c r="CU151" s="26">
        <f t="shared" si="936"/>
        <v>326547.73087446549</v>
      </c>
      <c r="CV151" s="26">
        <f t="shared" si="811"/>
        <v>-853.08476917464384</v>
      </c>
      <c r="CW151" s="51">
        <v>0.25317355690183818</v>
      </c>
      <c r="CX151" s="26">
        <f t="shared" si="812"/>
        <v>136.06694795504055</v>
      </c>
      <c r="CY151" s="51">
        <v>0.67246376811594211</v>
      </c>
      <c r="CZ151" s="26">
        <f t="shared" si="882"/>
        <v>312130.11764580052</v>
      </c>
      <c r="DA151" s="26">
        <f t="shared" si="814"/>
        <v>-853.08476917464384</v>
      </c>
      <c r="DB151" s="51">
        <v>0.25317355690183818</v>
      </c>
      <c r="DC151" s="26">
        <f t="shared" si="815"/>
        <v>136.67620366606167</v>
      </c>
      <c r="DD151" s="51">
        <v>0.67246376811594211</v>
      </c>
      <c r="DE151" s="26">
        <f t="shared" si="883"/>
        <v>297499.47107097483</v>
      </c>
      <c r="DF151" s="26">
        <f t="shared" si="817"/>
        <v>-853.08476917464384</v>
      </c>
      <c r="DG151" s="51">
        <v>0.25317355690183818</v>
      </c>
      <c r="DH151" s="26">
        <f t="shared" si="818"/>
        <v>137.25834054054479</v>
      </c>
      <c r="DI151" s="51">
        <v>0.67246376811594211</v>
      </c>
      <c r="DJ151" s="26">
        <f t="shared" si="884"/>
        <v>278663.30814709648</v>
      </c>
      <c r="DK151" s="26">
        <f t="shared" si="820"/>
        <v>-853.08476917464384</v>
      </c>
      <c r="DL151" s="51">
        <v>0.25317355690183818</v>
      </c>
      <c r="DM151" s="26">
        <f t="shared" si="821"/>
        <v>137.81067402604131</v>
      </c>
      <c r="DN151" s="51">
        <v>0.67246376811594211</v>
      </c>
      <c r="DO151" s="26">
        <f t="shared" si="885"/>
        <v>259745.53573689496</v>
      </c>
      <c r="DP151" s="26">
        <f t="shared" si="937"/>
        <v>-853.08476917464384</v>
      </c>
      <c r="DQ151" s="51">
        <v>0.25317355690183818</v>
      </c>
      <c r="DR151" s="26">
        <f t="shared" si="886"/>
        <v>138.34169435801959</v>
      </c>
      <c r="DS151" s="51">
        <v>0.67246376811594211</v>
      </c>
      <c r="DT151" s="26">
        <f t="shared" si="938"/>
        <v>245141.96390987965</v>
      </c>
      <c r="DU151" s="26">
        <f t="shared" si="939"/>
        <v>-853.08476917464384</v>
      </c>
      <c r="DV151" s="51">
        <v>0.25317355690183818</v>
      </c>
      <c r="DW151" s="26">
        <f t="shared" si="887"/>
        <v>138.85858951602424</v>
      </c>
      <c r="DX151" s="51">
        <v>0.67246376811594211</v>
      </c>
      <c r="DY151" s="26">
        <f t="shared" si="940"/>
        <v>235944.81708847568</v>
      </c>
      <c r="DZ151" s="26">
        <f t="shared" si="823"/>
        <v>-853.08476917464384</v>
      </c>
      <c r="EA151" s="51">
        <v>0.25317355690183818</v>
      </c>
      <c r="EB151" s="26">
        <f t="shared" si="824"/>
        <v>139.36895434605259</v>
      </c>
      <c r="EC151" s="51">
        <v>0.67246376811594211</v>
      </c>
      <c r="ED151" s="26">
        <f t="shared" si="888"/>
        <v>227385.77536956506</v>
      </c>
      <c r="EE151" s="26">
        <f t="shared" si="826"/>
        <v>-853.08476917464384</v>
      </c>
      <c r="EF151" s="51">
        <v>0.25317355690183818</v>
      </c>
      <c r="EG151" s="26">
        <f t="shared" si="827"/>
        <v>139.87528764733122</v>
      </c>
      <c r="EH151" s="51">
        <v>0.67246376811594211</v>
      </c>
      <c r="EI151" s="26">
        <f t="shared" si="889"/>
        <v>211081.57603866648</v>
      </c>
      <c r="EJ151" s="26">
        <f t="shared" si="829"/>
        <v>-853.08476917464384</v>
      </c>
      <c r="EK151" s="51">
        <v>0.25317355690183818</v>
      </c>
      <c r="EL151" s="26">
        <f t="shared" si="830"/>
        <v>140.38870727022447</v>
      </c>
      <c r="EM151" s="51">
        <v>0.67246376811594211</v>
      </c>
      <c r="EN151" s="26">
        <f t="shared" si="890"/>
        <v>203730.18553535378</v>
      </c>
      <c r="EO151" s="26">
        <f t="shared" si="832"/>
        <v>-853.08476917464384</v>
      </c>
      <c r="EP151" s="51">
        <v>0.25317355690183818</v>
      </c>
      <c r="EQ151" s="26">
        <f t="shared" si="833"/>
        <v>140.91727974373865</v>
      </c>
      <c r="ER151" s="51">
        <v>0.67246376811594211</v>
      </c>
      <c r="ES151" s="26">
        <f t="shared" si="891"/>
        <v>191051.14416959888</v>
      </c>
      <c r="ET151" s="26">
        <f t="shared" si="941"/>
        <v>-853.08476917464384</v>
      </c>
      <c r="EU151" s="51">
        <v>0.25317355690183818</v>
      </c>
      <c r="EV151" s="26">
        <f t="shared" si="892"/>
        <v>141.47110333427162</v>
      </c>
      <c r="EW151" s="51">
        <v>0.67246376811594211</v>
      </c>
      <c r="EX151" s="26">
        <f t="shared" si="942"/>
        <v>188457.60665141922</v>
      </c>
      <c r="EY151" s="26">
        <f t="shared" si="943"/>
        <v>-853.08476917464384</v>
      </c>
      <c r="EZ151" s="51">
        <v>0.25317355690183818</v>
      </c>
      <c r="FA151" s="26">
        <f t="shared" si="893"/>
        <v>142.05859909175729</v>
      </c>
      <c r="FB151" s="51">
        <v>0.67246376811594211</v>
      </c>
      <c r="FC151" s="26">
        <f t="shared" si="944"/>
        <v>182948.92648892218</v>
      </c>
      <c r="FD151" s="26">
        <f t="shared" si="835"/>
        <v>-853.08476917464384</v>
      </c>
      <c r="FE151" s="51">
        <v>0.25317355690183818</v>
      </c>
      <c r="FF151" s="26">
        <f t="shared" si="836"/>
        <v>142.68219257285256</v>
      </c>
      <c r="FG151" s="51">
        <v>0.67246376811594211</v>
      </c>
      <c r="FH151" s="26">
        <f t="shared" si="894"/>
        <v>189922.65184674785</v>
      </c>
      <c r="FI151" s="26">
        <f t="shared" si="838"/>
        <v>-853.08476917464384</v>
      </c>
      <c r="FJ151" s="51">
        <v>0.25317355690183818</v>
      </c>
      <c r="FK151" s="26">
        <f t="shared" si="839"/>
        <v>143.34556742315516</v>
      </c>
      <c r="FL151" s="51">
        <v>0.67246376811594211</v>
      </c>
      <c r="FM151" s="26">
        <f t="shared" si="945"/>
        <v>199802.56775597844</v>
      </c>
      <c r="FN151" s="26">
        <f t="shared" si="841"/>
        <v>-853.08476917464384</v>
      </c>
      <c r="FO151" s="51">
        <v>0.25317355690183818</v>
      </c>
      <c r="FP151" s="26">
        <f t="shared" si="842"/>
        <v>144.05255795000909</v>
      </c>
      <c r="FQ151" s="51">
        <v>0.67246376811594211</v>
      </c>
      <c r="FR151" s="26">
        <f t="shared" si="895"/>
        <v>208794.88782044317</v>
      </c>
      <c r="FS151" s="26">
        <f t="shared" si="844"/>
        <v>-853.08476917464384</v>
      </c>
      <c r="FT151" s="51">
        <v>0.25317355690183818</v>
      </c>
      <c r="FU151" s="26">
        <f t="shared" si="845"/>
        <v>144.80583353249997</v>
      </c>
      <c r="FV151" s="51">
        <v>0.67246376811594211</v>
      </c>
      <c r="FW151" s="26">
        <f t="shared" si="896"/>
        <v>207896.69695594718</v>
      </c>
      <c r="FX151" s="26">
        <f t="shared" si="847"/>
        <v>-853.08476917464384</v>
      </c>
      <c r="FY151" s="51">
        <v>0.25317355690183818</v>
      </c>
      <c r="FZ151" s="26">
        <f t="shared" si="848"/>
        <v>145.60680032808051</v>
      </c>
      <c r="GA151" s="51">
        <v>0.67246376811594211</v>
      </c>
      <c r="GB151" s="26">
        <f t="shared" si="897"/>
        <v>225653.50314897654</v>
      </c>
      <c r="GC151" s="26">
        <f t="shared" si="850"/>
        <v>-853.08476917464384</v>
      </c>
      <c r="GD151" s="51">
        <v>0.25317355690183818</v>
      </c>
      <c r="GE151" s="26">
        <f t="shared" si="851"/>
        <v>146.45692118255789</v>
      </c>
      <c r="GF151" s="51">
        <v>0.67246376811594211</v>
      </c>
      <c r="GG151" s="26">
        <f t="shared" si="898"/>
        <v>230863.89464201266</v>
      </c>
      <c r="GH151" s="26">
        <f t="shared" si="853"/>
        <v>-853.08476917464384</v>
      </c>
      <c r="GI151" s="51">
        <v>0.25317355690183818</v>
      </c>
      <c r="GJ151" s="26">
        <f t="shared" si="854"/>
        <v>147.35953174478266</v>
      </c>
      <c r="GK151" s="51">
        <v>0.67246376811594211</v>
      </c>
      <c r="GL151" s="26">
        <f t="shared" si="899"/>
        <v>248674.46532716649</v>
      </c>
      <c r="GM151" s="26">
        <f t="shared" si="856"/>
        <v>-853.08476917464384</v>
      </c>
      <c r="GN151" s="51">
        <v>0.25317355690183818</v>
      </c>
      <c r="GO151" s="26">
        <f t="shared" si="857"/>
        <v>148.31563073184813</v>
      </c>
      <c r="GP151" s="51">
        <v>0.67246376811594211</v>
      </c>
      <c r="GQ151" s="26">
        <f t="shared" si="900"/>
        <v>249509.08958366315</v>
      </c>
    </row>
    <row r="152" spans="1:199" ht="15" x14ac:dyDescent="0.2">
      <c r="A152" s="6" t="s">
        <v>42</v>
      </c>
      <c r="B152" s="26">
        <v>304963</v>
      </c>
      <c r="C152" s="26">
        <f t="shared" si="859"/>
        <v>-854.59999999999991</v>
      </c>
      <c r="D152" s="51">
        <v>0.25317355690183818</v>
      </c>
      <c r="E152" s="26">
        <f t="shared" si="960"/>
        <v>220.4</v>
      </c>
      <c r="F152" s="26">
        <f t="shared" si="961"/>
        <v>-92.8</v>
      </c>
      <c r="G152" s="26">
        <f t="shared" si="862"/>
        <v>127.60000000000001</v>
      </c>
      <c r="H152" s="51">
        <f t="shared" si="863"/>
        <v>0.67246376811594211</v>
      </c>
      <c r="I152" s="26">
        <v>327734</v>
      </c>
      <c r="J152" s="26">
        <f t="shared" si="901"/>
        <v>-853.08476917464384</v>
      </c>
      <c r="K152" s="51">
        <v>0.25317355690183818</v>
      </c>
      <c r="L152" s="26">
        <f t="shared" si="864"/>
        <v>127.3737614634737</v>
      </c>
      <c r="M152" s="51">
        <v>0.67246376811594211</v>
      </c>
      <c r="N152" s="26">
        <f t="shared" si="902"/>
        <v>329474.28899228881</v>
      </c>
      <c r="O152" s="26">
        <f t="shared" si="903"/>
        <v>-853.08476917464384</v>
      </c>
      <c r="P152" s="51">
        <v>0.25317355690183818</v>
      </c>
      <c r="Q152" s="26">
        <f t="shared" si="865"/>
        <v>127.04991350615799</v>
      </c>
      <c r="R152" s="51">
        <v>0.67246376811594211</v>
      </c>
      <c r="S152" s="26">
        <f t="shared" si="904"/>
        <v>332567.25413662032</v>
      </c>
      <c r="T152" s="26">
        <f t="shared" si="905"/>
        <v>-853.08476917464384</v>
      </c>
      <c r="U152" s="51">
        <v>0.25317355690183818</v>
      </c>
      <c r="V152" s="26">
        <f t="shared" si="866"/>
        <v>126.7090732685316</v>
      </c>
      <c r="W152" s="51">
        <v>0.67246376811594211</v>
      </c>
      <c r="X152" s="26">
        <f t="shared" si="906"/>
        <v>320177.87844071421</v>
      </c>
      <c r="Y152" s="26">
        <f t="shared" si="907"/>
        <v>-853.08476917464384</v>
      </c>
      <c r="Z152" s="51">
        <v>0.25317355690183818</v>
      </c>
      <c r="AA152" s="26">
        <f t="shared" si="867"/>
        <v>126.75819123375295</v>
      </c>
      <c r="AB152" s="51">
        <v>0.67246376811594211</v>
      </c>
      <c r="AC152" s="26">
        <f t="shared" si="908"/>
        <v>327772.36853384232</v>
      </c>
      <c r="AD152" s="26">
        <f t="shared" si="909"/>
        <v>-853.08476917464384</v>
      </c>
      <c r="AE152" s="51">
        <v>0.25317355690183818</v>
      </c>
      <c r="AF152" s="26">
        <f t="shared" si="868"/>
        <v>126.93161452044392</v>
      </c>
      <c r="AG152" s="51">
        <v>0.67246376811594211</v>
      </c>
      <c r="AH152" s="26">
        <f t="shared" si="910"/>
        <v>335271.9686004222</v>
      </c>
      <c r="AI152" s="26">
        <f t="shared" si="911"/>
        <v>-853.08476917464384</v>
      </c>
      <c r="AJ152" s="51">
        <v>0.25317355690183818</v>
      </c>
      <c r="AK152" s="26">
        <f t="shared" si="869"/>
        <v>127.22493884987915</v>
      </c>
      <c r="AL152" s="51">
        <v>0.67246376811594211</v>
      </c>
      <c r="AM152" s="26">
        <f t="shared" si="912"/>
        <v>339462.7952122881</v>
      </c>
      <c r="AN152" s="26">
        <f t="shared" si="913"/>
        <v>-853.08476917464384</v>
      </c>
      <c r="AO152" s="51">
        <v>0.25317355690183818</v>
      </c>
      <c r="AP152" s="26">
        <f t="shared" si="870"/>
        <v>127.63489884081687</v>
      </c>
      <c r="AQ152" s="51">
        <v>0.67246376811594211</v>
      </c>
      <c r="AR152" s="26">
        <f t="shared" si="914"/>
        <v>321914.04140757071</v>
      </c>
      <c r="AS152" s="26">
        <f t="shared" si="915"/>
        <v>-853.08476917464384</v>
      </c>
      <c r="AT152" s="51">
        <v>0.25317355690183818</v>
      </c>
      <c r="AU152" s="26">
        <f t="shared" si="871"/>
        <v>128.15743000281924</v>
      </c>
      <c r="AV152" s="51">
        <v>0.67246376811594211</v>
      </c>
      <c r="AW152" s="26">
        <f t="shared" si="916"/>
        <v>330561.84411193203</v>
      </c>
      <c r="AX152" s="26">
        <f t="shared" si="917"/>
        <v>-853.08476917464384</v>
      </c>
      <c r="AY152" s="51">
        <v>0.25317355690183818</v>
      </c>
      <c r="AZ152" s="26">
        <f t="shared" si="872"/>
        <v>128.78938077863199</v>
      </c>
      <c r="BA152" s="51">
        <v>0.67246376811594211</v>
      </c>
      <c r="BB152" s="26">
        <f t="shared" si="918"/>
        <v>330528.94085103931</v>
      </c>
      <c r="BC152" s="26">
        <f t="shared" si="919"/>
        <v>-853.08476917464384</v>
      </c>
      <c r="BD152" s="51">
        <v>0.25317355690183818</v>
      </c>
      <c r="BE152" s="26">
        <f t="shared" si="873"/>
        <v>129.52349567478421</v>
      </c>
      <c r="BF152" s="51">
        <v>0.67246376811594211</v>
      </c>
      <c r="BG152" s="26">
        <f t="shared" si="920"/>
        <v>349197.75710540457</v>
      </c>
      <c r="BH152" s="26">
        <f t="shared" si="921"/>
        <v>-853.08476917464384</v>
      </c>
      <c r="BI152" s="51">
        <v>0.25317355690183818</v>
      </c>
      <c r="BJ152" s="26">
        <f t="shared" si="874"/>
        <v>130.35818801479974</v>
      </c>
      <c r="BK152" s="51">
        <v>0.67246376811594211</v>
      </c>
      <c r="BL152" s="26">
        <f t="shared" si="922"/>
        <v>341298.41052745597</v>
      </c>
      <c r="BM152" s="26">
        <f t="shared" si="923"/>
        <v>-853.08476917464384</v>
      </c>
      <c r="BN152" s="51">
        <v>0.25317355690183818</v>
      </c>
      <c r="BO152" s="26">
        <f t="shared" si="875"/>
        <v>131.1608616810513</v>
      </c>
      <c r="BP152" s="51">
        <v>0.67246376811594211</v>
      </c>
      <c r="BQ152" s="26">
        <f t="shared" si="924"/>
        <v>348503.00483462575</v>
      </c>
      <c r="BR152" s="26">
        <f t="shared" si="925"/>
        <v>-853.08476917464384</v>
      </c>
      <c r="BS152" s="51">
        <v>0.25317355690183818</v>
      </c>
      <c r="BT152" s="26">
        <f t="shared" si="876"/>
        <v>131.93452523624049</v>
      </c>
      <c r="BU152" s="51">
        <v>0.67246376811594211</v>
      </c>
      <c r="BV152" s="26">
        <f t="shared" si="926"/>
        <v>383678.56746760249</v>
      </c>
      <c r="BW152" s="26">
        <f t="shared" si="927"/>
        <v>-853.08476917464384</v>
      </c>
      <c r="BX152" s="51">
        <v>0.25317355690183818</v>
      </c>
      <c r="BY152" s="26">
        <f t="shared" si="877"/>
        <v>132.68183829593497</v>
      </c>
      <c r="BZ152" s="51">
        <v>0.67246376811594211</v>
      </c>
      <c r="CA152" s="26">
        <f t="shared" si="928"/>
        <v>377929.78154340113</v>
      </c>
      <c r="CB152" s="26">
        <f t="shared" si="929"/>
        <v>-853.08476917464384</v>
      </c>
      <c r="CC152" s="51">
        <v>0.25317355690183818</v>
      </c>
      <c r="CD152" s="26">
        <f t="shared" si="878"/>
        <v>133.40216312171293</v>
      </c>
      <c r="CE152" s="51">
        <v>0.67246376811594211</v>
      </c>
      <c r="CF152" s="26">
        <f t="shared" si="930"/>
        <v>369892.34567244735</v>
      </c>
      <c r="CG152" s="26">
        <f t="shared" si="931"/>
        <v>-853.08476917464384</v>
      </c>
      <c r="CH152" s="51">
        <v>0.25317355690183818</v>
      </c>
      <c r="CI152" s="26">
        <f t="shared" si="879"/>
        <v>134.09907725206639</v>
      </c>
      <c r="CJ152" s="51">
        <v>0.67246376811594211</v>
      </c>
      <c r="CK152" s="26">
        <f t="shared" si="932"/>
        <v>380528.22977068421</v>
      </c>
      <c r="CL152" s="26">
        <f t="shared" si="933"/>
        <v>-853.08476917464384</v>
      </c>
      <c r="CM152" s="51">
        <v>0.25317355690183818</v>
      </c>
      <c r="CN152" s="26">
        <f t="shared" si="880"/>
        <v>134.77742496038957</v>
      </c>
      <c r="CO152" s="51">
        <v>0.67246376811594211</v>
      </c>
      <c r="CP152" s="26">
        <f t="shared" si="934"/>
        <v>357930.22209664684</v>
      </c>
      <c r="CQ152" s="26">
        <f t="shared" si="935"/>
        <v>-853.08476917464384</v>
      </c>
      <c r="CR152" s="51">
        <v>0.25317355690183818</v>
      </c>
      <c r="CS152" s="26">
        <f t="shared" si="881"/>
        <v>135.43317077614694</v>
      </c>
      <c r="CT152" s="51">
        <v>0.67246376811594211</v>
      </c>
      <c r="CU152" s="26">
        <f t="shared" si="936"/>
        <v>346330.57331607828</v>
      </c>
      <c r="CV152" s="26">
        <f t="shared" si="811"/>
        <v>-853.08476917464384</v>
      </c>
      <c r="CW152" s="51">
        <v>0.25317355690183818</v>
      </c>
      <c r="CX152" s="26">
        <f t="shared" si="812"/>
        <v>136.06694795504055</v>
      </c>
      <c r="CY152" s="51">
        <v>0.67246376811594211</v>
      </c>
      <c r="CZ152" s="26">
        <f t="shared" si="882"/>
        <v>325830.71305324591</v>
      </c>
      <c r="DA152" s="26">
        <f t="shared" si="814"/>
        <v>-853.08476917464384</v>
      </c>
      <c r="DB152" s="51">
        <v>0.25317355690183818</v>
      </c>
      <c r="DC152" s="26">
        <f t="shared" si="815"/>
        <v>136.67620366606167</v>
      </c>
      <c r="DD152" s="51">
        <v>0.67246376811594211</v>
      </c>
      <c r="DE152" s="26">
        <f t="shared" si="883"/>
        <v>311413.70908029197</v>
      </c>
      <c r="DF152" s="26">
        <f t="shared" si="817"/>
        <v>-853.08476917464384</v>
      </c>
      <c r="DG152" s="51">
        <v>0.25317355690183818</v>
      </c>
      <c r="DH152" s="26">
        <f t="shared" si="818"/>
        <v>137.25834054054479</v>
      </c>
      <c r="DI152" s="51">
        <v>0.67246376811594211</v>
      </c>
      <c r="DJ152" s="26">
        <f t="shared" si="884"/>
        <v>296783.64464234072</v>
      </c>
      <c r="DK152" s="26">
        <f t="shared" si="820"/>
        <v>-853.08476917464384</v>
      </c>
      <c r="DL152" s="51">
        <v>0.25317355690183818</v>
      </c>
      <c r="DM152" s="26">
        <f t="shared" si="821"/>
        <v>137.81067402604131</v>
      </c>
      <c r="DN152" s="51">
        <v>0.67246376811594211</v>
      </c>
      <c r="DO152" s="26">
        <f t="shared" si="885"/>
        <v>277948.03405194788</v>
      </c>
      <c r="DP152" s="26">
        <f t="shared" si="937"/>
        <v>-853.08476917464384</v>
      </c>
      <c r="DQ152" s="51">
        <v>0.25317355690183818</v>
      </c>
      <c r="DR152" s="26">
        <f t="shared" si="886"/>
        <v>138.34169435801959</v>
      </c>
      <c r="DS152" s="51">
        <v>0.67246376811594211</v>
      </c>
      <c r="DT152" s="26">
        <f t="shared" si="938"/>
        <v>259030.79266207834</v>
      </c>
      <c r="DU152" s="26">
        <f t="shared" si="939"/>
        <v>-853.08476917464384</v>
      </c>
      <c r="DV152" s="51">
        <v>0.25317355690183818</v>
      </c>
      <c r="DW152" s="26">
        <f t="shared" si="887"/>
        <v>138.85858951602424</v>
      </c>
      <c r="DX152" s="51">
        <v>0.67246376811594211</v>
      </c>
      <c r="DY152" s="26">
        <f t="shared" si="940"/>
        <v>244427.73773022104</v>
      </c>
      <c r="DZ152" s="26">
        <f t="shared" si="823"/>
        <v>-853.08476917464384</v>
      </c>
      <c r="EA152" s="51">
        <v>0.25317355690183818</v>
      </c>
      <c r="EB152" s="26">
        <f t="shared" si="824"/>
        <v>139.36895434605259</v>
      </c>
      <c r="EC152" s="51">
        <v>0.67246376811594211</v>
      </c>
      <c r="ED152" s="26">
        <f t="shared" si="888"/>
        <v>235231.1012736471</v>
      </c>
      <c r="EE152" s="26">
        <f t="shared" si="826"/>
        <v>-853.08476917464384</v>
      </c>
      <c r="EF152" s="51">
        <v>0.25317355690183818</v>
      </c>
      <c r="EG152" s="26">
        <f t="shared" si="827"/>
        <v>139.87528764733122</v>
      </c>
      <c r="EH152" s="51">
        <v>0.67246376811594211</v>
      </c>
      <c r="EI152" s="26">
        <f t="shared" si="889"/>
        <v>226672.56588803776</v>
      </c>
      <c r="EJ152" s="26">
        <f t="shared" si="829"/>
        <v>-853.08476917464384</v>
      </c>
      <c r="EK152" s="51">
        <v>0.25317355690183818</v>
      </c>
      <c r="EL152" s="26">
        <f t="shared" si="830"/>
        <v>140.38870727022447</v>
      </c>
      <c r="EM152" s="51">
        <v>0.67246376811594211</v>
      </c>
      <c r="EN152" s="26">
        <f t="shared" si="890"/>
        <v>210368.87997676208</v>
      </c>
      <c r="EO152" s="26">
        <f t="shared" si="832"/>
        <v>-853.08476917464384</v>
      </c>
      <c r="EP152" s="51">
        <v>0.25317355690183818</v>
      </c>
      <c r="EQ152" s="26">
        <f t="shared" si="833"/>
        <v>140.91727974373865</v>
      </c>
      <c r="ER152" s="51">
        <v>0.67246376811594211</v>
      </c>
      <c r="ES152" s="26">
        <f t="shared" si="891"/>
        <v>203018.01804592289</v>
      </c>
      <c r="ET152" s="26">
        <f t="shared" si="941"/>
        <v>-853.08476917464384</v>
      </c>
      <c r="EU152" s="51">
        <v>0.25317355690183818</v>
      </c>
      <c r="EV152" s="26">
        <f t="shared" si="892"/>
        <v>141.47110333427162</v>
      </c>
      <c r="EW152" s="51">
        <v>0.67246376811594211</v>
      </c>
      <c r="EX152" s="26">
        <f t="shared" si="942"/>
        <v>190339.53050375852</v>
      </c>
      <c r="EY152" s="26">
        <f t="shared" si="943"/>
        <v>-853.08476917464384</v>
      </c>
      <c r="EZ152" s="51">
        <v>0.25317355690183818</v>
      </c>
      <c r="FA152" s="26">
        <f t="shared" si="893"/>
        <v>142.05859909175729</v>
      </c>
      <c r="FB152" s="51">
        <v>0.67246376811594211</v>
      </c>
      <c r="FC152" s="26">
        <f t="shared" si="944"/>
        <v>187746.58048133634</v>
      </c>
      <c r="FD152" s="26">
        <f t="shared" si="835"/>
        <v>-853.08476917464384</v>
      </c>
      <c r="FE152" s="51">
        <v>0.25317355690183818</v>
      </c>
      <c r="FF152" s="26">
        <f t="shared" si="836"/>
        <v>142.68219257285256</v>
      </c>
      <c r="FG152" s="51">
        <v>0.67246376811594211</v>
      </c>
      <c r="FH152" s="26">
        <f t="shared" si="894"/>
        <v>182238.52391232041</v>
      </c>
      <c r="FI152" s="26">
        <f t="shared" si="838"/>
        <v>-853.08476917464384</v>
      </c>
      <c r="FJ152" s="51">
        <v>0.25317355690183818</v>
      </c>
      <c r="FK152" s="26">
        <f t="shared" si="839"/>
        <v>143.34556742315516</v>
      </c>
      <c r="FL152" s="51">
        <v>0.67246376811594211</v>
      </c>
      <c r="FM152" s="26">
        <f t="shared" si="945"/>
        <v>189212.91264499637</v>
      </c>
      <c r="FN152" s="26">
        <f t="shared" si="841"/>
        <v>-853.08476917464384</v>
      </c>
      <c r="FO152" s="51">
        <v>0.25317355690183818</v>
      </c>
      <c r="FP152" s="26">
        <f t="shared" si="842"/>
        <v>144.05255795000909</v>
      </c>
      <c r="FQ152" s="51">
        <v>0.67246376811594211</v>
      </c>
      <c r="FR152" s="26">
        <f t="shared" si="895"/>
        <v>199093.5355447538</v>
      </c>
      <c r="FS152" s="26">
        <f t="shared" si="844"/>
        <v>-853.08476917464384</v>
      </c>
      <c r="FT152" s="51">
        <v>0.25317355690183818</v>
      </c>
      <c r="FU152" s="26">
        <f t="shared" si="845"/>
        <v>144.80583353249997</v>
      </c>
      <c r="FV152" s="51">
        <v>0.67246376811594211</v>
      </c>
      <c r="FW152" s="26">
        <f t="shared" si="896"/>
        <v>208086.60888480104</v>
      </c>
      <c r="FX152" s="26">
        <f t="shared" si="847"/>
        <v>-853.08476917464384</v>
      </c>
      <c r="FY152" s="51">
        <v>0.25317355690183818</v>
      </c>
      <c r="FZ152" s="26">
        <f t="shared" si="848"/>
        <v>145.60680032808051</v>
      </c>
      <c r="GA152" s="51">
        <v>0.67246376811594211</v>
      </c>
      <c r="GB152" s="26">
        <f t="shared" si="897"/>
        <v>207189.21898710061</v>
      </c>
      <c r="GC152" s="26">
        <f t="shared" si="850"/>
        <v>-853.08476917464384</v>
      </c>
      <c r="GD152" s="51">
        <v>0.25317355690183818</v>
      </c>
      <c r="GE152" s="26">
        <f t="shared" si="851"/>
        <v>146.45692118255789</v>
      </c>
      <c r="GF152" s="51">
        <v>0.67246376811594211</v>
      </c>
      <c r="GG152" s="26">
        <f t="shared" si="898"/>
        <v>224946.87530098445</v>
      </c>
      <c r="GH152" s="26">
        <f t="shared" si="853"/>
        <v>-853.08476917464384</v>
      </c>
      <c r="GI152" s="51">
        <v>0.25317355690183818</v>
      </c>
      <c r="GJ152" s="26">
        <f t="shared" si="854"/>
        <v>147.35953174478266</v>
      </c>
      <c r="GK152" s="51">
        <v>0.67246376811594211</v>
      </c>
      <c r="GL152" s="26">
        <f t="shared" si="899"/>
        <v>230158.16940458282</v>
      </c>
      <c r="GM152" s="26">
        <f t="shared" si="856"/>
        <v>-853.08476917464384</v>
      </c>
      <c r="GN152" s="51">
        <v>0.25317355690183818</v>
      </c>
      <c r="GO152" s="26">
        <f t="shared" si="857"/>
        <v>148.31563073184813</v>
      </c>
      <c r="GP152" s="51">
        <v>0.67246376811594211</v>
      </c>
      <c r="GQ152" s="26">
        <f t="shared" si="900"/>
        <v>247969.6961887237</v>
      </c>
    </row>
    <row r="153" spans="1:199" ht="15" x14ac:dyDescent="0.2">
      <c r="A153" s="6" t="s">
        <v>43</v>
      </c>
      <c r="B153" s="26">
        <v>310541</v>
      </c>
      <c r="C153" s="26">
        <f t="shared" si="859"/>
        <v>-854.59999999999991</v>
      </c>
      <c r="D153" s="51">
        <v>0.25317355690183818</v>
      </c>
      <c r="E153" s="26">
        <f t="shared" si="960"/>
        <v>220.4</v>
      </c>
      <c r="F153" s="26">
        <f t="shared" si="961"/>
        <v>-92.8</v>
      </c>
      <c r="G153" s="26">
        <f t="shared" si="862"/>
        <v>127.60000000000001</v>
      </c>
      <c r="H153" s="51">
        <f t="shared" si="863"/>
        <v>0.67246376811594211</v>
      </c>
      <c r="I153" s="26">
        <v>304269</v>
      </c>
      <c r="J153" s="26">
        <f t="shared" si="901"/>
        <v>-853.08476917464384</v>
      </c>
      <c r="K153" s="51">
        <v>0.25317355690183818</v>
      </c>
      <c r="L153" s="26">
        <f t="shared" si="864"/>
        <v>127.3737614634737</v>
      </c>
      <c r="M153" s="51">
        <v>0.67246376811594211</v>
      </c>
      <c r="N153" s="26">
        <f t="shared" si="902"/>
        <v>327008.28899228881</v>
      </c>
      <c r="O153" s="26">
        <f t="shared" si="903"/>
        <v>-853.08476917464384</v>
      </c>
      <c r="P153" s="51">
        <v>0.25317355690183818</v>
      </c>
      <c r="Q153" s="26">
        <f t="shared" si="865"/>
        <v>127.04991350615799</v>
      </c>
      <c r="R153" s="51">
        <v>0.67246376811594211</v>
      </c>
      <c r="S153" s="26">
        <f t="shared" si="904"/>
        <v>328748.25413662032</v>
      </c>
      <c r="T153" s="26">
        <f t="shared" si="905"/>
        <v>-853.08476917464384</v>
      </c>
      <c r="U153" s="51">
        <v>0.25317355690183818</v>
      </c>
      <c r="V153" s="26">
        <f t="shared" si="866"/>
        <v>126.7090732685316</v>
      </c>
      <c r="W153" s="51">
        <v>0.67246376811594211</v>
      </c>
      <c r="X153" s="26">
        <f t="shared" si="906"/>
        <v>331840.87844071421</v>
      </c>
      <c r="Y153" s="26">
        <f t="shared" si="907"/>
        <v>-853.08476917464384</v>
      </c>
      <c r="Z153" s="51">
        <v>0.25317355690183818</v>
      </c>
      <c r="AA153" s="26">
        <f t="shared" si="867"/>
        <v>126.75819123375295</v>
      </c>
      <c r="AB153" s="51">
        <v>0.67246376811594211</v>
      </c>
      <c r="AC153" s="26">
        <f t="shared" si="908"/>
        <v>319451.55186277331</v>
      </c>
      <c r="AD153" s="26">
        <f t="shared" si="909"/>
        <v>-853.08476917464384</v>
      </c>
      <c r="AE153" s="51">
        <v>0.25317355690183818</v>
      </c>
      <c r="AF153" s="26">
        <f t="shared" si="868"/>
        <v>126.93161452044392</v>
      </c>
      <c r="AG153" s="51">
        <v>0.67246376811594211</v>
      </c>
      <c r="AH153" s="26">
        <f t="shared" si="910"/>
        <v>327046.21537918813</v>
      </c>
      <c r="AI153" s="26">
        <f t="shared" si="911"/>
        <v>-853.08476917464384</v>
      </c>
      <c r="AJ153" s="51">
        <v>0.25317355690183818</v>
      </c>
      <c r="AK153" s="26">
        <f t="shared" si="869"/>
        <v>127.22493884987915</v>
      </c>
      <c r="AL153" s="51">
        <v>0.67246376811594211</v>
      </c>
      <c r="AM153" s="26">
        <f t="shared" si="912"/>
        <v>334546.10877009743</v>
      </c>
      <c r="AN153" s="26">
        <f t="shared" si="913"/>
        <v>-853.08476917464384</v>
      </c>
      <c r="AO153" s="51">
        <v>0.25317355690183818</v>
      </c>
      <c r="AP153" s="26">
        <f t="shared" si="870"/>
        <v>127.63489884081687</v>
      </c>
      <c r="AQ153" s="51">
        <v>0.67246376811594211</v>
      </c>
      <c r="AR153" s="26">
        <f t="shared" si="914"/>
        <v>338737.34534195426</v>
      </c>
      <c r="AS153" s="26">
        <f t="shared" si="915"/>
        <v>-853.08476917464384</v>
      </c>
      <c r="AT153" s="51">
        <v>0.25317355690183818</v>
      </c>
      <c r="AU153" s="26">
        <f t="shared" si="871"/>
        <v>128.15743000281924</v>
      </c>
      <c r="AV153" s="51">
        <v>0.67246376811594211</v>
      </c>
      <c r="AW153" s="26">
        <f t="shared" si="916"/>
        <v>321189.11406839889</v>
      </c>
      <c r="AX153" s="26">
        <f t="shared" si="917"/>
        <v>-853.08476917464384</v>
      </c>
      <c r="AY153" s="51">
        <v>0.25317355690183818</v>
      </c>
      <c r="AZ153" s="26">
        <f t="shared" si="872"/>
        <v>128.78938077863199</v>
      </c>
      <c r="BA153" s="51">
        <v>0.67246376811594211</v>
      </c>
      <c r="BB153" s="26">
        <f t="shared" si="918"/>
        <v>329837.54872353602</v>
      </c>
      <c r="BC153" s="26">
        <f t="shared" si="919"/>
        <v>-853.08476917464384</v>
      </c>
      <c r="BD153" s="51">
        <v>0.25317355690183818</v>
      </c>
      <c r="BE153" s="26">
        <f t="shared" si="873"/>
        <v>129.52349567478421</v>
      </c>
      <c r="BF153" s="51">
        <v>0.67246376811594211</v>
      </c>
      <c r="BG153" s="26">
        <f t="shared" si="920"/>
        <v>329805.37957753945</v>
      </c>
      <c r="BH153" s="26">
        <f t="shared" si="921"/>
        <v>-853.08476917464384</v>
      </c>
      <c r="BI153" s="51">
        <v>0.25317355690183818</v>
      </c>
      <c r="BJ153" s="26">
        <f t="shared" si="874"/>
        <v>130.35818801479974</v>
      </c>
      <c r="BK153" s="51">
        <v>0.67246376811594211</v>
      </c>
      <c r="BL153" s="26">
        <f t="shared" si="922"/>
        <v>348475.03052424476</v>
      </c>
      <c r="BM153" s="26">
        <f t="shared" si="923"/>
        <v>-853.08476917464384</v>
      </c>
      <c r="BN153" s="51">
        <v>0.25317355690183818</v>
      </c>
      <c r="BO153" s="26">
        <f t="shared" si="875"/>
        <v>131.1608616810513</v>
      </c>
      <c r="BP153" s="51">
        <v>0.67246376811594211</v>
      </c>
      <c r="BQ153" s="26">
        <f t="shared" si="924"/>
        <v>340576.48661996238</v>
      </c>
      <c r="BR153" s="26">
        <f t="shared" si="925"/>
        <v>-853.08476917464384</v>
      </c>
      <c r="BS153" s="51">
        <v>0.25317355690183818</v>
      </c>
      <c r="BT153" s="26">
        <f t="shared" si="876"/>
        <v>131.93452523624049</v>
      </c>
      <c r="BU153" s="51">
        <v>0.67246376811594211</v>
      </c>
      <c r="BV153" s="26">
        <f t="shared" si="926"/>
        <v>347781.85459068738</v>
      </c>
      <c r="BW153" s="26">
        <f t="shared" si="927"/>
        <v>-853.08476917464384</v>
      </c>
      <c r="BX153" s="51">
        <v>0.25317355690183818</v>
      </c>
      <c r="BY153" s="26">
        <f t="shared" si="877"/>
        <v>132.68183829593497</v>
      </c>
      <c r="BZ153" s="51">
        <v>0.67246376811594211</v>
      </c>
      <c r="CA153" s="26">
        <f t="shared" si="928"/>
        <v>382958.16453672381</v>
      </c>
      <c r="CB153" s="26">
        <f t="shared" si="929"/>
        <v>-853.08476917464384</v>
      </c>
      <c r="CC153" s="51">
        <v>0.25317355690183818</v>
      </c>
      <c r="CD153" s="26">
        <f t="shared" si="878"/>
        <v>133.40216312171293</v>
      </c>
      <c r="CE153" s="51">
        <v>0.67246376811594211</v>
      </c>
      <c r="CF153" s="26">
        <f t="shared" si="930"/>
        <v>377210.09893734823</v>
      </c>
      <c r="CG153" s="26">
        <f t="shared" si="931"/>
        <v>-853.08476917464384</v>
      </c>
      <c r="CH153" s="51">
        <v>0.25317355690183818</v>
      </c>
      <c r="CI153" s="26">
        <f t="shared" si="879"/>
        <v>134.09907725206639</v>
      </c>
      <c r="CJ153" s="51">
        <v>0.67246376811594211</v>
      </c>
      <c r="CK153" s="26">
        <f t="shared" si="932"/>
        <v>369173.35998052481</v>
      </c>
      <c r="CL153" s="26">
        <f t="shared" si="933"/>
        <v>-853.08476917464384</v>
      </c>
      <c r="CM153" s="51">
        <v>0.25317355690183818</v>
      </c>
      <c r="CN153" s="26">
        <f t="shared" si="880"/>
        <v>134.77742496038957</v>
      </c>
      <c r="CO153" s="51">
        <v>0.67246376811594211</v>
      </c>
      <c r="CP153" s="26">
        <f t="shared" si="934"/>
        <v>379809.92242646997</v>
      </c>
      <c r="CQ153" s="26">
        <f t="shared" si="935"/>
        <v>-853.08476917464384</v>
      </c>
      <c r="CR153" s="51">
        <v>0.25317355690183818</v>
      </c>
      <c r="CS153" s="26">
        <f t="shared" si="881"/>
        <v>135.43317077614694</v>
      </c>
      <c r="CT153" s="51">
        <v>0.67246376811594211</v>
      </c>
      <c r="CU153" s="26">
        <f t="shared" si="936"/>
        <v>357212.57049824839</v>
      </c>
      <c r="CV153" s="26">
        <f t="shared" si="811"/>
        <v>-853.08476917464384</v>
      </c>
      <c r="CW153" s="51">
        <v>0.25317355690183818</v>
      </c>
      <c r="CX153" s="26">
        <f t="shared" si="812"/>
        <v>136.06694795504055</v>
      </c>
      <c r="CY153" s="51">
        <v>0.67246376811594211</v>
      </c>
      <c r="CZ153" s="26">
        <f t="shared" si="882"/>
        <v>345613.55549485871</v>
      </c>
      <c r="DA153" s="26">
        <f t="shared" si="814"/>
        <v>-853.08476917464384</v>
      </c>
      <c r="DB153" s="51">
        <v>0.25317355690183818</v>
      </c>
      <c r="DC153" s="26">
        <f t="shared" si="815"/>
        <v>136.67620366606167</v>
      </c>
      <c r="DD153" s="51">
        <v>0.67246376811594211</v>
      </c>
      <c r="DE153" s="26">
        <f t="shared" si="883"/>
        <v>325114.30448773736</v>
      </c>
      <c r="DF153" s="26">
        <f t="shared" si="817"/>
        <v>-853.08476917464384</v>
      </c>
      <c r="DG153" s="51">
        <v>0.25317355690183818</v>
      </c>
      <c r="DH153" s="26">
        <f t="shared" si="818"/>
        <v>137.25834054054479</v>
      </c>
      <c r="DI153" s="51">
        <v>0.67246376811594211</v>
      </c>
      <c r="DJ153" s="26">
        <f t="shared" si="884"/>
        <v>310697.88265165786</v>
      </c>
      <c r="DK153" s="26">
        <f t="shared" si="820"/>
        <v>-853.08476917464384</v>
      </c>
      <c r="DL153" s="51">
        <v>0.25317355690183818</v>
      </c>
      <c r="DM153" s="26">
        <f t="shared" si="821"/>
        <v>137.81067402604131</v>
      </c>
      <c r="DN153" s="51">
        <v>0.67246376811594211</v>
      </c>
      <c r="DO153" s="26">
        <f t="shared" si="885"/>
        <v>296068.37054719211</v>
      </c>
      <c r="DP153" s="26">
        <f t="shared" si="937"/>
        <v>-853.08476917464384</v>
      </c>
      <c r="DQ153" s="51">
        <v>0.25317355690183818</v>
      </c>
      <c r="DR153" s="26">
        <f t="shared" si="886"/>
        <v>138.34169435801959</v>
      </c>
      <c r="DS153" s="51">
        <v>0.67246376811594211</v>
      </c>
      <c r="DT153" s="26">
        <f t="shared" si="938"/>
        <v>277233.29097713128</v>
      </c>
      <c r="DU153" s="26">
        <f t="shared" si="939"/>
        <v>-853.08476917464384</v>
      </c>
      <c r="DV153" s="51">
        <v>0.25317355690183818</v>
      </c>
      <c r="DW153" s="26">
        <f t="shared" si="887"/>
        <v>138.85858951602424</v>
      </c>
      <c r="DX153" s="51">
        <v>0.67246376811594211</v>
      </c>
      <c r="DY153" s="26">
        <f t="shared" si="940"/>
        <v>258316.56648241973</v>
      </c>
      <c r="DZ153" s="26">
        <f t="shared" si="823"/>
        <v>-853.08476917464384</v>
      </c>
      <c r="EA153" s="51">
        <v>0.25317355690183818</v>
      </c>
      <c r="EB153" s="26">
        <f t="shared" si="824"/>
        <v>139.36895434605259</v>
      </c>
      <c r="EC153" s="51">
        <v>0.67246376811594211</v>
      </c>
      <c r="ED153" s="26">
        <f t="shared" si="888"/>
        <v>243714.02191539246</v>
      </c>
      <c r="EE153" s="26">
        <f t="shared" si="826"/>
        <v>-853.08476917464384</v>
      </c>
      <c r="EF153" s="51">
        <v>0.25317355690183818</v>
      </c>
      <c r="EG153" s="26">
        <f t="shared" si="827"/>
        <v>139.87528764733122</v>
      </c>
      <c r="EH153" s="51">
        <v>0.67246376811594211</v>
      </c>
      <c r="EI153" s="26">
        <f t="shared" si="889"/>
        <v>234517.8917921198</v>
      </c>
      <c r="EJ153" s="26">
        <f t="shared" si="829"/>
        <v>-853.08476917464384</v>
      </c>
      <c r="EK153" s="51">
        <v>0.25317355690183818</v>
      </c>
      <c r="EL153" s="26">
        <f t="shared" si="830"/>
        <v>140.38870727022447</v>
      </c>
      <c r="EM153" s="51">
        <v>0.67246376811594211</v>
      </c>
      <c r="EN153" s="26">
        <f t="shared" si="890"/>
        <v>225959.86982613336</v>
      </c>
      <c r="EO153" s="26">
        <f t="shared" si="832"/>
        <v>-853.08476917464384</v>
      </c>
      <c r="EP153" s="51">
        <v>0.25317355690183818</v>
      </c>
      <c r="EQ153" s="26">
        <f t="shared" si="833"/>
        <v>140.91727974373865</v>
      </c>
      <c r="ER153" s="51">
        <v>0.67246376811594211</v>
      </c>
      <c r="ES153" s="26">
        <f t="shared" si="891"/>
        <v>209656.71248733118</v>
      </c>
      <c r="ET153" s="26">
        <f t="shared" si="941"/>
        <v>-853.08476917464384</v>
      </c>
      <c r="EU153" s="51">
        <v>0.25317355690183818</v>
      </c>
      <c r="EV153" s="26">
        <f t="shared" si="892"/>
        <v>141.47110333427162</v>
      </c>
      <c r="EW153" s="51">
        <v>0.67246376811594211</v>
      </c>
      <c r="EX153" s="26">
        <f t="shared" si="942"/>
        <v>202306.40438008253</v>
      </c>
      <c r="EY153" s="26">
        <f t="shared" si="943"/>
        <v>-853.08476917464384</v>
      </c>
      <c r="EZ153" s="51">
        <v>0.25317355690183818</v>
      </c>
      <c r="FA153" s="26">
        <f t="shared" si="893"/>
        <v>142.05859909175729</v>
      </c>
      <c r="FB153" s="51">
        <v>0.67246376811594211</v>
      </c>
      <c r="FC153" s="26">
        <f t="shared" si="944"/>
        <v>189628.50433367564</v>
      </c>
      <c r="FD153" s="26">
        <f t="shared" si="835"/>
        <v>-853.08476917464384</v>
      </c>
      <c r="FE153" s="51">
        <v>0.25317355690183818</v>
      </c>
      <c r="FF153" s="26">
        <f t="shared" si="836"/>
        <v>142.68219257285256</v>
      </c>
      <c r="FG153" s="51">
        <v>0.67246376811594211</v>
      </c>
      <c r="FH153" s="26">
        <f t="shared" si="894"/>
        <v>187036.17790473456</v>
      </c>
      <c r="FI153" s="26">
        <f t="shared" si="838"/>
        <v>-853.08476917464384</v>
      </c>
      <c r="FJ153" s="51">
        <v>0.25317355690183818</v>
      </c>
      <c r="FK153" s="26">
        <f t="shared" si="839"/>
        <v>143.34556742315516</v>
      </c>
      <c r="FL153" s="51">
        <v>0.67246376811594211</v>
      </c>
      <c r="FM153" s="26">
        <f t="shared" si="945"/>
        <v>181528.78471056893</v>
      </c>
      <c r="FN153" s="26">
        <f t="shared" si="841"/>
        <v>-853.08476917464384</v>
      </c>
      <c r="FO153" s="51">
        <v>0.25317355690183818</v>
      </c>
      <c r="FP153" s="26">
        <f t="shared" si="842"/>
        <v>144.05255795000909</v>
      </c>
      <c r="FQ153" s="51">
        <v>0.67246376811594211</v>
      </c>
      <c r="FR153" s="26">
        <f t="shared" si="895"/>
        <v>188503.88043377173</v>
      </c>
      <c r="FS153" s="26">
        <f t="shared" si="844"/>
        <v>-853.08476917464384</v>
      </c>
      <c r="FT153" s="51">
        <v>0.25317355690183818</v>
      </c>
      <c r="FU153" s="26">
        <f t="shared" si="845"/>
        <v>144.80583353249997</v>
      </c>
      <c r="FV153" s="51">
        <v>0.67246376811594211</v>
      </c>
      <c r="FW153" s="26">
        <f t="shared" si="896"/>
        <v>198385.25660911168</v>
      </c>
      <c r="FX153" s="26">
        <f t="shared" si="847"/>
        <v>-853.08476917464384</v>
      </c>
      <c r="FY153" s="51">
        <v>0.25317355690183818</v>
      </c>
      <c r="FZ153" s="26">
        <f t="shared" si="848"/>
        <v>145.60680032808051</v>
      </c>
      <c r="GA153" s="51">
        <v>0.67246376811594211</v>
      </c>
      <c r="GB153" s="26">
        <f t="shared" si="897"/>
        <v>207379.13091595448</v>
      </c>
      <c r="GC153" s="26">
        <f t="shared" si="850"/>
        <v>-853.08476917464384</v>
      </c>
      <c r="GD153" s="51">
        <v>0.25317355690183818</v>
      </c>
      <c r="GE153" s="26">
        <f t="shared" si="851"/>
        <v>146.45692118255789</v>
      </c>
      <c r="GF153" s="51">
        <v>0.67246376811594211</v>
      </c>
      <c r="GG153" s="26">
        <f t="shared" si="898"/>
        <v>206482.59113910852</v>
      </c>
      <c r="GH153" s="26">
        <f t="shared" si="853"/>
        <v>-853.08476917464384</v>
      </c>
      <c r="GI153" s="51">
        <v>0.25317355690183818</v>
      </c>
      <c r="GJ153" s="26">
        <f t="shared" si="854"/>
        <v>147.35953174478266</v>
      </c>
      <c r="GK153" s="51">
        <v>0.67246376811594211</v>
      </c>
      <c r="GL153" s="26">
        <f t="shared" si="899"/>
        <v>224241.15006355461</v>
      </c>
      <c r="GM153" s="26">
        <f t="shared" si="856"/>
        <v>-853.08476917464384</v>
      </c>
      <c r="GN153" s="51">
        <v>0.25317355690183818</v>
      </c>
      <c r="GO153" s="26">
        <f t="shared" si="857"/>
        <v>148.31563073184813</v>
      </c>
      <c r="GP153" s="51">
        <v>0.67246376811594211</v>
      </c>
      <c r="GQ153" s="26">
        <f t="shared" si="900"/>
        <v>229453.40026614003</v>
      </c>
    </row>
    <row r="154" spans="1:199" ht="15" x14ac:dyDescent="0.2">
      <c r="A154" s="6" t="s">
        <v>44</v>
      </c>
      <c r="B154" s="26">
        <v>308307</v>
      </c>
      <c r="C154" s="26">
        <f t="shared" si="859"/>
        <v>-854.59999999999991</v>
      </c>
      <c r="D154" s="51">
        <v>0.25317355690183818</v>
      </c>
      <c r="E154" s="26">
        <f t="shared" si="960"/>
        <v>220.4</v>
      </c>
      <c r="F154" s="26">
        <f t="shared" si="961"/>
        <v>-92.8</v>
      </c>
      <c r="G154" s="26">
        <f t="shared" si="862"/>
        <v>127.60000000000001</v>
      </c>
      <c r="H154" s="51">
        <f t="shared" si="863"/>
        <v>0.67246376811594211</v>
      </c>
      <c r="I154" s="26">
        <v>309733</v>
      </c>
      <c r="J154" s="26">
        <f t="shared" si="901"/>
        <v>-853.08476917464384</v>
      </c>
      <c r="K154" s="51">
        <v>0.25317355690183818</v>
      </c>
      <c r="L154" s="26">
        <f t="shared" si="864"/>
        <v>127.3737614634737</v>
      </c>
      <c r="M154" s="51">
        <v>0.67246376811594211</v>
      </c>
      <c r="N154" s="26">
        <f t="shared" si="902"/>
        <v>303543.28899228881</v>
      </c>
      <c r="O154" s="26">
        <f t="shared" si="903"/>
        <v>-853.08476917464384</v>
      </c>
      <c r="P154" s="51">
        <v>0.25317355690183818</v>
      </c>
      <c r="Q154" s="26">
        <f t="shared" si="865"/>
        <v>127.04991350615799</v>
      </c>
      <c r="R154" s="51">
        <v>0.67246376811594211</v>
      </c>
      <c r="S154" s="26">
        <f t="shared" si="904"/>
        <v>326282.25413662032</v>
      </c>
      <c r="T154" s="26">
        <f t="shared" si="905"/>
        <v>-853.08476917464384</v>
      </c>
      <c r="U154" s="51">
        <v>0.25317355690183818</v>
      </c>
      <c r="V154" s="26">
        <f t="shared" si="866"/>
        <v>126.7090732685316</v>
      </c>
      <c r="W154" s="51">
        <v>0.67246376811594211</v>
      </c>
      <c r="X154" s="26">
        <f t="shared" si="906"/>
        <v>328021.87844071421</v>
      </c>
      <c r="Y154" s="26">
        <f t="shared" si="907"/>
        <v>-853.08476917464384</v>
      </c>
      <c r="Z154" s="51">
        <v>0.25317355690183818</v>
      </c>
      <c r="AA154" s="26">
        <f t="shared" si="867"/>
        <v>126.75819123375295</v>
      </c>
      <c r="AB154" s="51">
        <v>0.67246376811594211</v>
      </c>
      <c r="AC154" s="26">
        <f t="shared" si="908"/>
        <v>331114.55186277331</v>
      </c>
      <c r="AD154" s="26">
        <f t="shared" si="909"/>
        <v>-853.08476917464384</v>
      </c>
      <c r="AE154" s="51">
        <v>0.25317355690183818</v>
      </c>
      <c r="AF154" s="26">
        <f t="shared" si="868"/>
        <v>126.93161452044392</v>
      </c>
      <c r="AG154" s="51">
        <v>0.67246376811594211</v>
      </c>
      <c r="AH154" s="26">
        <f t="shared" si="910"/>
        <v>318725.39870811912</v>
      </c>
      <c r="AI154" s="26">
        <f t="shared" si="911"/>
        <v>-853.08476917464384</v>
      </c>
      <c r="AJ154" s="51">
        <v>0.25317355690183818</v>
      </c>
      <c r="AK154" s="26">
        <f t="shared" si="869"/>
        <v>127.22493884987915</v>
      </c>
      <c r="AL154" s="51">
        <v>0.67246376811594211</v>
      </c>
      <c r="AM154" s="26">
        <f t="shared" si="912"/>
        <v>326320.35554886336</v>
      </c>
      <c r="AN154" s="26">
        <f t="shared" si="913"/>
        <v>-853.08476917464384</v>
      </c>
      <c r="AO154" s="51">
        <v>0.25317355690183818</v>
      </c>
      <c r="AP154" s="26">
        <f t="shared" si="870"/>
        <v>127.63489884081687</v>
      </c>
      <c r="AQ154" s="51">
        <v>0.67246376811594211</v>
      </c>
      <c r="AR154" s="26">
        <f t="shared" si="914"/>
        <v>333820.6588997636</v>
      </c>
      <c r="AS154" s="26">
        <f t="shared" si="915"/>
        <v>-853.08476917464384</v>
      </c>
      <c r="AT154" s="51">
        <v>0.25317355690183818</v>
      </c>
      <c r="AU154" s="26">
        <f t="shared" si="871"/>
        <v>128.15743000281924</v>
      </c>
      <c r="AV154" s="51">
        <v>0.67246376811594211</v>
      </c>
      <c r="AW154" s="26">
        <f t="shared" si="916"/>
        <v>338012.41800278245</v>
      </c>
      <c r="AX154" s="26">
        <f t="shared" si="917"/>
        <v>-853.08476917464384</v>
      </c>
      <c r="AY154" s="51">
        <v>0.25317355690183818</v>
      </c>
      <c r="AZ154" s="26">
        <f t="shared" si="872"/>
        <v>128.78938077863199</v>
      </c>
      <c r="BA154" s="51">
        <v>0.67246376811594211</v>
      </c>
      <c r="BB154" s="26">
        <f t="shared" si="918"/>
        <v>320464.81868000288</v>
      </c>
      <c r="BC154" s="26">
        <f t="shared" si="919"/>
        <v>-853.08476917464384</v>
      </c>
      <c r="BD154" s="51">
        <v>0.25317355690183818</v>
      </c>
      <c r="BE154" s="26">
        <f t="shared" si="873"/>
        <v>129.52349567478421</v>
      </c>
      <c r="BF154" s="51">
        <v>0.67246376811594211</v>
      </c>
      <c r="BG154" s="26">
        <f t="shared" si="920"/>
        <v>329113.98745003616</v>
      </c>
      <c r="BH154" s="26">
        <f t="shared" si="921"/>
        <v>-853.08476917464384</v>
      </c>
      <c r="BI154" s="51">
        <v>0.25317355690183818</v>
      </c>
      <c r="BJ154" s="26">
        <f t="shared" si="874"/>
        <v>130.35818801479974</v>
      </c>
      <c r="BK154" s="51">
        <v>0.67246376811594211</v>
      </c>
      <c r="BL154" s="26">
        <f t="shared" si="922"/>
        <v>329082.65299637965</v>
      </c>
      <c r="BM154" s="26">
        <f t="shared" si="923"/>
        <v>-853.08476917464384</v>
      </c>
      <c r="BN154" s="51">
        <v>0.25317355690183818</v>
      </c>
      <c r="BO154" s="26">
        <f t="shared" si="875"/>
        <v>131.1608616810513</v>
      </c>
      <c r="BP154" s="51">
        <v>0.67246376811594211</v>
      </c>
      <c r="BQ154" s="26">
        <f t="shared" si="924"/>
        <v>347753.10661675117</v>
      </c>
      <c r="BR154" s="26">
        <f t="shared" si="925"/>
        <v>-853.08476917464384</v>
      </c>
      <c r="BS154" s="51">
        <v>0.25317355690183818</v>
      </c>
      <c r="BT154" s="26">
        <f t="shared" si="876"/>
        <v>131.93452523624049</v>
      </c>
      <c r="BU154" s="51">
        <v>0.67246376811594211</v>
      </c>
      <c r="BV154" s="26">
        <f t="shared" si="926"/>
        <v>339855.336376024</v>
      </c>
      <c r="BW154" s="26">
        <f t="shared" si="927"/>
        <v>-853.08476917464384</v>
      </c>
      <c r="BX154" s="51">
        <v>0.25317355690183818</v>
      </c>
      <c r="BY154" s="26">
        <f t="shared" si="877"/>
        <v>132.68183829593497</v>
      </c>
      <c r="BZ154" s="51">
        <v>0.67246376811594211</v>
      </c>
      <c r="CA154" s="26">
        <f t="shared" si="928"/>
        <v>347061.45165980869</v>
      </c>
      <c r="CB154" s="26">
        <f t="shared" si="929"/>
        <v>-853.08476917464384</v>
      </c>
      <c r="CC154" s="51">
        <v>0.25317355690183818</v>
      </c>
      <c r="CD154" s="26">
        <f t="shared" si="878"/>
        <v>133.40216312171293</v>
      </c>
      <c r="CE154" s="51">
        <v>0.67246376811594211</v>
      </c>
      <c r="CF154" s="26">
        <f t="shared" si="930"/>
        <v>382238.48193067091</v>
      </c>
      <c r="CG154" s="26">
        <f t="shared" si="931"/>
        <v>-853.08476917464384</v>
      </c>
      <c r="CH154" s="51">
        <v>0.25317355690183818</v>
      </c>
      <c r="CI154" s="26">
        <f t="shared" si="879"/>
        <v>134.09907725206639</v>
      </c>
      <c r="CJ154" s="51">
        <v>0.67246376811594211</v>
      </c>
      <c r="CK154" s="26">
        <f t="shared" si="932"/>
        <v>376491.11324542569</v>
      </c>
      <c r="CL154" s="26">
        <f t="shared" si="933"/>
        <v>-853.08476917464384</v>
      </c>
      <c r="CM154" s="51">
        <v>0.25317355690183818</v>
      </c>
      <c r="CN154" s="26">
        <f t="shared" si="880"/>
        <v>134.77742496038957</v>
      </c>
      <c r="CO154" s="51">
        <v>0.67246376811594211</v>
      </c>
      <c r="CP154" s="26">
        <f t="shared" si="934"/>
        <v>368455.05263631057</v>
      </c>
      <c r="CQ154" s="26">
        <f t="shared" si="935"/>
        <v>-853.08476917464384</v>
      </c>
      <c r="CR154" s="51">
        <v>0.25317355690183818</v>
      </c>
      <c r="CS154" s="26">
        <f t="shared" si="881"/>
        <v>135.43317077614694</v>
      </c>
      <c r="CT154" s="51">
        <v>0.67246376811594211</v>
      </c>
      <c r="CU154" s="26">
        <f t="shared" si="936"/>
        <v>379092.27082807152</v>
      </c>
      <c r="CV154" s="26">
        <f t="shared" si="811"/>
        <v>-853.08476917464384</v>
      </c>
      <c r="CW154" s="51">
        <v>0.25317355690183818</v>
      </c>
      <c r="CX154" s="26">
        <f t="shared" si="812"/>
        <v>136.06694795504055</v>
      </c>
      <c r="CY154" s="51">
        <v>0.67246376811594211</v>
      </c>
      <c r="CZ154" s="26">
        <f t="shared" si="882"/>
        <v>356495.55267702881</v>
      </c>
      <c r="DA154" s="26">
        <f t="shared" si="814"/>
        <v>-853.08476917464384</v>
      </c>
      <c r="DB154" s="51">
        <v>0.25317355690183818</v>
      </c>
      <c r="DC154" s="26">
        <f t="shared" si="815"/>
        <v>136.67620366606167</v>
      </c>
      <c r="DD154" s="51">
        <v>0.67246376811594211</v>
      </c>
      <c r="DE154" s="26">
        <f t="shared" si="883"/>
        <v>344897.14692935016</v>
      </c>
      <c r="DF154" s="26">
        <f t="shared" si="817"/>
        <v>-853.08476917464384</v>
      </c>
      <c r="DG154" s="51">
        <v>0.25317355690183818</v>
      </c>
      <c r="DH154" s="26">
        <f t="shared" si="818"/>
        <v>137.25834054054479</v>
      </c>
      <c r="DI154" s="51">
        <v>0.67246376811594211</v>
      </c>
      <c r="DJ154" s="26">
        <f t="shared" si="884"/>
        <v>324398.47805910325</v>
      </c>
      <c r="DK154" s="26">
        <f t="shared" si="820"/>
        <v>-853.08476917464384</v>
      </c>
      <c r="DL154" s="51">
        <v>0.25317355690183818</v>
      </c>
      <c r="DM154" s="26">
        <f t="shared" si="821"/>
        <v>137.81067402604131</v>
      </c>
      <c r="DN154" s="51">
        <v>0.67246376811594211</v>
      </c>
      <c r="DO154" s="26">
        <f t="shared" si="885"/>
        <v>309982.60855650925</v>
      </c>
      <c r="DP154" s="26">
        <f t="shared" si="937"/>
        <v>-853.08476917464384</v>
      </c>
      <c r="DQ154" s="51">
        <v>0.25317355690183818</v>
      </c>
      <c r="DR154" s="26">
        <f t="shared" si="886"/>
        <v>138.34169435801959</v>
      </c>
      <c r="DS154" s="51">
        <v>0.67246376811594211</v>
      </c>
      <c r="DT154" s="26">
        <f t="shared" si="938"/>
        <v>295353.62747237552</v>
      </c>
      <c r="DU154" s="26">
        <f t="shared" si="939"/>
        <v>-853.08476917464384</v>
      </c>
      <c r="DV154" s="51">
        <v>0.25317355690183818</v>
      </c>
      <c r="DW154" s="26">
        <f t="shared" si="887"/>
        <v>138.85858951602424</v>
      </c>
      <c r="DX154" s="51">
        <v>0.67246376811594211</v>
      </c>
      <c r="DY154" s="26">
        <f t="shared" si="940"/>
        <v>276519.06479747267</v>
      </c>
      <c r="DZ154" s="26">
        <f t="shared" si="823"/>
        <v>-853.08476917464384</v>
      </c>
      <c r="EA154" s="51">
        <v>0.25317355690183818</v>
      </c>
      <c r="EB154" s="26">
        <f t="shared" si="824"/>
        <v>139.36895434605259</v>
      </c>
      <c r="EC154" s="51">
        <v>0.67246376811594211</v>
      </c>
      <c r="ED154" s="26">
        <f t="shared" si="888"/>
        <v>257602.85066759115</v>
      </c>
      <c r="EE154" s="26">
        <f t="shared" si="826"/>
        <v>-853.08476917464384</v>
      </c>
      <c r="EF154" s="51">
        <v>0.25317355690183818</v>
      </c>
      <c r="EG154" s="26">
        <f t="shared" si="827"/>
        <v>139.87528764733122</v>
      </c>
      <c r="EH154" s="51">
        <v>0.67246376811594211</v>
      </c>
      <c r="EI154" s="26">
        <f t="shared" si="889"/>
        <v>243000.81243386515</v>
      </c>
      <c r="EJ154" s="26">
        <f t="shared" si="829"/>
        <v>-853.08476917464384</v>
      </c>
      <c r="EK154" s="51">
        <v>0.25317355690183818</v>
      </c>
      <c r="EL154" s="26">
        <f t="shared" si="830"/>
        <v>140.38870727022447</v>
      </c>
      <c r="EM154" s="51">
        <v>0.67246376811594211</v>
      </c>
      <c r="EN154" s="26">
        <f t="shared" si="890"/>
        <v>233805.1957302154</v>
      </c>
      <c r="EO154" s="26">
        <f t="shared" si="832"/>
        <v>-853.08476917464384</v>
      </c>
      <c r="EP154" s="51">
        <v>0.25317355690183818</v>
      </c>
      <c r="EQ154" s="26">
        <f t="shared" si="833"/>
        <v>140.91727974373865</v>
      </c>
      <c r="ER154" s="51">
        <v>0.67246376811594211</v>
      </c>
      <c r="ES154" s="26">
        <f t="shared" si="891"/>
        <v>225247.70233670247</v>
      </c>
      <c r="ET154" s="26">
        <f t="shared" si="941"/>
        <v>-853.08476917464384</v>
      </c>
      <c r="EU154" s="51">
        <v>0.25317355690183818</v>
      </c>
      <c r="EV154" s="26">
        <f t="shared" si="892"/>
        <v>141.47110333427162</v>
      </c>
      <c r="EW154" s="51">
        <v>0.67246376811594211</v>
      </c>
      <c r="EX154" s="26">
        <f t="shared" si="942"/>
        <v>208945.09882149083</v>
      </c>
      <c r="EY154" s="26">
        <f t="shared" si="943"/>
        <v>-853.08476917464384</v>
      </c>
      <c r="EZ154" s="51">
        <v>0.25317355690183818</v>
      </c>
      <c r="FA154" s="26">
        <f t="shared" si="893"/>
        <v>142.05859909175729</v>
      </c>
      <c r="FB154" s="51">
        <v>0.67246376811594211</v>
      </c>
      <c r="FC154" s="26">
        <f t="shared" si="944"/>
        <v>201595.37820999965</v>
      </c>
      <c r="FD154" s="26">
        <f t="shared" si="835"/>
        <v>-853.08476917464384</v>
      </c>
      <c r="FE154" s="51">
        <v>0.25317355690183818</v>
      </c>
      <c r="FF154" s="26">
        <f t="shared" si="836"/>
        <v>142.68219257285256</v>
      </c>
      <c r="FG154" s="51">
        <v>0.67246376811594211</v>
      </c>
      <c r="FH154" s="26">
        <f t="shared" si="894"/>
        <v>188918.10175707386</v>
      </c>
      <c r="FI154" s="26">
        <f t="shared" si="838"/>
        <v>-853.08476917464384</v>
      </c>
      <c r="FJ154" s="51">
        <v>0.25317355690183818</v>
      </c>
      <c r="FK154" s="26">
        <f t="shared" si="839"/>
        <v>143.34556742315516</v>
      </c>
      <c r="FL154" s="51">
        <v>0.67246376811594211</v>
      </c>
      <c r="FM154" s="26">
        <f t="shared" si="945"/>
        <v>186326.43870298308</v>
      </c>
      <c r="FN154" s="26">
        <f t="shared" si="841"/>
        <v>-853.08476917464384</v>
      </c>
      <c r="FO154" s="51">
        <v>0.25317355690183818</v>
      </c>
      <c r="FP154" s="26">
        <f t="shared" si="842"/>
        <v>144.05255795000909</v>
      </c>
      <c r="FQ154" s="51">
        <v>0.67246376811594211</v>
      </c>
      <c r="FR154" s="26">
        <f t="shared" si="895"/>
        <v>180819.75249934429</v>
      </c>
      <c r="FS154" s="26">
        <f t="shared" si="844"/>
        <v>-853.08476917464384</v>
      </c>
      <c r="FT154" s="51">
        <v>0.25317355690183818</v>
      </c>
      <c r="FU154" s="26">
        <f t="shared" si="845"/>
        <v>144.80583353249997</v>
      </c>
      <c r="FV154" s="51">
        <v>0.67246376811594211</v>
      </c>
      <c r="FW154" s="26">
        <f t="shared" si="896"/>
        <v>187795.6014981296</v>
      </c>
      <c r="FX154" s="26">
        <f t="shared" si="847"/>
        <v>-853.08476917464384</v>
      </c>
      <c r="FY154" s="51">
        <v>0.25317355690183818</v>
      </c>
      <c r="FZ154" s="26">
        <f t="shared" si="848"/>
        <v>145.60680032808051</v>
      </c>
      <c r="GA154" s="51">
        <v>0.67246376811594211</v>
      </c>
      <c r="GB154" s="26">
        <f t="shared" si="897"/>
        <v>197677.77864026511</v>
      </c>
      <c r="GC154" s="26">
        <f t="shared" si="850"/>
        <v>-853.08476917464384</v>
      </c>
      <c r="GD154" s="51">
        <v>0.25317355690183818</v>
      </c>
      <c r="GE154" s="26">
        <f t="shared" si="851"/>
        <v>146.45692118255789</v>
      </c>
      <c r="GF154" s="51">
        <v>0.67246376811594211</v>
      </c>
      <c r="GG154" s="26">
        <f t="shared" si="898"/>
        <v>206672.50306796239</v>
      </c>
      <c r="GH154" s="26">
        <f t="shared" si="853"/>
        <v>-853.08476917464384</v>
      </c>
      <c r="GI154" s="51">
        <v>0.25317355690183818</v>
      </c>
      <c r="GJ154" s="26">
        <f t="shared" si="854"/>
        <v>147.35953174478266</v>
      </c>
      <c r="GK154" s="51">
        <v>0.67246376811594211</v>
      </c>
      <c r="GL154" s="26">
        <f t="shared" si="899"/>
        <v>205776.86590167868</v>
      </c>
      <c r="GM154" s="26">
        <f t="shared" si="856"/>
        <v>-853.08476917464384</v>
      </c>
      <c r="GN154" s="51">
        <v>0.25317355690183818</v>
      </c>
      <c r="GO154" s="26">
        <f t="shared" si="857"/>
        <v>148.31563073184813</v>
      </c>
      <c r="GP154" s="51">
        <v>0.67246376811594211</v>
      </c>
      <c r="GQ154" s="26">
        <f t="shared" si="900"/>
        <v>223536.38092511182</v>
      </c>
    </row>
    <row r="155" spans="1:199" ht="15" x14ac:dyDescent="0.2">
      <c r="A155" s="6" t="s">
        <v>45</v>
      </c>
      <c r="B155" s="26">
        <v>319650</v>
      </c>
      <c r="C155" s="26">
        <f t="shared" si="859"/>
        <v>-1148.1999999999998</v>
      </c>
      <c r="D155" s="51">
        <v>0.34015197523366558</v>
      </c>
      <c r="E155" s="26">
        <f>1068/5</f>
        <v>213.6</v>
      </c>
      <c r="F155" s="26">
        <f>-319/5</f>
        <v>-63.8</v>
      </c>
      <c r="G155" s="26">
        <f t="shared" si="862"/>
        <v>149.80000000000001</v>
      </c>
      <c r="H155" s="51">
        <f t="shared" si="863"/>
        <v>0.78945981554677214</v>
      </c>
      <c r="I155" s="26">
        <v>307459</v>
      </c>
      <c r="J155" s="26">
        <f t="shared" si="901"/>
        <v>-1146.1642077771191</v>
      </c>
      <c r="K155" s="51">
        <v>0.34015197523366558</v>
      </c>
      <c r="L155" s="26">
        <f t="shared" si="864"/>
        <v>149.53440021338838</v>
      </c>
      <c r="M155" s="51">
        <v>0.78945981554677214</v>
      </c>
      <c r="N155" s="26">
        <f t="shared" si="902"/>
        <v>308736.37019243627</v>
      </c>
      <c r="O155" s="26">
        <f t="shared" si="903"/>
        <v>-1146.1642077771191</v>
      </c>
      <c r="P155" s="51">
        <v>0.34015197523366558</v>
      </c>
      <c r="Q155" s="26">
        <f t="shared" si="865"/>
        <v>149.15420880268391</v>
      </c>
      <c r="R155" s="51">
        <v>0.78945981554677214</v>
      </c>
      <c r="S155" s="26">
        <f t="shared" si="904"/>
        <v>302546.27899331436</v>
      </c>
      <c r="T155" s="26">
        <f t="shared" si="905"/>
        <v>-1146.1642077771191</v>
      </c>
      <c r="U155" s="51">
        <v>0.34015197523366558</v>
      </c>
      <c r="V155" s="26">
        <f t="shared" si="866"/>
        <v>148.75406877449868</v>
      </c>
      <c r="W155" s="51">
        <v>0.78945981554677214</v>
      </c>
      <c r="X155" s="26">
        <f t="shared" si="906"/>
        <v>325284.84399761772</v>
      </c>
      <c r="Y155" s="26">
        <f t="shared" si="907"/>
        <v>-1146.1642077771191</v>
      </c>
      <c r="Z155" s="51">
        <v>0.34015197523366558</v>
      </c>
      <c r="AA155" s="26">
        <f t="shared" si="867"/>
        <v>148.81173234181969</v>
      </c>
      <c r="AB155" s="51">
        <v>0.78945981554677214</v>
      </c>
      <c r="AC155" s="26">
        <f t="shared" si="908"/>
        <v>327024.52596527891</v>
      </c>
      <c r="AD155" s="26">
        <f t="shared" si="909"/>
        <v>-1146.1642077771191</v>
      </c>
      <c r="AE155" s="51">
        <v>0.34015197523366558</v>
      </c>
      <c r="AF155" s="26">
        <f t="shared" si="868"/>
        <v>149.01532801851488</v>
      </c>
      <c r="AG155" s="51">
        <v>0.78945981554677214</v>
      </c>
      <c r="AH155" s="26">
        <f t="shared" si="910"/>
        <v>330117.4029830147</v>
      </c>
      <c r="AI155" s="26">
        <f t="shared" si="911"/>
        <v>-1146.1642077771191</v>
      </c>
      <c r="AJ155" s="51">
        <v>0.34015197523366558</v>
      </c>
      <c r="AK155" s="26">
        <f t="shared" si="869"/>
        <v>149.35968526419981</v>
      </c>
      <c r="AL155" s="51">
        <v>0.78945981554677214</v>
      </c>
      <c r="AM155" s="26">
        <f t="shared" si="912"/>
        <v>317728.59418560617</v>
      </c>
      <c r="AN155" s="26">
        <f t="shared" si="913"/>
        <v>-1146.1642077771191</v>
      </c>
      <c r="AO155" s="51">
        <v>0.34015197523366558</v>
      </c>
      <c r="AP155" s="26">
        <f t="shared" si="870"/>
        <v>149.84097058271448</v>
      </c>
      <c r="AQ155" s="51">
        <v>0.78945981554677214</v>
      </c>
      <c r="AR155" s="26">
        <f t="shared" si="914"/>
        <v>325324.03231166897</v>
      </c>
      <c r="AS155" s="26">
        <f t="shared" si="915"/>
        <v>-1146.1642077771191</v>
      </c>
      <c r="AT155" s="51">
        <v>0.34015197523366558</v>
      </c>
      <c r="AU155" s="26">
        <f t="shared" si="871"/>
        <v>150.45441233873294</v>
      </c>
      <c r="AV155" s="51">
        <v>0.78945981554677214</v>
      </c>
      <c r="AW155" s="26">
        <f t="shared" si="916"/>
        <v>332824.94910432521</v>
      </c>
      <c r="AX155" s="26">
        <f t="shared" si="917"/>
        <v>-1146.1642077771191</v>
      </c>
      <c r="AY155" s="51">
        <v>0.34015197523366558</v>
      </c>
      <c r="AZ155" s="26">
        <f t="shared" si="872"/>
        <v>151.19631066331559</v>
      </c>
      <c r="BA155" s="51">
        <v>0.78945981554677214</v>
      </c>
      <c r="BB155" s="26">
        <f t="shared" si="918"/>
        <v>337017.45010566863</v>
      </c>
      <c r="BC155" s="26">
        <f t="shared" si="919"/>
        <v>-1146.1642077771191</v>
      </c>
      <c r="BD155" s="51">
        <v>0.34015197523366558</v>
      </c>
      <c r="BE155" s="26">
        <f t="shared" si="873"/>
        <v>152.05814774359465</v>
      </c>
      <c r="BF155" s="51">
        <v>0.78945981554677214</v>
      </c>
      <c r="BG155" s="26">
        <f t="shared" si="920"/>
        <v>319470.71261996933</v>
      </c>
      <c r="BH155" s="26">
        <f t="shared" si="921"/>
        <v>-1146.1642077771191</v>
      </c>
      <c r="BI155" s="51">
        <v>0.34015197523366558</v>
      </c>
      <c r="BJ155" s="26">
        <f t="shared" si="874"/>
        <v>153.03806085123043</v>
      </c>
      <c r="BK155" s="51">
        <v>0.78945981554677214</v>
      </c>
      <c r="BL155" s="26">
        <f t="shared" si="922"/>
        <v>328120.86130311026</v>
      </c>
      <c r="BM155" s="26">
        <f t="shared" si="923"/>
        <v>-1146.1642077771191</v>
      </c>
      <c r="BN155" s="51">
        <v>0.34015197523366558</v>
      </c>
      <c r="BO155" s="26">
        <f t="shared" si="875"/>
        <v>153.98038463809939</v>
      </c>
      <c r="BP155" s="51">
        <v>0.78945981554677214</v>
      </c>
      <c r="BQ155" s="26">
        <f t="shared" si="924"/>
        <v>328090.46917324065</v>
      </c>
      <c r="BR155" s="26">
        <f t="shared" si="925"/>
        <v>-1146.1642077771191</v>
      </c>
      <c r="BS155" s="51">
        <v>0.34015197523366558</v>
      </c>
      <c r="BT155" s="26">
        <f t="shared" si="876"/>
        <v>154.8886511002259</v>
      </c>
      <c r="BU155" s="51">
        <v>0.78945981554677214</v>
      </c>
      <c r="BV155" s="26">
        <f t="shared" si="926"/>
        <v>346761.83106007427</v>
      </c>
      <c r="BW155" s="26">
        <f t="shared" si="927"/>
        <v>-1146.1642077771191</v>
      </c>
      <c r="BX155" s="51">
        <v>0.34015197523366558</v>
      </c>
      <c r="BY155" s="26">
        <f t="shared" si="877"/>
        <v>155.76598257626219</v>
      </c>
      <c r="BZ155" s="51">
        <v>0.78945981554677214</v>
      </c>
      <c r="CA155" s="26">
        <f t="shared" si="928"/>
        <v>338864.93815082312</v>
      </c>
      <c r="CB155" s="26">
        <f t="shared" si="929"/>
        <v>-1146.1642077771191</v>
      </c>
      <c r="CC155" s="51">
        <v>0.34015197523366558</v>
      </c>
      <c r="CD155" s="26">
        <f t="shared" si="878"/>
        <v>156.61163037329621</v>
      </c>
      <c r="CE155" s="51">
        <v>0.78945981554677214</v>
      </c>
      <c r="CF155" s="26">
        <f t="shared" si="930"/>
        <v>346071.89908240485</v>
      </c>
      <c r="CG155" s="26">
        <f t="shared" si="931"/>
        <v>-1146.1642077771191</v>
      </c>
      <c r="CH155" s="51">
        <v>0.34015197523366558</v>
      </c>
      <c r="CI155" s="26">
        <f t="shared" si="879"/>
        <v>157.42979445422841</v>
      </c>
      <c r="CJ155" s="51">
        <v>0.78945981554677214</v>
      </c>
      <c r="CK155" s="26">
        <f t="shared" si="932"/>
        <v>381249.74751734803</v>
      </c>
      <c r="CL155" s="26">
        <f t="shared" si="933"/>
        <v>-1146.1642077771191</v>
      </c>
      <c r="CM155" s="51">
        <v>0.34015197523366558</v>
      </c>
      <c r="CN155" s="26">
        <f t="shared" si="880"/>
        <v>158.22616190490874</v>
      </c>
      <c r="CO155" s="51">
        <v>0.78945981554677214</v>
      </c>
      <c r="CP155" s="26">
        <f t="shared" si="934"/>
        <v>375503.17519955349</v>
      </c>
      <c r="CQ155" s="26">
        <f t="shared" si="935"/>
        <v>-1146.1642077771191</v>
      </c>
      <c r="CR155" s="51">
        <v>0.34015197523366558</v>
      </c>
      <c r="CS155" s="26">
        <f t="shared" si="881"/>
        <v>158.99599515883079</v>
      </c>
      <c r="CT155" s="51">
        <v>0.78945981554677214</v>
      </c>
      <c r="CU155" s="26">
        <f t="shared" si="936"/>
        <v>367467.8844236923</v>
      </c>
      <c r="CV155" s="26">
        <f t="shared" si="811"/>
        <v>-1146.1642077771191</v>
      </c>
      <c r="CW155" s="51">
        <v>0.34015197523366558</v>
      </c>
      <c r="CX155" s="26">
        <f t="shared" si="812"/>
        <v>159.74003764627798</v>
      </c>
      <c r="CY155" s="51">
        <v>0.78945981554677214</v>
      </c>
      <c r="CZ155" s="26">
        <f t="shared" si="882"/>
        <v>378105.84665794065</v>
      </c>
      <c r="DA155" s="26">
        <f t="shared" si="814"/>
        <v>-1146.1642077771191</v>
      </c>
      <c r="DB155" s="51">
        <v>0.34015197523366558</v>
      </c>
      <c r="DC155" s="26">
        <f t="shared" si="815"/>
        <v>160.45529239166174</v>
      </c>
      <c r="DD155" s="51">
        <v>0.78945981554677214</v>
      </c>
      <c r="DE155" s="26">
        <f t="shared" si="883"/>
        <v>355509.84376164334</v>
      </c>
      <c r="DF155" s="26">
        <f t="shared" si="817"/>
        <v>-1146.1642077771191</v>
      </c>
      <c r="DG155" s="51">
        <v>0.34015197523366558</v>
      </c>
      <c r="DH155" s="26">
        <f t="shared" si="818"/>
        <v>161.13871013302202</v>
      </c>
      <c r="DI155" s="51">
        <v>0.78945981554677214</v>
      </c>
      <c r="DJ155" s="26">
        <f t="shared" si="884"/>
        <v>343912.12143170607</v>
      </c>
      <c r="DK155" s="26">
        <f t="shared" si="820"/>
        <v>-1146.1642077771191</v>
      </c>
      <c r="DL155" s="51">
        <v>0.34015197523366558</v>
      </c>
      <c r="DM155" s="26">
        <f t="shared" si="821"/>
        <v>161.78713925627733</v>
      </c>
      <c r="DN155" s="51">
        <v>0.78945981554677214</v>
      </c>
      <c r="DO155" s="26">
        <f t="shared" si="885"/>
        <v>323414.10099058237</v>
      </c>
      <c r="DP155" s="26">
        <f t="shared" si="937"/>
        <v>-1146.1642077771191</v>
      </c>
      <c r="DQ155" s="51">
        <v>0.34015197523366558</v>
      </c>
      <c r="DR155" s="26">
        <f t="shared" si="886"/>
        <v>162.41054713817661</v>
      </c>
      <c r="DS155" s="51">
        <v>0.78945981554677214</v>
      </c>
      <c r="DT155" s="26">
        <f t="shared" si="938"/>
        <v>308998.85489587032</v>
      </c>
      <c r="DU155" s="26">
        <f t="shared" si="939"/>
        <v>-1146.1642077771191</v>
      </c>
      <c r="DV155" s="51">
        <v>0.34015197523366558</v>
      </c>
      <c r="DW155" s="26">
        <f t="shared" si="887"/>
        <v>163.01737233150806</v>
      </c>
      <c r="DX155" s="51">
        <v>0.78945981554677214</v>
      </c>
      <c r="DY155" s="26">
        <f t="shared" si="940"/>
        <v>294370.48063692992</v>
      </c>
      <c r="DZ155" s="26">
        <f t="shared" si="823"/>
        <v>-1146.1642077771191</v>
      </c>
      <c r="EA155" s="51">
        <v>0.34015197523366558</v>
      </c>
      <c r="EB155" s="26">
        <f t="shared" si="824"/>
        <v>163.61653104262285</v>
      </c>
      <c r="EC155" s="51">
        <v>0.78945981554677214</v>
      </c>
      <c r="ED155" s="26">
        <f t="shared" si="888"/>
        <v>275536.51712073816</v>
      </c>
      <c r="EE155" s="26">
        <f t="shared" si="826"/>
        <v>-1146.1642077771191</v>
      </c>
      <c r="EF155" s="51">
        <v>0.34015197523366558</v>
      </c>
      <c r="EG155" s="26">
        <f t="shared" si="827"/>
        <v>164.21095681481361</v>
      </c>
      <c r="EH155" s="51">
        <v>0.78945981554677214</v>
      </c>
      <c r="EI155" s="26">
        <f t="shared" si="889"/>
        <v>256620.89741662884</v>
      </c>
      <c r="EJ155" s="26">
        <f t="shared" si="829"/>
        <v>-1146.1642077771191</v>
      </c>
      <c r="EK155" s="51">
        <v>0.34015197523366558</v>
      </c>
      <c r="EL155" s="26">
        <f t="shared" si="830"/>
        <v>164.81370179529486</v>
      </c>
      <c r="EM155" s="51">
        <v>0.78945981554677214</v>
      </c>
      <c r="EN155" s="26">
        <f t="shared" si="890"/>
        <v>242019.46192788333</v>
      </c>
      <c r="EO155" s="26">
        <f t="shared" si="832"/>
        <v>-1146.1642077771191</v>
      </c>
      <c r="EP155" s="51">
        <v>0.34015197523366558</v>
      </c>
      <c r="EQ155" s="26">
        <f t="shared" si="833"/>
        <v>165.43423593739851</v>
      </c>
      <c r="ER155" s="51">
        <v>0.78945981554677214</v>
      </c>
      <c r="ES155" s="26">
        <f t="shared" si="891"/>
        <v>232824.46575837568</v>
      </c>
      <c r="ET155" s="26">
        <f t="shared" si="941"/>
        <v>-1146.1642077771191</v>
      </c>
      <c r="EU155" s="51">
        <v>0.34015197523366558</v>
      </c>
      <c r="EV155" s="26">
        <f t="shared" si="892"/>
        <v>166.08441441593956</v>
      </c>
      <c r="EW155" s="51">
        <v>0.78945981554677214</v>
      </c>
      <c r="EX155" s="26">
        <f t="shared" si="942"/>
        <v>224267.62254334128</v>
      </c>
      <c r="EY155" s="26">
        <f t="shared" si="943"/>
        <v>-1146.1642077771191</v>
      </c>
      <c r="EZ155" s="51">
        <v>0.34015197523366558</v>
      </c>
      <c r="FA155" s="26">
        <f t="shared" si="893"/>
        <v>166.77412338515077</v>
      </c>
      <c r="FB155" s="51">
        <v>0.78945981554677214</v>
      </c>
      <c r="FC155" s="26">
        <f t="shared" si="944"/>
        <v>207965.70873709884</v>
      </c>
      <c r="FD155" s="26">
        <f t="shared" si="835"/>
        <v>-1146.1642077771191</v>
      </c>
      <c r="FE155" s="51">
        <v>0.34015197523366558</v>
      </c>
      <c r="FF155" s="26">
        <f t="shared" si="836"/>
        <v>167.50621040292563</v>
      </c>
      <c r="FG155" s="51">
        <v>0.78945981554677214</v>
      </c>
      <c r="FH155" s="26">
        <f t="shared" si="894"/>
        <v>200616.72021262546</v>
      </c>
      <c r="FI155" s="26">
        <f t="shared" si="838"/>
        <v>-1146.1642077771191</v>
      </c>
      <c r="FJ155" s="51">
        <v>0.34015197523366558</v>
      </c>
      <c r="FK155" s="26">
        <f t="shared" si="839"/>
        <v>168.28499999991098</v>
      </c>
      <c r="FL155" s="51">
        <v>0.78945981554677214</v>
      </c>
      <c r="FM155" s="26">
        <f t="shared" si="945"/>
        <v>187940.22254929665</v>
      </c>
      <c r="FN155" s="26">
        <f t="shared" si="841"/>
        <v>-1146.1642077771191</v>
      </c>
      <c r="FO155" s="51">
        <v>0.34015197523366558</v>
      </c>
      <c r="FP155" s="26">
        <f t="shared" si="842"/>
        <v>169.11499358081005</v>
      </c>
      <c r="FQ155" s="51">
        <v>0.78945981554677214</v>
      </c>
      <c r="FR155" s="26">
        <f t="shared" si="895"/>
        <v>185349.38948878678</v>
      </c>
      <c r="FS155" s="26">
        <f t="shared" si="844"/>
        <v>-1146.1642077771191</v>
      </c>
      <c r="FT155" s="51">
        <v>0.34015197523366558</v>
      </c>
      <c r="FU155" s="26">
        <f t="shared" si="845"/>
        <v>169.99932494646157</v>
      </c>
      <c r="FV155" s="51">
        <v>0.78945981554677214</v>
      </c>
      <c r="FW155" s="26">
        <f t="shared" si="896"/>
        <v>179843.58761651363</v>
      </c>
      <c r="FX155" s="26">
        <f t="shared" si="847"/>
        <v>-1146.1642077771191</v>
      </c>
      <c r="FY155" s="51">
        <v>0.34015197523366558</v>
      </c>
      <c r="FZ155" s="26">
        <f t="shared" si="848"/>
        <v>170.93964489926694</v>
      </c>
      <c r="GA155" s="51">
        <v>0.78945981554677214</v>
      </c>
      <c r="GB155" s="26">
        <f t="shared" si="897"/>
        <v>186820.37693525176</v>
      </c>
      <c r="GC155" s="26">
        <f t="shared" si="850"/>
        <v>-1146.1642077771191</v>
      </c>
      <c r="GD155" s="51">
        <v>0.34015197523366558</v>
      </c>
      <c r="GE155" s="26">
        <f t="shared" si="851"/>
        <v>171.93767079268943</v>
      </c>
      <c r="GF155" s="51">
        <v>0.78945981554677214</v>
      </c>
      <c r="GG155" s="26">
        <f t="shared" si="898"/>
        <v>196703.55210328067</v>
      </c>
      <c r="GH155" s="26">
        <f t="shared" si="853"/>
        <v>-1146.1642077771191</v>
      </c>
      <c r="GI155" s="51">
        <v>0.34015197523366558</v>
      </c>
      <c r="GJ155" s="26">
        <f t="shared" si="854"/>
        <v>172.99731861574014</v>
      </c>
      <c r="GK155" s="51">
        <v>0.78945981554677214</v>
      </c>
      <c r="GL155" s="26">
        <f t="shared" si="899"/>
        <v>205699.33617880099</v>
      </c>
      <c r="GM155" s="26">
        <f t="shared" si="856"/>
        <v>-1146.1642077771191</v>
      </c>
      <c r="GN155" s="51">
        <v>0.34015197523366558</v>
      </c>
      <c r="GO155" s="26">
        <f t="shared" si="857"/>
        <v>174.11976084350192</v>
      </c>
      <c r="GP155" s="51">
        <v>0.78945981554677214</v>
      </c>
      <c r="GQ155" s="26">
        <f t="shared" si="900"/>
        <v>204804.82145474505</v>
      </c>
    </row>
    <row r="156" spans="1:199" ht="15" x14ac:dyDescent="0.2">
      <c r="A156" s="6" t="s">
        <v>46</v>
      </c>
      <c r="B156" s="26">
        <v>318665</v>
      </c>
      <c r="C156" s="26">
        <f t="shared" si="859"/>
        <v>-1148.1999999999998</v>
      </c>
      <c r="D156" s="51">
        <v>0.34015197523366558</v>
      </c>
      <c r="E156" s="26">
        <f t="shared" ref="E156:E159" si="962">1068/5</f>
        <v>213.6</v>
      </c>
      <c r="F156" s="26">
        <f t="shared" ref="F156:F159" si="963">-319/5</f>
        <v>-63.8</v>
      </c>
      <c r="G156" s="26">
        <f t="shared" si="862"/>
        <v>149.80000000000001</v>
      </c>
      <c r="H156" s="51">
        <f t="shared" si="863"/>
        <v>0.78945981554677214</v>
      </c>
      <c r="I156" s="26">
        <v>318761</v>
      </c>
      <c r="J156" s="26">
        <f t="shared" si="901"/>
        <v>-1146.1642077771191</v>
      </c>
      <c r="K156" s="51">
        <v>0.34015197523366558</v>
      </c>
      <c r="L156" s="26">
        <f t="shared" si="864"/>
        <v>149.53440021338838</v>
      </c>
      <c r="M156" s="51">
        <v>0.78945981554677214</v>
      </c>
      <c r="N156" s="26">
        <f t="shared" si="902"/>
        <v>306462.37019243627</v>
      </c>
      <c r="O156" s="26">
        <f t="shared" si="903"/>
        <v>-1146.1642077771191</v>
      </c>
      <c r="P156" s="51">
        <v>0.34015197523366558</v>
      </c>
      <c r="Q156" s="26">
        <f t="shared" si="865"/>
        <v>149.15420880268391</v>
      </c>
      <c r="R156" s="51">
        <v>0.78945981554677214</v>
      </c>
      <c r="S156" s="26">
        <f t="shared" si="904"/>
        <v>307739.36019346182</v>
      </c>
      <c r="T156" s="26">
        <f t="shared" si="905"/>
        <v>-1146.1642077771191</v>
      </c>
      <c r="U156" s="51">
        <v>0.34015197523366558</v>
      </c>
      <c r="V156" s="26">
        <f t="shared" si="866"/>
        <v>148.75406877449868</v>
      </c>
      <c r="W156" s="51">
        <v>0.78945981554677214</v>
      </c>
      <c r="X156" s="26">
        <f t="shared" si="906"/>
        <v>301548.86885431176</v>
      </c>
      <c r="Y156" s="26">
        <f t="shared" si="907"/>
        <v>-1146.1642077771191</v>
      </c>
      <c r="Z156" s="51">
        <v>0.34015197523366558</v>
      </c>
      <c r="AA156" s="26">
        <f t="shared" si="867"/>
        <v>148.81173234181969</v>
      </c>
      <c r="AB156" s="51">
        <v>0.78945981554677214</v>
      </c>
      <c r="AC156" s="26">
        <f t="shared" si="908"/>
        <v>324287.49152218242</v>
      </c>
      <c r="AD156" s="26">
        <f t="shared" si="909"/>
        <v>-1146.1642077771191</v>
      </c>
      <c r="AE156" s="51">
        <v>0.34015197523366558</v>
      </c>
      <c r="AF156" s="26">
        <f t="shared" si="868"/>
        <v>149.01532801851488</v>
      </c>
      <c r="AG156" s="51">
        <v>0.78945981554677214</v>
      </c>
      <c r="AH156" s="26">
        <f t="shared" si="910"/>
        <v>326027.3770855203</v>
      </c>
      <c r="AI156" s="26">
        <f t="shared" si="911"/>
        <v>-1146.1642077771191</v>
      </c>
      <c r="AJ156" s="51">
        <v>0.34015197523366558</v>
      </c>
      <c r="AK156" s="26">
        <f t="shared" si="869"/>
        <v>149.35968526419981</v>
      </c>
      <c r="AL156" s="51">
        <v>0.78945981554677214</v>
      </c>
      <c r="AM156" s="26">
        <f t="shared" si="912"/>
        <v>329120.59846050176</v>
      </c>
      <c r="AN156" s="26">
        <f t="shared" si="913"/>
        <v>-1146.1642077771191</v>
      </c>
      <c r="AO156" s="51">
        <v>0.34015197523366558</v>
      </c>
      <c r="AP156" s="26">
        <f t="shared" si="870"/>
        <v>149.84097058271448</v>
      </c>
      <c r="AQ156" s="51">
        <v>0.78945981554677214</v>
      </c>
      <c r="AR156" s="26">
        <f t="shared" si="914"/>
        <v>316732.27094841178</v>
      </c>
      <c r="AS156" s="26">
        <f t="shared" si="915"/>
        <v>-1146.1642077771191</v>
      </c>
      <c r="AT156" s="51">
        <v>0.34015197523366558</v>
      </c>
      <c r="AU156" s="26">
        <f t="shared" si="871"/>
        <v>150.45441233873294</v>
      </c>
      <c r="AV156" s="51">
        <v>0.78945981554677214</v>
      </c>
      <c r="AW156" s="26">
        <f t="shared" si="916"/>
        <v>324328.32251623058</v>
      </c>
      <c r="AX156" s="26">
        <f t="shared" si="917"/>
        <v>-1146.1642077771191</v>
      </c>
      <c r="AY156" s="51">
        <v>0.34015197523366558</v>
      </c>
      <c r="AZ156" s="26">
        <f t="shared" si="872"/>
        <v>151.19631066331559</v>
      </c>
      <c r="BA156" s="51">
        <v>0.78945981554677214</v>
      </c>
      <c r="BB156" s="26">
        <f t="shared" si="918"/>
        <v>331829.98120721139</v>
      </c>
      <c r="BC156" s="26">
        <f t="shared" si="919"/>
        <v>-1146.1642077771191</v>
      </c>
      <c r="BD156" s="51">
        <v>0.34015197523366558</v>
      </c>
      <c r="BE156" s="26">
        <f t="shared" si="873"/>
        <v>152.05814774359465</v>
      </c>
      <c r="BF156" s="51">
        <v>0.78945981554677214</v>
      </c>
      <c r="BG156" s="26">
        <f t="shared" si="920"/>
        <v>336023.34404563508</v>
      </c>
      <c r="BH156" s="26">
        <f t="shared" si="921"/>
        <v>-1146.1642077771191</v>
      </c>
      <c r="BI156" s="51">
        <v>0.34015197523366558</v>
      </c>
      <c r="BJ156" s="26">
        <f t="shared" si="874"/>
        <v>153.03806085123043</v>
      </c>
      <c r="BK156" s="51">
        <v>0.78945981554677214</v>
      </c>
      <c r="BL156" s="26">
        <f t="shared" si="922"/>
        <v>318477.58647304343</v>
      </c>
      <c r="BM156" s="26">
        <f t="shared" si="923"/>
        <v>-1146.1642077771191</v>
      </c>
      <c r="BN156" s="51">
        <v>0.34015197523366558</v>
      </c>
      <c r="BO156" s="26">
        <f t="shared" si="875"/>
        <v>153.98038463809939</v>
      </c>
      <c r="BP156" s="51">
        <v>0.78945981554677214</v>
      </c>
      <c r="BQ156" s="26">
        <f t="shared" si="924"/>
        <v>327128.67747997126</v>
      </c>
      <c r="BR156" s="26">
        <f t="shared" si="925"/>
        <v>-1146.1642077771191</v>
      </c>
      <c r="BS156" s="51">
        <v>0.34015197523366558</v>
      </c>
      <c r="BT156" s="26">
        <f t="shared" si="876"/>
        <v>154.8886511002259</v>
      </c>
      <c r="BU156" s="51">
        <v>0.78945981554677214</v>
      </c>
      <c r="BV156" s="26">
        <f t="shared" si="926"/>
        <v>327099.19361656375</v>
      </c>
      <c r="BW156" s="26">
        <f t="shared" si="927"/>
        <v>-1146.1642077771191</v>
      </c>
      <c r="BX156" s="51">
        <v>0.34015197523366558</v>
      </c>
      <c r="BY156" s="26">
        <f t="shared" si="877"/>
        <v>155.76598257626219</v>
      </c>
      <c r="BZ156" s="51">
        <v>0.78945981554677214</v>
      </c>
      <c r="CA156" s="26">
        <f t="shared" si="928"/>
        <v>345771.43283487338</v>
      </c>
      <c r="CB156" s="26">
        <f t="shared" si="929"/>
        <v>-1146.1642077771191</v>
      </c>
      <c r="CC156" s="51">
        <v>0.34015197523366558</v>
      </c>
      <c r="CD156" s="26">
        <f t="shared" si="878"/>
        <v>156.61163037329621</v>
      </c>
      <c r="CE156" s="51">
        <v>0.78945981554677214</v>
      </c>
      <c r="CF156" s="26">
        <f t="shared" si="930"/>
        <v>337875.38557341928</v>
      </c>
      <c r="CG156" s="26">
        <f t="shared" si="931"/>
        <v>-1146.1642077771191</v>
      </c>
      <c r="CH156" s="51">
        <v>0.34015197523366558</v>
      </c>
      <c r="CI156" s="26">
        <f t="shared" si="879"/>
        <v>157.42979445422841</v>
      </c>
      <c r="CJ156" s="51">
        <v>0.78945981554677214</v>
      </c>
      <c r="CK156" s="26">
        <f t="shared" si="932"/>
        <v>345083.16466908198</v>
      </c>
      <c r="CL156" s="26">
        <f t="shared" si="933"/>
        <v>-1146.1642077771191</v>
      </c>
      <c r="CM156" s="51">
        <v>0.34015197523366558</v>
      </c>
      <c r="CN156" s="26">
        <f t="shared" si="880"/>
        <v>158.22616190490874</v>
      </c>
      <c r="CO156" s="51">
        <v>0.78945981554677214</v>
      </c>
      <c r="CP156" s="26">
        <f t="shared" si="934"/>
        <v>380261.80947147583</v>
      </c>
      <c r="CQ156" s="26">
        <f t="shared" si="935"/>
        <v>-1146.1642077771191</v>
      </c>
      <c r="CR156" s="51">
        <v>0.34015197523366558</v>
      </c>
      <c r="CS156" s="26">
        <f t="shared" si="881"/>
        <v>158.99599515883079</v>
      </c>
      <c r="CT156" s="51">
        <v>0.78945981554677214</v>
      </c>
      <c r="CU156" s="26">
        <f t="shared" si="936"/>
        <v>374516.00698693522</v>
      </c>
      <c r="CV156" s="26">
        <f t="shared" si="811"/>
        <v>-1146.1642077771191</v>
      </c>
      <c r="CW156" s="51">
        <v>0.34015197523366558</v>
      </c>
      <c r="CX156" s="26">
        <f t="shared" si="812"/>
        <v>159.74003764627798</v>
      </c>
      <c r="CY156" s="51">
        <v>0.78945981554677214</v>
      </c>
      <c r="CZ156" s="26">
        <f t="shared" si="882"/>
        <v>366481.46025356144</v>
      </c>
      <c r="DA156" s="26">
        <f t="shared" si="814"/>
        <v>-1146.1642077771191</v>
      </c>
      <c r="DB156" s="51">
        <v>0.34015197523366558</v>
      </c>
      <c r="DC156" s="26">
        <f t="shared" si="815"/>
        <v>160.45529239166174</v>
      </c>
      <c r="DD156" s="51">
        <v>0.78945981554677214</v>
      </c>
      <c r="DE156" s="26">
        <f t="shared" si="883"/>
        <v>377120.13774255518</v>
      </c>
      <c r="DF156" s="26">
        <f t="shared" si="817"/>
        <v>-1146.1642077771191</v>
      </c>
      <c r="DG156" s="51">
        <v>0.34015197523366558</v>
      </c>
      <c r="DH156" s="26">
        <f t="shared" si="818"/>
        <v>161.13871013302202</v>
      </c>
      <c r="DI156" s="51">
        <v>0.78945981554677214</v>
      </c>
      <c r="DJ156" s="26">
        <f t="shared" si="884"/>
        <v>354524.81826399924</v>
      </c>
      <c r="DK156" s="26">
        <f t="shared" si="820"/>
        <v>-1146.1642077771191</v>
      </c>
      <c r="DL156" s="51">
        <v>0.34015197523366558</v>
      </c>
      <c r="DM156" s="26">
        <f t="shared" si="821"/>
        <v>161.78713925627733</v>
      </c>
      <c r="DN156" s="51">
        <v>0.78945981554677214</v>
      </c>
      <c r="DO156" s="26">
        <f t="shared" si="885"/>
        <v>342927.74436318519</v>
      </c>
      <c r="DP156" s="26">
        <f t="shared" si="937"/>
        <v>-1146.1642077771191</v>
      </c>
      <c r="DQ156" s="51">
        <v>0.34015197523366558</v>
      </c>
      <c r="DR156" s="26">
        <f t="shared" si="886"/>
        <v>162.41054713817661</v>
      </c>
      <c r="DS156" s="51">
        <v>0.78945981554677214</v>
      </c>
      <c r="DT156" s="26">
        <f t="shared" si="938"/>
        <v>322430.34732994344</v>
      </c>
      <c r="DU156" s="26">
        <f t="shared" si="939"/>
        <v>-1146.1642077771191</v>
      </c>
      <c r="DV156" s="51">
        <v>0.34015197523366558</v>
      </c>
      <c r="DW156" s="26">
        <f t="shared" si="887"/>
        <v>163.01737233150806</v>
      </c>
      <c r="DX156" s="51">
        <v>0.78945981554677214</v>
      </c>
      <c r="DY156" s="26">
        <f t="shared" si="940"/>
        <v>308015.70806042472</v>
      </c>
      <c r="DZ156" s="26">
        <f t="shared" si="823"/>
        <v>-1146.1642077771191</v>
      </c>
      <c r="EA156" s="51">
        <v>0.34015197523366558</v>
      </c>
      <c r="EB156" s="26">
        <f t="shared" si="824"/>
        <v>163.61653104262285</v>
      </c>
      <c r="EC156" s="51">
        <v>0.78945981554677214</v>
      </c>
      <c r="ED156" s="26">
        <f t="shared" si="888"/>
        <v>293387.93296019541</v>
      </c>
      <c r="EE156" s="26">
        <f t="shared" si="826"/>
        <v>-1146.1642077771191</v>
      </c>
      <c r="EF156" s="51">
        <v>0.34015197523366558</v>
      </c>
      <c r="EG156" s="26">
        <f t="shared" si="827"/>
        <v>164.21095681481361</v>
      </c>
      <c r="EH156" s="51">
        <v>0.78945981554677214</v>
      </c>
      <c r="EI156" s="26">
        <f t="shared" si="889"/>
        <v>274554.56386977585</v>
      </c>
      <c r="EJ156" s="26">
        <f t="shared" si="829"/>
        <v>-1146.1642077771191</v>
      </c>
      <c r="EK156" s="51">
        <v>0.34015197523366558</v>
      </c>
      <c r="EL156" s="26">
        <f t="shared" si="830"/>
        <v>164.81370179529486</v>
      </c>
      <c r="EM156" s="51">
        <v>0.78945981554677214</v>
      </c>
      <c r="EN156" s="26">
        <f t="shared" si="890"/>
        <v>255639.54691064701</v>
      </c>
      <c r="EO156" s="26">
        <f t="shared" si="832"/>
        <v>-1146.1642077771191</v>
      </c>
      <c r="EP156" s="51">
        <v>0.34015197523366558</v>
      </c>
      <c r="EQ156" s="26">
        <f t="shared" si="833"/>
        <v>165.43423593739851</v>
      </c>
      <c r="ER156" s="51">
        <v>0.78945981554677214</v>
      </c>
      <c r="ES156" s="26">
        <f t="shared" si="891"/>
        <v>241038.7319560436</v>
      </c>
      <c r="ET156" s="26">
        <f t="shared" si="941"/>
        <v>-1146.1642077771191</v>
      </c>
      <c r="EU156" s="51">
        <v>0.34015197523366558</v>
      </c>
      <c r="EV156" s="26">
        <f t="shared" si="892"/>
        <v>166.08441441593956</v>
      </c>
      <c r="EW156" s="51">
        <v>0.78945981554677214</v>
      </c>
      <c r="EX156" s="26">
        <f t="shared" si="942"/>
        <v>231844.38596501449</v>
      </c>
      <c r="EY156" s="26">
        <f t="shared" si="943"/>
        <v>-1146.1642077771191</v>
      </c>
      <c r="EZ156" s="51">
        <v>0.34015197523366558</v>
      </c>
      <c r="FA156" s="26">
        <f t="shared" si="893"/>
        <v>166.77412338515077</v>
      </c>
      <c r="FB156" s="51">
        <v>0.78945981554677214</v>
      </c>
      <c r="FC156" s="26">
        <f t="shared" si="944"/>
        <v>223288.23245894929</v>
      </c>
      <c r="FD156" s="26">
        <f t="shared" si="835"/>
        <v>-1146.1642077771191</v>
      </c>
      <c r="FE156" s="51">
        <v>0.34015197523366558</v>
      </c>
      <c r="FF156" s="26">
        <f t="shared" si="836"/>
        <v>167.50621040292563</v>
      </c>
      <c r="FG156" s="51">
        <v>0.78945981554677214</v>
      </c>
      <c r="FH156" s="26">
        <f t="shared" si="894"/>
        <v>206987.05073972465</v>
      </c>
      <c r="FI156" s="26">
        <f t="shared" si="838"/>
        <v>-1146.1642077771191</v>
      </c>
      <c r="FJ156" s="51">
        <v>0.34015197523366558</v>
      </c>
      <c r="FK156" s="26">
        <f t="shared" si="839"/>
        <v>168.28499999991098</v>
      </c>
      <c r="FL156" s="51">
        <v>0.78945981554677214</v>
      </c>
      <c r="FM156" s="26">
        <f t="shared" si="945"/>
        <v>199638.84100484825</v>
      </c>
      <c r="FN156" s="26">
        <f t="shared" si="841"/>
        <v>-1146.1642077771191</v>
      </c>
      <c r="FO156" s="51">
        <v>0.34015197523366558</v>
      </c>
      <c r="FP156" s="26">
        <f t="shared" si="842"/>
        <v>169.11499358081005</v>
      </c>
      <c r="FQ156" s="51">
        <v>0.78945981554677214</v>
      </c>
      <c r="FR156" s="26">
        <f t="shared" si="895"/>
        <v>186963.17333510035</v>
      </c>
      <c r="FS156" s="26">
        <f t="shared" si="844"/>
        <v>-1146.1642077771191</v>
      </c>
      <c r="FT156" s="51">
        <v>0.34015197523366558</v>
      </c>
      <c r="FU156" s="26">
        <f t="shared" si="845"/>
        <v>169.99932494646157</v>
      </c>
      <c r="FV156" s="51">
        <v>0.78945981554677214</v>
      </c>
      <c r="FW156" s="26">
        <f t="shared" si="896"/>
        <v>184373.22460595611</v>
      </c>
      <c r="FX156" s="26">
        <f t="shared" si="847"/>
        <v>-1146.1642077771191</v>
      </c>
      <c r="FY156" s="51">
        <v>0.34015197523366558</v>
      </c>
      <c r="FZ156" s="26">
        <f t="shared" si="848"/>
        <v>170.93964489926694</v>
      </c>
      <c r="GA156" s="51">
        <v>0.78945981554677214</v>
      </c>
      <c r="GB156" s="26">
        <f t="shared" si="897"/>
        <v>178868.36305363578</v>
      </c>
      <c r="GC156" s="26">
        <f t="shared" si="850"/>
        <v>-1146.1642077771191</v>
      </c>
      <c r="GD156" s="51">
        <v>0.34015197523366558</v>
      </c>
      <c r="GE156" s="26">
        <f t="shared" si="851"/>
        <v>171.93767079268943</v>
      </c>
      <c r="GF156" s="51">
        <v>0.78945981554677214</v>
      </c>
      <c r="GG156" s="26">
        <f t="shared" si="898"/>
        <v>185846.15039826732</v>
      </c>
      <c r="GH156" s="26">
        <f t="shared" si="853"/>
        <v>-1146.1642077771191</v>
      </c>
      <c r="GI156" s="51">
        <v>0.34015197523366558</v>
      </c>
      <c r="GJ156" s="26">
        <f t="shared" si="854"/>
        <v>172.99731861574014</v>
      </c>
      <c r="GK156" s="51">
        <v>0.78945981554677214</v>
      </c>
      <c r="GL156" s="26">
        <f t="shared" si="899"/>
        <v>195730.38521411928</v>
      </c>
      <c r="GM156" s="26">
        <f t="shared" si="856"/>
        <v>-1146.1642077771191</v>
      </c>
      <c r="GN156" s="51">
        <v>0.34015197523366558</v>
      </c>
      <c r="GO156" s="26">
        <f t="shared" si="857"/>
        <v>174.11976084350192</v>
      </c>
      <c r="GP156" s="51">
        <v>0.78945981554677214</v>
      </c>
      <c r="GQ156" s="26">
        <f t="shared" si="900"/>
        <v>204727.29173186736</v>
      </c>
    </row>
    <row r="157" spans="1:199" ht="15" x14ac:dyDescent="0.2">
      <c r="A157" s="6" t="s">
        <v>47</v>
      </c>
      <c r="B157" s="26">
        <v>334480</v>
      </c>
      <c r="C157" s="26">
        <f t="shared" si="859"/>
        <v>-1148.1999999999998</v>
      </c>
      <c r="D157" s="51">
        <v>0.34015197523366558</v>
      </c>
      <c r="E157" s="26">
        <f t="shared" si="962"/>
        <v>213.6</v>
      </c>
      <c r="F157" s="26">
        <f t="shared" si="963"/>
        <v>-63.8</v>
      </c>
      <c r="G157" s="26">
        <f t="shared" si="862"/>
        <v>149.80000000000001</v>
      </c>
      <c r="H157" s="51">
        <f t="shared" si="863"/>
        <v>0.78945981554677214</v>
      </c>
      <c r="I157" s="26">
        <v>317800</v>
      </c>
      <c r="J157" s="26">
        <f t="shared" si="901"/>
        <v>-1146.1642077771191</v>
      </c>
      <c r="K157" s="51">
        <v>0.34015197523366558</v>
      </c>
      <c r="L157" s="26">
        <f t="shared" si="864"/>
        <v>149.53440021338838</v>
      </c>
      <c r="M157" s="51">
        <v>0.78945981554677214</v>
      </c>
      <c r="N157" s="26">
        <f t="shared" si="902"/>
        <v>317764.37019243627</v>
      </c>
      <c r="O157" s="26">
        <f t="shared" si="903"/>
        <v>-1146.1642077771191</v>
      </c>
      <c r="P157" s="51">
        <v>0.34015197523366558</v>
      </c>
      <c r="Q157" s="26">
        <f t="shared" si="865"/>
        <v>149.15420880268391</v>
      </c>
      <c r="R157" s="51">
        <v>0.78945981554677214</v>
      </c>
      <c r="S157" s="26">
        <f t="shared" si="904"/>
        <v>305465.36019346182</v>
      </c>
      <c r="T157" s="26">
        <f t="shared" si="905"/>
        <v>-1146.1642077771191</v>
      </c>
      <c r="U157" s="51">
        <v>0.34015197523366558</v>
      </c>
      <c r="V157" s="26">
        <f t="shared" si="866"/>
        <v>148.75406877449868</v>
      </c>
      <c r="W157" s="51">
        <v>0.78945981554677214</v>
      </c>
      <c r="X157" s="26">
        <f t="shared" si="906"/>
        <v>306741.95005445922</v>
      </c>
      <c r="Y157" s="26">
        <f t="shared" si="907"/>
        <v>-1146.1642077771191</v>
      </c>
      <c r="Z157" s="51">
        <v>0.34015197523366558</v>
      </c>
      <c r="AA157" s="26">
        <f t="shared" si="867"/>
        <v>148.81173234181969</v>
      </c>
      <c r="AB157" s="51">
        <v>0.78945981554677214</v>
      </c>
      <c r="AC157" s="26">
        <f t="shared" si="908"/>
        <v>300551.51637887646</v>
      </c>
      <c r="AD157" s="26">
        <f t="shared" si="909"/>
        <v>-1146.1642077771191</v>
      </c>
      <c r="AE157" s="51">
        <v>0.34015197523366558</v>
      </c>
      <c r="AF157" s="26">
        <f t="shared" si="868"/>
        <v>149.01532801851488</v>
      </c>
      <c r="AG157" s="51">
        <v>0.78945981554677214</v>
      </c>
      <c r="AH157" s="26">
        <f t="shared" si="910"/>
        <v>323290.34264242381</v>
      </c>
      <c r="AI157" s="26">
        <f t="shared" si="911"/>
        <v>-1146.1642077771191</v>
      </c>
      <c r="AJ157" s="51">
        <v>0.34015197523366558</v>
      </c>
      <c r="AK157" s="26">
        <f t="shared" si="869"/>
        <v>149.35968526419981</v>
      </c>
      <c r="AL157" s="51">
        <v>0.78945981554677214</v>
      </c>
      <c r="AM157" s="26">
        <f t="shared" si="912"/>
        <v>325030.57256300736</v>
      </c>
      <c r="AN157" s="26">
        <f t="shared" si="913"/>
        <v>-1146.1642077771191</v>
      </c>
      <c r="AO157" s="51">
        <v>0.34015197523366558</v>
      </c>
      <c r="AP157" s="26">
        <f t="shared" si="870"/>
        <v>149.84097058271448</v>
      </c>
      <c r="AQ157" s="51">
        <v>0.78945981554677214</v>
      </c>
      <c r="AR157" s="26">
        <f t="shared" si="914"/>
        <v>328124.27522330737</v>
      </c>
      <c r="AS157" s="26">
        <f t="shared" si="915"/>
        <v>-1146.1642077771191</v>
      </c>
      <c r="AT157" s="51">
        <v>0.34015197523366558</v>
      </c>
      <c r="AU157" s="26">
        <f t="shared" si="871"/>
        <v>150.45441233873294</v>
      </c>
      <c r="AV157" s="51">
        <v>0.78945981554677214</v>
      </c>
      <c r="AW157" s="26">
        <f t="shared" si="916"/>
        <v>315736.56115297339</v>
      </c>
      <c r="AX157" s="26">
        <f t="shared" si="917"/>
        <v>-1146.1642077771191</v>
      </c>
      <c r="AY157" s="51">
        <v>0.34015197523366558</v>
      </c>
      <c r="AZ157" s="26">
        <f t="shared" si="872"/>
        <v>151.19631066331559</v>
      </c>
      <c r="BA157" s="51">
        <v>0.78945981554677214</v>
      </c>
      <c r="BB157" s="26">
        <f t="shared" si="918"/>
        <v>323333.35461911676</v>
      </c>
      <c r="BC157" s="26">
        <f t="shared" si="919"/>
        <v>-1146.1642077771191</v>
      </c>
      <c r="BD157" s="51">
        <v>0.34015197523366558</v>
      </c>
      <c r="BE157" s="26">
        <f t="shared" si="873"/>
        <v>152.05814774359465</v>
      </c>
      <c r="BF157" s="51">
        <v>0.78945981554677214</v>
      </c>
      <c r="BG157" s="26">
        <f t="shared" si="920"/>
        <v>330835.87514717784</v>
      </c>
      <c r="BH157" s="26">
        <f t="shared" si="921"/>
        <v>-1146.1642077771191</v>
      </c>
      <c r="BI157" s="51">
        <v>0.34015197523366558</v>
      </c>
      <c r="BJ157" s="26">
        <f t="shared" si="874"/>
        <v>153.03806085123043</v>
      </c>
      <c r="BK157" s="51">
        <v>0.78945981554677214</v>
      </c>
      <c r="BL157" s="26">
        <f t="shared" si="922"/>
        <v>335030.21789870918</v>
      </c>
      <c r="BM157" s="26">
        <f t="shared" si="923"/>
        <v>-1146.1642077771191</v>
      </c>
      <c r="BN157" s="51">
        <v>0.34015197523366558</v>
      </c>
      <c r="BO157" s="26">
        <f t="shared" si="875"/>
        <v>153.98038463809939</v>
      </c>
      <c r="BP157" s="51">
        <v>0.78945981554677214</v>
      </c>
      <c r="BQ157" s="26">
        <f t="shared" si="924"/>
        <v>317485.40264990443</v>
      </c>
      <c r="BR157" s="26">
        <f t="shared" si="925"/>
        <v>-1146.1642077771191</v>
      </c>
      <c r="BS157" s="51">
        <v>0.34015197523366558</v>
      </c>
      <c r="BT157" s="26">
        <f t="shared" si="876"/>
        <v>154.8886511002259</v>
      </c>
      <c r="BU157" s="51">
        <v>0.78945981554677214</v>
      </c>
      <c r="BV157" s="26">
        <f t="shared" si="926"/>
        <v>326137.40192329435</v>
      </c>
      <c r="BW157" s="26">
        <f t="shared" si="927"/>
        <v>-1146.1642077771191</v>
      </c>
      <c r="BX157" s="51">
        <v>0.34015197523366558</v>
      </c>
      <c r="BY157" s="26">
        <f t="shared" si="877"/>
        <v>155.76598257626219</v>
      </c>
      <c r="BZ157" s="51">
        <v>0.78945981554677214</v>
      </c>
      <c r="CA157" s="26">
        <f t="shared" si="928"/>
        <v>326108.79539136286</v>
      </c>
      <c r="CB157" s="26">
        <f t="shared" si="929"/>
        <v>-1146.1642077771191</v>
      </c>
      <c r="CC157" s="51">
        <v>0.34015197523366558</v>
      </c>
      <c r="CD157" s="26">
        <f t="shared" si="878"/>
        <v>156.61163037329621</v>
      </c>
      <c r="CE157" s="51">
        <v>0.78945981554677214</v>
      </c>
      <c r="CF157" s="26">
        <f t="shared" si="930"/>
        <v>344781.88025746954</v>
      </c>
      <c r="CG157" s="26">
        <f t="shared" si="931"/>
        <v>-1146.1642077771191</v>
      </c>
      <c r="CH157" s="51">
        <v>0.34015197523366558</v>
      </c>
      <c r="CI157" s="26">
        <f t="shared" si="879"/>
        <v>157.42979445422841</v>
      </c>
      <c r="CJ157" s="51">
        <v>0.78945981554677214</v>
      </c>
      <c r="CK157" s="26">
        <f t="shared" si="932"/>
        <v>336886.6511600964</v>
      </c>
      <c r="CL157" s="26">
        <f t="shared" si="933"/>
        <v>-1146.1642077771191</v>
      </c>
      <c r="CM157" s="51">
        <v>0.34015197523366558</v>
      </c>
      <c r="CN157" s="26">
        <f t="shared" si="880"/>
        <v>158.22616190490874</v>
      </c>
      <c r="CO157" s="51">
        <v>0.78945981554677214</v>
      </c>
      <c r="CP157" s="26">
        <f t="shared" si="934"/>
        <v>344095.22662320978</v>
      </c>
      <c r="CQ157" s="26">
        <f t="shared" si="935"/>
        <v>-1146.1642077771191</v>
      </c>
      <c r="CR157" s="51">
        <v>0.34015197523366558</v>
      </c>
      <c r="CS157" s="26">
        <f t="shared" si="881"/>
        <v>158.99599515883079</v>
      </c>
      <c r="CT157" s="51">
        <v>0.78945981554677214</v>
      </c>
      <c r="CU157" s="26">
        <f t="shared" si="936"/>
        <v>379274.64125885756</v>
      </c>
      <c r="CV157" s="26">
        <f t="shared" si="811"/>
        <v>-1146.1642077771191</v>
      </c>
      <c r="CW157" s="51">
        <v>0.34015197523366558</v>
      </c>
      <c r="CX157" s="26">
        <f t="shared" si="812"/>
        <v>159.74003764627798</v>
      </c>
      <c r="CY157" s="51">
        <v>0.78945981554677214</v>
      </c>
      <c r="CZ157" s="26">
        <f t="shared" si="882"/>
        <v>373529.58281680435</v>
      </c>
      <c r="DA157" s="26">
        <f t="shared" si="814"/>
        <v>-1146.1642077771191</v>
      </c>
      <c r="DB157" s="51">
        <v>0.34015197523366558</v>
      </c>
      <c r="DC157" s="26">
        <f t="shared" si="815"/>
        <v>160.45529239166174</v>
      </c>
      <c r="DD157" s="51">
        <v>0.78945981554677214</v>
      </c>
      <c r="DE157" s="26">
        <f t="shared" si="883"/>
        <v>365495.75133817596</v>
      </c>
      <c r="DF157" s="26">
        <f t="shared" si="817"/>
        <v>-1146.1642077771191</v>
      </c>
      <c r="DG157" s="51">
        <v>0.34015197523366558</v>
      </c>
      <c r="DH157" s="26">
        <f t="shared" si="818"/>
        <v>161.13871013302202</v>
      </c>
      <c r="DI157" s="51">
        <v>0.78945981554677214</v>
      </c>
      <c r="DJ157" s="26">
        <f t="shared" si="884"/>
        <v>376135.11224491108</v>
      </c>
      <c r="DK157" s="26">
        <f t="shared" si="820"/>
        <v>-1146.1642077771191</v>
      </c>
      <c r="DL157" s="51">
        <v>0.34015197523366558</v>
      </c>
      <c r="DM157" s="26">
        <f t="shared" si="821"/>
        <v>161.78713925627733</v>
      </c>
      <c r="DN157" s="51">
        <v>0.78945981554677214</v>
      </c>
      <c r="DO157" s="26">
        <f t="shared" si="885"/>
        <v>353540.44119547837</v>
      </c>
      <c r="DP157" s="26">
        <f t="shared" si="937"/>
        <v>-1146.1642077771191</v>
      </c>
      <c r="DQ157" s="51">
        <v>0.34015197523366558</v>
      </c>
      <c r="DR157" s="26">
        <f t="shared" si="886"/>
        <v>162.41054713817661</v>
      </c>
      <c r="DS157" s="51">
        <v>0.78945981554677214</v>
      </c>
      <c r="DT157" s="26">
        <f t="shared" si="938"/>
        <v>341943.99070254626</v>
      </c>
      <c r="DU157" s="26">
        <f t="shared" si="939"/>
        <v>-1146.1642077771191</v>
      </c>
      <c r="DV157" s="51">
        <v>0.34015197523366558</v>
      </c>
      <c r="DW157" s="26">
        <f t="shared" si="887"/>
        <v>163.01737233150806</v>
      </c>
      <c r="DX157" s="51">
        <v>0.78945981554677214</v>
      </c>
      <c r="DY157" s="26">
        <f t="shared" si="940"/>
        <v>321447.20049449784</v>
      </c>
      <c r="DZ157" s="26">
        <f t="shared" si="823"/>
        <v>-1146.1642077771191</v>
      </c>
      <c r="EA157" s="51">
        <v>0.34015197523366558</v>
      </c>
      <c r="EB157" s="26">
        <f t="shared" si="824"/>
        <v>163.61653104262285</v>
      </c>
      <c r="EC157" s="51">
        <v>0.78945981554677214</v>
      </c>
      <c r="ED157" s="26">
        <f t="shared" si="888"/>
        <v>307033.16038369021</v>
      </c>
      <c r="EE157" s="26">
        <f t="shared" si="826"/>
        <v>-1146.1642077771191</v>
      </c>
      <c r="EF157" s="51">
        <v>0.34015197523366558</v>
      </c>
      <c r="EG157" s="26">
        <f t="shared" si="827"/>
        <v>164.21095681481361</v>
      </c>
      <c r="EH157" s="51">
        <v>0.78945981554677214</v>
      </c>
      <c r="EI157" s="26">
        <f t="shared" si="889"/>
        <v>292405.9797092331</v>
      </c>
      <c r="EJ157" s="26">
        <f t="shared" si="829"/>
        <v>-1146.1642077771191</v>
      </c>
      <c r="EK157" s="51">
        <v>0.34015197523366558</v>
      </c>
      <c r="EL157" s="26">
        <f t="shared" si="830"/>
        <v>164.81370179529486</v>
      </c>
      <c r="EM157" s="51">
        <v>0.78945981554677214</v>
      </c>
      <c r="EN157" s="26">
        <f t="shared" si="890"/>
        <v>273573.21336379403</v>
      </c>
      <c r="EO157" s="26">
        <f t="shared" si="832"/>
        <v>-1146.1642077771191</v>
      </c>
      <c r="EP157" s="51">
        <v>0.34015197523366558</v>
      </c>
      <c r="EQ157" s="26">
        <f t="shared" si="833"/>
        <v>165.43423593739851</v>
      </c>
      <c r="ER157" s="51">
        <v>0.78945981554677214</v>
      </c>
      <c r="ES157" s="26">
        <f t="shared" si="891"/>
        <v>254658.81693880729</v>
      </c>
      <c r="ET157" s="26">
        <f t="shared" si="941"/>
        <v>-1146.1642077771191</v>
      </c>
      <c r="EU157" s="51">
        <v>0.34015197523366558</v>
      </c>
      <c r="EV157" s="26">
        <f t="shared" si="892"/>
        <v>166.08441441593956</v>
      </c>
      <c r="EW157" s="51">
        <v>0.78945981554677214</v>
      </c>
      <c r="EX157" s="26">
        <f t="shared" si="942"/>
        <v>240058.65216268241</v>
      </c>
      <c r="EY157" s="26">
        <f t="shared" si="943"/>
        <v>-1146.1642077771191</v>
      </c>
      <c r="EZ157" s="51">
        <v>0.34015197523366558</v>
      </c>
      <c r="FA157" s="26">
        <f t="shared" si="893"/>
        <v>166.77412338515077</v>
      </c>
      <c r="FB157" s="51">
        <v>0.78945981554677214</v>
      </c>
      <c r="FC157" s="26">
        <f t="shared" si="944"/>
        <v>230864.9958806225</v>
      </c>
      <c r="FD157" s="26">
        <f t="shared" si="835"/>
        <v>-1146.1642077771191</v>
      </c>
      <c r="FE157" s="51">
        <v>0.34015197523366558</v>
      </c>
      <c r="FF157" s="26">
        <f t="shared" si="836"/>
        <v>167.50621040292563</v>
      </c>
      <c r="FG157" s="51">
        <v>0.78945981554677214</v>
      </c>
      <c r="FH157" s="26">
        <f t="shared" si="894"/>
        <v>222309.5744615751</v>
      </c>
      <c r="FI157" s="26">
        <f t="shared" si="838"/>
        <v>-1146.1642077771191</v>
      </c>
      <c r="FJ157" s="51">
        <v>0.34015197523366558</v>
      </c>
      <c r="FK157" s="26">
        <f t="shared" si="839"/>
        <v>168.28499999991098</v>
      </c>
      <c r="FL157" s="51">
        <v>0.78945981554677214</v>
      </c>
      <c r="FM157" s="26">
        <f t="shared" si="945"/>
        <v>206009.17153194745</v>
      </c>
      <c r="FN157" s="26">
        <f t="shared" si="841"/>
        <v>-1146.1642077771191</v>
      </c>
      <c r="FO157" s="51">
        <v>0.34015197523366558</v>
      </c>
      <c r="FP157" s="26">
        <f t="shared" si="842"/>
        <v>169.11499358081005</v>
      </c>
      <c r="FQ157" s="51">
        <v>0.78945981554677214</v>
      </c>
      <c r="FR157" s="26">
        <f t="shared" si="895"/>
        <v>198661.79179065194</v>
      </c>
      <c r="FS157" s="26">
        <f t="shared" si="844"/>
        <v>-1146.1642077771191</v>
      </c>
      <c r="FT157" s="51">
        <v>0.34015197523366558</v>
      </c>
      <c r="FU157" s="26">
        <f t="shared" si="845"/>
        <v>169.99932494646157</v>
      </c>
      <c r="FV157" s="51">
        <v>0.78945981554677214</v>
      </c>
      <c r="FW157" s="26">
        <f t="shared" si="896"/>
        <v>185987.00845226969</v>
      </c>
      <c r="FX157" s="26">
        <f t="shared" si="847"/>
        <v>-1146.1642077771191</v>
      </c>
      <c r="FY157" s="51">
        <v>0.34015197523366558</v>
      </c>
      <c r="FZ157" s="26">
        <f t="shared" si="848"/>
        <v>170.93964489926694</v>
      </c>
      <c r="GA157" s="51">
        <v>0.78945981554677214</v>
      </c>
      <c r="GB157" s="26">
        <f t="shared" si="897"/>
        <v>183398.00004307827</v>
      </c>
      <c r="GC157" s="26">
        <f t="shared" si="850"/>
        <v>-1146.1642077771191</v>
      </c>
      <c r="GD157" s="51">
        <v>0.34015197523366558</v>
      </c>
      <c r="GE157" s="26">
        <f t="shared" si="851"/>
        <v>171.93767079268943</v>
      </c>
      <c r="GF157" s="51">
        <v>0.78945981554677214</v>
      </c>
      <c r="GG157" s="26">
        <f t="shared" si="898"/>
        <v>177894.13651665134</v>
      </c>
      <c r="GH157" s="26">
        <f t="shared" si="853"/>
        <v>-1146.1642077771191</v>
      </c>
      <c r="GI157" s="51">
        <v>0.34015197523366558</v>
      </c>
      <c r="GJ157" s="26">
        <f t="shared" si="854"/>
        <v>172.99731861574014</v>
      </c>
      <c r="GK157" s="51">
        <v>0.78945981554677214</v>
      </c>
      <c r="GL157" s="26">
        <f t="shared" si="899"/>
        <v>184872.98350910592</v>
      </c>
      <c r="GM157" s="26">
        <f t="shared" si="856"/>
        <v>-1146.1642077771191</v>
      </c>
      <c r="GN157" s="51">
        <v>0.34015197523366558</v>
      </c>
      <c r="GO157" s="26">
        <f t="shared" si="857"/>
        <v>174.11976084350192</v>
      </c>
      <c r="GP157" s="51">
        <v>0.78945981554677214</v>
      </c>
      <c r="GQ157" s="26">
        <f t="shared" si="900"/>
        <v>194758.34076718564</v>
      </c>
    </row>
    <row r="158" spans="1:199" ht="15" x14ac:dyDescent="0.2">
      <c r="A158" s="6" t="s">
        <v>48</v>
      </c>
      <c r="B158" s="26">
        <v>358933</v>
      </c>
      <c r="C158" s="26">
        <f t="shared" si="859"/>
        <v>-1148.1999999999998</v>
      </c>
      <c r="D158" s="51">
        <v>0.34015197523366558</v>
      </c>
      <c r="E158" s="26">
        <f t="shared" si="962"/>
        <v>213.6</v>
      </c>
      <c r="F158" s="26">
        <f t="shared" si="963"/>
        <v>-63.8</v>
      </c>
      <c r="G158" s="26">
        <f t="shared" si="862"/>
        <v>149.80000000000001</v>
      </c>
      <c r="H158" s="51">
        <f t="shared" si="863"/>
        <v>0.78945981554677214</v>
      </c>
      <c r="I158" s="26">
        <v>333441</v>
      </c>
      <c r="J158" s="26">
        <f t="shared" si="901"/>
        <v>-1146.1642077771191</v>
      </c>
      <c r="K158" s="51">
        <v>0.34015197523366558</v>
      </c>
      <c r="L158" s="26">
        <f t="shared" si="864"/>
        <v>149.53440021338838</v>
      </c>
      <c r="M158" s="51">
        <v>0.78945981554677214</v>
      </c>
      <c r="N158" s="26">
        <f t="shared" si="902"/>
        <v>316803.37019243627</v>
      </c>
      <c r="O158" s="26">
        <f t="shared" si="903"/>
        <v>-1146.1642077771191</v>
      </c>
      <c r="P158" s="51">
        <v>0.34015197523366558</v>
      </c>
      <c r="Q158" s="26">
        <f t="shared" si="865"/>
        <v>149.15420880268391</v>
      </c>
      <c r="R158" s="51">
        <v>0.78945981554677214</v>
      </c>
      <c r="S158" s="26">
        <f t="shared" si="904"/>
        <v>316767.36019346182</v>
      </c>
      <c r="T158" s="26">
        <f t="shared" si="905"/>
        <v>-1146.1642077771191</v>
      </c>
      <c r="U158" s="51">
        <v>0.34015197523366558</v>
      </c>
      <c r="V158" s="26">
        <f t="shared" si="866"/>
        <v>148.75406877449868</v>
      </c>
      <c r="W158" s="51">
        <v>0.78945981554677214</v>
      </c>
      <c r="X158" s="26">
        <f t="shared" si="906"/>
        <v>304467.95005445922</v>
      </c>
      <c r="Y158" s="26">
        <f t="shared" si="907"/>
        <v>-1146.1642077771191</v>
      </c>
      <c r="Z158" s="51">
        <v>0.34015197523366558</v>
      </c>
      <c r="AA158" s="26">
        <f t="shared" si="867"/>
        <v>148.81173234181969</v>
      </c>
      <c r="AB158" s="51">
        <v>0.78945981554677214</v>
      </c>
      <c r="AC158" s="26">
        <f t="shared" si="908"/>
        <v>305744.59757902392</v>
      </c>
      <c r="AD158" s="26">
        <f t="shared" si="909"/>
        <v>-1146.1642077771191</v>
      </c>
      <c r="AE158" s="51">
        <v>0.34015197523366558</v>
      </c>
      <c r="AF158" s="26">
        <f t="shared" si="868"/>
        <v>149.01532801851488</v>
      </c>
      <c r="AG158" s="51">
        <v>0.78945981554677214</v>
      </c>
      <c r="AH158" s="26">
        <f t="shared" si="910"/>
        <v>299554.36749911786</v>
      </c>
      <c r="AI158" s="26">
        <f t="shared" si="911"/>
        <v>-1146.1642077771191</v>
      </c>
      <c r="AJ158" s="51">
        <v>0.34015197523366558</v>
      </c>
      <c r="AK158" s="26">
        <f t="shared" si="869"/>
        <v>149.35968526419981</v>
      </c>
      <c r="AL158" s="51">
        <v>0.78945981554677214</v>
      </c>
      <c r="AM158" s="26">
        <f t="shared" si="912"/>
        <v>322293.53811991087</v>
      </c>
      <c r="AN158" s="26">
        <f t="shared" si="913"/>
        <v>-1146.1642077771191</v>
      </c>
      <c r="AO158" s="51">
        <v>0.34015197523366558</v>
      </c>
      <c r="AP158" s="26">
        <f t="shared" si="870"/>
        <v>149.84097058271448</v>
      </c>
      <c r="AQ158" s="51">
        <v>0.78945981554677214</v>
      </c>
      <c r="AR158" s="26">
        <f t="shared" si="914"/>
        <v>324034.24932581297</v>
      </c>
      <c r="AS158" s="26">
        <f t="shared" si="915"/>
        <v>-1146.1642077771191</v>
      </c>
      <c r="AT158" s="51">
        <v>0.34015197523366558</v>
      </c>
      <c r="AU158" s="26">
        <f t="shared" si="871"/>
        <v>150.45441233873294</v>
      </c>
      <c r="AV158" s="51">
        <v>0.78945981554677214</v>
      </c>
      <c r="AW158" s="26">
        <f t="shared" si="916"/>
        <v>327128.56542786898</v>
      </c>
      <c r="AX158" s="26">
        <f t="shared" si="917"/>
        <v>-1146.1642077771191</v>
      </c>
      <c r="AY158" s="51">
        <v>0.34015197523366558</v>
      </c>
      <c r="AZ158" s="26">
        <f t="shared" si="872"/>
        <v>151.19631066331559</v>
      </c>
      <c r="BA158" s="51">
        <v>0.78945981554677214</v>
      </c>
      <c r="BB158" s="26">
        <f t="shared" si="918"/>
        <v>314741.59325585957</v>
      </c>
      <c r="BC158" s="26">
        <f t="shared" si="919"/>
        <v>-1146.1642077771191</v>
      </c>
      <c r="BD158" s="51">
        <v>0.34015197523366558</v>
      </c>
      <c r="BE158" s="26">
        <f t="shared" si="873"/>
        <v>152.05814774359465</v>
      </c>
      <c r="BF158" s="51">
        <v>0.78945981554677214</v>
      </c>
      <c r="BG158" s="26">
        <f t="shared" si="920"/>
        <v>322339.24855908321</v>
      </c>
      <c r="BH158" s="26">
        <f t="shared" si="921"/>
        <v>-1146.1642077771191</v>
      </c>
      <c r="BI158" s="51">
        <v>0.34015197523366558</v>
      </c>
      <c r="BJ158" s="26">
        <f t="shared" si="874"/>
        <v>153.03806085123043</v>
      </c>
      <c r="BK158" s="51">
        <v>0.78945981554677214</v>
      </c>
      <c r="BL158" s="26">
        <f t="shared" si="922"/>
        <v>329842.74900025193</v>
      </c>
      <c r="BM158" s="26">
        <f t="shared" si="923"/>
        <v>-1146.1642077771191</v>
      </c>
      <c r="BN158" s="51">
        <v>0.34015197523366558</v>
      </c>
      <c r="BO158" s="26">
        <f t="shared" si="875"/>
        <v>153.98038463809939</v>
      </c>
      <c r="BP158" s="51">
        <v>0.78945981554677214</v>
      </c>
      <c r="BQ158" s="26">
        <f t="shared" si="924"/>
        <v>334038.03407557018</v>
      </c>
      <c r="BR158" s="26">
        <f t="shared" si="925"/>
        <v>-1146.1642077771191</v>
      </c>
      <c r="BS158" s="51">
        <v>0.34015197523366558</v>
      </c>
      <c r="BT158" s="26">
        <f t="shared" si="876"/>
        <v>154.8886511002259</v>
      </c>
      <c r="BU158" s="51">
        <v>0.78945981554677214</v>
      </c>
      <c r="BV158" s="26">
        <f t="shared" si="926"/>
        <v>316494.12709322752</v>
      </c>
      <c r="BW158" s="26">
        <f t="shared" si="927"/>
        <v>-1146.1642077771191</v>
      </c>
      <c r="BX158" s="51">
        <v>0.34015197523366558</v>
      </c>
      <c r="BY158" s="26">
        <f t="shared" si="877"/>
        <v>155.76598257626219</v>
      </c>
      <c r="BZ158" s="51">
        <v>0.78945981554677214</v>
      </c>
      <c r="CA158" s="26">
        <f t="shared" si="928"/>
        <v>325147.00369809347</v>
      </c>
      <c r="CB158" s="26">
        <f t="shared" si="929"/>
        <v>-1146.1642077771191</v>
      </c>
      <c r="CC158" s="51">
        <v>0.34015197523366558</v>
      </c>
      <c r="CD158" s="26">
        <f t="shared" si="878"/>
        <v>156.61163037329621</v>
      </c>
      <c r="CE158" s="51">
        <v>0.78945981554677214</v>
      </c>
      <c r="CF158" s="26">
        <f t="shared" si="930"/>
        <v>325119.24281395902</v>
      </c>
      <c r="CG158" s="26">
        <f t="shared" si="931"/>
        <v>-1146.1642077771191</v>
      </c>
      <c r="CH158" s="51">
        <v>0.34015197523366558</v>
      </c>
      <c r="CI158" s="26">
        <f t="shared" si="879"/>
        <v>157.42979445422841</v>
      </c>
      <c r="CJ158" s="51">
        <v>0.78945981554677214</v>
      </c>
      <c r="CK158" s="26">
        <f t="shared" si="932"/>
        <v>343793.14584414667</v>
      </c>
      <c r="CL158" s="26">
        <f t="shared" si="933"/>
        <v>-1146.1642077771191</v>
      </c>
      <c r="CM158" s="51">
        <v>0.34015197523366558</v>
      </c>
      <c r="CN158" s="26">
        <f t="shared" si="880"/>
        <v>158.22616190490874</v>
      </c>
      <c r="CO158" s="51">
        <v>0.78945981554677214</v>
      </c>
      <c r="CP158" s="26">
        <f t="shared" si="934"/>
        <v>335898.7131142242</v>
      </c>
      <c r="CQ158" s="26">
        <f t="shared" si="935"/>
        <v>-1146.1642077771191</v>
      </c>
      <c r="CR158" s="51">
        <v>0.34015197523366558</v>
      </c>
      <c r="CS158" s="26">
        <f t="shared" si="881"/>
        <v>158.99599515883079</v>
      </c>
      <c r="CT158" s="51">
        <v>0.78945981554677214</v>
      </c>
      <c r="CU158" s="26">
        <f t="shared" si="936"/>
        <v>343108.0584105915</v>
      </c>
      <c r="CV158" s="26">
        <f t="shared" si="811"/>
        <v>-1146.1642077771191</v>
      </c>
      <c r="CW158" s="51">
        <v>0.34015197523366558</v>
      </c>
      <c r="CX158" s="26">
        <f t="shared" si="812"/>
        <v>159.74003764627798</v>
      </c>
      <c r="CY158" s="51">
        <v>0.78945981554677214</v>
      </c>
      <c r="CZ158" s="26">
        <f t="shared" si="882"/>
        <v>378288.2170887267</v>
      </c>
      <c r="DA158" s="26">
        <f t="shared" si="814"/>
        <v>-1146.1642077771191</v>
      </c>
      <c r="DB158" s="51">
        <v>0.34015197523366558</v>
      </c>
      <c r="DC158" s="26">
        <f t="shared" si="815"/>
        <v>160.45529239166174</v>
      </c>
      <c r="DD158" s="51">
        <v>0.78945981554677214</v>
      </c>
      <c r="DE158" s="26">
        <f t="shared" si="883"/>
        <v>372543.87390141888</v>
      </c>
      <c r="DF158" s="26">
        <f t="shared" si="817"/>
        <v>-1146.1642077771191</v>
      </c>
      <c r="DG158" s="51">
        <v>0.34015197523366558</v>
      </c>
      <c r="DH158" s="26">
        <f t="shared" si="818"/>
        <v>161.13871013302202</v>
      </c>
      <c r="DI158" s="51">
        <v>0.78945981554677214</v>
      </c>
      <c r="DJ158" s="26">
        <f t="shared" si="884"/>
        <v>364510.72584053187</v>
      </c>
      <c r="DK158" s="26">
        <f t="shared" si="820"/>
        <v>-1146.1642077771191</v>
      </c>
      <c r="DL158" s="51">
        <v>0.34015197523366558</v>
      </c>
      <c r="DM158" s="26">
        <f t="shared" si="821"/>
        <v>161.78713925627733</v>
      </c>
      <c r="DN158" s="51">
        <v>0.78945981554677214</v>
      </c>
      <c r="DO158" s="26">
        <f t="shared" si="885"/>
        <v>375150.73517639021</v>
      </c>
      <c r="DP158" s="26">
        <f t="shared" si="937"/>
        <v>-1146.1642077771191</v>
      </c>
      <c r="DQ158" s="51">
        <v>0.34015197523366558</v>
      </c>
      <c r="DR158" s="26">
        <f t="shared" si="886"/>
        <v>162.41054713817661</v>
      </c>
      <c r="DS158" s="51">
        <v>0.78945981554677214</v>
      </c>
      <c r="DT158" s="26">
        <f t="shared" si="938"/>
        <v>352556.68753483944</v>
      </c>
      <c r="DU158" s="26">
        <f t="shared" si="939"/>
        <v>-1146.1642077771191</v>
      </c>
      <c r="DV158" s="51">
        <v>0.34015197523366558</v>
      </c>
      <c r="DW158" s="26">
        <f t="shared" si="887"/>
        <v>163.01737233150806</v>
      </c>
      <c r="DX158" s="51">
        <v>0.78945981554677214</v>
      </c>
      <c r="DY158" s="26">
        <f t="shared" si="940"/>
        <v>340960.84386710066</v>
      </c>
      <c r="DZ158" s="26">
        <f t="shared" si="823"/>
        <v>-1146.1642077771191</v>
      </c>
      <c r="EA158" s="51">
        <v>0.34015197523366558</v>
      </c>
      <c r="EB158" s="26">
        <f t="shared" si="824"/>
        <v>163.61653104262285</v>
      </c>
      <c r="EC158" s="51">
        <v>0.78945981554677214</v>
      </c>
      <c r="ED158" s="26">
        <f t="shared" si="888"/>
        <v>320464.65281776333</v>
      </c>
      <c r="EE158" s="26">
        <f t="shared" si="826"/>
        <v>-1146.1642077771191</v>
      </c>
      <c r="EF158" s="51">
        <v>0.34015197523366558</v>
      </c>
      <c r="EG158" s="26">
        <f t="shared" si="827"/>
        <v>164.21095681481361</v>
      </c>
      <c r="EH158" s="51">
        <v>0.78945981554677214</v>
      </c>
      <c r="EI158" s="26">
        <f t="shared" si="889"/>
        <v>306051.2071327279</v>
      </c>
      <c r="EJ158" s="26">
        <f t="shared" si="829"/>
        <v>-1146.1642077771191</v>
      </c>
      <c r="EK158" s="51">
        <v>0.34015197523366558</v>
      </c>
      <c r="EL158" s="26">
        <f t="shared" si="830"/>
        <v>164.81370179529486</v>
      </c>
      <c r="EM158" s="51">
        <v>0.78945981554677214</v>
      </c>
      <c r="EN158" s="26">
        <f t="shared" si="890"/>
        <v>291424.62920325127</v>
      </c>
      <c r="EO158" s="26">
        <f t="shared" si="832"/>
        <v>-1146.1642077771191</v>
      </c>
      <c r="EP158" s="51">
        <v>0.34015197523366558</v>
      </c>
      <c r="EQ158" s="26">
        <f t="shared" si="833"/>
        <v>165.43423593739851</v>
      </c>
      <c r="ER158" s="51">
        <v>0.78945981554677214</v>
      </c>
      <c r="ES158" s="26">
        <f t="shared" si="891"/>
        <v>272592.48339195427</v>
      </c>
      <c r="ET158" s="26">
        <f t="shared" si="941"/>
        <v>-1146.1642077771191</v>
      </c>
      <c r="EU158" s="51">
        <v>0.34015197523366558</v>
      </c>
      <c r="EV158" s="26">
        <f t="shared" si="892"/>
        <v>166.08441441593956</v>
      </c>
      <c r="EW158" s="51">
        <v>0.78945981554677214</v>
      </c>
      <c r="EX158" s="26">
        <f t="shared" si="942"/>
        <v>253678.7371454461</v>
      </c>
      <c r="EY158" s="26">
        <f t="shared" si="943"/>
        <v>-1146.1642077771191</v>
      </c>
      <c r="EZ158" s="51">
        <v>0.34015197523366558</v>
      </c>
      <c r="FA158" s="26">
        <f t="shared" si="893"/>
        <v>166.77412338515077</v>
      </c>
      <c r="FB158" s="51">
        <v>0.78945981554677214</v>
      </c>
      <c r="FC158" s="26">
        <f t="shared" si="944"/>
        <v>239079.26207829043</v>
      </c>
      <c r="FD158" s="26">
        <f t="shared" si="835"/>
        <v>-1146.1642077771191</v>
      </c>
      <c r="FE158" s="51">
        <v>0.34015197523366558</v>
      </c>
      <c r="FF158" s="26">
        <f t="shared" si="836"/>
        <v>167.50621040292563</v>
      </c>
      <c r="FG158" s="51">
        <v>0.78945981554677214</v>
      </c>
      <c r="FH158" s="26">
        <f t="shared" si="894"/>
        <v>229886.33788324831</v>
      </c>
      <c r="FI158" s="26">
        <f t="shared" si="838"/>
        <v>-1146.1642077771191</v>
      </c>
      <c r="FJ158" s="51">
        <v>0.34015197523366558</v>
      </c>
      <c r="FK158" s="26">
        <f t="shared" si="839"/>
        <v>168.28499999991098</v>
      </c>
      <c r="FL158" s="51">
        <v>0.78945981554677214</v>
      </c>
      <c r="FM158" s="26">
        <f t="shared" si="945"/>
        <v>221331.69525379789</v>
      </c>
      <c r="FN158" s="26">
        <f t="shared" si="841"/>
        <v>-1146.1642077771191</v>
      </c>
      <c r="FO158" s="51">
        <v>0.34015197523366558</v>
      </c>
      <c r="FP158" s="26">
        <f t="shared" si="842"/>
        <v>169.11499358081005</v>
      </c>
      <c r="FQ158" s="51">
        <v>0.78945981554677214</v>
      </c>
      <c r="FR158" s="26">
        <f t="shared" si="895"/>
        <v>205032.12231775114</v>
      </c>
      <c r="FS158" s="26">
        <f t="shared" si="844"/>
        <v>-1146.1642077771191</v>
      </c>
      <c r="FT158" s="51">
        <v>0.34015197523366558</v>
      </c>
      <c r="FU158" s="26">
        <f t="shared" si="845"/>
        <v>169.99932494646157</v>
      </c>
      <c r="FV158" s="51">
        <v>0.78945981554677214</v>
      </c>
      <c r="FW158" s="26">
        <f t="shared" si="896"/>
        <v>197685.62690782128</v>
      </c>
      <c r="FX158" s="26">
        <f t="shared" si="847"/>
        <v>-1146.1642077771191</v>
      </c>
      <c r="FY158" s="51">
        <v>0.34015197523366558</v>
      </c>
      <c r="FZ158" s="26">
        <f t="shared" si="848"/>
        <v>170.93964489926694</v>
      </c>
      <c r="GA158" s="51">
        <v>0.78945981554677214</v>
      </c>
      <c r="GB158" s="26">
        <f t="shared" si="897"/>
        <v>185011.78388939184</v>
      </c>
      <c r="GC158" s="26">
        <f t="shared" si="850"/>
        <v>-1146.1642077771191</v>
      </c>
      <c r="GD158" s="51">
        <v>0.34015197523366558</v>
      </c>
      <c r="GE158" s="26">
        <f t="shared" si="851"/>
        <v>171.93767079268943</v>
      </c>
      <c r="GF158" s="51">
        <v>0.78945981554677214</v>
      </c>
      <c r="GG158" s="26">
        <f t="shared" si="898"/>
        <v>182423.77350609383</v>
      </c>
      <c r="GH158" s="26">
        <f t="shared" si="853"/>
        <v>-1146.1642077771191</v>
      </c>
      <c r="GI158" s="51">
        <v>0.34015197523366558</v>
      </c>
      <c r="GJ158" s="26">
        <f t="shared" si="854"/>
        <v>172.99731861574014</v>
      </c>
      <c r="GK158" s="51">
        <v>0.78945981554677214</v>
      </c>
      <c r="GL158" s="26">
        <f t="shared" si="899"/>
        <v>176920.96962748995</v>
      </c>
      <c r="GM158" s="26">
        <f t="shared" si="856"/>
        <v>-1146.1642077771191</v>
      </c>
      <c r="GN158" s="51">
        <v>0.34015197523366558</v>
      </c>
      <c r="GO158" s="26">
        <f t="shared" si="857"/>
        <v>174.11976084350192</v>
      </c>
      <c r="GP158" s="51">
        <v>0.78945981554677214</v>
      </c>
      <c r="GQ158" s="26">
        <f t="shared" si="900"/>
        <v>183900.93906217229</v>
      </c>
    </row>
    <row r="159" spans="1:199" ht="15" x14ac:dyDescent="0.2">
      <c r="A159" s="6" t="s">
        <v>49</v>
      </c>
      <c r="B159" s="26">
        <v>369642</v>
      </c>
      <c r="C159" s="26">
        <f t="shared" si="859"/>
        <v>-1148.1999999999998</v>
      </c>
      <c r="D159" s="51">
        <v>0.34015197523366558</v>
      </c>
      <c r="E159" s="26">
        <f t="shared" si="962"/>
        <v>213.6</v>
      </c>
      <c r="F159" s="26">
        <f t="shared" si="963"/>
        <v>-63.8</v>
      </c>
      <c r="G159" s="26">
        <f t="shared" si="862"/>
        <v>149.80000000000001</v>
      </c>
      <c r="H159" s="51">
        <f t="shared" si="863"/>
        <v>0.78945981554677214</v>
      </c>
      <c r="I159" s="26">
        <v>357747</v>
      </c>
      <c r="J159" s="26">
        <f t="shared" si="901"/>
        <v>-1146.1642077771191</v>
      </c>
      <c r="K159" s="51">
        <v>0.34015197523366558</v>
      </c>
      <c r="L159" s="26">
        <f t="shared" si="864"/>
        <v>149.53440021338838</v>
      </c>
      <c r="M159" s="51">
        <v>0.78945981554677214</v>
      </c>
      <c r="N159" s="26">
        <f t="shared" si="902"/>
        <v>332444.37019243627</v>
      </c>
      <c r="O159" s="26">
        <f t="shared" si="903"/>
        <v>-1146.1642077771191</v>
      </c>
      <c r="P159" s="51">
        <v>0.34015197523366558</v>
      </c>
      <c r="Q159" s="26">
        <f t="shared" si="865"/>
        <v>149.15420880268391</v>
      </c>
      <c r="R159" s="51">
        <v>0.78945981554677214</v>
      </c>
      <c r="S159" s="26">
        <f t="shared" si="904"/>
        <v>315806.36019346182</v>
      </c>
      <c r="T159" s="26">
        <f t="shared" si="905"/>
        <v>-1146.1642077771191</v>
      </c>
      <c r="U159" s="51">
        <v>0.34015197523366558</v>
      </c>
      <c r="V159" s="26">
        <f t="shared" si="866"/>
        <v>148.75406877449868</v>
      </c>
      <c r="W159" s="51">
        <v>0.78945981554677214</v>
      </c>
      <c r="X159" s="26">
        <f t="shared" si="906"/>
        <v>315769.95005445922</v>
      </c>
      <c r="Y159" s="26">
        <f t="shared" si="907"/>
        <v>-1146.1642077771191</v>
      </c>
      <c r="Z159" s="51">
        <v>0.34015197523366558</v>
      </c>
      <c r="AA159" s="26">
        <f t="shared" si="867"/>
        <v>148.81173234181969</v>
      </c>
      <c r="AB159" s="51">
        <v>0.78945981554677214</v>
      </c>
      <c r="AC159" s="26">
        <f t="shared" si="908"/>
        <v>303470.59757902392</v>
      </c>
      <c r="AD159" s="26">
        <f t="shared" si="909"/>
        <v>-1146.1642077771191</v>
      </c>
      <c r="AE159" s="51">
        <v>0.34015197523366558</v>
      </c>
      <c r="AF159" s="26">
        <f t="shared" si="868"/>
        <v>149.01532801851488</v>
      </c>
      <c r="AG159" s="51">
        <v>0.78945981554677214</v>
      </c>
      <c r="AH159" s="26">
        <f t="shared" si="910"/>
        <v>304747.44869926531</v>
      </c>
      <c r="AI159" s="26">
        <f t="shared" si="911"/>
        <v>-1146.1642077771191</v>
      </c>
      <c r="AJ159" s="51">
        <v>0.34015197523366558</v>
      </c>
      <c r="AK159" s="26">
        <f t="shared" si="869"/>
        <v>149.35968526419981</v>
      </c>
      <c r="AL159" s="51">
        <v>0.78945981554677214</v>
      </c>
      <c r="AM159" s="26">
        <f t="shared" si="912"/>
        <v>298557.56297660491</v>
      </c>
      <c r="AN159" s="26">
        <f t="shared" si="913"/>
        <v>-1146.1642077771191</v>
      </c>
      <c r="AO159" s="51">
        <v>0.34015197523366558</v>
      </c>
      <c r="AP159" s="26">
        <f t="shared" si="870"/>
        <v>149.84097058271448</v>
      </c>
      <c r="AQ159" s="51">
        <v>0.78945981554677214</v>
      </c>
      <c r="AR159" s="26">
        <f t="shared" si="914"/>
        <v>321297.21488271648</v>
      </c>
      <c r="AS159" s="26">
        <f t="shared" si="915"/>
        <v>-1146.1642077771191</v>
      </c>
      <c r="AT159" s="51">
        <v>0.34015197523366558</v>
      </c>
      <c r="AU159" s="26">
        <f t="shared" si="871"/>
        <v>150.45441233873294</v>
      </c>
      <c r="AV159" s="51">
        <v>0.78945981554677214</v>
      </c>
      <c r="AW159" s="26">
        <f t="shared" si="916"/>
        <v>323038.53953037458</v>
      </c>
      <c r="AX159" s="26">
        <f t="shared" si="917"/>
        <v>-1146.1642077771191</v>
      </c>
      <c r="AY159" s="51">
        <v>0.34015197523366558</v>
      </c>
      <c r="AZ159" s="26">
        <f t="shared" si="872"/>
        <v>151.19631066331559</v>
      </c>
      <c r="BA159" s="51">
        <v>0.78945981554677214</v>
      </c>
      <c r="BB159" s="26">
        <f t="shared" si="918"/>
        <v>326133.59753075516</v>
      </c>
      <c r="BC159" s="26">
        <f t="shared" si="919"/>
        <v>-1146.1642077771191</v>
      </c>
      <c r="BD159" s="51">
        <v>0.34015197523366558</v>
      </c>
      <c r="BE159" s="26">
        <f t="shared" si="873"/>
        <v>152.05814774359465</v>
      </c>
      <c r="BF159" s="51">
        <v>0.78945981554677214</v>
      </c>
      <c r="BG159" s="26">
        <f t="shared" si="920"/>
        <v>313747.48719582602</v>
      </c>
      <c r="BH159" s="26">
        <f t="shared" si="921"/>
        <v>-1146.1642077771191</v>
      </c>
      <c r="BI159" s="51">
        <v>0.34015197523366558</v>
      </c>
      <c r="BJ159" s="26">
        <f t="shared" si="874"/>
        <v>153.03806085123043</v>
      </c>
      <c r="BK159" s="51">
        <v>0.78945981554677214</v>
      </c>
      <c r="BL159" s="26">
        <f t="shared" si="922"/>
        <v>321346.1224121573</v>
      </c>
      <c r="BM159" s="26">
        <f t="shared" si="923"/>
        <v>-1146.1642077771191</v>
      </c>
      <c r="BN159" s="51">
        <v>0.34015197523366558</v>
      </c>
      <c r="BO159" s="26">
        <f t="shared" si="875"/>
        <v>153.98038463809939</v>
      </c>
      <c r="BP159" s="51">
        <v>0.78945981554677214</v>
      </c>
      <c r="BQ159" s="26">
        <f t="shared" si="924"/>
        <v>328850.56517711293</v>
      </c>
      <c r="BR159" s="26">
        <f t="shared" si="925"/>
        <v>-1146.1642077771191</v>
      </c>
      <c r="BS159" s="51">
        <v>0.34015197523366558</v>
      </c>
      <c r="BT159" s="26">
        <f t="shared" si="876"/>
        <v>154.8886511002259</v>
      </c>
      <c r="BU159" s="51">
        <v>0.78945981554677214</v>
      </c>
      <c r="BV159" s="26">
        <f t="shared" si="926"/>
        <v>333046.75851889327</v>
      </c>
      <c r="BW159" s="26">
        <f t="shared" si="927"/>
        <v>-1146.1642077771191</v>
      </c>
      <c r="BX159" s="51">
        <v>0.34015197523366558</v>
      </c>
      <c r="BY159" s="26">
        <f t="shared" si="877"/>
        <v>155.76598257626219</v>
      </c>
      <c r="BZ159" s="51">
        <v>0.78945981554677214</v>
      </c>
      <c r="CA159" s="26">
        <f t="shared" si="928"/>
        <v>315503.72886802664</v>
      </c>
      <c r="CB159" s="26">
        <f t="shared" si="929"/>
        <v>-1146.1642077771191</v>
      </c>
      <c r="CC159" s="51">
        <v>0.34015197523366558</v>
      </c>
      <c r="CD159" s="26">
        <f t="shared" si="878"/>
        <v>156.61163037329621</v>
      </c>
      <c r="CE159" s="51">
        <v>0.78945981554677214</v>
      </c>
      <c r="CF159" s="26">
        <f t="shared" si="930"/>
        <v>324157.45112068963</v>
      </c>
      <c r="CG159" s="26">
        <f t="shared" si="931"/>
        <v>-1146.1642077771191</v>
      </c>
      <c r="CH159" s="51">
        <v>0.34015197523366558</v>
      </c>
      <c r="CI159" s="26">
        <f t="shared" si="879"/>
        <v>157.42979445422841</v>
      </c>
      <c r="CJ159" s="51">
        <v>0.78945981554677214</v>
      </c>
      <c r="CK159" s="26">
        <f t="shared" si="932"/>
        <v>324130.50840063614</v>
      </c>
      <c r="CL159" s="26">
        <f t="shared" si="933"/>
        <v>-1146.1642077771191</v>
      </c>
      <c r="CM159" s="51">
        <v>0.34015197523366558</v>
      </c>
      <c r="CN159" s="26">
        <f t="shared" si="880"/>
        <v>158.22616190490874</v>
      </c>
      <c r="CO159" s="51">
        <v>0.78945981554677214</v>
      </c>
      <c r="CP159" s="26">
        <f t="shared" si="934"/>
        <v>342805.20779827447</v>
      </c>
      <c r="CQ159" s="26">
        <f t="shared" si="935"/>
        <v>-1146.1642077771191</v>
      </c>
      <c r="CR159" s="51">
        <v>0.34015197523366558</v>
      </c>
      <c r="CS159" s="26">
        <f t="shared" si="881"/>
        <v>158.99599515883079</v>
      </c>
      <c r="CT159" s="51">
        <v>0.78945981554677214</v>
      </c>
      <c r="CU159" s="26">
        <f t="shared" si="936"/>
        <v>334911.54490160593</v>
      </c>
      <c r="CV159" s="26">
        <f t="shared" si="811"/>
        <v>-1146.1642077771191</v>
      </c>
      <c r="CW159" s="51">
        <v>0.34015197523366558</v>
      </c>
      <c r="CX159" s="26">
        <f t="shared" si="812"/>
        <v>159.74003764627798</v>
      </c>
      <c r="CY159" s="51">
        <v>0.78945981554677214</v>
      </c>
      <c r="CZ159" s="26">
        <f t="shared" si="882"/>
        <v>342121.63424046064</v>
      </c>
      <c r="DA159" s="26">
        <f t="shared" si="814"/>
        <v>-1146.1642077771191</v>
      </c>
      <c r="DB159" s="51">
        <v>0.34015197523366558</v>
      </c>
      <c r="DC159" s="26">
        <f t="shared" si="815"/>
        <v>160.45529239166174</v>
      </c>
      <c r="DD159" s="51">
        <v>0.78945981554677214</v>
      </c>
      <c r="DE159" s="26">
        <f t="shared" si="883"/>
        <v>377302.50817334122</v>
      </c>
      <c r="DF159" s="26">
        <f t="shared" si="817"/>
        <v>-1146.1642077771191</v>
      </c>
      <c r="DG159" s="51">
        <v>0.34015197523366558</v>
      </c>
      <c r="DH159" s="26">
        <f t="shared" si="818"/>
        <v>161.13871013302202</v>
      </c>
      <c r="DI159" s="51">
        <v>0.78945981554677214</v>
      </c>
      <c r="DJ159" s="26">
        <f t="shared" si="884"/>
        <v>371558.84840377478</v>
      </c>
      <c r="DK159" s="26">
        <f t="shared" si="820"/>
        <v>-1146.1642077771191</v>
      </c>
      <c r="DL159" s="51">
        <v>0.34015197523366558</v>
      </c>
      <c r="DM159" s="26">
        <f t="shared" si="821"/>
        <v>161.78713925627733</v>
      </c>
      <c r="DN159" s="51">
        <v>0.78945981554677214</v>
      </c>
      <c r="DO159" s="26">
        <f t="shared" si="885"/>
        <v>363526.348772011</v>
      </c>
      <c r="DP159" s="26">
        <f t="shared" si="937"/>
        <v>-1146.1642077771191</v>
      </c>
      <c r="DQ159" s="51">
        <v>0.34015197523366558</v>
      </c>
      <c r="DR159" s="26">
        <f t="shared" si="886"/>
        <v>162.41054713817661</v>
      </c>
      <c r="DS159" s="51">
        <v>0.78945981554677214</v>
      </c>
      <c r="DT159" s="26">
        <f t="shared" si="938"/>
        <v>374166.98151575128</v>
      </c>
      <c r="DU159" s="26">
        <f t="shared" si="939"/>
        <v>-1146.1642077771191</v>
      </c>
      <c r="DV159" s="51">
        <v>0.34015197523366558</v>
      </c>
      <c r="DW159" s="26">
        <f t="shared" si="887"/>
        <v>163.01737233150806</v>
      </c>
      <c r="DX159" s="51">
        <v>0.78945981554677214</v>
      </c>
      <c r="DY159" s="26">
        <f t="shared" si="940"/>
        <v>351573.54069939384</v>
      </c>
      <c r="DZ159" s="26">
        <f t="shared" si="823"/>
        <v>-1146.1642077771191</v>
      </c>
      <c r="EA159" s="51">
        <v>0.34015197523366558</v>
      </c>
      <c r="EB159" s="26">
        <f t="shared" si="824"/>
        <v>163.61653104262285</v>
      </c>
      <c r="EC159" s="51">
        <v>0.78945981554677214</v>
      </c>
      <c r="ED159" s="26">
        <f t="shared" si="888"/>
        <v>339978.29619036615</v>
      </c>
      <c r="EE159" s="26">
        <f t="shared" si="826"/>
        <v>-1146.1642077771191</v>
      </c>
      <c r="EF159" s="51">
        <v>0.34015197523366558</v>
      </c>
      <c r="EG159" s="26">
        <f t="shared" si="827"/>
        <v>164.21095681481361</v>
      </c>
      <c r="EH159" s="51">
        <v>0.78945981554677214</v>
      </c>
      <c r="EI159" s="26">
        <f t="shared" si="889"/>
        <v>319482.69956680102</v>
      </c>
      <c r="EJ159" s="26">
        <f t="shared" si="829"/>
        <v>-1146.1642077771191</v>
      </c>
      <c r="EK159" s="51">
        <v>0.34015197523366558</v>
      </c>
      <c r="EL159" s="26">
        <f t="shared" si="830"/>
        <v>164.81370179529486</v>
      </c>
      <c r="EM159" s="51">
        <v>0.78945981554677214</v>
      </c>
      <c r="EN159" s="26">
        <f t="shared" si="890"/>
        <v>305069.85662674607</v>
      </c>
      <c r="EO159" s="26">
        <f t="shared" si="832"/>
        <v>-1146.1642077771191</v>
      </c>
      <c r="EP159" s="51">
        <v>0.34015197523366558</v>
      </c>
      <c r="EQ159" s="26">
        <f t="shared" si="833"/>
        <v>165.43423593739851</v>
      </c>
      <c r="ER159" s="51">
        <v>0.78945981554677214</v>
      </c>
      <c r="ES159" s="26">
        <f t="shared" si="891"/>
        <v>290443.89923141152</v>
      </c>
      <c r="ET159" s="26">
        <f t="shared" si="941"/>
        <v>-1146.1642077771191</v>
      </c>
      <c r="EU159" s="51">
        <v>0.34015197523366558</v>
      </c>
      <c r="EV159" s="26">
        <f t="shared" si="892"/>
        <v>166.08441441593956</v>
      </c>
      <c r="EW159" s="51">
        <v>0.78945981554677214</v>
      </c>
      <c r="EX159" s="26">
        <f t="shared" si="942"/>
        <v>271612.40359859308</v>
      </c>
      <c r="EY159" s="26">
        <f t="shared" si="943"/>
        <v>-1146.1642077771191</v>
      </c>
      <c r="EZ159" s="51">
        <v>0.34015197523366558</v>
      </c>
      <c r="FA159" s="26">
        <f t="shared" si="893"/>
        <v>166.77412338515077</v>
      </c>
      <c r="FB159" s="51">
        <v>0.78945981554677214</v>
      </c>
      <c r="FC159" s="26">
        <f t="shared" si="944"/>
        <v>252699.34706105411</v>
      </c>
      <c r="FD159" s="26">
        <f t="shared" si="835"/>
        <v>-1146.1642077771191</v>
      </c>
      <c r="FE159" s="51">
        <v>0.34015197523366558</v>
      </c>
      <c r="FF159" s="26">
        <f t="shared" si="836"/>
        <v>167.50621040292563</v>
      </c>
      <c r="FG159" s="51">
        <v>0.78945981554677214</v>
      </c>
      <c r="FH159" s="26">
        <f t="shared" si="894"/>
        <v>238100.60408091624</v>
      </c>
      <c r="FI159" s="26">
        <f t="shared" si="838"/>
        <v>-1146.1642077771191</v>
      </c>
      <c r="FJ159" s="51">
        <v>0.34015197523366558</v>
      </c>
      <c r="FK159" s="26">
        <f t="shared" si="839"/>
        <v>168.28499999991098</v>
      </c>
      <c r="FL159" s="51">
        <v>0.78945981554677214</v>
      </c>
      <c r="FM159" s="26">
        <f t="shared" si="945"/>
        <v>228908.45867547111</v>
      </c>
      <c r="FN159" s="26">
        <f t="shared" si="841"/>
        <v>-1146.1642077771191</v>
      </c>
      <c r="FO159" s="51">
        <v>0.34015197523366558</v>
      </c>
      <c r="FP159" s="26">
        <f t="shared" si="842"/>
        <v>169.11499358081005</v>
      </c>
      <c r="FQ159" s="51">
        <v>0.78945981554677214</v>
      </c>
      <c r="FR159" s="26">
        <f t="shared" si="895"/>
        <v>220354.64603960159</v>
      </c>
      <c r="FS159" s="26">
        <f t="shared" si="844"/>
        <v>-1146.1642077771191</v>
      </c>
      <c r="FT159" s="51">
        <v>0.34015197523366558</v>
      </c>
      <c r="FU159" s="26">
        <f t="shared" si="845"/>
        <v>169.99932494646157</v>
      </c>
      <c r="FV159" s="51">
        <v>0.78945981554677214</v>
      </c>
      <c r="FW159" s="26">
        <f t="shared" si="896"/>
        <v>204055.95743492048</v>
      </c>
      <c r="FX159" s="26">
        <f t="shared" si="847"/>
        <v>-1146.1642077771191</v>
      </c>
      <c r="FY159" s="51">
        <v>0.34015197523366558</v>
      </c>
      <c r="FZ159" s="26">
        <f t="shared" si="848"/>
        <v>170.93964489926694</v>
      </c>
      <c r="GA159" s="51">
        <v>0.78945981554677214</v>
      </c>
      <c r="GB159" s="26">
        <f t="shared" si="897"/>
        <v>196710.40234494343</v>
      </c>
      <c r="GC159" s="26">
        <f t="shared" si="850"/>
        <v>-1146.1642077771191</v>
      </c>
      <c r="GD159" s="51">
        <v>0.34015197523366558</v>
      </c>
      <c r="GE159" s="26">
        <f t="shared" si="851"/>
        <v>171.93767079268943</v>
      </c>
      <c r="GF159" s="51">
        <v>0.78945981554677214</v>
      </c>
      <c r="GG159" s="26">
        <f t="shared" si="898"/>
        <v>184037.5573524074</v>
      </c>
      <c r="GH159" s="26">
        <f t="shared" si="853"/>
        <v>-1146.1642077771191</v>
      </c>
      <c r="GI159" s="51">
        <v>0.34015197523366558</v>
      </c>
      <c r="GJ159" s="26">
        <f t="shared" si="854"/>
        <v>172.99731861574014</v>
      </c>
      <c r="GK159" s="51">
        <v>0.78945981554677214</v>
      </c>
      <c r="GL159" s="26">
        <f t="shared" si="899"/>
        <v>181450.60661693243</v>
      </c>
      <c r="GM159" s="26">
        <f t="shared" si="856"/>
        <v>-1146.1642077771191</v>
      </c>
      <c r="GN159" s="51">
        <v>0.34015197523366558</v>
      </c>
      <c r="GO159" s="26">
        <f t="shared" si="857"/>
        <v>174.11976084350192</v>
      </c>
      <c r="GP159" s="51">
        <v>0.78945981554677214</v>
      </c>
      <c r="GQ159" s="26">
        <f t="shared" si="900"/>
        <v>175948.92518055631</v>
      </c>
    </row>
    <row r="160" spans="1:199" ht="15" x14ac:dyDescent="0.2">
      <c r="A160" s="6" t="s">
        <v>50</v>
      </c>
      <c r="B160" s="26">
        <v>383002</v>
      </c>
      <c r="C160" s="26">
        <f t="shared" si="859"/>
        <v>-1885.6</v>
      </c>
      <c r="D160" s="51">
        <v>0.55860526432729485</v>
      </c>
      <c r="E160" s="26">
        <f>1224/5</f>
        <v>244.8</v>
      </c>
      <c r="F160" s="26">
        <f>-348/5</f>
        <v>-69.599999999999994</v>
      </c>
      <c r="G160" s="26">
        <f t="shared" si="862"/>
        <v>175.20000000000002</v>
      </c>
      <c r="H160" s="51">
        <f t="shared" si="863"/>
        <v>0.92332015810276691</v>
      </c>
      <c r="I160" s="26">
        <v>368347</v>
      </c>
      <c r="J160" s="26">
        <f t="shared" si="901"/>
        <v>-1882.2567759837452</v>
      </c>
      <c r="K160" s="51">
        <v>0.55860526432729485</v>
      </c>
      <c r="L160" s="26">
        <f t="shared" si="864"/>
        <v>174.88936526959711</v>
      </c>
      <c r="M160" s="51">
        <v>0.92332015810276691</v>
      </c>
      <c r="N160" s="26">
        <f t="shared" si="902"/>
        <v>356039.63258928584</v>
      </c>
      <c r="O160" s="26">
        <f t="shared" si="903"/>
        <v>-1882.2567759837452</v>
      </c>
      <c r="P160" s="51">
        <v>0.55860526432729485</v>
      </c>
      <c r="Q160" s="26">
        <f t="shared" si="865"/>
        <v>174.444708826637</v>
      </c>
      <c r="R160" s="51">
        <v>0.92332015810276691</v>
      </c>
      <c r="S160" s="26">
        <f t="shared" si="904"/>
        <v>330736.5581252792</v>
      </c>
      <c r="T160" s="26">
        <f t="shared" si="905"/>
        <v>-1882.2567759837452</v>
      </c>
      <c r="U160" s="51">
        <v>0.55860526432729485</v>
      </c>
      <c r="V160" s="26">
        <f t="shared" si="866"/>
        <v>173.97672129033489</v>
      </c>
      <c r="W160" s="51">
        <v>0.92332015810276691</v>
      </c>
      <c r="X160" s="26">
        <f t="shared" si="906"/>
        <v>314098.08013876842</v>
      </c>
      <c r="Y160" s="26">
        <f t="shared" si="907"/>
        <v>-1882.2567759837452</v>
      </c>
      <c r="Z160" s="51">
        <v>0.55860526432729485</v>
      </c>
      <c r="AA160" s="26">
        <f t="shared" si="867"/>
        <v>174.04416225825639</v>
      </c>
      <c r="AB160" s="51">
        <v>0.92332015810276691</v>
      </c>
      <c r="AC160" s="26">
        <f t="shared" si="908"/>
        <v>314061.73744073376</v>
      </c>
      <c r="AD160" s="26">
        <f t="shared" si="909"/>
        <v>-1882.2567759837452</v>
      </c>
      <c r="AE160" s="51">
        <v>0.55860526432729485</v>
      </c>
      <c r="AF160" s="26">
        <f t="shared" si="868"/>
        <v>174.28227949828977</v>
      </c>
      <c r="AG160" s="51">
        <v>0.92332015810276691</v>
      </c>
      <c r="AH160" s="26">
        <f t="shared" si="910"/>
        <v>301762.62308253848</v>
      </c>
      <c r="AI160" s="26">
        <f t="shared" si="911"/>
        <v>-1882.2567759837452</v>
      </c>
      <c r="AJ160" s="51">
        <v>0.55860526432729485</v>
      </c>
      <c r="AK160" s="26">
        <f t="shared" si="869"/>
        <v>174.68502575626042</v>
      </c>
      <c r="AL160" s="51">
        <v>0.92332015810276691</v>
      </c>
      <c r="AM160" s="26">
        <f t="shared" si="912"/>
        <v>303039.87694903783</v>
      </c>
      <c r="AN160" s="26">
        <f t="shared" si="913"/>
        <v>-1882.2567759837452</v>
      </c>
      <c r="AO160" s="51">
        <v>0.55860526432729485</v>
      </c>
      <c r="AP160" s="26">
        <f t="shared" si="870"/>
        <v>175.24791753065139</v>
      </c>
      <c r="AQ160" s="51">
        <v>0.92332015810276691</v>
      </c>
      <c r="AR160" s="26">
        <f t="shared" si="914"/>
        <v>296850.55411815183</v>
      </c>
      <c r="AS160" s="26">
        <f t="shared" si="915"/>
        <v>-1882.2567759837452</v>
      </c>
      <c r="AT160" s="51">
        <v>0.55860526432729485</v>
      </c>
      <c r="AU160" s="26">
        <f t="shared" si="871"/>
        <v>175.96537411045401</v>
      </c>
      <c r="AV160" s="51">
        <v>0.92332015810276691</v>
      </c>
      <c r="AW160" s="26">
        <f t="shared" si="916"/>
        <v>319590.92348084319</v>
      </c>
      <c r="AX160" s="26">
        <f t="shared" si="917"/>
        <v>-1882.2567759837452</v>
      </c>
      <c r="AY160" s="51">
        <v>0.55860526432729485</v>
      </c>
      <c r="AZ160" s="26">
        <f t="shared" si="872"/>
        <v>176.83306827912477</v>
      </c>
      <c r="BA160" s="51">
        <v>0.92332015810276691</v>
      </c>
      <c r="BB160" s="26">
        <f t="shared" si="918"/>
        <v>321333.11582266999</v>
      </c>
      <c r="BC160" s="26">
        <f t="shared" si="919"/>
        <v>-1882.2567759837452</v>
      </c>
      <c r="BD160" s="51">
        <v>0.55860526432729485</v>
      </c>
      <c r="BE160" s="26">
        <f t="shared" si="873"/>
        <v>177.84103794844981</v>
      </c>
      <c r="BF160" s="51">
        <v>0.92332015810276691</v>
      </c>
      <c r="BG160" s="26">
        <f t="shared" si="920"/>
        <v>324429.18179271987</v>
      </c>
      <c r="BH160" s="26">
        <f t="shared" si="921"/>
        <v>-1882.2567759837452</v>
      </c>
      <c r="BI160" s="51">
        <v>0.55860526432729485</v>
      </c>
      <c r="BJ160" s="26">
        <f t="shared" si="874"/>
        <v>178.98710454696644</v>
      </c>
      <c r="BK160" s="51">
        <v>0.92332015810276691</v>
      </c>
      <c r="BL160" s="26">
        <f t="shared" si="922"/>
        <v>312044.21752438927</v>
      </c>
      <c r="BM160" s="26">
        <f t="shared" si="923"/>
        <v>-1882.2567759837452</v>
      </c>
      <c r="BN160" s="51">
        <v>0.55860526432729485</v>
      </c>
      <c r="BO160" s="26">
        <f t="shared" si="875"/>
        <v>180.08920820156888</v>
      </c>
      <c r="BP160" s="51">
        <v>0.92332015810276691</v>
      </c>
      <c r="BQ160" s="26">
        <f t="shared" si="924"/>
        <v>319643.95484437514</v>
      </c>
      <c r="BR160" s="26">
        <f t="shared" si="925"/>
        <v>-1882.2567759837452</v>
      </c>
      <c r="BS160" s="51">
        <v>0.55860526432729485</v>
      </c>
      <c r="BT160" s="26">
        <f t="shared" si="876"/>
        <v>181.15147979145249</v>
      </c>
      <c r="BU160" s="51">
        <v>0.92332015810276691</v>
      </c>
      <c r="BV160" s="26">
        <f t="shared" si="926"/>
        <v>327149.45988092065</v>
      </c>
      <c r="BW160" s="26">
        <f t="shared" si="927"/>
        <v>-1882.2567759837452</v>
      </c>
      <c r="BX160" s="51">
        <v>0.55860526432729485</v>
      </c>
      <c r="BY160" s="26">
        <f t="shared" si="877"/>
        <v>182.17757107717713</v>
      </c>
      <c r="BZ160" s="51">
        <v>0.92332015810276691</v>
      </c>
      <c r="CA160" s="26">
        <f t="shared" si="928"/>
        <v>331346.67931398674</v>
      </c>
      <c r="CB160" s="26">
        <f t="shared" si="929"/>
        <v>-1882.2567759837452</v>
      </c>
      <c r="CC160" s="51">
        <v>0.55860526432729485</v>
      </c>
      <c r="CD160" s="26">
        <f t="shared" si="878"/>
        <v>183.16660641790051</v>
      </c>
      <c r="CE160" s="51">
        <v>0.92332015810276691</v>
      </c>
      <c r="CF160" s="26">
        <f t="shared" si="930"/>
        <v>313804.63869846083</v>
      </c>
      <c r="CG160" s="26">
        <f t="shared" si="931"/>
        <v>-1882.2567759837452</v>
      </c>
      <c r="CH160" s="51">
        <v>0.55860526432729485</v>
      </c>
      <c r="CI160" s="26">
        <f t="shared" si="879"/>
        <v>184.12349791976513</v>
      </c>
      <c r="CJ160" s="51">
        <v>0.92332015810276691</v>
      </c>
      <c r="CK160" s="26">
        <f t="shared" si="932"/>
        <v>322459.31784262566</v>
      </c>
      <c r="CL160" s="26">
        <f t="shared" si="933"/>
        <v>-1882.2567759837452</v>
      </c>
      <c r="CM160" s="51">
        <v>0.55860526432729485</v>
      </c>
      <c r="CN160" s="26">
        <f t="shared" si="880"/>
        <v>185.05489696755683</v>
      </c>
      <c r="CO160" s="51">
        <v>0.92332015810276691</v>
      </c>
      <c r="CP160" s="26">
        <f t="shared" si="934"/>
        <v>322433.30652161996</v>
      </c>
      <c r="CQ160" s="26">
        <f t="shared" si="935"/>
        <v>-1882.2567759837452</v>
      </c>
      <c r="CR160" s="51">
        <v>0.55860526432729485</v>
      </c>
      <c r="CS160" s="26">
        <f t="shared" si="881"/>
        <v>185.95526269577542</v>
      </c>
      <c r="CT160" s="51">
        <v>0.92332015810276691</v>
      </c>
      <c r="CU160" s="26">
        <f t="shared" si="936"/>
        <v>341108.90628498653</v>
      </c>
      <c r="CV160" s="26">
        <f t="shared" si="811"/>
        <v>-1882.2567759837452</v>
      </c>
      <c r="CW160" s="51">
        <v>0.55860526432729485</v>
      </c>
      <c r="CX160" s="26">
        <f t="shared" si="812"/>
        <v>186.82546459030644</v>
      </c>
      <c r="CY160" s="51">
        <v>0.92332015810276691</v>
      </c>
      <c r="CZ160" s="26">
        <f t="shared" si="882"/>
        <v>333216.11359021248</v>
      </c>
      <c r="DA160" s="26">
        <f t="shared" si="814"/>
        <v>-1882.2567759837452</v>
      </c>
      <c r="DB160" s="51">
        <v>0.55860526432729485</v>
      </c>
      <c r="DC160" s="26">
        <f t="shared" si="815"/>
        <v>187.66199751014111</v>
      </c>
      <c r="DD160" s="51">
        <v>0.92332015810276691</v>
      </c>
      <c r="DE160" s="26">
        <f t="shared" si="883"/>
        <v>340427.03946198703</v>
      </c>
      <c r="DF160" s="26">
        <f t="shared" si="817"/>
        <v>-1882.2567759837452</v>
      </c>
      <c r="DG160" s="51">
        <v>0.55860526432729485</v>
      </c>
      <c r="DH160" s="26">
        <f t="shared" si="818"/>
        <v>188.46129516225272</v>
      </c>
      <c r="DI160" s="51">
        <v>0.92332015810276691</v>
      </c>
      <c r="DJ160" s="26">
        <f t="shared" si="884"/>
        <v>375608.71269251977</v>
      </c>
      <c r="DK160" s="26">
        <f t="shared" si="820"/>
        <v>-1882.2567759837452</v>
      </c>
      <c r="DL160" s="51">
        <v>0.55860526432729485</v>
      </c>
      <c r="DM160" s="26">
        <f t="shared" si="821"/>
        <v>189.21967154672754</v>
      </c>
      <c r="DN160" s="51">
        <v>0.92332015810276691</v>
      </c>
      <c r="DO160" s="26">
        <f t="shared" si="885"/>
        <v>369865.81129933777</v>
      </c>
      <c r="DP160" s="26">
        <f t="shared" si="937"/>
        <v>-1882.2567759837452</v>
      </c>
      <c r="DQ160" s="51">
        <v>0.55860526432729485</v>
      </c>
      <c r="DR160" s="26">
        <f t="shared" si="886"/>
        <v>189.94878410286074</v>
      </c>
      <c r="DS160" s="51">
        <v>0.92332015810276691</v>
      </c>
      <c r="DT160" s="26">
        <f t="shared" si="938"/>
        <v>361834.04078013013</v>
      </c>
      <c r="DU160" s="26">
        <f t="shared" si="939"/>
        <v>-1882.2567759837452</v>
      </c>
      <c r="DV160" s="51">
        <v>0.55860526432729485</v>
      </c>
      <c r="DW160" s="26">
        <f t="shared" si="887"/>
        <v>190.65850221949412</v>
      </c>
      <c r="DX160" s="51">
        <v>0.92332015810276691</v>
      </c>
      <c r="DY160" s="26">
        <f t="shared" si="940"/>
        <v>372475.38324198703</v>
      </c>
      <c r="DZ160" s="26">
        <f t="shared" si="823"/>
        <v>-1882.2567759837452</v>
      </c>
      <c r="EA160" s="51">
        <v>0.55860526432729485</v>
      </c>
      <c r="EB160" s="26">
        <f t="shared" si="824"/>
        <v>191.35925392968977</v>
      </c>
      <c r="EC160" s="51">
        <v>0.92332015810276691</v>
      </c>
      <c r="ED160" s="26">
        <f t="shared" si="888"/>
        <v>349882.64317733981</v>
      </c>
      <c r="EE160" s="26">
        <f t="shared" si="826"/>
        <v>-1882.2567759837452</v>
      </c>
      <c r="EF160" s="51">
        <v>0.55860526432729485</v>
      </c>
      <c r="EG160" s="26">
        <f t="shared" si="827"/>
        <v>192.05447018661781</v>
      </c>
      <c r="EH160" s="51">
        <v>0.92332015810276691</v>
      </c>
      <c r="EI160" s="26">
        <f t="shared" si="889"/>
        <v>338288.09388456907</v>
      </c>
      <c r="EJ160" s="26">
        <f t="shared" si="829"/>
        <v>-1882.2567759837452</v>
      </c>
      <c r="EK160" s="51">
        <v>0.55860526432729485</v>
      </c>
      <c r="EL160" s="26">
        <f t="shared" si="830"/>
        <v>192.759416251907</v>
      </c>
      <c r="EM160" s="51">
        <v>0.92332015810276691</v>
      </c>
      <c r="EN160" s="26">
        <f t="shared" si="890"/>
        <v>317793.2022070692</v>
      </c>
      <c r="EO160" s="26">
        <f t="shared" si="832"/>
        <v>-1882.2567759837452</v>
      </c>
      <c r="EP160" s="51">
        <v>0.55860526432729485</v>
      </c>
      <c r="EQ160" s="26">
        <f t="shared" si="833"/>
        <v>193.48516779861296</v>
      </c>
      <c r="ER160" s="51">
        <v>0.92332015810276691</v>
      </c>
      <c r="ES160" s="26">
        <f t="shared" si="891"/>
        <v>303381.08501856093</v>
      </c>
      <c r="ET160" s="26">
        <f t="shared" si="941"/>
        <v>-1882.2567759837452</v>
      </c>
      <c r="EU160" s="51">
        <v>0.55860526432729485</v>
      </c>
      <c r="EV160" s="26">
        <f t="shared" si="892"/>
        <v>194.24559015802814</v>
      </c>
      <c r="EW160" s="51">
        <v>0.92332015810276691</v>
      </c>
      <c r="EX160" s="26">
        <f t="shared" si="942"/>
        <v>288755.88804558583</v>
      </c>
      <c r="EY160" s="26">
        <f t="shared" si="943"/>
        <v>-1882.2567759837452</v>
      </c>
      <c r="EZ160" s="51">
        <v>0.55860526432729485</v>
      </c>
      <c r="FA160" s="26">
        <f t="shared" si="893"/>
        <v>195.05224577488931</v>
      </c>
      <c r="FB160" s="51">
        <v>0.92332015810276691</v>
      </c>
      <c r="FC160" s="26">
        <f t="shared" si="944"/>
        <v>269925.19906838425</v>
      </c>
      <c r="FD160" s="26">
        <f t="shared" si="835"/>
        <v>-1882.2567759837452</v>
      </c>
      <c r="FE160" s="51">
        <v>0.55860526432729485</v>
      </c>
      <c r="FF160" s="26">
        <f t="shared" si="836"/>
        <v>195.90846503733363</v>
      </c>
      <c r="FG160" s="51">
        <v>0.92332015810276691</v>
      </c>
      <c r="FH160" s="26">
        <f t="shared" si="894"/>
        <v>251012.99875010768</v>
      </c>
      <c r="FI160" s="26">
        <f t="shared" si="838"/>
        <v>-1882.2567759837452</v>
      </c>
      <c r="FJ160" s="51">
        <v>0.55860526432729485</v>
      </c>
      <c r="FK160" s="26">
        <f t="shared" si="839"/>
        <v>196.81930574088386</v>
      </c>
      <c r="FL160" s="51">
        <v>0.92332015810276691</v>
      </c>
      <c r="FM160" s="26">
        <f t="shared" si="945"/>
        <v>236415.16661067336</v>
      </c>
      <c r="FN160" s="26">
        <f t="shared" si="841"/>
        <v>-1882.2567759837452</v>
      </c>
      <c r="FO160" s="51">
        <v>0.55860526432729485</v>
      </c>
      <c r="FP160" s="26">
        <f t="shared" si="842"/>
        <v>197.79003254578052</v>
      </c>
      <c r="FQ160" s="51">
        <v>0.92332015810276691</v>
      </c>
      <c r="FR160" s="26">
        <f t="shared" si="895"/>
        <v>227223.99193203312</v>
      </c>
      <c r="FS160" s="26">
        <f t="shared" si="844"/>
        <v>-1882.2567759837452</v>
      </c>
      <c r="FT160" s="51">
        <v>0.55860526432729485</v>
      </c>
      <c r="FU160" s="26">
        <f t="shared" si="845"/>
        <v>198.82431061829149</v>
      </c>
      <c r="FV160" s="51">
        <v>0.92332015810276691</v>
      </c>
      <c r="FW160" s="26">
        <f t="shared" si="896"/>
        <v>218671.21357423611</v>
      </c>
      <c r="FX160" s="26">
        <f t="shared" si="847"/>
        <v>-1882.2567759837452</v>
      </c>
      <c r="FY160" s="51">
        <v>0.55860526432729485</v>
      </c>
      <c r="FZ160" s="26">
        <f t="shared" si="848"/>
        <v>199.92407066990364</v>
      </c>
      <c r="GA160" s="51">
        <v>0.92332015810276691</v>
      </c>
      <c r="GB160" s="26">
        <f t="shared" si="897"/>
        <v>202373.62472960661</v>
      </c>
      <c r="GC160" s="26">
        <f t="shared" si="850"/>
        <v>-1882.2567759837452</v>
      </c>
      <c r="GD160" s="51">
        <v>0.55860526432729485</v>
      </c>
      <c r="GE160" s="26">
        <f t="shared" si="851"/>
        <v>201.0913212475246</v>
      </c>
      <c r="GF160" s="51">
        <v>0.92332015810276691</v>
      </c>
      <c r="GG160" s="26">
        <f t="shared" si="898"/>
        <v>195029.23689020719</v>
      </c>
      <c r="GH160" s="26">
        <f t="shared" si="853"/>
        <v>-1882.2567759837452</v>
      </c>
      <c r="GI160" s="51">
        <v>0.55860526432729485</v>
      </c>
      <c r="GJ160" s="26">
        <f t="shared" si="854"/>
        <v>202.33064233296176</v>
      </c>
      <c r="GK160" s="51">
        <v>0.92332015810276691</v>
      </c>
      <c r="GL160" s="26">
        <f t="shared" si="899"/>
        <v>182357.63121875661</v>
      </c>
      <c r="GM160" s="26">
        <f t="shared" si="856"/>
        <v>-1882.2567759837452</v>
      </c>
      <c r="GN160" s="51">
        <v>0.55860526432729485</v>
      </c>
      <c r="GO160" s="26">
        <f t="shared" si="857"/>
        <v>203.64340520548427</v>
      </c>
      <c r="GP160" s="51">
        <v>0.92332015810276691</v>
      </c>
      <c r="GQ160" s="26">
        <f t="shared" si="900"/>
        <v>179771.99324615416</v>
      </c>
    </row>
    <row r="161" spans="1:199" ht="15" x14ac:dyDescent="0.2">
      <c r="A161" s="6" t="s">
        <v>51</v>
      </c>
      <c r="B161" s="26">
        <v>397779</v>
      </c>
      <c r="C161" s="26">
        <f t="shared" si="859"/>
        <v>-1885.6</v>
      </c>
      <c r="D161" s="51">
        <v>0.55860526432729485</v>
      </c>
      <c r="E161" s="26">
        <f t="shared" ref="E161:E164" si="964">1224/5</f>
        <v>244.8</v>
      </c>
      <c r="F161" s="26">
        <f t="shared" ref="F161:F164" si="965">-348/5</f>
        <v>-69.599999999999994</v>
      </c>
      <c r="G161" s="26">
        <f t="shared" si="862"/>
        <v>175.20000000000002</v>
      </c>
      <c r="H161" s="51">
        <f t="shared" si="863"/>
        <v>0.92332015810276691</v>
      </c>
      <c r="I161" s="26">
        <v>381487</v>
      </c>
      <c r="J161" s="26">
        <f t="shared" si="901"/>
        <v>-1882.2567759837452</v>
      </c>
      <c r="K161" s="51">
        <v>0.55860526432729485</v>
      </c>
      <c r="L161" s="26">
        <f t="shared" si="864"/>
        <v>174.88936526959711</v>
      </c>
      <c r="M161" s="51">
        <v>0.92332015810276691</v>
      </c>
      <c r="N161" s="26">
        <f t="shared" si="902"/>
        <v>366639.63258928584</v>
      </c>
      <c r="O161" s="26">
        <f t="shared" si="903"/>
        <v>-1882.2567759837452</v>
      </c>
      <c r="P161" s="51">
        <v>0.55860526432729485</v>
      </c>
      <c r="Q161" s="26">
        <f t="shared" si="865"/>
        <v>174.444708826637</v>
      </c>
      <c r="R161" s="51">
        <v>0.92332015810276691</v>
      </c>
      <c r="S161" s="26">
        <f t="shared" si="904"/>
        <v>354331.82052212878</v>
      </c>
      <c r="T161" s="26">
        <f t="shared" si="905"/>
        <v>-1882.2567759837452</v>
      </c>
      <c r="U161" s="51">
        <v>0.55860526432729485</v>
      </c>
      <c r="V161" s="26">
        <f t="shared" si="866"/>
        <v>173.97672129033489</v>
      </c>
      <c r="W161" s="51">
        <v>0.92332015810276691</v>
      </c>
      <c r="X161" s="26">
        <f t="shared" si="906"/>
        <v>329028.2780705858</v>
      </c>
      <c r="Y161" s="26">
        <f t="shared" si="907"/>
        <v>-1882.2567759837452</v>
      </c>
      <c r="Z161" s="51">
        <v>0.55860526432729485</v>
      </c>
      <c r="AA161" s="26">
        <f t="shared" si="867"/>
        <v>174.04416225825639</v>
      </c>
      <c r="AB161" s="51">
        <v>0.92332015810276691</v>
      </c>
      <c r="AC161" s="26">
        <f t="shared" si="908"/>
        <v>312389.86752504297</v>
      </c>
      <c r="AD161" s="26">
        <f t="shared" si="909"/>
        <v>-1882.2567759837452</v>
      </c>
      <c r="AE161" s="51">
        <v>0.55860526432729485</v>
      </c>
      <c r="AF161" s="26">
        <f t="shared" si="868"/>
        <v>174.28227949828977</v>
      </c>
      <c r="AG161" s="51">
        <v>0.92332015810276691</v>
      </c>
      <c r="AH161" s="26">
        <f t="shared" si="910"/>
        <v>312353.76294424833</v>
      </c>
      <c r="AI161" s="26">
        <f t="shared" si="911"/>
        <v>-1882.2567759837452</v>
      </c>
      <c r="AJ161" s="51">
        <v>0.55860526432729485</v>
      </c>
      <c r="AK161" s="26">
        <f t="shared" si="869"/>
        <v>174.68502575626042</v>
      </c>
      <c r="AL161" s="51">
        <v>0.92332015810276691</v>
      </c>
      <c r="AM161" s="26">
        <f t="shared" si="912"/>
        <v>300055.05133231101</v>
      </c>
      <c r="AN161" s="26">
        <f t="shared" si="913"/>
        <v>-1882.2567759837452</v>
      </c>
      <c r="AO161" s="51">
        <v>0.55860526432729485</v>
      </c>
      <c r="AP161" s="26">
        <f t="shared" si="870"/>
        <v>175.24791753065139</v>
      </c>
      <c r="AQ161" s="51">
        <v>0.92332015810276691</v>
      </c>
      <c r="AR161" s="26">
        <f t="shared" si="914"/>
        <v>301332.86809058476</v>
      </c>
      <c r="AS161" s="26">
        <f t="shared" si="915"/>
        <v>-1882.2567759837452</v>
      </c>
      <c r="AT161" s="51">
        <v>0.55860526432729485</v>
      </c>
      <c r="AU161" s="26">
        <f t="shared" si="871"/>
        <v>175.96537411045401</v>
      </c>
      <c r="AV161" s="51">
        <v>0.92332015810276691</v>
      </c>
      <c r="AW161" s="26">
        <f t="shared" si="916"/>
        <v>295144.26271627855</v>
      </c>
      <c r="AX161" s="26">
        <f t="shared" si="917"/>
        <v>-1882.2567759837452</v>
      </c>
      <c r="AY161" s="51">
        <v>0.55860526432729485</v>
      </c>
      <c r="AZ161" s="26">
        <f t="shared" si="872"/>
        <v>176.83306827912477</v>
      </c>
      <c r="BA161" s="51">
        <v>0.92332015810276691</v>
      </c>
      <c r="BB161" s="26">
        <f t="shared" si="918"/>
        <v>317885.49977313861</v>
      </c>
      <c r="BC161" s="26">
        <f t="shared" si="919"/>
        <v>-1882.2567759837452</v>
      </c>
      <c r="BD161" s="51">
        <v>0.55860526432729485</v>
      </c>
      <c r="BE161" s="26">
        <f t="shared" si="873"/>
        <v>177.84103794844981</v>
      </c>
      <c r="BF161" s="51">
        <v>0.92332015810276691</v>
      </c>
      <c r="BG161" s="26">
        <f t="shared" si="920"/>
        <v>319628.70008463471</v>
      </c>
      <c r="BH161" s="26">
        <f t="shared" si="921"/>
        <v>-1882.2567759837452</v>
      </c>
      <c r="BI161" s="51">
        <v>0.55860526432729485</v>
      </c>
      <c r="BJ161" s="26">
        <f t="shared" si="874"/>
        <v>178.98710454696644</v>
      </c>
      <c r="BK161" s="51">
        <v>0.92332015810276691</v>
      </c>
      <c r="BL161" s="26">
        <f t="shared" si="922"/>
        <v>322725.91212128312</v>
      </c>
      <c r="BM161" s="26">
        <f t="shared" si="923"/>
        <v>-1882.2567759837452</v>
      </c>
      <c r="BN161" s="51">
        <v>0.55860526432729485</v>
      </c>
      <c r="BO161" s="26">
        <f t="shared" si="875"/>
        <v>180.08920820156888</v>
      </c>
      <c r="BP161" s="51">
        <v>0.92332015810276691</v>
      </c>
      <c r="BQ161" s="26">
        <f t="shared" si="924"/>
        <v>310342.04995660711</v>
      </c>
      <c r="BR161" s="26">
        <f t="shared" si="925"/>
        <v>-1882.2567759837452</v>
      </c>
      <c r="BS161" s="51">
        <v>0.55860526432729485</v>
      </c>
      <c r="BT161" s="26">
        <f t="shared" si="876"/>
        <v>181.15147979145249</v>
      </c>
      <c r="BU161" s="51">
        <v>0.92332015810276691</v>
      </c>
      <c r="BV161" s="26">
        <f t="shared" si="926"/>
        <v>317942.84954818286</v>
      </c>
      <c r="BW161" s="26">
        <f t="shared" si="927"/>
        <v>-1882.2567759837452</v>
      </c>
      <c r="BX161" s="51">
        <v>0.55860526432729485</v>
      </c>
      <c r="BY161" s="26">
        <f t="shared" si="877"/>
        <v>182.17757107717713</v>
      </c>
      <c r="BZ161" s="51">
        <v>0.92332015810276691</v>
      </c>
      <c r="CA161" s="26">
        <f t="shared" si="928"/>
        <v>325449.38067601412</v>
      </c>
      <c r="CB161" s="26">
        <f t="shared" si="929"/>
        <v>-1882.2567759837452</v>
      </c>
      <c r="CC161" s="51">
        <v>0.55860526432729485</v>
      </c>
      <c r="CD161" s="26">
        <f t="shared" si="878"/>
        <v>183.16660641790051</v>
      </c>
      <c r="CE161" s="51">
        <v>0.92332015810276691</v>
      </c>
      <c r="CF161" s="26">
        <f t="shared" si="930"/>
        <v>329647.58914442093</v>
      </c>
      <c r="CG161" s="26">
        <f t="shared" si="931"/>
        <v>-1882.2567759837452</v>
      </c>
      <c r="CH161" s="51">
        <v>0.55860526432729485</v>
      </c>
      <c r="CI161" s="26">
        <f t="shared" si="879"/>
        <v>184.12349791976513</v>
      </c>
      <c r="CJ161" s="51">
        <v>0.92332015810276691</v>
      </c>
      <c r="CK161" s="26">
        <f t="shared" si="932"/>
        <v>312106.50542039686</v>
      </c>
      <c r="CL161" s="26">
        <f t="shared" si="933"/>
        <v>-1882.2567759837452</v>
      </c>
      <c r="CM161" s="51">
        <v>0.55860526432729485</v>
      </c>
      <c r="CN161" s="26">
        <f t="shared" si="880"/>
        <v>185.05489696755683</v>
      </c>
      <c r="CO161" s="51">
        <v>0.92332015810276691</v>
      </c>
      <c r="CP161" s="26">
        <f t="shared" si="934"/>
        <v>320762.11596360948</v>
      </c>
      <c r="CQ161" s="26">
        <f t="shared" si="935"/>
        <v>-1882.2567759837452</v>
      </c>
      <c r="CR161" s="51">
        <v>0.55860526432729485</v>
      </c>
      <c r="CS161" s="26">
        <f t="shared" si="881"/>
        <v>185.95526269577542</v>
      </c>
      <c r="CT161" s="51">
        <v>0.92332015810276691</v>
      </c>
      <c r="CU161" s="26">
        <f t="shared" si="936"/>
        <v>320737.00500833202</v>
      </c>
      <c r="CV161" s="26">
        <f t="shared" si="811"/>
        <v>-1882.2567759837452</v>
      </c>
      <c r="CW161" s="51">
        <v>0.55860526432729485</v>
      </c>
      <c r="CX161" s="26">
        <f t="shared" si="812"/>
        <v>186.82546459030644</v>
      </c>
      <c r="CY161" s="51">
        <v>0.92332015810276691</v>
      </c>
      <c r="CZ161" s="26">
        <f t="shared" si="882"/>
        <v>339413.47497359308</v>
      </c>
      <c r="DA161" s="26">
        <f t="shared" si="814"/>
        <v>-1882.2567759837452</v>
      </c>
      <c r="DB161" s="51">
        <v>0.55860526432729485</v>
      </c>
      <c r="DC161" s="26">
        <f t="shared" si="815"/>
        <v>187.66199751014111</v>
      </c>
      <c r="DD161" s="51">
        <v>0.92332015810276691</v>
      </c>
      <c r="DE161" s="26">
        <f t="shared" si="883"/>
        <v>331521.51881173888</v>
      </c>
      <c r="DF161" s="26">
        <f t="shared" si="817"/>
        <v>-1882.2567759837452</v>
      </c>
      <c r="DG161" s="51">
        <v>0.55860526432729485</v>
      </c>
      <c r="DH161" s="26">
        <f t="shared" si="818"/>
        <v>188.46129516225272</v>
      </c>
      <c r="DI161" s="51">
        <v>0.92332015810276691</v>
      </c>
      <c r="DJ161" s="26">
        <f t="shared" si="884"/>
        <v>338733.24398116558</v>
      </c>
      <c r="DK161" s="26">
        <f t="shared" si="820"/>
        <v>-1882.2567759837452</v>
      </c>
      <c r="DL161" s="51">
        <v>0.55860526432729485</v>
      </c>
      <c r="DM161" s="26">
        <f t="shared" si="821"/>
        <v>189.21967154672754</v>
      </c>
      <c r="DN161" s="51">
        <v>0.92332015810276691</v>
      </c>
      <c r="DO161" s="26">
        <f t="shared" si="885"/>
        <v>373915.67558808275</v>
      </c>
      <c r="DP161" s="26">
        <f t="shared" si="937"/>
        <v>-1882.2567759837452</v>
      </c>
      <c r="DQ161" s="51">
        <v>0.55860526432729485</v>
      </c>
      <c r="DR161" s="26">
        <f t="shared" si="886"/>
        <v>189.94878410286074</v>
      </c>
      <c r="DS161" s="51">
        <v>0.92332015810276691</v>
      </c>
      <c r="DT161" s="26">
        <f t="shared" si="938"/>
        <v>368173.50330745691</v>
      </c>
      <c r="DU161" s="26">
        <f t="shared" si="939"/>
        <v>-1882.2567759837452</v>
      </c>
      <c r="DV161" s="51">
        <v>0.55860526432729485</v>
      </c>
      <c r="DW161" s="26">
        <f t="shared" si="887"/>
        <v>190.65850221949412</v>
      </c>
      <c r="DX161" s="51">
        <v>0.92332015810276691</v>
      </c>
      <c r="DY161" s="26">
        <f t="shared" si="940"/>
        <v>360142.44250636589</v>
      </c>
      <c r="DZ161" s="26">
        <f t="shared" si="823"/>
        <v>-1882.2567759837452</v>
      </c>
      <c r="EA161" s="51">
        <v>0.55860526432729485</v>
      </c>
      <c r="EB161" s="26">
        <f t="shared" si="824"/>
        <v>191.35925392968977</v>
      </c>
      <c r="EC161" s="51">
        <v>0.92332015810276691</v>
      </c>
      <c r="ED161" s="26">
        <f t="shared" si="888"/>
        <v>370784.485719933</v>
      </c>
      <c r="EE161" s="26">
        <f t="shared" si="826"/>
        <v>-1882.2567759837452</v>
      </c>
      <c r="EF161" s="51">
        <v>0.55860526432729485</v>
      </c>
      <c r="EG161" s="26">
        <f t="shared" si="827"/>
        <v>192.05447018661781</v>
      </c>
      <c r="EH161" s="51">
        <v>0.92332015810276691</v>
      </c>
      <c r="EI161" s="26">
        <f t="shared" si="889"/>
        <v>348192.44087154273</v>
      </c>
      <c r="EJ161" s="26">
        <f t="shared" si="829"/>
        <v>-1882.2567759837452</v>
      </c>
      <c r="EK161" s="51">
        <v>0.55860526432729485</v>
      </c>
      <c r="EL161" s="26">
        <f t="shared" si="830"/>
        <v>192.759416251907</v>
      </c>
      <c r="EM161" s="51">
        <v>0.92332015810276691</v>
      </c>
      <c r="EN161" s="26">
        <f t="shared" si="890"/>
        <v>336598.59652483725</v>
      </c>
      <c r="EO161" s="26">
        <f t="shared" si="832"/>
        <v>-1882.2567759837452</v>
      </c>
      <c r="EP161" s="51">
        <v>0.55860526432729485</v>
      </c>
      <c r="EQ161" s="26">
        <f t="shared" si="833"/>
        <v>193.48516779861296</v>
      </c>
      <c r="ER161" s="51">
        <v>0.92332015810276691</v>
      </c>
      <c r="ES161" s="26">
        <f t="shared" si="891"/>
        <v>316104.43059888406</v>
      </c>
      <c r="ET161" s="26">
        <f t="shared" si="941"/>
        <v>-1882.2567759837452</v>
      </c>
      <c r="EU161" s="51">
        <v>0.55860526432729485</v>
      </c>
      <c r="EV161" s="26">
        <f t="shared" si="892"/>
        <v>194.24559015802814</v>
      </c>
      <c r="EW161" s="51">
        <v>0.92332015810276691</v>
      </c>
      <c r="EX161" s="26">
        <f t="shared" si="942"/>
        <v>301693.07383273524</v>
      </c>
      <c r="EY161" s="26">
        <f t="shared" si="943"/>
        <v>-1882.2567759837452</v>
      </c>
      <c r="EZ161" s="51">
        <v>0.55860526432729485</v>
      </c>
      <c r="FA161" s="26">
        <f t="shared" si="893"/>
        <v>195.05224577488931</v>
      </c>
      <c r="FB161" s="51">
        <v>0.92332015810276691</v>
      </c>
      <c r="FC161" s="26">
        <f t="shared" si="944"/>
        <v>287068.68351537699</v>
      </c>
      <c r="FD161" s="26">
        <f t="shared" si="835"/>
        <v>-1882.2567759837452</v>
      </c>
      <c r="FE161" s="51">
        <v>0.55860526432729485</v>
      </c>
      <c r="FF161" s="26">
        <f t="shared" si="836"/>
        <v>195.90846503733363</v>
      </c>
      <c r="FG161" s="51">
        <v>0.92332015810276691</v>
      </c>
      <c r="FH161" s="26">
        <f t="shared" si="894"/>
        <v>268238.85075743787</v>
      </c>
      <c r="FI161" s="26">
        <f t="shared" si="838"/>
        <v>-1882.2567759837452</v>
      </c>
      <c r="FJ161" s="51">
        <v>0.55860526432729485</v>
      </c>
      <c r="FK161" s="26">
        <f t="shared" si="839"/>
        <v>196.81930574088386</v>
      </c>
      <c r="FL161" s="51">
        <v>0.92332015810276691</v>
      </c>
      <c r="FM161" s="26">
        <f t="shared" si="945"/>
        <v>249327.56127986481</v>
      </c>
      <c r="FN161" s="26">
        <f t="shared" si="841"/>
        <v>-1882.2567759837452</v>
      </c>
      <c r="FO161" s="51">
        <v>0.55860526432729485</v>
      </c>
      <c r="FP161" s="26">
        <f t="shared" si="842"/>
        <v>197.79003254578052</v>
      </c>
      <c r="FQ161" s="51">
        <v>0.92332015810276691</v>
      </c>
      <c r="FR161" s="26">
        <f t="shared" si="895"/>
        <v>234730.69986723538</v>
      </c>
      <c r="FS161" s="26">
        <f t="shared" si="844"/>
        <v>-1882.2567759837452</v>
      </c>
      <c r="FT161" s="51">
        <v>0.55860526432729485</v>
      </c>
      <c r="FU161" s="26">
        <f t="shared" si="845"/>
        <v>198.82431061829149</v>
      </c>
      <c r="FV161" s="51">
        <v>0.92332015810276691</v>
      </c>
      <c r="FW161" s="26">
        <f t="shared" si="896"/>
        <v>225540.55946666765</v>
      </c>
      <c r="FX161" s="26">
        <f t="shared" si="847"/>
        <v>-1882.2567759837452</v>
      </c>
      <c r="FY161" s="51">
        <v>0.55860526432729485</v>
      </c>
      <c r="FZ161" s="26">
        <f t="shared" si="848"/>
        <v>199.92407066990364</v>
      </c>
      <c r="GA161" s="51">
        <v>0.92332015810276691</v>
      </c>
      <c r="GB161" s="26">
        <f t="shared" si="897"/>
        <v>216988.88086892225</v>
      </c>
      <c r="GC161" s="26">
        <f t="shared" si="850"/>
        <v>-1882.2567759837452</v>
      </c>
      <c r="GD161" s="51">
        <v>0.55860526432729485</v>
      </c>
      <c r="GE161" s="26">
        <f t="shared" si="851"/>
        <v>201.0913212475246</v>
      </c>
      <c r="GF161" s="51">
        <v>0.92332015810276691</v>
      </c>
      <c r="GG161" s="26">
        <f t="shared" si="898"/>
        <v>200692.45927487037</v>
      </c>
      <c r="GH161" s="26">
        <f t="shared" si="853"/>
        <v>-1882.2567759837452</v>
      </c>
      <c r="GI161" s="51">
        <v>0.55860526432729485</v>
      </c>
      <c r="GJ161" s="26">
        <f t="shared" si="854"/>
        <v>202.33064233296176</v>
      </c>
      <c r="GK161" s="51">
        <v>0.92332015810276691</v>
      </c>
      <c r="GL161" s="26">
        <f t="shared" si="899"/>
        <v>193349.3107565564</v>
      </c>
      <c r="GM161" s="26">
        <f t="shared" si="856"/>
        <v>-1882.2567759837452</v>
      </c>
      <c r="GN161" s="51">
        <v>0.55860526432729485</v>
      </c>
      <c r="GO161" s="26">
        <f t="shared" si="857"/>
        <v>203.64340520548427</v>
      </c>
      <c r="GP161" s="51">
        <v>0.92332015810276691</v>
      </c>
      <c r="GQ161" s="26">
        <f t="shared" si="900"/>
        <v>180679.01784797834</v>
      </c>
    </row>
    <row r="162" spans="1:199" ht="15" x14ac:dyDescent="0.2">
      <c r="A162" s="6" t="s">
        <v>52</v>
      </c>
      <c r="B162" s="26">
        <v>382989</v>
      </c>
      <c r="C162" s="26">
        <f t="shared" si="859"/>
        <v>-1885.6</v>
      </c>
      <c r="D162" s="51">
        <v>0.55860526432729485</v>
      </c>
      <c r="E162" s="26">
        <f t="shared" si="964"/>
        <v>244.8</v>
      </c>
      <c r="F162" s="26">
        <f t="shared" si="965"/>
        <v>-69.599999999999994</v>
      </c>
      <c r="G162" s="26">
        <f t="shared" si="862"/>
        <v>175.20000000000002</v>
      </c>
      <c r="H162" s="51">
        <f t="shared" si="863"/>
        <v>0.92332015810276691</v>
      </c>
      <c r="I162" s="26">
        <v>396061</v>
      </c>
      <c r="J162" s="26">
        <f t="shared" si="901"/>
        <v>-1882.2567759837452</v>
      </c>
      <c r="K162" s="51">
        <v>0.55860526432729485</v>
      </c>
      <c r="L162" s="26">
        <f t="shared" si="864"/>
        <v>174.88936526959711</v>
      </c>
      <c r="M162" s="51">
        <v>0.92332015810276691</v>
      </c>
      <c r="N162" s="26">
        <f t="shared" si="902"/>
        <v>379779.63258928584</v>
      </c>
      <c r="O162" s="26">
        <f t="shared" si="903"/>
        <v>-1882.2567759837452</v>
      </c>
      <c r="P162" s="51">
        <v>0.55860526432729485</v>
      </c>
      <c r="Q162" s="26">
        <f t="shared" si="865"/>
        <v>174.444708826637</v>
      </c>
      <c r="R162" s="51">
        <v>0.92332015810276691</v>
      </c>
      <c r="S162" s="26">
        <f t="shared" si="904"/>
        <v>364931.82052212878</v>
      </c>
      <c r="T162" s="26">
        <f t="shared" si="905"/>
        <v>-1882.2567759837452</v>
      </c>
      <c r="U162" s="51">
        <v>0.55860526432729485</v>
      </c>
      <c r="V162" s="26">
        <f t="shared" si="866"/>
        <v>173.97672129033489</v>
      </c>
      <c r="W162" s="51">
        <v>0.92332015810276691</v>
      </c>
      <c r="X162" s="26">
        <f t="shared" si="906"/>
        <v>352623.54046743538</v>
      </c>
      <c r="Y162" s="26">
        <f t="shared" si="907"/>
        <v>-1882.2567759837452</v>
      </c>
      <c r="Z162" s="51">
        <v>0.55860526432729485</v>
      </c>
      <c r="AA162" s="26">
        <f t="shared" si="867"/>
        <v>174.04416225825639</v>
      </c>
      <c r="AB162" s="51">
        <v>0.92332015810276691</v>
      </c>
      <c r="AC162" s="26">
        <f t="shared" si="908"/>
        <v>327320.06545686035</v>
      </c>
      <c r="AD162" s="26">
        <f t="shared" si="909"/>
        <v>-1882.2567759837452</v>
      </c>
      <c r="AE162" s="51">
        <v>0.55860526432729485</v>
      </c>
      <c r="AF162" s="26">
        <f t="shared" si="868"/>
        <v>174.28227949828977</v>
      </c>
      <c r="AG162" s="51">
        <v>0.92332015810276691</v>
      </c>
      <c r="AH162" s="26">
        <f t="shared" si="910"/>
        <v>310681.89302855753</v>
      </c>
      <c r="AI162" s="26">
        <f t="shared" si="911"/>
        <v>-1882.2567759837452</v>
      </c>
      <c r="AJ162" s="51">
        <v>0.55860526432729485</v>
      </c>
      <c r="AK162" s="26">
        <f t="shared" si="869"/>
        <v>174.68502575626042</v>
      </c>
      <c r="AL162" s="51">
        <v>0.92332015810276691</v>
      </c>
      <c r="AM162" s="26">
        <f t="shared" si="912"/>
        <v>310646.19119402085</v>
      </c>
      <c r="AN162" s="26">
        <f t="shared" si="913"/>
        <v>-1882.2567759837452</v>
      </c>
      <c r="AO162" s="51">
        <v>0.55860526432729485</v>
      </c>
      <c r="AP162" s="26">
        <f t="shared" si="870"/>
        <v>175.24791753065139</v>
      </c>
      <c r="AQ162" s="51">
        <v>0.92332015810276691</v>
      </c>
      <c r="AR162" s="26">
        <f t="shared" si="914"/>
        <v>298348.04247385793</v>
      </c>
      <c r="AS162" s="26">
        <f t="shared" si="915"/>
        <v>-1882.2567759837452</v>
      </c>
      <c r="AT162" s="51">
        <v>0.55860526432729485</v>
      </c>
      <c r="AU162" s="26">
        <f t="shared" si="871"/>
        <v>175.96537411045401</v>
      </c>
      <c r="AV162" s="51">
        <v>0.92332015810276691</v>
      </c>
      <c r="AW162" s="26">
        <f t="shared" si="916"/>
        <v>299626.57668871147</v>
      </c>
      <c r="AX162" s="26">
        <f t="shared" si="917"/>
        <v>-1882.2567759837452</v>
      </c>
      <c r="AY162" s="51">
        <v>0.55860526432729485</v>
      </c>
      <c r="AZ162" s="26">
        <f t="shared" si="872"/>
        <v>176.83306827912477</v>
      </c>
      <c r="BA162" s="51">
        <v>0.92332015810276691</v>
      </c>
      <c r="BB162" s="26">
        <f t="shared" si="918"/>
        <v>293438.83900857397</v>
      </c>
      <c r="BC162" s="26">
        <f t="shared" si="919"/>
        <v>-1882.2567759837452</v>
      </c>
      <c r="BD162" s="51">
        <v>0.55860526432729485</v>
      </c>
      <c r="BE162" s="26">
        <f t="shared" si="873"/>
        <v>177.84103794844981</v>
      </c>
      <c r="BF162" s="51">
        <v>0.92332015810276691</v>
      </c>
      <c r="BG162" s="26">
        <f t="shared" si="920"/>
        <v>316181.08403510333</v>
      </c>
      <c r="BH162" s="26">
        <f t="shared" si="921"/>
        <v>-1882.2567759837452</v>
      </c>
      <c r="BI162" s="51">
        <v>0.55860526432729485</v>
      </c>
      <c r="BJ162" s="26">
        <f t="shared" si="874"/>
        <v>178.98710454696644</v>
      </c>
      <c r="BK162" s="51">
        <v>0.92332015810276691</v>
      </c>
      <c r="BL162" s="26">
        <f t="shared" si="922"/>
        <v>317925.43041319796</v>
      </c>
      <c r="BM162" s="26">
        <f t="shared" si="923"/>
        <v>-1882.2567759837452</v>
      </c>
      <c r="BN162" s="51">
        <v>0.55860526432729485</v>
      </c>
      <c r="BO162" s="26">
        <f t="shared" si="875"/>
        <v>180.08920820156888</v>
      </c>
      <c r="BP162" s="51">
        <v>0.92332015810276691</v>
      </c>
      <c r="BQ162" s="26">
        <f t="shared" si="924"/>
        <v>321023.74455350096</v>
      </c>
      <c r="BR162" s="26">
        <f t="shared" si="925"/>
        <v>-1882.2567759837452</v>
      </c>
      <c r="BS162" s="51">
        <v>0.55860526432729485</v>
      </c>
      <c r="BT162" s="26">
        <f t="shared" si="876"/>
        <v>181.15147979145249</v>
      </c>
      <c r="BU162" s="51">
        <v>0.92332015810276691</v>
      </c>
      <c r="BV162" s="26">
        <f t="shared" si="926"/>
        <v>308640.94466041483</v>
      </c>
      <c r="BW162" s="26">
        <f t="shared" si="927"/>
        <v>-1882.2567759837452</v>
      </c>
      <c r="BX162" s="51">
        <v>0.55860526432729485</v>
      </c>
      <c r="BY162" s="26">
        <f t="shared" si="877"/>
        <v>182.17757107717713</v>
      </c>
      <c r="BZ162" s="51">
        <v>0.92332015810276691</v>
      </c>
      <c r="CA162" s="26">
        <f t="shared" si="928"/>
        <v>316242.77034327632</v>
      </c>
      <c r="CB162" s="26">
        <f t="shared" si="929"/>
        <v>-1882.2567759837452</v>
      </c>
      <c r="CC162" s="51">
        <v>0.55860526432729485</v>
      </c>
      <c r="CD162" s="26">
        <f t="shared" si="878"/>
        <v>183.16660641790051</v>
      </c>
      <c r="CE162" s="51">
        <v>0.92332015810276691</v>
      </c>
      <c r="CF162" s="26">
        <f t="shared" si="930"/>
        <v>323750.29050644831</v>
      </c>
      <c r="CG162" s="26">
        <f t="shared" si="931"/>
        <v>-1882.2567759837452</v>
      </c>
      <c r="CH162" s="51">
        <v>0.55860526432729485</v>
      </c>
      <c r="CI162" s="26">
        <f t="shared" si="879"/>
        <v>184.12349791976513</v>
      </c>
      <c r="CJ162" s="51">
        <v>0.92332015810276691</v>
      </c>
      <c r="CK162" s="26">
        <f t="shared" si="932"/>
        <v>327949.45586635696</v>
      </c>
      <c r="CL162" s="26">
        <f t="shared" si="933"/>
        <v>-1882.2567759837452</v>
      </c>
      <c r="CM162" s="51">
        <v>0.55860526432729485</v>
      </c>
      <c r="CN162" s="26">
        <f t="shared" si="880"/>
        <v>185.05489696755683</v>
      </c>
      <c r="CO162" s="51">
        <v>0.92332015810276691</v>
      </c>
      <c r="CP162" s="26">
        <f t="shared" si="934"/>
        <v>310409.30354138068</v>
      </c>
      <c r="CQ162" s="26">
        <f t="shared" si="935"/>
        <v>-1882.2567759837452</v>
      </c>
      <c r="CR162" s="51">
        <v>0.55860526432729485</v>
      </c>
      <c r="CS162" s="26">
        <f t="shared" si="881"/>
        <v>185.95526269577542</v>
      </c>
      <c r="CT162" s="51">
        <v>0.92332015810276691</v>
      </c>
      <c r="CU162" s="26">
        <f t="shared" si="936"/>
        <v>319065.81445032154</v>
      </c>
      <c r="CV162" s="26">
        <f t="shared" si="811"/>
        <v>-1882.2567759837452</v>
      </c>
      <c r="CW162" s="51">
        <v>0.55860526432729485</v>
      </c>
      <c r="CX162" s="26">
        <f t="shared" si="812"/>
        <v>186.82546459030644</v>
      </c>
      <c r="CY162" s="51">
        <v>0.92332015810276691</v>
      </c>
      <c r="CZ162" s="26">
        <f t="shared" si="882"/>
        <v>319041.57369693858</v>
      </c>
      <c r="DA162" s="26">
        <f t="shared" si="814"/>
        <v>-1882.2567759837452</v>
      </c>
      <c r="DB162" s="51">
        <v>0.55860526432729485</v>
      </c>
      <c r="DC162" s="26">
        <f t="shared" si="815"/>
        <v>187.66199751014111</v>
      </c>
      <c r="DD162" s="51">
        <v>0.92332015810276691</v>
      </c>
      <c r="DE162" s="26">
        <f t="shared" si="883"/>
        <v>337718.88019511948</v>
      </c>
      <c r="DF162" s="26">
        <f t="shared" si="817"/>
        <v>-1882.2567759837452</v>
      </c>
      <c r="DG162" s="51">
        <v>0.55860526432729485</v>
      </c>
      <c r="DH162" s="26">
        <f t="shared" si="818"/>
        <v>188.46129516225272</v>
      </c>
      <c r="DI162" s="51">
        <v>0.92332015810276691</v>
      </c>
      <c r="DJ162" s="26">
        <f t="shared" si="884"/>
        <v>329827.72333091742</v>
      </c>
      <c r="DK162" s="26">
        <f t="shared" si="820"/>
        <v>-1882.2567759837452</v>
      </c>
      <c r="DL162" s="51">
        <v>0.55860526432729485</v>
      </c>
      <c r="DM162" s="26">
        <f t="shared" si="821"/>
        <v>189.21967154672754</v>
      </c>
      <c r="DN162" s="51">
        <v>0.92332015810276691</v>
      </c>
      <c r="DO162" s="26">
        <f t="shared" si="885"/>
        <v>337040.20687672857</v>
      </c>
      <c r="DP162" s="26">
        <f t="shared" si="937"/>
        <v>-1882.2567759837452</v>
      </c>
      <c r="DQ162" s="51">
        <v>0.55860526432729485</v>
      </c>
      <c r="DR162" s="26">
        <f t="shared" si="886"/>
        <v>189.94878410286074</v>
      </c>
      <c r="DS162" s="51">
        <v>0.92332015810276691</v>
      </c>
      <c r="DT162" s="26">
        <f t="shared" si="938"/>
        <v>372223.36759620189</v>
      </c>
      <c r="DU162" s="26">
        <f t="shared" si="939"/>
        <v>-1882.2567759837452</v>
      </c>
      <c r="DV162" s="51">
        <v>0.55860526432729485</v>
      </c>
      <c r="DW162" s="26">
        <f t="shared" si="887"/>
        <v>190.65850221949412</v>
      </c>
      <c r="DX162" s="51">
        <v>0.92332015810276691</v>
      </c>
      <c r="DY162" s="26">
        <f t="shared" si="940"/>
        <v>366481.90503369266</v>
      </c>
      <c r="DZ162" s="26">
        <f t="shared" si="823"/>
        <v>-1882.2567759837452</v>
      </c>
      <c r="EA162" s="51">
        <v>0.55860526432729485</v>
      </c>
      <c r="EB162" s="26">
        <f t="shared" si="824"/>
        <v>191.35925392968977</v>
      </c>
      <c r="EC162" s="51">
        <v>0.92332015810276691</v>
      </c>
      <c r="ED162" s="26">
        <f t="shared" si="888"/>
        <v>358451.54498431185</v>
      </c>
      <c r="EE162" s="26">
        <f t="shared" si="826"/>
        <v>-1882.2567759837452</v>
      </c>
      <c r="EF162" s="51">
        <v>0.55860526432729485</v>
      </c>
      <c r="EG162" s="26">
        <f t="shared" si="827"/>
        <v>192.05447018661781</v>
      </c>
      <c r="EH162" s="51">
        <v>0.92332015810276691</v>
      </c>
      <c r="EI162" s="26">
        <f t="shared" si="889"/>
        <v>369094.28341413592</v>
      </c>
      <c r="EJ162" s="26">
        <f t="shared" si="829"/>
        <v>-1882.2567759837452</v>
      </c>
      <c r="EK162" s="51">
        <v>0.55860526432729485</v>
      </c>
      <c r="EL162" s="26">
        <f t="shared" si="830"/>
        <v>192.759416251907</v>
      </c>
      <c r="EM162" s="51">
        <v>0.92332015810276691</v>
      </c>
      <c r="EN162" s="26">
        <f t="shared" si="890"/>
        <v>346502.94351181091</v>
      </c>
      <c r="EO162" s="26">
        <f t="shared" si="832"/>
        <v>-1882.2567759837452</v>
      </c>
      <c r="EP162" s="51">
        <v>0.55860526432729485</v>
      </c>
      <c r="EQ162" s="26">
        <f t="shared" si="833"/>
        <v>193.48516779861296</v>
      </c>
      <c r="ER162" s="51">
        <v>0.92332015810276691</v>
      </c>
      <c r="ES162" s="26">
        <f t="shared" si="891"/>
        <v>334909.82491665211</v>
      </c>
      <c r="ET162" s="26">
        <f t="shared" si="941"/>
        <v>-1882.2567759837452</v>
      </c>
      <c r="EU162" s="51">
        <v>0.55860526432729485</v>
      </c>
      <c r="EV162" s="26">
        <f t="shared" si="892"/>
        <v>194.24559015802814</v>
      </c>
      <c r="EW162" s="51">
        <v>0.92332015810276691</v>
      </c>
      <c r="EX162" s="26">
        <f t="shared" si="942"/>
        <v>314416.41941305838</v>
      </c>
      <c r="EY162" s="26">
        <f t="shared" si="943"/>
        <v>-1882.2567759837452</v>
      </c>
      <c r="EZ162" s="51">
        <v>0.55860526432729485</v>
      </c>
      <c r="FA162" s="26">
        <f t="shared" si="893"/>
        <v>195.05224577488931</v>
      </c>
      <c r="FB162" s="51">
        <v>0.92332015810276691</v>
      </c>
      <c r="FC162" s="26">
        <f t="shared" si="944"/>
        <v>300005.86930252641</v>
      </c>
      <c r="FD162" s="26">
        <f t="shared" si="835"/>
        <v>-1882.2567759837452</v>
      </c>
      <c r="FE162" s="51">
        <v>0.55860526432729485</v>
      </c>
      <c r="FF162" s="26">
        <f t="shared" si="836"/>
        <v>195.90846503733363</v>
      </c>
      <c r="FG162" s="51">
        <v>0.92332015810276691</v>
      </c>
      <c r="FH162" s="26">
        <f t="shared" si="894"/>
        <v>285382.33520443062</v>
      </c>
      <c r="FI162" s="26">
        <f t="shared" si="838"/>
        <v>-1882.2567759837452</v>
      </c>
      <c r="FJ162" s="51">
        <v>0.55860526432729485</v>
      </c>
      <c r="FK162" s="26">
        <f t="shared" si="839"/>
        <v>196.81930574088386</v>
      </c>
      <c r="FL162" s="51">
        <v>0.92332015810276691</v>
      </c>
      <c r="FM162" s="26">
        <f t="shared" si="945"/>
        <v>266553.41328719503</v>
      </c>
      <c r="FN162" s="26">
        <f t="shared" si="841"/>
        <v>-1882.2567759837452</v>
      </c>
      <c r="FO162" s="51">
        <v>0.55860526432729485</v>
      </c>
      <c r="FP162" s="26">
        <f t="shared" si="842"/>
        <v>197.79003254578052</v>
      </c>
      <c r="FQ162" s="51">
        <v>0.92332015810276691</v>
      </c>
      <c r="FR162" s="26">
        <f t="shared" si="895"/>
        <v>247643.09453642683</v>
      </c>
      <c r="FS162" s="26">
        <f t="shared" si="844"/>
        <v>-1882.2567759837452</v>
      </c>
      <c r="FT162" s="51">
        <v>0.55860526432729485</v>
      </c>
      <c r="FU162" s="26">
        <f t="shared" si="845"/>
        <v>198.82431061829149</v>
      </c>
      <c r="FV162" s="51">
        <v>0.92332015810276691</v>
      </c>
      <c r="FW162" s="26">
        <f t="shared" si="896"/>
        <v>233047.2674018699</v>
      </c>
      <c r="FX162" s="26">
        <f t="shared" si="847"/>
        <v>-1882.2567759837452</v>
      </c>
      <c r="FY162" s="51">
        <v>0.55860526432729485</v>
      </c>
      <c r="FZ162" s="26">
        <f t="shared" si="848"/>
        <v>199.92407066990364</v>
      </c>
      <c r="GA162" s="51">
        <v>0.92332015810276691</v>
      </c>
      <c r="GB162" s="26">
        <f t="shared" si="897"/>
        <v>223858.22676135378</v>
      </c>
      <c r="GC162" s="26">
        <f t="shared" si="850"/>
        <v>-1882.2567759837452</v>
      </c>
      <c r="GD162" s="51">
        <v>0.55860526432729485</v>
      </c>
      <c r="GE162" s="26">
        <f t="shared" si="851"/>
        <v>201.0913212475246</v>
      </c>
      <c r="GF162" s="51">
        <v>0.92332015810276691</v>
      </c>
      <c r="GG162" s="26">
        <f t="shared" si="898"/>
        <v>215307.71541418601</v>
      </c>
      <c r="GH162" s="26">
        <f t="shared" si="853"/>
        <v>-1882.2567759837452</v>
      </c>
      <c r="GI162" s="51">
        <v>0.55860526432729485</v>
      </c>
      <c r="GJ162" s="26">
        <f t="shared" si="854"/>
        <v>202.33064233296176</v>
      </c>
      <c r="GK162" s="51">
        <v>0.92332015810276691</v>
      </c>
      <c r="GL162" s="26">
        <f t="shared" si="899"/>
        <v>199012.53314121958</v>
      </c>
      <c r="GM162" s="26">
        <f t="shared" si="856"/>
        <v>-1882.2567759837452</v>
      </c>
      <c r="GN162" s="51">
        <v>0.55860526432729485</v>
      </c>
      <c r="GO162" s="26">
        <f t="shared" si="857"/>
        <v>203.64340520548427</v>
      </c>
      <c r="GP162" s="51">
        <v>0.92332015810276691</v>
      </c>
      <c r="GQ162" s="26">
        <f t="shared" si="900"/>
        <v>191670.69738577813</v>
      </c>
    </row>
    <row r="163" spans="1:199" ht="15" x14ac:dyDescent="0.2">
      <c r="A163" s="6" t="s">
        <v>53</v>
      </c>
      <c r="B163" s="26">
        <v>380826</v>
      </c>
      <c r="C163" s="26">
        <f t="shared" si="859"/>
        <v>-1885.6</v>
      </c>
      <c r="D163" s="51">
        <v>0.55860526432729485</v>
      </c>
      <c r="E163" s="26">
        <f t="shared" si="964"/>
        <v>244.8</v>
      </c>
      <c r="F163" s="26">
        <f t="shared" si="965"/>
        <v>-69.599999999999994</v>
      </c>
      <c r="G163" s="26">
        <f t="shared" si="862"/>
        <v>175.20000000000002</v>
      </c>
      <c r="H163" s="51">
        <f t="shared" si="863"/>
        <v>0.92332015810276691</v>
      </c>
      <c r="I163" s="26">
        <v>381217</v>
      </c>
      <c r="J163" s="26">
        <f t="shared" si="901"/>
        <v>-1882.2567759837452</v>
      </c>
      <c r="K163" s="51">
        <v>0.55860526432729485</v>
      </c>
      <c r="L163" s="26">
        <f t="shared" si="864"/>
        <v>174.88936526959711</v>
      </c>
      <c r="M163" s="51">
        <v>0.92332015810276691</v>
      </c>
      <c r="N163" s="26">
        <f t="shared" si="902"/>
        <v>394353.63258928584</v>
      </c>
      <c r="O163" s="26">
        <f t="shared" si="903"/>
        <v>-1882.2567759837452</v>
      </c>
      <c r="P163" s="51">
        <v>0.55860526432729485</v>
      </c>
      <c r="Q163" s="26">
        <f t="shared" si="865"/>
        <v>174.444708826637</v>
      </c>
      <c r="R163" s="51">
        <v>0.92332015810276691</v>
      </c>
      <c r="S163" s="26">
        <f t="shared" si="904"/>
        <v>378071.82052212878</v>
      </c>
      <c r="T163" s="26">
        <f t="shared" si="905"/>
        <v>-1882.2567759837452</v>
      </c>
      <c r="U163" s="51">
        <v>0.55860526432729485</v>
      </c>
      <c r="V163" s="26">
        <f t="shared" si="866"/>
        <v>173.97672129033489</v>
      </c>
      <c r="W163" s="51">
        <v>0.92332015810276691</v>
      </c>
      <c r="X163" s="26">
        <f t="shared" si="906"/>
        <v>363223.54046743538</v>
      </c>
      <c r="Y163" s="26">
        <f t="shared" si="907"/>
        <v>-1882.2567759837452</v>
      </c>
      <c r="Z163" s="51">
        <v>0.55860526432729485</v>
      </c>
      <c r="AA163" s="26">
        <f t="shared" si="867"/>
        <v>174.04416225825639</v>
      </c>
      <c r="AB163" s="51">
        <v>0.92332015810276691</v>
      </c>
      <c r="AC163" s="26">
        <f t="shared" si="908"/>
        <v>350915.32785370992</v>
      </c>
      <c r="AD163" s="26">
        <f t="shared" si="909"/>
        <v>-1882.2567759837452</v>
      </c>
      <c r="AE163" s="51">
        <v>0.55860526432729485</v>
      </c>
      <c r="AF163" s="26">
        <f t="shared" si="868"/>
        <v>174.28227949828977</v>
      </c>
      <c r="AG163" s="51">
        <v>0.92332015810276691</v>
      </c>
      <c r="AH163" s="26">
        <f t="shared" si="910"/>
        <v>325612.09096037492</v>
      </c>
      <c r="AI163" s="26">
        <f t="shared" si="911"/>
        <v>-1882.2567759837452</v>
      </c>
      <c r="AJ163" s="51">
        <v>0.55860526432729485</v>
      </c>
      <c r="AK163" s="26">
        <f t="shared" si="869"/>
        <v>174.68502575626042</v>
      </c>
      <c r="AL163" s="51">
        <v>0.92332015810276691</v>
      </c>
      <c r="AM163" s="26">
        <f t="shared" si="912"/>
        <v>308974.32127833006</v>
      </c>
      <c r="AN163" s="26">
        <f t="shared" si="913"/>
        <v>-1882.2567759837452</v>
      </c>
      <c r="AO163" s="51">
        <v>0.55860526432729485</v>
      </c>
      <c r="AP163" s="26">
        <f t="shared" si="870"/>
        <v>175.24791753065139</v>
      </c>
      <c r="AQ163" s="51">
        <v>0.92332015810276691</v>
      </c>
      <c r="AR163" s="26">
        <f t="shared" si="914"/>
        <v>308939.18233556778</v>
      </c>
      <c r="AS163" s="26">
        <f t="shared" si="915"/>
        <v>-1882.2567759837452</v>
      </c>
      <c r="AT163" s="51">
        <v>0.55860526432729485</v>
      </c>
      <c r="AU163" s="26">
        <f t="shared" si="871"/>
        <v>175.96537411045401</v>
      </c>
      <c r="AV163" s="51">
        <v>0.92332015810276691</v>
      </c>
      <c r="AW163" s="26">
        <f t="shared" si="916"/>
        <v>296641.75107198465</v>
      </c>
      <c r="AX163" s="26">
        <f t="shared" si="917"/>
        <v>-1882.2567759837452</v>
      </c>
      <c r="AY163" s="51">
        <v>0.55860526432729485</v>
      </c>
      <c r="AZ163" s="26">
        <f t="shared" si="872"/>
        <v>176.83306827912477</v>
      </c>
      <c r="BA163" s="51">
        <v>0.92332015810276691</v>
      </c>
      <c r="BB163" s="26">
        <f t="shared" si="918"/>
        <v>297921.15298100689</v>
      </c>
      <c r="BC163" s="26">
        <f t="shared" si="919"/>
        <v>-1882.2567759837452</v>
      </c>
      <c r="BD163" s="51">
        <v>0.55860526432729485</v>
      </c>
      <c r="BE163" s="26">
        <f t="shared" si="873"/>
        <v>177.84103794844981</v>
      </c>
      <c r="BF163" s="51">
        <v>0.92332015810276691</v>
      </c>
      <c r="BG163" s="26">
        <f t="shared" si="920"/>
        <v>291734.42327053868</v>
      </c>
      <c r="BH163" s="26">
        <f t="shared" si="921"/>
        <v>-1882.2567759837452</v>
      </c>
      <c r="BI163" s="51">
        <v>0.55860526432729485</v>
      </c>
      <c r="BJ163" s="26">
        <f t="shared" si="874"/>
        <v>178.98710454696644</v>
      </c>
      <c r="BK163" s="51">
        <v>0.92332015810276691</v>
      </c>
      <c r="BL163" s="26">
        <f t="shared" si="922"/>
        <v>314477.81436366658</v>
      </c>
      <c r="BM163" s="26">
        <f t="shared" si="923"/>
        <v>-1882.2567759837452</v>
      </c>
      <c r="BN163" s="51">
        <v>0.55860526432729485</v>
      </c>
      <c r="BO163" s="26">
        <f t="shared" si="875"/>
        <v>180.08920820156888</v>
      </c>
      <c r="BP163" s="51">
        <v>0.92332015810276691</v>
      </c>
      <c r="BQ163" s="26">
        <f t="shared" si="924"/>
        <v>316223.2628454158</v>
      </c>
      <c r="BR163" s="26">
        <f t="shared" si="925"/>
        <v>-1882.2567759837452</v>
      </c>
      <c r="BS163" s="51">
        <v>0.55860526432729485</v>
      </c>
      <c r="BT163" s="26">
        <f t="shared" si="876"/>
        <v>181.15147979145249</v>
      </c>
      <c r="BU163" s="51">
        <v>0.92332015810276691</v>
      </c>
      <c r="BV163" s="26">
        <f t="shared" si="926"/>
        <v>319322.63925730868</v>
      </c>
      <c r="BW163" s="26">
        <f t="shared" si="927"/>
        <v>-1882.2567759837452</v>
      </c>
      <c r="BX163" s="51">
        <v>0.55860526432729485</v>
      </c>
      <c r="BY163" s="26">
        <f t="shared" si="877"/>
        <v>182.17757107717713</v>
      </c>
      <c r="BZ163" s="51">
        <v>0.92332015810276691</v>
      </c>
      <c r="CA163" s="26">
        <f t="shared" si="928"/>
        <v>306940.86545550829</v>
      </c>
      <c r="CB163" s="26">
        <f t="shared" si="929"/>
        <v>-1882.2567759837452</v>
      </c>
      <c r="CC163" s="51">
        <v>0.55860526432729485</v>
      </c>
      <c r="CD163" s="26">
        <f t="shared" si="878"/>
        <v>183.16660641790051</v>
      </c>
      <c r="CE163" s="51">
        <v>0.92332015810276691</v>
      </c>
      <c r="CF163" s="26">
        <f t="shared" si="930"/>
        <v>314543.68017371051</v>
      </c>
      <c r="CG163" s="26">
        <f t="shared" si="931"/>
        <v>-1882.2567759837452</v>
      </c>
      <c r="CH163" s="51">
        <v>0.55860526432729485</v>
      </c>
      <c r="CI163" s="26">
        <f t="shared" si="879"/>
        <v>184.12349791976513</v>
      </c>
      <c r="CJ163" s="51">
        <v>0.92332015810276691</v>
      </c>
      <c r="CK163" s="26">
        <f t="shared" si="932"/>
        <v>322052.15722838434</v>
      </c>
      <c r="CL163" s="26">
        <f t="shared" si="933"/>
        <v>-1882.2567759837452</v>
      </c>
      <c r="CM163" s="51">
        <v>0.55860526432729485</v>
      </c>
      <c r="CN163" s="26">
        <f t="shared" si="880"/>
        <v>185.05489696755683</v>
      </c>
      <c r="CO163" s="51">
        <v>0.92332015810276691</v>
      </c>
      <c r="CP163" s="26">
        <f t="shared" si="934"/>
        <v>326252.25398734078</v>
      </c>
      <c r="CQ163" s="26">
        <f t="shared" si="935"/>
        <v>-1882.2567759837452</v>
      </c>
      <c r="CR163" s="51">
        <v>0.55860526432729485</v>
      </c>
      <c r="CS163" s="26">
        <f t="shared" si="881"/>
        <v>185.95526269577542</v>
      </c>
      <c r="CT163" s="51">
        <v>0.92332015810276691</v>
      </c>
      <c r="CU163" s="26">
        <f t="shared" si="936"/>
        <v>308713.00202809274</v>
      </c>
      <c r="CV163" s="26">
        <f t="shared" si="811"/>
        <v>-1882.2567759837452</v>
      </c>
      <c r="CW163" s="51">
        <v>0.55860526432729485</v>
      </c>
      <c r="CX163" s="26">
        <f t="shared" si="812"/>
        <v>186.82546459030644</v>
      </c>
      <c r="CY163" s="51">
        <v>0.92332015810276691</v>
      </c>
      <c r="CZ163" s="26">
        <f t="shared" si="882"/>
        <v>317370.3831389281</v>
      </c>
      <c r="DA163" s="26">
        <f t="shared" si="814"/>
        <v>-1882.2567759837452</v>
      </c>
      <c r="DB163" s="51">
        <v>0.55860526432729485</v>
      </c>
      <c r="DC163" s="26">
        <f t="shared" si="815"/>
        <v>187.66199751014111</v>
      </c>
      <c r="DD163" s="51">
        <v>0.92332015810276691</v>
      </c>
      <c r="DE163" s="26">
        <f t="shared" si="883"/>
        <v>317346.97891846497</v>
      </c>
      <c r="DF163" s="26">
        <f t="shared" si="817"/>
        <v>-1882.2567759837452</v>
      </c>
      <c r="DG163" s="51">
        <v>0.55860526432729485</v>
      </c>
      <c r="DH163" s="26">
        <f t="shared" si="818"/>
        <v>188.46129516225272</v>
      </c>
      <c r="DI163" s="51">
        <v>0.92332015810276691</v>
      </c>
      <c r="DJ163" s="26">
        <f t="shared" si="884"/>
        <v>336025.08471429802</v>
      </c>
      <c r="DK163" s="26">
        <f t="shared" si="820"/>
        <v>-1882.2567759837452</v>
      </c>
      <c r="DL163" s="51">
        <v>0.55860526432729485</v>
      </c>
      <c r="DM163" s="26">
        <f t="shared" si="821"/>
        <v>189.21967154672754</v>
      </c>
      <c r="DN163" s="51">
        <v>0.92332015810276691</v>
      </c>
      <c r="DO163" s="26">
        <f t="shared" si="885"/>
        <v>328134.68622648041</v>
      </c>
      <c r="DP163" s="26">
        <f t="shared" si="937"/>
        <v>-1882.2567759837452</v>
      </c>
      <c r="DQ163" s="51">
        <v>0.55860526432729485</v>
      </c>
      <c r="DR163" s="26">
        <f t="shared" si="886"/>
        <v>189.94878410286074</v>
      </c>
      <c r="DS163" s="51">
        <v>0.92332015810276691</v>
      </c>
      <c r="DT163" s="26">
        <f t="shared" si="938"/>
        <v>335347.8988848477</v>
      </c>
      <c r="DU163" s="26">
        <f t="shared" si="939"/>
        <v>-1882.2567759837452</v>
      </c>
      <c r="DV163" s="51">
        <v>0.55860526432729485</v>
      </c>
      <c r="DW163" s="26">
        <f t="shared" si="887"/>
        <v>190.65850221949412</v>
      </c>
      <c r="DX163" s="51">
        <v>0.92332015810276691</v>
      </c>
      <c r="DY163" s="26">
        <f t="shared" si="940"/>
        <v>370531.76932243764</v>
      </c>
      <c r="DZ163" s="26">
        <f t="shared" si="823"/>
        <v>-1882.2567759837452</v>
      </c>
      <c r="EA163" s="51">
        <v>0.55860526432729485</v>
      </c>
      <c r="EB163" s="26">
        <f t="shared" si="824"/>
        <v>191.35925392968977</v>
      </c>
      <c r="EC163" s="51">
        <v>0.92332015810276691</v>
      </c>
      <c r="ED163" s="26">
        <f t="shared" si="888"/>
        <v>364791.00751163863</v>
      </c>
      <c r="EE163" s="26">
        <f t="shared" si="826"/>
        <v>-1882.2567759837452</v>
      </c>
      <c r="EF163" s="51">
        <v>0.55860526432729485</v>
      </c>
      <c r="EG163" s="26">
        <f t="shared" si="827"/>
        <v>192.05447018661781</v>
      </c>
      <c r="EH163" s="51">
        <v>0.92332015810276691</v>
      </c>
      <c r="EI163" s="26">
        <f t="shared" si="889"/>
        <v>356761.34267851477</v>
      </c>
      <c r="EJ163" s="26">
        <f t="shared" si="829"/>
        <v>-1882.2567759837452</v>
      </c>
      <c r="EK163" s="51">
        <v>0.55860526432729485</v>
      </c>
      <c r="EL163" s="26">
        <f t="shared" si="830"/>
        <v>192.759416251907</v>
      </c>
      <c r="EM163" s="51">
        <v>0.92332015810276691</v>
      </c>
      <c r="EN163" s="26">
        <f t="shared" si="890"/>
        <v>367404.7860544041</v>
      </c>
      <c r="EO163" s="26">
        <f t="shared" si="832"/>
        <v>-1882.2567759837452</v>
      </c>
      <c r="EP163" s="51">
        <v>0.55860526432729485</v>
      </c>
      <c r="EQ163" s="26">
        <f t="shared" si="833"/>
        <v>193.48516779861296</v>
      </c>
      <c r="ER163" s="51">
        <v>0.92332015810276691</v>
      </c>
      <c r="ES163" s="26">
        <f t="shared" si="891"/>
        <v>344814.17190362577</v>
      </c>
      <c r="ET163" s="26">
        <f t="shared" si="941"/>
        <v>-1882.2567759837452</v>
      </c>
      <c r="EU163" s="51">
        <v>0.55860526432729485</v>
      </c>
      <c r="EV163" s="26">
        <f t="shared" si="892"/>
        <v>194.24559015802814</v>
      </c>
      <c r="EW163" s="51">
        <v>0.92332015810276691</v>
      </c>
      <c r="EX163" s="26">
        <f t="shared" si="942"/>
        <v>333221.81373082643</v>
      </c>
      <c r="EY163" s="26">
        <f t="shared" si="943"/>
        <v>-1882.2567759837452</v>
      </c>
      <c r="EZ163" s="51">
        <v>0.55860526432729485</v>
      </c>
      <c r="FA163" s="26">
        <f t="shared" si="893"/>
        <v>195.05224577488931</v>
      </c>
      <c r="FB163" s="51">
        <v>0.92332015810276691</v>
      </c>
      <c r="FC163" s="26">
        <f t="shared" si="944"/>
        <v>312729.21488284954</v>
      </c>
      <c r="FD163" s="26">
        <f t="shared" si="835"/>
        <v>-1882.2567759837452</v>
      </c>
      <c r="FE163" s="51">
        <v>0.55860526432729485</v>
      </c>
      <c r="FF163" s="26">
        <f t="shared" si="836"/>
        <v>195.90846503733363</v>
      </c>
      <c r="FG163" s="51">
        <v>0.92332015810276691</v>
      </c>
      <c r="FH163" s="26">
        <f t="shared" si="894"/>
        <v>298319.52099158004</v>
      </c>
      <c r="FI163" s="26">
        <f t="shared" si="838"/>
        <v>-1882.2567759837452</v>
      </c>
      <c r="FJ163" s="51">
        <v>0.55860526432729485</v>
      </c>
      <c r="FK163" s="26">
        <f t="shared" si="839"/>
        <v>196.81930574088386</v>
      </c>
      <c r="FL163" s="51">
        <v>0.92332015810276691</v>
      </c>
      <c r="FM163" s="26">
        <f t="shared" si="945"/>
        <v>283696.89773418778</v>
      </c>
      <c r="FN163" s="26">
        <f t="shared" si="841"/>
        <v>-1882.2567759837452</v>
      </c>
      <c r="FO163" s="51">
        <v>0.55860526432729485</v>
      </c>
      <c r="FP163" s="26">
        <f t="shared" si="842"/>
        <v>197.79003254578052</v>
      </c>
      <c r="FQ163" s="51">
        <v>0.92332015810276691</v>
      </c>
      <c r="FR163" s="26">
        <f t="shared" si="895"/>
        <v>264868.94654375711</v>
      </c>
      <c r="FS163" s="26">
        <f t="shared" si="844"/>
        <v>-1882.2567759837452</v>
      </c>
      <c r="FT163" s="51">
        <v>0.55860526432729485</v>
      </c>
      <c r="FU163" s="26">
        <f t="shared" si="845"/>
        <v>198.82431061829149</v>
      </c>
      <c r="FV163" s="51">
        <v>0.92332015810276691</v>
      </c>
      <c r="FW163" s="26">
        <f t="shared" si="896"/>
        <v>245959.66207106135</v>
      </c>
      <c r="FX163" s="26">
        <f t="shared" si="847"/>
        <v>-1882.2567759837452</v>
      </c>
      <c r="FY163" s="51">
        <v>0.55860526432729485</v>
      </c>
      <c r="FZ163" s="26">
        <f t="shared" si="848"/>
        <v>199.92407066990364</v>
      </c>
      <c r="GA163" s="51">
        <v>0.92332015810276691</v>
      </c>
      <c r="GB163" s="26">
        <f t="shared" si="897"/>
        <v>231364.93469655604</v>
      </c>
      <c r="GC163" s="26">
        <f t="shared" si="850"/>
        <v>-1882.2567759837452</v>
      </c>
      <c r="GD163" s="51">
        <v>0.55860526432729485</v>
      </c>
      <c r="GE163" s="26">
        <f t="shared" si="851"/>
        <v>201.0913212475246</v>
      </c>
      <c r="GF163" s="51">
        <v>0.92332015810276691</v>
      </c>
      <c r="GG163" s="26">
        <f t="shared" si="898"/>
        <v>222177.06130661754</v>
      </c>
      <c r="GH163" s="26">
        <f t="shared" si="853"/>
        <v>-1882.2567759837452</v>
      </c>
      <c r="GI163" s="51">
        <v>0.55860526432729485</v>
      </c>
      <c r="GJ163" s="26">
        <f t="shared" si="854"/>
        <v>202.33064233296176</v>
      </c>
      <c r="GK163" s="51">
        <v>0.92332015810276691</v>
      </c>
      <c r="GL163" s="26">
        <f t="shared" si="899"/>
        <v>213627.78928053522</v>
      </c>
      <c r="GM163" s="26">
        <f t="shared" si="856"/>
        <v>-1882.2567759837452</v>
      </c>
      <c r="GN163" s="51">
        <v>0.55860526432729485</v>
      </c>
      <c r="GO163" s="26">
        <f t="shared" si="857"/>
        <v>203.64340520548427</v>
      </c>
      <c r="GP163" s="51">
        <v>0.92332015810276691</v>
      </c>
      <c r="GQ163" s="26">
        <f t="shared" si="900"/>
        <v>197333.91977044131</v>
      </c>
    </row>
    <row r="164" spans="1:199" ht="15" x14ac:dyDescent="0.2">
      <c r="A164" s="6" t="s">
        <v>54</v>
      </c>
      <c r="B164" s="26">
        <v>367328</v>
      </c>
      <c r="C164" s="26">
        <f t="shared" si="859"/>
        <v>-1885.6</v>
      </c>
      <c r="D164" s="51">
        <v>0.55860526432729485</v>
      </c>
      <c r="E164" s="26">
        <f t="shared" si="964"/>
        <v>244.8</v>
      </c>
      <c r="F164" s="26">
        <f t="shared" si="965"/>
        <v>-69.599999999999994</v>
      </c>
      <c r="G164" s="26">
        <f t="shared" si="862"/>
        <v>175.20000000000002</v>
      </c>
      <c r="H164" s="51">
        <f t="shared" si="863"/>
        <v>0.92332015810276691</v>
      </c>
      <c r="I164" s="26">
        <v>378939</v>
      </c>
      <c r="J164" s="26">
        <f t="shared" si="901"/>
        <v>-1882.2567759837452</v>
      </c>
      <c r="K164" s="51">
        <v>0.55860526432729485</v>
      </c>
      <c r="L164" s="26">
        <f t="shared" si="864"/>
        <v>174.88936526959711</v>
      </c>
      <c r="M164" s="51">
        <v>0.92332015810276691</v>
      </c>
      <c r="N164" s="26">
        <f t="shared" si="902"/>
        <v>379509.63258928584</v>
      </c>
      <c r="O164" s="26">
        <f t="shared" si="903"/>
        <v>-1882.2567759837452</v>
      </c>
      <c r="P164" s="51">
        <v>0.55860526432729485</v>
      </c>
      <c r="Q164" s="26">
        <f t="shared" si="865"/>
        <v>174.444708826637</v>
      </c>
      <c r="R164" s="51">
        <v>0.92332015810276691</v>
      </c>
      <c r="S164" s="26">
        <f t="shared" si="904"/>
        <v>392645.82052212878</v>
      </c>
      <c r="T164" s="26">
        <f t="shared" si="905"/>
        <v>-1882.2567759837452</v>
      </c>
      <c r="U164" s="51">
        <v>0.55860526432729485</v>
      </c>
      <c r="V164" s="26">
        <f t="shared" si="866"/>
        <v>173.97672129033489</v>
      </c>
      <c r="W164" s="51">
        <v>0.92332015810276691</v>
      </c>
      <c r="X164" s="26">
        <f t="shared" si="906"/>
        <v>376363.54046743538</v>
      </c>
      <c r="Y164" s="26">
        <f t="shared" si="907"/>
        <v>-1882.2567759837452</v>
      </c>
      <c r="Z164" s="51">
        <v>0.55860526432729485</v>
      </c>
      <c r="AA164" s="26">
        <f t="shared" si="867"/>
        <v>174.04416225825639</v>
      </c>
      <c r="AB164" s="51">
        <v>0.92332015810276691</v>
      </c>
      <c r="AC164" s="26">
        <f t="shared" si="908"/>
        <v>361515.32785370992</v>
      </c>
      <c r="AD164" s="26">
        <f t="shared" si="909"/>
        <v>-1882.2567759837452</v>
      </c>
      <c r="AE164" s="51">
        <v>0.55860526432729485</v>
      </c>
      <c r="AF164" s="26">
        <f t="shared" si="868"/>
        <v>174.28227949828977</v>
      </c>
      <c r="AG164" s="51">
        <v>0.92332015810276691</v>
      </c>
      <c r="AH164" s="26">
        <f t="shared" si="910"/>
        <v>349207.35335722449</v>
      </c>
      <c r="AI164" s="26">
        <f t="shared" si="911"/>
        <v>-1882.2567759837452</v>
      </c>
      <c r="AJ164" s="51">
        <v>0.55860526432729485</v>
      </c>
      <c r="AK164" s="26">
        <f t="shared" si="869"/>
        <v>174.68502575626042</v>
      </c>
      <c r="AL164" s="51">
        <v>0.92332015810276691</v>
      </c>
      <c r="AM164" s="26">
        <f t="shared" si="912"/>
        <v>323904.51921014744</v>
      </c>
      <c r="AN164" s="26">
        <f t="shared" si="913"/>
        <v>-1882.2567759837452</v>
      </c>
      <c r="AO164" s="51">
        <v>0.55860526432729485</v>
      </c>
      <c r="AP164" s="26">
        <f t="shared" si="870"/>
        <v>175.24791753065139</v>
      </c>
      <c r="AQ164" s="51">
        <v>0.92332015810276691</v>
      </c>
      <c r="AR164" s="26">
        <f t="shared" si="914"/>
        <v>307267.31241987698</v>
      </c>
      <c r="AS164" s="26">
        <f t="shared" si="915"/>
        <v>-1882.2567759837452</v>
      </c>
      <c r="AT164" s="51">
        <v>0.55860526432729485</v>
      </c>
      <c r="AU164" s="26">
        <f t="shared" si="871"/>
        <v>175.96537411045401</v>
      </c>
      <c r="AV164" s="51">
        <v>0.92332015810276691</v>
      </c>
      <c r="AW164" s="26">
        <f t="shared" si="916"/>
        <v>307232.89093369449</v>
      </c>
      <c r="AX164" s="26">
        <f t="shared" si="917"/>
        <v>-1882.2567759837452</v>
      </c>
      <c r="AY164" s="51">
        <v>0.55860526432729485</v>
      </c>
      <c r="AZ164" s="26">
        <f t="shared" si="872"/>
        <v>176.83306827912477</v>
      </c>
      <c r="BA164" s="51">
        <v>0.92332015810276691</v>
      </c>
      <c r="BB164" s="26">
        <f t="shared" si="918"/>
        <v>294936.32736428006</v>
      </c>
      <c r="BC164" s="26">
        <f t="shared" si="919"/>
        <v>-1882.2567759837452</v>
      </c>
      <c r="BD164" s="51">
        <v>0.55860526432729485</v>
      </c>
      <c r="BE164" s="26">
        <f t="shared" si="873"/>
        <v>177.84103794844981</v>
      </c>
      <c r="BF164" s="51">
        <v>0.92332015810276691</v>
      </c>
      <c r="BG164" s="26">
        <f t="shared" si="920"/>
        <v>296216.73724297161</v>
      </c>
      <c r="BH164" s="26">
        <f t="shared" si="921"/>
        <v>-1882.2567759837452</v>
      </c>
      <c r="BI164" s="51">
        <v>0.55860526432729485</v>
      </c>
      <c r="BJ164" s="26">
        <f t="shared" si="874"/>
        <v>178.98710454696644</v>
      </c>
      <c r="BK164" s="51">
        <v>0.92332015810276691</v>
      </c>
      <c r="BL164" s="26">
        <f t="shared" si="922"/>
        <v>290031.15359910193</v>
      </c>
      <c r="BM164" s="26">
        <f t="shared" si="923"/>
        <v>-1882.2567759837452</v>
      </c>
      <c r="BN164" s="51">
        <v>0.55860526432729485</v>
      </c>
      <c r="BO164" s="26">
        <f t="shared" si="875"/>
        <v>180.08920820156888</v>
      </c>
      <c r="BP164" s="51">
        <v>0.92332015810276691</v>
      </c>
      <c r="BQ164" s="26">
        <f t="shared" si="924"/>
        <v>312775.64679588442</v>
      </c>
      <c r="BR164" s="26">
        <f t="shared" si="925"/>
        <v>-1882.2567759837452</v>
      </c>
      <c r="BS164" s="51">
        <v>0.55860526432729485</v>
      </c>
      <c r="BT164" s="26">
        <f t="shared" si="876"/>
        <v>181.15147979145249</v>
      </c>
      <c r="BU164" s="51">
        <v>0.92332015810276691</v>
      </c>
      <c r="BV164" s="26">
        <f t="shared" si="926"/>
        <v>314522.15754922351</v>
      </c>
      <c r="BW164" s="26">
        <f t="shared" si="927"/>
        <v>-1882.2567759837452</v>
      </c>
      <c r="BX164" s="51">
        <v>0.55860526432729485</v>
      </c>
      <c r="BY164" s="26">
        <f t="shared" si="877"/>
        <v>182.17757107717713</v>
      </c>
      <c r="BZ164" s="51">
        <v>0.92332015810276691</v>
      </c>
      <c r="CA164" s="26">
        <f t="shared" si="928"/>
        <v>317622.56005240214</v>
      </c>
      <c r="CB164" s="26">
        <f t="shared" si="929"/>
        <v>-1882.2567759837452</v>
      </c>
      <c r="CC164" s="51">
        <v>0.55860526432729485</v>
      </c>
      <c r="CD164" s="26">
        <f t="shared" si="878"/>
        <v>183.16660641790051</v>
      </c>
      <c r="CE164" s="51">
        <v>0.92332015810276691</v>
      </c>
      <c r="CF164" s="26">
        <f t="shared" si="930"/>
        <v>305241.77528594248</v>
      </c>
      <c r="CG164" s="26">
        <f t="shared" si="931"/>
        <v>-1882.2567759837452</v>
      </c>
      <c r="CH164" s="51">
        <v>0.55860526432729485</v>
      </c>
      <c r="CI164" s="26">
        <f t="shared" si="879"/>
        <v>184.12349791976513</v>
      </c>
      <c r="CJ164" s="51">
        <v>0.92332015810276691</v>
      </c>
      <c r="CK164" s="26">
        <f t="shared" si="932"/>
        <v>312845.54689564655</v>
      </c>
      <c r="CL164" s="26">
        <f t="shared" si="933"/>
        <v>-1882.2567759837452</v>
      </c>
      <c r="CM164" s="51">
        <v>0.55860526432729485</v>
      </c>
      <c r="CN164" s="26">
        <f t="shared" si="880"/>
        <v>185.05489696755683</v>
      </c>
      <c r="CO164" s="51">
        <v>0.92332015810276691</v>
      </c>
      <c r="CP164" s="26">
        <f t="shared" si="934"/>
        <v>320354.95534936816</v>
      </c>
      <c r="CQ164" s="26">
        <f t="shared" si="935"/>
        <v>-1882.2567759837452</v>
      </c>
      <c r="CR164" s="51">
        <v>0.55860526432729485</v>
      </c>
      <c r="CS164" s="26">
        <f t="shared" si="881"/>
        <v>185.95526269577542</v>
      </c>
      <c r="CT164" s="51">
        <v>0.92332015810276691</v>
      </c>
      <c r="CU164" s="26">
        <f t="shared" si="936"/>
        <v>324555.95247405284</v>
      </c>
      <c r="CV164" s="26">
        <f t="shared" si="811"/>
        <v>-1882.2567759837452</v>
      </c>
      <c r="CW164" s="51">
        <v>0.55860526432729485</v>
      </c>
      <c r="CX164" s="26">
        <f t="shared" si="812"/>
        <v>186.82546459030644</v>
      </c>
      <c r="CY164" s="51">
        <v>0.92332015810276691</v>
      </c>
      <c r="CZ164" s="26">
        <f t="shared" si="882"/>
        <v>307017.57071669929</v>
      </c>
      <c r="DA164" s="26">
        <f t="shared" si="814"/>
        <v>-1882.2567759837452</v>
      </c>
      <c r="DB164" s="51">
        <v>0.55860526432729485</v>
      </c>
      <c r="DC164" s="26">
        <f t="shared" si="815"/>
        <v>187.66199751014111</v>
      </c>
      <c r="DD164" s="51">
        <v>0.92332015810276691</v>
      </c>
      <c r="DE164" s="26">
        <f t="shared" si="883"/>
        <v>315675.78836045449</v>
      </c>
      <c r="DF164" s="26">
        <f t="shared" si="817"/>
        <v>-1882.2567759837452</v>
      </c>
      <c r="DG164" s="51">
        <v>0.55860526432729485</v>
      </c>
      <c r="DH164" s="26">
        <f t="shared" si="818"/>
        <v>188.46129516225272</v>
      </c>
      <c r="DI164" s="51">
        <v>0.92332015810276691</v>
      </c>
      <c r="DJ164" s="26">
        <f t="shared" si="884"/>
        <v>315653.18343764351</v>
      </c>
      <c r="DK164" s="26">
        <f t="shared" si="820"/>
        <v>-1882.2567759837452</v>
      </c>
      <c r="DL164" s="51">
        <v>0.55860526432729485</v>
      </c>
      <c r="DM164" s="26">
        <f t="shared" si="821"/>
        <v>189.21967154672754</v>
      </c>
      <c r="DN164" s="51">
        <v>0.92332015810276691</v>
      </c>
      <c r="DO164" s="26">
        <f t="shared" si="885"/>
        <v>334332.04760986101</v>
      </c>
      <c r="DP164" s="26">
        <f t="shared" si="937"/>
        <v>-1882.2567759837452</v>
      </c>
      <c r="DQ164" s="51">
        <v>0.55860526432729485</v>
      </c>
      <c r="DR164" s="26">
        <f t="shared" si="886"/>
        <v>189.94878410286074</v>
      </c>
      <c r="DS164" s="51">
        <v>0.92332015810276691</v>
      </c>
      <c r="DT164" s="26">
        <f t="shared" si="938"/>
        <v>326442.37823459954</v>
      </c>
      <c r="DU164" s="26">
        <f t="shared" si="939"/>
        <v>-1882.2567759837452</v>
      </c>
      <c r="DV164" s="51">
        <v>0.55860526432729485</v>
      </c>
      <c r="DW164" s="26">
        <f t="shared" si="887"/>
        <v>190.65850221949412</v>
      </c>
      <c r="DX164" s="51">
        <v>0.92332015810276691</v>
      </c>
      <c r="DY164" s="26">
        <f t="shared" si="940"/>
        <v>333656.30061108345</v>
      </c>
      <c r="DZ164" s="26">
        <f t="shared" si="823"/>
        <v>-1882.2567759837452</v>
      </c>
      <c r="EA164" s="51">
        <v>0.55860526432729485</v>
      </c>
      <c r="EB164" s="26">
        <f t="shared" si="824"/>
        <v>191.35925392968977</v>
      </c>
      <c r="EC164" s="51">
        <v>0.92332015810276691</v>
      </c>
      <c r="ED164" s="26">
        <f t="shared" si="888"/>
        <v>368840.87180038361</v>
      </c>
      <c r="EE164" s="26">
        <f t="shared" si="826"/>
        <v>-1882.2567759837452</v>
      </c>
      <c r="EF164" s="51">
        <v>0.55860526432729485</v>
      </c>
      <c r="EG164" s="26">
        <f t="shared" si="827"/>
        <v>192.05447018661781</v>
      </c>
      <c r="EH164" s="51">
        <v>0.92332015810276691</v>
      </c>
      <c r="EI164" s="26">
        <f t="shared" si="889"/>
        <v>363100.80520584155</v>
      </c>
      <c r="EJ164" s="26">
        <f t="shared" si="829"/>
        <v>-1882.2567759837452</v>
      </c>
      <c r="EK164" s="51">
        <v>0.55860526432729485</v>
      </c>
      <c r="EL164" s="26">
        <f t="shared" si="830"/>
        <v>192.759416251907</v>
      </c>
      <c r="EM164" s="51">
        <v>0.92332015810276691</v>
      </c>
      <c r="EN164" s="26">
        <f t="shared" si="890"/>
        <v>355071.84531878296</v>
      </c>
      <c r="EO164" s="26">
        <f t="shared" si="832"/>
        <v>-1882.2567759837452</v>
      </c>
      <c r="EP164" s="51">
        <v>0.55860526432729485</v>
      </c>
      <c r="EQ164" s="26">
        <f t="shared" si="833"/>
        <v>193.48516779861296</v>
      </c>
      <c r="ER164" s="51">
        <v>0.92332015810276691</v>
      </c>
      <c r="ES164" s="26">
        <f t="shared" si="891"/>
        <v>365716.01444621896</v>
      </c>
      <c r="ET164" s="26">
        <f t="shared" si="941"/>
        <v>-1882.2567759837452</v>
      </c>
      <c r="EU164" s="51">
        <v>0.55860526432729485</v>
      </c>
      <c r="EV164" s="26">
        <f t="shared" si="892"/>
        <v>194.24559015802814</v>
      </c>
      <c r="EW164" s="51">
        <v>0.92332015810276691</v>
      </c>
      <c r="EX164" s="26">
        <f t="shared" si="942"/>
        <v>343126.16071780008</v>
      </c>
      <c r="EY164" s="26">
        <f t="shared" si="943"/>
        <v>-1882.2567759837452</v>
      </c>
      <c r="EZ164" s="51">
        <v>0.55860526432729485</v>
      </c>
      <c r="FA164" s="26">
        <f t="shared" si="893"/>
        <v>195.05224577488931</v>
      </c>
      <c r="FB164" s="51">
        <v>0.92332015810276691</v>
      </c>
      <c r="FC164" s="26">
        <f t="shared" si="944"/>
        <v>331534.60920061759</v>
      </c>
      <c r="FD164" s="26">
        <f t="shared" si="835"/>
        <v>-1882.2567759837452</v>
      </c>
      <c r="FE164" s="51">
        <v>0.55860526432729485</v>
      </c>
      <c r="FF164" s="26">
        <f t="shared" si="836"/>
        <v>195.90846503733363</v>
      </c>
      <c r="FG164" s="51">
        <v>0.92332015810276691</v>
      </c>
      <c r="FH164" s="26">
        <f t="shared" si="894"/>
        <v>311042.86657190317</v>
      </c>
      <c r="FI164" s="26">
        <f t="shared" si="838"/>
        <v>-1882.2567759837452</v>
      </c>
      <c r="FJ164" s="51">
        <v>0.55860526432729485</v>
      </c>
      <c r="FK164" s="26">
        <f t="shared" si="839"/>
        <v>196.81930574088386</v>
      </c>
      <c r="FL164" s="51">
        <v>0.92332015810276691</v>
      </c>
      <c r="FM164" s="26">
        <f t="shared" si="945"/>
        <v>296634.08352133719</v>
      </c>
      <c r="FN164" s="26">
        <f t="shared" si="841"/>
        <v>-1882.2567759837452</v>
      </c>
      <c r="FO164" s="51">
        <v>0.55860526432729485</v>
      </c>
      <c r="FP164" s="26">
        <f t="shared" si="842"/>
        <v>197.79003254578052</v>
      </c>
      <c r="FQ164" s="51">
        <v>0.92332015810276691</v>
      </c>
      <c r="FR164" s="26">
        <f t="shared" si="895"/>
        <v>282012.43099074985</v>
      </c>
      <c r="FS164" s="26">
        <f t="shared" si="844"/>
        <v>-1882.2567759837452</v>
      </c>
      <c r="FT164" s="51">
        <v>0.55860526432729485</v>
      </c>
      <c r="FU164" s="26">
        <f t="shared" si="845"/>
        <v>198.82431061829149</v>
      </c>
      <c r="FV164" s="51">
        <v>0.92332015810276691</v>
      </c>
      <c r="FW164" s="26">
        <f t="shared" si="896"/>
        <v>263185.51407839166</v>
      </c>
      <c r="FX164" s="26">
        <f t="shared" si="847"/>
        <v>-1882.2567759837452</v>
      </c>
      <c r="FY164" s="51">
        <v>0.55860526432729485</v>
      </c>
      <c r="FZ164" s="26">
        <f t="shared" si="848"/>
        <v>199.92407066990364</v>
      </c>
      <c r="GA164" s="51">
        <v>0.92332015810276691</v>
      </c>
      <c r="GB164" s="26">
        <f t="shared" si="897"/>
        <v>244277.32936574749</v>
      </c>
      <c r="GC164" s="26">
        <f t="shared" si="850"/>
        <v>-1882.2567759837452</v>
      </c>
      <c r="GD164" s="51">
        <v>0.55860526432729485</v>
      </c>
      <c r="GE164" s="26">
        <f t="shared" si="851"/>
        <v>201.0913212475246</v>
      </c>
      <c r="GF164" s="51">
        <v>0.92332015810276691</v>
      </c>
      <c r="GG164" s="26">
        <f t="shared" si="898"/>
        <v>229683.7692418198</v>
      </c>
      <c r="GH164" s="26">
        <f t="shared" si="853"/>
        <v>-1882.2567759837452</v>
      </c>
      <c r="GI164" s="51">
        <v>0.55860526432729485</v>
      </c>
      <c r="GJ164" s="26">
        <f t="shared" si="854"/>
        <v>202.33064233296176</v>
      </c>
      <c r="GK164" s="51">
        <v>0.92332015810276691</v>
      </c>
      <c r="GL164" s="26">
        <f t="shared" si="899"/>
        <v>220497.13517296675</v>
      </c>
      <c r="GM164" s="26">
        <f t="shared" si="856"/>
        <v>-1882.2567759837452</v>
      </c>
      <c r="GN164" s="51">
        <v>0.55860526432729485</v>
      </c>
      <c r="GO164" s="26">
        <f t="shared" si="857"/>
        <v>203.64340520548427</v>
      </c>
      <c r="GP164" s="51">
        <v>0.92332015810276691</v>
      </c>
      <c r="GQ164" s="26">
        <f t="shared" si="900"/>
        <v>211949.17590975694</v>
      </c>
    </row>
    <row r="165" spans="1:199" ht="15" x14ac:dyDescent="0.2">
      <c r="A165" s="6" t="s">
        <v>55</v>
      </c>
      <c r="B165" s="26">
        <v>367402</v>
      </c>
      <c r="C165" s="26">
        <f t="shared" si="859"/>
        <v>-2654.6</v>
      </c>
      <c r="D165" s="51">
        <v>0.78641999081631142</v>
      </c>
      <c r="E165" s="26">
        <f>1296/5</f>
        <v>259.2</v>
      </c>
      <c r="F165" s="26">
        <f>-273/5</f>
        <v>-54.6</v>
      </c>
      <c r="G165" s="26">
        <f t="shared" si="862"/>
        <v>204.6</v>
      </c>
      <c r="H165" s="51">
        <f t="shared" si="863"/>
        <v>1.0782608695652174</v>
      </c>
      <c r="I165" s="26">
        <v>365271</v>
      </c>
      <c r="J165" s="26">
        <f t="shared" si="901"/>
        <v>-2649.8933164650243</v>
      </c>
      <c r="K165" s="51">
        <v>0.78641999081631142</v>
      </c>
      <c r="L165" s="26">
        <f t="shared" si="864"/>
        <v>204.23723820867329</v>
      </c>
      <c r="M165" s="51">
        <v>1.0782608695652174</v>
      </c>
      <c r="N165" s="26">
        <f t="shared" si="902"/>
        <v>376493.34392174362</v>
      </c>
      <c r="O165" s="26">
        <f t="shared" si="903"/>
        <v>-2649.8933164650243</v>
      </c>
      <c r="P165" s="51">
        <v>0.78641999081631142</v>
      </c>
      <c r="Q165" s="26">
        <f t="shared" si="865"/>
        <v>203.71796475987398</v>
      </c>
      <c r="R165" s="51">
        <v>1.0782608695652174</v>
      </c>
      <c r="S165" s="26">
        <f t="shared" si="904"/>
        <v>377063.45723758067</v>
      </c>
      <c r="T165" s="26">
        <f t="shared" si="905"/>
        <v>-2649.8933164650243</v>
      </c>
      <c r="U165" s="51">
        <v>0.78641999081631142</v>
      </c>
      <c r="V165" s="26">
        <f t="shared" si="866"/>
        <v>203.17144506850752</v>
      </c>
      <c r="W165" s="51">
        <v>1.0782608695652174</v>
      </c>
      <c r="X165" s="26">
        <f t="shared" si="906"/>
        <v>390199.09865073225</v>
      </c>
      <c r="Y165" s="26">
        <f t="shared" si="907"/>
        <v>-2649.8933164650243</v>
      </c>
      <c r="Z165" s="51">
        <v>0.78641999081631142</v>
      </c>
      <c r="AA165" s="26">
        <f t="shared" si="867"/>
        <v>203.25020318515556</v>
      </c>
      <c r="AB165" s="51">
        <v>1.0782608695652174</v>
      </c>
      <c r="AC165" s="26">
        <f t="shared" si="908"/>
        <v>373916.89735415549</v>
      </c>
      <c r="AD165" s="26">
        <f t="shared" si="909"/>
        <v>-2649.8933164650243</v>
      </c>
      <c r="AE165" s="51">
        <v>0.78641999081631142</v>
      </c>
      <c r="AF165" s="26">
        <f t="shared" si="868"/>
        <v>203.52827845519451</v>
      </c>
      <c r="AG165" s="51">
        <v>1.0782608695652174</v>
      </c>
      <c r="AH165" s="26">
        <f t="shared" si="910"/>
        <v>359068.9628157001</v>
      </c>
      <c r="AI165" s="26">
        <f t="shared" si="911"/>
        <v>-2649.8933164650243</v>
      </c>
      <c r="AJ165" s="51">
        <v>0.78641999081631142</v>
      </c>
      <c r="AK165" s="26">
        <f t="shared" si="869"/>
        <v>203.99860884549582</v>
      </c>
      <c r="AL165" s="51">
        <v>1.0782608695652174</v>
      </c>
      <c r="AM165" s="26">
        <f t="shared" si="912"/>
        <v>346761.45864960499</v>
      </c>
      <c r="AN165" s="26">
        <f t="shared" si="913"/>
        <v>-2649.8933164650243</v>
      </c>
      <c r="AO165" s="51">
        <v>0.78641999081631142</v>
      </c>
      <c r="AP165" s="26">
        <f t="shared" si="870"/>
        <v>204.65595848613739</v>
      </c>
      <c r="AQ165" s="51">
        <v>1.0782608695652174</v>
      </c>
      <c r="AR165" s="26">
        <f t="shared" si="914"/>
        <v>321459.28185216855</v>
      </c>
      <c r="AS165" s="26">
        <f t="shared" si="915"/>
        <v>-2649.8933164650243</v>
      </c>
      <c r="AT165" s="51">
        <v>0.78641999081631142</v>
      </c>
      <c r="AU165" s="26">
        <f t="shared" si="871"/>
        <v>205.49381017693429</v>
      </c>
      <c r="AV165" s="51">
        <v>1.0782608695652174</v>
      </c>
      <c r="AW165" s="26">
        <f t="shared" si="916"/>
        <v>304822.91291358887</v>
      </c>
      <c r="AX165" s="26">
        <f t="shared" si="917"/>
        <v>-2649.8933164650243</v>
      </c>
      <c r="AY165" s="51">
        <v>0.78641999081631142</v>
      </c>
      <c r="AZ165" s="26">
        <f t="shared" si="872"/>
        <v>206.50711055884091</v>
      </c>
      <c r="BA165" s="51">
        <v>1.0782608695652174</v>
      </c>
      <c r="BB165" s="26">
        <f t="shared" si="918"/>
        <v>304789.50472778833</v>
      </c>
      <c r="BC165" s="26">
        <f t="shared" si="919"/>
        <v>-2649.8933164650243</v>
      </c>
      <c r="BD165" s="51">
        <v>0.78641999081631142</v>
      </c>
      <c r="BE165" s="26">
        <f t="shared" si="873"/>
        <v>207.68422582336089</v>
      </c>
      <c r="BF165" s="51">
        <v>1.0782608695652174</v>
      </c>
      <c r="BG165" s="26">
        <f t="shared" si="920"/>
        <v>292494.11827363842</v>
      </c>
      <c r="BH165" s="26">
        <f t="shared" si="921"/>
        <v>-2649.8933164650243</v>
      </c>
      <c r="BI165" s="51">
        <v>0.78641999081631142</v>
      </c>
      <c r="BJ165" s="26">
        <f t="shared" si="874"/>
        <v>209.02261181683403</v>
      </c>
      <c r="BK165" s="51">
        <v>1.0782608695652174</v>
      </c>
      <c r="BL165" s="26">
        <f t="shared" si="922"/>
        <v>293775.8665383234</v>
      </c>
      <c r="BM165" s="26">
        <f t="shared" si="923"/>
        <v>-2649.8933164650243</v>
      </c>
      <c r="BN165" s="51">
        <v>0.78641999081631142</v>
      </c>
      <c r="BO165" s="26">
        <f t="shared" si="875"/>
        <v>210.309657523065</v>
      </c>
      <c r="BP165" s="51">
        <v>1.0782608695652174</v>
      </c>
      <c r="BQ165" s="26">
        <f t="shared" si="924"/>
        <v>287591.56994015997</v>
      </c>
      <c r="BR165" s="26">
        <f t="shared" si="925"/>
        <v>-2649.8933164650243</v>
      </c>
      <c r="BS165" s="51">
        <v>0.78641999081631142</v>
      </c>
      <c r="BT165" s="26">
        <f t="shared" si="876"/>
        <v>211.5501870167304</v>
      </c>
      <c r="BU165" s="51">
        <v>1.0782608695652174</v>
      </c>
      <c r="BV165" s="26">
        <f t="shared" si="926"/>
        <v>310337.30366643611</v>
      </c>
      <c r="BW165" s="26">
        <f t="shared" si="927"/>
        <v>-2649.8933164650243</v>
      </c>
      <c r="BX165" s="51">
        <v>0.78641999081631142</v>
      </c>
      <c r="BY165" s="26">
        <f t="shared" si="877"/>
        <v>212.7484648538267</v>
      </c>
      <c r="BZ165" s="51">
        <v>1.0782608695652174</v>
      </c>
      <c r="CA165" s="26">
        <f t="shared" si="928"/>
        <v>312085.01269761234</v>
      </c>
      <c r="CB165" s="26">
        <f t="shared" si="929"/>
        <v>-2649.8933164650243</v>
      </c>
      <c r="CC165" s="51">
        <v>0.78641999081631142</v>
      </c>
      <c r="CD165" s="26">
        <f t="shared" si="878"/>
        <v>213.90346845378107</v>
      </c>
      <c r="CE165" s="51">
        <v>1.0782608695652174</v>
      </c>
      <c r="CF165" s="26">
        <f t="shared" si="930"/>
        <v>315186.57020439091</v>
      </c>
      <c r="CG165" s="26">
        <f t="shared" si="931"/>
        <v>-2649.8933164650243</v>
      </c>
      <c r="CH165" s="51">
        <v>0.78641999081631142</v>
      </c>
      <c r="CI165" s="26">
        <f t="shared" si="879"/>
        <v>215.02093421452025</v>
      </c>
      <c r="CJ165" s="51">
        <v>1.0782608695652174</v>
      </c>
      <c r="CK165" s="26">
        <f t="shared" si="932"/>
        <v>302806.90290369198</v>
      </c>
      <c r="CL165" s="26">
        <f t="shared" si="933"/>
        <v>-2649.8933164650243</v>
      </c>
      <c r="CM165" s="51">
        <v>0.78641999081631142</v>
      </c>
      <c r="CN165" s="26">
        <f t="shared" si="880"/>
        <v>216.10862967786596</v>
      </c>
      <c r="CO165" s="51">
        <v>1.0782608695652174</v>
      </c>
      <c r="CP165" s="26">
        <f t="shared" si="934"/>
        <v>310411.76220885938</v>
      </c>
      <c r="CQ165" s="26">
        <f t="shared" si="935"/>
        <v>-2649.8933164650243</v>
      </c>
      <c r="CR165" s="51">
        <v>0.78641999081631142</v>
      </c>
      <c r="CS165" s="26">
        <f t="shared" si="881"/>
        <v>217.16008417554593</v>
      </c>
      <c r="CT165" s="51">
        <v>1.0782608695652174</v>
      </c>
      <c r="CU165" s="26">
        <f t="shared" si="936"/>
        <v>317922.22211707867</v>
      </c>
      <c r="CV165" s="26">
        <f t="shared" si="811"/>
        <v>-2649.8933164650243</v>
      </c>
      <c r="CW165" s="51">
        <v>0.78641999081631142</v>
      </c>
      <c r="CX165" s="26">
        <f t="shared" si="812"/>
        <v>218.1763131003236</v>
      </c>
      <c r="CY165" s="51">
        <v>1.0782608695652174</v>
      </c>
      <c r="CZ165" s="26">
        <f t="shared" si="882"/>
        <v>322124.23547068815</v>
      </c>
      <c r="DA165" s="26">
        <f t="shared" si="814"/>
        <v>-2649.8933164650243</v>
      </c>
      <c r="DB165" s="51">
        <v>0.78641999081631142</v>
      </c>
      <c r="DC165" s="26">
        <f t="shared" si="815"/>
        <v>219.15322311971954</v>
      </c>
      <c r="DD165" s="51">
        <v>1.0782608695652174</v>
      </c>
      <c r="DE165" s="26">
        <f t="shared" si="883"/>
        <v>304586.83062335401</v>
      </c>
      <c r="DF165" s="26">
        <f t="shared" si="817"/>
        <v>-2649.8933164650243</v>
      </c>
      <c r="DG165" s="51">
        <v>0.78641999081631142</v>
      </c>
      <c r="DH165" s="26">
        <f t="shared" si="818"/>
        <v>220.08664948742523</v>
      </c>
      <c r="DI165" s="51">
        <v>1.0782608695652174</v>
      </c>
      <c r="DJ165" s="26">
        <f t="shared" si="884"/>
        <v>313245.9816934769</v>
      </c>
      <c r="DK165" s="26">
        <f t="shared" si="820"/>
        <v>-2649.8933164650243</v>
      </c>
      <c r="DL165" s="51">
        <v>0.78641999081631142</v>
      </c>
      <c r="DM165" s="26">
        <f t="shared" si="821"/>
        <v>220.97228766244552</v>
      </c>
      <c r="DN165" s="51">
        <v>1.0782608695652174</v>
      </c>
      <c r="DO165" s="26">
        <f t="shared" si="885"/>
        <v>313224.26240884094</v>
      </c>
      <c r="DP165" s="26">
        <f t="shared" si="937"/>
        <v>-2649.8933164650243</v>
      </c>
      <c r="DQ165" s="51">
        <v>0.78641999081631142</v>
      </c>
      <c r="DR165" s="26">
        <f t="shared" si="886"/>
        <v>221.82375129820377</v>
      </c>
      <c r="DS165" s="51">
        <v>1.0782608695652174</v>
      </c>
      <c r="DT165" s="26">
        <f t="shared" si="938"/>
        <v>331903.97804469417</v>
      </c>
      <c r="DU165" s="26">
        <f t="shared" si="939"/>
        <v>-2649.8933164650243</v>
      </c>
      <c r="DV165" s="51">
        <v>0.78641999081631142</v>
      </c>
      <c r="DW165" s="26">
        <f t="shared" si="887"/>
        <v>222.65256594810779</v>
      </c>
      <c r="DX165" s="51">
        <v>1.0782608695652174</v>
      </c>
      <c r="DY165" s="26">
        <f t="shared" si="940"/>
        <v>324015.1374840826</v>
      </c>
      <c r="DZ165" s="26">
        <f t="shared" si="823"/>
        <v>-2649.8933164650243</v>
      </c>
      <c r="EA165" s="51">
        <v>0.78641999081631142</v>
      </c>
      <c r="EB165" s="26">
        <f t="shared" si="824"/>
        <v>223.47090955487741</v>
      </c>
      <c r="EC165" s="51">
        <v>1.0782608695652174</v>
      </c>
      <c r="ED165" s="26">
        <f t="shared" si="888"/>
        <v>331229.87820417329</v>
      </c>
      <c r="EE165" s="26">
        <f t="shared" si="826"/>
        <v>-2649.8933164650243</v>
      </c>
      <c r="EF165" s="51">
        <v>0.78641999081631142</v>
      </c>
      <c r="EG165" s="26">
        <f t="shared" si="827"/>
        <v>224.2827888138242</v>
      </c>
      <c r="EH165" s="51">
        <v>1.0782608695652174</v>
      </c>
      <c r="EI165" s="26">
        <f t="shared" si="889"/>
        <v>366415.2612727324</v>
      </c>
      <c r="EJ165" s="26">
        <f t="shared" si="829"/>
        <v>-2649.8933164650243</v>
      </c>
      <c r="EK165" s="51">
        <v>0.78641999081631142</v>
      </c>
      <c r="EL165" s="26">
        <f t="shared" si="830"/>
        <v>225.10603062294612</v>
      </c>
      <c r="EM165" s="51">
        <v>1.0782608695652174</v>
      </c>
      <c r="EN165" s="26">
        <f t="shared" si="890"/>
        <v>360676.01791999949</v>
      </c>
      <c r="EO165" s="26">
        <f t="shared" si="832"/>
        <v>-2649.8933164650243</v>
      </c>
      <c r="EP165" s="51">
        <v>0.78641999081631142</v>
      </c>
      <c r="EQ165" s="26">
        <f t="shared" si="833"/>
        <v>225.9535692442706</v>
      </c>
      <c r="ER165" s="51">
        <v>1.0782608695652174</v>
      </c>
      <c r="ES165" s="26">
        <f t="shared" si="891"/>
        <v>352647.90557156218</v>
      </c>
      <c r="ET165" s="26">
        <f t="shared" si="941"/>
        <v>-2649.8933164650243</v>
      </c>
      <c r="EU165" s="51">
        <v>0.78641999081631142</v>
      </c>
      <c r="EV165" s="26">
        <f t="shared" si="892"/>
        <v>226.8415967256424</v>
      </c>
      <c r="EW165" s="51">
        <v>1.0782608695652174</v>
      </c>
      <c r="EX165" s="26">
        <f t="shared" si="942"/>
        <v>363292.96272647957</v>
      </c>
      <c r="EY165" s="26">
        <f t="shared" si="943"/>
        <v>-2649.8933164650243</v>
      </c>
      <c r="EZ165" s="51">
        <v>0.78641999081631142</v>
      </c>
      <c r="FA165" s="26">
        <f t="shared" si="893"/>
        <v>227.78361578505906</v>
      </c>
      <c r="FB165" s="51">
        <v>1.0782608695652174</v>
      </c>
      <c r="FC165" s="26">
        <f t="shared" si="944"/>
        <v>340704.05101712013</v>
      </c>
      <c r="FD165" s="26">
        <f t="shared" si="835"/>
        <v>-2649.8933164650243</v>
      </c>
      <c r="FE165" s="51">
        <v>0.78641999081631142</v>
      </c>
      <c r="FF165" s="26">
        <f t="shared" si="836"/>
        <v>228.78351567716015</v>
      </c>
      <c r="FG165" s="51">
        <v>1.0782608695652174</v>
      </c>
      <c r="FH165" s="26">
        <f t="shared" si="894"/>
        <v>329113.49939982971</v>
      </c>
      <c r="FI165" s="26">
        <f t="shared" si="838"/>
        <v>-2649.8933164650243</v>
      </c>
      <c r="FJ165" s="51">
        <v>0.78641999081631142</v>
      </c>
      <c r="FK165" s="26">
        <f t="shared" si="839"/>
        <v>229.84720293712806</v>
      </c>
      <c r="FL165" s="51">
        <v>1.0782608695652174</v>
      </c>
      <c r="FM165" s="26">
        <f t="shared" si="945"/>
        <v>308622.82045837527</v>
      </c>
      <c r="FN165" s="26">
        <f t="shared" si="841"/>
        <v>-2649.8933164650243</v>
      </c>
      <c r="FO165" s="51">
        <v>0.78641999081631142</v>
      </c>
      <c r="FP165" s="26">
        <f t="shared" si="842"/>
        <v>230.98082567846282</v>
      </c>
      <c r="FQ165" s="51">
        <v>1.0782608695652174</v>
      </c>
      <c r="FR165" s="26">
        <f t="shared" si="895"/>
        <v>294215.17103055061</v>
      </c>
      <c r="FS165" s="26">
        <f t="shared" si="844"/>
        <v>-2649.8933164650243</v>
      </c>
      <c r="FT165" s="51">
        <v>0.78641999081631142</v>
      </c>
      <c r="FU165" s="26">
        <f t="shared" si="845"/>
        <v>232.18866411245682</v>
      </c>
      <c r="FV165" s="51">
        <v>1.0782608695652174</v>
      </c>
      <c r="FW165" s="26">
        <f t="shared" si="896"/>
        <v>279594.7263383973</v>
      </c>
      <c r="FX165" s="26">
        <f t="shared" si="847"/>
        <v>-2649.8933164650243</v>
      </c>
      <c r="FY165" s="51">
        <v>0.78641999081631142</v>
      </c>
      <c r="FZ165" s="26">
        <f t="shared" si="848"/>
        <v>233.47297293985321</v>
      </c>
      <c r="GA165" s="51">
        <v>1.0782608695652174</v>
      </c>
      <c r="GB165" s="26">
        <f t="shared" si="897"/>
        <v>260769.09373486647</v>
      </c>
      <c r="GC165" s="26">
        <f t="shared" si="850"/>
        <v>-2649.8933164650243</v>
      </c>
      <c r="GD165" s="51">
        <v>0.78641999081631142</v>
      </c>
      <c r="GE165" s="26">
        <f t="shared" si="851"/>
        <v>234.83609775823933</v>
      </c>
      <c r="GF165" s="51">
        <v>1.0782608695652174</v>
      </c>
      <c r="GG165" s="26">
        <f t="shared" si="898"/>
        <v>241862.2721470407</v>
      </c>
      <c r="GH165" s="26">
        <f t="shared" si="853"/>
        <v>-2649.8933164650243</v>
      </c>
      <c r="GI165" s="51">
        <v>0.78641999081631142</v>
      </c>
      <c r="GJ165" s="26">
        <f t="shared" si="854"/>
        <v>236.28338710801356</v>
      </c>
      <c r="GK165" s="51">
        <v>1.0782608695652174</v>
      </c>
      <c r="GL165" s="26">
        <f t="shared" si="899"/>
        <v>227270.15931246278</v>
      </c>
      <c r="GM165" s="26">
        <f t="shared" si="856"/>
        <v>-2649.8933164650243</v>
      </c>
      <c r="GN165" s="51">
        <v>0.78641999081631142</v>
      </c>
      <c r="GO165" s="26">
        <f t="shared" si="857"/>
        <v>237.81644238037711</v>
      </c>
      <c r="GP165" s="51">
        <v>1.0782608695652174</v>
      </c>
      <c r="GQ165" s="26">
        <f t="shared" si="900"/>
        <v>218085.0582988821</v>
      </c>
    </row>
    <row r="166" spans="1:199" ht="15" x14ac:dyDescent="0.2">
      <c r="A166" s="6" t="s">
        <v>56</v>
      </c>
      <c r="B166" s="26">
        <v>345056</v>
      </c>
      <c r="C166" s="26">
        <f t="shared" si="859"/>
        <v>-2654.6</v>
      </c>
      <c r="D166" s="51">
        <v>0.78641999081631142</v>
      </c>
      <c r="E166" s="26">
        <f t="shared" ref="E166:E169" si="966">1296/5</f>
        <v>259.2</v>
      </c>
      <c r="F166" s="26">
        <f t="shared" ref="F166:F169" si="967">-273/5</f>
        <v>-54.6</v>
      </c>
      <c r="G166" s="26">
        <f t="shared" si="862"/>
        <v>204.6</v>
      </c>
      <c r="H166" s="51">
        <f t="shared" si="863"/>
        <v>1.0782608695652174</v>
      </c>
      <c r="I166" s="26">
        <v>365189</v>
      </c>
      <c r="J166" s="26">
        <f t="shared" si="901"/>
        <v>-2649.8933164650243</v>
      </c>
      <c r="K166" s="51">
        <v>0.78641999081631142</v>
      </c>
      <c r="L166" s="26">
        <f t="shared" si="864"/>
        <v>204.23723820867329</v>
      </c>
      <c r="M166" s="51">
        <v>1.0782608695652174</v>
      </c>
      <c r="N166" s="26">
        <f t="shared" si="902"/>
        <v>362825.34392174362</v>
      </c>
      <c r="O166" s="26">
        <f t="shared" si="903"/>
        <v>-2649.8933164650243</v>
      </c>
      <c r="P166" s="51">
        <v>0.78641999081631142</v>
      </c>
      <c r="Q166" s="26">
        <f t="shared" si="865"/>
        <v>203.71796475987398</v>
      </c>
      <c r="R166" s="51">
        <v>1.0782608695652174</v>
      </c>
      <c r="S166" s="26">
        <f t="shared" si="904"/>
        <v>374047.16857003846</v>
      </c>
      <c r="T166" s="26">
        <f t="shared" si="905"/>
        <v>-2649.8933164650243</v>
      </c>
      <c r="U166" s="51">
        <v>0.78641999081631142</v>
      </c>
      <c r="V166" s="26">
        <f t="shared" si="866"/>
        <v>203.17144506850752</v>
      </c>
      <c r="W166" s="51">
        <v>1.0782608695652174</v>
      </c>
      <c r="X166" s="26">
        <f t="shared" si="906"/>
        <v>374616.73536618415</v>
      </c>
      <c r="Y166" s="26">
        <f t="shared" si="907"/>
        <v>-2649.8933164650243</v>
      </c>
      <c r="Z166" s="51">
        <v>0.78641999081631142</v>
      </c>
      <c r="AA166" s="26">
        <f t="shared" si="867"/>
        <v>203.25020318515556</v>
      </c>
      <c r="AB166" s="51">
        <v>1.0782608695652174</v>
      </c>
      <c r="AC166" s="26">
        <f t="shared" si="908"/>
        <v>387752.45553745236</v>
      </c>
      <c r="AD166" s="26">
        <f t="shared" si="909"/>
        <v>-2649.8933164650243</v>
      </c>
      <c r="AE166" s="51">
        <v>0.78641999081631142</v>
      </c>
      <c r="AF166" s="26">
        <f t="shared" si="868"/>
        <v>203.52827845519451</v>
      </c>
      <c r="AG166" s="51">
        <v>1.0782608695652174</v>
      </c>
      <c r="AH166" s="26">
        <f t="shared" si="910"/>
        <v>371470.53231614566</v>
      </c>
      <c r="AI166" s="26">
        <f t="shared" si="911"/>
        <v>-2649.8933164650243</v>
      </c>
      <c r="AJ166" s="51">
        <v>0.78641999081631142</v>
      </c>
      <c r="AK166" s="26">
        <f t="shared" si="869"/>
        <v>203.99860884549582</v>
      </c>
      <c r="AL166" s="51">
        <v>1.0782608695652174</v>
      </c>
      <c r="AM166" s="26">
        <f t="shared" si="912"/>
        <v>356623.0681080806</v>
      </c>
      <c r="AN166" s="26">
        <f t="shared" si="913"/>
        <v>-2649.8933164650243</v>
      </c>
      <c r="AO166" s="51">
        <v>0.78641999081631142</v>
      </c>
      <c r="AP166" s="26">
        <f t="shared" si="870"/>
        <v>204.65595848613739</v>
      </c>
      <c r="AQ166" s="51">
        <v>1.0782608695652174</v>
      </c>
      <c r="AR166" s="26">
        <f t="shared" si="914"/>
        <v>344316.22129162611</v>
      </c>
      <c r="AS166" s="26">
        <f t="shared" si="915"/>
        <v>-2649.8933164650243</v>
      </c>
      <c r="AT166" s="51">
        <v>0.78641999081631142</v>
      </c>
      <c r="AU166" s="26">
        <f t="shared" si="871"/>
        <v>205.49381017693429</v>
      </c>
      <c r="AV166" s="51">
        <v>1.0782608695652174</v>
      </c>
      <c r="AW166" s="26">
        <f t="shared" si="916"/>
        <v>319014.88234588044</v>
      </c>
      <c r="AX166" s="26">
        <f t="shared" si="917"/>
        <v>-2649.8933164650243</v>
      </c>
      <c r="AY166" s="51">
        <v>0.78641999081631142</v>
      </c>
      <c r="AZ166" s="26">
        <f t="shared" si="872"/>
        <v>206.50711055884091</v>
      </c>
      <c r="BA166" s="51">
        <v>1.0782608695652174</v>
      </c>
      <c r="BB166" s="26">
        <f t="shared" si="918"/>
        <v>302379.5267076827</v>
      </c>
      <c r="BC166" s="26">
        <f t="shared" si="919"/>
        <v>-2649.8933164650243</v>
      </c>
      <c r="BD166" s="51">
        <v>0.78641999081631142</v>
      </c>
      <c r="BE166" s="26">
        <f t="shared" si="873"/>
        <v>207.68422582336089</v>
      </c>
      <c r="BF166" s="51">
        <v>1.0782608695652174</v>
      </c>
      <c r="BG166" s="26">
        <f t="shared" si="920"/>
        <v>302347.29563714669</v>
      </c>
      <c r="BH166" s="26">
        <f t="shared" si="921"/>
        <v>-2649.8933164650243</v>
      </c>
      <c r="BI166" s="51">
        <v>0.78641999081631142</v>
      </c>
      <c r="BJ166" s="26">
        <f t="shared" si="874"/>
        <v>209.02261181683403</v>
      </c>
      <c r="BK166" s="51">
        <v>1.0782608695652174</v>
      </c>
      <c r="BL166" s="26">
        <f t="shared" si="922"/>
        <v>290053.24756899022</v>
      </c>
      <c r="BM166" s="26">
        <f t="shared" si="923"/>
        <v>-2649.8933164650243</v>
      </c>
      <c r="BN166" s="51">
        <v>0.78641999081631142</v>
      </c>
      <c r="BO166" s="26">
        <f t="shared" si="875"/>
        <v>210.309657523065</v>
      </c>
      <c r="BP166" s="51">
        <v>1.0782608695652174</v>
      </c>
      <c r="BQ166" s="26">
        <f t="shared" si="924"/>
        <v>291336.28287938144</v>
      </c>
      <c r="BR166" s="26">
        <f t="shared" si="925"/>
        <v>-2649.8933164650243</v>
      </c>
      <c r="BS166" s="51">
        <v>0.78641999081631142</v>
      </c>
      <c r="BT166" s="26">
        <f t="shared" si="876"/>
        <v>211.5501870167304</v>
      </c>
      <c r="BU166" s="51">
        <v>1.0782608695652174</v>
      </c>
      <c r="BV166" s="26">
        <f t="shared" si="926"/>
        <v>285153.22681071167</v>
      </c>
      <c r="BW166" s="26">
        <f t="shared" si="927"/>
        <v>-2649.8933164650243</v>
      </c>
      <c r="BX166" s="51">
        <v>0.78641999081631142</v>
      </c>
      <c r="BY166" s="26">
        <f t="shared" si="877"/>
        <v>212.7484648538267</v>
      </c>
      <c r="BZ166" s="51">
        <v>1.0782608695652174</v>
      </c>
      <c r="CA166" s="26">
        <f t="shared" si="928"/>
        <v>307900.15881482494</v>
      </c>
      <c r="CB166" s="26">
        <f t="shared" si="929"/>
        <v>-2649.8933164650243</v>
      </c>
      <c r="CC166" s="51">
        <v>0.78641999081631142</v>
      </c>
      <c r="CD166" s="26">
        <f t="shared" si="878"/>
        <v>213.90346845378107</v>
      </c>
      <c r="CE166" s="51">
        <v>1.0782608695652174</v>
      </c>
      <c r="CF166" s="26">
        <f t="shared" si="930"/>
        <v>309649.02284960111</v>
      </c>
      <c r="CG166" s="26">
        <f t="shared" si="931"/>
        <v>-2649.8933164650243</v>
      </c>
      <c r="CH166" s="51">
        <v>0.78641999081631142</v>
      </c>
      <c r="CI166" s="26">
        <f t="shared" si="879"/>
        <v>215.02093421452025</v>
      </c>
      <c r="CJ166" s="51">
        <v>1.0782608695652174</v>
      </c>
      <c r="CK166" s="26">
        <f t="shared" si="932"/>
        <v>312751.69782214041</v>
      </c>
      <c r="CL166" s="26">
        <f t="shared" si="933"/>
        <v>-2649.8933164650243</v>
      </c>
      <c r="CM166" s="51">
        <v>0.78641999081631142</v>
      </c>
      <c r="CN166" s="26">
        <f t="shared" si="880"/>
        <v>216.10862967786596</v>
      </c>
      <c r="CO166" s="51">
        <v>1.0782608695652174</v>
      </c>
      <c r="CP166" s="26">
        <f t="shared" si="934"/>
        <v>300373.11821690481</v>
      </c>
      <c r="CQ166" s="26">
        <f t="shared" si="935"/>
        <v>-2649.8933164650243</v>
      </c>
      <c r="CR166" s="51">
        <v>0.78641999081631142</v>
      </c>
      <c r="CS166" s="26">
        <f t="shared" si="881"/>
        <v>217.16008417554593</v>
      </c>
      <c r="CT166" s="51">
        <v>1.0782608695652174</v>
      </c>
      <c r="CU166" s="26">
        <f t="shared" si="936"/>
        <v>307979.02897656988</v>
      </c>
      <c r="CV166" s="26">
        <f t="shared" si="811"/>
        <v>-2649.8933164650243</v>
      </c>
      <c r="CW166" s="51">
        <v>0.78641999081631142</v>
      </c>
      <c r="CX166" s="26">
        <f t="shared" si="812"/>
        <v>218.1763131003236</v>
      </c>
      <c r="CY166" s="51">
        <v>1.0782608695652174</v>
      </c>
      <c r="CZ166" s="26">
        <f t="shared" si="882"/>
        <v>315490.50511371397</v>
      </c>
      <c r="DA166" s="26">
        <f t="shared" si="814"/>
        <v>-2649.8933164650243</v>
      </c>
      <c r="DB166" s="51">
        <v>0.78641999081631142</v>
      </c>
      <c r="DC166" s="26">
        <f t="shared" si="815"/>
        <v>219.15322311971954</v>
      </c>
      <c r="DD166" s="51">
        <v>1.0782608695652174</v>
      </c>
      <c r="DE166" s="26">
        <f t="shared" si="883"/>
        <v>319693.49537734286</v>
      </c>
      <c r="DF166" s="26">
        <f t="shared" si="817"/>
        <v>-2649.8933164650243</v>
      </c>
      <c r="DG166" s="51">
        <v>0.78641999081631142</v>
      </c>
      <c r="DH166" s="26">
        <f t="shared" si="818"/>
        <v>220.08664948742523</v>
      </c>
      <c r="DI166" s="51">
        <v>1.0782608695652174</v>
      </c>
      <c r="DJ166" s="26">
        <f t="shared" si="884"/>
        <v>302157.02395637642</v>
      </c>
      <c r="DK166" s="26">
        <f t="shared" si="820"/>
        <v>-2649.8933164650243</v>
      </c>
      <c r="DL166" s="51">
        <v>0.78641999081631142</v>
      </c>
      <c r="DM166" s="26">
        <f t="shared" si="821"/>
        <v>220.97228766244552</v>
      </c>
      <c r="DN166" s="51">
        <v>1.0782608695652174</v>
      </c>
      <c r="DO166" s="26">
        <f t="shared" si="885"/>
        <v>310817.06066467433</v>
      </c>
      <c r="DP166" s="26">
        <f t="shared" si="937"/>
        <v>-2649.8933164650243</v>
      </c>
      <c r="DQ166" s="51">
        <v>0.78641999081631142</v>
      </c>
      <c r="DR166" s="26">
        <f t="shared" si="886"/>
        <v>221.82375129820377</v>
      </c>
      <c r="DS166" s="51">
        <v>1.0782608695652174</v>
      </c>
      <c r="DT166" s="26">
        <f t="shared" si="938"/>
        <v>310796.1928436741</v>
      </c>
      <c r="DU166" s="26">
        <f t="shared" si="939"/>
        <v>-2649.8933164650243</v>
      </c>
      <c r="DV166" s="51">
        <v>0.78641999081631142</v>
      </c>
      <c r="DW166" s="26">
        <f t="shared" si="887"/>
        <v>222.65256594810779</v>
      </c>
      <c r="DX166" s="51">
        <v>1.0782608695652174</v>
      </c>
      <c r="DY166" s="26">
        <f t="shared" si="940"/>
        <v>329476.73729417723</v>
      </c>
      <c r="DZ166" s="26">
        <f t="shared" si="823"/>
        <v>-2649.8933164650243</v>
      </c>
      <c r="EA166" s="51">
        <v>0.78641999081631142</v>
      </c>
      <c r="EB166" s="26">
        <f t="shared" si="824"/>
        <v>223.47090955487741</v>
      </c>
      <c r="EC166" s="51">
        <v>1.0782608695652174</v>
      </c>
      <c r="ED166" s="26">
        <f t="shared" si="888"/>
        <v>321588.71507717244</v>
      </c>
      <c r="EE166" s="26">
        <f t="shared" si="826"/>
        <v>-2649.8933164650243</v>
      </c>
      <c r="EF166" s="51">
        <v>0.78641999081631142</v>
      </c>
      <c r="EG166" s="26">
        <f t="shared" si="827"/>
        <v>224.2827888138242</v>
      </c>
      <c r="EH166" s="51">
        <v>1.0782608695652174</v>
      </c>
      <c r="EI166" s="26">
        <f t="shared" si="889"/>
        <v>328804.26767652208</v>
      </c>
      <c r="EJ166" s="26">
        <f t="shared" si="829"/>
        <v>-2649.8933164650243</v>
      </c>
      <c r="EK166" s="51">
        <v>0.78641999081631142</v>
      </c>
      <c r="EL166" s="26">
        <f t="shared" si="830"/>
        <v>225.10603062294612</v>
      </c>
      <c r="EM166" s="51">
        <v>1.0782608695652174</v>
      </c>
      <c r="EN166" s="26">
        <f t="shared" si="890"/>
        <v>363990.47398689034</v>
      </c>
      <c r="EO166" s="26">
        <f t="shared" si="832"/>
        <v>-2649.8933164650243</v>
      </c>
      <c r="EP166" s="51">
        <v>0.78641999081631142</v>
      </c>
      <c r="EQ166" s="26">
        <f t="shared" si="833"/>
        <v>225.9535692442706</v>
      </c>
      <c r="ER166" s="51">
        <v>1.0782608695652174</v>
      </c>
      <c r="ES166" s="26">
        <f t="shared" si="891"/>
        <v>358252.07817277871</v>
      </c>
      <c r="ET166" s="26">
        <f t="shared" si="941"/>
        <v>-2649.8933164650243</v>
      </c>
      <c r="EU166" s="51">
        <v>0.78641999081631142</v>
      </c>
      <c r="EV166" s="26">
        <f t="shared" si="892"/>
        <v>226.8415967256424</v>
      </c>
      <c r="EW166" s="51">
        <v>1.0782608695652174</v>
      </c>
      <c r="EX166" s="26">
        <f t="shared" si="942"/>
        <v>350224.85385182279</v>
      </c>
      <c r="EY166" s="26">
        <f t="shared" si="943"/>
        <v>-2649.8933164650243</v>
      </c>
      <c r="EZ166" s="51">
        <v>0.78641999081631142</v>
      </c>
      <c r="FA166" s="26">
        <f t="shared" si="893"/>
        <v>227.78361578505906</v>
      </c>
      <c r="FB166" s="51">
        <v>1.0782608695652174</v>
      </c>
      <c r="FC166" s="26">
        <f t="shared" si="944"/>
        <v>360870.85302579962</v>
      </c>
      <c r="FD166" s="26">
        <f t="shared" si="835"/>
        <v>-2649.8933164650243</v>
      </c>
      <c r="FE166" s="51">
        <v>0.78641999081631142</v>
      </c>
      <c r="FF166" s="26">
        <f t="shared" si="836"/>
        <v>228.78351567716015</v>
      </c>
      <c r="FG166" s="51">
        <v>1.0782608695652174</v>
      </c>
      <c r="FH166" s="26">
        <f t="shared" si="894"/>
        <v>338282.94121633226</v>
      </c>
      <c r="FI166" s="26">
        <f t="shared" si="838"/>
        <v>-2649.8933164650243</v>
      </c>
      <c r="FJ166" s="51">
        <v>0.78641999081631142</v>
      </c>
      <c r="FK166" s="26">
        <f t="shared" si="839"/>
        <v>229.84720293712806</v>
      </c>
      <c r="FL166" s="51">
        <v>1.0782608695652174</v>
      </c>
      <c r="FM166" s="26">
        <f t="shared" si="945"/>
        <v>326693.45328630181</v>
      </c>
      <c r="FN166" s="26">
        <f t="shared" si="841"/>
        <v>-2649.8933164650243</v>
      </c>
      <c r="FO166" s="51">
        <v>0.78641999081631142</v>
      </c>
      <c r="FP166" s="26">
        <f t="shared" si="842"/>
        <v>230.98082567846282</v>
      </c>
      <c r="FQ166" s="51">
        <v>1.0782608695652174</v>
      </c>
      <c r="FR166" s="26">
        <f t="shared" si="895"/>
        <v>306203.90796758869</v>
      </c>
      <c r="FS166" s="26">
        <f t="shared" si="844"/>
        <v>-2649.8933164650243</v>
      </c>
      <c r="FT166" s="51">
        <v>0.78641999081631142</v>
      </c>
      <c r="FU166" s="26">
        <f t="shared" si="845"/>
        <v>232.18866411245682</v>
      </c>
      <c r="FV166" s="51">
        <v>1.0782608695652174</v>
      </c>
      <c r="FW166" s="26">
        <f t="shared" si="896"/>
        <v>291797.46637819806</v>
      </c>
      <c r="FX166" s="26">
        <f t="shared" si="847"/>
        <v>-2649.8933164650243</v>
      </c>
      <c r="FY166" s="51">
        <v>0.78641999081631142</v>
      </c>
      <c r="FZ166" s="26">
        <f t="shared" si="848"/>
        <v>233.47297293985321</v>
      </c>
      <c r="GA166" s="51">
        <v>1.0782608695652174</v>
      </c>
      <c r="GB166" s="26">
        <f t="shared" si="897"/>
        <v>277178.30599487212</v>
      </c>
      <c r="GC166" s="26">
        <f t="shared" si="850"/>
        <v>-2649.8933164650243</v>
      </c>
      <c r="GD166" s="51">
        <v>0.78641999081631142</v>
      </c>
      <c r="GE166" s="26">
        <f t="shared" si="851"/>
        <v>234.83609775823933</v>
      </c>
      <c r="GF166" s="51">
        <v>1.0782608695652174</v>
      </c>
      <c r="GG166" s="26">
        <f t="shared" si="898"/>
        <v>258354.03651615969</v>
      </c>
      <c r="GH166" s="26">
        <f t="shared" si="853"/>
        <v>-2649.8933164650243</v>
      </c>
      <c r="GI166" s="51">
        <v>0.78641999081631142</v>
      </c>
      <c r="GJ166" s="26">
        <f t="shared" si="854"/>
        <v>236.28338710801356</v>
      </c>
      <c r="GK166" s="51">
        <v>1.0782608695652174</v>
      </c>
      <c r="GL166" s="26">
        <f t="shared" si="899"/>
        <v>239448.66221768368</v>
      </c>
      <c r="GM166" s="26">
        <f t="shared" si="856"/>
        <v>-2649.8933164650243</v>
      </c>
      <c r="GN166" s="51">
        <v>0.78641999081631142</v>
      </c>
      <c r="GO166" s="26">
        <f t="shared" si="857"/>
        <v>237.81644238037711</v>
      </c>
      <c r="GP166" s="51">
        <v>1.0782608695652174</v>
      </c>
      <c r="GQ166" s="26">
        <f t="shared" si="900"/>
        <v>224858.08243837813</v>
      </c>
    </row>
    <row r="167" spans="1:199" ht="15" x14ac:dyDescent="0.2">
      <c r="A167" s="6" t="s">
        <v>57</v>
      </c>
      <c r="B167" s="26">
        <v>355974</v>
      </c>
      <c r="C167" s="26">
        <f t="shared" si="859"/>
        <v>-2654.6</v>
      </c>
      <c r="D167" s="51">
        <v>0.78641999081631142</v>
      </c>
      <c r="E167" s="26">
        <f t="shared" si="966"/>
        <v>259.2</v>
      </c>
      <c r="F167" s="26">
        <f t="shared" si="967"/>
        <v>-54.6</v>
      </c>
      <c r="G167" s="26">
        <f t="shared" si="862"/>
        <v>204.6</v>
      </c>
      <c r="H167" s="51">
        <f t="shared" si="863"/>
        <v>1.0782608695652174</v>
      </c>
      <c r="I167" s="26">
        <v>342681</v>
      </c>
      <c r="J167" s="26">
        <f t="shared" si="901"/>
        <v>-2649.8933164650243</v>
      </c>
      <c r="K167" s="51">
        <v>0.78641999081631142</v>
      </c>
      <c r="L167" s="26">
        <f t="shared" si="864"/>
        <v>204.23723820867329</v>
      </c>
      <c r="M167" s="51">
        <v>1.0782608695652174</v>
      </c>
      <c r="N167" s="26">
        <f t="shared" si="902"/>
        <v>362743.34392174362</v>
      </c>
      <c r="O167" s="26">
        <f t="shared" si="903"/>
        <v>-2649.8933164650243</v>
      </c>
      <c r="P167" s="51">
        <v>0.78641999081631142</v>
      </c>
      <c r="Q167" s="26">
        <f t="shared" si="865"/>
        <v>203.71796475987398</v>
      </c>
      <c r="R167" s="51">
        <v>1.0782608695652174</v>
      </c>
      <c r="S167" s="26">
        <f t="shared" si="904"/>
        <v>360379.16857003846</v>
      </c>
      <c r="T167" s="26">
        <f t="shared" si="905"/>
        <v>-2649.8933164650243</v>
      </c>
      <c r="U167" s="51">
        <v>0.78641999081631142</v>
      </c>
      <c r="V167" s="26">
        <f t="shared" si="866"/>
        <v>203.17144506850752</v>
      </c>
      <c r="W167" s="51">
        <v>1.0782608695652174</v>
      </c>
      <c r="X167" s="26">
        <f t="shared" si="906"/>
        <v>371600.44669864193</v>
      </c>
      <c r="Y167" s="26">
        <f t="shared" si="907"/>
        <v>-2649.8933164650243</v>
      </c>
      <c r="Z167" s="51">
        <v>0.78641999081631142</v>
      </c>
      <c r="AA167" s="26">
        <f t="shared" si="867"/>
        <v>203.25020318515556</v>
      </c>
      <c r="AB167" s="51">
        <v>1.0782608695652174</v>
      </c>
      <c r="AC167" s="26">
        <f t="shared" si="908"/>
        <v>372170.09225290426</v>
      </c>
      <c r="AD167" s="26">
        <f t="shared" si="909"/>
        <v>-2649.8933164650243</v>
      </c>
      <c r="AE167" s="51">
        <v>0.78641999081631142</v>
      </c>
      <c r="AF167" s="26">
        <f t="shared" si="868"/>
        <v>203.52827845519451</v>
      </c>
      <c r="AG167" s="51">
        <v>1.0782608695652174</v>
      </c>
      <c r="AH167" s="26">
        <f t="shared" si="910"/>
        <v>385306.09049944254</v>
      </c>
      <c r="AI167" s="26">
        <f t="shared" si="911"/>
        <v>-2649.8933164650243</v>
      </c>
      <c r="AJ167" s="51">
        <v>0.78641999081631142</v>
      </c>
      <c r="AK167" s="26">
        <f t="shared" si="869"/>
        <v>203.99860884549582</v>
      </c>
      <c r="AL167" s="51">
        <v>1.0782608695652174</v>
      </c>
      <c r="AM167" s="26">
        <f t="shared" si="912"/>
        <v>369024.63760852616</v>
      </c>
      <c r="AN167" s="26">
        <f t="shared" si="913"/>
        <v>-2649.8933164650243</v>
      </c>
      <c r="AO167" s="51">
        <v>0.78641999081631142</v>
      </c>
      <c r="AP167" s="26">
        <f t="shared" si="870"/>
        <v>204.65595848613739</v>
      </c>
      <c r="AQ167" s="51">
        <v>1.0782608695652174</v>
      </c>
      <c r="AR167" s="26">
        <f t="shared" si="914"/>
        <v>354177.83075010171</v>
      </c>
      <c r="AS167" s="26">
        <f t="shared" si="915"/>
        <v>-2649.8933164650243</v>
      </c>
      <c r="AT167" s="51">
        <v>0.78641999081631142</v>
      </c>
      <c r="AU167" s="26">
        <f t="shared" si="871"/>
        <v>205.49381017693429</v>
      </c>
      <c r="AV167" s="51">
        <v>1.0782608695652174</v>
      </c>
      <c r="AW167" s="26">
        <f t="shared" si="916"/>
        <v>341871.82178533799</v>
      </c>
      <c r="AX167" s="26">
        <f t="shared" si="917"/>
        <v>-2649.8933164650243</v>
      </c>
      <c r="AY167" s="51">
        <v>0.78641999081631142</v>
      </c>
      <c r="AZ167" s="26">
        <f t="shared" si="872"/>
        <v>206.50711055884091</v>
      </c>
      <c r="BA167" s="51">
        <v>1.0782608695652174</v>
      </c>
      <c r="BB167" s="26">
        <f t="shared" si="918"/>
        <v>316571.49613997428</v>
      </c>
      <c r="BC167" s="26">
        <f t="shared" si="919"/>
        <v>-2649.8933164650243</v>
      </c>
      <c r="BD167" s="51">
        <v>0.78641999081631142</v>
      </c>
      <c r="BE167" s="26">
        <f t="shared" si="873"/>
        <v>207.68422582336089</v>
      </c>
      <c r="BF167" s="51">
        <v>1.0782608695652174</v>
      </c>
      <c r="BG167" s="26">
        <f t="shared" si="920"/>
        <v>299937.31761704106</v>
      </c>
      <c r="BH167" s="26">
        <f t="shared" si="921"/>
        <v>-2649.8933164650243</v>
      </c>
      <c r="BI167" s="51">
        <v>0.78641999081631142</v>
      </c>
      <c r="BJ167" s="26">
        <f t="shared" si="874"/>
        <v>209.02261181683403</v>
      </c>
      <c r="BK167" s="51">
        <v>1.0782608695652174</v>
      </c>
      <c r="BL167" s="26">
        <f t="shared" si="922"/>
        <v>299906.42493249848</v>
      </c>
      <c r="BM167" s="26">
        <f t="shared" si="923"/>
        <v>-2649.8933164650243</v>
      </c>
      <c r="BN167" s="51">
        <v>0.78641999081631142</v>
      </c>
      <c r="BO167" s="26">
        <f t="shared" si="875"/>
        <v>210.309657523065</v>
      </c>
      <c r="BP167" s="51">
        <v>1.0782608695652174</v>
      </c>
      <c r="BQ167" s="26">
        <f t="shared" si="924"/>
        <v>287613.66391004826</v>
      </c>
      <c r="BR167" s="26">
        <f t="shared" si="925"/>
        <v>-2649.8933164650243</v>
      </c>
      <c r="BS167" s="51">
        <v>0.78641999081631142</v>
      </c>
      <c r="BT167" s="26">
        <f t="shared" si="876"/>
        <v>211.5501870167304</v>
      </c>
      <c r="BU167" s="51">
        <v>1.0782608695652174</v>
      </c>
      <c r="BV167" s="26">
        <f t="shared" si="926"/>
        <v>288897.93974993314</v>
      </c>
      <c r="BW167" s="26">
        <f t="shared" si="927"/>
        <v>-2649.8933164650243</v>
      </c>
      <c r="BX167" s="51">
        <v>0.78641999081631142</v>
      </c>
      <c r="BY167" s="26">
        <f t="shared" si="877"/>
        <v>212.7484648538267</v>
      </c>
      <c r="BZ167" s="51">
        <v>1.0782608695652174</v>
      </c>
      <c r="CA167" s="26">
        <f t="shared" si="928"/>
        <v>282716.0819591005</v>
      </c>
      <c r="CB167" s="26">
        <f t="shared" si="929"/>
        <v>-2649.8933164650243</v>
      </c>
      <c r="CC167" s="51">
        <v>0.78641999081631142</v>
      </c>
      <c r="CD167" s="26">
        <f t="shared" si="878"/>
        <v>213.90346845378107</v>
      </c>
      <c r="CE167" s="51">
        <v>1.0782608695652174</v>
      </c>
      <c r="CF167" s="26">
        <f t="shared" si="930"/>
        <v>305464.16896681371</v>
      </c>
      <c r="CG167" s="26">
        <f t="shared" si="931"/>
        <v>-2649.8933164650243</v>
      </c>
      <c r="CH167" s="51">
        <v>0.78641999081631142</v>
      </c>
      <c r="CI167" s="26">
        <f t="shared" si="879"/>
        <v>215.02093421452025</v>
      </c>
      <c r="CJ167" s="51">
        <v>1.0782608695652174</v>
      </c>
      <c r="CK167" s="26">
        <f t="shared" si="932"/>
        <v>307214.15046735061</v>
      </c>
      <c r="CL167" s="26">
        <f t="shared" si="933"/>
        <v>-2649.8933164650243</v>
      </c>
      <c r="CM167" s="51">
        <v>0.78641999081631142</v>
      </c>
      <c r="CN167" s="26">
        <f t="shared" si="880"/>
        <v>216.10862967786596</v>
      </c>
      <c r="CO167" s="51">
        <v>1.0782608695652174</v>
      </c>
      <c r="CP167" s="26">
        <f t="shared" si="934"/>
        <v>310317.91313535324</v>
      </c>
      <c r="CQ167" s="26">
        <f t="shared" si="935"/>
        <v>-2649.8933164650243</v>
      </c>
      <c r="CR167" s="51">
        <v>0.78641999081631142</v>
      </c>
      <c r="CS167" s="26">
        <f t="shared" si="881"/>
        <v>217.16008417554593</v>
      </c>
      <c r="CT167" s="51">
        <v>1.0782608695652174</v>
      </c>
      <c r="CU167" s="26">
        <f t="shared" si="936"/>
        <v>297940.38498461532</v>
      </c>
      <c r="CV167" s="26">
        <f t="shared" si="811"/>
        <v>-2649.8933164650243</v>
      </c>
      <c r="CW167" s="51">
        <v>0.78641999081631142</v>
      </c>
      <c r="CX167" s="26">
        <f t="shared" si="812"/>
        <v>218.1763131003236</v>
      </c>
      <c r="CY167" s="51">
        <v>1.0782608695652174</v>
      </c>
      <c r="CZ167" s="26">
        <f t="shared" si="882"/>
        <v>305547.31197320519</v>
      </c>
      <c r="DA167" s="26">
        <f t="shared" si="814"/>
        <v>-2649.8933164650243</v>
      </c>
      <c r="DB167" s="51">
        <v>0.78641999081631142</v>
      </c>
      <c r="DC167" s="26">
        <f t="shared" si="815"/>
        <v>219.15322311971954</v>
      </c>
      <c r="DD167" s="51">
        <v>1.0782608695652174</v>
      </c>
      <c r="DE167" s="26">
        <f t="shared" si="883"/>
        <v>313059.76502036868</v>
      </c>
      <c r="DF167" s="26">
        <f t="shared" si="817"/>
        <v>-2649.8933164650243</v>
      </c>
      <c r="DG167" s="51">
        <v>0.78641999081631142</v>
      </c>
      <c r="DH167" s="26">
        <f t="shared" si="818"/>
        <v>220.08664948742523</v>
      </c>
      <c r="DI167" s="51">
        <v>1.0782608695652174</v>
      </c>
      <c r="DJ167" s="26">
        <f t="shared" si="884"/>
        <v>317263.68871036527</v>
      </c>
      <c r="DK167" s="26">
        <f t="shared" si="820"/>
        <v>-2649.8933164650243</v>
      </c>
      <c r="DL167" s="51">
        <v>0.78641999081631142</v>
      </c>
      <c r="DM167" s="26">
        <f t="shared" si="821"/>
        <v>220.97228766244552</v>
      </c>
      <c r="DN167" s="51">
        <v>1.0782608695652174</v>
      </c>
      <c r="DO167" s="26">
        <f t="shared" si="885"/>
        <v>299728.10292757384</v>
      </c>
      <c r="DP167" s="26">
        <f t="shared" si="937"/>
        <v>-2649.8933164650243</v>
      </c>
      <c r="DQ167" s="51">
        <v>0.78641999081631142</v>
      </c>
      <c r="DR167" s="26">
        <f t="shared" si="886"/>
        <v>221.82375129820377</v>
      </c>
      <c r="DS167" s="51">
        <v>1.0782608695652174</v>
      </c>
      <c r="DT167" s="26">
        <f t="shared" si="938"/>
        <v>308388.99109950749</v>
      </c>
      <c r="DU167" s="26">
        <f t="shared" si="939"/>
        <v>-2649.8933164650243</v>
      </c>
      <c r="DV167" s="51">
        <v>0.78641999081631142</v>
      </c>
      <c r="DW167" s="26">
        <f t="shared" si="887"/>
        <v>222.65256594810779</v>
      </c>
      <c r="DX167" s="51">
        <v>1.0782608695652174</v>
      </c>
      <c r="DY167" s="26">
        <f t="shared" si="940"/>
        <v>308368.95209315716</v>
      </c>
      <c r="DZ167" s="26">
        <f t="shared" si="823"/>
        <v>-2649.8933164650243</v>
      </c>
      <c r="EA167" s="51">
        <v>0.78641999081631142</v>
      </c>
      <c r="EB167" s="26">
        <f t="shared" si="824"/>
        <v>223.47090955487741</v>
      </c>
      <c r="EC167" s="51">
        <v>1.0782608695652174</v>
      </c>
      <c r="ED167" s="26">
        <f t="shared" si="888"/>
        <v>327050.31488726707</v>
      </c>
      <c r="EE167" s="26">
        <f t="shared" si="826"/>
        <v>-2649.8933164650243</v>
      </c>
      <c r="EF167" s="51">
        <v>0.78641999081631142</v>
      </c>
      <c r="EG167" s="26">
        <f t="shared" si="827"/>
        <v>224.2827888138242</v>
      </c>
      <c r="EH167" s="51">
        <v>1.0782608695652174</v>
      </c>
      <c r="EI167" s="26">
        <f t="shared" si="889"/>
        <v>319163.10454952123</v>
      </c>
      <c r="EJ167" s="26">
        <f t="shared" si="829"/>
        <v>-2649.8933164650243</v>
      </c>
      <c r="EK167" s="51">
        <v>0.78641999081631142</v>
      </c>
      <c r="EL167" s="26">
        <f t="shared" si="830"/>
        <v>225.10603062294612</v>
      </c>
      <c r="EM167" s="51">
        <v>1.0782608695652174</v>
      </c>
      <c r="EN167" s="26">
        <f t="shared" si="890"/>
        <v>326379.48039068002</v>
      </c>
      <c r="EO167" s="26">
        <f t="shared" si="832"/>
        <v>-2649.8933164650243</v>
      </c>
      <c r="EP167" s="51">
        <v>0.78641999081631142</v>
      </c>
      <c r="EQ167" s="26">
        <f t="shared" si="833"/>
        <v>225.9535692442706</v>
      </c>
      <c r="ER167" s="51">
        <v>1.0782608695652174</v>
      </c>
      <c r="ES167" s="26">
        <f t="shared" si="891"/>
        <v>361566.53423966956</v>
      </c>
      <c r="ET167" s="26">
        <f t="shared" si="941"/>
        <v>-2649.8933164650243</v>
      </c>
      <c r="EU167" s="51">
        <v>0.78641999081631142</v>
      </c>
      <c r="EV167" s="26">
        <f t="shared" si="892"/>
        <v>226.8415967256424</v>
      </c>
      <c r="EW167" s="51">
        <v>1.0782608695652174</v>
      </c>
      <c r="EX167" s="26">
        <f t="shared" si="942"/>
        <v>355829.02645303932</v>
      </c>
      <c r="EY167" s="26">
        <f t="shared" si="943"/>
        <v>-2649.8933164650243</v>
      </c>
      <c r="EZ167" s="51">
        <v>0.78641999081631142</v>
      </c>
      <c r="FA167" s="26">
        <f t="shared" si="893"/>
        <v>227.78361578505906</v>
      </c>
      <c r="FB167" s="51">
        <v>1.0782608695652174</v>
      </c>
      <c r="FC167" s="26">
        <f t="shared" si="944"/>
        <v>347802.74415114283</v>
      </c>
      <c r="FD167" s="26">
        <f t="shared" si="835"/>
        <v>-2649.8933164650243</v>
      </c>
      <c r="FE167" s="51">
        <v>0.78641999081631142</v>
      </c>
      <c r="FF167" s="26">
        <f t="shared" si="836"/>
        <v>228.78351567716015</v>
      </c>
      <c r="FG167" s="51">
        <v>1.0782608695652174</v>
      </c>
      <c r="FH167" s="26">
        <f t="shared" si="894"/>
        <v>358449.74322501174</v>
      </c>
      <c r="FI167" s="26">
        <f t="shared" si="838"/>
        <v>-2649.8933164650243</v>
      </c>
      <c r="FJ167" s="51">
        <v>0.78641999081631142</v>
      </c>
      <c r="FK167" s="26">
        <f t="shared" si="839"/>
        <v>229.84720293712806</v>
      </c>
      <c r="FL167" s="51">
        <v>1.0782608695652174</v>
      </c>
      <c r="FM167" s="26">
        <f t="shared" si="945"/>
        <v>335862.89510280435</v>
      </c>
      <c r="FN167" s="26">
        <f t="shared" si="841"/>
        <v>-2649.8933164650243</v>
      </c>
      <c r="FO167" s="51">
        <v>0.78641999081631142</v>
      </c>
      <c r="FP167" s="26">
        <f t="shared" si="842"/>
        <v>230.98082567846282</v>
      </c>
      <c r="FQ167" s="51">
        <v>1.0782608695652174</v>
      </c>
      <c r="FR167" s="26">
        <f t="shared" si="895"/>
        <v>324274.54079551523</v>
      </c>
      <c r="FS167" s="26">
        <f t="shared" si="844"/>
        <v>-2649.8933164650243</v>
      </c>
      <c r="FT167" s="51">
        <v>0.78641999081631142</v>
      </c>
      <c r="FU167" s="26">
        <f t="shared" si="845"/>
        <v>232.18866411245682</v>
      </c>
      <c r="FV167" s="51">
        <v>1.0782608695652174</v>
      </c>
      <c r="FW167" s="26">
        <f t="shared" si="896"/>
        <v>303786.20331523614</v>
      </c>
      <c r="FX167" s="26">
        <f t="shared" si="847"/>
        <v>-2649.8933164650243</v>
      </c>
      <c r="FY167" s="51">
        <v>0.78641999081631142</v>
      </c>
      <c r="FZ167" s="26">
        <f t="shared" si="848"/>
        <v>233.47297293985321</v>
      </c>
      <c r="GA167" s="51">
        <v>1.0782608695652174</v>
      </c>
      <c r="GB167" s="26">
        <f t="shared" si="897"/>
        <v>289381.04603467288</v>
      </c>
      <c r="GC167" s="26">
        <f t="shared" si="850"/>
        <v>-2649.8933164650243</v>
      </c>
      <c r="GD167" s="51">
        <v>0.78641999081631142</v>
      </c>
      <c r="GE167" s="26">
        <f t="shared" si="851"/>
        <v>234.83609775823933</v>
      </c>
      <c r="GF167" s="51">
        <v>1.0782608695652174</v>
      </c>
      <c r="GG167" s="26">
        <f t="shared" si="898"/>
        <v>274763.24877616536</v>
      </c>
      <c r="GH167" s="26">
        <f t="shared" si="853"/>
        <v>-2649.8933164650243</v>
      </c>
      <c r="GI167" s="51">
        <v>0.78641999081631142</v>
      </c>
      <c r="GJ167" s="26">
        <f t="shared" si="854"/>
        <v>236.28338710801356</v>
      </c>
      <c r="GK167" s="51">
        <v>1.0782608695652174</v>
      </c>
      <c r="GL167" s="26">
        <f t="shared" si="899"/>
        <v>255940.42658680267</v>
      </c>
      <c r="GM167" s="26">
        <f t="shared" si="856"/>
        <v>-2649.8933164650243</v>
      </c>
      <c r="GN167" s="51">
        <v>0.78641999081631142</v>
      </c>
      <c r="GO167" s="26">
        <f t="shared" si="857"/>
        <v>237.81644238037711</v>
      </c>
      <c r="GP167" s="51">
        <v>1.0782608695652174</v>
      </c>
      <c r="GQ167" s="26">
        <f t="shared" si="900"/>
        <v>237036.58534359903</v>
      </c>
    </row>
    <row r="168" spans="1:199" ht="15" x14ac:dyDescent="0.2">
      <c r="A168" s="6" t="s">
        <v>58</v>
      </c>
      <c r="B168" s="26">
        <v>326464</v>
      </c>
      <c r="C168" s="26">
        <f t="shared" si="859"/>
        <v>-2654.6</v>
      </c>
      <c r="D168" s="51">
        <v>0.78641999081631142</v>
      </c>
      <c r="E168" s="26">
        <f t="shared" si="966"/>
        <v>259.2</v>
      </c>
      <c r="F168" s="26">
        <f t="shared" si="967"/>
        <v>-54.6</v>
      </c>
      <c r="G168" s="26">
        <f t="shared" si="862"/>
        <v>204.6</v>
      </c>
      <c r="H168" s="51">
        <f t="shared" si="863"/>
        <v>1.0782608695652174</v>
      </c>
      <c r="I168" s="26">
        <v>353371</v>
      </c>
      <c r="J168" s="26">
        <f t="shared" si="901"/>
        <v>-2649.8933164650243</v>
      </c>
      <c r="K168" s="51">
        <v>0.78641999081631142</v>
      </c>
      <c r="L168" s="26">
        <f t="shared" si="864"/>
        <v>204.23723820867329</v>
      </c>
      <c r="M168" s="51">
        <v>1.0782608695652174</v>
      </c>
      <c r="N168" s="26">
        <f t="shared" si="902"/>
        <v>340235.34392174362</v>
      </c>
      <c r="O168" s="26">
        <f t="shared" si="903"/>
        <v>-2649.8933164650243</v>
      </c>
      <c r="P168" s="51">
        <v>0.78641999081631142</v>
      </c>
      <c r="Q168" s="26">
        <f t="shared" si="865"/>
        <v>203.71796475987398</v>
      </c>
      <c r="R168" s="51">
        <v>1.0782608695652174</v>
      </c>
      <c r="S168" s="26">
        <f t="shared" si="904"/>
        <v>360297.16857003846</v>
      </c>
      <c r="T168" s="26">
        <f t="shared" si="905"/>
        <v>-2649.8933164650243</v>
      </c>
      <c r="U168" s="51">
        <v>0.78641999081631142</v>
      </c>
      <c r="V168" s="26">
        <f t="shared" si="866"/>
        <v>203.17144506850752</v>
      </c>
      <c r="W168" s="51">
        <v>1.0782608695652174</v>
      </c>
      <c r="X168" s="26">
        <f t="shared" si="906"/>
        <v>357932.44669864193</v>
      </c>
      <c r="Y168" s="26">
        <f t="shared" si="907"/>
        <v>-2649.8933164650243</v>
      </c>
      <c r="Z168" s="51">
        <v>0.78641999081631142</v>
      </c>
      <c r="AA168" s="26">
        <f t="shared" si="867"/>
        <v>203.25020318515556</v>
      </c>
      <c r="AB168" s="51">
        <v>1.0782608695652174</v>
      </c>
      <c r="AC168" s="26">
        <f t="shared" si="908"/>
        <v>369153.80358536204</v>
      </c>
      <c r="AD168" s="26">
        <f t="shared" si="909"/>
        <v>-2649.8933164650243</v>
      </c>
      <c r="AE168" s="51">
        <v>0.78641999081631142</v>
      </c>
      <c r="AF168" s="26">
        <f t="shared" si="868"/>
        <v>203.52827845519451</v>
      </c>
      <c r="AG168" s="51">
        <v>1.0782608695652174</v>
      </c>
      <c r="AH168" s="26">
        <f t="shared" si="910"/>
        <v>369723.72721489443</v>
      </c>
      <c r="AI168" s="26">
        <f t="shared" si="911"/>
        <v>-2649.8933164650243</v>
      </c>
      <c r="AJ168" s="51">
        <v>0.78641999081631142</v>
      </c>
      <c r="AK168" s="26">
        <f t="shared" si="869"/>
        <v>203.99860884549582</v>
      </c>
      <c r="AL168" s="51">
        <v>1.0782608695652174</v>
      </c>
      <c r="AM168" s="26">
        <f t="shared" si="912"/>
        <v>382860.19579182303</v>
      </c>
      <c r="AN168" s="26">
        <f t="shared" si="913"/>
        <v>-2649.8933164650243</v>
      </c>
      <c r="AO168" s="51">
        <v>0.78641999081631142</v>
      </c>
      <c r="AP168" s="26">
        <f t="shared" si="870"/>
        <v>204.65595848613739</v>
      </c>
      <c r="AQ168" s="51">
        <v>1.0782608695652174</v>
      </c>
      <c r="AR168" s="26">
        <f t="shared" si="914"/>
        <v>366579.40025054727</v>
      </c>
      <c r="AS168" s="26">
        <f t="shared" si="915"/>
        <v>-2649.8933164650243</v>
      </c>
      <c r="AT168" s="51">
        <v>0.78641999081631142</v>
      </c>
      <c r="AU168" s="26">
        <f t="shared" si="871"/>
        <v>205.49381017693429</v>
      </c>
      <c r="AV168" s="51">
        <v>1.0782608695652174</v>
      </c>
      <c r="AW168" s="26">
        <f t="shared" si="916"/>
        <v>351733.4312438136</v>
      </c>
      <c r="AX168" s="26">
        <f t="shared" si="917"/>
        <v>-2649.8933164650243</v>
      </c>
      <c r="AY168" s="51">
        <v>0.78641999081631142</v>
      </c>
      <c r="AZ168" s="26">
        <f t="shared" si="872"/>
        <v>206.50711055884091</v>
      </c>
      <c r="BA168" s="51">
        <v>1.0782608695652174</v>
      </c>
      <c r="BB168" s="26">
        <f t="shared" si="918"/>
        <v>339428.43557943183</v>
      </c>
      <c r="BC168" s="26">
        <f t="shared" si="919"/>
        <v>-2649.8933164650243</v>
      </c>
      <c r="BD168" s="51">
        <v>0.78641999081631142</v>
      </c>
      <c r="BE168" s="26">
        <f t="shared" si="873"/>
        <v>207.68422582336089</v>
      </c>
      <c r="BF168" s="51">
        <v>1.0782608695652174</v>
      </c>
      <c r="BG168" s="26">
        <f t="shared" si="920"/>
        <v>314129.28704933263</v>
      </c>
      <c r="BH168" s="26">
        <f t="shared" si="921"/>
        <v>-2649.8933164650243</v>
      </c>
      <c r="BI168" s="51">
        <v>0.78641999081631142</v>
      </c>
      <c r="BJ168" s="26">
        <f t="shared" si="874"/>
        <v>209.02261181683403</v>
      </c>
      <c r="BK168" s="51">
        <v>1.0782608695652174</v>
      </c>
      <c r="BL168" s="26">
        <f t="shared" si="922"/>
        <v>297496.44691239286</v>
      </c>
      <c r="BM168" s="26">
        <f t="shared" si="923"/>
        <v>-2649.8933164650243</v>
      </c>
      <c r="BN168" s="51">
        <v>0.78641999081631142</v>
      </c>
      <c r="BO168" s="26">
        <f t="shared" si="875"/>
        <v>210.309657523065</v>
      </c>
      <c r="BP168" s="51">
        <v>1.0782608695652174</v>
      </c>
      <c r="BQ168" s="26">
        <f t="shared" si="924"/>
        <v>297466.84127355652</v>
      </c>
      <c r="BR168" s="26">
        <f t="shared" si="925"/>
        <v>-2649.8933164650243</v>
      </c>
      <c r="BS168" s="51">
        <v>0.78641999081631142</v>
      </c>
      <c r="BT168" s="26">
        <f t="shared" si="876"/>
        <v>211.5501870167304</v>
      </c>
      <c r="BU168" s="51">
        <v>1.0782608695652174</v>
      </c>
      <c r="BV168" s="26">
        <f t="shared" si="926"/>
        <v>285175.32078059996</v>
      </c>
      <c r="BW168" s="26">
        <f t="shared" si="927"/>
        <v>-2649.8933164650243</v>
      </c>
      <c r="BX168" s="51">
        <v>0.78641999081631142</v>
      </c>
      <c r="BY168" s="26">
        <f t="shared" si="877"/>
        <v>212.7484648538267</v>
      </c>
      <c r="BZ168" s="51">
        <v>1.0782608695652174</v>
      </c>
      <c r="CA168" s="26">
        <f t="shared" si="928"/>
        <v>286460.79489832197</v>
      </c>
      <c r="CB168" s="26">
        <f t="shared" si="929"/>
        <v>-2649.8933164650243</v>
      </c>
      <c r="CC168" s="51">
        <v>0.78641999081631142</v>
      </c>
      <c r="CD168" s="26">
        <f t="shared" si="878"/>
        <v>213.90346845378107</v>
      </c>
      <c r="CE168" s="51">
        <v>1.0782608695652174</v>
      </c>
      <c r="CF168" s="26">
        <f t="shared" si="930"/>
        <v>280280.09211108927</v>
      </c>
      <c r="CG168" s="26">
        <f t="shared" si="931"/>
        <v>-2649.8933164650243</v>
      </c>
      <c r="CH168" s="51">
        <v>0.78641999081631142</v>
      </c>
      <c r="CI168" s="26">
        <f t="shared" si="879"/>
        <v>215.02093421452025</v>
      </c>
      <c r="CJ168" s="51">
        <v>1.0782608695652174</v>
      </c>
      <c r="CK168" s="26">
        <f t="shared" si="932"/>
        <v>303029.29658456321</v>
      </c>
      <c r="CL168" s="26">
        <f t="shared" si="933"/>
        <v>-2649.8933164650243</v>
      </c>
      <c r="CM168" s="51">
        <v>0.78641999081631142</v>
      </c>
      <c r="CN168" s="26">
        <f t="shared" si="880"/>
        <v>216.10862967786596</v>
      </c>
      <c r="CO168" s="51">
        <v>1.0782608695652174</v>
      </c>
      <c r="CP168" s="26">
        <f t="shared" si="934"/>
        <v>304780.36578056344</v>
      </c>
      <c r="CQ168" s="26">
        <f t="shared" si="935"/>
        <v>-2649.8933164650243</v>
      </c>
      <c r="CR168" s="51">
        <v>0.78641999081631142</v>
      </c>
      <c r="CS168" s="26">
        <f t="shared" si="881"/>
        <v>217.16008417554593</v>
      </c>
      <c r="CT168" s="51">
        <v>1.0782608695652174</v>
      </c>
      <c r="CU168" s="26">
        <f t="shared" si="936"/>
        <v>307885.17990306375</v>
      </c>
      <c r="CV168" s="26">
        <f t="shared" si="811"/>
        <v>-2649.8933164650243</v>
      </c>
      <c r="CW168" s="51">
        <v>0.78641999081631142</v>
      </c>
      <c r="CX168" s="26">
        <f t="shared" si="812"/>
        <v>218.1763131003236</v>
      </c>
      <c r="CY168" s="51">
        <v>1.0782608695652174</v>
      </c>
      <c r="CZ168" s="26">
        <f t="shared" si="882"/>
        <v>295508.66798125062</v>
      </c>
      <c r="DA168" s="26">
        <f t="shared" si="814"/>
        <v>-2649.8933164650243</v>
      </c>
      <c r="DB168" s="51">
        <v>0.78641999081631142</v>
      </c>
      <c r="DC168" s="26">
        <f t="shared" si="815"/>
        <v>219.15322311971954</v>
      </c>
      <c r="DD168" s="51">
        <v>1.0782608695652174</v>
      </c>
      <c r="DE168" s="26">
        <f t="shared" si="883"/>
        <v>303116.5718798599</v>
      </c>
      <c r="DF168" s="26">
        <f t="shared" si="817"/>
        <v>-2649.8933164650243</v>
      </c>
      <c r="DG168" s="51">
        <v>0.78641999081631142</v>
      </c>
      <c r="DH168" s="26">
        <f t="shared" si="818"/>
        <v>220.08664948742523</v>
      </c>
      <c r="DI168" s="51">
        <v>1.0782608695652174</v>
      </c>
      <c r="DJ168" s="26">
        <f t="shared" si="884"/>
        <v>310629.95835339109</v>
      </c>
      <c r="DK168" s="26">
        <f t="shared" si="820"/>
        <v>-2649.8933164650243</v>
      </c>
      <c r="DL168" s="51">
        <v>0.78641999081631142</v>
      </c>
      <c r="DM168" s="26">
        <f t="shared" si="821"/>
        <v>220.97228766244552</v>
      </c>
      <c r="DN168" s="51">
        <v>1.0782608695652174</v>
      </c>
      <c r="DO168" s="26">
        <f t="shared" si="885"/>
        <v>314834.76768156269</v>
      </c>
      <c r="DP168" s="26">
        <f t="shared" si="937"/>
        <v>-2649.8933164650243</v>
      </c>
      <c r="DQ168" s="51">
        <v>0.78641999081631142</v>
      </c>
      <c r="DR168" s="26">
        <f t="shared" si="886"/>
        <v>221.82375129820377</v>
      </c>
      <c r="DS168" s="51">
        <v>1.0782608695652174</v>
      </c>
      <c r="DT168" s="26">
        <f t="shared" si="938"/>
        <v>297300.033362407</v>
      </c>
      <c r="DU168" s="26">
        <f t="shared" si="939"/>
        <v>-2649.8933164650243</v>
      </c>
      <c r="DV168" s="51">
        <v>0.78641999081631142</v>
      </c>
      <c r="DW168" s="26">
        <f t="shared" si="887"/>
        <v>222.65256594810779</v>
      </c>
      <c r="DX168" s="51">
        <v>1.0782608695652174</v>
      </c>
      <c r="DY168" s="26">
        <f t="shared" si="940"/>
        <v>305961.75034899055</v>
      </c>
      <c r="DZ168" s="26">
        <f t="shared" si="823"/>
        <v>-2649.8933164650243</v>
      </c>
      <c r="EA168" s="51">
        <v>0.78641999081631142</v>
      </c>
      <c r="EB168" s="26">
        <f t="shared" si="824"/>
        <v>223.47090955487741</v>
      </c>
      <c r="EC168" s="51">
        <v>1.0782608695652174</v>
      </c>
      <c r="ED168" s="26">
        <f t="shared" si="888"/>
        <v>305942.529686247</v>
      </c>
      <c r="EE168" s="26">
        <f t="shared" si="826"/>
        <v>-2649.8933164650243</v>
      </c>
      <c r="EF168" s="51">
        <v>0.78641999081631142</v>
      </c>
      <c r="EG168" s="26">
        <f t="shared" si="827"/>
        <v>224.2827888138242</v>
      </c>
      <c r="EH168" s="51">
        <v>1.0782608695652174</v>
      </c>
      <c r="EI168" s="26">
        <f t="shared" si="889"/>
        <v>324624.70435961586</v>
      </c>
      <c r="EJ168" s="26">
        <f t="shared" si="829"/>
        <v>-2649.8933164650243</v>
      </c>
      <c r="EK168" s="51">
        <v>0.78641999081631142</v>
      </c>
      <c r="EL168" s="26">
        <f t="shared" si="830"/>
        <v>225.10603062294612</v>
      </c>
      <c r="EM168" s="51">
        <v>1.0782608695652174</v>
      </c>
      <c r="EN168" s="26">
        <f t="shared" si="890"/>
        <v>316738.31726367917</v>
      </c>
      <c r="EO168" s="26">
        <f t="shared" si="832"/>
        <v>-2649.8933164650243</v>
      </c>
      <c r="EP168" s="51">
        <v>0.78641999081631142</v>
      </c>
      <c r="EQ168" s="26">
        <f t="shared" si="833"/>
        <v>225.9535692442706</v>
      </c>
      <c r="ER168" s="51">
        <v>1.0782608695652174</v>
      </c>
      <c r="ES168" s="26">
        <f t="shared" si="891"/>
        <v>323955.54064345924</v>
      </c>
      <c r="ET168" s="26">
        <f t="shared" si="941"/>
        <v>-2649.8933164650243</v>
      </c>
      <c r="EU168" s="51">
        <v>0.78641999081631142</v>
      </c>
      <c r="EV168" s="26">
        <f t="shared" si="892"/>
        <v>226.8415967256424</v>
      </c>
      <c r="EW168" s="51">
        <v>1.0782608695652174</v>
      </c>
      <c r="EX168" s="26">
        <f t="shared" si="942"/>
        <v>359143.48251993017</v>
      </c>
      <c r="EY168" s="26">
        <f t="shared" si="943"/>
        <v>-2649.8933164650243</v>
      </c>
      <c r="EZ168" s="51">
        <v>0.78641999081631142</v>
      </c>
      <c r="FA168" s="26">
        <f t="shared" si="893"/>
        <v>227.78361578505906</v>
      </c>
      <c r="FB168" s="51">
        <v>1.0782608695652174</v>
      </c>
      <c r="FC168" s="26">
        <f t="shared" si="944"/>
        <v>353406.91675235936</v>
      </c>
      <c r="FD168" s="26">
        <f t="shared" si="835"/>
        <v>-2649.8933164650243</v>
      </c>
      <c r="FE168" s="51">
        <v>0.78641999081631142</v>
      </c>
      <c r="FF168" s="26">
        <f t="shared" si="836"/>
        <v>228.78351567716015</v>
      </c>
      <c r="FG168" s="51">
        <v>1.0782608695652174</v>
      </c>
      <c r="FH168" s="26">
        <f t="shared" si="894"/>
        <v>345381.63435035496</v>
      </c>
      <c r="FI168" s="26">
        <f t="shared" si="838"/>
        <v>-2649.8933164650243</v>
      </c>
      <c r="FJ168" s="51">
        <v>0.78641999081631142</v>
      </c>
      <c r="FK168" s="26">
        <f t="shared" si="839"/>
        <v>229.84720293712806</v>
      </c>
      <c r="FL168" s="51">
        <v>1.0782608695652174</v>
      </c>
      <c r="FM168" s="26">
        <f t="shared" si="945"/>
        <v>356029.69711148384</v>
      </c>
      <c r="FN168" s="26">
        <f t="shared" si="841"/>
        <v>-2649.8933164650243</v>
      </c>
      <c r="FO168" s="51">
        <v>0.78641999081631142</v>
      </c>
      <c r="FP168" s="26">
        <f t="shared" si="842"/>
        <v>230.98082567846282</v>
      </c>
      <c r="FQ168" s="51">
        <v>1.0782608695652174</v>
      </c>
      <c r="FR168" s="26">
        <f t="shared" si="895"/>
        <v>333443.98261201777</v>
      </c>
      <c r="FS168" s="26">
        <f t="shared" si="844"/>
        <v>-2649.8933164650243</v>
      </c>
      <c r="FT168" s="51">
        <v>0.78641999081631142</v>
      </c>
      <c r="FU168" s="26">
        <f t="shared" si="845"/>
        <v>232.18866411245682</v>
      </c>
      <c r="FV168" s="51">
        <v>1.0782608695652174</v>
      </c>
      <c r="FW168" s="26">
        <f t="shared" si="896"/>
        <v>321856.83614316268</v>
      </c>
      <c r="FX168" s="26">
        <f t="shared" si="847"/>
        <v>-2649.8933164650243</v>
      </c>
      <c r="FY168" s="51">
        <v>0.78641999081631142</v>
      </c>
      <c r="FZ168" s="26">
        <f t="shared" si="848"/>
        <v>233.47297293985321</v>
      </c>
      <c r="GA168" s="51">
        <v>1.0782608695652174</v>
      </c>
      <c r="GB168" s="26">
        <f t="shared" si="897"/>
        <v>301369.78297171096</v>
      </c>
      <c r="GC168" s="26">
        <f t="shared" si="850"/>
        <v>-2649.8933164650243</v>
      </c>
      <c r="GD168" s="51">
        <v>0.78641999081631142</v>
      </c>
      <c r="GE168" s="26">
        <f t="shared" si="851"/>
        <v>234.83609775823933</v>
      </c>
      <c r="GF168" s="51">
        <v>1.0782608695652174</v>
      </c>
      <c r="GG168" s="26">
        <f t="shared" si="898"/>
        <v>286965.98881596612</v>
      </c>
      <c r="GH168" s="26">
        <f t="shared" si="853"/>
        <v>-2649.8933164650243</v>
      </c>
      <c r="GI168" s="51">
        <v>0.78641999081631142</v>
      </c>
      <c r="GJ168" s="26">
        <f t="shared" si="854"/>
        <v>236.28338710801356</v>
      </c>
      <c r="GK168" s="51">
        <v>1.0782608695652174</v>
      </c>
      <c r="GL168" s="26">
        <f t="shared" si="899"/>
        <v>272349.63884680835</v>
      </c>
      <c r="GM168" s="26">
        <f t="shared" si="856"/>
        <v>-2649.8933164650243</v>
      </c>
      <c r="GN168" s="51">
        <v>0.78641999081631142</v>
      </c>
      <c r="GO168" s="26">
        <f t="shared" si="857"/>
        <v>237.81644238037711</v>
      </c>
      <c r="GP168" s="51">
        <v>1.0782608695652174</v>
      </c>
      <c r="GQ168" s="26">
        <f t="shared" si="900"/>
        <v>253528.34971271802</v>
      </c>
    </row>
    <row r="169" spans="1:199" ht="15" x14ac:dyDescent="0.2">
      <c r="A169" s="6" t="s">
        <v>59</v>
      </c>
      <c r="B169" s="26">
        <v>341683</v>
      </c>
      <c r="C169" s="26">
        <f t="shared" si="859"/>
        <v>-2654.6</v>
      </c>
      <c r="D169" s="51">
        <v>0.78641999081631142</v>
      </c>
      <c r="E169" s="26">
        <f t="shared" si="966"/>
        <v>259.2</v>
      </c>
      <c r="F169" s="26">
        <f t="shared" si="967"/>
        <v>-54.6</v>
      </c>
      <c r="G169" s="26">
        <f t="shared" si="862"/>
        <v>204.6</v>
      </c>
      <c r="H169" s="51">
        <f t="shared" si="863"/>
        <v>1.0782608695652174</v>
      </c>
      <c r="I169" s="26">
        <v>323827</v>
      </c>
      <c r="J169" s="26">
        <f t="shared" si="901"/>
        <v>-2649.8933164650243</v>
      </c>
      <c r="K169" s="51">
        <v>0.78641999081631142</v>
      </c>
      <c r="L169" s="26">
        <f t="shared" si="864"/>
        <v>204.23723820867329</v>
      </c>
      <c r="M169" s="51">
        <v>1.0782608695652174</v>
      </c>
      <c r="N169" s="26">
        <f t="shared" si="902"/>
        <v>350925.34392174362</v>
      </c>
      <c r="O169" s="26">
        <f t="shared" si="903"/>
        <v>-2649.8933164650243</v>
      </c>
      <c r="P169" s="51">
        <v>0.78641999081631142</v>
      </c>
      <c r="Q169" s="26">
        <f t="shared" si="865"/>
        <v>203.71796475987398</v>
      </c>
      <c r="R169" s="51">
        <v>1.0782608695652174</v>
      </c>
      <c r="S169" s="26">
        <f t="shared" si="904"/>
        <v>337789.16857003846</v>
      </c>
      <c r="T169" s="26">
        <f t="shared" si="905"/>
        <v>-2649.8933164650243</v>
      </c>
      <c r="U169" s="51">
        <v>0.78641999081631142</v>
      </c>
      <c r="V169" s="26">
        <f t="shared" si="866"/>
        <v>203.17144506850752</v>
      </c>
      <c r="W169" s="51">
        <v>1.0782608695652174</v>
      </c>
      <c r="X169" s="26">
        <f t="shared" si="906"/>
        <v>357850.44669864193</v>
      </c>
      <c r="Y169" s="26">
        <f t="shared" si="907"/>
        <v>-2649.8933164650243</v>
      </c>
      <c r="Z169" s="51">
        <v>0.78641999081631142</v>
      </c>
      <c r="AA169" s="26">
        <f t="shared" si="867"/>
        <v>203.25020318515556</v>
      </c>
      <c r="AB169" s="51">
        <v>1.0782608695652174</v>
      </c>
      <c r="AC169" s="26">
        <f t="shared" si="908"/>
        <v>355485.80358536204</v>
      </c>
      <c r="AD169" s="26">
        <f t="shared" si="909"/>
        <v>-2649.8933164650243</v>
      </c>
      <c r="AE169" s="51">
        <v>0.78641999081631142</v>
      </c>
      <c r="AF169" s="26">
        <f t="shared" si="868"/>
        <v>203.52827845519451</v>
      </c>
      <c r="AG169" s="51">
        <v>1.0782608695652174</v>
      </c>
      <c r="AH169" s="26">
        <f t="shared" si="910"/>
        <v>366707.43854735221</v>
      </c>
      <c r="AI169" s="26">
        <f t="shared" si="911"/>
        <v>-2649.8933164650243</v>
      </c>
      <c r="AJ169" s="51">
        <v>0.78641999081631142</v>
      </c>
      <c r="AK169" s="26">
        <f t="shared" si="869"/>
        <v>203.99860884549582</v>
      </c>
      <c r="AL169" s="51">
        <v>1.0782608695652174</v>
      </c>
      <c r="AM169" s="26">
        <f t="shared" si="912"/>
        <v>367277.83250727493</v>
      </c>
      <c r="AN169" s="26">
        <f t="shared" si="913"/>
        <v>-2649.8933164650243</v>
      </c>
      <c r="AO169" s="51">
        <v>0.78641999081631142</v>
      </c>
      <c r="AP169" s="26">
        <f t="shared" si="870"/>
        <v>204.65595848613739</v>
      </c>
      <c r="AQ169" s="51">
        <v>1.0782608695652174</v>
      </c>
      <c r="AR169" s="26">
        <f t="shared" si="914"/>
        <v>380414.95843384415</v>
      </c>
      <c r="AS169" s="26">
        <f t="shared" si="915"/>
        <v>-2649.8933164650243</v>
      </c>
      <c r="AT169" s="51">
        <v>0.78641999081631142</v>
      </c>
      <c r="AU169" s="26">
        <f t="shared" si="871"/>
        <v>205.49381017693429</v>
      </c>
      <c r="AV169" s="51">
        <v>1.0782608695652174</v>
      </c>
      <c r="AW169" s="26">
        <f t="shared" si="916"/>
        <v>364135.00074425916</v>
      </c>
      <c r="AX169" s="26">
        <f t="shared" si="917"/>
        <v>-2649.8933164650243</v>
      </c>
      <c r="AY169" s="51">
        <v>0.78641999081631142</v>
      </c>
      <c r="AZ169" s="26">
        <f t="shared" si="872"/>
        <v>206.50711055884091</v>
      </c>
      <c r="BA169" s="51">
        <v>1.0782608695652174</v>
      </c>
      <c r="BB169" s="26">
        <f t="shared" si="918"/>
        <v>349290.04503790743</v>
      </c>
      <c r="BC169" s="26">
        <f t="shared" si="919"/>
        <v>-2649.8933164650243</v>
      </c>
      <c r="BD169" s="51">
        <v>0.78641999081631142</v>
      </c>
      <c r="BE169" s="26">
        <f t="shared" si="873"/>
        <v>207.68422582336089</v>
      </c>
      <c r="BF169" s="51">
        <v>1.0782608695652174</v>
      </c>
      <c r="BG169" s="26">
        <f t="shared" si="920"/>
        <v>336986.22648879018</v>
      </c>
      <c r="BH169" s="26">
        <f t="shared" si="921"/>
        <v>-2649.8933164650243</v>
      </c>
      <c r="BI169" s="51">
        <v>0.78641999081631142</v>
      </c>
      <c r="BJ169" s="26">
        <f t="shared" si="874"/>
        <v>209.02261181683403</v>
      </c>
      <c r="BK169" s="51">
        <v>1.0782608695652174</v>
      </c>
      <c r="BL169" s="26">
        <f t="shared" si="922"/>
        <v>311688.41634468443</v>
      </c>
      <c r="BM169" s="26">
        <f t="shared" si="923"/>
        <v>-2649.8933164650243</v>
      </c>
      <c r="BN169" s="51">
        <v>0.78641999081631142</v>
      </c>
      <c r="BO169" s="26">
        <f t="shared" si="875"/>
        <v>210.309657523065</v>
      </c>
      <c r="BP169" s="51">
        <v>1.0782608695652174</v>
      </c>
      <c r="BQ169" s="26">
        <f t="shared" si="924"/>
        <v>295056.86325345089</v>
      </c>
      <c r="BR169" s="26">
        <f t="shared" si="925"/>
        <v>-2649.8933164650243</v>
      </c>
      <c r="BS169" s="51">
        <v>0.78641999081631142</v>
      </c>
      <c r="BT169" s="26">
        <f t="shared" si="876"/>
        <v>211.5501870167304</v>
      </c>
      <c r="BU169" s="51">
        <v>1.0782608695652174</v>
      </c>
      <c r="BV169" s="26">
        <f t="shared" si="926"/>
        <v>295028.49814410822</v>
      </c>
      <c r="BW169" s="26">
        <f t="shared" si="927"/>
        <v>-2649.8933164650243</v>
      </c>
      <c r="BX169" s="51">
        <v>0.78641999081631142</v>
      </c>
      <c r="BY169" s="26">
        <f t="shared" si="877"/>
        <v>212.7484648538267</v>
      </c>
      <c r="BZ169" s="51">
        <v>1.0782608695652174</v>
      </c>
      <c r="CA169" s="26">
        <f t="shared" si="928"/>
        <v>282738.17592898879</v>
      </c>
      <c r="CB169" s="26">
        <f t="shared" si="929"/>
        <v>-2649.8933164650243</v>
      </c>
      <c r="CC169" s="51">
        <v>0.78641999081631142</v>
      </c>
      <c r="CD169" s="26">
        <f t="shared" si="878"/>
        <v>213.90346845378107</v>
      </c>
      <c r="CE169" s="51">
        <v>1.0782608695652174</v>
      </c>
      <c r="CF169" s="26">
        <f t="shared" si="930"/>
        <v>284024.80505031074</v>
      </c>
      <c r="CG169" s="26">
        <f t="shared" si="931"/>
        <v>-2649.8933164650243</v>
      </c>
      <c r="CH169" s="51">
        <v>0.78641999081631142</v>
      </c>
      <c r="CI169" s="26">
        <f t="shared" si="879"/>
        <v>215.02093421452025</v>
      </c>
      <c r="CJ169" s="51">
        <v>1.0782608695652174</v>
      </c>
      <c r="CK169" s="26">
        <f t="shared" si="932"/>
        <v>277845.21972883877</v>
      </c>
      <c r="CL169" s="26">
        <f t="shared" si="933"/>
        <v>-2649.8933164650243</v>
      </c>
      <c r="CM169" s="51">
        <v>0.78641999081631142</v>
      </c>
      <c r="CN169" s="26">
        <f t="shared" si="880"/>
        <v>216.10862967786596</v>
      </c>
      <c r="CO169" s="51">
        <v>1.0782608695652174</v>
      </c>
      <c r="CP169" s="26">
        <f t="shared" si="934"/>
        <v>300595.51189777604</v>
      </c>
      <c r="CQ169" s="26">
        <f t="shared" si="935"/>
        <v>-2649.8933164650243</v>
      </c>
      <c r="CR169" s="51">
        <v>0.78641999081631142</v>
      </c>
      <c r="CS169" s="26">
        <f t="shared" si="881"/>
        <v>217.16008417554593</v>
      </c>
      <c r="CT169" s="51">
        <v>1.0782608695652174</v>
      </c>
      <c r="CU169" s="26">
        <f t="shared" si="936"/>
        <v>302347.63254827395</v>
      </c>
      <c r="CV169" s="26">
        <f t="shared" si="811"/>
        <v>-2649.8933164650243</v>
      </c>
      <c r="CW169" s="51">
        <v>0.78641999081631142</v>
      </c>
      <c r="CX169" s="26">
        <f t="shared" si="812"/>
        <v>218.1763131003236</v>
      </c>
      <c r="CY169" s="51">
        <v>1.0782608695652174</v>
      </c>
      <c r="CZ169" s="26">
        <f t="shared" si="882"/>
        <v>305453.46289969905</v>
      </c>
      <c r="DA169" s="26">
        <f t="shared" si="814"/>
        <v>-2649.8933164650243</v>
      </c>
      <c r="DB169" s="51">
        <v>0.78641999081631142</v>
      </c>
      <c r="DC169" s="26">
        <f t="shared" si="815"/>
        <v>219.15322311971954</v>
      </c>
      <c r="DD169" s="51">
        <v>1.0782608695652174</v>
      </c>
      <c r="DE169" s="26">
        <f t="shared" si="883"/>
        <v>293077.92788790533</v>
      </c>
      <c r="DF169" s="26">
        <f t="shared" si="817"/>
        <v>-2649.8933164650243</v>
      </c>
      <c r="DG169" s="51">
        <v>0.78641999081631142</v>
      </c>
      <c r="DH169" s="26">
        <f t="shared" si="818"/>
        <v>220.08664948742523</v>
      </c>
      <c r="DI169" s="51">
        <v>1.0782608695652174</v>
      </c>
      <c r="DJ169" s="26">
        <f t="shared" si="884"/>
        <v>300686.76521288231</v>
      </c>
      <c r="DK169" s="26">
        <f t="shared" si="820"/>
        <v>-2649.8933164650243</v>
      </c>
      <c r="DL169" s="51">
        <v>0.78641999081631142</v>
      </c>
      <c r="DM169" s="26">
        <f t="shared" si="821"/>
        <v>220.97228766244552</v>
      </c>
      <c r="DN169" s="51">
        <v>1.0782608695652174</v>
      </c>
      <c r="DO169" s="26">
        <f t="shared" si="885"/>
        <v>308201.03732458851</v>
      </c>
      <c r="DP169" s="26">
        <f t="shared" si="937"/>
        <v>-2649.8933164650243</v>
      </c>
      <c r="DQ169" s="51">
        <v>0.78641999081631142</v>
      </c>
      <c r="DR169" s="26">
        <f t="shared" si="886"/>
        <v>221.82375129820377</v>
      </c>
      <c r="DS169" s="51">
        <v>1.0782608695652174</v>
      </c>
      <c r="DT169" s="26">
        <f t="shared" si="938"/>
        <v>312406.69811639586</v>
      </c>
      <c r="DU169" s="26">
        <f t="shared" si="939"/>
        <v>-2649.8933164650243</v>
      </c>
      <c r="DV169" s="51">
        <v>0.78641999081631142</v>
      </c>
      <c r="DW169" s="26">
        <f t="shared" si="887"/>
        <v>222.65256594810779</v>
      </c>
      <c r="DX169" s="51">
        <v>1.0782608695652174</v>
      </c>
      <c r="DY169" s="26">
        <f t="shared" si="940"/>
        <v>294872.79261189007</v>
      </c>
      <c r="DZ169" s="26">
        <f t="shared" si="823"/>
        <v>-2649.8933164650243</v>
      </c>
      <c r="EA169" s="51">
        <v>0.78641999081631142</v>
      </c>
      <c r="EB169" s="26">
        <f t="shared" si="824"/>
        <v>223.47090955487741</v>
      </c>
      <c r="EC169" s="51">
        <v>1.0782608695652174</v>
      </c>
      <c r="ED169" s="26">
        <f t="shared" si="888"/>
        <v>303535.32794208039</v>
      </c>
      <c r="EE169" s="26">
        <f t="shared" si="826"/>
        <v>-2649.8933164650243</v>
      </c>
      <c r="EF169" s="51">
        <v>0.78641999081631142</v>
      </c>
      <c r="EG169" s="26">
        <f t="shared" si="827"/>
        <v>224.2827888138242</v>
      </c>
      <c r="EH169" s="51">
        <v>1.0782608695652174</v>
      </c>
      <c r="EI169" s="26">
        <f t="shared" si="889"/>
        <v>303516.91915859579</v>
      </c>
      <c r="EJ169" s="26">
        <f t="shared" si="829"/>
        <v>-2649.8933164650243</v>
      </c>
      <c r="EK169" s="51">
        <v>0.78641999081631142</v>
      </c>
      <c r="EL169" s="26">
        <f t="shared" si="830"/>
        <v>225.10603062294612</v>
      </c>
      <c r="EM169" s="51">
        <v>1.0782608695652174</v>
      </c>
      <c r="EN169" s="26">
        <f t="shared" si="890"/>
        <v>322199.9170737738</v>
      </c>
      <c r="EO169" s="26">
        <f t="shared" si="832"/>
        <v>-2649.8933164650243</v>
      </c>
      <c r="EP169" s="51">
        <v>0.78641999081631142</v>
      </c>
      <c r="EQ169" s="26">
        <f t="shared" si="833"/>
        <v>225.9535692442706</v>
      </c>
      <c r="ER169" s="51">
        <v>1.0782608695652174</v>
      </c>
      <c r="ES169" s="26">
        <f t="shared" si="891"/>
        <v>314314.37751645839</v>
      </c>
      <c r="ET169" s="26">
        <f t="shared" si="941"/>
        <v>-2649.8933164650243</v>
      </c>
      <c r="EU169" s="51">
        <v>0.78641999081631142</v>
      </c>
      <c r="EV169" s="26">
        <f t="shared" si="892"/>
        <v>226.8415967256424</v>
      </c>
      <c r="EW169" s="51">
        <v>1.0782608695652174</v>
      </c>
      <c r="EX169" s="26">
        <f t="shared" si="942"/>
        <v>321532.48892371985</v>
      </c>
      <c r="EY169" s="26">
        <f t="shared" si="943"/>
        <v>-2649.8933164650243</v>
      </c>
      <c r="EZ169" s="51">
        <v>0.78641999081631142</v>
      </c>
      <c r="FA169" s="26">
        <f t="shared" si="893"/>
        <v>227.78361578505906</v>
      </c>
      <c r="FB169" s="51">
        <v>1.0782608695652174</v>
      </c>
      <c r="FC169" s="26">
        <f t="shared" si="944"/>
        <v>356721.37281925022</v>
      </c>
      <c r="FD169" s="26">
        <f t="shared" si="835"/>
        <v>-2649.8933164650243</v>
      </c>
      <c r="FE169" s="51">
        <v>0.78641999081631142</v>
      </c>
      <c r="FF169" s="26">
        <f t="shared" si="836"/>
        <v>228.78351567716015</v>
      </c>
      <c r="FG169" s="51">
        <v>1.0782608695652174</v>
      </c>
      <c r="FH169" s="26">
        <f t="shared" si="894"/>
        <v>350985.80695157149</v>
      </c>
      <c r="FI169" s="26">
        <f t="shared" si="838"/>
        <v>-2649.8933164650243</v>
      </c>
      <c r="FJ169" s="51">
        <v>0.78641999081631142</v>
      </c>
      <c r="FK169" s="26">
        <f t="shared" si="839"/>
        <v>229.84720293712806</v>
      </c>
      <c r="FL169" s="51">
        <v>1.0782608695652174</v>
      </c>
      <c r="FM169" s="26">
        <f t="shared" si="945"/>
        <v>342961.58823682705</v>
      </c>
      <c r="FN169" s="26">
        <f t="shared" si="841"/>
        <v>-2649.8933164650243</v>
      </c>
      <c r="FO169" s="51">
        <v>0.78641999081631142</v>
      </c>
      <c r="FP169" s="26">
        <f t="shared" si="842"/>
        <v>230.98082567846282</v>
      </c>
      <c r="FQ169" s="51">
        <v>1.0782608695652174</v>
      </c>
      <c r="FR169" s="26">
        <f t="shared" si="895"/>
        <v>353610.78462069726</v>
      </c>
      <c r="FS169" s="26">
        <f t="shared" si="844"/>
        <v>-2649.8933164650243</v>
      </c>
      <c r="FT169" s="51">
        <v>0.78641999081631142</v>
      </c>
      <c r="FU169" s="26">
        <f t="shared" si="845"/>
        <v>232.18866411245682</v>
      </c>
      <c r="FV169" s="51">
        <v>1.0782608695652174</v>
      </c>
      <c r="FW169" s="26">
        <f t="shared" si="896"/>
        <v>331026.27795966523</v>
      </c>
      <c r="FX169" s="26">
        <f t="shared" si="847"/>
        <v>-2649.8933164650243</v>
      </c>
      <c r="FY169" s="51">
        <v>0.78641999081631142</v>
      </c>
      <c r="FZ169" s="26">
        <f t="shared" si="848"/>
        <v>233.47297293985321</v>
      </c>
      <c r="GA169" s="51">
        <v>1.0782608695652174</v>
      </c>
      <c r="GB169" s="26">
        <f t="shared" si="897"/>
        <v>319440.4157996375</v>
      </c>
      <c r="GC169" s="26">
        <f t="shared" si="850"/>
        <v>-2649.8933164650243</v>
      </c>
      <c r="GD169" s="51">
        <v>0.78641999081631142</v>
      </c>
      <c r="GE169" s="26">
        <f t="shared" si="851"/>
        <v>234.83609775823933</v>
      </c>
      <c r="GF169" s="51">
        <v>1.0782608695652174</v>
      </c>
      <c r="GG169" s="26">
        <f t="shared" si="898"/>
        <v>298954.7257530042</v>
      </c>
      <c r="GH169" s="26">
        <f t="shared" si="853"/>
        <v>-2649.8933164650243</v>
      </c>
      <c r="GI169" s="51">
        <v>0.78641999081631142</v>
      </c>
      <c r="GJ169" s="26">
        <f t="shared" si="854"/>
        <v>236.28338710801356</v>
      </c>
      <c r="GK169" s="51">
        <v>1.0782608695652174</v>
      </c>
      <c r="GL169" s="26">
        <f t="shared" si="899"/>
        <v>284552.37888660911</v>
      </c>
      <c r="GM169" s="26">
        <f t="shared" si="856"/>
        <v>-2649.8933164650243</v>
      </c>
      <c r="GN169" s="51">
        <v>0.78641999081631142</v>
      </c>
      <c r="GO169" s="26">
        <f t="shared" si="857"/>
        <v>237.81644238037711</v>
      </c>
      <c r="GP169" s="51">
        <v>1.0782608695652174</v>
      </c>
      <c r="GQ169" s="26">
        <f t="shared" si="900"/>
        <v>269937.56197272369</v>
      </c>
    </row>
    <row r="170" spans="1:199" ht="15" x14ac:dyDescent="0.2">
      <c r="A170" s="6" t="s">
        <v>60</v>
      </c>
      <c r="B170" s="26">
        <v>338987</v>
      </c>
      <c r="C170" s="26">
        <f t="shared" si="859"/>
        <v>-3798.4000000000005</v>
      </c>
      <c r="D170" s="51">
        <v>1.1252684747670751</v>
      </c>
      <c r="E170" s="26">
        <f>1079/5</f>
        <v>215.8</v>
      </c>
      <c r="F170" s="26">
        <f>-416/5</f>
        <v>-83.2</v>
      </c>
      <c r="G170" s="26">
        <f t="shared" si="862"/>
        <v>132.60000000000002</v>
      </c>
      <c r="H170" s="51">
        <f t="shared" si="863"/>
        <v>0.69881422924901204</v>
      </c>
      <c r="I170" s="26">
        <v>338670</v>
      </c>
      <c r="J170" s="26">
        <f t="shared" si="901"/>
        <v>-3791.6653255709903</v>
      </c>
      <c r="K170" s="51">
        <v>1.1252684747670751</v>
      </c>
      <c r="L170" s="26">
        <f t="shared" si="864"/>
        <v>132.36489631705811</v>
      </c>
      <c r="M170" s="51">
        <v>0.69881422924901204</v>
      </c>
      <c r="N170" s="26">
        <f t="shared" si="902"/>
        <v>320167.6995707461</v>
      </c>
      <c r="O170" s="26">
        <f t="shared" si="903"/>
        <v>-3791.6653255709903</v>
      </c>
      <c r="P170" s="51">
        <v>1.1252684747670751</v>
      </c>
      <c r="Q170" s="26">
        <f t="shared" si="865"/>
        <v>132.02835839276293</v>
      </c>
      <c r="R170" s="51">
        <v>0.69881422924901204</v>
      </c>
      <c r="S170" s="26">
        <f t="shared" si="904"/>
        <v>347265.70695456542</v>
      </c>
      <c r="T170" s="26">
        <f t="shared" si="905"/>
        <v>-3791.6653255709903</v>
      </c>
      <c r="U170" s="51">
        <v>1.1252684747670751</v>
      </c>
      <c r="V170" s="26">
        <f t="shared" si="866"/>
        <v>131.67416234645214</v>
      </c>
      <c r="W170" s="51">
        <v>0.69881422924901204</v>
      </c>
      <c r="X170" s="26">
        <f t="shared" si="906"/>
        <v>334129.17740681395</v>
      </c>
      <c r="Y170" s="26">
        <f t="shared" si="907"/>
        <v>-3791.6653255709903</v>
      </c>
      <c r="Z170" s="51">
        <v>1.1252684747670751</v>
      </c>
      <c r="AA170" s="26">
        <f t="shared" si="867"/>
        <v>131.72520499683105</v>
      </c>
      <c r="AB170" s="51">
        <v>0.69881422924901204</v>
      </c>
      <c r="AC170" s="26">
        <f t="shared" si="908"/>
        <v>354190.50657806778</v>
      </c>
      <c r="AD170" s="26">
        <f t="shared" si="909"/>
        <v>-3791.6653255709903</v>
      </c>
      <c r="AE170" s="51">
        <v>1.1252684747670751</v>
      </c>
      <c r="AF170" s="26">
        <f t="shared" si="868"/>
        <v>131.9054238668563</v>
      </c>
      <c r="AG170" s="51">
        <v>0.69881422924901204</v>
      </c>
      <c r="AH170" s="26">
        <f t="shared" si="910"/>
        <v>351826.04368365795</v>
      </c>
      <c r="AI170" s="26">
        <f t="shared" si="911"/>
        <v>-3791.6653255709903</v>
      </c>
      <c r="AJ170" s="51">
        <v>1.1252684747670751</v>
      </c>
      <c r="AK170" s="26">
        <f t="shared" si="869"/>
        <v>132.2102420963478</v>
      </c>
      <c r="AL170" s="51">
        <v>0.69881422924901204</v>
      </c>
      <c r="AM170" s="26">
        <f t="shared" si="912"/>
        <v>363047.98346387758</v>
      </c>
      <c r="AN170" s="26">
        <f t="shared" si="913"/>
        <v>-3791.6653255709903</v>
      </c>
      <c r="AO170" s="51">
        <v>1.1252684747670751</v>
      </c>
      <c r="AP170" s="26">
        <f t="shared" si="870"/>
        <v>132.63626635025329</v>
      </c>
      <c r="AQ170" s="51">
        <v>0.69881422924901204</v>
      </c>
      <c r="AR170" s="26">
        <f t="shared" si="914"/>
        <v>363618.80344805424</v>
      </c>
      <c r="AS170" s="26">
        <f t="shared" si="915"/>
        <v>-3791.6653255709903</v>
      </c>
      <c r="AT170" s="51">
        <v>1.1252684747670751</v>
      </c>
      <c r="AU170" s="26">
        <f t="shared" si="871"/>
        <v>133.1792728712683</v>
      </c>
      <c r="AV170" s="51">
        <v>0.69881422924901204</v>
      </c>
      <c r="AW170" s="26">
        <f t="shared" si="916"/>
        <v>376756.47238114447</v>
      </c>
      <c r="AX170" s="26">
        <f t="shared" si="917"/>
        <v>-3791.6653255709903</v>
      </c>
      <c r="AY170" s="51">
        <v>1.1252684747670751</v>
      </c>
      <c r="AZ170" s="26">
        <f t="shared" si="872"/>
        <v>133.8359866085157</v>
      </c>
      <c r="BA170" s="51">
        <v>0.69881422924901204</v>
      </c>
      <c r="BB170" s="26">
        <f t="shared" si="918"/>
        <v>360477.17140529671</v>
      </c>
      <c r="BC170" s="26">
        <f t="shared" si="919"/>
        <v>-3791.6653255709903</v>
      </c>
      <c r="BD170" s="51">
        <v>1.1252684747670751</v>
      </c>
      <c r="BE170" s="26">
        <f t="shared" si="873"/>
        <v>134.59886776235416</v>
      </c>
      <c r="BF170" s="51">
        <v>0.69881422924901204</v>
      </c>
      <c r="BG170" s="26">
        <f t="shared" si="920"/>
        <v>345632.97858009883</v>
      </c>
      <c r="BH170" s="26">
        <f t="shared" si="921"/>
        <v>-3791.6653255709903</v>
      </c>
      <c r="BI170" s="51">
        <v>1.1252684747670751</v>
      </c>
      <c r="BJ170" s="26">
        <f t="shared" si="874"/>
        <v>135.46626748246433</v>
      </c>
      <c r="BK170" s="51">
        <v>0.69881422924901204</v>
      </c>
      <c r="BL170" s="26">
        <f t="shared" si="922"/>
        <v>333330.02743070165</v>
      </c>
      <c r="BM170" s="26">
        <f t="shared" si="923"/>
        <v>-3791.6653255709903</v>
      </c>
      <c r="BN170" s="51">
        <v>1.1252684747670751</v>
      </c>
      <c r="BO170" s="26">
        <f t="shared" si="875"/>
        <v>136.30039387858469</v>
      </c>
      <c r="BP170" s="51">
        <v>0.69881422924901204</v>
      </c>
      <c r="BQ170" s="26">
        <f t="shared" si="924"/>
        <v>308033.05141299206</v>
      </c>
      <c r="BR170" s="26">
        <f t="shared" si="925"/>
        <v>-3791.6653255709903</v>
      </c>
      <c r="BS170" s="51">
        <v>1.1252684747670751</v>
      </c>
      <c r="BT170" s="26">
        <f t="shared" si="876"/>
        <v>137.10437340380477</v>
      </c>
      <c r="BU170" s="51">
        <v>0.69881422924901204</v>
      </c>
      <c r="BV170" s="26">
        <f t="shared" si="926"/>
        <v>291402.30230128375</v>
      </c>
      <c r="BW170" s="26">
        <f t="shared" si="927"/>
        <v>-3791.6653255709903</v>
      </c>
      <c r="BX170" s="51">
        <v>1.1252684747670751</v>
      </c>
      <c r="BY170" s="26">
        <f t="shared" si="877"/>
        <v>137.88096989060327</v>
      </c>
      <c r="BZ170" s="51">
        <v>0.69881422924901204</v>
      </c>
      <c r="CA170" s="26">
        <f t="shared" si="928"/>
        <v>291374.71378842788</v>
      </c>
      <c r="CB170" s="26">
        <f t="shared" si="929"/>
        <v>-3791.6653255709903</v>
      </c>
      <c r="CC170" s="51">
        <v>1.1252684747670751</v>
      </c>
      <c r="CD170" s="26">
        <f t="shared" si="878"/>
        <v>138.6295206108083</v>
      </c>
      <c r="CE170" s="51">
        <v>0.69881422924901204</v>
      </c>
      <c r="CF170" s="26">
        <f t="shared" si="930"/>
        <v>279085.14012402861</v>
      </c>
      <c r="CG170" s="26">
        <f t="shared" si="931"/>
        <v>-3791.6653255709903</v>
      </c>
      <c r="CH170" s="51">
        <v>1.1252684747670751</v>
      </c>
      <c r="CI170" s="26">
        <f t="shared" si="879"/>
        <v>139.35374328858938</v>
      </c>
      <c r="CJ170" s="51">
        <v>0.69881422924901204</v>
      </c>
      <c r="CK170" s="26">
        <f t="shared" si="932"/>
        <v>280372.49346802838</v>
      </c>
      <c r="CL170" s="26">
        <f t="shared" si="933"/>
        <v>-3791.6653255709903</v>
      </c>
      <c r="CM170" s="51">
        <v>1.1252684747670751</v>
      </c>
      <c r="CN170" s="26">
        <f t="shared" si="880"/>
        <v>140.05867201996597</v>
      </c>
      <c r="CO170" s="51">
        <v>0.69881422924901204</v>
      </c>
      <c r="CP170" s="26">
        <f t="shared" si="934"/>
        <v>274193.61307528778</v>
      </c>
      <c r="CQ170" s="26">
        <f t="shared" si="935"/>
        <v>-3791.6653255709903</v>
      </c>
      <c r="CR170" s="51">
        <v>1.1252684747670751</v>
      </c>
      <c r="CS170" s="26">
        <f t="shared" si="881"/>
        <v>140.74011320467935</v>
      </c>
      <c r="CT170" s="51">
        <v>0.69881422924901204</v>
      </c>
      <c r="CU170" s="26">
        <f t="shared" si="936"/>
        <v>296944.58668540977</v>
      </c>
      <c r="CV170" s="26">
        <f t="shared" si="811"/>
        <v>-3791.6653255709903</v>
      </c>
      <c r="CW170" s="51">
        <v>1.1252684747670751</v>
      </c>
      <c r="CX170" s="26">
        <f t="shared" si="812"/>
        <v>141.39872491252649</v>
      </c>
      <c r="CY170" s="51">
        <v>0.69881422924901204</v>
      </c>
      <c r="CZ170" s="26">
        <f t="shared" si="882"/>
        <v>298697.36594761553</v>
      </c>
      <c r="DA170" s="26">
        <f t="shared" si="814"/>
        <v>-3791.6653255709903</v>
      </c>
      <c r="DB170" s="51">
        <v>1.1252684747670751</v>
      </c>
      <c r="DC170" s="26">
        <f t="shared" si="815"/>
        <v>142.03185427993557</v>
      </c>
      <c r="DD170" s="51">
        <v>0.69881422924901204</v>
      </c>
      <c r="DE170" s="26">
        <f t="shared" si="883"/>
        <v>301803.829428408</v>
      </c>
      <c r="DF170" s="26">
        <f t="shared" si="817"/>
        <v>-3791.6653255709903</v>
      </c>
      <c r="DG170" s="51">
        <v>1.1252684747670751</v>
      </c>
      <c r="DH170" s="26">
        <f t="shared" si="818"/>
        <v>142.63680216047212</v>
      </c>
      <c r="DI170" s="51">
        <v>0.69881422924901204</v>
      </c>
      <c r="DJ170" s="26">
        <f t="shared" si="884"/>
        <v>289428.89936449484</v>
      </c>
      <c r="DK170" s="26">
        <f t="shared" si="820"/>
        <v>-3791.6653255709903</v>
      </c>
      <c r="DL170" s="51">
        <v>1.1252684747670751</v>
      </c>
      <c r="DM170" s="26">
        <f t="shared" si="821"/>
        <v>143.21077880762604</v>
      </c>
      <c r="DN170" s="51">
        <v>0.69881422924901204</v>
      </c>
      <c r="DO170" s="26">
        <f t="shared" si="885"/>
        <v>297038.31066611898</v>
      </c>
      <c r="DP170" s="26">
        <f t="shared" si="937"/>
        <v>-3791.6653255709903</v>
      </c>
      <c r="DQ170" s="51">
        <v>1.1252684747670751</v>
      </c>
      <c r="DR170" s="26">
        <f t="shared" si="886"/>
        <v>143.76260714634327</v>
      </c>
      <c r="DS170" s="51">
        <v>0.69881422924901204</v>
      </c>
      <c r="DT170" s="26">
        <f t="shared" si="938"/>
        <v>304553.13460616389</v>
      </c>
      <c r="DU170" s="26">
        <f t="shared" si="939"/>
        <v>-3791.6653255709903</v>
      </c>
      <c r="DV170" s="51">
        <v>1.1252684747670751</v>
      </c>
      <c r="DW170" s="26">
        <f t="shared" si="887"/>
        <v>144.29975681680892</v>
      </c>
      <c r="DX170" s="51">
        <v>0.69881422924901204</v>
      </c>
      <c r="DY170" s="26">
        <f t="shared" si="940"/>
        <v>308759.33254764171</v>
      </c>
      <c r="DZ170" s="26">
        <f t="shared" si="823"/>
        <v>-3791.6653255709903</v>
      </c>
      <c r="EA170" s="51">
        <v>1.1252684747670751</v>
      </c>
      <c r="EB170" s="26">
        <f t="shared" si="824"/>
        <v>144.83012026870358</v>
      </c>
      <c r="EC170" s="51">
        <v>0.69881422924901204</v>
      </c>
      <c r="ED170" s="26">
        <f t="shared" si="888"/>
        <v>291225.95740658778</v>
      </c>
      <c r="EE170" s="26">
        <f t="shared" si="826"/>
        <v>-3791.6653255709903</v>
      </c>
      <c r="EF170" s="51">
        <v>1.1252684747670751</v>
      </c>
      <c r="EG170" s="26">
        <f t="shared" si="827"/>
        <v>145.35629421658405</v>
      </c>
      <c r="EH170" s="51">
        <v>0.69881422924901204</v>
      </c>
      <c r="EI170" s="26">
        <f t="shared" si="889"/>
        <v>299889.01891072601</v>
      </c>
      <c r="EJ170" s="26">
        <f t="shared" si="829"/>
        <v>-3791.6653255709903</v>
      </c>
      <c r="EK170" s="51">
        <v>1.1252684747670751</v>
      </c>
      <c r="EL170" s="26">
        <f t="shared" si="830"/>
        <v>145.88983216325838</v>
      </c>
      <c r="EM170" s="51">
        <v>0.69881422924901204</v>
      </c>
      <c r="EN170" s="26">
        <f t="shared" si="890"/>
        <v>299871.14366518805</v>
      </c>
      <c r="EO170" s="26">
        <f t="shared" si="832"/>
        <v>-3791.6653255709903</v>
      </c>
      <c r="EP170" s="51">
        <v>1.1252684747670751</v>
      </c>
      <c r="EQ170" s="26">
        <f t="shared" si="833"/>
        <v>146.43911672429272</v>
      </c>
      <c r="ER170" s="51">
        <v>0.69881422924901204</v>
      </c>
      <c r="ES170" s="26">
        <f t="shared" si="891"/>
        <v>318554.69086492714</v>
      </c>
      <c r="ET170" s="26">
        <f t="shared" si="941"/>
        <v>-3791.6653255709903</v>
      </c>
      <c r="EU170" s="51">
        <v>1.1252684747670751</v>
      </c>
      <c r="EV170" s="26">
        <f t="shared" si="892"/>
        <v>147.01464186617883</v>
      </c>
      <c r="EW170" s="51">
        <v>0.69881422924901204</v>
      </c>
      <c r="EX170" s="26">
        <f t="shared" si="942"/>
        <v>310669.72683275363</v>
      </c>
      <c r="EY170" s="26">
        <f t="shared" si="943"/>
        <v>-3791.6653255709903</v>
      </c>
      <c r="EZ170" s="51">
        <v>1.1252684747670751</v>
      </c>
      <c r="FA170" s="26">
        <f t="shared" si="893"/>
        <v>147.62515861729636</v>
      </c>
      <c r="FB170" s="51">
        <v>0.69881422924901204</v>
      </c>
      <c r="FC170" s="26">
        <f t="shared" si="944"/>
        <v>317888.44875676616</v>
      </c>
      <c r="FD170" s="26">
        <f t="shared" si="835"/>
        <v>-3791.6653255709903</v>
      </c>
      <c r="FE170" s="51">
        <v>1.1252684747670751</v>
      </c>
      <c r="FF170" s="26">
        <f t="shared" si="836"/>
        <v>148.27318757962581</v>
      </c>
      <c r="FG170" s="51">
        <v>0.69881422924901204</v>
      </c>
      <c r="FH170" s="26">
        <f t="shared" si="894"/>
        <v>353077.98068125889</v>
      </c>
      <c r="FI170" s="26">
        <f t="shared" si="838"/>
        <v>-3791.6653255709903</v>
      </c>
      <c r="FJ170" s="51">
        <v>1.1252684747670751</v>
      </c>
      <c r="FK170" s="26">
        <f t="shared" si="839"/>
        <v>148.96255674224432</v>
      </c>
      <c r="FL170" s="51">
        <v>0.69881422924901204</v>
      </c>
      <c r="FM170" s="26">
        <f t="shared" si="945"/>
        <v>347343.10418274277</v>
      </c>
      <c r="FN170" s="26">
        <f t="shared" si="841"/>
        <v>-3791.6653255709903</v>
      </c>
      <c r="FO170" s="51">
        <v>1.1252684747670751</v>
      </c>
      <c r="FP170" s="26">
        <f t="shared" si="842"/>
        <v>149.69725065964897</v>
      </c>
      <c r="FQ170" s="51">
        <v>0.69881422924901204</v>
      </c>
      <c r="FR170" s="26">
        <f t="shared" si="895"/>
        <v>339319.62016191572</v>
      </c>
      <c r="FS170" s="26">
        <f t="shared" si="844"/>
        <v>-3791.6653255709903</v>
      </c>
      <c r="FT170" s="51">
        <v>1.1252684747670751</v>
      </c>
      <c r="FU170" s="26">
        <f t="shared" si="845"/>
        <v>150.48004331041929</v>
      </c>
      <c r="FV170" s="51">
        <v>0.69881422924901204</v>
      </c>
      <c r="FW170" s="26">
        <f t="shared" si="896"/>
        <v>349969.59933843673</v>
      </c>
      <c r="FX170" s="26">
        <f t="shared" si="847"/>
        <v>-3791.6653255709903</v>
      </c>
      <c r="FY170" s="51">
        <v>1.1252684747670751</v>
      </c>
      <c r="FZ170" s="26">
        <f t="shared" si="848"/>
        <v>151.31239595222161</v>
      </c>
      <c r="GA170" s="51">
        <v>0.69881422924901204</v>
      </c>
      <c r="GB170" s="26">
        <f t="shared" si="897"/>
        <v>327385.92503004649</v>
      </c>
      <c r="GC170" s="26">
        <f t="shared" si="850"/>
        <v>-3791.6653255709903</v>
      </c>
      <c r="GD170" s="51">
        <v>1.1252684747670751</v>
      </c>
      <c r="GE170" s="26">
        <f t="shared" si="851"/>
        <v>152.19582875240735</v>
      </c>
      <c r="GF170" s="51">
        <v>0.69881422924901204</v>
      </c>
      <c r="GG170" s="26">
        <f t="shared" si="898"/>
        <v>315800.94630281895</v>
      </c>
      <c r="GH170" s="26">
        <f t="shared" si="853"/>
        <v>-3791.6653255709903</v>
      </c>
      <c r="GI170" s="51">
        <v>1.1252684747670751</v>
      </c>
      <c r="GJ170" s="26">
        <f t="shared" si="854"/>
        <v>153.13380806707039</v>
      </c>
      <c r="GK170" s="51">
        <v>0.69881422924901204</v>
      </c>
      <c r="GL170" s="26">
        <f t="shared" si="899"/>
        <v>295316.1942355003</v>
      </c>
      <c r="GM170" s="26">
        <f t="shared" si="856"/>
        <v>-3791.6653255709903</v>
      </c>
      <c r="GN170" s="51">
        <v>1.1252684747670751</v>
      </c>
      <c r="GO170" s="26">
        <f t="shared" si="857"/>
        <v>154.12737174798639</v>
      </c>
      <c r="GP170" s="51">
        <v>0.69881422924901204</v>
      </c>
      <c r="GQ170" s="26">
        <f t="shared" si="900"/>
        <v>280914.84093278612</v>
      </c>
    </row>
    <row r="171" spans="1:199" ht="15" x14ac:dyDescent="0.2">
      <c r="A171" s="6" t="s">
        <v>61</v>
      </c>
      <c r="B171" s="26">
        <v>336014</v>
      </c>
      <c r="C171" s="26">
        <f t="shared" si="859"/>
        <v>-3798.4000000000005</v>
      </c>
      <c r="D171" s="51">
        <v>1.1252684747670751</v>
      </c>
      <c r="E171" s="26">
        <f t="shared" ref="E171:E174" si="968">1079/5</f>
        <v>215.8</v>
      </c>
      <c r="F171" s="26">
        <f t="shared" ref="F171:F174" si="969">-416/5</f>
        <v>-83.2</v>
      </c>
      <c r="G171" s="26">
        <f t="shared" si="862"/>
        <v>132.60000000000002</v>
      </c>
      <c r="H171" s="51">
        <f t="shared" si="863"/>
        <v>0.69881422924901204</v>
      </c>
      <c r="I171" s="26">
        <v>335628</v>
      </c>
      <c r="J171" s="26">
        <f t="shared" si="901"/>
        <v>-3791.6653255709903</v>
      </c>
      <c r="K171" s="51">
        <v>1.1252684747670751</v>
      </c>
      <c r="L171" s="26">
        <f t="shared" si="864"/>
        <v>132.36489631705811</v>
      </c>
      <c r="M171" s="51">
        <v>0.69881422924901204</v>
      </c>
      <c r="N171" s="26">
        <f t="shared" si="902"/>
        <v>335010.6995707461</v>
      </c>
      <c r="O171" s="26">
        <f t="shared" si="903"/>
        <v>-3791.6653255709903</v>
      </c>
      <c r="P171" s="51">
        <v>1.1252684747670751</v>
      </c>
      <c r="Q171" s="26">
        <f t="shared" si="865"/>
        <v>132.02835839276293</v>
      </c>
      <c r="R171" s="51">
        <v>0.69881422924901204</v>
      </c>
      <c r="S171" s="26">
        <f t="shared" si="904"/>
        <v>316508.0626035679</v>
      </c>
      <c r="T171" s="26">
        <f t="shared" si="905"/>
        <v>-3791.6653255709903</v>
      </c>
      <c r="U171" s="51">
        <v>1.1252684747670751</v>
      </c>
      <c r="V171" s="26">
        <f t="shared" si="866"/>
        <v>131.67416234645214</v>
      </c>
      <c r="W171" s="51">
        <v>0.69881422924901204</v>
      </c>
      <c r="X171" s="26">
        <f t="shared" si="906"/>
        <v>343605.71579134092</v>
      </c>
      <c r="Y171" s="26">
        <f t="shared" si="907"/>
        <v>-3791.6653255709903</v>
      </c>
      <c r="Z171" s="51">
        <v>1.1252684747670751</v>
      </c>
      <c r="AA171" s="26">
        <f t="shared" si="867"/>
        <v>131.72520499683105</v>
      </c>
      <c r="AB171" s="51">
        <v>0.69881422924901204</v>
      </c>
      <c r="AC171" s="26">
        <f t="shared" si="908"/>
        <v>330469.2372862398</v>
      </c>
      <c r="AD171" s="26">
        <f t="shared" si="909"/>
        <v>-3791.6653255709903</v>
      </c>
      <c r="AE171" s="51">
        <v>1.1252684747670751</v>
      </c>
      <c r="AF171" s="26">
        <f t="shared" si="868"/>
        <v>131.9054238668563</v>
      </c>
      <c r="AG171" s="51">
        <v>0.69881422924901204</v>
      </c>
      <c r="AH171" s="26">
        <f t="shared" si="910"/>
        <v>350530.74667636369</v>
      </c>
      <c r="AI171" s="26">
        <f t="shared" si="911"/>
        <v>-3791.6653255709903</v>
      </c>
      <c r="AJ171" s="51">
        <v>1.1252684747670751</v>
      </c>
      <c r="AK171" s="26">
        <f t="shared" si="869"/>
        <v>132.2102420963478</v>
      </c>
      <c r="AL171" s="51">
        <v>0.69881422924901204</v>
      </c>
      <c r="AM171" s="26">
        <f t="shared" si="912"/>
        <v>348166.58860018331</v>
      </c>
      <c r="AN171" s="26">
        <f t="shared" si="913"/>
        <v>-3791.6653255709903</v>
      </c>
      <c r="AO171" s="51">
        <v>1.1252684747670751</v>
      </c>
      <c r="AP171" s="26">
        <f t="shared" si="870"/>
        <v>132.63626635025329</v>
      </c>
      <c r="AQ171" s="51">
        <v>0.69881422924901204</v>
      </c>
      <c r="AR171" s="26">
        <f t="shared" si="914"/>
        <v>359388.95440465689</v>
      </c>
      <c r="AS171" s="26">
        <f t="shared" si="915"/>
        <v>-3791.6653255709903</v>
      </c>
      <c r="AT171" s="51">
        <v>1.1252684747670751</v>
      </c>
      <c r="AU171" s="26">
        <f t="shared" si="871"/>
        <v>133.1792728712683</v>
      </c>
      <c r="AV171" s="51">
        <v>0.69881422924901204</v>
      </c>
      <c r="AW171" s="26">
        <f t="shared" si="916"/>
        <v>359960.31739535456</v>
      </c>
      <c r="AX171" s="26">
        <f t="shared" si="917"/>
        <v>-3791.6653255709903</v>
      </c>
      <c r="AY171" s="51">
        <v>1.1252684747670751</v>
      </c>
      <c r="AZ171" s="26">
        <f t="shared" si="872"/>
        <v>133.8359866085157</v>
      </c>
      <c r="BA171" s="51">
        <v>0.69881422924901204</v>
      </c>
      <c r="BB171" s="26">
        <f t="shared" si="918"/>
        <v>373098.64304218203</v>
      </c>
      <c r="BC171" s="26">
        <f t="shared" si="919"/>
        <v>-3791.6653255709903</v>
      </c>
      <c r="BD171" s="51">
        <v>1.1252684747670751</v>
      </c>
      <c r="BE171" s="26">
        <f t="shared" si="873"/>
        <v>134.59886776235416</v>
      </c>
      <c r="BF171" s="51">
        <v>0.69881422924901204</v>
      </c>
      <c r="BG171" s="26">
        <f t="shared" si="920"/>
        <v>356820.10494748811</v>
      </c>
      <c r="BH171" s="26">
        <f t="shared" si="921"/>
        <v>-3791.6653255709903</v>
      </c>
      <c r="BI171" s="51">
        <v>1.1252684747670751</v>
      </c>
      <c r="BJ171" s="26">
        <f t="shared" si="874"/>
        <v>135.46626748246433</v>
      </c>
      <c r="BK171" s="51">
        <v>0.69881422924901204</v>
      </c>
      <c r="BL171" s="26">
        <f t="shared" si="922"/>
        <v>341976.7795220103</v>
      </c>
      <c r="BM171" s="26">
        <f t="shared" si="923"/>
        <v>-3791.6653255709903</v>
      </c>
      <c r="BN171" s="51">
        <v>1.1252684747670751</v>
      </c>
      <c r="BO171" s="26">
        <f t="shared" si="875"/>
        <v>136.30039387858469</v>
      </c>
      <c r="BP171" s="51">
        <v>0.69881422924901204</v>
      </c>
      <c r="BQ171" s="26">
        <f t="shared" si="924"/>
        <v>329674.66249900928</v>
      </c>
      <c r="BR171" s="26">
        <f t="shared" si="925"/>
        <v>-3791.6653255709903</v>
      </c>
      <c r="BS171" s="51">
        <v>1.1252684747670751</v>
      </c>
      <c r="BT171" s="26">
        <f t="shared" si="876"/>
        <v>137.10437340380477</v>
      </c>
      <c r="BU171" s="51">
        <v>0.69881422924901204</v>
      </c>
      <c r="BV171" s="26">
        <f t="shared" si="926"/>
        <v>304378.49046082492</v>
      </c>
      <c r="BW171" s="26">
        <f t="shared" si="927"/>
        <v>-3791.6653255709903</v>
      </c>
      <c r="BX171" s="51">
        <v>1.1252684747670751</v>
      </c>
      <c r="BY171" s="26">
        <f t="shared" si="877"/>
        <v>137.88096989060327</v>
      </c>
      <c r="BZ171" s="51">
        <v>0.69881422924901204</v>
      </c>
      <c r="CA171" s="26">
        <f t="shared" si="928"/>
        <v>287748.51794560341</v>
      </c>
      <c r="CB171" s="26">
        <f t="shared" si="929"/>
        <v>-3791.6653255709903</v>
      </c>
      <c r="CC171" s="51">
        <v>1.1252684747670751</v>
      </c>
      <c r="CD171" s="26">
        <f t="shared" si="878"/>
        <v>138.6295206108083</v>
      </c>
      <c r="CE171" s="51">
        <v>0.69881422924901204</v>
      </c>
      <c r="CF171" s="26">
        <f t="shared" si="930"/>
        <v>287721.6779834677</v>
      </c>
      <c r="CG171" s="26">
        <f t="shared" si="931"/>
        <v>-3791.6653255709903</v>
      </c>
      <c r="CH171" s="51">
        <v>1.1252684747670751</v>
      </c>
      <c r="CI171" s="26">
        <f t="shared" si="879"/>
        <v>139.35374328858938</v>
      </c>
      <c r="CJ171" s="51">
        <v>0.69881422924901204</v>
      </c>
      <c r="CK171" s="26">
        <f t="shared" si="932"/>
        <v>275432.82854174625</v>
      </c>
      <c r="CL171" s="26">
        <f t="shared" si="933"/>
        <v>-3791.6653255709903</v>
      </c>
      <c r="CM171" s="51">
        <v>1.1252684747670751</v>
      </c>
      <c r="CN171" s="26">
        <f t="shared" si="880"/>
        <v>140.05867201996597</v>
      </c>
      <c r="CO171" s="51">
        <v>0.69881422924901204</v>
      </c>
      <c r="CP171" s="26">
        <f t="shared" si="934"/>
        <v>276720.88681447739</v>
      </c>
      <c r="CQ171" s="26">
        <f t="shared" si="935"/>
        <v>-3791.6653255709903</v>
      </c>
      <c r="CR171" s="51">
        <v>1.1252684747670751</v>
      </c>
      <c r="CS171" s="26">
        <f t="shared" si="881"/>
        <v>140.74011320467935</v>
      </c>
      <c r="CT171" s="51">
        <v>0.69881422924901204</v>
      </c>
      <c r="CU171" s="26">
        <f t="shared" si="936"/>
        <v>270542.68786292151</v>
      </c>
      <c r="CV171" s="26">
        <f t="shared" si="811"/>
        <v>-3791.6653255709903</v>
      </c>
      <c r="CW171" s="51">
        <v>1.1252684747670751</v>
      </c>
      <c r="CX171" s="26">
        <f t="shared" si="812"/>
        <v>141.39872491252649</v>
      </c>
      <c r="CY171" s="51">
        <v>0.69881422924901204</v>
      </c>
      <c r="CZ171" s="26">
        <f t="shared" si="882"/>
        <v>293294.32008475135</v>
      </c>
      <c r="DA171" s="26">
        <f t="shared" si="814"/>
        <v>-3791.6653255709903</v>
      </c>
      <c r="DB171" s="51">
        <v>1.1252684747670751</v>
      </c>
      <c r="DC171" s="26">
        <f t="shared" si="815"/>
        <v>142.03185427993557</v>
      </c>
      <c r="DD171" s="51">
        <v>0.69881422924901204</v>
      </c>
      <c r="DE171" s="26">
        <f t="shared" si="883"/>
        <v>295047.73247632448</v>
      </c>
      <c r="DF171" s="26">
        <f t="shared" si="817"/>
        <v>-3791.6653255709903</v>
      </c>
      <c r="DG171" s="51">
        <v>1.1252684747670751</v>
      </c>
      <c r="DH171" s="26">
        <f t="shared" si="818"/>
        <v>142.63680216047212</v>
      </c>
      <c r="DI171" s="51">
        <v>0.69881422924901204</v>
      </c>
      <c r="DJ171" s="26">
        <f t="shared" si="884"/>
        <v>298154.80090499751</v>
      </c>
      <c r="DK171" s="26">
        <f t="shared" si="820"/>
        <v>-3791.6653255709903</v>
      </c>
      <c r="DL171" s="51">
        <v>1.1252684747670751</v>
      </c>
      <c r="DM171" s="26">
        <f t="shared" si="821"/>
        <v>143.21077880762604</v>
      </c>
      <c r="DN171" s="51">
        <v>0.69881422924901204</v>
      </c>
      <c r="DO171" s="26">
        <f t="shared" si="885"/>
        <v>285780.44481773151</v>
      </c>
      <c r="DP171" s="26">
        <f t="shared" si="937"/>
        <v>-3791.6653255709903</v>
      </c>
      <c r="DQ171" s="51">
        <v>1.1252684747670751</v>
      </c>
      <c r="DR171" s="26">
        <f t="shared" si="886"/>
        <v>143.76260714634327</v>
      </c>
      <c r="DS171" s="51">
        <v>0.69881422924901204</v>
      </c>
      <c r="DT171" s="26">
        <f t="shared" si="938"/>
        <v>293390.40794769436</v>
      </c>
      <c r="DU171" s="26">
        <f t="shared" si="939"/>
        <v>-3791.6653255709903</v>
      </c>
      <c r="DV171" s="51">
        <v>1.1252684747670751</v>
      </c>
      <c r="DW171" s="26">
        <f t="shared" si="887"/>
        <v>144.29975681680892</v>
      </c>
      <c r="DX171" s="51">
        <v>0.69881422924901204</v>
      </c>
      <c r="DY171" s="26">
        <f t="shared" si="940"/>
        <v>300905.76903740974</v>
      </c>
      <c r="DZ171" s="26">
        <f t="shared" si="823"/>
        <v>-3791.6653255709903</v>
      </c>
      <c r="EA171" s="51">
        <v>1.1252684747670751</v>
      </c>
      <c r="EB171" s="26">
        <f t="shared" si="824"/>
        <v>144.83012026870358</v>
      </c>
      <c r="EC171" s="51">
        <v>0.69881422924901204</v>
      </c>
      <c r="ED171" s="26">
        <f t="shared" si="888"/>
        <v>305112.49734233943</v>
      </c>
      <c r="EE171" s="26">
        <f t="shared" si="826"/>
        <v>-3791.6653255709903</v>
      </c>
      <c r="EF171" s="51">
        <v>1.1252684747670751</v>
      </c>
      <c r="EG171" s="26">
        <f t="shared" si="827"/>
        <v>145.35629421658405</v>
      </c>
      <c r="EH171" s="51">
        <v>0.69881422924901204</v>
      </c>
      <c r="EI171" s="26">
        <f t="shared" si="889"/>
        <v>287579.6483752334</v>
      </c>
      <c r="EJ171" s="26">
        <f t="shared" si="829"/>
        <v>-3791.6653255709903</v>
      </c>
      <c r="EK171" s="51">
        <v>1.1252684747670751</v>
      </c>
      <c r="EL171" s="26">
        <f t="shared" si="830"/>
        <v>145.88983216325838</v>
      </c>
      <c r="EM171" s="51">
        <v>0.69881422924901204</v>
      </c>
      <c r="EN171" s="26">
        <f t="shared" si="890"/>
        <v>296243.24341731827</v>
      </c>
      <c r="EO171" s="26">
        <f t="shared" si="832"/>
        <v>-3791.6653255709903</v>
      </c>
      <c r="EP171" s="51">
        <v>1.1252684747670751</v>
      </c>
      <c r="EQ171" s="26">
        <f t="shared" si="833"/>
        <v>146.43911672429272</v>
      </c>
      <c r="ER171" s="51">
        <v>0.69881422924901204</v>
      </c>
      <c r="ES171" s="26">
        <f t="shared" si="891"/>
        <v>296225.91745634138</v>
      </c>
      <c r="ET171" s="26">
        <f t="shared" si="941"/>
        <v>-3791.6653255709903</v>
      </c>
      <c r="EU171" s="51">
        <v>1.1252684747670751</v>
      </c>
      <c r="EV171" s="26">
        <f t="shared" si="892"/>
        <v>147.01464186617883</v>
      </c>
      <c r="EW171" s="51">
        <v>0.69881422924901204</v>
      </c>
      <c r="EX171" s="26">
        <f t="shared" si="942"/>
        <v>314910.04018122237</v>
      </c>
      <c r="EY171" s="26">
        <f t="shared" si="943"/>
        <v>-3791.6653255709903</v>
      </c>
      <c r="EZ171" s="51">
        <v>1.1252684747670751</v>
      </c>
      <c r="FA171" s="26">
        <f t="shared" si="893"/>
        <v>147.62515861729636</v>
      </c>
      <c r="FB171" s="51">
        <v>0.69881422924901204</v>
      </c>
      <c r="FC171" s="26">
        <f t="shared" si="944"/>
        <v>307025.68666579993</v>
      </c>
      <c r="FD171" s="26">
        <f t="shared" si="835"/>
        <v>-3791.6653255709903</v>
      </c>
      <c r="FE171" s="51">
        <v>1.1252684747670751</v>
      </c>
      <c r="FF171" s="26">
        <f t="shared" si="836"/>
        <v>148.27318757962581</v>
      </c>
      <c r="FG171" s="51">
        <v>0.69881422924901204</v>
      </c>
      <c r="FH171" s="26">
        <f t="shared" si="894"/>
        <v>314245.05661877483</v>
      </c>
      <c r="FI171" s="26">
        <f t="shared" si="838"/>
        <v>-3791.6653255709903</v>
      </c>
      <c r="FJ171" s="51">
        <v>1.1252684747670751</v>
      </c>
      <c r="FK171" s="26">
        <f t="shared" si="839"/>
        <v>148.96255674224432</v>
      </c>
      <c r="FL171" s="51">
        <v>0.69881422924901204</v>
      </c>
      <c r="FM171" s="26">
        <f t="shared" si="945"/>
        <v>349435.27791243017</v>
      </c>
      <c r="FN171" s="26">
        <f t="shared" si="841"/>
        <v>-3791.6653255709903</v>
      </c>
      <c r="FO171" s="51">
        <v>1.1252684747670751</v>
      </c>
      <c r="FP171" s="26">
        <f t="shared" si="842"/>
        <v>149.69725065964897</v>
      </c>
      <c r="FQ171" s="51">
        <v>0.69881422924901204</v>
      </c>
      <c r="FR171" s="26">
        <f t="shared" si="895"/>
        <v>343701.13610783144</v>
      </c>
      <c r="FS171" s="26">
        <f t="shared" si="844"/>
        <v>-3791.6653255709903</v>
      </c>
      <c r="FT171" s="51">
        <v>1.1252684747670751</v>
      </c>
      <c r="FU171" s="26">
        <f t="shared" si="845"/>
        <v>150.48004331041929</v>
      </c>
      <c r="FV171" s="51">
        <v>0.69881422924901204</v>
      </c>
      <c r="FW171" s="26">
        <f t="shared" si="896"/>
        <v>335678.43487965519</v>
      </c>
      <c r="FX171" s="26">
        <f t="shared" si="847"/>
        <v>-3791.6653255709903</v>
      </c>
      <c r="FY171" s="51">
        <v>1.1252684747670751</v>
      </c>
      <c r="FZ171" s="26">
        <f t="shared" si="848"/>
        <v>151.31239595222161</v>
      </c>
      <c r="GA171" s="51">
        <v>0.69881422924901204</v>
      </c>
      <c r="GB171" s="26">
        <f t="shared" si="897"/>
        <v>346329.246408818</v>
      </c>
      <c r="GC171" s="26">
        <f t="shared" si="850"/>
        <v>-3791.6653255709903</v>
      </c>
      <c r="GD171" s="51">
        <v>1.1252684747670751</v>
      </c>
      <c r="GE171" s="26">
        <f t="shared" si="851"/>
        <v>152.19582875240735</v>
      </c>
      <c r="GF171" s="51">
        <v>0.69881422924901204</v>
      </c>
      <c r="GG171" s="26">
        <f t="shared" si="898"/>
        <v>323746.45553322794</v>
      </c>
      <c r="GH171" s="26">
        <f t="shared" si="853"/>
        <v>-3791.6653255709903</v>
      </c>
      <c r="GI171" s="51">
        <v>1.1252684747670751</v>
      </c>
      <c r="GJ171" s="26">
        <f t="shared" si="854"/>
        <v>153.13380806707039</v>
      </c>
      <c r="GK171" s="51">
        <v>0.69881422924901204</v>
      </c>
      <c r="GL171" s="26">
        <f t="shared" si="899"/>
        <v>312162.41478531505</v>
      </c>
      <c r="GM171" s="26">
        <f t="shared" si="856"/>
        <v>-3791.6653255709903</v>
      </c>
      <c r="GN171" s="51">
        <v>1.1252684747670751</v>
      </c>
      <c r="GO171" s="26">
        <f t="shared" si="857"/>
        <v>154.12737174798639</v>
      </c>
      <c r="GP171" s="51">
        <v>0.69881422924901204</v>
      </c>
      <c r="GQ171" s="26">
        <f t="shared" si="900"/>
        <v>291678.65628167731</v>
      </c>
    </row>
    <row r="172" spans="1:199" ht="15" x14ac:dyDescent="0.2">
      <c r="A172" s="6" t="s">
        <v>62</v>
      </c>
      <c r="B172" s="26">
        <v>349845</v>
      </c>
      <c r="C172" s="26">
        <f t="shared" si="859"/>
        <v>-3798.4000000000005</v>
      </c>
      <c r="D172" s="51">
        <v>1.1252684747670751</v>
      </c>
      <c r="E172" s="26">
        <f t="shared" si="968"/>
        <v>215.8</v>
      </c>
      <c r="F172" s="26">
        <f t="shared" si="969"/>
        <v>-83.2</v>
      </c>
      <c r="G172" s="26">
        <f t="shared" si="862"/>
        <v>132.60000000000002</v>
      </c>
      <c r="H172" s="51">
        <f t="shared" si="863"/>
        <v>0.69881422924901204</v>
      </c>
      <c r="I172" s="26">
        <v>332377</v>
      </c>
      <c r="J172" s="26">
        <f t="shared" si="901"/>
        <v>-3791.6653255709903</v>
      </c>
      <c r="K172" s="51">
        <v>1.1252684747670751</v>
      </c>
      <c r="L172" s="26">
        <f t="shared" si="864"/>
        <v>132.36489631705811</v>
      </c>
      <c r="M172" s="51">
        <v>0.69881422924901204</v>
      </c>
      <c r="N172" s="26">
        <f t="shared" si="902"/>
        <v>331968.6995707461</v>
      </c>
      <c r="O172" s="26">
        <f t="shared" si="903"/>
        <v>-3791.6653255709903</v>
      </c>
      <c r="P172" s="51">
        <v>1.1252684747670751</v>
      </c>
      <c r="Q172" s="26">
        <f t="shared" si="865"/>
        <v>132.02835839276293</v>
      </c>
      <c r="R172" s="51">
        <v>0.69881422924901204</v>
      </c>
      <c r="S172" s="26">
        <f t="shared" si="904"/>
        <v>331351.0626035679</v>
      </c>
      <c r="T172" s="26">
        <f t="shared" si="905"/>
        <v>-3791.6653255709903</v>
      </c>
      <c r="U172" s="51">
        <v>1.1252684747670751</v>
      </c>
      <c r="V172" s="26">
        <f t="shared" si="866"/>
        <v>131.67416234645214</v>
      </c>
      <c r="W172" s="51">
        <v>0.69881422924901204</v>
      </c>
      <c r="X172" s="26">
        <f t="shared" si="906"/>
        <v>312848.0714403434</v>
      </c>
      <c r="Y172" s="26">
        <f t="shared" si="907"/>
        <v>-3791.6653255709903</v>
      </c>
      <c r="Z172" s="51">
        <v>1.1252684747670751</v>
      </c>
      <c r="AA172" s="26">
        <f t="shared" si="867"/>
        <v>131.72520499683105</v>
      </c>
      <c r="AB172" s="51">
        <v>0.69881422924901204</v>
      </c>
      <c r="AC172" s="26">
        <f t="shared" si="908"/>
        <v>339945.77567076677</v>
      </c>
      <c r="AD172" s="26">
        <f t="shared" si="909"/>
        <v>-3791.6653255709903</v>
      </c>
      <c r="AE172" s="51">
        <v>1.1252684747670751</v>
      </c>
      <c r="AF172" s="26">
        <f t="shared" si="868"/>
        <v>131.9054238668563</v>
      </c>
      <c r="AG172" s="51">
        <v>0.69881422924901204</v>
      </c>
      <c r="AH172" s="26">
        <f t="shared" si="910"/>
        <v>326809.47738453571</v>
      </c>
      <c r="AI172" s="26">
        <f t="shared" si="911"/>
        <v>-3791.6653255709903</v>
      </c>
      <c r="AJ172" s="51">
        <v>1.1252684747670751</v>
      </c>
      <c r="AK172" s="26">
        <f t="shared" si="869"/>
        <v>132.2102420963478</v>
      </c>
      <c r="AL172" s="51">
        <v>0.69881422924901204</v>
      </c>
      <c r="AM172" s="26">
        <f t="shared" si="912"/>
        <v>346871.29159288906</v>
      </c>
      <c r="AN172" s="26">
        <f t="shared" si="913"/>
        <v>-3791.6653255709903</v>
      </c>
      <c r="AO172" s="51">
        <v>1.1252684747670751</v>
      </c>
      <c r="AP172" s="26">
        <f t="shared" si="870"/>
        <v>132.63626635025329</v>
      </c>
      <c r="AQ172" s="51">
        <v>0.69881422924901204</v>
      </c>
      <c r="AR172" s="26">
        <f t="shared" si="914"/>
        <v>344507.55954096263</v>
      </c>
      <c r="AS172" s="26">
        <f t="shared" si="915"/>
        <v>-3791.6653255709903</v>
      </c>
      <c r="AT172" s="51">
        <v>1.1252684747670751</v>
      </c>
      <c r="AU172" s="26">
        <f t="shared" si="871"/>
        <v>133.1792728712683</v>
      </c>
      <c r="AV172" s="51">
        <v>0.69881422924901204</v>
      </c>
      <c r="AW172" s="26">
        <f t="shared" si="916"/>
        <v>355730.46835195721</v>
      </c>
      <c r="AX172" s="26">
        <f t="shared" si="917"/>
        <v>-3791.6653255709903</v>
      </c>
      <c r="AY172" s="51">
        <v>1.1252684747670751</v>
      </c>
      <c r="AZ172" s="26">
        <f t="shared" si="872"/>
        <v>133.8359866085157</v>
      </c>
      <c r="BA172" s="51">
        <v>0.69881422924901204</v>
      </c>
      <c r="BB172" s="26">
        <f t="shared" si="918"/>
        <v>356302.48805639212</v>
      </c>
      <c r="BC172" s="26">
        <f t="shared" si="919"/>
        <v>-3791.6653255709903</v>
      </c>
      <c r="BD172" s="51">
        <v>1.1252684747670751</v>
      </c>
      <c r="BE172" s="26">
        <f t="shared" si="873"/>
        <v>134.59886776235416</v>
      </c>
      <c r="BF172" s="51">
        <v>0.69881422924901204</v>
      </c>
      <c r="BG172" s="26">
        <f t="shared" si="920"/>
        <v>369441.57658437343</v>
      </c>
      <c r="BH172" s="26">
        <f t="shared" si="921"/>
        <v>-3791.6653255709903</v>
      </c>
      <c r="BI172" s="51">
        <v>1.1252684747670751</v>
      </c>
      <c r="BJ172" s="26">
        <f t="shared" si="874"/>
        <v>135.46626748246433</v>
      </c>
      <c r="BK172" s="51">
        <v>0.69881422924901204</v>
      </c>
      <c r="BL172" s="26">
        <f t="shared" si="922"/>
        <v>353163.90588939958</v>
      </c>
      <c r="BM172" s="26">
        <f t="shared" si="923"/>
        <v>-3791.6653255709903</v>
      </c>
      <c r="BN172" s="51">
        <v>1.1252684747670751</v>
      </c>
      <c r="BO172" s="26">
        <f t="shared" si="875"/>
        <v>136.30039387858469</v>
      </c>
      <c r="BP172" s="51">
        <v>0.69881422924901204</v>
      </c>
      <c r="BQ172" s="26">
        <f t="shared" si="924"/>
        <v>338321.41459031793</v>
      </c>
      <c r="BR172" s="26">
        <f t="shared" si="925"/>
        <v>-3791.6653255709903</v>
      </c>
      <c r="BS172" s="51">
        <v>1.1252684747670751</v>
      </c>
      <c r="BT172" s="26">
        <f t="shared" si="876"/>
        <v>137.10437340380477</v>
      </c>
      <c r="BU172" s="51">
        <v>0.69881422924901204</v>
      </c>
      <c r="BV172" s="26">
        <f t="shared" si="926"/>
        <v>326020.10154684214</v>
      </c>
      <c r="BW172" s="26">
        <f t="shared" si="927"/>
        <v>-3791.6653255709903</v>
      </c>
      <c r="BX172" s="51">
        <v>1.1252684747670751</v>
      </c>
      <c r="BY172" s="26">
        <f t="shared" si="877"/>
        <v>137.88096989060327</v>
      </c>
      <c r="BZ172" s="51">
        <v>0.69881422924901204</v>
      </c>
      <c r="CA172" s="26">
        <f t="shared" si="928"/>
        <v>300724.70610514458</v>
      </c>
      <c r="CB172" s="26">
        <f t="shared" si="929"/>
        <v>-3791.6653255709903</v>
      </c>
      <c r="CC172" s="51">
        <v>1.1252684747670751</v>
      </c>
      <c r="CD172" s="26">
        <f t="shared" si="878"/>
        <v>138.6295206108083</v>
      </c>
      <c r="CE172" s="51">
        <v>0.69881422924901204</v>
      </c>
      <c r="CF172" s="26">
        <f t="shared" si="930"/>
        <v>284095.48214064323</v>
      </c>
      <c r="CG172" s="26">
        <f t="shared" si="931"/>
        <v>-3791.6653255709903</v>
      </c>
      <c r="CH172" s="51">
        <v>1.1252684747670751</v>
      </c>
      <c r="CI172" s="26">
        <f t="shared" si="879"/>
        <v>139.35374328858938</v>
      </c>
      <c r="CJ172" s="51">
        <v>0.69881422924901204</v>
      </c>
      <c r="CK172" s="26">
        <f t="shared" si="932"/>
        <v>284069.36640118534</v>
      </c>
      <c r="CL172" s="26">
        <f t="shared" si="933"/>
        <v>-3791.6653255709903</v>
      </c>
      <c r="CM172" s="51">
        <v>1.1252684747670751</v>
      </c>
      <c r="CN172" s="26">
        <f t="shared" si="880"/>
        <v>140.05867201996597</v>
      </c>
      <c r="CO172" s="51">
        <v>0.69881422924901204</v>
      </c>
      <c r="CP172" s="26">
        <f t="shared" si="934"/>
        <v>271781.22188819526</v>
      </c>
      <c r="CQ172" s="26">
        <f t="shared" si="935"/>
        <v>-3791.6653255709903</v>
      </c>
      <c r="CR172" s="51">
        <v>1.1252684747670751</v>
      </c>
      <c r="CS172" s="26">
        <f t="shared" si="881"/>
        <v>140.74011320467935</v>
      </c>
      <c r="CT172" s="51">
        <v>0.69881422924901204</v>
      </c>
      <c r="CU172" s="26">
        <f t="shared" si="936"/>
        <v>273069.96160211111</v>
      </c>
      <c r="CV172" s="26">
        <f t="shared" si="811"/>
        <v>-3791.6653255709903</v>
      </c>
      <c r="CW172" s="51">
        <v>1.1252684747670751</v>
      </c>
      <c r="CX172" s="26">
        <f t="shared" si="812"/>
        <v>141.39872491252649</v>
      </c>
      <c r="CY172" s="51">
        <v>0.69881422924901204</v>
      </c>
      <c r="CZ172" s="26">
        <f t="shared" si="882"/>
        <v>266892.42126226309</v>
      </c>
      <c r="DA172" s="26">
        <f t="shared" si="814"/>
        <v>-3791.6653255709903</v>
      </c>
      <c r="DB172" s="51">
        <v>1.1252684747670751</v>
      </c>
      <c r="DC172" s="26">
        <f t="shared" si="815"/>
        <v>142.03185427993557</v>
      </c>
      <c r="DD172" s="51">
        <v>0.69881422924901204</v>
      </c>
      <c r="DE172" s="26">
        <f t="shared" si="883"/>
        <v>289644.6866134603</v>
      </c>
      <c r="DF172" s="26">
        <f t="shared" si="817"/>
        <v>-3791.6653255709903</v>
      </c>
      <c r="DG172" s="51">
        <v>1.1252684747670751</v>
      </c>
      <c r="DH172" s="26">
        <f t="shared" si="818"/>
        <v>142.63680216047212</v>
      </c>
      <c r="DI172" s="51">
        <v>0.69881422924901204</v>
      </c>
      <c r="DJ172" s="26">
        <f t="shared" si="884"/>
        <v>291398.70395291399</v>
      </c>
      <c r="DK172" s="26">
        <f t="shared" si="820"/>
        <v>-3791.6653255709903</v>
      </c>
      <c r="DL172" s="51">
        <v>1.1252684747670751</v>
      </c>
      <c r="DM172" s="26">
        <f t="shared" si="821"/>
        <v>143.21077880762604</v>
      </c>
      <c r="DN172" s="51">
        <v>0.69881422924901204</v>
      </c>
      <c r="DO172" s="26">
        <f t="shared" si="885"/>
        <v>294506.34635823418</v>
      </c>
      <c r="DP172" s="26">
        <f t="shared" si="937"/>
        <v>-3791.6653255709903</v>
      </c>
      <c r="DQ172" s="51">
        <v>1.1252684747670751</v>
      </c>
      <c r="DR172" s="26">
        <f t="shared" si="886"/>
        <v>143.76260714634327</v>
      </c>
      <c r="DS172" s="51">
        <v>0.69881422924901204</v>
      </c>
      <c r="DT172" s="26">
        <f t="shared" si="938"/>
        <v>282132.54209930688</v>
      </c>
      <c r="DU172" s="26">
        <f t="shared" si="939"/>
        <v>-3791.6653255709903</v>
      </c>
      <c r="DV172" s="51">
        <v>1.1252684747670751</v>
      </c>
      <c r="DW172" s="26">
        <f t="shared" si="887"/>
        <v>144.29975681680892</v>
      </c>
      <c r="DX172" s="51">
        <v>0.69881422924901204</v>
      </c>
      <c r="DY172" s="26">
        <f t="shared" si="940"/>
        <v>289743.04237894021</v>
      </c>
      <c r="DZ172" s="26">
        <f t="shared" si="823"/>
        <v>-3791.6653255709903</v>
      </c>
      <c r="EA172" s="51">
        <v>1.1252684747670751</v>
      </c>
      <c r="EB172" s="26">
        <f t="shared" si="824"/>
        <v>144.83012026870358</v>
      </c>
      <c r="EC172" s="51">
        <v>0.69881422924901204</v>
      </c>
      <c r="ED172" s="26">
        <f t="shared" si="888"/>
        <v>297258.93383210746</v>
      </c>
      <c r="EE172" s="26">
        <f t="shared" si="826"/>
        <v>-3791.6653255709903</v>
      </c>
      <c r="EF172" s="51">
        <v>1.1252684747670751</v>
      </c>
      <c r="EG172" s="26">
        <f t="shared" si="827"/>
        <v>145.35629421658405</v>
      </c>
      <c r="EH172" s="51">
        <v>0.69881422924901204</v>
      </c>
      <c r="EI172" s="26">
        <f t="shared" si="889"/>
        <v>301466.18831098505</v>
      </c>
      <c r="EJ172" s="26">
        <f t="shared" si="829"/>
        <v>-3791.6653255709903</v>
      </c>
      <c r="EK172" s="51">
        <v>1.1252684747670751</v>
      </c>
      <c r="EL172" s="26">
        <f t="shared" si="830"/>
        <v>145.88983216325838</v>
      </c>
      <c r="EM172" s="51">
        <v>0.69881422924901204</v>
      </c>
      <c r="EN172" s="26">
        <f t="shared" si="890"/>
        <v>283933.87288182566</v>
      </c>
      <c r="EO172" s="26">
        <f t="shared" si="832"/>
        <v>-3791.6653255709903</v>
      </c>
      <c r="EP172" s="51">
        <v>1.1252684747670751</v>
      </c>
      <c r="EQ172" s="26">
        <f t="shared" si="833"/>
        <v>146.43911672429272</v>
      </c>
      <c r="ER172" s="51">
        <v>0.69881422924901204</v>
      </c>
      <c r="ES172" s="26">
        <f t="shared" si="891"/>
        <v>292598.0172084716</v>
      </c>
      <c r="ET172" s="26">
        <f t="shared" si="941"/>
        <v>-3791.6653255709903</v>
      </c>
      <c r="EU172" s="51">
        <v>1.1252684747670751</v>
      </c>
      <c r="EV172" s="26">
        <f t="shared" si="892"/>
        <v>147.01464186617883</v>
      </c>
      <c r="EW172" s="51">
        <v>0.69881422924901204</v>
      </c>
      <c r="EX172" s="26">
        <f t="shared" si="942"/>
        <v>292581.26677263662</v>
      </c>
      <c r="EY172" s="26">
        <f t="shared" si="943"/>
        <v>-3791.6653255709903</v>
      </c>
      <c r="EZ172" s="51">
        <v>1.1252684747670751</v>
      </c>
      <c r="FA172" s="26">
        <f t="shared" si="893"/>
        <v>147.62515861729636</v>
      </c>
      <c r="FB172" s="51">
        <v>0.69881422924901204</v>
      </c>
      <c r="FC172" s="26">
        <f t="shared" si="944"/>
        <v>311266.00001426868</v>
      </c>
      <c r="FD172" s="26">
        <f t="shared" si="835"/>
        <v>-3791.6653255709903</v>
      </c>
      <c r="FE172" s="51">
        <v>1.1252684747670751</v>
      </c>
      <c r="FF172" s="26">
        <f t="shared" si="836"/>
        <v>148.27318757962581</v>
      </c>
      <c r="FG172" s="51">
        <v>0.69881422924901204</v>
      </c>
      <c r="FH172" s="26">
        <f t="shared" si="894"/>
        <v>303382.29452780861</v>
      </c>
      <c r="FI172" s="26">
        <f t="shared" si="838"/>
        <v>-3791.6653255709903</v>
      </c>
      <c r="FJ172" s="51">
        <v>1.1252684747670751</v>
      </c>
      <c r="FK172" s="26">
        <f t="shared" si="839"/>
        <v>148.96255674224432</v>
      </c>
      <c r="FL172" s="51">
        <v>0.69881422924901204</v>
      </c>
      <c r="FM172" s="26">
        <f t="shared" si="945"/>
        <v>310602.35384994611</v>
      </c>
      <c r="FN172" s="26">
        <f t="shared" si="841"/>
        <v>-3791.6653255709903</v>
      </c>
      <c r="FO172" s="51">
        <v>1.1252684747670751</v>
      </c>
      <c r="FP172" s="26">
        <f t="shared" si="842"/>
        <v>149.69725065964897</v>
      </c>
      <c r="FQ172" s="51">
        <v>0.69881422924901204</v>
      </c>
      <c r="FR172" s="26">
        <f t="shared" si="895"/>
        <v>345793.30983751884</v>
      </c>
      <c r="FS172" s="26">
        <f t="shared" si="844"/>
        <v>-3791.6653255709903</v>
      </c>
      <c r="FT172" s="51">
        <v>1.1252684747670751</v>
      </c>
      <c r="FU172" s="26">
        <f t="shared" si="845"/>
        <v>150.48004331041929</v>
      </c>
      <c r="FV172" s="51">
        <v>0.69881422924901204</v>
      </c>
      <c r="FW172" s="26">
        <f t="shared" si="896"/>
        <v>340059.95082557091</v>
      </c>
      <c r="FX172" s="26">
        <f t="shared" si="847"/>
        <v>-3791.6653255709903</v>
      </c>
      <c r="FY172" s="51">
        <v>1.1252684747670751</v>
      </c>
      <c r="FZ172" s="26">
        <f t="shared" si="848"/>
        <v>151.31239595222161</v>
      </c>
      <c r="GA172" s="51">
        <v>0.69881422924901204</v>
      </c>
      <c r="GB172" s="26">
        <f t="shared" si="897"/>
        <v>332038.08195003646</v>
      </c>
      <c r="GC172" s="26">
        <f t="shared" si="850"/>
        <v>-3791.6653255709903</v>
      </c>
      <c r="GD172" s="51">
        <v>1.1252684747670751</v>
      </c>
      <c r="GE172" s="26">
        <f t="shared" si="851"/>
        <v>152.19582875240735</v>
      </c>
      <c r="GF172" s="51">
        <v>0.69881422924901204</v>
      </c>
      <c r="GG172" s="26">
        <f t="shared" si="898"/>
        <v>342689.77691199945</v>
      </c>
      <c r="GH172" s="26">
        <f t="shared" si="853"/>
        <v>-3791.6653255709903</v>
      </c>
      <c r="GI172" s="51">
        <v>1.1252684747670751</v>
      </c>
      <c r="GJ172" s="26">
        <f t="shared" si="854"/>
        <v>153.13380806707039</v>
      </c>
      <c r="GK172" s="51">
        <v>0.69881422924901204</v>
      </c>
      <c r="GL172" s="26">
        <f t="shared" si="899"/>
        <v>320107.92401572404</v>
      </c>
      <c r="GM172" s="26">
        <f t="shared" si="856"/>
        <v>-3791.6653255709903</v>
      </c>
      <c r="GN172" s="51">
        <v>1.1252684747670751</v>
      </c>
      <c r="GO172" s="26">
        <f t="shared" si="857"/>
        <v>154.12737174798639</v>
      </c>
      <c r="GP172" s="51">
        <v>0.69881422924901204</v>
      </c>
      <c r="GQ172" s="26">
        <f t="shared" si="900"/>
        <v>308524.87683149206</v>
      </c>
    </row>
    <row r="173" spans="1:199" ht="15" x14ac:dyDescent="0.2">
      <c r="A173" s="6" t="s">
        <v>63</v>
      </c>
      <c r="B173" s="26">
        <v>290886</v>
      </c>
      <c r="C173" s="26">
        <f t="shared" si="859"/>
        <v>-3798.4000000000005</v>
      </c>
      <c r="D173" s="51">
        <v>1.1252684747670751</v>
      </c>
      <c r="E173" s="26">
        <f t="shared" si="968"/>
        <v>215.8</v>
      </c>
      <c r="F173" s="26">
        <f t="shared" si="969"/>
        <v>-83.2</v>
      </c>
      <c r="G173" s="26">
        <f t="shared" si="862"/>
        <v>132.60000000000002</v>
      </c>
      <c r="H173" s="51">
        <f t="shared" si="863"/>
        <v>0.69881422924901204</v>
      </c>
      <c r="I173" s="26">
        <v>345616</v>
      </c>
      <c r="J173" s="26">
        <f t="shared" si="901"/>
        <v>-3791.6653255709903</v>
      </c>
      <c r="K173" s="51">
        <v>1.1252684747670751</v>
      </c>
      <c r="L173" s="26">
        <f t="shared" si="864"/>
        <v>132.36489631705811</v>
      </c>
      <c r="M173" s="51">
        <v>0.69881422924901204</v>
      </c>
      <c r="N173" s="26">
        <f t="shared" si="902"/>
        <v>328717.6995707461</v>
      </c>
      <c r="O173" s="26">
        <f t="shared" si="903"/>
        <v>-3791.6653255709903</v>
      </c>
      <c r="P173" s="51">
        <v>1.1252684747670751</v>
      </c>
      <c r="Q173" s="26">
        <f t="shared" si="865"/>
        <v>132.02835839276293</v>
      </c>
      <c r="R173" s="51">
        <v>0.69881422924901204</v>
      </c>
      <c r="S173" s="26">
        <f t="shared" si="904"/>
        <v>328309.0626035679</v>
      </c>
      <c r="T173" s="26">
        <f t="shared" si="905"/>
        <v>-3791.6653255709903</v>
      </c>
      <c r="U173" s="51">
        <v>1.1252684747670751</v>
      </c>
      <c r="V173" s="26">
        <f t="shared" si="866"/>
        <v>131.67416234645214</v>
      </c>
      <c r="W173" s="51">
        <v>0.69881422924901204</v>
      </c>
      <c r="X173" s="26">
        <f t="shared" si="906"/>
        <v>327691.0714403434</v>
      </c>
      <c r="Y173" s="26">
        <f t="shared" si="907"/>
        <v>-3791.6653255709903</v>
      </c>
      <c r="Z173" s="51">
        <v>1.1252684747670751</v>
      </c>
      <c r="AA173" s="26">
        <f t="shared" si="867"/>
        <v>131.72520499683105</v>
      </c>
      <c r="AB173" s="51">
        <v>0.69881422924901204</v>
      </c>
      <c r="AC173" s="26">
        <f t="shared" si="908"/>
        <v>309188.13131976925</v>
      </c>
      <c r="AD173" s="26">
        <f t="shared" si="909"/>
        <v>-3791.6653255709903</v>
      </c>
      <c r="AE173" s="51">
        <v>1.1252684747670751</v>
      </c>
      <c r="AF173" s="26">
        <f t="shared" si="868"/>
        <v>131.9054238668563</v>
      </c>
      <c r="AG173" s="51">
        <v>0.69881422924901204</v>
      </c>
      <c r="AH173" s="26">
        <f t="shared" si="910"/>
        <v>336286.01576906268</v>
      </c>
      <c r="AI173" s="26">
        <f t="shared" si="911"/>
        <v>-3791.6653255709903</v>
      </c>
      <c r="AJ173" s="51">
        <v>1.1252684747670751</v>
      </c>
      <c r="AK173" s="26">
        <f t="shared" si="869"/>
        <v>132.2102420963478</v>
      </c>
      <c r="AL173" s="51">
        <v>0.69881422924901204</v>
      </c>
      <c r="AM173" s="26">
        <f t="shared" si="912"/>
        <v>323150.02230106108</v>
      </c>
      <c r="AN173" s="26">
        <f t="shared" si="913"/>
        <v>-3791.6653255709903</v>
      </c>
      <c r="AO173" s="51">
        <v>1.1252684747670751</v>
      </c>
      <c r="AP173" s="26">
        <f t="shared" si="870"/>
        <v>132.63626635025329</v>
      </c>
      <c r="AQ173" s="51">
        <v>0.69881422924901204</v>
      </c>
      <c r="AR173" s="26">
        <f t="shared" si="914"/>
        <v>343212.26253366837</v>
      </c>
      <c r="AS173" s="26">
        <f t="shared" si="915"/>
        <v>-3791.6653255709903</v>
      </c>
      <c r="AT173" s="51">
        <v>1.1252684747670751</v>
      </c>
      <c r="AU173" s="26">
        <f t="shared" si="871"/>
        <v>133.1792728712683</v>
      </c>
      <c r="AV173" s="51">
        <v>0.69881422924901204</v>
      </c>
      <c r="AW173" s="26">
        <f t="shared" si="916"/>
        <v>340849.07348826295</v>
      </c>
      <c r="AX173" s="26">
        <f t="shared" si="917"/>
        <v>-3791.6653255709903</v>
      </c>
      <c r="AY173" s="51">
        <v>1.1252684747670751</v>
      </c>
      <c r="AZ173" s="26">
        <f t="shared" si="872"/>
        <v>133.8359866085157</v>
      </c>
      <c r="BA173" s="51">
        <v>0.69881422924901204</v>
      </c>
      <c r="BB173" s="26">
        <f t="shared" si="918"/>
        <v>352072.63901299477</v>
      </c>
      <c r="BC173" s="26">
        <f t="shared" si="919"/>
        <v>-3791.6653255709903</v>
      </c>
      <c r="BD173" s="51">
        <v>1.1252684747670751</v>
      </c>
      <c r="BE173" s="26">
        <f t="shared" si="873"/>
        <v>134.59886776235416</v>
      </c>
      <c r="BF173" s="51">
        <v>0.69881422924901204</v>
      </c>
      <c r="BG173" s="26">
        <f t="shared" si="920"/>
        <v>352645.42159858352</v>
      </c>
      <c r="BH173" s="26">
        <f t="shared" si="921"/>
        <v>-3791.6653255709903</v>
      </c>
      <c r="BI173" s="51">
        <v>1.1252684747670751</v>
      </c>
      <c r="BJ173" s="26">
        <f t="shared" si="874"/>
        <v>135.46626748246433</v>
      </c>
      <c r="BK173" s="51">
        <v>0.69881422924901204</v>
      </c>
      <c r="BL173" s="26">
        <f t="shared" si="922"/>
        <v>365785.37752628489</v>
      </c>
      <c r="BM173" s="26">
        <f t="shared" si="923"/>
        <v>-3791.6653255709903</v>
      </c>
      <c r="BN173" s="51">
        <v>1.1252684747670751</v>
      </c>
      <c r="BO173" s="26">
        <f t="shared" si="875"/>
        <v>136.30039387858469</v>
      </c>
      <c r="BP173" s="51">
        <v>0.69881422924901204</v>
      </c>
      <c r="BQ173" s="26">
        <f t="shared" si="924"/>
        <v>349508.54095770721</v>
      </c>
      <c r="BR173" s="26">
        <f t="shared" si="925"/>
        <v>-3791.6653255709903</v>
      </c>
      <c r="BS173" s="51">
        <v>1.1252684747670751</v>
      </c>
      <c r="BT173" s="26">
        <f t="shared" si="876"/>
        <v>137.10437340380477</v>
      </c>
      <c r="BU173" s="51">
        <v>0.69881422924901204</v>
      </c>
      <c r="BV173" s="26">
        <f t="shared" si="926"/>
        <v>334666.85363815079</v>
      </c>
      <c r="BW173" s="26">
        <f t="shared" si="927"/>
        <v>-3791.6653255709903</v>
      </c>
      <c r="BX173" s="51">
        <v>1.1252684747670751</v>
      </c>
      <c r="BY173" s="26">
        <f t="shared" si="877"/>
        <v>137.88096989060327</v>
      </c>
      <c r="BZ173" s="51">
        <v>0.69881422924901204</v>
      </c>
      <c r="CA173" s="26">
        <f t="shared" si="928"/>
        <v>322366.3171911618</v>
      </c>
      <c r="CB173" s="26">
        <f t="shared" si="929"/>
        <v>-3791.6653255709903</v>
      </c>
      <c r="CC173" s="51">
        <v>1.1252684747670751</v>
      </c>
      <c r="CD173" s="26">
        <f t="shared" si="878"/>
        <v>138.6295206108083</v>
      </c>
      <c r="CE173" s="51">
        <v>0.69881422924901204</v>
      </c>
      <c r="CF173" s="26">
        <f t="shared" si="930"/>
        <v>297071.6703001844</v>
      </c>
      <c r="CG173" s="26">
        <f t="shared" si="931"/>
        <v>-3791.6653255709903</v>
      </c>
      <c r="CH173" s="51">
        <v>1.1252684747670751</v>
      </c>
      <c r="CI173" s="26">
        <f t="shared" si="879"/>
        <v>139.35374328858938</v>
      </c>
      <c r="CJ173" s="51">
        <v>0.69881422924901204</v>
      </c>
      <c r="CK173" s="26">
        <f t="shared" si="932"/>
        <v>280443.17055836087</v>
      </c>
      <c r="CL173" s="26">
        <f t="shared" si="933"/>
        <v>-3791.6653255709903</v>
      </c>
      <c r="CM173" s="51">
        <v>1.1252684747670751</v>
      </c>
      <c r="CN173" s="26">
        <f t="shared" si="880"/>
        <v>140.05867201996597</v>
      </c>
      <c r="CO173" s="51">
        <v>0.69881422924901204</v>
      </c>
      <c r="CP173" s="26">
        <f t="shared" si="934"/>
        <v>280417.75974763435</v>
      </c>
      <c r="CQ173" s="26">
        <f t="shared" si="935"/>
        <v>-3791.6653255709903</v>
      </c>
      <c r="CR173" s="51">
        <v>1.1252684747670751</v>
      </c>
      <c r="CS173" s="26">
        <f t="shared" si="881"/>
        <v>140.74011320467935</v>
      </c>
      <c r="CT173" s="51">
        <v>0.69881422924901204</v>
      </c>
      <c r="CU173" s="26">
        <f t="shared" si="936"/>
        <v>268130.29667582898</v>
      </c>
      <c r="CV173" s="26">
        <f t="shared" si="811"/>
        <v>-3791.6653255709903</v>
      </c>
      <c r="CW173" s="51">
        <v>1.1252684747670751</v>
      </c>
      <c r="CX173" s="26">
        <f t="shared" si="812"/>
        <v>141.39872491252649</v>
      </c>
      <c r="CY173" s="51">
        <v>0.69881422924901204</v>
      </c>
      <c r="CZ173" s="26">
        <f t="shared" si="882"/>
        <v>269419.6950014527</v>
      </c>
      <c r="DA173" s="26">
        <f t="shared" si="814"/>
        <v>-3791.6653255709903</v>
      </c>
      <c r="DB173" s="51">
        <v>1.1252684747670751</v>
      </c>
      <c r="DC173" s="26">
        <f t="shared" si="815"/>
        <v>142.03185427993557</v>
      </c>
      <c r="DD173" s="51">
        <v>0.69881422924901204</v>
      </c>
      <c r="DE173" s="26">
        <f t="shared" si="883"/>
        <v>263242.78779097204</v>
      </c>
      <c r="DF173" s="26">
        <f t="shared" si="817"/>
        <v>-3791.6653255709903</v>
      </c>
      <c r="DG173" s="51">
        <v>1.1252684747670751</v>
      </c>
      <c r="DH173" s="26">
        <f t="shared" si="818"/>
        <v>142.63680216047212</v>
      </c>
      <c r="DI173" s="51">
        <v>0.69881422924901204</v>
      </c>
      <c r="DJ173" s="26">
        <f t="shared" si="884"/>
        <v>285995.65809004981</v>
      </c>
      <c r="DK173" s="26">
        <f t="shared" si="820"/>
        <v>-3791.6653255709903</v>
      </c>
      <c r="DL173" s="51">
        <v>1.1252684747670751</v>
      </c>
      <c r="DM173" s="26">
        <f t="shared" si="821"/>
        <v>143.21077880762604</v>
      </c>
      <c r="DN173" s="51">
        <v>0.69881422924901204</v>
      </c>
      <c r="DO173" s="26">
        <f t="shared" si="885"/>
        <v>287750.24940615066</v>
      </c>
      <c r="DP173" s="26">
        <f t="shared" si="937"/>
        <v>-3791.6653255709903</v>
      </c>
      <c r="DQ173" s="51">
        <v>1.1252684747670751</v>
      </c>
      <c r="DR173" s="26">
        <f t="shared" si="886"/>
        <v>143.76260714634327</v>
      </c>
      <c r="DS173" s="51">
        <v>0.69881422924901204</v>
      </c>
      <c r="DT173" s="26">
        <f t="shared" si="938"/>
        <v>290858.44363980956</v>
      </c>
      <c r="DU173" s="26">
        <f t="shared" si="939"/>
        <v>-3791.6653255709903</v>
      </c>
      <c r="DV173" s="51">
        <v>1.1252684747670751</v>
      </c>
      <c r="DW173" s="26">
        <f t="shared" si="887"/>
        <v>144.29975681680892</v>
      </c>
      <c r="DX173" s="51">
        <v>0.69881422924901204</v>
      </c>
      <c r="DY173" s="26">
        <f t="shared" si="940"/>
        <v>278485.17653055274</v>
      </c>
      <c r="DZ173" s="26">
        <f t="shared" si="823"/>
        <v>-3791.6653255709903</v>
      </c>
      <c r="EA173" s="51">
        <v>1.1252684747670751</v>
      </c>
      <c r="EB173" s="26">
        <f t="shared" si="824"/>
        <v>144.83012026870358</v>
      </c>
      <c r="EC173" s="51">
        <v>0.69881422924901204</v>
      </c>
      <c r="ED173" s="26">
        <f t="shared" si="888"/>
        <v>286096.20717363793</v>
      </c>
      <c r="EE173" s="26">
        <f t="shared" si="826"/>
        <v>-3791.6653255709903</v>
      </c>
      <c r="EF173" s="51">
        <v>1.1252684747670751</v>
      </c>
      <c r="EG173" s="26">
        <f t="shared" si="827"/>
        <v>145.35629421658405</v>
      </c>
      <c r="EH173" s="51">
        <v>0.69881422924901204</v>
      </c>
      <c r="EI173" s="26">
        <f t="shared" si="889"/>
        <v>293612.62480075308</v>
      </c>
      <c r="EJ173" s="26">
        <f t="shared" si="829"/>
        <v>-3791.6653255709903</v>
      </c>
      <c r="EK173" s="51">
        <v>1.1252684747670751</v>
      </c>
      <c r="EL173" s="26">
        <f t="shared" si="830"/>
        <v>145.88983216325838</v>
      </c>
      <c r="EM173" s="51">
        <v>0.69881422924901204</v>
      </c>
      <c r="EN173" s="26">
        <f t="shared" si="890"/>
        <v>297820.41281757731</v>
      </c>
      <c r="EO173" s="26">
        <f t="shared" si="832"/>
        <v>-3791.6653255709903</v>
      </c>
      <c r="EP173" s="51">
        <v>1.1252684747670751</v>
      </c>
      <c r="EQ173" s="26">
        <f t="shared" si="833"/>
        <v>146.43911672429272</v>
      </c>
      <c r="ER173" s="51">
        <v>0.69881422924901204</v>
      </c>
      <c r="ES173" s="26">
        <f t="shared" si="891"/>
        <v>280288.646672979</v>
      </c>
      <c r="ET173" s="26">
        <f t="shared" si="941"/>
        <v>-3791.6653255709903</v>
      </c>
      <c r="EU173" s="51">
        <v>1.1252684747670751</v>
      </c>
      <c r="EV173" s="26">
        <f t="shared" si="892"/>
        <v>147.01464186617883</v>
      </c>
      <c r="EW173" s="51">
        <v>0.69881422924901204</v>
      </c>
      <c r="EX173" s="26">
        <f t="shared" si="942"/>
        <v>288953.36652476684</v>
      </c>
      <c r="EY173" s="26">
        <f t="shared" si="943"/>
        <v>-3791.6653255709903</v>
      </c>
      <c r="EZ173" s="51">
        <v>1.1252684747670751</v>
      </c>
      <c r="FA173" s="26">
        <f t="shared" si="893"/>
        <v>147.62515861729636</v>
      </c>
      <c r="FB173" s="51">
        <v>0.69881422924901204</v>
      </c>
      <c r="FC173" s="26">
        <f t="shared" si="944"/>
        <v>288937.22660568292</v>
      </c>
      <c r="FD173" s="26">
        <f t="shared" si="835"/>
        <v>-3791.6653255709903</v>
      </c>
      <c r="FE173" s="51">
        <v>1.1252684747670751</v>
      </c>
      <c r="FF173" s="26">
        <f t="shared" si="836"/>
        <v>148.27318757962581</v>
      </c>
      <c r="FG173" s="51">
        <v>0.69881422924901204</v>
      </c>
      <c r="FH173" s="26">
        <f t="shared" si="894"/>
        <v>307622.60787627735</v>
      </c>
      <c r="FI173" s="26">
        <f t="shared" si="838"/>
        <v>-3791.6653255709903</v>
      </c>
      <c r="FJ173" s="51">
        <v>1.1252684747670751</v>
      </c>
      <c r="FK173" s="26">
        <f t="shared" si="839"/>
        <v>148.96255674224432</v>
      </c>
      <c r="FL173" s="51">
        <v>0.69881422924901204</v>
      </c>
      <c r="FM173" s="26">
        <f t="shared" si="945"/>
        <v>299739.59175897989</v>
      </c>
      <c r="FN173" s="26">
        <f t="shared" si="841"/>
        <v>-3791.6653255709903</v>
      </c>
      <c r="FO173" s="51">
        <v>1.1252684747670751</v>
      </c>
      <c r="FP173" s="26">
        <f t="shared" si="842"/>
        <v>149.69725065964897</v>
      </c>
      <c r="FQ173" s="51">
        <v>0.69881422924901204</v>
      </c>
      <c r="FR173" s="26">
        <f t="shared" si="895"/>
        <v>306960.38577503478</v>
      </c>
      <c r="FS173" s="26">
        <f t="shared" si="844"/>
        <v>-3791.6653255709903</v>
      </c>
      <c r="FT173" s="51">
        <v>1.1252684747670751</v>
      </c>
      <c r="FU173" s="26">
        <f t="shared" si="845"/>
        <v>150.48004331041929</v>
      </c>
      <c r="FV173" s="51">
        <v>0.69881422924901204</v>
      </c>
      <c r="FW173" s="26">
        <f t="shared" si="896"/>
        <v>342152.12455525831</v>
      </c>
      <c r="FX173" s="26">
        <f t="shared" si="847"/>
        <v>-3791.6653255709903</v>
      </c>
      <c r="FY173" s="51">
        <v>1.1252684747670751</v>
      </c>
      <c r="FZ173" s="26">
        <f t="shared" si="848"/>
        <v>151.31239595222161</v>
      </c>
      <c r="GA173" s="51">
        <v>0.69881422924901204</v>
      </c>
      <c r="GB173" s="26">
        <f t="shared" si="897"/>
        <v>336419.59789595217</v>
      </c>
      <c r="GC173" s="26">
        <f t="shared" si="850"/>
        <v>-3791.6653255709903</v>
      </c>
      <c r="GD173" s="51">
        <v>1.1252684747670751</v>
      </c>
      <c r="GE173" s="26">
        <f t="shared" si="851"/>
        <v>152.19582875240735</v>
      </c>
      <c r="GF173" s="51">
        <v>0.69881422924901204</v>
      </c>
      <c r="GG173" s="26">
        <f t="shared" si="898"/>
        <v>328398.61245321791</v>
      </c>
      <c r="GH173" s="26">
        <f t="shared" si="853"/>
        <v>-3791.6653255709903</v>
      </c>
      <c r="GI173" s="51">
        <v>1.1252684747670751</v>
      </c>
      <c r="GJ173" s="26">
        <f t="shared" si="854"/>
        <v>153.13380806707039</v>
      </c>
      <c r="GK173" s="51">
        <v>0.69881422924901204</v>
      </c>
      <c r="GL173" s="26">
        <f t="shared" si="899"/>
        <v>339051.24539449555</v>
      </c>
      <c r="GM173" s="26">
        <f t="shared" si="856"/>
        <v>-3791.6653255709903</v>
      </c>
      <c r="GN173" s="51">
        <v>1.1252684747670751</v>
      </c>
      <c r="GO173" s="26">
        <f t="shared" si="857"/>
        <v>154.12737174798639</v>
      </c>
      <c r="GP173" s="51">
        <v>0.69881422924901204</v>
      </c>
      <c r="GQ173" s="26">
        <f t="shared" si="900"/>
        <v>316470.38606190105</v>
      </c>
    </row>
    <row r="174" spans="1:199" ht="15" x14ac:dyDescent="0.2">
      <c r="A174" s="6" t="s">
        <v>64</v>
      </c>
      <c r="B174" s="26">
        <v>259997</v>
      </c>
      <c r="C174" s="26">
        <f t="shared" si="859"/>
        <v>-3798.4000000000005</v>
      </c>
      <c r="D174" s="51">
        <v>1.1252684747670751</v>
      </c>
      <c r="E174" s="26">
        <f t="shared" si="968"/>
        <v>215.8</v>
      </c>
      <c r="F174" s="26">
        <f t="shared" si="969"/>
        <v>-83.2</v>
      </c>
      <c r="G174" s="26">
        <f t="shared" si="862"/>
        <v>132.60000000000002</v>
      </c>
      <c r="H174" s="51">
        <f t="shared" si="863"/>
        <v>0.69881422924901204</v>
      </c>
      <c r="I174" s="26">
        <v>287067</v>
      </c>
      <c r="J174" s="26">
        <f t="shared" si="901"/>
        <v>-3791.6653255709903</v>
      </c>
      <c r="K174" s="51">
        <v>1.1252684747670751</v>
      </c>
      <c r="L174" s="26">
        <f t="shared" si="864"/>
        <v>132.36489631705811</v>
      </c>
      <c r="M174" s="51">
        <v>0.69881422924901204</v>
      </c>
      <c r="N174" s="26">
        <f t="shared" si="902"/>
        <v>341956.6995707461</v>
      </c>
      <c r="O174" s="26">
        <f t="shared" si="903"/>
        <v>-3791.6653255709903</v>
      </c>
      <c r="P174" s="51">
        <v>1.1252684747670751</v>
      </c>
      <c r="Q174" s="26">
        <f t="shared" si="865"/>
        <v>132.02835839276293</v>
      </c>
      <c r="R174" s="51">
        <v>0.69881422924901204</v>
      </c>
      <c r="S174" s="26">
        <f t="shared" si="904"/>
        <v>325058.0626035679</v>
      </c>
      <c r="T174" s="26">
        <f t="shared" si="905"/>
        <v>-3791.6653255709903</v>
      </c>
      <c r="U174" s="51">
        <v>1.1252684747670751</v>
      </c>
      <c r="V174" s="26">
        <f t="shared" si="866"/>
        <v>131.67416234645214</v>
      </c>
      <c r="W174" s="51">
        <v>0.69881422924901204</v>
      </c>
      <c r="X174" s="26">
        <f t="shared" si="906"/>
        <v>324649.0714403434</v>
      </c>
      <c r="Y174" s="26">
        <f t="shared" si="907"/>
        <v>-3791.6653255709903</v>
      </c>
      <c r="Z174" s="51">
        <v>1.1252684747670751</v>
      </c>
      <c r="AA174" s="26">
        <f t="shared" si="867"/>
        <v>131.72520499683105</v>
      </c>
      <c r="AB174" s="51">
        <v>0.69881422924901204</v>
      </c>
      <c r="AC174" s="26">
        <f t="shared" si="908"/>
        <v>324031.13131976925</v>
      </c>
      <c r="AD174" s="26">
        <f t="shared" si="909"/>
        <v>-3791.6653255709903</v>
      </c>
      <c r="AE174" s="51">
        <v>1.1252684747670751</v>
      </c>
      <c r="AF174" s="26">
        <f t="shared" si="868"/>
        <v>131.9054238668563</v>
      </c>
      <c r="AG174" s="51">
        <v>0.69881422924901204</v>
      </c>
      <c r="AH174" s="26">
        <f t="shared" si="910"/>
        <v>305528.37141806516</v>
      </c>
      <c r="AI174" s="26">
        <f t="shared" si="911"/>
        <v>-3791.6653255709903</v>
      </c>
      <c r="AJ174" s="51">
        <v>1.1252684747670751</v>
      </c>
      <c r="AK174" s="26">
        <f t="shared" si="869"/>
        <v>132.2102420963478</v>
      </c>
      <c r="AL174" s="51">
        <v>0.69881422924901204</v>
      </c>
      <c r="AM174" s="26">
        <f t="shared" si="912"/>
        <v>332626.56068558805</v>
      </c>
      <c r="AN174" s="26">
        <f t="shared" si="913"/>
        <v>-3791.6653255709903</v>
      </c>
      <c r="AO174" s="51">
        <v>1.1252684747670751</v>
      </c>
      <c r="AP174" s="26">
        <f t="shared" si="870"/>
        <v>132.63626635025329</v>
      </c>
      <c r="AQ174" s="51">
        <v>0.69881422924901204</v>
      </c>
      <c r="AR174" s="26">
        <f t="shared" si="914"/>
        <v>319490.99324184039</v>
      </c>
      <c r="AS174" s="26">
        <f t="shared" si="915"/>
        <v>-3791.6653255709903</v>
      </c>
      <c r="AT174" s="51">
        <v>1.1252684747670751</v>
      </c>
      <c r="AU174" s="26">
        <f t="shared" si="871"/>
        <v>133.1792728712683</v>
      </c>
      <c r="AV174" s="51">
        <v>0.69881422924901204</v>
      </c>
      <c r="AW174" s="26">
        <f t="shared" si="916"/>
        <v>339553.77648096869</v>
      </c>
      <c r="AX174" s="26">
        <f t="shared" si="917"/>
        <v>-3791.6653255709903</v>
      </c>
      <c r="AY174" s="51">
        <v>1.1252684747670751</v>
      </c>
      <c r="AZ174" s="26">
        <f t="shared" si="872"/>
        <v>133.8359866085157</v>
      </c>
      <c r="BA174" s="51">
        <v>0.69881422924901204</v>
      </c>
      <c r="BB174" s="26">
        <f t="shared" si="918"/>
        <v>337191.2441493005</v>
      </c>
      <c r="BC174" s="26">
        <f t="shared" si="919"/>
        <v>-3791.6653255709903</v>
      </c>
      <c r="BD174" s="51">
        <v>1.1252684747670751</v>
      </c>
      <c r="BE174" s="26">
        <f t="shared" si="873"/>
        <v>134.59886776235416</v>
      </c>
      <c r="BF174" s="51">
        <v>0.69881422924901204</v>
      </c>
      <c r="BG174" s="26">
        <f t="shared" si="920"/>
        <v>348415.57255518617</v>
      </c>
      <c r="BH174" s="26">
        <f t="shared" si="921"/>
        <v>-3791.6653255709903</v>
      </c>
      <c r="BI174" s="51">
        <v>1.1252684747670751</v>
      </c>
      <c r="BJ174" s="26">
        <f t="shared" si="874"/>
        <v>135.46626748246433</v>
      </c>
      <c r="BK174" s="51">
        <v>0.69881422924901204</v>
      </c>
      <c r="BL174" s="26">
        <f t="shared" si="922"/>
        <v>348989.22254049499</v>
      </c>
      <c r="BM174" s="26">
        <f t="shared" si="923"/>
        <v>-3791.6653255709903</v>
      </c>
      <c r="BN174" s="51">
        <v>1.1252684747670751</v>
      </c>
      <c r="BO174" s="26">
        <f t="shared" si="875"/>
        <v>136.30039387858469</v>
      </c>
      <c r="BP174" s="51">
        <v>0.69881422924901204</v>
      </c>
      <c r="BQ174" s="26">
        <f t="shared" si="924"/>
        <v>362130.01259459252</v>
      </c>
      <c r="BR174" s="26">
        <f t="shared" si="925"/>
        <v>-3791.6653255709903</v>
      </c>
      <c r="BS174" s="51">
        <v>1.1252684747670751</v>
      </c>
      <c r="BT174" s="26">
        <f t="shared" si="876"/>
        <v>137.10437340380477</v>
      </c>
      <c r="BU174" s="51">
        <v>0.69881422924901204</v>
      </c>
      <c r="BV174" s="26">
        <f t="shared" si="926"/>
        <v>345853.98000554007</v>
      </c>
      <c r="BW174" s="26">
        <f t="shared" si="927"/>
        <v>-3791.6653255709903</v>
      </c>
      <c r="BX174" s="51">
        <v>1.1252684747670751</v>
      </c>
      <c r="BY174" s="26">
        <f t="shared" si="877"/>
        <v>137.88096989060327</v>
      </c>
      <c r="BZ174" s="51">
        <v>0.69881422924901204</v>
      </c>
      <c r="CA174" s="26">
        <f t="shared" si="928"/>
        <v>331013.06928247045</v>
      </c>
      <c r="CB174" s="26">
        <f t="shared" si="929"/>
        <v>-3791.6653255709903</v>
      </c>
      <c r="CC174" s="51">
        <v>1.1252684747670751</v>
      </c>
      <c r="CD174" s="26">
        <f t="shared" si="878"/>
        <v>138.6295206108083</v>
      </c>
      <c r="CE174" s="51">
        <v>0.69881422924901204</v>
      </c>
      <c r="CF174" s="26">
        <f t="shared" si="930"/>
        <v>318713.28138620162</v>
      </c>
      <c r="CG174" s="26">
        <f t="shared" si="931"/>
        <v>-3791.6653255709903</v>
      </c>
      <c r="CH174" s="51">
        <v>1.1252684747670751</v>
      </c>
      <c r="CI174" s="26">
        <f t="shared" si="879"/>
        <v>139.35374328858938</v>
      </c>
      <c r="CJ174" s="51">
        <v>0.69881422924901204</v>
      </c>
      <c r="CK174" s="26">
        <f t="shared" si="932"/>
        <v>293419.35871790204</v>
      </c>
      <c r="CL174" s="26">
        <f t="shared" si="933"/>
        <v>-3791.6653255709903</v>
      </c>
      <c r="CM174" s="51">
        <v>1.1252684747670751</v>
      </c>
      <c r="CN174" s="26">
        <f t="shared" si="880"/>
        <v>140.05867201996597</v>
      </c>
      <c r="CO174" s="51">
        <v>0.69881422924901204</v>
      </c>
      <c r="CP174" s="26">
        <f t="shared" si="934"/>
        <v>276791.56390480988</v>
      </c>
      <c r="CQ174" s="26">
        <f t="shared" si="935"/>
        <v>-3791.6653255709903</v>
      </c>
      <c r="CR174" s="51">
        <v>1.1252684747670751</v>
      </c>
      <c r="CS174" s="26">
        <f t="shared" si="881"/>
        <v>140.74011320467935</v>
      </c>
      <c r="CT174" s="51">
        <v>0.69881422924901204</v>
      </c>
      <c r="CU174" s="26">
        <f t="shared" si="936"/>
        <v>276766.83453526808</v>
      </c>
      <c r="CV174" s="26">
        <f t="shared" ref="CV174:CV190" si="970">$J$103*CW174/100</f>
        <v>-3791.6653255709903</v>
      </c>
      <c r="CW174" s="51">
        <v>1.1252684747670751</v>
      </c>
      <c r="CX174" s="26">
        <f t="shared" ref="CX174:CX190" si="971">CX$99*CY174/100</f>
        <v>141.39872491252649</v>
      </c>
      <c r="CY174" s="51">
        <v>0.69881422924901204</v>
      </c>
      <c r="CZ174" s="26">
        <f t="shared" si="882"/>
        <v>264480.03007517057</v>
      </c>
      <c r="DA174" s="26">
        <f t="shared" ref="DA174:DA190" si="972">$J$103*DB174/100</f>
        <v>-3791.6653255709903</v>
      </c>
      <c r="DB174" s="51">
        <v>1.1252684747670751</v>
      </c>
      <c r="DC174" s="26">
        <f t="shared" ref="DC174:DC190" si="973">DC$99*DD174/100</f>
        <v>142.03185427993557</v>
      </c>
      <c r="DD174" s="51">
        <v>0.69881422924901204</v>
      </c>
      <c r="DE174" s="26">
        <f t="shared" si="883"/>
        <v>265770.06153016165</v>
      </c>
      <c r="DF174" s="26">
        <f t="shared" ref="DF174:DF190" si="974">$J$103*DG174/100</f>
        <v>-3791.6653255709903</v>
      </c>
      <c r="DG174" s="51">
        <v>1.1252684747670751</v>
      </c>
      <c r="DH174" s="26">
        <f t="shared" ref="DH174:DH190" si="975">DH$99*DI174/100</f>
        <v>142.63680216047212</v>
      </c>
      <c r="DI174" s="51">
        <v>0.69881422924901204</v>
      </c>
      <c r="DJ174" s="26">
        <f t="shared" si="884"/>
        <v>259593.75926756152</v>
      </c>
      <c r="DK174" s="26">
        <f t="shared" ref="DK174:DK190" si="976">$J$103*DL174/100</f>
        <v>-3791.6653255709903</v>
      </c>
      <c r="DL174" s="51">
        <v>1.1252684747670751</v>
      </c>
      <c r="DM174" s="26">
        <f t="shared" ref="DM174:DM190" si="977">DM$99*DN174/100</f>
        <v>143.21077880762604</v>
      </c>
      <c r="DN174" s="51">
        <v>0.69881422924901204</v>
      </c>
      <c r="DO174" s="26">
        <f t="shared" si="885"/>
        <v>282347.20354328648</v>
      </c>
      <c r="DP174" s="26">
        <f t="shared" si="937"/>
        <v>-3791.6653255709903</v>
      </c>
      <c r="DQ174" s="51">
        <v>1.1252684747670751</v>
      </c>
      <c r="DR174" s="26">
        <f t="shared" si="886"/>
        <v>143.76260714634327</v>
      </c>
      <c r="DS174" s="51">
        <v>0.69881422924901204</v>
      </c>
      <c r="DT174" s="26">
        <f t="shared" si="938"/>
        <v>284102.34668772604</v>
      </c>
      <c r="DU174" s="26">
        <f t="shared" si="939"/>
        <v>-3791.6653255709903</v>
      </c>
      <c r="DV174" s="51">
        <v>1.1252684747670751</v>
      </c>
      <c r="DW174" s="26">
        <f t="shared" si="887"/>
        <v>144.29975681680892</v>
      </c>
      <c r="DX174" s="51">
        <v>0.69881422924901204</v>
      </c>
      <c r="DY174" s="26">
        <f t="shared" si="940"/>
        <v>287211.07807105541</v>
      </c>
      <c r="DZ174" s="26">
        <f t="shared" ref="DZ174:DZ190" si="978">$J$103*EA174/100</f>
        <v>-3791.6653255709903</v>
      </c>
      <c r="EA174" s="51">
        <v>1.1252684747670751</v>
      </c>
      <c r="EB174" s="26">
        <f t="shared" ref="EB174:EB190" si="979">EB$99*EC174/100</f>
        <v>144.83012026870358</v>
      </c>
      <c r="EC174" s="51">
        <v>0.69881422924901204</v>
      </c>
      <c r="ED174" s="26">
        <f t="shared" si="888"/>
        <v>274838.34132525045</v>
      </c>
      <c r="EE174" s="26">
        <f t="shared" ref="EE174:EE190" si="980">$J$103*EF174/100</f>
        <v>-3791.6653255709903</v>
      </c>
      <c r="EF174" s="51">
        <v>1.1252684747670751</v>
      </c>
      <c r="EG174" s="26">
        <f t="shared" ref="EG174:EG190" si="981">EG$99*EH174/100</f>
        <v>145.35629421658405</v>
      </c>
      <c r="EH174" s="51">
        <v>0.69881422924901204</v>
      </c>
      <c r="EI174" s="26">
        <f t="shared" si="889"/>
        <v>282449.89814228355</v>
      </c>
      <c r="EJ174" s="26">
        <f t="shared" ref="EJ174:EJ190" si="982">$J$103*EK174/100</f>
        <v>-3791.6653255709903</v>
      </c>
      <c r="EK174" s="51">
        <v>1.1252684747670751</v>
      </c>
      <c r="EL174" s="26">
        <f t="shared" ref="EL174:EL190" si="983">EL$99*EM174/100</f>
        <v>145.88983216325838</v>
      </c>
      <c r="EM174" s="51">
        <v>0.69881422924901204</v>
      </c>
      <c r="EN174" s="26">
        <f t="shared" si="890"/>
        <v>289966.84930734534</v>
      </c>
      <c r="EO174" s="26">
        <f t="shared" ref="EO174:EO190" si="984">$J$103*EP174/100</f>
        <v>-3791.6653255709903</v>
      </c>
      <c r="EP174" s="51">
        <v>1.1252684747670751</v>
      </c>
      <c r="EQ174" s="26">
        <f t="shared" ref="EQ174:EQ190" si="985">EQ$99*ER174/100</f>
        <v>146.43911672429272</v>
      </c>
      <c r="ER174" s="51">
        <v>0.69881422924901204</v>
      </c>
      <c r="ES174" s="26">
        <f t="shared" si="891"/>
        <v>294175.18660873064</v>
      </c>
      <c r="ET174" s="26">
        <f t="shared" si="941"/>
        <v>-3791.6653255709903</v>
      </c>
      <c r="EU174" s="51">
        <v>1.1252684747670751</v>
      </c>
      <c r="EV174" s="26">
        <f t="shared" si="892"/>
        <v>147.01464186617883</v>
      </c>
      <c r="EW174" s="51">
        <v>0.69881422924901204</v>
      </c>
      <c r="EX174" s="26">
        <f t="shared" si="942"/>
        <v>276643.99598927423</v>
      </c>
      <c r="EY174" s="26">
        <f t="shared" si="943"/>
        <v>-3791.6653255709903</v>
      </c>
      <c r="EZ174" s="51">
        <v>1.1252684747670751</v>
      </c>
      <c r="FA174" s="26">
        <f t="shared" si="893"/>
        <v>147.62515861729636</v>
      </c>
      <c r="FB174" s="51">
        <v>0.69881422924901204</v>
      </c>
      <c r="FC174" s="26">
        <f t="shared" si="944"/>
        <v>285309.32635781314</v>
      </c>
      <c r="FD174" s="26">
        <f t="shared" ref="FD174:FD190" si="986">$J$103*FE174/100</f>
        <v>-3791.6653255709903</v>
      </c>
      <c r="FE174" s="51">
        <v>1.1252684747670751</v>
      </c>
      <c r="FF174" s="26">
        <f t="shared" ref="FF174:FF190" si="987">FF$99*FG174/100</f>
        <v>148.27318757962581</v>
      </c>
      <c r="FG174" s="51">
        <v>0.69881422924901204</v>
      </c>
      <c r="FH174" s="26">
        <f t="shared" si="894"/>
        <v>285293.8344676916</v>
      </c>
      <c r="FI174" s="26">
        <f t="shared" ref="FI174:FI190" si="988">$J$103*FJ174/100</f>
        <v>-3791.6653255709903</v>
      </c>
      <c r="FJ174" s="51">
        <v>1.1252684747670751</v>
      </c>
      <c r="FK174" s="26">
        <f t="shared" ref="FK174:FK190" si="989">FK$99*FL174/100</f>
        <v>148.96255674224432</v>
      </c>
      <c r="FL174" s="51">
        <v>0.69881422924901204</v>
      </c>
      <c r="FM174" s="26">
        <f t="shared" si="945"/>
        <v>303979.90510744863</v>
      </c>
      <c r="FN174" s="26">
        <f t="shared" ref="FN174:FN190" si="990">$J$103*FO174/100</f>
        <v>-3791.6653255709903</v>
      </c>
      <c r="FO174" s="51">
        <v>1.1252684747670751</v>
      </c>
      <c r="FP174" s="26">
        <f t="shared" ref="FP174:FP190" si="991">FP$99*FQ174/100</f>
        <v>149.69725065964897</v>
      </c>
      <c r="FQ174" s="51">
        <v>0.69881422924901204</v>
      </c>
      <c r="FR174" s="26">
        <f t="shared" si="895"/>
        <v>296097.62368406856</v>
      </c>
      <c r="FS174" s="26">
        <f t="shared" ref="FS174:FS190" si="992">$J$103*FT174/100</f>
        <v>-3791.6653255709903</v>
      </c>
      <c r="FT174" s="51">
        <v>1.1252684747670751</v>
      </c>
      <c r="FU174" s="26">
        <f t="shared" ref="FU174:FU190" si="993">FU$99*FV174/100</f>
        <v>150.48004331041929</v>
      </c>
      <c r="FV174" s="51">
        <v>0.69881422924901204</v>
      </c>
      <c r="FW174" s="26">
        <f t="shared" si="896"/>
        <v>303319.20049277425</v>
      </c>
      <c r="FX174" s="26">
        <f t="shared" ref="FX174:FX190" si="994">$J$103*FY174/100</f>
        <v>-3791.6653255709903</v>
      </c>
      <c r="FY174" s="51">
        <v>1.1252684747670751</v>
      </c>
      <c r="FZ174" s="26">
        <f t="shared" ref="FZ174:FZ190" si="995">FZ$99*GA174/100</f>
        <v>151.31239595222161</v>
      </c>
      <c r="GA174" s="51">
        <v>0.69881422924901204</v>
      </c>
      <c r="GB174" s="26">
        <f t="shared" si="897"/>
        <v>338511.77162563958</v>
      </c>
      <c r="GC174" s="26">
        <f t="shared" ref="GC174:GC190" si="996">$J$103*GD174/100</f>
        <v>-3791.6653255709903</v>
      </c>
      <c r="GD174" s="51">
        <v>1.1252684747670751</v>
      </c>
      <c r="GE174" s="26">
        <f t="shared" ref="GE174:GE190" si="997">GE$99*GF174/100</f>
        <v>152.19582875240735</v>
      </c>
      <c r="GF174" s="51">
        <v>0.69881422924901204</v>
      </c>
      <c r="GG174" s="26">
        <f t="shared" si="898"/>
        <v>332780.12839913362</v>
      </c>
      <c r="GH174" s="26">
        <f t="shared" ref="GH174:GH190" si="998">$J$103*GI174/100</f>
        <v>-3791.6653255709903</v>
      </c>
      <c r="GI174" s="51">
        <v>1.1252684747670751</v>
      </c>
      <c r="GJ174" s="26">
        <f t="shared" ref="GJ174:GJ190" si="999">GJ$99*GK174/100</f>
        <v>153.13380806707039</v>
      </c>
      <c r="GK174" s="51">
        <v>0.69881422924901204</v>
      </c>
      <c r="GL174" s="26">
        <f t="shared" si="899"/>
        <v>324760.08093571401</v>
      </c>
      <c r="GM174" s="26">
        <f t="shared" ref="GM174:GM190" si="1000">$J$103*GN174/100</f>
        <v>-3791.6653255709903</v>
      </c>
      <c r="GN174" s="51">
        <v>1.1252684747670751</v>
      </c>
      <c r="GO174" s="26">
        <f t="shared" ref="GO174:GO190" si="1001">GO$99*GP174/100</f>
        <v>154.12737174798639</v>
      </c>
      <c r="GP174" s="51">
        <v>0.69881422924901204</v>
      </c>
      <c r="GQ174" s="26">
        <f t="shared" si="900"/>
        <v>335413.70744067256</v>
      </c>
    </row>
    <row r="175" spans="1:199" ht="15" x14ac:dyDescent="0.2">
      <c r="A175" s="6" t="s">
        <v>65</v>
      </c>
      <c r="B175" s="26">
        <v>252157</v>
      </c>
      <c r="C175" s="26">
        <f t="shared" ref="C175:C190" si="1002">$C$103*D175/100</f>
        <v>-3759.4</v>
      </c>
      <c r="D175" s="51">
        <v>1.1137148020322614</v>
      </c>
      <c r="E175" s="26">
        <f>558/5</f>
        <v>111.6</v>
      </c>
      <c r="F175" s="26">
        <f>-244/5</f>
        <v>-48.8</v>
      </c>
      <c r="G175" s="26">
        <f t="shared" ref="G175:G190" si="1003">E175+F175</f>
        <v>62.8</v>
      </c>
      <c r="H175" s="51">
        <f t="shared" ref="H175:H190" si="1004">G175/G$99*100</f>
        <v>0.33096179183135704</v>
      </c>
      <c r="I175" s="26">
        <v>256176</v>
      </c>
      <c r="J175" s="26">
        <f t="shared" si="901"/>
        <v>-3752.7344737130311</v>
      </c>
      <c r="K175" s="51">
        <v>1.1137148020322614</v>
      </c>
      <c r="L175" s="26">
        <f t="shared" ref="L175:L190" si="1005">L$99*M175/100</f>
        <v>62.688653761019957</v>
      </c>
      <c r="M175" s="51">
        <v>0.33096179183135704</v>
      </c>
      <c r="N175" s="26">
        <f t="shared" si="902"/>
        <v>283376.95418004796</v>
      </c>
      <c r="O175" s="26">
        <f t="shared" si="903"/>
        <v>-3752.7344737130311</v>
      </c>
      <c r="P175" s="51">
        <v>1.1137148020322614</v>
      </c>
      <c r="Q175" s="26">
        <f t="shared" ref="Q175:Q190" si="1006">Q$99*R175/100</f>
        <v>62.529267775758001</v>
      </c>
      <c r="R175" s="51">
        <v>0.33096179183135704</v>
      </c>
      <c r="S175" s="26">
        <f t="shared" si="904"/>
        <v>338266.49436480884</v>
      </c>
      <c r="T175" s="26">
        <f t="shared" si="905"/>
        <v>-3752.7344737130311</v>
      </c>
      <c r="U175" s="51">
        <v>1.1137148020322614</v>
      </c>
      <c r="V175" s="26">
        <f t="shared" ref="V175:V190" si="1007">V$99*W175/100</f>
        <v>62.361518818681688</v>
      </c>
      <c r="W175" s="51">
        <v>0.33096179183135704</v>
      </c>
      <c r="X175" s="26">
        <f t="shared" si="906"/>
        <v>321367.68964867358</v>
      </c>
      <c r="Y175" s="26">
        <f t="shared" si="907"/>
        <v>-3752.7344737130311</v>
      </c>
      <c r="Z175" s="51">
        <v>1.1137148020322614</v>
      </c>
      <c r="AA175" s="26">
        <f t="shared" ref="AA175:AA190" si="1008">AA$99*AB175/100</f>
        <v>62.385692864260847</v>
      </c>
      <c r="AB175" s="51">
        <v>0.33096179183135704</v>
      </c>
      <c r="AC175" s="26">
        <f t="shared" si="908"/>
        <v>320958.72265949461</v>
      </c>
      <c r="AD175" s="26">
        <f t="shared" si="909"/>
        <v>-3752.7344737130311</v>
      </c>
      <c r="AE175" s="51">
        <v>1.1137148020322614</v>
      </c>
      <c r="AF175" s="26">
        <f t="shared" ref="AF175:AF190" si="1009">AF$99*AG175/100</f>
        <v>62.471045390939473</v>
      </c>
      <c r="AG175" s="51">
        <v>0.33096179183135704</v>
      </c>
      <c r="AH175" s="26">
        <f t="shared" si="910"/>
        <v>320340.86789144715</v>
      </c>
      <c r="AI175" s="26">
        <f t="shared" si="911"/>
        <v>-3752.7344737130311</v>
      </c>
      <c r="AJ175" s="51">
        <v>1.1137148020322614</v>
      </c>
      <c r="AK175" s="26">
        <f t="shared" ref="AK175:AK190" si="1010">AK$99*AL175/100</f>
        <v>62.61540877564584</v>
      </c>
      <c r="AL175" s="51">
        <v>0.33096179183135704</v>
      </c>
      <c r="AM175" s="26">
        <f t="shared" si="912"/>
        <v>301838.25235312775</v>
      </c>
      <c r="AN175" s="26">
        <f t="shared" si="913"/>
        <v>-3752.7344737130311</v>
      </c>
      <c r="AO175" s="51">
        <v>1.1137148020322614</v>
      </c>
      <c r="AP175" s="26">
        <f t="shared" ref="AP175:AP190" si="1011">AP$99*AQ175/100</f>
        <v>62.817175918521151</v>
      </c>
      <c r="AQ175" s="51">
        <v>0.33096179183135704</v>
      </c>
      <c r="AR175" s="26">
        <f t="shared" si="914"/>
        <v>328936.64338779356</v>
      </c>
      <c r="AS175" s="26">
        <f t="shared" si="915"/>
        <v>-3752.7344737130311</v>
      </c>
      <c r="AT175" s="51">
        <v>1.1137148020322614</v>
      </c>
      <c r="AU175" s="26">
        <f t="shared" ref="AU175:AU190" si="1012">AU$99*AV175/100</f>
        <v>63.074346427719803</v>
      </c>
      <c r="AV175" s="51">
        <v>0.33096179183135704</v>
      </c>
      <c r="AW175" s="26">
        <f t="shared" si="916"/>
        <v>315801.33311455511</v>
      </c>
      <c r="AX175" s="26">
        <f t="shared" si="917"/>
        <v>-3752.7344737130311</v>
      </c>
      <c r="AY175" s="51">
        <v>1.1137148020322614</v>
      </c>
      <c r="AZ175" s="26">
        <f t="shared" ref="AZ175:AZ190" si="1013">AZ$99*BA175/100</f>
        <v>63.385369223339239</v>
      </c>
      <c r="BA175" s="51">
        <v>0.33096179183135704</v>
      </c>
      <c r="BB175" s="26">
        <f t="shared" si="918"/>
        <v>335864.42737647903</v>
      </c>
      <c r="BC175" s="26">
        <f t="shared" si="919"/>
        <v>-3752.7344737130311</v>
      </c>
      <c r="BD175" s="51">
        <v>1.1137148020322614</v>
      </c>
      <c r="BE175" s="26">
        <f t="shared" ref="BE175:BE190" si="1014">BE$99*BF175/100</f>
        <v>63.746673419878128</v>
      </c>
      <c r="BF175" s="51">
        <v>0.33096179183135704</v>
      </c>
      <c r="BG175" s="26">
        <f t="shared" si="920"/>
        <v>333502.25634900737</v>
      </c>
      <c r="BH175" s="26">
        <f t="shared" si="921"/>
        <v>-3752.7344737130311</v>
      </c>
      <c r="BI175" s="51">
        <v>1.1137148020322614</v>
      </c>
      <c r="BJ175" s="26">
        <f t="shared" ref="BJ175:BJ190" si="1015">BJ$99*BK175/100</f>
        <v>64.157478113866958</v>
      </c>
      <c r="BK175" s="51">
        <v>0.33096179183135704</v>
      </c>
      <c r="BL175" s="26">
        <f t="shared" si="922"/>
        <v>344726.99555958703</v>
      </c>
      <c r="BM175" s="26">
        <f t="shared" si="923"/>
        <v>-3752.7344737130311</v>
      </c>
      <c r="BN175" s="51">
        <v>1.1137148020322614</v>
      </c>
      <c r="BO175" s="26">
        <f t="shared" ref="BO175:BO190" si="1016">BO$99*BP175/100</f>
        <v>64.552524401018971</v>
      </c>
      <c r="BP175" s="51">
        <v>0.33096179183135704</v>
      </c>
      <c r="BQ175" s="26">
        <f t="shared" si="924"/>
        <v>345301.04059118294</v>
      </c>
      <c r="BR175" s="26">
        <f t="shared" si="925"/>
        <v>-3752.7344737130311</v>
      </c>
      <c r="BS175" s="51">
        <v>1.1137148020322614</v>
      </c>
      <c r="BT175" s="26">
        <f t="shared" ref="BT175:BT190" si="1017">BT$99*BU175/100</f>
        <v>64.933292984607377</v>
      </c>
      <c r="BU175" s="51">
        <v>0.33096179183135704</v>
      </c>
      <c r="BV175" s="26">
        <f t="shared" si="926"/>
        <v>358442.2114138641</v>
      </c>
      <c r="BW175" s="26">
        <f t="shared" si="927"/>
        <v>-3752.7344737130311</v>
      </c>
      <c r="BX175" s="51">
        <v>1.1137148020322614</v>
      </c>
      <c r="BY175" s="26">
        <f t="shared" ref="BY175:BY190" si="1018">BY$99*BZ175/100</f>
        <v>65.301092829033806</v>
      </c>
      <c r="BZ175" s="51">
        <v>0.33096179183135704</v>
      </c>
      <c r="CA175" s="26">
        <f t="shared" si="928"/>
        <v>342166.54662465607</v>
      </c>
      <c r="CB175" s="26">
        <f t="shared" si="929"/>
        <v>-3752.7344737130311</v>
      </c>
      <c r="CC175" s="51">
        <v>1.1137148020322614</v>
      </c>
      <c r="CD175" s="26">
        <f t="shared" ref="CD175:CD190" si="1019">CD$99*CE175/100</f>
        <v>65.655610063037386</v>
      </c>
      <c r="CE175" s="51">
        <v>0.33096179183135704</v>
      </c>
      <c r="CF175" s="26">
        <f t="shared" si="930"/>
        <v>327325.99041882047</v>
      </c>
      <c r="CG175" s="26">
        <f t="shared" si="931"/>
        <v>-3752.7344737130311</v>
      </c>
      <c r="CH175" s="51">
        <v>1.1137148020322614</v>
      </c>
      <c r="CI175" s="26">
        <f t="shared" ref="CI175:CI190" si="1020">CI$99*CJ175/100</f>
        <v>65.998605418728587</v>
      </c>
      <c r="CJ175" s="51">
        <v>0.33096179183135704</v>
      </c>
      <c r="CK175" s="26">
        <f t="shared" si="932"/>
        <v>315026.5455179073</v>
      </c>
      <c r="CL175" s="26">
        <f t="shared" si="933"/>
        <v>-3752.7344737130311</v>
      </c>
      <c r="CM175" s="51">
        <v>1.1137148020322614</v>
      </c>
      <c r="CN175" s="26">
        <f t="shared" ref="CN175:CN190" si="1021">CN$99*CO175/100</f>
        <v>66.332463068279495</v>
      </c>
      <c r="CO175" s="51">
        <v>0.33096179183135704</v>
      </c>
      <c r="CP175" s="26">
        <f t="shared" si="934"/>
        <v>289732.95670725731</v>
      </c>
      <c r="CQ175" s="26">
        <f t="shared" si="935"/>
        <v>-3752.7344737130311</v>
      </c>
      <c r="CR175" s="51">
        <v>1.1137148020322614</v>
      </c>
      <c r="CS175" s="26">
        <f t="shared" ref="CS175:CS190" si="1022">CS$99*CT175/100</f>
        <v>66.655196902366981</v>
      </c>
      <c r="CT175" s="51">
        <v>0.33096179183135704</v>
      </c>
      <c r="CU175" s="26">
        <f t="shared" si="936"/>
        <v>273105.48462799919</v>
      </c>
      <c r="CV175" s="26">
        <f t="shared" si="970"/>
        <v>-3752.7344737130311</v>
      </c>
      <c r="CW175" s="51">
        <v>1.1137148020322614</v>
      </c>
      <c r="CX175" s="26">
        <f t="shared" si="971"/>
        <v>66.967118586023076</v>
      </c>
      <c r="CY175" s="51">
        <v>0.33096179183135704</v>
      </c>
      <c r="CZ175" s="26">
        <f t="shared" ref="CZ175:CZ189" si="1023">CU174+CV175+CX175</f>
        <v>273081.06718014105</v>
      </c>
      <c r="DA175" s="26">
        <f t="shared" si="972"/>
        <v>-3752.7344737130311</v>
      </c>
      <c r="DB175" s="51">
        <v>1.1137148020322614</v>
      </c>
      <c r="DC175" s="26">
        <f t="shared" si="973"/>
        <v>67.266971710256044</v>
      </c>
      <c r="DD175" s="51">
        <v>0.33096179183135704</v>
      </c>
      <c r="DE175" s="26">
        <f t="shared" ref="DE175:DE189" si="1024">CZ174+DA175+DC175</f>
        <v>260794.56257316779</v>
      </c>
      <c r="DF175" s="26">
        <f t="shared" si="974"/>
        <v>-3752.7344737130311</v>
      </c>
      <c r="DG175" s="51">
        <v>1.1137148020322614</v>
      </c>
      <c r="DH175" s="26">
        <f t="shared" si="975"/>
        <v>67.553477946286918</v>
      </c>
      <c r="DI175" s="51">
        <v>0.33096179183135704</v>
      </c>
      <c r="DJ175" s="26">
        <f t="shared" ref="DJ175:DJ189" si="1025">DE174+DF175+DH175</f>
        <v>262084.88053439491</v>
      </c>
      <c r="DK175" s="26">
        <f t="shared" si="976"/>
        <v>-3752.7344737130311</v>
      </c>
      <c r="DL175" s="51">
        <v>1.1137148020322614</v>
      </c>
      <c r="DM175" s="26">
        <f t="shared" si="977"/>
        <v>67.825316056703699</v>
      </c>
      <c r="DN175" s="51">
        <v>0.33096179183135704</v>
      </c>
      <c r="DO175" s="26">
        <f t="shared" ref="DO175:DO189" si="1026">DJ174+DK175+DM175</f>
        <v>255908.85010990518</v>
      </c>
      <c r="DP175" s="26">
        <f t="shared" si="937"/>
        <v>-3752.7344737130311</v>
      </c>
      <c r="DQ175" s="51">
        <v>1.1137148020322614</v>
      </c>
      <c r="DR175" s="26">
        <f t="shared" ref="DR175:DR190" si="1027">DR$99*DS175/100</f>
        <v>68.086664621345051</v>
      </c>
      <c r="DS175" s="51">
        <v>0.33096179183135704</v>
      </c>
      <c r="DT175" s="26">
        <f t="shared" si="938"/>
        <v>278662.55573419482</v>
      </c>
      <c r="DU175" s="26">
        <f t="shared" si="939"/>
        <v>-3752.7344737130311</v>
      </c>
      <c r="DV175" s="51">
        <v>1.1137148020322614</v>
      </c>
      <c r="DW175" s="26">
        <f t="shared" ref="DW175:DW190" si="1028">DW$99*DX175/100</f>
        <v>68.341061297855177</v>
      </c>
      <c r="DX175" s="51">
        <v>0.33096179183135704</v>
      </c>
      <c r="DY175" s="26">
        <f t="shared" si="940"/>
        <v>280417.95327531087</v>
      </c>
      <c r="DZ175" s="26">
        <f t="shared" si="978"/>
        <v>-3752.7344737130311</v>
      </c>
      <c r="EA175" s="51">
        <v>1.1137148020322614</v>
      </c>
      <c r="EB175" s="26">
        <f t="shared" si="979"/>
        <v>68.592243988496094</v>
      </c>
      <c r="EC175" s="51">
        <v>0.33096179183135704</v>
      </c>
      <c r="ED175" s="26">
        <f t="shared" ref="ED175:ED189" si="1029">DY174+DZ175+EB175</f>
        <v>283526.93584133085</v>
      </c>
      <c r="EE175" s="26">
        <f t="shared" si="980"/>
        <v>-3752.7344737130311</v>
      </c>
      <c r="EF175" s="51">
        <v>1.1137148020322614</v>
      </c>
      <c r="EG175" s="26">
        <f t="shared" si="981"/>
        <v>68.841442509815039</v>
      </c>
      <c r="EH175" s="51">
        <v>0.33096179183135704</v>
      </c>
      <c r="EI175" s="26">
        <f t="shared" ref="EI175:EI189" si="1030">ED174+EE175+EG175</f>
        <v>271154.44829404721</v>
      </c>
      <c r="EJ175" s="26">
        <f t="shared" si="982"/>
        <v>-3752.7344737130311</v>
      </c>
      <c r="EK175" s="51">
        <v>1.1137148020322614</v>
      </c>
      <c r="EL175" s="26">
        <f t="shared" si="983"/>
        <v>69.094128656505461</v>
      </c>
      <c r="EM175" s="51">
        <v>0.33096179183135704</v>
      </c>
      <c r="EN175" s="26">
        <f t="shared" ref="EN175:EN189" si="1031">EI174+EJ175+EL175</f>
        <v>278766.25779722701</v>
      </c>
      <c r="EO175" s="26">
        <f t="shared" si="984"/>
        <v>-3752.7344737130311</v>
      </c>
      <c r="EP175" s="51">
        <v>1.1137148020322614</v>
      </c>
      <c r="EQ175" s="26">
        <f t="shared" si="985"/>
        <v>69.35427247575852</v>
      </c>
      <c r="ER175" s="51">
        <v>0.33096179183135704</v>
      </c>
      <c r="ES175" s="26">
        <f t="shared" ref="ES175:ES189" si="1032">EN174+EO175+EQ175</f>
        <v>286283.46910610807</v>
      </c>
      <c r="ET175" s="26">
        <f t="shared" si="941"/>
        <v>-3752.7344737130311</v>
      </c>
      <c r="EU175" s="51">
        <v>1.1137148020322614</v>
      </c>
      <c r="EV175" s="26">
        <f t="shared" ref="EV175:EV190" si="1033">EV$99*EW175/100</f>
        <v>69.626843960754371</v>
      </c>
      <c r="EW175" s="51">
        <v>0.33096179183135704</v>
      </c>
      <c r="EX175" s="26">
        <f t="shared" si="942"/>
        <v>290492.07897897839</v>
      </c>
      <c r="EY175" s="26">
        <f t="shared" si="943"/>
        <v>-3752.7344737130311</v>
      </c>
      <c r="EZ175" s="51">
        <v>1.1137148020322614</v>
      </c>
      <c r="FA175" s="26">
        <f t="shared" ref="FA175:FA190" si="1034">FA$99*FB175/100</f>
        <v>69.915987640770808</v>
      </c>
      <c r="FB175" s="51">
        <v>0.33096179183135704</v>
      </c>
      <c r="FC175" s="26">
        <f t="shared" si="944"/>
        <v>272961.17750320199</v>
      </c>
      <c r="FD175" s="26">
        <f t="shared" si="986"/>
        <v>-3752.7344737130311</v>
      </c>
      <c r="FE175" s="51">
        <v>1.1137148020322614</v>
      </c>
      <c r="FF175" s="26">
        <f t="shared" si="987"/>
        <v>70.222897285071625</v>
      </c>
      <c r="FG175" s="51">
        <v>0.33096179183135704</v>
      </c>
      <c r="FH175" s="26">
        <f t="shared" ref="FH175:FH189" si="1035">FC174+FD175+FF175</f>
        <v>281626.81478138518</v>
      </c>
      <c r="FI175" s="26">
        <f t="shared" si="988"/>
        <v>-3752.7344737130311</v>
      </c>
      <c r="FJ175" s="51">
        <v>1.1137148020322614</v>
      </c>
      <c r="FK175" s="26">
        <f t="shared" si="989"/>
        <v>70.549385847759737</v>
      </c>
      <c r="FL175" s="51">
        <v>0.33096179183135704</v>
      </c>
      <c r="FM175" s="26">
        <f t="shared" si="945"/>
        <v>281611.64937982633</v>
      </c>
      <c r="FN175" s="26">
        <f t="shared" si="990"/>
        <v>-3752.7344737130311</v>
      </c>
      <c r="FO175" s="51">
        <v>1.1137148020322614</v>
      </c>
      <c r="FP175" s="26">
        <f t="shared" si="991"/>
        <v>70.897340433076565</v>
      </c>
      <c r="FQ175" s="51">
        <v>0.33096179183135704</v>
      </c>
      <c r="FR175" s="26">
        <f t="shared" ref="FR175:FR189" si="1036">FM174+FN175+FP175</f>
        <v>300298.06797416869</v>
      </c>
      <c r="FS175" s="26">
        <f t="shared" si="992"/>
        <v>-3752.7344737130311</v>
      </c>
      <c r="FT175" s="51">
        <v>1.1137148020322614</v>
      </c>
      <c r="FU175" s="26">
        <f t="shared" si="993"/>
        <v>71.268074810666121</v>
      </c>
      <c r="FV175" s="51">
        <v>0.33096179183135704</v>
      </c>
      <c r="FW175" s="26">
        <f t="shared" ref="FW175:FW189" si="1037">FR174+FS175+FU175</f>
        <v>292416.15728516621</v>
      </c>
      <c r="FX175" s="26">
        <f t="shared" si="994"/>
        <v>-3752.7344737130311</v>
      </c>
      <c r="FY175" s="51">
        <v>1.1137148020322614</v>
      </c>
      <c r="FZ175" s="26">
        <f t="shared" si="995"/>
        <v>71.662281039212033</v>
      </c>
      <c r="GA175" s="51">
        <v>0.33096179183135704</v>
      </c>
      <c r="GB175" s="26">
        <f t="shared" ref="GB175:GB189" si="1038">FW174+FX175+FZ175</f>
        <v>299638.12830010045</v>
      </c>
      <c r="GC175" s="26">
        <f t="shared" si="996"/>
        <v>-3752.7344737130311</v>
      </c>
      <c r="GD175" s="51">
        <v>1.1137148020322614</v>
      </c>
      <c r="GE175" s="26">
        <f t="shared" si="997"/>
        <v>72.080679077309043</v>
      </c>
      <c r="GF175" s="51">
        <v>0.33096179183135704</v>
      </c>
      <c r="GG175" s="26">
        <f t="shared" ref="GG175:GG189" si="1039">GB174+GC175+GE175</f>
        <v>334831.11783100385</v>
      </c>
      <c r="GH175" s="26">
        <f t="shared" si="998"/>
        <v>-3752.7344737130311</v>
      </c>
      <c r="GI175" s="51">
        <v>1.1137148020322614</v>
      </c>
      <c r="GJ175" s="26">
        <f t="shared" si="999"/>
        <v>72.524910607933776</v>
      </c>
      <c r="GK175" s="51">
        <v>0.33096179183135704</v>
      </c>
      <c r="GL175" s="26">
        <f t="shared" ref="GL175:GL189" si="1040">GG174+GH175+GJ175</f>
        <v>329099.91883602855</v>
      </c>
      <c r="GM175" s="26">
        <f t="shared" si="1000"/>
        <v>-3752.7344737130311</v>
      </c>
      <c r="GN175" s="51">
        <v>1.1137148020322614</v>
      </c>
      <c r="GO175" s="26">
        <f t="shared" si="1001"/>
        <v>72.9954671626964</v>
      </c>
      <c r="GP175" s="51">
        <v>0.33096179183135704</v>
      </c>
      <c r="GQ175" s="26">
        <f t="shared" ref="GQ175:GQ189" si="1041">GL174+GM175+GO175</f>
        <v>321080.34192916367</v>
      </c>
    </row>
    <row r="176" spans="1:199" ht="15" x14ac:dyDescent="0.2">
      <c r="A176" s="6" t="s">
        <v>66</v>
      </c>
      <c r="B176" s="26">
        <v>166960</v>
      </c>
      <c r="C176" s="26">
        <f t="shared" si="1002"/>
        <v>-3759.4</v>
      </c>
      <c r="D176" s="51">
        <v>1.1137148020322614</v>
      </c>
      <c r="E176" s="26">
        <f t="shared" ref="E176:E179" si="1042">558/5</f>
        <v>111.6</v>
      </c>
      <c r="F176" s="26">
        <f t="shared" ref="F176:F179" si="1043">-244/5</f>
        <v>-48.8</v>
      </c>
      <c r="G176" s="26">
        <f t="shared" si="1003"/>
        <v>62.8</v>
      </c>
      <c r="H176" s="51">
        <f t="shared" si="1004"/>
        <v>0.33096179183135704</v>
      </c>
      <c r="I176" s="26">
        <v>248269</v>
      </c>
      <c r="J176" s="26">
        <f t="shared" ref="J176:J190" si="1044">$J$103*K176/100</f>
        <v>-3752.7344737130311</v>
      </c>
      <c r="K176" s="51">
        <v>1.1137148020322614</v>
      </c>
      <c r="L176" s="26">
        <f t="shared" si="1005"/>
        <v>62.688653761019957</v>
      </c>
      <c r="M176" s="51">
        <v>0.33096179183135704</v>
      </c>
      <c r="N176" s="26">
        <f t="shared" ref="N176:N189" si="1045">I175+J176+L176</f>
        <v>252485.95418004799</v>
      </c>
      <c r="O176" s="26">
        <f t="shared" ref="O176:O190" si="1046">$J$103*P176/100</f>
        <v>-3752.7344737130311</v>
      </c>
      <c r="P176" s="51">
        <v>1.1137148020322614</v>
      </c>
      <c r="Q176" s="26">
        <f t="shared" si="1006"/>
        <v>62.529267775758001</v>
      </c>
      <c r="R176" s="51">
        <v>0.33096179183135704</v>
      </c>
      <c r="S176" s="26">
        <f t="shared" ref="S176:S189" si="1047">N175+O176+Q176</f>
        <v>279686.7489741107</v>
      </c>
      <c r="T176" s="26">
        <f t="shared" ref="T176:T190" si="1048">$J$103*U176/100</f>
        <v>-3752.7344737130311</v>
      </c>
      <c r="U176" s="51">
        <v>1.1137148020322614</v>
      </c>
      <c r="V176" s="26">
        <f t="shared" si="1007"/>
        <v>62.361518818681688</v>
      </c>
      <c r="W176" s="51">
        <v>0.33096179183135704</v>
      </c>
      <c r="X176" s="26">
        <f t="shared" ref="X176:X189" si="1049">S175+T176+V176</f>
        <v>334576.12140991451</v>
      </c>
      <c r="Y176" s="26">
        <f t="shared" ref="Y176:Y190" si="1050">$J$103*Z176/100</f>
        <v>-3752.7344737130311</v>
      </c>
      <c r="Z176" s="51">
        <v>1.1137148020322614</v>
      </c>
      <c r="AA176" s="26">
        <f t="shared" si="1008"/>
        <v>62.385692864260847</v>
      </c>
      <c r="AB176" s="51">
        <v>0.33096179183135704</v>
      </c>
      <c r="AC176" s="26">
        <f t="shared" ref="AC176:AC189" si="1051">X175+Y176+AA176</f>
        <v>317677.34086782479</v>
      </c>
      <c r="AD176" s="26">
        <f t="shared" ref="AD176:AD190" si="1052">$J$103*AE176/100</f>
        <v>-3752.7344737130311</v>
      </c>
      <c r="AE176" s="51">
        <v>1.1137148020322614</v>
      </c>
      <c r="AF176" s="26">
        <f t="shared" si="1009"/>
        <v>62.471045390939473</v>
      </c>
      <c r="AG176" s="51">
        <v>0.33096179183135704</v>
      </c>
      <c r="AH176" s="26">
        <f t="shared" ref="AH176:AH189" si="1053">AC175+AD176+AF176</f>
        <v>317268.45923117251</v>
      </c>
      <c r="AI176" s="26">
        <f t="shared" ref="AI176:AI190" si="1054">$J$103*AJ176/100</f>
        <v>-3752.7344737130311</v>
      </c>
      <c r="AJ176" s="51">
        <v>1.1137148020322614</v>
      </c>
      <c r="AK176" s="26">
        <f t="shared" si="1010"/>
        <v>62.61540877564584</v>
      </c>
      <c r="AL176" s="51">
        <v>0.33096179183135704</v>
      </c>
      <c r="AM176" s="26">
        <f t="shared" ref="AM176:AM189" si="1055">AH175+AI176+AK176</f>
        <v>316650.74882650975</v>
      </c>
      <c r="AN176" s="26">
        <f t="shared" ref="AN176:AN190" si="1056">$J$103*AO176/100</f>
        <v>-3752.7344737130311</v>
      </c>
      <c r="AO176" s="51">
        <v>1.1137148020322614</v>
      </c>
      <c r="AP176" s="26">
        <f t="shared" si="1011"/>
        <v>62.817175918521151</v>
      </c>
      <c r="AQ176" s="51">
        <v>0.33096179183135704</v>
      </c>
      <c r="AR176" s="26">
        <f t="shared" ref="AR176:AR189" si="1057">AM175+AN176+AP176</f>
        <v>298148.33505533327</v>
      </c>
      <c r="AS176" s="26">
        <f t="shared" ref="AS176:AS190" si="1058">$J$103*AT176/100</f>
        <v>-3752.7344737130311</v>
      </c>
      <c r="AT176" s="51">
        <v>1.1137148020322614</v>
      </c>
      <c r="AU176" s="26">
        <f t="shared" si="1012"/>
        <v>63.074346427719803</v>
      </c>
      <c r="AV176" s="51">
        <v>0.33096179183135704</v>
      </c>
      <c r="AW176" s="26">
        <f t="shared" ref="AW176:AW189" si="1059">AR175+AS176+AU176</f>
        <v>325246.98326050828</v>
      </c>
      <c r="AX176" s="26">
        <f t="shared" ref="AX176:AX190" si="1060">$J$103*AY176/100</f>
        <v>-3752.7344737130311</v>
      </c>
      <c r="AY176" s="51">
        <v>1.1137148020322614</v>
      </c>
      <c r="AZ176" s="26">
        <f t="shared" si="1013"/>
        <v>63.385369223339239</v>
      </c>
      <c r="BA176" s="51">
        <v>0.33096179183135704</v>
      </c>
      <c r="BB176" s="26">
        <f t="shared" ref="BB176:BB189" si="1061">AW175+AX176+AZ176</f>
        <v>312111.98401006544</v>
      </c>
      <c r="BC176" s="26">
        <f t="shared" ref="BC176:BC190" si="1062">$J$103*BD176/100</f>
        <v>-3752.7344737130311</v>
      </c>
      <c r="BD176" s="51">
        <v>1.1137148020322614</v>
      </c>
      <c r="BE176" s="26">
        <f t="shared" si="1014"/>
        <v>63.746673419878128</v>
      </c>
      <c r="BF176" s="51">
        <v>0.33096179183135704</v>
      </c>
      <c r="BG176" s="26">
        <f t="shared" ref="BG176:BG189" si="1063">BB175+BC176+BE176</f>
        <v>332175.43957618589</v>
      </c>
      <c r="BH176" s="26">
        <f t="shared" ref="BH176:BH190" si="1064">$J$103*BI176/100</f>
        <v>-3752.7344737130311</v>
      </c>
      <c r="BI176" s="51">
        <v>1.1137148020322614</v>
      </c>
      <c r="BJ176" s="26">
        <f t="shared" si="1015"/>
        <v>64.157478113866958</v>
      </c>
      <c r="BK176" s="51">
        <v>0.33096179183135704</v>
      </c>
      <c r="BL176" s="26">
        <f t="shared" ref="BL176:BL189" si="1065">BG175+BH176+BJ176</f>
        <v>329813.67935340822</v>
      </c>
      <c r="BM176" s="26">
        <f t="shared" ref="BM176:BM190" si="1066">$J$103*BN176/100</f>
        <v>-3752.7344737130311</v>
      </c>
      <c r="BN176" s="51">
        <v>1.1137148020322614</v>
      </c>
      <c r="BO176" s="26">
        <f t="shared" si="1016"/>
        <v>64.552524401018971</v>
      </c>
      <c r="BP176" s="51">
        <v>0.33096179183135704</v>
      </c>
      <c r="BQ176" s="26">
        <f t="shared" ref="BQ176:BQ189" si="1067">BL175+BM176+BO176</f>
        <v>341038.81361027498</v>
      </c>
      <c r="BR176" s="26">
        <f t="shared" ref="BR176:BR190" si="1068">$J$103*BS176/100</f>
        <v>-3752.7344737130311</v>
      </c>
      <c r="BS176" s="51">
        <v>1.1137148020322614</v>
      </c>
      <c r="BT176" s="26">
        <f t="shared" si="1017"/>
        <v>64.933292984607377</v>
      </c>
      <c r="BU176" s="51">
        <v>0.33096179183135704</v>
      </c>
      <c r="BV176" s="26">
        <f t="shared" ref="BV176:BV189" si="1069">BQ175+BR176+BT176</f>
        <v>341613.23941045452</v>
      </c>
      <c r="BW176" s="26">
        <f t="shared" ref="BW176:BW190" si="1070">$J$103*BX176/100</f>
        <v>-3752.7344737130311</v>
      </c>
      <c r="BX176" s="51">
        <v>1.1137148020322614</v>
      </c>
      <c r="BY176" s="26">
        <f t="shared" si="1018"/>
        <v>65.301092829033806</v>
      </c>
      <c r="BZ176" s="51">
        <v>0.33096179183135704</v>
      </c>
      <c r="CA176" s="26">
        <f t="shared" ref="CA176:CA189" si="1071">BV175+BW176+BY176</f>
        <v>354754.7780329801</v>
      </c>
      <c r="CB176" s="26">
        <f t="shared" ref="CB176:CB190" si="1072">$J$103*CC176/100</f>
        <v>-3752.7344737130311</v>
      </c>
      <c r="CC176" s="51">
        <v>1.1137148020322614</v>
      </c>
      <c r="CD176" s="26">
        <f t="shared" si="1019"/>
        <v>65.655610063037386</v>
      </c>
      <c r="CE176" s="51">
        <v>0.33096179183135704</v>
      </c>
      <c r="CF176" s="26">
        <f t="shared" ref="CF176:CF189" si="1073">CA175+CB176+CD176</f>
        <v>338479.46776100609</v>
      </c>
      <c r="CG176" s="26">
        <f t="shared" ref="CG176:CG190" si="1074">$J$103*CH176/100</f>
        <v>-3752.7344737130311</v>
      </c>
      <c r="CH176" s="51">
        <v>1.1137148020322614</v>
      </c>
      <c r="CI176" s="26">
        <f t="shared" si="1020"/>
        <v>65.998605418728587</v>
      </c>
      <c r="CJ176" s="51">
        <v>0.33096179183135704</v>
      </c>
      <c r="CK176" s="26">
        <f t="shared" ref="CK176:CK189" si="1075">CF175+CG176+CI176</f>
        <v>323639.25455052615</v>
      </c>
      <c r="CL176" s="26">
        <f t="shared" ref="CL176:CL190" si="1076">$J$103*CM176/100</f>
        <v>-3752.7344737130311</v>
      </c>
      <c r="CM176" s="51">
        <v>1.1137148020322614</v>
      </c>
      <c r="CN176" s="26">
        <f t="shared" si="1021"/>
        <v>66.332463068279495</v>
      </c>
      <c r="CO176" s="51">
        <v>0.33096179183135704</v>
      </c>
      <c r="CP176" s="26">
        <f t="shared" ref="CP176:CP189" si="1077">CK175+CL176+CN176</f>
        <v>311340.14350726258</v>
      </c>
      <c r="CQ176" s="26">
        <f t="shared" ref="CQ176:CQ190" si="1078">$J$103*CR176/100</f>
        <v>-3752.7344737130311</v>
      </c>
      <c r="CR176" s="51">
        <v>1.1137148020322614</v>
      </c>
      <c r="CS176" s="26">
        <f t="shared" si="1022"/>
        <v>66.655196902366981</v>
      </c>
      <c r="CT176" s="51">
        <v>0.33096179183135704</v>
      </c>
      <c r="CU176" s="26">
        <f t="shared" ref="CU176:CU189" si="1079">CP175+CQ176+CS176</f>
        <v>286046.87743044662</v>
      </c>
      <c r="CV176" s="26">
        <f t="shared" si="970"/>
        <v>-3752.7344737130311</v>
      </c>
      <c r="CW176" s="51">
        <v>1.1137148020322614</v>
      </c>
      <c r="CX176" s="26">
        <f t="shared" si="971"/>
        <v>66.967118586023076</v>
      </c>
      <c r="CY176" s="51">
        <v>0.33096179183135704</v>
      </c>
      <c r="CZ176" s="26">
        <f t="shared" si="1023"/>
        <v>269419.71727287216</v>
      </c>
      <c r="DA176" s="26">
        <f t="shared" si="972"/>
        <v>-3752.7344737130311</v>
      </c>
      <c r="DB176" s="51">
        <v>1.1137148020322614</v>
      </c>
      <c r="DC176" s="26">
        <f t="shared" si="973"/>
        <v>67.266971710256044</v>
      </c>
      <c r="DD176" s="51">
        <v>0.33096179183135704</v>
      </c>
      <c r="DE176" s="26">
        <f t="shared" si="1024"/>
        <v>269395.59967813827</v>
      </c>
      <c r="DF176" s="26">
        <f t="shared" si="974"/>
        <v>-3752.7344737130311</v>
      </c>
      <c r="DG176" s="51">
        <v>1.1137148020322614</v>
      </c>
      <c r="DH176" s="26">
        <f t="shared" si="975"/>
        <v>67.553477946286918</v>
      </c>
      <c r="DI176" s="51">
        <v>0.33096179183135704</v>
      </c>
      <c r="DJ176" s="26">
        <f t="shared" si="1025"/>
        <v>257109.38157740104</v>
      </c>
      <c r="DK176" s="26">
        <f t="shared" si="976"/>
        <v>-3752.7344737130311</v>
      </c>
      <c r="DL176" s="51">
        <v>1.1137148020322614</v>
      </c>
      <c r="DM176" s="26">
        <f t="shared" si="977"/>
        <v>67.825316056703699</v>
      </c>
      <c r="DN176" s="51">
        <v>0.33096179183135704</v>
      </c>
      <c r="DO176" s="26">
        <f t="shared" si="1026"/>
        <v>258399.97137673857</v>
      </c>
      <c r="DP176" s="26">
        <f t="shared" ref="DP176:DP190" si="1080">$J$103*DQ176/100</f>
        <v>-3752.7344737130311</v>
      </c>
      <c r="DQ176" s="51">
        <v>1.1137148020322614</v>
      </c>
      <c r="DR176" s="26">
        <f t="shared" si="1027"/>
        <v>68.086664621345051</v>
      </c>
      <c r="DS176" s="51">
        <v>0.33096179183135704</v>
      </c>
      <c r="DT176" s="26">
        <f t="shared" ref="DT176:DT189" si="1081">DO175+DP176+DR176</f>
        <v>252224.20230081349</v>
      </c>
      <c r="DU176" s="26">
        <f t="shared" ref="DU176:DU190" si="1082">$J$103*DV176/100</f>
        <v>-3752.7344737130311</v>
      </c>
      <c r="DV176" s="51">
        <v>1.1137148020322614</v>
      </c>
      <c r="DW176" s="26">
        <f t="shared" si="1028"/>
        <v>68.341061297855177</v>
      </c>
      <c r="DX176" s="51">
        <v>0.33096179183135704</v>
      </c>
      <c r="DY176" s="26">
        <f t="shared" ref="DY176:DY189" si="1083">DT175+DU176+DW176</f>
        <v>274978.16232177964</v>
      </c>
      <c r="DZ176" s="26">
        <f t="shared" si="978"/>
        <v>-3752.7344737130311</v>
      </c>
      <c r="EA176" s="51">
        <v>1.1137148020322614</v>
      </c>
      <c r="EB176" s="26">
        <f t="shared" si="979"/>
        <v>68.592243988496094</v>
      </c>
      <c r="EC176" s="51">
        <v>0.33096179183135704</v>
      </c>
      <c r="ED176" s="26">
        <f t="shared" si="1029"/>
        <v>276733.81104558631</v>
      </c>
      <c r="EE176" s="26">
        <f t="shared" si="980"/>
        <v>-3752.7344737130311</v>
      </c>
      <c r="EF176" s="51">
        <v>1.1137148020322614</v>
      </c>
      <c r="EG176" s="26">
        <f t="shared" si="981"/>
        <v>68.841442509815039</v>
      </c>
      <c r="EH176" s="51">
        <v>0.33096179183135704</v>
      </c>
      <c r="EI176" s="26">
        <f t="shared" si="1030"/>
        <v>279843.0428101276</v>
      </c>
      <c r="EJ176" s="26">
        <f t="shared" si="982"/>
        <v>-3752.7344737130311</v>
      </c>
      <c r="EK176" s="51">
        <v>1.1137148020322614</v>
      </c>
      <c r="EL176" s="26">
        <f t="shared" si="983"/>
        <v>69.094128656505461</v>
      </c>
      <c r="EM176" s="51">
        <v>0.33096179183135704</v>
      </c>
      <c r="EN176" s="26">
        <f t="shared" si="1031"/>
        <v>267470.80794899067</v>
      </c>
      <c r="EO176" s="26">
        <f t="shared" si="984"/>
        <v>-3752.7344737130311</v>
      </c>
      <c r="EP176" s="51">
        <v>1.1137148020322614</v>
      </c>
      <c r="EQ176" s="26">
        <f t="shared" si="985"/>
        <v>69.35427247575852</v>
      </c>
      <c r="ER176" s="51">
        <v>0.33096179183135704</v>
      </c>
      <c r="ES176" s="26">
        <f t="shared" si="1032"/>
        <v>275082.87759598973</v>
      </c>
      <c r="ET176" s="26">
        <f t="shared" ref="ET176:ET190" si="1084">$J$103*EU176/100</f>
        <v>-3752.7344737130311</v>
      </c>
      <c r="EU176" s="51">
        <v>1.1137148020322614</v>
      </c>
      <c r="EV176" s="26">
        <f t="shared" si="1033"/>
        <v>69.626843960754371</v>
      </c>
      <c r="EW176" s="51">
        <v>0.33096179183135704</v>
      </c>
      <c r="EX176" s="26">
        <f t="shared" ref="EX176:EX189" si="1085">ES175+ET176+EV176</f>
        <v>282600.36147635581</v>
      </c>
      <c r="EY176" s="26">
        <f t="shared" ref="EY176:EY190" si="1086">$J$103*EZ176/100</f>
        <v>-3752.7344737130311</v>
      </c>
      <c r="EZ176" s="51">
        <v>1.1137148020322614</v>
      </c>
      <c r="FA176" s="26">
        <f t="shared" si="1034"/>
        <v>69.915987640770808</v>
      </c>
      <c r="FB176" s="51">
        <v>0.33096179183135704</v>
      </c>
      <c r="FC176" s="26">
        <f t="shared" ref="FC176:FC189" si="1087">EX175+EY176+FA176</f>
        <v>286809.26049290615</v>
      </c>
      <c r="FD176" s="26">
        <f t="shared" si="986"/>
        <v>-3752.7344737130311</v>
      </c>
      <c r="FE176" s="51">
        <v>1.1137148020322614</v>
      </c>
      <c r="FF176" s="26">
        <f t="shared" si="987"/>
        <v>70.222897285071625</v>
      </c>
      <c r="FG176" s="51">
        <v>0.33096179183135704</v>
      </c>
      <c r="FH176" s="26">
        <f t="shared" si="1035"/>
        <v>269278.66592677403</v>
      </c>
      <c r="FI176" s="26">
        <f t="shared" si="988"/>
        <v>-3752.7344737130311</v>
      </c>
      <c r="FJ176" s="51">
        <v>1.1137148020322614</v>
      </c>
      <c r="FK176" s="26">
        <f t="shared" si="989"/>
        <v>70.549385847759737</v>
      </c>
      <c r="FL176" s="51">
        <v>0.33096179183135704</v>
      </c>
      <c r="FM176" s="26">
        <f t="shared" si="945"/>
        <v>277944.62969351991</v>
      </c>
      <c r="FN176" s="26">
        <f t="shared" si="990"/>
        <v>-3752.7344737130311</v>
      </c>
      <c r="FO176" s="51">
        <v>1.1137148020322614</v>
      </c>
      <c r="FP176" s="26">
        <f t="shared" si="991"/>
        <v>70.897340433076565</v>
      </c>
      <c r="FQ176" s="51">
        <v>0.33096179183135704</v>
      </c>
      <c r="FR176" s="26">
        <f t="shared" si="1036"/>
        <v>277929.81224654638</v>
      </c>
      <c r="FS176" s="26">
        <f t="shared" si="992"/>
        <v>-3752.7344737130311</v>
      </c>
      <c r="FT176" s="51">
        <v>1.1137148020322614</v>
      </c>
      <c r="FU176" s="26">
        <f t="shared" si="993"/>
        <v>71.268074810666121</v>
      </c>
      <c r="FV176" s="51">
        <v>0.33096179183135704</v>
      </c>
      <c r="FW176" s="26">
        <f t="shared" si="1037"/>
        <v>296616.60157526634</v>
      </c>
      <c r="FX176" s="26">
        <f t="shared" si="994"/>
        <v>-3752.7344737130311</v>
      </c>
      <c r="FY176" s="51">
        <v>1.1137148020322614</v>
      </c>
      <c r="FZ176" s="26">
        <f t="shared" si="995"/>
        <v>71.662281039212033</v>
      </c>
      <c r="GA176" s="51">
        <v>0.33096179183135704</v>
      </c>
      <c r="GB176" s="26">
        <f t="shared" si="1038"/>
        <v>288735.0850924924</v>
      </c>
      <c r="GC176" s="26">
        <f t="shared" si="996"/>
        <v>-3752.7344737130311</v>
      </c>
      <c r="GD176" s="51">
        <v>1.1137148020322614</v>
      </c>
      <c r="GE176" s="26">
        <f t="shared" si="997"/>
        <v>72.080679077309043</v>
      </c>
      <c r="GF176" s="51">
        <v>0.33096179183135704</v>
      </c>
      <c r="GG176" s="26">
        <f t="shared" si="1039"/>
        <v>295957.47450546472</v>
      </c>
      <c r="GH176" s="26">
        <f t="shared" si="998"/>
        <v>-3752.7344737130311</v>
      </c>
      <c r="GI176" s="51">
        <v>1.1137148020322614</v>
      </c>
      <c r="GJ176" s="26">
        <f t="shared" si="999"/>
        <v>72.524910607933776</v>
      </c>
      <c r="GK176" s="51">
        <v>0.33096179183135704</v>
      </c>
      <c r="GL176" s="26">
        <f t="shared" si="1040"/>
        <v>331150.90826789878</v>
      </c>
      <c r="GM176" s="26">
        <f t="shared" si="1000"/>
        <v>-3752.7344737130311</v>
      </c>
      <c r="GN176" s="51">
        <v>1.1137148020322614</v>
      </c>
      <c r="GO176" s="26">
        <f t="shared" si="1001"/>
        <v>72.9954671626964</v>
      </c>
      <c r="GP176" s="51">
        <v>0.33096179183135704</v>
      </c>
      <c r="GQ176" s="26">
        <f t="shared" si="1041"/>
        <v>325420.17982947821</v>
      </c>
    </row>
    <row r="177" spans="1:199" ht="15" x14ac:dyDescent="0.2">
      <c r="A177" s="6" t="s">
        <v>67</v>
      </c>
      <c r="B177" s="26">
        <v>193284</v>
      </c>
      <c r="C177" s="26">
        <f t="shared" si="1002"/>
        <v>-3759.4</v>
      </c>
      <c r="D177" s="51">
        <v>1.1137148020322614</v>
      </c>
      <c r="E177" s="26">
        <f t="shared" si="1042"/>
        <v>111.6</v>
      </c>
      <c r="F177" s="26">
        <f t="shared" si="1043"/>
        <v>-48.8</v>
      </c>
      <c r="G177" s="26">
        <f t="shared" si="1003"/>
        <v>62.8</v>
      </c>
      <c r="H177" s="51">
        <f t="shared" si="1004"/>
        <v>0.33096179183135704</v>
      </c>
      <c r="I177" s="26">
        <v>164270</v>
      </c>
      <c r="J177" s="26">
        <f t="shared" si="1044"/>
        <v>-3752.7344737130311</v>
      </c>
      <c r="K177" s="51">
        <v>1.1137148020322614</v>
      </c>
      <c r="L177" s="26">
        <f t="shared" si="1005"/>
        <v>62.688653761019957</v>
      </c>
      <c r="M177" s="51">
        <v>0.33096179183135704</v>
      </c>
      <c r="N177" s="26">
        <f t="shared" si="1045"/>
        <v>244578.95418004799</v>
      </c>
      <c r="O177" s="26">
        <f t="shared" si="1046"/>
        <v>-3752.7344737130311</v>
      </c>
      <c r="P177" s="51">
        <v>1.1137148020322614</v>
      </c>
      <c r="Q177" s="26">
        <f t="shared" si="1006"/>
        <v>62.529267775758001</v>
      </c>
      <c r="R177" s="51">
        <v>0.33096179183135704</v>
      </c>
      <c r="S177" s="26">
        <f t="shared" si="1047"/>
        <v>248795.74897411073</v>
      </c>
      <c r="T177" s="26">
        <f t="shared" si="1048"/>
        <v>-3752.7344737130311</v>
      </c>
      <c r="U177" s="51">
        <v>1.1137148020322614</v>
      </c>
      <c r="V177" s="26">
        <f t="shared" si="1007"/>
        <v>62.361518818681688</v>
      </c>
      <c r="W177" s="51">
        <v>0.33096179183135704</v>
      </c>
      <c r="X177" s="26">
        <f t="shared" si="1049"/>
        <v>275996.37601921638</v>
      </c>
      <c r="Y177" s="26">
        <f t="shared" si="1050"/>
        <v>-3752.7344737130311</v>
      </c>
      <c r="Z177" s="51">
        <v>1.1137148020322614</v>
      </c>
      <c r="AA177" s="26">
        <f t="shared" si="1008"/>
        <v>62.385692864260847</v>
      </c>
      <c r="AB177" s="51">
        <v>0.33096179183135704</v>
      </c>
      <c r="AC177" s="26">
        <f t="shared" si="1051"/>
        <v>330885.77262906573</v>
      </c>
      <c r="AD177" s="26">
        <f t="shared" si="1052"/>
        <v>-3752.7344737130311</v>
      </c>
      <c r="AE177" s="51">
        <v>1.1137148020322614</v>
      </c>
      <c r="AF177" s="26">
        <f t="shared" si="1009"/>
        <v>62.471045390939473</v>
      </c>
      <c r="AG177" s="51">
        <v>0.33096179183135704</v>
      </c>
      <c r="AH177" s="26">
        <f t="shared" si="1053"/>
        <v>313987.0774395027</v>
      </c>
      <c r="AI177" s="26">
        <f t="shared" si="1054"/>
        <v>-3752.7344737130311</v>
      </c>
      <c r="AJ177" s="51">
        <v>1.1137148020322614</v>
      </c>
      <c r="AK177" s="26">
        <f t="shared" si="1010"/>
        <v>62.61540877564584</v>
      </c>
      <c r="AL177" s="51">
        <v>0.33096179183135704</v>
      </c>
      <c r="AM177" s="26">
        <f t="shared" si="1055"/>
        <v>313578.34016623511</v>
      </c>
      <c r="AN177" s="26">
        <f t="shared" si="1056"/>
        <v>-3752.7344737130311</v>
      </c>
      <c r="AO177" s="51">
        <v>1.1137148020322614</v>
      </c>
      <c r="AP177" s="26">
        <f t="shared" si="1011"/>
        <v>62.817175918521151</v>
      </c>
      <c r="AQ177" s="51">
        <v>0.33096179183135704</v>
      </c>
      <c r="AR177" s="26">
        <f t="shared" si="1057"/>
        <v>312960.83152871527</v>
      </c>
      <c r="AS177" s="26">
        <f t="shared" si="1058"/>
        <v>-3752.7344737130311</v>
      </c>
      <c r="AT177" s="51">
        <v>1.1137148020322614</v>
      </c>
      <c r="AU177" s="26">
        <f t="shared" si="1012"/>
        <v>63.074346427719803</v>
      </c>
      <c r="AV177" s="51">
        <v>0.33096179183135704</v>
      </c>
      <c r="AW177" s="26">
        <f t="shared" si="1059"/>
        <v>294458.67492804799</v>
      </c>
      <c r="AX177" s="26">
        <f t="shared" si="1060"/>
        <v>-3752.7344737130311</v>
      </c>
      <c r="AY177" s="51">
        <v>1.1137148020322614</v>
      </c>
      <c r="AZ177" s="26">
        <f t="shared" si="1013"/>
        <v>63.385369223339239</v>
      </c>
      <c r="BA177" s="51">
        <v>0.33096179183135704</v>
      </c>
      <c r="BB177" s="26">
        <f t="shared" si="1061"/>
        <v>321557.63415601861</v>
      </c>
      <c r="BC177" s="26">
        <f t="shared" si="1062"/>
        <v>-3752.7344737130311</v>
      </c>
      <c r="BD177" s="51">
        <v>1.1137148020322614</v>
      </c>
      <c r="BE177" s="26">
        <f t="shared" si="1014"/>
        <v>63.746673419878128</v>
      </c>
      <c r="BF177" s="51">
        <v>0.33096179183135704</v>
      </c>
      <c r="BG177" s="26">
        <f t="shared" si="1063"/>
        <v>308422.9962097723</v>
      </c>
      <c r="BH177" s="26">
        <f t="shared" si="1064"/>
        <v>-3752.7344737130311</v>
      </c>
      <c r="BI177" s="51">
        <v>1.1137148020322614</v>
      </c>
      <c r="BJ177" s="26">
        <f t="shared" si="1015"/>
        <v>64.157478113866958</v>
      </c>
      <c r="BK177" s="51">
        <v>0.33096179183135704</v>
      </c>
      <c r="BL177" s="26">
        <f t="shared" si="1065"/>
        <v>328486.86258058675</v>
      </c>
      <c r="BM177" s="26">
        <f t="shared" si="1066"/>
        <v>-3752.7344737130311</v>
      </c>
      <c r="BN177" s="51">
        <v>1.1137148020322614</v>
      </c>
      <c r="BO177" s="26">
        <f t="shared" si="1016"/>
        <v>64.552524401018971</v>
      </c>
      <c r="BP177" s="51">
        <v>0.33096179183135704</v>
      </c>
      <c r="BQ177" s="26">
        <f t="shared" si="1067"/>
        <v>326125.49740409618</v>
      </c>
      <c r="BR177" s="26">
        <f t="shared" si="1068"/>
        <v>-3752.7344737130311</v>
      </c>
      <c r="BS177" s="51">
        <v>1.1137148020322614</v>
      </c>
      <c r="BT177" s="26">
        <f t="shared" si="1017"/>
        <v>64.933292984607377</v>
      </c>
      <c r="BU177" s="51">
        <v>0.33096179183135704</v>
      </c>
      <c r="BV177" s="26">
        <f t="shared" si="1069"/>
        <v>337351.01242954656</v>
      </c>
      <c r="BW177" s="26">
        <f t="shared" si="1070"/>
        <v>-3752.7344737130311</v>
      </c>
      <c r="BX177" s="51">
        <v>1.1137148020322614</v>
      </c>
      <c r="BY177" s="26">
        <f t="shared" si="1018"/>
        <v>65.301092829033806</v>
      </c>
      <c r="BZ177" s="51">
        <v>0.33096179183135704</v>
      </c>
      <c r="CA177" s="26">
        <f t="shared" si="1071"/>
        <v>337925.80602957052</v>
      </c>
      <c r="CB177" s="26">
        <f t="shared" si="1072"/>
        <v>-3752.7344737130311</v>
      </c>
      <c r="CC177" s="51">
        <v>1.1137148020322614</v>
      </c>
      <c r="CD177" s="26">
        <f t="shared" si="1019"/>
        <v>65.655610063037386</v>
      </c>
      <c r="CE177" s="51">
        <v>0.33096179183135704</v>
      </c>
      <c r="CF177" s="26">
        <f t="shared" si="1073"/>
        <v>351067.69916933012</v>
      </c>
      <c r="CG177" s="26">
        <f t="shared" si="1074"/>
        <v>-3752.7344737130311</v>
      </c>
      <c r="CH177" s="51">
        <v>1.1137148020322614</v>
      </c>
      <c r="CI177" s="26">
        <f t="shared" si="1020"/>
        <v>65.998605418728587</v>
      </c>
      <c r="CJ177" s="51">
        <v>0.33096179183135704</v>
      </c>
      <c r="CK177" s="26">
        <f t="shared" si="1075"/>
        <v>334792.73189271177</v>
      </c>
      <c r="CL177" s="26">
        <f t="shared" si="1076"/>
        <v>-3752.7344737130311</v>
      </c>
      <c r="CM177" s="51">
        <v>1.1137148020322614</v>
      </c>
      <c r="CN177" s="26">
        <f t="shared" si="1021"/>
        <v>66.332463068279495</v>
      </c>
      <c r="CO177" s="51">
        <v>0.33096179183135704</v>
      </c>
      <c r="CP177" s="26">
        <f t="shared" si="1077"/>
        <v>319952.85253988142</v>
      </c>
      <c r="CQ177" s="26">
        <f t="shared" si="1078"/>
        <v>-3752.7344737130311</v>
      </c>
      <c r="CR177" s="51">
        <v>1.1137148020322614</v>
      </c>
      <c r="CS177" s="26">
        <f t="shared" si="1022"/>
        <v>66.655196902366981</v>
      </c>
      <c r="CT177" s="51">
        <v>0.33096179183135704</v>
      </c>
      <c r="CU177" s="26">
        <f t="shared" si="1079"/>
        <v>307654.06423045188</v>
      </c>
      <c r="CV177" s="26">
        <f t="shared" si="970"/>
        <v>-3752.7344737130311</v>
      </c>
      <c r="CW177" s="51">
        <v>1.1137148020322614</v>
      </c>
      <c r="CX177" s="26">
        <f t="shared" si="971"/>
        <v>66.967118586023076</v>
      </c>
      <c r="CY177" s="51">
        <v>0.33096179183135704</v>
      </c>
      <c r="CZ177" s="26">
        <f t="shared" si="1023"/>
        <v>282361.11007531959</v>
      </c>
      <c r="DA177" s="26">
        <f t="shared" si="972"/>
        <v>-3752.7344737130311</v>
      </c>
      <c r="DB177" s="51">
        <v>1.1137148020322614</v>
      </c>
      <c r="DC177" s="26">
        <f t="shared" si="973"/>
        <v>67.266971710256044</v>
      </c>
      <c r="DD177" s="51">
        <v>0.33096179183135704</v>
      </c>
      <c r="DE177" s="26">
        <f t="shared" si="1024"/>
        <v>265734.24977086938</v>
      </c>
      <c r="DF177" s="26">
        <f t="shared" si="974"/>
        <v>-3752.7344737130311</v>
      </c>
      <c r="DG177" s="51">
        <v>1.1137148020322614</v>
      </c>
      <c r="DH177" s="26">
        <f t="shared" si="975"/>
        <v>67.553477946286918</v>
      </c>
      <c r="DI177" s="51">
        <v>0.33096179183135704</v>
      </c>
      <c r="DJ177" s="26">
        <f t="shared" si="1025"/>
        <v>265710.4186823715</v>
      </c>
      <c r="DK177" s="26">
        <f t="shared" si="976"/>
        <v>-3752.7344737130311</v>
      </c>
      <c r="DL177" s="51">
        <v>1.1137148020322614</v>
      </c>
      <c r="DM177" s="26">
        <f t="shared" si="977"/>
        <v>67.825316056703699</v>
      </c>
      <c r="DN177" s="51">
        <v>0.33096179183135704</v>
      </c>
      <c r="DO177" s="26">
        <f t="shared" si="1026"/>
        <v>253424.47241974471</v>
      </c>
      <c r="DP177" s="26">
        <f t="shared" si="1080"/>
        <v>-3752.7344737130311</v>
      </c>
      <c r="DQ177" s="51">
        <v>1.1137148020322614</v>
      </c>
      <c r="DR177" s="26">
        <f t="shared" si="1027"/>
        <v>68.086664621345051</v>
      </c>
      <c r="DS177" s="51">
        <v>0.33096179183135704</v>
      </c>
      <c r="DT177" s="26">
        <f t="shared" si="1081"/>
        <v>254715.32356764688</v>
      </c>
      <c r="DU177" s="26">
        <f t="shared" si="1082"/>
        <v>-3752.7344737130311</v>
      </c>
      <c r="DV177" s="51">
        <v>1.1137148020322614</v>
      </c>
      <c r="DW177" s="26">
        <f t="shared" si="1028"/>
        <v>68.341061297855177</v>
      </c>
      <c r="DX177" s="51">
        <v>0.33096179183135704</v>
      </c>
      <c r="DY177" s="26">
        <f t="shared" si="1083"/>
        <v>248539.80888839831</v>
      </c>
      <c r="DZ177" s="26">
        <f t="shared" si="978"/>
        <v>-3752.7344737130311</v>
      </c>
      <c r="EA177" s="51">
        <v>1.1137148020322614</v>
      </c>
      <c r="EB177" s="26">
        <f t="shared" si="979"/>
        <v>68.592243988496094</v>
      </c>
      <c r="EC177" s="51">
        <v>0.33096179183135704</v>
      </c>
      <c r="ED177" s="26">
        <f t="shared" si="1029"/>
        <v>271294.02009205509</v>
      </c>
      <c r="EE177" s="26">
        <f t="shared" si="980"/>
        <v>-3752.7344737130311</v>
      </c>
      <c r="EF177" s="51">
        <v>1.1137148020322614</v>
      </c>
      <c r="EG177" s="26">
        <f t="shared" si="981"/>
        <v>68.841442509815039</v>
      </c>
      <c r="EH177" s="51">
        <v>0.33096179183135704</v>
      </c>
      <c r="EI177" s="26">
        <f t="shared" si="1030"/>
        <v>273049.91801438306</v>
      </c>
      <c r="EJ177" s="26">
        <f t="shared" si="982"/>
        <v>-3752.7344737130311</v>
      </c>
      <c r="EK177" s="51">
        <v>1.1137148020322614</v>
      </c>
      <c r="EL177" s="26">
        <f t="shared" si="983"/>
        <v>69.094128656505461</v>
      </c>
      <c r="EM177" s="51">
        <v>0.33096179183135704</v>
      </c>
      <c r="EN177" s="26">
        <f t="shared" si="1031"/>
        <v>276159.40246507106</v>
      </c>
      <c r="EO177" s="26">
        <f t="shared" si="984"/>
        <v>-3752.7344737130311</v>
      </c>
      <c r="EP177" s="51">
        <v>1.1137148020322614</v>
      </c>
      <c r="EQ177" s="26">
        <f t="shared" si="985"/>
        <v>69.35427247575852</v>
      </c>
      <c r="ER177" s="51">
        <v>0.33096179183135704</v>
      </c>
      <c r="ES177" s="26">
        <f t="shared" si="1032"/>
        <v>263787.42774775339</v>
      </c>
      <c r="ET177" s="26">
        <f t="shared" si="1084"/>
        <v>-3752.7344737130311</v>
      </c>
      <c r="EU177" s="51">
        <v>1.1137148020322614</v>
      </c>
      <c r="EV177" s="26">
        <f t="shared" si="1033"/>
        <v>69.626843960754371</v>
      </c>
      <c r="EW177" s="51">
        <v>0.33096179183135704</v>
      </c>
      <c r="EX177" s="26">
        <f t="shared" si="1085"/>
        <v>271399.76996623748</v>
      </c>
      <c r="EY177" s="26">
        <f t="shared" si="1086"/>
        <v>-3752.7344737130311</v>
      </c>
      <c r="EZ177" s="51">
        <v>1.1137148020322614</v>
      </c>
      <c r="FA177" s="26">
        <f t="shared" si="1034"/>
        <v>69.915987640770808</v>
      </c>
      <c r="FB177" s="51">
        <v>0.33096179183135704</v>
      </c>
      <c r="FC177" s="26">
        <f t="shared" si="1087"/>
        <v>278917.54299028357</v>
      </c>
      <c r="FD177" s="26">
        <f t="shared" si="986"/>
        <v>-3752.7344737130311</v>
      </c>
      <c r="FE177" s="51">
        <v>1.1137148020322614</v>
      </c>
      <c r="FF177" s="26">
        <f t="shared" si="987"/>
        <v>70.222897285071625</v>
      </c>
      <c r="FG177" s="51">
        <v>0.33096179183135704</v>
      </c>
      <c r="FH177" s="26">
        <f t="shared" si="1035"/>
        <v>283126.74891647819</v>
      </c>
      <c r="FI177" s="26">
        <f t="shared" si="988"/>
        <v>-3752.7344737130311</v>
      </c>
      <c r="FJ177" s="51">
        <v>1.1137148020322614</v>
      </c>
      <c r="FK177" s="26">
        <f t="shared" si="989"/>
        <v>70.549385847759737</v>
      </c>
      <c r="FL177" s="51">
        <v>0.33096179183135704</v>
      </c>
      <c r="FM177" s="26">
        <f t="shared" ref="FM177:FM189" si="1088">FH176+FI177+FK177</f>
        <v>265596.48083890876</v>
      </c>
      <c r="FN177" s="26">
        <f t="shared" si="990"/>
        <v>-3752.7344737130311</v>
      </c>
      <c r="FO177" s="51">
        <v>1.1137148020322614</v>
      </c>
      <c r="FP177" s="26">
        <f t="shared" si="991"/>
        <v>70.897340433076565</v>
      </c>
      <c r="FQ177" s="51">
        <v>0.33096179183135704</v>
      </c>
      <c r="FR177" s="26">
        <f t="shared" si="1036"/>
        <v>274262.79256023996</v>
      </c>
      <c r="FS177" s="26">
        <f t="shared" si="992"/>
        <v>-3752.7344737130311</v>
      </c>
      <c r="FT177" s="51">
        <v>1.1137148020322614</v>
      </c>
      <c r="FU177" s="26">
        <f t="shared" si="993"/>
        <v>71.268074810666121</v>
      </c>
      <c r="FV177" s="51">
        <v>0.33096179183135704</v>
      </c>
      <c r="FW177" s="26">
        <f t="shared" si="1037"/>
        <v>274248.34584764403</v>
      </c>
      <c r="FX177" s="26">
        <f t="shared" si="994"/>
        <v>-3752.7344737130311</v>
      </c>
      <c r="FY177" s="51">
        <v>1.1137148020322614</v>
      </c>
      <c r="FZ177" s="26">
        <f t="shared" si="995"/>
        <v>71.662281039212033</v>
      </c>
      <c r="GA177" s="51">
        <v>0.33096179183135704</v>
      </c>
      <c r="GB177" s="26">
        <f t="shared" si="1038"/>
        <v>292935.52938259253</v>
      </c>
      <c r="GC177" s="26">
        <f t="shared" si="996"/>
        <v>-3752.7344737130311</v>
      </c>
      <c r="GD177" s="51">
        <v>1.1137148020322614</v>
      </c>
      <c r="GE177" s="26">
        <f t="shared" si="997"/>
        <v>72.080679077309043</v>
      </c>
      <c r="GF177" s="51">
        <v>0.33096179183135704</v>
      </c>
      <c r="GG177" s="26">
        <f t="shared" si="1039"/>
        <v>285054.43129785667</v>
      </c>
      <c r="GH177" s="26">
        <f t="shared" si="998"/>
        <v>-3752.7344737130311</v>
      </c>
      <c r="GI177" s="51">
        <v>1.1137148020322614</v>
      </c>
      <c r="GJ177" s="26">
        <f t="shared" si="999"/>
        <v>72.524910607933776</v>
      </c>
      <c r="GK177" s="51">
        <v>0.33096179183135704</v>
      </c>
      <c r="GL177" s="26">
        <f t="shared" si="1040"/>
        <v>292277.26494235964</v>
      </c>
      <c r="GM177" s="26">
        <f t="shared" si="1000"/>
        <v>-3752.7344737130311</v>
      </c>
      <c r="GN177" s="51">
        <v>1.1137148020322614</v>
      </c>
      <c r="GO177" s="26">
        <f t="shared" si="1001"/>
        <v>72.9954671626964</v>
      </c>
      <c r="GP177" s="51">
        <v>0.33096179183135704</v>
      </c>
      <c r="GQ177" s="26">
        <f t="shared" si="1041"/>
        <v>327471.16926134843</v>
      </c>
    </row>
    <row r="178" spans="1:199" ht="15" x14ac:dyDescent="0.2">
      <c r="A178" s="6" t="s">
        <v>68</v>
      </c>
      <c r="B178" s="26">
        <v>173014</v>
      </c>
      <c r="C178" s="26">
        <f t="shared" si="1002"/>
        <v>-3759.4</v>
      </c>
      <c r="D178" s="51">
        <v>1.1137148020322614</v>
      </c>
      <c r="E178" s="26">
        <f t="shared" si="1042"/>
        <v>111.6</v>
      </c>
      <c r="F178" s="26">
        <f t="shared" si="1043"/>
        <v>-48.8</v>
      </c>
      <c r="G178" s="26">
        <f t="shared" si="1003"/>
        <v>62.8</v>
      </c>
      <c r="H178" s="51">
        <f t="shared" si="1004"/>
        <v>0.33096179183135704</v>
      </c>
      <c r="I178" s="26">
        <v>189500</v>
      </c>
      <c r="J178" s="26">
        <f t="shared" si="1044"/>
        <v>-3752.7344737130311</v>
      </c>
      <c r="K178" s="51">
        <v>1.1137148020322614</v>
      </c>
      <c r="L178" s="26">
        <f t="shared" si="1005"/>
        <v>62.688653761019957</v>
      </c>
      <c r="M178" s="51">
        <v>0.33096179183135704</v>
      </c>
      <c r="N178" s="26">
        <f t="shared" si="1045"/>
        <v>160579.95418004799</v>
      </c>
      <c r="O178" s="26">
        <f t="shared" si="1046"/>
        <v>-3752.7344737130311</v>
      </c>
      <c r="P178" s="51">
        <v>1.1137148020322614</v>
      </c>
      <c r="Q178" s="26">
        <f t="shared" si="1006"/>
        <v>62.529267775758001</v>
      </c>
      <c r="R178" s="51">
        <v>0.33096179183135704</v>
      </c>
      <c r="S178" s="26">
        <f t="shared" si="1047"/>
        <v>240888.74897411073</v>
      </c>
      <c r="T178" s="26">
        <f t="shared" si="1048"/>
        <v>-3752.7344737130311</v>
      </c>
      <c r="U178" s="51">
        <v>1.1137148020322614</v>
      </c>
      <c r="V178" s="26">
        <f t="shared" si="1007"/>
        <v>62.361518818681688</v>
      </c>
      <c r="W178" s="51">
        <v>0.33096179183135704</v>
      </c>
      <c r="X178" s="26">
        <f t="shared" si="1049"/>
        <v>245105.37601921638</v>
      </c>
      <c r="Y178" s="26">
        <f t="shared" si="1050"/>
        <v>-3752.7344737130311</v>
      </c>
      <c r="Z178" s="51">
        <v>1.1137148020322614</v>
      </c>
      <c r="AA178" s="26">
        <f t="shared" si="1008"/>
        <v>62.385692864260847</v>
      </c>
      <c r="AB178" s="51">
        <v>0.33096179183135704</v>
      </c>
      <c r="AC178" s="26">
        <f t="shared" si="1051"/>
        <v>272306.02723836759</v>
      </c>
      <c r="AD178" s="26">
        <f t="shared" si="1052"/>
        <v>-3752.7344737130311</v>
      </c>
      <c r="AE178" s="51">
        <v>1.1137148020322614</v>
      </c>
      <c r="AF178" s="26">
        <f t="shared" si="1009"/>
        <v>62.471045390939473</v>
      </c>
      <c r="AG178" s="51">
        <v>0.33096179183135704</v>
      </c>
      <c r="AH178" s="26">
        <f t="shared" si="1053"/>
        <v>327195.50920074363</v>
      </c>
      <c r="AI178" s="26">
        <f t="shared" si="1054"/>
        <v>-3752.7344737130311</v>
      </c>
      <c r="AJ178" s="51">
        <v>1.1137148020322614</v>
      </c>
      <c r="AK178" s="26">
        <f t="shared" si="1010"/>
        <v>62.61540877564584</v>
      </c>
      <c r="AL178" s="51">
        <v>0.33096179183135704</v>
      </c>
      <c r="AM178" s="26">
        <f t="shared" si="1055"/>
        <v>310296.95837456529</v>
      </c>
      <c r="AN178" s="26">
        <f t="shared" si="1056"/>
        <v>-3752.7344737130311</v>
      </c>
      <c r="AO178" s="51">
        <v>1.1137148020322614</v>
      </c>
      <c r="AP178" s="26">
        <f t="shared" si="1011"/>
        <v>62.817175918521151</v>
      </c>
      <c r="AQ178" s="51">
        <v>0.33096179183135704</v>
      </c>
      <c r="AR178" s="26">
        <f t="shared" si="1057"/>
        <v>309888.42286844063</v>
      </c>
      <c r="AS178" s="26">
        <f t="shared" si="1058"/>
        <v>-3752.7344737130311</v>
      </c>
      <c r="AT178" s="51">
        <v>1.1137148020322614</v>
      </c>
      <c r="AU178" s="26">
        <f t="shared" si="1012"/>
        <v>63.074346427719803</v>
      </c>
      <c r="AV178" s="51">
        <v>0.33096179183135704</v>
      </c>
      <c r="AW178" s="26">
        <f t="shared" si="1059"/>
        <v>309271.17140142998</v>
      </c>
      <c r="AX178" s="26">
        <f t="shared" si="1060"/>
        <v>-3752.7344737130311</v>
      </c>
      <c r="AY178" s="51">
        <v>1.1137148020322614</v>
      </c>
      <c r="AZ178" s="26">
        <f t="shared" si="1013"/>
        <v>63.385369223339239</v>
      </c>
      <c r="BA178" s="51">
        <v>0.33096179183135704</v>
      </c>
      <c r="BB178" s="26">
        <f t="shared" si="1061"/>
        <v>290769.32582355832</v>
      </c>
      <c r="BC178" s="26">
        <f t="shared" si="1062"/>
        <v>-3752.7344737130311</v>
      </c>
      <c r="BD178" s="51">
        <v>1.1137148020322614</v>
      </c>
      <c r="BE178" s="26">
        <f t="shared" si="1014"/>
        <v>63.746673419878128</v>
      </c>
      <c r="BF178" s="51">
        <v>0.33096179183135704</v>
      </c>
      <c r="BG178" s="26">
        <f t="shared" si="1063"/>
        <v>317868.64635572548</v>
      </c>
      <c r="BH178" s="26">
        <f t="shared" si="1064"/>
        <v>-3752.7344737130311</v>
      </c>
      <c r="BI178" s="51">
        <v>1.1137148020322614</v>
      </c>
      <c r="BJ178" s="26">
        <f t="shared" si="1015"/>
        <v>64.157478113866958</v>
      </c>
      <c r="BK178" s="51">
        <v>0.33096179183135704</v>
      </c>
      <c r="BL178" s="26">
        <f t="shared" si="1065"/>
        <v>304734.41921417316</v>
      </c>
      <c r="BM178" s="26">
        <f t="shared" si="1066"/>
        <v>-3752.7344737130311</v>
      </c>
      <c r="BN178" s="51">
        <v>1.1137148020322614</v>
      </c>
      <c r="BO178" s="26">
        <f t="shared" si="1016"/>
        <v>64.552524401018971</v>
      </c>
      <c r="BP178" s="51">
        <v>0.33096179183135704</v>
      </c>
      <c r="BQ178" s="26">
        <f t="shared" si="1067"/>
        <v>324798.68063127471</v>
      </c>
      <c r="BR178" s="26">
        <f t="shared" si="1068"/>
        <v>-3752.7344737130311</v>
      </c>
      <c r="BS178" s="51">
        <v>1.1137148020322614</v>
      </c>
      <c r="BT178" s="26">
        <f t="shared" si="1017"/>
        <v>64.933292984607377</v>
      </c>
      <c r="BU178" s="51">
        <v>0.33096179183135704</v>
      </c>
      <c r="BV178" s="26">
        <f t="shared" si="1069"/>
        <v>322437.69622336776</v>
      </c>
      <c r="BW178" s="26">
        <f t="shared" si="1070"/>
        <v>-3752.7344737130311</v>
      </c>
      <c r="BX178" s="51">
        <v>1.1137148020322614</v>
      </c>
      <c r="BY178" s="26">
        <f t="shared" si="1018"/>
        <v>65.301092829033806</v>
      </c>
      <c r="BZ178" s="51">
        <v>0.33096179183135704</v>
      </c>
      <c r="CA178" s="26">
        <f t="shared" si="1071"/>
        <v>333663.57904866256</v>
      </c>
      <c r="CB178" s="26">
        <f t="shared" si="1072"/>
        <v>-3752.7344737130311</v>
      </c>
      <c r="CC178" s="51">
        <v>1.1137148020322614</v>
      </c>
      <c r="CD178" s="26">
        <f t="shared" si="1019"/>
        <v>65.655610063037386</v>
      </c>
      <c r="CE178" s="51">
        <v>0.33096179183135704</v>
      </c>
      <c r="CF178" s="26">
        <f t="shared" si="1073"/>
        <v>334238.72716592054</v>
      </c>
      <c r="CG178" s="26">
        <f t="shared" si="1074"/>
        <v>-3752.7344737130311</v>
      </c>
      <c r="CH178" s="51">
        <v>1.1137148020322614</v>
      </c>
      <c r="CI178" s="26">
        <f t="shared" si="1020"/>
        <v>65.998605418728587</v>
      </c>
      <c r="CJ178" s="51">
        <v>0.33096179183135704</v>
      </c>
      <c r="CK178" s="26">
        <f t="shared" si="1075"/>
        <v>347380.96330103581</v>
      </c>
      <c r="CL178" s="26">
        <f t="shared" si="1076"/>
        <v>-3752.7344737130311</v>
      </c>
      <c r="CM178" s="51">
        <v>1.1137148020322614</v>
      </c>
      <c r="CN178" s="26">
        <f t="shared" si="1021"/>
        <v>66.332463068279495</v>
      </c>
      <c r="CO178" s="51">
        <v>0.33096179183135704</v>
      </c>
      <c r="CP178" s="26">
        <f t="shared" si="1077"/>
        <v>331106.32988206705</v>
      </c>
      <c r="CQ178" s="26">
        <f t="shared" si="1078"/>
        <v>-3752.7344737130311</v>
      </c>
      <c r="CR178" s="51">
        <v>1.1137148020322614</v>
      </c>
      <c r="CS178" s="26">
        <f t="shared" si="1022"/>
        <v>66.655196902366981</v>
      </c>
      <c r="CT178" s="51">
        <v>0.33096179183135704</v>
      </c>
      <c r="CU178" s="26">
        <f t="shared" si="1079"/>
        <v>316266.77326307073</v>
      </c>
      <c r="CV178" s="26">
        <f t="shared" si="970"/>
        <v>-3752.7344737130311</v>
      </c>
      <c r="CW178" s="51">
        <v>1.1137148020322614</v>
      </c>
      <c r="CX178" s="26">
        <f t="shared" si="971"/>
        <v>66.967118586023076</v>
      </c>
      <c r="CY178" s="51">
        <v>0.33096179183135704</v>
      </c>
      <c r="CZ178" s="26">
        <f t="shared" si="1023"/>
        <v>303968.29687532486</v>
      </c>
      <c r="DA178" s="26">
        <f t="shared" si="972"/>
        <v>-3752.7344737130311</v>
      </c>
      <c r="DB178" s="51">
        <v>1.1137148020322614</v>
      </c>
      <c r="DC178" s="26">
        <f t="shared" si="973"/>
        <v>67.266971710256044</v>
      </c>
      <c r="DD178" s="51">
        <v>0.33096179183135704</v>
      </c>
      <c r="DE178" s="26">
        <f t="shared" si="1024"/>
        <v>278675.64257331681</v>
      </c>
      <c r="DF178" s="26">
        <f t="shared" si="974"/>
        <v>-3752.7344737130311</v>
      </c>
      <c r="DG178" s="51">
        <v>1.1137148020322614</v>
      </c>
      <c r="DH178" s="26">
        <f t="shared" si="975"/>
        <v>67.553477946286918</v>
      </c>
      <c r="DI178" s="51">
        <v>0.33096179183135704</v>
      </c>
      <c r="DJ178" s="26">
        <f t="shared" si="1025"/>
        <v>262049.06877510264</v>
      </c>
      <c r="DK178" s="26">
        <f t="shared" si="976"/>
        <v>-3752.7344737130311</v>
      </c>
      <c r="DL178" s="51">
        <v>1.1137148020322614</v>
      </c>
      <c r="DM178" s="26">
        <f t="shared" si="977"/>
        <v>67.825316056703699</v>
      </c>
      <c r="DN178" s="51">
        <v>0.33096179183135704</v>
      </c>
      <c r="DO178" s="26">
        <f t="shared" si="1026"/>
        <v>262025.50952471516</v>
      </c>
      <c r="DP178" s="26">
        <f t="shared" si="1080"/>
        <v>-3752.7344737130311</v>
      </c>
      <c r="DQ178" s="51">
        <v>1.1137148020322614</v>
      </c>
      <c r="DR178" s="26">
        <f t="shared" si="1027"/>
        <v>68.086664621345051</v>
      </c>
      <c r="DS178" s="51">
        <v>0.33096179183135704</v>
      </c>
      <c r="DT178" s="26">
        <f t="shared" si="1081"/>
        <v>249739.82461065301</v>
      </c>
      <c r="DU178" s="26">
        <f t="shared" si="1082"/>
        <v>-3752.7344737130311</v>
      </c>
      <c r="DV178" s="51">
        <v>1.1137148020322614</v>
      </c>
      <c r="DW178" s="26">
        <f t="shared" si="1028"/>
        <v>68.341061297855177</v>
      </c>
      <c r="DX178" s="51">
        <v>0.33096179183135704</v>
      </c>
      <c r="DY178" s="26">
        <f t="shared" si="1083"/>
        <v>251030.9301552317</v>
      </c>
      <c r="DZ178" s="26">
        <f t="shared" si="978"/>
        <v>-3752.7344737130311</v>
      </c>
      <c r="EA178" s="51">
        <v>1.1137148020322614</v>
      </c>
      <c r="EB178" s="26">
        <f t="shared" si="979"/>
        <v>68.592243988496094</v>
      </c>
      <c r="EC178" s="51">
        <v>0.33096179183135704</v>
      </c>
      <c r="ED178" s="26">
        <f t="shared" si="1029"/>
        <v>244855.66665867378</v>
      </c>
      <c r="EE178" s="26">
        <f t="shared" si="980"/>
        <v>-3752.7344737130311</v>
      </c>
      <c r="EF178" s="51">
        <v>1.1137148020322614</v>
      </c>
      <c r="EG178" s="26">
        <f t="shared" si="981"/>
        <v>68.841442509815039</v>
      </c>
      <c r="EH178" s="51">
        <v>0.33096179183135704</v>
      </c>
      <c r="EI178" s="26">
        <f t="shared" si="1030"/>
        <v>267610.12706085184</v>
      </c>
      <c r="EJ178" s="26">
        <f t="shared" si="982"/>
        <v>-3752.7344737130311</v>
      </c>
      <c r="EK178" s="51">
        <v>1.1137148020322614</v>
      </c>
      <c r="EL178" s="26">
        <f t="shared" si="983"/>
        <v>69.094128656505461</v>
      </c>
      <c r="EM178" s="51">
        <v>0.33096179183135704</v>
      </c>
      <c r="EN178" s="26">
        <f t="shared" si="1031"/>
        <v>269366.27766932652</v>
      </c>
      <c r="EO178" s="26">
        <f t="shared" si="984"/>
        <v>-3752.7344737130311</v>
      </c>
      <c r="EP178" s="51">
        <v>1.1137148020322614</v>
      </c>
      <c r="EQ178" s="26">
        <f t="shared" si="985"/>
        <v>69.35427247575852</v>
      </c>
      <c r="ER178" s="51">
        <v>0.33096179183135704</v>
      </c>
      <c r="ES178" s="26">
        <f t="shared" si="1032"/>
        <v>272476.02226383379</v>
      </c>
      <c r="ET178" s="26">
        <f t="shared" si="1084"/>
        <v>-3752.7344737130311</v>
      </c>
      <c r="EU178" s="51">
        <v>1.1137148020322614</v>
      </c>
      <c r="EV178" s="26">
        <f t="shared" si="1033"/>
        <v>69.626843960754371</v>
      </c>
      <c r="EW178" s="51">
        <v>0.33096179183135704</v>
      </c>
      <c r="EX178" s="26">
        <f t="shared" si="1085"/>
        <v>260104.32011800111</v>
      </c>
      <c r="EY178" s="26">
        <f t="shared" si="1086"/>
        <v>-3752.7344737130311</v>
      </c>
      <c r="EZ178" s="51">
        <v>1.1137148020322614</v>
      </c>
      <c r="FA178" s="26">
        <f t="shared" si="1034"/>
        <v>69.915987640770808</v>
      </c>
      <c r="FB178" s="51">
        <v>0.33096179183135704</v>
      </c>
      <c r="FC178" s="26">
        <f t="shared" si="1087"/>
        <v>267716.95148016524</v>
      </c>
      <c r="FD178" s="26">
        <f t="shared" si="986"/>
        <v>-3752.7344737130311</v>
      </c>
      <c r="FE178" s="51">
        <v>1.1137148020322614</v>
      </c>
      <c r="FF178" s="26">
        <f t="shared" si="987"/>
        <v>70.222897285071625</v>
      </c>
      <c r="FG178" s="51">
        <v>0.33096179183135704</v>
      </c>
      <c r="FH178" s="26">
        <f t="shared" si="1035"/>
        <v>275235.03141385561</v>
      </c>
      <c r="FI178" s="26">
        <f t="shared" si="988"/>
        <v>-3752.7344737130311</v>
      </c>
      <c r="FJ178" s="51">
        <v>1.1137148020322614</v>
      </c>
      <c r="FK178" s="26">
        <f t="shared" si="989"/>
        <v>70.549385847759737</v>
      </c>
      <c r="FL178" s="51">
        <v>0.33096179183135704</v>
      </c>
      <c r="FM178" s="26">
        <f t="shared" si="1088"/>
        <v>279444.56382861291</v>
      </c>
      <c r="FN178" s="26">
        <f t="shared" si="990"/>
        <v>-3752.7344737130311</v>
      </c>
      <c r="FO178" s="51">
        <v>1.1137148020322614</v>
      </c>
      <c r="FP178" s="26">
        <f t="shared" si="991"/>
        <v>70.897340433076565</v>
      </c>
      <c r="FQ178" s="51">
        <v>0.33096179183135704</v>
      </c>
      <c r="FR178" s="26">
        <f t="shared" si="1036"/>
        <v>261914.64370562881</v>
      </c>
      <c r="FS178" s="26">
        <f t="shared" si="992"/>
        <v>-3752.7344737130311</v>
      </c>
      <c r="FT178" s="51">
        <v>1.1137148020322614</v>
      </c>
      <c r="FU178" s="26">
        <f t="shared" si="993"/>
        <v>71.268074810666121</v>
      </c>
      <c r="FV178" s="51">
        <v>0.33096179183135704</v>
      </c>
      <c r="FW178" s="26">
        <f t="shared" si="1037"/>
        <v>270581.32616133761</v>
      </c>
      <c r="FX178" s="26">
        <f t="shared" si="994"/>
        <v>-3752.7344737130311</v>
      </c>
      <c r="FY178" s="51">
        <v>1.1137148020322614</v>
      </c>
      <c r="FZ178" s="26">
        <f t="shared" si="995"/>
        <v>71.662281039212033</v>
      </c>
      <c r="GA178" s="51">
        <v>0.33096179183135704</v>
      </c>
      <c r="GB178" s="26">
        <f t="shared" si="1038"/>
        <v>270567.27365497022</v>
      </c>
      <c r="GC178" s="26">
        <f t="shared" si="996"/>
        <v>-3752.7344737130311</v>
      </c>
      <c r="GD178" s="51">
        <v>1.1137148020322614</v>
      </c>
      <c r="GE178" s="26">
        <f t="shared" si="997"/>
        <v>72.080679077309043</v>
      </c>
      <c r="GF178" s="51">
        <v>0.33096179183135704</v>
      </c>
      <c r="GG178" s="26">
        <f t="shared" si="1039"/>
        <v>289254.87558795681</v>
      </c>
      <c r="GH178" s="26">
        <f t="shared" si="998"/>
        <v>-3752.7344737130311</v>
      </c>
      <c r="GI178" s="51">
        <v>1.1137148020322614</v>
      </c>
      <c r="GJ178" s="26">
        <f t="shared" si="999"/>
        <v>72.524910607933776</v>
      </c>
      <c r="GK178" s="51">
        <v>0.33096179183135704</v>
      </c>
      <c r="GL178" s="26">
        <f t="shared" si="1040"/>
        <v>281374.2217347516</v>
      </c>
      <c r="GM178" s="26">
        <f t="shared" si="1000"/>
        <v>-3752.7344737130311</v>
      </c>
      <c r="GN178" s="51">
        <v>1.1137148020322614</v>
      </c>
      <c r="GO178" s="26">
        <f t="shared" si="1001"/>
        <v>72.9954671626964</v>
      </c>
      <c r="GP178" s="51">
        <v>0.33096179183135704</v>
      </c>
      <c r="GQ178" s="26">
        <f t="shared" si="1041"/>
        <v>288597.5259358093</v>
      </c>
    </row>
    <row r="179" spans="1:199" ht="15" x14ac:dyDescent="0.2">
      <c r="A179" s="6" t="s">
        <v>69</v>
      </c>
      <c r="B179" s="26">
        <v>223259</v>
      </c>
      <c r="C179" s="26">
        <f t="shared" si="1002"/>
        <v>-3759.4</v>
      </c>
      <c r="D179" s="51">
        <v>1.1137148020322614</v>
      </c>
      <c r="E179" s="26">
        <f t="shared" si="1042"/>
        <v>111.6</v>
      </c>
      <c r="F179" s="26">
        <f t="shared" si="1043"/>
        <v>-48.8</v>
      </c>
      <c r="G179" s="26">
        <f t="shared" si="1003"/>
        <v>62.8</v>
      </c>
      <c r="H179" s="51">
        <f t="shared" si="1004"/>
        <v>0.33096179183135704</v>
      </c>
      <c r="I179" s="26">
        <v>169271</v>
      </c>
      <c r="J179" s="26">
        <f t="shared" si="1044"/>
        <v>-3752.7344737130311</v>
      </c>
      <c r="K179" s="51">
        <v>1.1137148020322614</v>
      </c>
      <c r="L179" s="26">
        <f t="shared" si="1005"/>
        <v>62.688653761019957</v>
      </c>
      <c r="M179" s="51">
        <v>0.33096179183135704</v>
      </c>
      <c r="N179" s="26">
        <f t="shared" si="1045"/>
        <v>185809.95418004799</v>
      </c>
      <c r="O179" s="26">
        <f t="shared" si="1046"/>
        <v>-3752.7344737130311</v>
      </c>
      <c r="P179" s="51">
        <v>1.1137148020322614</v>
      </c>
      <c r="Q179" s="26">
        <f t="shared" si="1006"/>
        <v>62.529267775758001</v>
      </c>
      <c r="R179" s="51">
        <v>0.33096179183135704</v>
      </c>
      <c r="S179" s="26">
        <f t="shared" si="1047"/>
        <v>156889.74897411073</v>
      </c>
      <c r="T179" s="26">
        <f t="shared" si="1048"/>
        <v>-3752.7344737130311</v>
      </c>
      <c r="U179" s="51">
        <v>1.1137148020322614</v>
      </c>
      <c r="V179" s="26">
        <f t="shared" si="1007"/>
        <v>62.361518818681688</v>
      </c>
      <c r="W179" s="51">
        <v>0.33096179183135704</v>
      </c>
      <c r="X179" s="26">
        <f t="shared" si="1049"/>
        <v>237198.37601921638</v>
      </c>
      <c r="Y179" s="26">
        <f t="shared" si="1050"/>
        <v>-3752.7344737130311</v>
      </c>
      <c r="Z179" s="51">
        <v>1.1137148020322614</v>
      </c>
      <c r="AA179" s="26">
        <f t="shared" si="1008"/>
        <v>62.385692864260847</v>
      </c>
      <c r="AB179" s="51">
        <v>0.33096179183135704</v>
      </c>
      <c r="AC179" s="26">
        <f t="shared" si="1051"/>
        <v>241415.02723836759</v>
      </c>
      <c r="AD179" s="26">
        <f t="shared" si="1052"/>
        <v>-3752.7344737130311</v>
      </c>
      <c r="AE179" s="51">
        <v>1.1137148020322614</v>
      </c>
      <c r="AF179" s="26">
        <f t="shared" si="1009"/>
        <v>62.471045390939473</v>
      </c>
      <c r="AG179" s="51">
        <v>0.33096179183135704</v>
      </c>
      <c r="AH179" s="26">
        <f t="shared" si="1053"/>
        <v>268615.76381004549</v>
      </c>
      <c r="AI179" s="26">
        <f t="shared" si="1054"/>
        <v>-3752.7344737130311</v>
      </c>
      <c r="AJ179" s="51">
        <v>1.1137148020322614</v>
      </c>
      <c r="AK179" s="26">
        <f t="shared" si="1010"/>
        <v>62.61540877564584</v>
      </c>
      <c r="AL179" s="51">
        <v>0.33096179183135704</v>
      </c>
      <c r="AM179" s="26">
        <f t="shared" si="1055"/>
        <v>323505.39013580623</v>
      </c>
      <c r="AN179" s="26">
        <f t="shared" si="1056"/>
        <v>-3752.7344737130311</v>
      </c>
      <c r="AO179" s="51">
        <v>1.1137148020322614</v>
      </c>
      <c r="AP179" s="26">
        <f t="shared" si="1011"/>
        <v>62.817175918521151</v>
      </c>
      <c r="AQ179" s="51">
        <v>0.33096179183135704</v>
      </c>
      <c r="AR179" s="26">
        <f t="shared" si="1057"/>
        <v>306607.04107677081</v>
      </c>
      <c r="AS179" s="26">
        <f t="shared" si="1058"/>
        <v>-3752.7344737130311</v>
      </c>
      <c r="AT179" s="51">
        <v>1.1137148020322614</v>
      </c>
      <c r="AU179" s="26">
        <f t="shared" si="1012"/>
        <v>63.074346427719803</v>
      </c>
      <c r="AV179" s="51">
        <v>0.33096179183135704</v>
      </c>
      <c r="AW179" s="26">
        <f t="shared" si="1059"/>
        <v>306198.76274115534</v>
      </c>
      <c r="AX179" s="26">
        <f t="shared" si="1060"/>
        <v>-3752.7344737130311</v>
      </c>
      <c r="AY179" s="51">
        <v>1.1137148020322614</v>
      </c>
      <c r="AZ179" s="26">
        <f t="shared" si="1013"/>
        <v>63.385369223339239</v>
      </c>
      <c r="BA179" s="51">
        <v>0.33096179183135704</v>
      </c>
      <c r="BB179" s="26">
        <f t="shared" si="1061"/>
        <v>305581.82229694031</v>
      </c>
      <c r="BC179" s="26">
        <f t="shared" si="1062"/>
        <v>-3752.7344737130311</v>
      </c>
      <c r="BD179" s="51">
        <v>1.1137148020322614</v>
      </c>
      <c r="BE179" s="26">
        <f t="shared" si="1014"/>
        <v>63.746673419878128</v>
      </c>
      <c r="BF179" s="51">
        <v>0.33096179183135704</v>
      </c>
      <c r="BG179" s="26">
        <f t="shared" si="1063"/>
        <v>287080.33802326518</v>
      </c>
      <c r="BH179" s="26">
        <f t="shared" si="1064"/>
        <v>-3752.7344737130311</v>
      </c>
      <c r="BI179" s="51">
        <v>1.1137148020322614</v>
      </c>
      <c r="BJ179" s="26">
        <f t="shared" si="1015"/>
        <v>64.157478113866958</v>
      </c>
      <c r="BK179" s="51">
        <v>0.33096179183135704</v>
      </c>
      <c r="BL179" s="26">
        <f t="shared" si="1065"/>
        <v>314180.06936012633</v>
      </c>
      <c r="BM179" s="26">
        <f t="shared" si="1066"/>
        <v>-3752.7344737130311</v>
      </c>
      <c r="BN179" s="51">
        <v>1.1137148020322614</v>
      </c>
      <c r="BO179" s="26">
        <f t="shared" si="1016"/>
        <v>64.552524401018971</v>
      </c>
      <c r="BP179" s="51">
        <v>0.33096179183135704</v>
      </c>
      <c r="BQ179" s="26">
        <f t="shared" si="1067"/>
        <v>301046.23726486112</v>
      </c>
      <c r="BR179" s="26">
        <f t="shared" si="1068"/>
        <v>-3752.7344737130311</v>
      </c>
      <c r="BS179" s="51">
        <v>1.1137148020322614</v>
      </c>
      <c r="BT179" s="26">
        <f t="shared" si="1017"/>
        <v>64.933292984607377</v>
      </c>
      <c r="BU179" s="51">
        <v>0.33096179183135704</v>
      </c>
      <c r="BV179" s="26">
        <f t="shared" si="1069"/>
        <v>321110.87945054629</v>
      </c>
      <c r="BW179" s="26">
        <f t="shared" si="1070"/>
        <v>-3752.7344737130311</v>
      </c>
      <c r="BX179" s="51">
        <v>1.1137148020322614</v>
      </c>
      <c r="BY179" s="26">
        <f t="shared" si="1018"/>
        <v>65.301092829033806</v>
      </c>
      <c r="BZ179" s="51">
        <v>0.33096179183135704</v>
      </c>
      <c r="CA179" s="26">
        <f t="shared" si="1071"/>
        <v>318750.26284248376</v>
      </c>
      <c r="CB179" s="26">
        <f t="shared" si="1072"/>
        <v>-3752.7344737130311</v>
      </c>
      <c r="CC179" s="51">
        <v>1.1137148020322614</v>
      </c>
      <c r="CD179" s="26">
        <f t="shared" si="1019"/>
        <v>65.655610063037386</v>
      </c>
      <c r="CE179" s="51">
        <v>0.33096179183135704</v>
      </c>
      <c r="CF179" s="26">
        <f t="shared" si="1073"/>
        <v>329976.50018501258</v>
      </c>
      <c r="CG179" s="26">
        <f t="shared" si="1074"/>
        <v>-3752.7344737130311</v>
      </c>
      <c r="CH179" s="51">
        <v>1.1137148020322614</v>
      </c>
      <c r="CI179" s="26">
        <f t="shared" si="1020"/>
        <v>65.998605418728587</v>
      </c>
      <c r="CJ179" s="51">
        <v>0.33096179183135704</v>
      </c>
      <c r="CK179" s="26">
        <f t="shared" si="1075"/>
        <v>330551.99129762623</v>
      </c>
      <c r="CL179" s="26">
        <f t="shared" si="1076"/>
        <v>-3752.7344737130311</v>
      </c>
      <c r="CM179" s="51">
        <v>1.1137148020322614</v>
      </c>
      <c r="CN179" s="26">
        <f t="shared" si="1021"/>
        <v>66.332463068279495</v>
      </c>
      <c r="CO179" s="51">
        <v>0.33096179183135704</v>
      </c>
      <c r="CP179" s="26">
        <f t="shared" si="1077"/>
        <v>343694.56129039108</v>
      </c>
      <c r="CQ179" s="26">
        <f t="shared" si="1078"/>
        <v>-3752.7344737130311</v>
      </c>
      <c r="CR179" s="51">
        <v>1.1137148020322614</v>
      </c>
      <c r="CS179" s="26">
        <f t="shared" si="1022"/>
        <v>66.655196902366981</v>
      </c>
      <c r="CT179" s="51">
        <v>0.33096179183135704</v>
      </c>
      <c r="CU179" s="26">
        <f t="shared" si="1079"/>
        <v>327420.25060525635</v>
      </c>
      <c r="CV179" s="26">
        <f t="shared" si="970"/>
        <v>-3752.7344737130311</v>
      </c>
      <c r="CW179" s="51">
        <v>1.1137148020322614</v>
      </c>
      <c r="CX179" s="26">
        <f t="shared" si="971"/>
        <v>66.967118586023076</v>
      </c>
      <c r="CY179" s="51">
        <v>0.33096179183135704</v>
      </c>
      <c r="CZ179" s="26">
        <f t="shared" si="1023"/>
        <v>312581.00590794371</v>
      </c>
      <c r="DA179" s="26">
        <f t="shared" si="972"/>
        <v>-3752.7344737130311</v>
      </c>
      <c r="DB179" s="51">
        <v>1.1137148020322614</v>
      </c>
      <c r="DC179" s="26">
        <f t="shared" si="973"/>
        <v>67.266971710256044</v>
      </c>
      <c r="DD179" s="51">
        <v>0.33096179183135704</v>
      </c>
      <c r="DE179" s="26">
        <f t="shared" si="1024"/>
        <v>300282.82937332208</v>
      </c>
      <c r="DF179" s="26">
        <f t="shared" si="974"/>
        <v>-3752.7344737130311</v>
      </c>
      <c r="DG179" s="51">
        <v>1.1137148020322614</v>
      </c>
      <c r="DH179" s="26">
        <f t="shared" si="975"/>
        <v>67.553477946286918</v>
      </c>
      <c r="DI179" s="51">
        <v>0.33096179183135704</v>
      </c>
      <c r="DJ179" s="26">
        <f t="shared" si="1025"/>
        <v>274990.46157755004</v>
      </c>
      <c r="DK179" s="26">
        <f t="shared" si="976"/>
        <v>-3752.7344737130311</v>
      </c>
      <c r="DL179" s="51">
        <v>1.1137148020322614</v>
      </c>
      <c r="DM179" s="26">
        <f t="shared" si="977"/>
        <v>67.825316056703699</v>
      </c>
      <c r="DN179" s="51">
        <v>0.33096179183135704</v>
      </c>
      <c r="DO179" s="26">
        <f t="shared" si="1026"/>
        <v>258364.1596174463</v>
      </c>
      <c r="DP179" s="26">
        <f t="shared" si="1080"/>
        <v>-3752.7344737130311</v>
      </c>
      <c r="DQ179" s="51">
        <v>1.1137148020322614</v>
      </c>
      <c r="DR179" s="26">
        <f t="shared" si="1027"/>
        <v>68.086664621345051</v>
      </c>
      <c r="DS179" s="51">
        <v>0.33096179183135704</v>
      </c>
      <c r="DT179" s="26">
        <f t="shared" si="1081"/>
        <v>258340.86171562347</v>
      </c>
      <c r="DU179" s="26">
        <f t="shared" si="1082"/>
        <v>-3752.7344737130311</v>
      </c>
      <c r="DV179" s="51">
        <v>1.1137148020322614</v>
      </c>
      <c r="DW179" s="26">
        <f t="shared" si="1028"/>
        <v>68.341061297855177</v>
      </c>
      <c r="DX179" s="51">
        <v>0.33096179183135704</v>
      </c>
      <c r="DY179" s="26">
        <f t="shared" si="1083"/>
        <v>246055.43119823784</v>
      </c>
      <c r="DZ179" s="26">
        <f t="shared" si="978"/>
        <v>-3752.7344737130311</v>
      </c>
      <c r="EA179" s="51">
        <v>1.1137148020322614</v>
      </c>
      <c r="EB179" s="26">
        <f t="shared" si="979"/>
        <v>68.592243988496094</v>
      </c>
      <c r="EC179" s="51">
        <v>0.33096179183135704</v>
      </c>
      <c r="ED179" s="26">
        <f t="shared" si="1029"/>
        <v>247346.78792550717</v>
      </c>
      <c r="EE179" s="26">
        <f t="shared" si="980"/>
        <v>-3752.7344737130311</v>
      </c>
      <c r="EF179" s="51">
        <v>1.1137148020322614</v>
      </c>
      <c r="EG179" s="26">
        <f t="shared" si="981"/>
        <v>68.841442509815039</v>
      </c>
      <c r="EH179" s="51">
        <v>0.33096179183135704</v>
      </c>
      <c r="EI179" s="26">
        <f t="shared" si="1030"/>
        <v>241171.77362747057</v>
      </c>
      <c r="EJ179" s="26">
        <f t="shared" si="982"/>
        <v>-3752.7344737130311</v>
      </c>
      <c r="EK179" s="51">
        <v>1.1137148020322614</v>
      </c>
      <c r="EL179" s="26">
        <f t="shared" si="983"/>
        <v>69.094128656505461</v>
      </c>
      <c r="EM179" s="51">
        <v>0.33096179183135704</v>
      </c>
      <c r="EN179" s="26">
        <f t="shared" si="1031"/>
        <v>263926.4867157953</v>
      </c>
      <c r="EO179" s="26">
        <f t="shared" si="984"/>
        <v>-3752.7344737130311</v>
      </c>
      <c r="EP179" s="51">
        <v>1.1137148020322614</v>
      </c>
      <c r="EQ179" s="26">
        <f t="shared" si="985"/>
        <v>69.35427247575852</v>
      </c>
      <c r="ER179" s="51">
        <v>0.33096179183135704</v>
      </c>
      <c r="ES179" s="26">
        <f t="shared" si="1032"/>
        <v>265682.89746808924</v>
      </c>
      <c r="ET179" s="26">
        <f t="shared" si="1084"/>
        <v>-3752.7344737130311</v>
      </c>
      <c r="EU179" s="51">
        <v>1.1137148020322614</v>
      </c>
      <c r="EV179" s="26">
        <f t="shared" si="1033"/>
        <v>69.626843960754371</v>
      </c>
      <c r="EW179" s="51">
        <v>0.33096179183135704</v>
      </c>
      <c r="EX179" s="26">
        <f t="shared" si="1085"/>
        <v>268792.91463408154</v>
      </c>
      <c r="EY179" s="26">
        <f t="shared" si="1086"/>
        <v>-3752.7344737130311</v>
      </c>
      <c r="EZ179" s="51">
        <v>1.1137148020322614</v>
      </c>
      <c r="FA179" s="26">
        <f t="shared" si="1034"/>
        <v>69.915987640770808</v>
      </c>
      <c r="FB179" s="51">
        <v>0.33096179183135704</v>
      </c>
      <c r="FC179" s="26">
        <f t="shared" si="1087"/>
        <v>256421.50163192884</v>
      </c>
      <c r="FD179" s="26">
        <f t="shared" si="986"/>
        <v>-3752.7344737130311</v>
      </c>
      <c r="FE179" s="51">
        <v>1.1137148020322614</v>
      </c>
      <c r="FF179" s="26">
        <f t="shared" si="987"/>
        <v>70.222897285071625</v>
      </c>
      <c r="FG179" s="51">
        <v>0.33096179183135704</v>
      </c>
      <c r="FH179" s="26">
        <f t="shared" si="1035"/>
        <v>264034.43990373728</v>
      </c>
      <c r="FI179" s="26">
        <f t="shared" si="988"/>
        <v>-3752.7344737130311</v>
      </c>
      <c r="FJ179" s="51">
        <v>1.1137148020322614</v>
      </c>
      <c r="FK179" s="26">
        <f t="shared" si="989"/>
        <v>70.549385847759737</v>
      </c>
      <c r="FL179" s="51">
        <v>0.33096179183135704</v>
      </c>
      <c r="FM179" s="26">
        <f t="shared" si="1088"/>
        <v>271552.84632599034</v>
      </c>
      <c r="FN179" s="26">
        <f t="shared" si="990"/>
        <v>-3752.7344737130311</v>
      </c>
      <c r="FO179" s="51">
        <v>1.1137148020322614</v>
      </c>
      <c r="FP179" s="26">
        <f t="shared" si="991"/>
        <v>70.897340433076565</v>
      </c>
      <c r="FQ179" s="51">
        <v>0.33096179183135704</v>
      </c>
      <c r="FR179" s="26">
        <f t="shared" si="1036"/>
        <v>275762.72669533297</v>
      </c>
      <c r="FS179" s="26">
        <f t="shared" si="992"/>
        <v>-3752.7344737130311</v>
      </c>
      <c r="FT179" s="51">
        <v>1.1137148020322614</v>
      </c>
      <c r="FU179" s="26">
        <f t="shared" si="993"/>
        <v>71.268074810666121</v>
      </c>
      <c r="FV179" s="51">
        <v>0.33096179183135704</v>
      </c>
      <c r="FW179" s="26">
        <f t="shared" si="1037"/>
        <v>258233.17730672646</v>
      </c>
      <c r="FX179" s="26">
        <f t="shared" si="994"/>
        <v>-3752.7344737130311</v>
      </c>
      <c r="FY179" s="51">
        <v>1.1137148020322614</v>
      </c>
      <c r="FZ179" s="26">
        <f t="shared" si="995"/>
        <v>71.662281039212033</v>
      </c>
      <c r="GA179" s="51">
        <v>0.33096179183135704</v>
      </c>
      <c r="GB179" s="26">
        <f t="shared" si="1038"/>
        <v>266900.2539686638</v>
      </c>
      <c r="GC179" s="26">
        <f t="shared" si="996"/>
        <v>-3752.7344737130311</v>
      </c>
      <c r="GD179" s="51">
        <v>1.1137148020322614</v>
      </c>
      <c r="GE179" s="26">
        <f t="shared" si="997"/>
        <v>72.080679077309043</v>
      </c>
      <c r="GF179" s="51">
        <v>0.33096179183135704</v>
      </c>
      <c r="GG179" s="26">
        <f t="shared" si="1039"/>
        <v>266886.6198603345</v>
      </c>
      <c r="GH179" s="26">
        <f t="shared" si="998"/>
        <v>-3752.7344737130311</v>
      </c>
      <c r="GI179" s="51">
        <v>1.1137148020322614</v>
      </c>
      <c r="GJ179" s="26">
        <f t="shared" si="999"/>
        <v>72.524910607933776</v>
      </c>
      <c r="GK179" s="51">
        <v>0.33096179183135704</v>
      </c>
      <c r="GL179" s="26">
        <f t="shared" si="1040"/>
        <v>285574.66602485173</v>
      </c>
      <c r="GM179" s="26">
        <f t="shared" si="1000"/>
        <v>-3752.7344737130311</v>
      </c>
      <c r="GN179" s="51">
        <v>1.1137148020322614</v>
      </c>
      <c r="GO179" s="26">
        <f t="shared" si="1001"/>
        <v>72.9954671626964</v>
      </c>
      <c r="GP179" s="51">
        <v>0.33096179183135704</v>
      </c>
      <c r="GQ179" s="26">
        <f t="shared" si="1041"/>
        <v>277694.48272820126</v>
      </c>
    </row>
    <row r="180" spans="1:199" ht="15" x14ac:dyDescent="0.2">
      <c r="A180" s="6" t="s">
        <v>70</v>
      </c>
      <c r="B180" s="26">
        <v>290769</v>
      </c>
      <c r="C180" s="26">
        <f t="shared" si="1002"/>
        <v>-9508.6</v>
      </c>
      <c r="D180" s="51">
        <v>2.8169039119550887</v>
      </c>
      <c r="E180" s="26">
        <f>755/5</f>
        <v>151</v>
      </c>
      <c r="F180" s="26">
        <f>-433/5</f>
        <v>-86.6</v>
      </c>
      <c r="G180" s="26">
        <f t="shared" si="1003"/>
        <v>64.400000000000006</v>
      </c>
      <c r="H180" s="51">
        <f t="shared" si="1004"/>
        <v>0.33939393939393941</v>
      </c>
      <c r="I180" s="26">
        <v>217977</v>
      </c>
      <c r="J180" s="26">
        <f t="shared" si="1044"/>
        <v>-9491.7409737585058</v>
      </c>
      <c r="K180" s="51">
        <v>2.8169039119550887</v>
      </c>
      <c r="L180" s="26">
        <f t="shared" si="1005"/>
        <v>64.285816914166958</v>
      </c>
      <c r="M180" s="51">
        <v>0.33939393939393941</v>
      </c>
      <c r="N180" s="26">
        <f t="shared" si="1045"/>
        <v>159843.54484315566</v>
      </c>
      <c r="O180" s="26">
        <f t="shared" si="1046"/>
        <v>-9491.7409737585058</v>
      </c>
      <c r="P180" s="51">
        <v>2.8169039119550887</v>
      </c>
      <c r="Q180" s="26">
        <f t="shared" si="1006"/>
        <v>64.12237013947157</v>
      </c>
      <c r="R180" s="51">
        <v>0.33939393939393941</v>
      </c>
      <c r="S180" s="26">
        <f t="shared" si="1047"/>
        <v>176382.33557642894</v>
      </c>
      <c r="T180" s="26">
        <f t="shared" si="1048"/>
        <v>-9491.7409737585058</v>
      </c>
      <c r="U180" s="51">
        <v>2.8169039119550887</v>
      </c>
      <c r="V180" s="26">
        <f t="shared" si="1007"/>
        <v>63.950347323616249</v>
      </c>
      <c r="W180" s="51">
        <v>0.33939393939393941</v>
      </c>
      <c r="X180" s="26">
        <f t="shared" si="1049"/>
        <v>147461.95834767583</v>
      </c>
      <c r="Y180" s="26">
        <f t="shared" si="1050"/>
        <v>-9491.7409737585058</v>
      </c>
      <c r="Z180" s="51">
        <v>2.8169039119550887</v>
      </c>
      <c r="AA180" s="26">
        <f t="shared" si="1008"/>
        <v>63.975137268445842</v>
      </c>
      <c r="AB180" s="51">
        <v>0.33939393939393941</v>
      </c>
      <c r="AC180" s="26">
        <f t="shared" si="1051"/>
        <v>227770.61018272632</v>
      </c>
      <c r="AD180" s="26">
        <f t="shared" si="1052"/>
        <v>-9491.7409737585058</v>
      </c>
      <c r="AE180" s="51">
        <v>2.8169039119550887</v>
      </c>
      <c r="AF180" s="26">
        <f t="shared" si="1009"/>
        <v>64.062664381791436</v>
      </c>
      <c r="AG180" s="51">
        <v>0.33939393939393941</v>
      </c>
      <c r="AH180" s="26">
        <f t="shared" si="1053"/>
        <v>231987.34892899086</v>
      </c>
      <c r="AI180" s="26">
        <f t="shared" si="1054"/>
        <v>-9491.7409737585058</v>
      </c>
      <c r="AJ180" s="51">
        <v>2.8169039119550887</v>
      </c>
      <c r="AK180" s="26">
        <f t="shared" si="1010"/>
        <v>64.210705814515805</v>
      </c>
      <c r="AL180" s="51">
        <v>0.33939393939393941</v>
      </c>
      <c r="AM180" s="26">
        <f t="shared" si="1055"/>
        <v>259188.23354210149</v>
      </c>
      <c r="AN180" s="26">
        <f t="shared" si="1056"/>
        <v>-9491.7409737585058</v>
      </c>
      <c r="AO180" s="51">
        <v>2.8169039119550887</v>
      </c>
      <c r="AP180" s="26">
        <f t="shared" si="1011"/>
        <v>64.417613521540801</v>
      </c>
      <c r="AQ180" s="51">
        <v>0.33939393939393941</v>
      </c>
      <c r="AR180" s="26">
        <f t="shared" si="1057"/>
        <v>314078.06677556928</v>
      </c>
      <c r="AS180" s="26">
        <f t="shared" si="1058"/>
        <v>-9491.7409737585058</v>
      </c>
      <c r="AT180" s="51">
        <v>2.8169039119550887</v>
      </c>
      <c r="AU180" s="26">
        <f t="shared" si="1012"/>
        <v>64.681336145623504</v>
      </c>
      <c r="AV180" s="51">
        <v>0.33939393939393941</v>
      </c>
      <c r="AW180" s="26">
        <f t="shared" si="1059"/>
        <v>297179.98143915791</v>
      </c>
      <c r="AX180" s="26">
        <f t="shared" si="1060"/>
        <v>-9491.7409737585058</v>
      </c>
      <c r="AY180" s="51">
        <v>2.8169039119550887</v>
      </c>
      <c r="AZ180" s="26">
        <f t="shared" si="1013"/>
        <v>65.000283088902037</v>
      </c>
      <c r="BA180" s="51">
        <v>0.33939393939393941</v>
      </c>
      <c r="BB180" s="26">
        <f t="shared" si="1061"/>
        <v>296772.02205048571</v>
      </c>
      <c r="BC180" s="26">
        <f t="shared" si="1062"/>
        <v>-9491.7409737585058</v>
      </c>
      <c r="BD180" s="51">
        <v>2.8169039119550887</v>
      </c>
      <c r="BE180" s="26">
        <f t="shared" si="1014"/>
        <v>65.370792487900502</v>
      </c>
      <c r="BF180" s="51">
        <v>0.33939393939393941</v>
      </c>
      <c r="BG180" s="26">
        <f t="shared" si="1063"/>
        <v>296155.45211566973</v>
      </c>
      <c r="BH180" s="26">
        <f t="shared" si="1064"/>
        <v>-9491.7409737585058</v>
      </c>
      <c r="BI180" s="51">
        <v>2.8169039119550887</v>
      </c>
      <c r="BJ180" s="26">
        <f t="shared" si="1015"/>
        <v>65.792063543519617</v>
      </c>
      <c r="BK180" s="51">
        <v>0.33939393939393941</v>
      </c>
      <c r="BL180" s="26">
        <f t="shared" si="1065"/>
        <v>277654.38911305019</v>
      </c>
      <c r="BM180" s="26">
        <f t="shared" si="1066"/>
        <v>-9491.7409737585058</v>
      </c>
      <c r="BN180" s="51">
        <v>2.8169039119550887</v>
      </c>
      <c r="BO180" s="26">
        <f t="shared" si="1016"/>
        <v>66.197174704229653</v>
      </c>
      <c r="BP180" s="51">
        <v>0.33939393939393941</v>
      </c>
      <c r="BQ180" s="26">
        <f t="shared" si="1067"/>
        <v>304754.52556107205</v>
      </c>
      <c r="BR180" s="26">
        <f t="shared" si="1068"/>
        <v>-9491.7409737585058</v>
      </c>
      <c r="BS180" s="51">
        <v>2.8169039119550887</v>
      </c>
      <c r="BT180" s="26">
        <f t="shared" si="1017"/>
        <v>66.587644398227951</v>
      </c>
      <c r="BU180" s="51">
        <v>0.33939393939393941</v>
      </c>
      <c r="BV180" s="26">
        <f t="shared" si="1069"/>
        <v>291621.08393550082</v>
      </c>
      <c r="BW180" s="26">
        <f t="shared" si="1070"/>
        <v>-9491.7409737585058</v>
      </c>
      <c r="BX180" s="51">
        <v>2.8169039119550887</v>
      </c>
      <c r="BY180" s="26">
        <f t="shared" si="1018"/>
        <v>66.964814939327667</v>
      </c>
      <c r="BZ180" s="51">
        <v>0.33939393939393941</v>
      </c>
      <c r="CA180" s="26">
        <f t="shared" si="1071"/>
        <v>311686.10329172708</v>
      </c>
      <c r="CB180" s="26">
        <f t="shared" si="1072"/>
        <v>-9491.7409737585058</v>
      </c>
      <c r="CC180" s="51">
        <v>2.8169039119550887</v>
      </c>
      <c r="CD180" s="26">
        <f t="shared" si="1019"/>
        <v>67.328364459547899</v>
      </c>
      <c r="CE180" s="51">
        <v>0.33939393939393941</v>
      </c>
      <c r="CF180" s="26">
        <f t="shared" si="1073"/>
        <v>309325.85023318481</v>
      </c>
      <c r="CG180" s="26">
        <f t="shared" si="1074"/>
        <v>-9491.7409737585058</v>
      </c>
      <c r="CH180" s="51">
        <v>2.8169039119550887</v>
      </c>
      <c r="CI180" s="26">
        <f t="shared" si="1020"/>
        <v>67.680098550415948</v>
      </c>
      <c r="CJ180" s="51">
        <v>0.33939393939393941</v>
      </c>
      <c r="CK180" s="26">
        <f t="shared" si="1075"/>
        <v>320552.43930980447</v>
      </c>
      <c r="CL180" s="26">
        <f t="shared" si="1076"/>
        <v>-9491.7409737585058</v>
      </c>
      <c r="CM180" s="51">
        <v>2.8169039119550887</v>
      </c>
      <c r="CN180" s="26">
        <f t="shared" si="1021"/>
        <v>68.022462127343942</v>
      </c>
      <c r="CO180" s="51">
        <v>0.33939393939393941</v>
      </c>
      <c r="CP180" s="26">
        <f t="shared" si="1077"/>
        <v>321128.27278599504</v>
      </c>
      <c r="CQ180" s="26">
        <f t="shared" si="1078"/>
        <v>-9491.7409737585058</v>
      </c>
      <c r="CR180" s="51">
        <v>2.8169039119550887</v>
      </c>
      <c r="CS180" s="26">
        <f t="shared" si="1022"/>
        <v>68.35341847949735</v>
      </c>
      <c r="CT180" s="51">
        <v>0.33939393939393941</v>
      </c>
      <c r="CU180" s="26">
        <f t="shared" si="1079"/>
        <v>334271.17373511207</v>
      </c>
      <c r="CV180" s="26">
        <f t="shared" si="970"/>
        <v>-9491.7409737585058</v>
      </c>
      <c r="CW180" s="51">
        <v>2.8169039119550887</v>
      </c>
      <c r="CX180" s="26">
        <f t="shared" si="971"/>
        <v>68.673287212418586</v>
      </c>
      <c r="CY180" s="51">
        <v>0.33939393939393941</v>
      </c>
      <c r="CZ180" s="26">
        <f t="shared" si="1023"/>
        <v>317997.18291871028</v>
      </c>
      <c r="DA180" s="26">
        <f t="shared" si="972"/>
        <v>-9491.7409737585058</v>
      </c>
      <c r="DB180" s="51">
        <v>2.8169039119550887</v>
      </c>
      <c r="DC180" s="26">
        <f t="shared" si="973"/>
        <v>68.980779906695702</v>
      </c>
      <c r="DD180" s="51">
        <v>0.33939393939393941</v>
      </c>
      <c r="DE180" s="26">
        <f t="shared" si="1024"/>
        <v>303158.24571409187</v>
      </c>
      <c r="DF180" s="26">
        <f t="shared" si="974"/>
        <v>-9491.7409737585058</v>
      </c>
      <c r="DG180" s="51">
        <v>2.8169039119550887</v>
      </c>
      <c r="DH180" s="26">
        <f t="shared" si="975"/>
        <v>69.274585664663661</v>
      </c>
      <c r="DI180" s="51">
        <v>0.33939393939393941</v>
      </c>
      <c r="DJ180" s="26">
        <f t="shared" si="1025"/>
        <v>290860.36298522825</v>
      </c>
      <c r="DK180" s="26">
        <f t="shared" si="976"/>
        <v>-9491.7409737585058</v>
      </c>
      <c r="DL180" s="51">
        <v>2.8169039119550887</v>
      </c>
      <c r="DM180" s="26">
        <f t="shared" si="977"/>
        <v>69.55334958681081</v>
      </c>
      <c r="DN180" s="51">
        <v>0.33939393939393941</v>
      </c>
      <c r="DO180" s="26">
        <f t="shared" si="1026"/>
        <v>265568.27395337832</v>
      </c>
      <c r="DP180" s="26">
        <f t="shared" si="1080"/>
        <v>-9491.7409737585058</v>
      </c>
      <c r="DQ180" s="51">
        <v>2.8169039119550887</v>
      </c>
      <c r="DR180" s="26">
        <f t="shared" si="1027"/>
        <v>69.821356713608623</v>
      </c>
      <c r="DS180" s="51">
        <v>0.33939393939393941</v>
      </c>
      <c r="DT180" s="26">
        <f t="shared" si="1081"/>
        <v>248942.24000040139</v>
      </c>
      <c r="DU180" s="26">
        <f t="shared" si="1082"/>
        <v>-9491.7409737585058</v>
      </c>
      <c r="DV180" s="51">
        <v>2.8169039119550887</v>
      </c>
      <c r="DW180" s="26">
        <f t="shared" si="1028"/>
        <v>70.082234834106274</v>
      </c>
      <c r="DX180" s="51">
        <v>0.33939393939393941</v>
      </c>
      <c r="DY180" s="26">
        <f t="shared" si="1083"/>
        <v>248919.20297669907</v>
      </c>
      <c r="DZ180" s="26">
        <f t="shared" si="978"/>
        <v>-9491.7409737585058</v>
      </c>
      <c r="EA180" s="51">
        <v>2.8169039119550887</v>
      </c>
      <c r="EB180" s="26">
        <f t="shared" si="979"/>
        <v>70.339817083744407</v>
      </c>
      <c r="EC180" s="51">
        <v>0.33939393939393941</v>
      </c>
      <c r="ED180" s="26">
        <f t="shared" si="1029"/>
        <v>236634.03004156306</v>
      </c>
      <c r="EE180" s="26">
        <f t="shared" si="980"/>
        <v>-9491.7409737585058</v>
      </c>
      <c r="EF180" s="51">
        <v>2.8169039119550887</v>
      </c>
      <c r="EG180" s="26">
        <f t="shared" si="981"/>
        <v>70.595364611975953</v>
      </c>
      <c r="EH180" s="51">
        <v>0.33939393939393941</v>
      </c>
      <c r="EI180" s="26">
        <f t="shared" si="1030"/>
        <v>237925.64231636064</v>
      </c>
      <c r="EJ180" s="26">
        <f t="shared" si="982"/>
        <v>-9491.7409737585058</v>
      </c>
      <c r="EK180" s="51">
        <v>2.8169039119550887</v>
      </c>
      <c r="EL180" s="26">
        <f t="shared" si="983"/>
        <v>70.854488622276307</v>
      </c>
      <c r="EM180" s="51">
        <v>0.33939393939393941</v>
      </c>
      <c r="EN180" s="26">
        <f t="shared" si="1031"/>
        <v>231750.88714233434</v>
      </c>
      <c r="EO180" s="26">
        <f t="shared" si="984"/>
        <v>-9491.7409737585058</v>
      </c>
      <c r="EP180" s="51">
        <v>2.8169039119550887</v>
      </c>
      <c r="EQ180" s="26">
        <f t="shared" si="985"/>
        <v>71.121260309535813</v>
      </c>
      <c r="ER180" s="51">
        <v>0.33939393939393941</v>
      </c>
      <c r="ES180" s="26">
        <f t="shared" si="1032"/>
        <v>254505.86700234632</v>
      </c>
      <c r="ET180" s="26">
        <f t="shared" si="1084"/>
        <v>-9491.7409737585058</v>
      </c>
      <c r="EU180" s="51">
        <v>2.8169039119550887</v>
      </c>
      <c r="EV180" s="26">
        <f t="shared" si="1033"/>
        <v>71.400776290964671</v>
      </c>
      <c r="EW180" s="51">
        <v>0.33939393939393941</v>
      </c>
      <c r="EX180" s="26">
        <f t="shared" si="1085"/>
        <v>256262.55727062171</v>
      </c>
      <c r="EY180" s="26">
        <f t="shared" si="1086"/>
        <v>-9491.7409737585058</v>
      </c>
      <c r="EZ180" s="51">
        <v>2.8169039119550887</v>
      </c>
      <c r="FA180" s="26">
        <f t="shared" si="1034"/>
        <v>71.697286688943322</v>
      </c>
      <c r="FB180" s="51">
        <v>0.33939393939393941</v>
      </c>
      <c r="FC180" s="26">
        <f t="shared" si="1087"/>
        <v>259372.87094701198</v>
      </c>
      <c r="FD180" s="26">
        <f t="shared" si="986"/>
        <v>-9491.7409737585058</v>
      </c>
      <c r="FE180" s="51">
        <v>2.8169039119550887</v>
      </c>
      <c r="FF180" s="26">
        <f t="shared" si="987"/>
        <v>72.012015687239057</v>
      </c>
      <c r="FG180" s="51">
        <v>0.33939393939393941</v>
      </c>
      <c r="FH180" s="26">
        <f t="shared" si="1035"/>
        <v>247001.77267385757</v>
      </c>
      <c r="FI180" s="26">
        <f t="shared" si="988"/>
        <v>-9491.7409737585058</v>
      </c>
      <c r="FJ180" s="51">
        <v>2.8169039119550887</v>
      </c>
      <c r="FK180" s="26">
        <f t="shared" si="989"/>
        <v>72.346822429868269</v>
      </c>
      <c r="FL180" s="51">
        <v>0.33939393939393941</v>
      </c>
      <c r="FM180" s="26">
        <f t="shared" si="1088"/>
        <v>254615.04575240862</v>
      </c>
      <c r="FN180" s="26">
        <f t="shared" si="990"/>
        <v>-9491.7409737585058</v>
      </c>
      <c r="FO180" s="51">
        <v>2.8169039119550887</v>
      </c>
      <c r="FP180" s="26">
        <f t="shared" si="991"/>
        <v>72.703642100161318</v>
      </c>
      <c r="FQ180" s="51">
        <v>0.33939393939393941</v>
      </c>
      <c r="FR180" s="26">
        <f t="shared" si="1036"/>
        <v>262133.80899433198</v>
      </c>
      <c r="FS180" s="26">
        <f t="shared" si="992"/>
        <v>-9491.7409737585058</v>
      </c>
      <c r="FT180" s="51">
        <v>2.8169039119550887</v>
      </c>
      <c r="FU180" s="26">
        <f t="shared" si="993"/>
        <v>73.083821939600298</v>
      </c>
      <c r="FV180" s="51">
        <v>0.33939393939393941</v>
      </c>
      <c r="FW180" s="26">
        <f t="shared" si="1037"/>
        <v>266344.06954351405</v>
      </c>
      <c r="FX180" s="26">
        <f t="shared" si="994"/>
        <v>-9491.7409737585058</v>
      </c>
      <c r="FY180" s="51">
        <v>2.8169039119550887</v>
      </c>
      <c r="FZ180" s="26">
        <f t="shared" si="995"/>
        <v>73.488071638937186</v>
      </c>
      <c r="GA180" s="51">
        <v>0.33939393939393941</v>
      </c>
      <c r="GB180" s="26">
        <f t="shared" si="1038"/>
        <v>248814.92440460689</v>
      </c>
      <c r="GC180" s="26">
        <f t="shared" si="996"/>
        <v>-9491.7409737585058</v>
      </c>
      <c r="GD180" s="51">
        <v>2.8169039119550887</v>
      </c>
      <c r="GE180" s="26">
        <f t="shared" si="997"/>
        <v>73.917129499660874</v>
      </c>
      <c r="GF180" s="51">
        <v>0.33939393939393941</v>
      </c>
      <c r="GG180" s="26">
        <f t="shared" si="1039"/>
        <v>257482.43012440496</v>
      </c>
      <c r="GH180" s="26">
        <f t="shared" si="998"/>
        <v>-9491.7409737585058</v>
      </c>
      <c r="GI180" s="51">
        <v>2.8169039119550887</v>
      </c>
      <c r="GJ180" s="26">
        <f t="shared" si="999"/>
        <v>74.372679031065857</v>
      </c>
      <c r="GK180" s="51">
        <v>0.33939393939393941</v>
      </c>
      <c r="GL180" s="26">
        <f t="shared" si="1040"/>
        <v>257469.25156560706</v>
      </c>
      <c r="GM180" s="26">
        <f t="shared" si="1000"/>
        <v>-9491.7409737585058</v>
      </c>
      <c r="GN180" s="51">
        <v>2.8169039119550887</v>
      </c>
      <c r="GO180" s="26">
        <f t="shared" si="1001"/>
        <v>74.855224287860651</v>
      </c>
      <c r="GP180" s="51">
        <v>0.33939393939393941</v>
      </c>
      <c r="GQ180" s="26">
        <f t="shared" si="1041"/>
        <v>276157.78027538105</v>
      </c>
    </row>
    <row r="181" spans="1:199" ht="15" x14ac:dyDescent="0.2">
      <c r="A181" s="6" t="s">
        <v>71</v>
      </c>
      <c r="B181" s="26">
        <v>295455</v>
      </c>
      <c r="C181" s="26">
        <f t="shared" si="1002"/>
        <v>-9508.6</v>
      </c>
      <c r="D181" s="51">
        <v>2.8169039119550887</v>
      </c>
      <c r="E181" s="26">
        <f t="shared" ref="E181:E184" si="1089">755/5</f>
        <v>151</v>
      </c>
      <c r="F181" s="26">
        <f t="shared" ref="F181:F184" si="1090">-433/5</f>
        <v>-86.6</v>
      </c>
      <c r="G181" s="26">
        <f t="shared" si="1003"/>
        <v>64.400000000000006</v>
      </c>
      <c r="H181" s="51">
        <f t="shared" si="1004"/>
        <v>0.33939393939393941</v>
      </c>
      <c r="I181" s="26">
        <v>283565</v>
      </c>
      <c r="J181" s="26">
        <f t="shared" si="1044"/>
        <v>-9491.7409737585058</v>
      </c>
      <c r="K181" s="51">
        <v>2.8169039119550887</v>
      </c>
      <c r="L181" s="26">
        <f t="shared" si="1005"/>
        <v>64.285816914166958</v>
      </c>
      <c r="M181" s="51">
        <v>0.33939393939393941</v>
      </c>
      <c r="N181" s="26">
        <f t="shared" si="1045"/>
        <v>208549.54484315566</v>
      </c>
      <c r="O181" s="26">
        <f t="shared" si="1046"/>
        <v>-9491.7409737585058</v>
      </c>
      <c r="P181" s="51">
        <v>2.8169039119550887</v>
      </c>
      <c r="Q181" s="26">
        <f t="shared" si="1006"/>
        <v>64.12237013947157</v>
      </c>
      <c r="R181" s="51">
        <v>0.33939393939393941</v>
      </c>
      <c r="S181" s="26">
        <f t="shared" si="1047"/>
        <v>150415.92623953661</v>
      </c>
      <c r="T181" s="26">
        <f t="shared" si="1048"/>
        <v>-9491.7409737585058</v>
      </c>
      <c r="U181" s="51">
        <v>2.8169039119550887</v>
      </c>
      <c r="V181" s="26">
        <f t="shared" si="1007"/>
        <v>63.950347323616249</v>
      </c>
      <c r="W181" s="51">
        <v>0.33939393939393941</v>
      </c>
      <c r="X181" s="26">
        <f t="shared" si="1049"/>
        <v>166954.54494999404</v>
      </c>
      <c r="Y181" s="26">
        <f t="shared" si="1050"/>
        <v>-9491.7409737585058</v>
      </c>
      <c r="Z181" s="51">
        <v>2.8169039119550887</v>
      </c>
      <c r="AA181" s="26">
        <f t="shared" si="1008"/>
        <v>63.975137268445842</v>
      </c>
      <c r="AB181" s="51">
        <v>0.33939393939393941</v>
      </c>
      <c r="AC181" s="26">
        <f t="shared" si="1051"/>
        <v>138034.19251118577</v>
      </c>
      <c r="AD181" s="26">
        <f t="shared" si="1052"/>
        <v>-9491.7409737585058</v>
      </c>
      <c r="AE181" s="51">
        <v>2.8169039119550887</v>
      </c>
      <c r="AF181" s="26">
        <f t="shared" si="1009"/>
        <v>64.062664381791436</v>
      </c>
      <c r="AG181" s="51">
        <v>0.33939393939393941</v>
      </c>
      <c r="AH181" s="26">
        <f t="shared" si="1053"/>
        <v>218342.93187334959</v>
      </c>
      <c r="AI181" s="26">
        <f t="shared" si="1054"/>
        <v>-9491.7409737585058</v>
      </c>
      <c r="AJ181" s="51">
        <v>2.8169039119550887</v>
      </c>
      <c r="AK181" s="26">
        <f t="shared" si="1010"/>
        <v>64.210705814515805</v>
      </c>
      <c r="AL181" s="51">
        <v>0.33939393939393941</v>
      </c>
      <c r="AM181" s="26">
        <f t="shared" si="1055"/>
        <v>222559.81866104685</v>
      </c>
      <c r="AN181" s="26">
        <f t="shared" si="1056"/>
        <v>-9491.7409737585058</v>
      </c>
      <c r="AO181" s="51">
        <v>2.8169039119550887</v>
      </c>
      <c r="AP181" s="26">
        <f t="shared" si="1011"/>
        <v>64.417613521540801</v>
      </c>
      <c r="AQ181" s="51">
        <v>0.33939393939393941</v>
      </c>
      <c r="AR181" s="26">
        <f t="shared" si="1057"/>
        <v>249760.91018186451</v>
      </c>
      <c r="AS181" s="26">
        <f t="shared" si="1058"/>
        <v>-9491.7409737585058</v>
      </c>
      <c r="AT181" s="51">
        <v>2.8169039119550887</v>
      </c>
      <c r="AU181" s="26">
        <f t="shared" si="1012"/>
        <v>64.681336145623504</v>
      </c>
      <c r="AV181" s="51">
        <v>0.33939393939393941</v>
      </c>
      <c r="AW181" s="26">
        <f t="shared" si="1059"/>
        <v>304651.00713795639</v>
      </c>
      <c r="AX181" s="26">
        <f t="shared" si="1060"/>
        <v>-9491.7409737585058</v>
      </c>
      <c r="AY181" s="51">
        <v>2.8169039119550887</v>
      </c>
      <c r="AZ181" s="26">
        <f t="shared" si="1013"/>
        <v>65.000283088902037</v>
      </c>
      <c r="BA181" s="51">
        <v>0.33939393939393941</v>
      </c>
      <c r="BB181" s="26">
        <f t="shared" si="1061"/>
        <v>287753.24074848829</v>
      </c>
      <c r="BC181" s="26">
        <f t="shared" si="1062"/>
        <v>-9491.7409737585058</v>
      </c>
      <c r="BD181" s="51">
        <v>2.8169039119550887</v>
      </c>
      <c r="BE181" s="26">
        <f t="shared" si="1014"/>
        <v>65.370792487900502</v>
      </c>
      <c r="BF181" s="51">
        <v>0.33939393939393941</v>
      </c>
      <c r="BG181" s="26">
        <f t="shared" si="1063"/>
        <v>287345.65186921513</v>
      </c>
      <c r="BH181" s="26">
        <f t="shared" si="1064"/>
        <v>-9491.7409737585058</v>
      </c>
      <c r="BI181" s="51">
        <v>2.8169039119550887</v>
      </c>
      <c r="BJ181" s="26">
        <f t="shared" si="1015"/>
        <v>65.792063543519617</v>
      </c>
      <c r="BK181" s="51">
        <v>0.33939393939393941</v>
      </c>
      <c r="BL181" s="26">
        <f t="shared" si="1065"/>
        <v>286729.50320545473</v>
      </c>
      <c r="BM181" s="26">
        <f t="shared" si="1066"/>
        <v>-9491.7409737585058</v>
      </c>
      <c r="BN181" s="51">
        <v>2.8169039119550887</v>
      </c>
      <c r="BO181" s="26">
        <f t="shared" si="1016"/>
        <v>66.197174704229653</v>
      </c>
      <c r="BP181" s="51">
        <v>0.33939393939393941</v>
      </c>
      <c r="BQ181" s="26">
        <f t="shared" si="1067"/>
        <v>268228.8453139959</v>
      </c>
      <c r="BR181" s="26">
        <f t="shared" si="1068"/>
        <v>-9491.7409737585058</v>
      </c>
      <c r="BS181" s="51">
        <v>2.8169039119550887</v>
      </c>
      <c r="BT181" s="26">
        <f t="shared" si="1017"/>
        <v>66.587644398227951</v>
      </c>
      <c r="BU181" s="51">
        <v>0.33939393939393941</v>
      </c>
      <c r="BV181" s="26">
        <f t="shared" si="1069"/>
        <v>295329.37223171175</v>
      </c>
      <c r="BW181" s="26">
        <f t="shared" si="1070"/>
        <v>-9491.7409737585058</v>
      </c>
      <c r="BX181" s="51">
        <v>2.8169039119550887</v>
      </c>
      <c r="BY181" s="26">
        <f t="shared" si="1018"/>
        <v>66.964814939327667</v>
      </c>
      <c r="BZ181" s="51">
        <v>0.33939393939393941</v>
      </c>
      <c r="CA181" s="26">
        <f t="shared" si="1071"/>
        <v>282196.30777668161</v>
      </c>
      <c r="CB181" s="26">
        <f t="shared" si="1072"/>
        <v>-9491.7409737585058</v>
      </c>
      <c r="CC181" s="51">
        <v>2.8169039119550887</v>
      </c>
      <c r="CD181" s="26">
        <f t="shared" si="1019"/>
        <v>67.328364459547899</v>
      </c>
      <c r="CE181" s="51">
        <v>0.33939393939393941</v>
      </c>
      <c r="CF181" s="26">
        <f t="shared" si="1073"/>
        <v>302261.69068242813</v>
      </c>
      <c r="CG181" s="26">
        <f t="shared" si="1074"/>
        <v>-9491.7409737585058</v>
      </c>
      <c r="CH181" s="51">
        <v>2.8169039119550887</v>
      </c>
      <c r="CI181" s="26">
        <f t="shared" si="1020"/>
        <v>67.680098550415948</v>
      </c>
      <c r="CJ181" s="51">
        <v>0.33939393939393941</v>
      </c>
      <c r="CK181" s="26">
        <f t="shared" si="1075"/>
        <v>299901.7893579767</v>
      </c>
      <c r="CL181" s="26">
        <f t="shared" si="1076"/>
        <v>-9491.7409737585058</v>
      </c>
      <c r="CM181" s="51">
        <v>2.8169039119550887</v>
      </c>
      <c r="CN181" s="26">
        <f t="shared" si="1021"/>
        <v>68.022462127343942</v>
      </c>
      <c r="CO181" s="51">
        <v>0.33939393939393941</v>
      </c>
      <c r="CP181" s="26">
        <f t="shared" si="1077"/>
        <v>311128.72079817328</v>
      </c>
      <c r="CQ181" s="26">
        <f t="shared" si="1078"/>
        <v>-9491.7409737585058</v>
      </c>
      <c r="CR181" s="51">
        <v>2.8169039119550887</v>
      </c>
      <c r="CS181" s="26">
        <f t="shared" si="1022"/>
        <v>68.35341847949735</v>
      </c>
      <c r="CT181" s="51">
        <v>0.33939393939393941</v>
      </c>
      <c r="CU181" s="26">
        <f t="shared" si="1079"/>
        <v>311704.88523071603</v>
      </c>
      <c r="CV181" s="26">
        <f t="shared" si="970"/>
        <v>-9491.7409737585058</v>
      </c>
      <c r="CW181" s="51">
        <v>2.8169039119550887</v>
      </c>
      <c r="CX181" s="26">
        <f t="shared" si="971"/>
        <v>68.673287212418586</v>
      </c>
      <c r="CY181" s="51">
        <v>0.33939393939393941</v>
      </c>
      <c r="CZ181" s="26">
        <f t="shared" si="1023"/>
        <v>324848.106048566</v>
      </c>
      <c r="DA181" s="26">
        <f t="shared" si="972"/>
        <v>-9491.7409737585058</v>
      </c>
      <c r="DB181" s="51">
        <v>2.8169039119550887</v>
      </c>
      <c r="DC181" s="26">
        <f t="shared" si="973"/>
        <v>68.980779906695702</v>
      </c>
      <c r="DD181" s="51">
        <v>0.33939393939393941</v>
      </c>
      <c r="DE181" s="26">
        <f t="shared" si="1024"/>
        <v>308574.42272485845</v>
      </c>
      <c r="DF181" s="26">
        <f t="shared" si="974"/>
        <v>-9491.7409737585058</v>
      </c>
      <c r="DG181" s="51">
        <v>2.8169039119550887</v>
      </c>
      <c r="DH181" s="26">
        <f t="shared" si="975"/>
        <v>69.274585664663661</v>
      </c>
      <c r="DI181" s="51">
        <v>0.33939393939393941</v>
      </c>
      <c r="DJ181" s="26">
        <f t="shared" si="1025"/>
        <v>293735.77932599804</v>
      </c>
      <c r="DK181" s="26">
        <f t="shared" si="976"/>
        <v>-9491.7409737585058</v>
      </c>
      <c r="DL181" s="51">
        <v>2.8169039119550887</v>
      </c>
      <c r="DM181" s="26">
        <f t="shared" si="977"/>
        <v>69.55334958681081</v>
      </c>
      <c r="DN181" s="51">
        <v>0.33939393939393941</v>
      </c>
      <c r="DO181" s="26">
        <f t="shared" si="1026"/>
        <v>281438.17536105652</v>
      </c>
      <c r="DP181" s="26">
        <f t="shared" si="1080"/>
        <v>-9491.7409737585058</v>
      </c>
      <c r="DQ181" s="51">
        <v>2.8169039119550887</v>
      </c>
      <c r="DR181" s="26">
        <f t="shared" si="1027"/>
        <v>69.821356713608623</v>
      </c>
      <c r="DS181" s="51">
        <v>0.33939393939393941</v>
      </c>
      <c r="DT181" s="26">
        <f t="shared" si="1081"/>
        <v>256146.3543363334</v>
      </c>
      <c r="DU181" s="26">
        <f t="shared" si="1082"/>
        <v>-9491.7409737585058</v>
      </c>
      <c r="DV181" s="51">
        <v>2.8169039119550887</v>
      </c>
      <c r="DW181" s="26">
        <f t="shared" si="1028"/>
        <v>70.082234834106274</v>
      </c>
      <c r="DX181" s="51">
        <v>0.33939393939393941</v>
      </c>
      <c r="DY181" s="26">
        <f t="shared" si="1083"/>
        <v>239520.581261477</v>
      </c>
      <c r="DZ181" s="26">
        <f t="shared" si="978"/>
        <v>-9491.7409737585058</v>
      </c>
      <c r="EA181" s="51">
        <v>2.8169039119550887</v>
      </c>
      <c r="EB181" s="26">
        <f t="shared" si="979"/>
        <v>70.339817083744407</v>
      </c>
      <c r="EC181" s="51">
        <v>0.33939393939393941</v>
      </c>
      <c r="ED181" s="26">
        <f t="shared" si="1029"/>
        <v>239497.8018200243</v>
      </c>
      <c r="EE181" s="26">
        <f t="shared" si="980"/>
        <v>-9491.7409737585058</v>
      </c>
      <c r="EF181" s="51">
        <v>2.8169039119550887</v>
      </c>
      <c r="EG181" s="26">
        <f t="shared" si="981"/>
        <v>70.595364611975953</v>
      </c>
      <c r="EH181" s="51">
        <v>0.33939393939393941</v>
      </c>
      <c r="EI181" s="26">
        <f t="shared" si="1030"/>
        <v>227212.88443241653</v>
      </c>
      <c r="EJ181" s="26">
        <f t="shared" si="982"/>
        <v>-9491.7409737585058</v>
      </c>
      <c r="EK181" s="51">
        <v>2.8169039119550887</v>
      </c>
      <c r="EL181" s="26">
        <f t="shared" si="983"/>
        <v>70.854488622276307</v>
      </c>
      <c r="EM181" s="51">
        <v>0.33939393939393941</v>
      </c>
      <c r="EN181" s="26">
        <f t="shared" si="1031"/>
        <v>228504.75583122441</v>
      </c>
      <c r="EO181" s="26">
        <f t="shared" si="984"/>
        <v>-9491.7409737585058</v>
      </c>
      <c r="EP181" s="51">
        <v>2.8169039119550887</v>
      </c>
      <c r="EQ181" s="26">
        <f t="shared" si="985"/>
        <v>71.121260309535813</v>
      </c>
      <c r="ER181" s="51">
        <v>0.33939393939393941</v>
      </c>
      <c r="ES181" s="26">
        <f t="shared" si="1032"/>
        <v>222330.26742888536</v>
      </c>
      <c r="ET181" s="26">
        <f t="shared" si="1084"/>
        <v>-9491.7409737585058</v>
      </c>
      <c r="EU181" s="51">
        <v>2.8169039119550887</v>
      </c>
      <c r="EV181" s="26">
        <f t="shared" si="1033"/>
        <v>71.400776290964671</v>
      </c>
      <c r="EW181" s="51">
        <v>0.33939393939393941</v>
      </c>
      <c r="EX181" s="26">
        <f t="shared" si="1085"/>
        <v>245085.52680487878</v>
      </c>
      <c r="EY181" s="26">
        <f t="shared" si="1086"/>
        <v>-9491.7409737585058</v>
      </c>
      <c r="EZ181" s="51">
        <v>2.8169039119550887</v>
      </c>
      <c r="FA181" s="26">
        <f t="shared" si="1034"/>
        <v>71.697286688943322</v>
      </c>
      <c r="FB181" s="51">
        <v>0.33939393939393941</v>
      </c>
      <c r="FC181" s="26">
        <f t="shared" si="1087"/>
        <v>246842.51358355215</v>
      </c>
      <c r="FD181" s="26">
        <f t="shared" si="986"/>
        <v>-9491.7409737585058</v>
      </c>
      <c r="FE181" s="51">
        <v>2.8169039119550887</v>
      </c>
      <c r="FF181" s="26">
        <f t="shared" si="987"/>
        <v>72.012015687239057</v>
      </c>
      <c r="FG181" s="51">
        <v>0.33939393939393941</v>
      </c>
      <c r="FH181" s="26">
        <f t="shared" si="1035"/>
        <v>249953.14198894071</v>
      </c>
      <c r="FI181" s="26">
        <f t="shared" si="988"/>
        <v>-9491.7409737585058</v>
      </c>
      <c r="FJ181" s="51">
        <v>2.8169039119550887</v>
      </c>
      <c r="FK181" s="26">
        <f t="shared" si="989"/>
        <v>72.346822429868269</v>
      </c>
      <c r="FL181" s="51">
        <v>0.33939393939393941</v>
      </c>
      <c r="FM181" s="26">
        <f t="shared" si="1088"/>
        <v>237582.37852252892</v>
      </c>
      <c r="FN181" s="26">
        <f t="shared" si="990"/>
        <v>-9491.7409737585058</v>
      </c>
      <c r="FO181" s="51">
        <v>2.8169039119550887</v>
      </c>
      <c r="FP181" s="26">
        <f t="shared" si="991"/>
        <v>72.703642100161318</v>
      </c>
      <c r="FQ181" s="51">
        <v>0.33939393939393941</v>
      </c>
      <c r="FR181" s="26">
        <f t="shared" si="1036"/>
        <v>245196.00842075027</v>
      </c>
      <c r="FS181" s="26">
        <f t="shared" si="992"/>
        <v>-9491.7409737585058</v>
      </c>
      <c r="FT181" s="51">
        <v>2.8169039119550887</v>
      </c>
      <c r="FU181" s="26">
        <f t="shared" si="993"/>
        <v>73.083821939600298</v>
      </c>
      <c r="FV181" s="51">
        <v>0.33939393939393941</v>
      </c>
      <c r="FW181" s="26">
        <f t="shared" si="1037"/>
        <v>252715.15184251306</v>
      </c>
      <c r="FX181" s="26">
        <f t="shared" si="994"/>
        <v>-9491.7409737585058</v>
      </c>
      <c r="FY181" s="51">
        <v>2.8169039119550887</v>
      </c>
      <c r="FZ181" s="26">
        <f t="shared" si="995"/>
        <v>73.488071638937186</v>
      </c>
      <c r="GA181" s="51">
        <v>0.33939393939393941</v>
      </c>
      <c r="GB181" s="26">
        <f t="shared" si="1038"/>
        <v>256925.81664139449</v>
      </c>
      <c r="GC181" s="26">
        <f t="shared" si="996"/>
        <v>-9491.7409737585058</v>
      </c>
      <c r="GD181" s="51">
        <v>2.8169039119550887</v>
      </c>
      <c r="GE181" s="26">
        <f t="shared" si="997"/>
        <v>73.917129499660874</v>
      </c>
      <c r="GF181" s="51">
        <v>0.33939393939393941</v>
      </c>
      <c r="GG181" s="26">
        <f t="shared" si="1039"/>
        <v>239397.10056034804</v>
      </c>
      <c r="GH181" s="26">
        <f t="shared" si="998"/>
        <v>-9491.7409737585058</v>
      </c>
      <c r="GI181" s="51">
        <v>2.8169039119550887</v>
      </c>
      <c r="GJ181" s="26">
        <f t="shared" si="999"/>
        <v>74.372679031065857</v>
      </c>
      <c r="GK181" s="51">
        <v>0.33939393939393941</v>
      </c>
      <c r="GL181" s="26">
        <f t="shared" si="1040"/>
        <v>248065.06182967752</v>
      </c>
      <c r="GM181" s="26">
        <f t="shared" si="1000"/>
        <v>-9491.7409737585058</v>
      </c>
      <c r="GN181" s="51">
        <v>2.8169039119550887</v>
      </c>
      <c r="GO181" s="26">
        <f t="shared" si="1001"/>
        <v>74.855224287860651</v>
      </c>
      <c r="GP181" s="51">
        <v>0.33939393939393941</v>
      </c>
      <c r="GQ181" s="26">
        <f t="shared" si="1041"/>
        <v>248052.36581613641</v>
      </c>
    </row>
    <row r="182" spans="1:199" ht="15" x14ac:dyDescent="0.2">
      <c r="A182" s="6" t="s">
        <v>72</v>
      </c>
      <c r="B182" s="26">
        <v>317885</v>
      </c>
      <c r="C182" s="26">
        <f t="shared" si="1002"/>
        <v>-9508.6</v>
      </c>
      <c r="D182" s="51">
        <v>2.8169039119550887</v>
      </c>
      <c r="E182" s="26">
        <f t="shared" si="1089"/>
        <v>151</v>
      </c>
      <c r="F182" s="26">
        <f t="shared" si="1090"/>
        <v>-86.6</v>
      </c>
      <c r="G182" s="26">
        <f t="shared" si="1003"/>
        <v>64.400000000000006</v>
      </c>
      <c r="H182" s="51">
        <f t="shared" si="1004"/>
        <v>0.33939393939393941</v>
      </c>
      <c r="I182" s="26">
        <v>287070</v>
      </c>
      <c r="J182" s="26">
        <f t="shared" si="1044"/>
        <v>-9491.7409737585058</v>
      </c>
      <c r="K182" s="51">
        <v>2.8169039119550887</v>
      </c>
      <c r="L182" s="26">
        <f t="shared" si="1005"/>
        <v>64.285816914166958</v>
      </c>
      <c r="M182" s="51">
        <v>0.33939393939393941</v>
      </c>
      <c r="N182" s="26">
        <f t="shared" si="1045"/>
        <v>274137.54484315566</v>
      </c>
      <c r="O182" s="26">
        <f t="shared" si="1046"/>
        <v>-9491.7409737585058</v>
      </c>
      <c r="P182" s="51">
        <v>2.8169039119550887</v>
      </c>
      <c r="Q182" s="26">
        <f t="shared" si="1006"/>
        <v>64.12237013947157</v>
      </c>
      <c r="R182" s="51">
        <v>0.33939393939393941</v>
      </c>
      <c r="S182" s="26">
        <f t="shared" si="1047"/>
        <v>199121.92623953661</v>
      </c>
      <c r="T182" s="26">
        <f t="shared" si="1048"/>
        <v>-9491.7409737585058</v>
      </c>
      <c r="U182" s="51">
        <v>2.8169039119550887</v>
      </c>
      <c r="V182" s="26">
        <f t="shared" si="1007"/>
        <v>63.950347323616249</v>
      </c>
      <c r="W182" s="51">
        <v>0.33939393939393941</v>
      </c>
      <c r="X182" s="26">
        <f t="shared" si="1049"/>
        <v>140988.13561310171</v>
      </c>
      <c r="Y182" s="26">
        <f t="shared" si="1050"/>
        <v>-9491.7409737585058</v>
      </c>
      <c r="Z182" s="51">
        <v>2.8169039119550887</v>
      </c>
      <c r="AA182" s="26">
        <f t="shared" si="1008"/>
        <v>63.975137268445842</v>
      </c>
      <c r="AB182" s="51">
        <v>0.33939393939393941</v>
      </c>
      <c r="AC182" s="26">
        <f t="shared" si="1051"/>
        <v>157526.77911350399</v>
      </c>
      <c r="AD182" s="26">
        <f t="shared" si="1052"/>
        <v>-9491.7409737585058</v>
      </c>
      <c r="AE182" s="51">
        <v>2.8169039119550887</v>
      </c>
      <c r="AF182" s="26">
        <f t="shared" si="1009"/>
        <v>64.062664381791436</v>
      </c>
      <c r="AG182" s="51">
        <v>0.33939393939393941</v>
      </c>
      <c r="AH182" s="26">
        <f t="shared" si="1053"/>
        <v>128606.51420180906</v>
      </c>
      <c r="AI182" s="26">
        <f t="shared" si="1054"/>
        <v>-9491.7409737585058</v>
      </c>
      <c r="AJ182" s="51">
        <v>2.8169039119550887</v>
      </c>
      <c r="AK182" s="26">
        <f t="shared" si="1010"/>
        <v>64.210705814515805</v>
      </c>
      <c r="AL182" s="51">
        <v>0.33939393939393941</v>
      </c>
      <c r="AM182" s="26">
        <f t="shared" si="1055"/>
        <v>208915.40160540558</v>
      </c>
      <c r="AN182" s="26">
        <f t="shared" si="1056"/>
        <v>-9491.7409737585058</v>
      </c>
      <c r="AO182" s="51">
        <v>2.8169039119550887</v>
      </c>
      <c r="AP182" s="26">
        <f t="shared" si="1011"/>
        <v>64.417613521540801</v>
      </c>
      <c r="AQ182" s="51">
        <v>0.33939393939393941</v>
      </c>
      <c r="AR182" s="26">
        <f t="shared" si="1057"/>
        <v>213132.49530080988</v>
      </c>
      <c r="AS182" s="26">
        <f t="shared" si="1058"/>
        <v>-9491.7409737585058</v>
      </c>
      <c r="AT182" s="51">
        <v>2.8169039119550887</v>
      </c>
      <c r="AU182" s="26">
        <f t="shared" si="1012"/>
        <v>64.681336145623504</v>
      </c>
      <c r="AV182" s="51">
        <v>0.33939393939393941</v>
      </c>
      <c r="AW182" s="26">
        <f t="shared" si="1059"/>
        <v>240333.85054425162</v>
      </c>
      <c r="AX182" s="26">
        <f t="shared" si="1060"/>
        <v>-9491.7409737585058</v>
      </c>
      <c r="AY182" s="51">
        <v>2.8169039119550887</v>
      </c>
      <c r="AZ182" s="26">
        <f t="shared" si="1013"/>
        <v>65.000283088902037</v>
      </c>
      <c r="BA182" s="51">
        <v>0.33939393939393941</v>
      </c>
      <c r="BB182" s="26">
        <f t="shared" si="1061"/>
        <v>295224.26644728676</v>
      </c>
      <c r="BC182" s="26">
        <f t="shared" si="1062"/>
        <v>-9491.7409737585058</v>
      </c>
      <c r="BD182" s="51">
        <v>2.8169039119550887</v>
      </c>
      <c r="BE182" s="26">
        <f t="shared" si="1014"/>
        <v>65.370792487900502</v>
      </c>
      <c r="BF182" s="51">
        <v>0.33939393939393941</v>
      </c>
      <c r="BG182" s="26">
        <f t="shared" si="1063"/>
        <v>278326.8705672177</v>
      </c>
      <c r="BH182" s="26">
        <f t="shared" si="1064"/>
        <v>-9491.7409737585058</v>
      </c>
      <c r="BI182" s="51">
        <v>2.8169039119550887</v>
      </c>
      <c r="BJ182" s="26">
        <f t="shared" si="1015"/>
        <v>65.792063543519617</v>
      </c>
      <c r="BK182" s="51">
        <v>0.33939393939393941</v>
      </c>
      <c r="BL182" s="26">
        <f t="shared" si="1065"/>
        <v>277919.70295900013</v>
      </c>
      <c r="BM182" s="26">
        <f t="shared" si="1066"/>
        <v>-9491.7409737585058</v>
      </c>
      <c r="BN182" s="51">
        <v>2.8169039119550887</v>
      </c>
      <c r="BO182" s="26">
        <f t="shared" si="1016"/>
        <v>66.197174704229653</v>
      </c>
      <c r="BP182" s="51">
        <v>0.33939393939393941</v>
      </c>
      <c r="BQ182" s="26">
        <f t="shared" si="1067"/>
        <v>277303.95940640045</v>
      </c>
      <c r="BR182" s="26">
        <f t="shared" si="1068"/>
        <v>-9491.7409737585058</v>
      </c>
      <c r="BS182" s="51">
        <v>2.8169039119550887</v>
      </c>
      <c r="BT182" s="26">
        <f t="shared" si="1017"/>
        <v>66.587644398227951</v>
      </c>
      <c r="BU182" s="51">
        <v>0.33939393939393941</v>
      </c>
      <c r="BV182" s="26">
        <f t="shared" si="1069"/>
        <v>258803.69198463563</v>
      </c>
      <c r="BW182" s="26">
        <f t="shared" si="1070"/>
        <v>-9491.7409737585058</v>
      </c>
      <c r="BX182" s="51">
        <v>2.8169039119550887</v>
      </c>
      <c r="BY182" s="26">
        <f t="shared" si="1018"/>
        <v>66.964814939327667</v>
      </c>
      <c r="BZ182" s="51">
        <v>0.33939393939393941</v>
      </c>
      <c r="CA182" s="26">
        <f t="shared" si="1071"/>
        <v>285904.59607289254</v>
      </c>
      <c r="CB182" s="26">
        <f t="shared" si="1072"/>
        <v>-9491.7409737585058</v>
      </c>
      <c r="CC182" s="51">
        <v>2.8169039119550887</v>
      </c>
      <c r="CD182" s="26">
        <f t="shared" si="1019"/>
        <v>67.328364459547899</v>
      </c>
      <c r="CE182" s="51">
        <v>0.33939393939393941</v>
      </c>
      <c r="CF182" s="26">
        <f t="shared" si="1073"/>
        <v>272771.89516738267</v>
      </c>
      <c r="CG182" s="26">
        <f t="shared" si="1074"/>
        <v>-9491.7409737585058</v>
      </c>
      <c r="CH182" s="51">
        <v>2.8169039119550887</v>
      </c>
      <c r="CI182" s="26">
        <f t="shared" si="1020"/>
        <v>67.680098550415948</v>
      </c>
      <c r="CJ182" s="51">
        <v>0.33939393939393941</v>
      </c>
      <c r="CK182" s="26">
        <f t="shared" si="1075"/>
        <v>292837.62980722002</v>
      </c>
      <c r="CL182" s="26">
        <f t="shared" si="1076"/>
        <v>-9491.7409737585058</v>
      </c>
      <c r="CM182" s="51">
        <v>2.8169039119550887</v>
      </c>
      <c r="CN182" s="26">
        <f t="shared" si="1021"/>
        <v>68.022462127343942</v>
      </c>
      <c r="CO182" s="51">
        <v>0.33939393939393941</v>
      </c>
      <c r="CP182" s="26">
        <f t="shared" si="1077"/>
        <v>290478.07084634551</v>
      </c>
      <c r="CQ182" s="26">
        <f t="shared" si="1078"/>
        <v>-9491.7409737585058</v>
      </c>
      <c r="CR182" s="51">
        <v>2.8169039119550887</v>
      </c>
      <c r="CS182" s="26">
        <f t="shared" si="1022"/>
        <v>68.35341847949735</v>
      </c>
      <c r="CT182" s="51">
        <v>0.33939393939393941</v>
      </c>
      <c r="CU182" s="26">
        <f t="shared" si="1079"/>
        <v>301705.33324289427</v>
      </c>
      <c r="CV182" s="26">
        <f t="shared" si="970"/>
        <v>-9491.7409737585058</v>
      </c>
      <c r="CW182" s="51">
        <v>2.8169039119550887</v>
      </c>
      <c r="CX182" s="26">
        <f t="shared" si="971"/>
        <v>68.673287212418586</v>
      </c>
      <c r="CY182" s="51">
        <v>0.33939393939393941</v>
      </c>
      <c r="CZ182" s="26">
        <f t="shared" si="1023"/>
        <v>302281.81754416996</v>
      </c>
      <c r="DA182" s="26">
        <f t="shared" si="972"/>
        <v>-9491.7409737585058</v>
      </c>
      <c r="DB182" s="51">
        <v>2.8169039119550887</v>
      </c>
      <c r="DC182" s="26">
        <f t="shared" si="973"/>
        <v>68.980779906695702</v>
      </c>
      <c r="DD182" s="51">
        <v>0.33939393939393941</v>
      </c>
      <c r="DE182" s="26">
        <f t="shared" si="1024"/>
        <v>315425.34585471416</v>
      </c>
      <c r="DF182" s="26">
        <f t="shared" si="974"/>
        <v>-9491.7409737585058</v>
      </c>
      <c r="DG182" s="51">
        <v>2.8169039119550887</v>
      </c>
      <c r="DH182" s="26">
        <f t="shared" si="975"/>
        <v>69.274585664663661</v>
      </c>
      <c r="DI182" s="51">
        <v>0.33939393939393941</v>
      </c>
      <c r="DJ182" s="26">
        <f t="shared" si="1025"/>
        <v>299151.95633676462</v>
      </c>
      <c r="DK182" s="26">
        <f t="shared" si="976"/>
        <v>-9491.7409737585058</v>
      </c>
      <c r="DL182" s="51">
        <v>2.8169039119550887</v>
      </c>
      <c r="DM182" s="26">
        <f t="shared" si="977"/>
        <v>69.55334958681081</v>
      </c>
      <c r="DN182" s="51">
        <v>0.33939393939393941</v>
      </c>
      <c r="DO182" s="26">
        <f t="shared" si="1026"/>
        <v>284313.59170182631</v>
      </c>
      <c r="DP182" s="26">
        <f t="shared" si="1080"/>
        <v>-9491.7409737585058</v>
      </c>
      <c r="DQ182" s="51">
        <v>2.8169039119550887</v>
      </c>
      <c r="DR182" s="26">
        <f t="shared" si="1027"/>
        <v>69.821356713608623</v>
      </c>
      <c r="DS182" s="51">
        <v>0.33939393939393941</v>
      </c>
      <c r="DT182" s="26">
        <f t="shared" si="1081"/>
        <v>272016.25574401161</v>
      </c>
      <c r="DU182" s="26">
        <f t="shared" si="1082"/>
        <v>-9491.7409737585058</v>
      </c>
      <c r="DV182" s="51">
        <v>2.8169039119550887</v>
      </c>
      <c r="DW182" s="26">
        <f t="shared" si="1028"/>
        <v>70.082234834106274</v>
      </c>
      <c r="DX182" s="51">
        <v>0.33939393939393941</v>
      </c>
      <c r="DY182" s="26">
        <f t="shared" si="1083"/>
        <v>246724.69559740901</v>
      </c>
      <c r="DZ182" s="26">
        <f t="shared" si="978"/>
        <v>-9491.7409737585058</v>
      </c>
      <c r="EA182" s="51">
        <v>2.8169039119550887</v>
      </c>
      <c r="EB182" s="26">
        <f t="shared" si="979"/>
        <v>70.339817083744407</v>
      </c>
      <c r="EC182" s="51">
        <v>0.33939393939393941</v>
      </c>
      <c r="ED182" s="26">
        <f t="shared" si="1029"/>
        <v>230099.18010480222</v>
      </c>
      <c r="EE182" s="26">
        <f t="shared" si="980"/>
        <v>-9491.7409737585058</v>
      </c>
      <c r="EF182" s="51">
        <v>2.8169039119550887</v>
      </c>
      <c r="EG182" s="26">
        <f t="shared" si="981"/>
        <v>70.595364611975953</v>
      </c>
      <c r="EH182" s="51">
        <v>0.33939393939393941</v>
      </c>
      <c r="EI182" s="26">
        <f t="shared" si="1030"/>
        <v>230076.65621087776</v>
      </c>
      <c r="EJ182" s="26">
        <f t="shared" si="982"/>
        <v>-9491.7409737585058</v>
      </c>
      <c r="EK182" s="51">
        <v>2.8169039119550887</v>
      </c>
      <c r="EL182" s="26">
        <f t="shared" si="983"/>
        <v>70.854488622276307</v>
      </c>
      <c r="EM182" s="51">
        <v>0.33939393939393941</v>
      </c>
      <c r="EN182" s="26">
        <f t="shared" si="1031"/>
        <v>217791.9979472803</v>
      </c>
      <c r="EO182" s="26">
        <f t="shared" si="984"/>
        <v>-9491.7409737585058</v>
      </c>
      <c r="EP182" s="51">
        <v>2.8169039119550887</v>
      </c>
      <c r="EQ182" s="26">
        <f t="shared" si="985"/>
        <v>71.121260309535813</v>
      </c>
      <c r="ER182" s="51">
        <v>0.33939393939393941</v>
      </c>
      <c r="ES182" s="26">
        <f t="shared" si="1032"/>
        <v>219084.13611777543</v>
      </c>
      <c r="ET182" s="26">
        <f t="shared" si="1084"/>
        <v>-9491.7409737585058</v>
      </c>
      <c r="EU182" s="51">
        <v>2.8169039119550887</v>
      </c>
      <c r="EV182" s="26">
        <f t="shared" si="1033"/>
        <v>71.400776290964671</v>
      </c>
      <c r="EW182" s="51">
        <v>0.33939393939393941</v>
      </c>
      <c r="EX182" s="26">
        <f t="shared" si="1085"/>
        <v>212909.92723141782</v>
      </c>
      <c r="EY182" s="26">
        <f t="shared" si="1086"/>
        <v>-9491.7409737585058</v>
      </c>
      <c r="EZ182" s="51">
        <v>2.8169039119550887</v>
      </c>
      <c r="FA182" s="26">
        <f t="shared" si="1034"/>
        <v>71.697286688943322</v>
      </c>
      <c r="FB182" s="51">
        <v>0.33939393939393941</v>
      </c>
      <c r="FC182" s="26">
        <f t="shared" si="1087"/>
        <v>235665.48311780923</v>
      </c>
      <c r="FD182" s="26">
        <f t="shared" si="986"/>
        <v>-9491.7409737585058</v>
      </c>
      <c r="FE182" s="51">
        <v>2.8169039119550887</v>
      </c>
      <c r="FF182" s="26">
        <f t="shared" si="987"/>
        <v>72.012015687239057</v>
      </c>
      <c r="FG182" s="51">
        <v>0.33939393939393941</v>
      </c>
      <c r="FH182" s="26">
        <f t="shared" si="1035"/>
        <v>237422.78462548088</v>
      </c>
      <c r="FI182" s="26">
        <f t="shared" si="988"/>
        <v>-9491.7409737585058</v>
      </c>
      <c r="FJ182" s="51">
        <v>2.8169039119550887</v>
      </c>
      <c r="FK182" s="26">
        <f t="shared" si="989"/>
        <v>72.346822429868269</v>
      </c>
      <c r="FL182" s="51">
        <v>0.33939393939393941</v>
      </c>
      <c r="FM182" s="26">
        <f t="shared" si="1088"/>
        <v>240533.74783761206</v>
      </c>
      <c r="FN182" s="26">
        <f t="shared" si="990"/>
        <v>-9491.7409737585058</v>
      </c>
      <c r="FO182" s="51">
        <v>2.8169039119550887</v>
      </c>
      <c r="FP182" s="26">
        <f t="shared" si="991"/>
        <v>72.703642100161318</v>
      </c>
      <c r="FQ182" s="51">
        <v>0.33939393939393941</v>
      </c>
      <c r="FR182" s="26">
        <f t="shared" si="1036"/>
        <v>228163.34119087056</v>
      </c>
      <c r="FS182" s="26">
        <f t="shared" si="992"/>
        <v>-9491.7409737585058</v>
      </c>
      <c r="FT182" s="51">
        <v>2.8169039119550887</v>
      </c>
      <c r="FU182" s="26">
        <f t="shared" si="993"/>
        <v>73.083821939600298</v>
      </c>
      <c r="FV182" s="51">
        <v>0.33939393939393941</v>
      </c>
      <c r="FW182" s="26">
        <f t="shared" si="1037"/>
        <v>235777.35126893135</v>
      </c>
      <c r="FX182" s="26">
        <f t="shared" si="994"/>
        <v>-9491.7409737585058</v>
      </c>
      <c r="FY182" s="51">
        <v>2.8169039119550887</v>
      </c>
      <c r="FZ182" s="26">
        <f t="shared" si="995"/>
        <v>73.488071638937186</v>
      </c>
      <c r="GA182" s="51">
        <v>0.33939393939393941</v>
      </c>
      <c r="GB182" s="26">
        <f t="shared" si="1038"/>
        <v>243296.8989403935</v>
      </c>
      <c r="GC182" s="26">
        <f t="shared" si="996"/>
        <v>-9491.7409737585058</v>
      </c>
      <c r="GD182" s="51">
        <v>2.8169039119550887</v>
      </c>
      <c r="GE182" s="26">
        <f t="shared" si="997"/>
        <v>73.917129499660874</v>
      </c>
      <c r="GF182" s="51">
        <v>0.33939393939393941</v>
      </c>
      <c r="GG182" s="26">
        <f t="shared" si="1039"/>
        <v>247507.99279713564</v>
      </c>
      <c r="GH182" s="26">
        <f t="shared" si="998"/>
        <v>-9491.7409737585058</v>
      </c>
      <c r="GI182" s="51">
        <v>2.8169039119550887</v>
      </c>
      <c r="GJ182" s="26">
        <f t="shared" si="999"/>
        <v>74.372679031065857</v>
      </c>
      <c r="GK182" s="51">
        <v>0.33939393939393941</v>
      </c>
      <c r="GL182" s="26">
        <f t="shared" si="1040"/>
        <v>229979.73226562061</v>
      </c>
      <c r="GM182" s="26">
        <f t="shared" si="1000"/>
        <v>-9491.7409737585058</v>
      </c>
      <c r="GN182" s="51">
        <v>2.8169039119550887</v>
      </c>
      <c r="GO182" s="26">
        <f t="shared" si="1001"/>
        <v>74.855224287860651</v>
      </c>
      <c r="GP182" s="51">
        <v>0.33939393939393941</v>
      </c>
      <c r="GQ182" s="26">
        <f t="shared" si="1041"/>
        <v>238648.17608020687</v>
      </c>
    </row>
    <row r="183" spans="1:199" ht="15" x14ac:dyDescent="0.2">
      <c r="A183" s="6" t="s">
        <v>73</v>
      </c>
      <c r="B183" s="26">
        <v>326236</v>
      </c>
      <c r="C183" s="26">
        <f t="shared" si="1002"/>
        <v>-9508.6</v>
      </c>
      <c r="D183" s="51">
        <v>2.8169039119550887</v>
      </c>
      <c r="E183" s="26">
        <f t="shared" si="1089"/>
        <v>151</v>
      </c>
      <c r="F183" s="26">
        <f t="shared" si="1090"/>
        <v>-86.6</v>
      </c>
      <c r="G183" s="26">
        <f t="shared" si="1003"/>
        <v>64.400000000000006</v>
      </c>
      <c r="H183" s="51">
        <f t="shared" si="1004"/>
        <v>0.33939393939393941</v>
      </c>
      <c r="I183" s="26">
        <v>307428</v>
      </c>
      <c r="J183" s="26">
        <f t="shared" si="1044"/>
        <v>-9491.7409737585058</v>
      </c>
      <c r="K183" s="51">
        <v>2.8169039119550887</v>
      </c>
      <c r="L183" s="26">
        <f t="shared" si="1005"/>
        <v>64.285816914166958</v>
      </c>
      <c r="M183" s="51">
        <v>0.33939393939393941</v>
      </c>
      <c r="N183" s="26">
        <f t="shared" si="1045"/>
        <v>277642.54484315566</v>
      </c>
      <c r="O183" s="26">
        <f t="shared" si="1046"/>
        <v>-9491.7409737585058</v>
      </c>
      <c r="P183" s="51">
        <v>2.8169039119550887</v>
      </c>
      <c r="Q183" s="26">
        <f t="shared" si="1006"/>
        <v>64.12237013947157</v>
      </c>
      <c r="R183" s="51">
        <v>0.33939393939393941</v>
      </c>
      <c r="S183" s="26">
        <f t="shared" si="1047"/>
        <v>264709.92623953661</v>
      </c>
      <c r="T183" s="26">
        <f t="shared" si="1048"/>
        <v>-9491.7409737585058</v>
      </c>
      <c r="U183" s="51">
        <v>2.8169039119550887</v>
      </c>
      <c r="V183" s="26">
        <f t="shared" si="1007"/>
        <v>63.950347323616249</v>
      </c>
      <c r="W183" s="51">
        <v>0.33939393939393941</v>
      </c>
      <c r="X183" s="26">
        <f t="shared" si="1049"/>
        <v>189694.13561310171</v>
      </c>
      <c r="Y183" s="26">
        <f t="shared" si="1050"/>
        <v>-9491.7409737585058</v>
      </c>
      <c r="Z183" s="51">
        <v>2.8169039119550887</v>
      </c>
      <c r="AA183" s="26">
        <f t="shared" si="1008"/>
        <v>63.975137268445842</v>
      </c>
      <c r="AB183" s="51">
        <v>0.33939393939393941</v>
      </c>
      <c r="AC183" s="26">
        <f t="shared" si="1051"/>
        <v>131560.36977661165</v>
      </c>
      <c r="AD183" s="26">
        <f t="shared" si="1052"/>
        <v>-9491.7409737585058</v>
      </c>
      <c r="AE183" s="51">
        <v>2.8169039119550887</v>
      </c>
      <c r="AF183" s="26">
        <f t="shared" si="1009"/>
        <v>64.062664381791436</v>
      </c>
      <c r="AG183" s="51">
        <v>0.33939393939393941</v>
      </c>
      <c r="AH183" s="26">
        <f t="shared" si="1053"/>
        <v>148099.10080412726</v>
      </c>
      <c r="AI183" s="26">
        <f t="shared" si="1054"/>
        <v>-9491.7409737585058</v>
      </c>
      <c r="AJ183" s="51">
        <v>2.8169039119550887</v>
      </c>
      <c r="AK183" s="26">
        <f t="shared" si="1010"/>
        <v>64.210705814515805</v>
      </c>
      <c r="AL183" s="51">
        <v>0.33939393939393941</v>
      </c>
      <c r="AM183" s="26">
        <f t="shared" si="1055"/>
        <v>119178.98393386506</v>
      </c>
      <c r="AN183" s="26">
        <f t="shared" si="1056"/>
        <v>-9491.7409737585058</v>
      </c>
      <c r="AO183" s="51">
        <v>2.8169039119550887</v>
      </c>
      <c r="AP183" s="26">
        <f t="shared" si="1011"/>
        <v>64.417613521540801</v>
      </c>
      <c r="AQ183" s="51">
        <v>0.33939393939393941</v>
      </c>
      <c r="AR183" s="26">
        <f t="shared" si="1057"/>
        <v>199488.07824516861</v>
      </c>
      <c r="AS183" s="26">
        <f t="shared" si="1058"/>
        <v>-9491.7409737585058</v>
      </c>
      <c r="AT183" s="51">
        <v>2.8169039119550887</v>
      </c>
      <c r="AU183" s="26">
        <f t="shared" si="1012"/>
        <v>64.681336145623504</v>
      </c>
      <c r="AV183" s="51">
        <v>0.33939393939393941</v>
      </c>
      <c r="AW183" s="26">
        <f t="shared" si="1059"/>
        <v>203705.43566319699</v>
      </c>
      <c r="AX183" s="26">
        <f t="shared" si="1060"/>
        <v>-9491.7409737585058</v>
      </c>
      <c r="AY183" s="51">
        <v>2.8169039119550887</v>
      </c>
      <c r="AZ183" s="26">
        <f t="shared" si="1013"/>
        <v>65.000283088902037</v>
      </c>
      <c r="BA183" s="51">
        <v>0.33939393939393941</v>
      </c>
      <c r="BB183" s="26">
        <f t="shared" si="1061"/>
        <v>230907.10985358202</v>
      </c>
      <c r="BC183" s="26">
        <f t="shared" si="1062"/>
        <v>-9491.7409737585058</v>
      </c>
      <c r="BD183" s="51">
        <v>2.8169039119550887</v>
      </c>
      <c r="BE183" s="26">
        <f t="shared" si="1014"/>
        <v>65.370792487900502</v>
      </c>
      <c r="BF183" s="51">
        <v>0.33939393939393941</v>
      </c>
      <c r="BG183" s="26">
        <f t="shared" si="1063"/>
        <v>285797.89626601618</v>
      </c>
      <c r="BH183" s="26">
        <f t="shared" si="1064"/>
        <v>-9491.7409737585058</v>
      </c>
      <c r="BI183" s="51">
        <v>2.8169039119550887</v>
      </c>
      <c r="BJ183" s="26">
        <f t="shared" si="1015"/>
        <v>65.792063543519617</v>
      </c>
      <c r="BK183" s="51">
        <v>0.33939393939393941</v>
      </c>
      <c r="BL183" s="26">
        <f t="shared" si="1065"/>
        <v>268900.92165700271</v>
      </c>
      <c r="BM183" s="26">
        <f t="shared" si="1066"/>
        <v>-9491.7409737585058</v>
      </c>
      <c r="BN183" s="51">
        <v>2.8169039119550887</v>
      </c>
      <c r="BO183" s="26">
        <f t="shared" si="1016"/>
        <v>66.197174704229653</v>
      </c>
      <c r="BP183" s="51">
        <v>0.33939393939393941</v>
      </c>
      <c r="BQ183" s="26">
        <f t="shared" si="1067"/>
        <v>268494.15915994585</v>
      </c>
      <c r="BR183" s="26">
        <f t="shared" si="1068"/>
        <v>-9491.7409737585058</v>
      </c>
      <c r="BS183" s="51">
        <v>2.8169039119550887</v>
      </c>
      <c r="BT183" s="26">
        <f t="shared" si="1017"/>
        <v>66.587644398227951</v>
      </c>
      <c r="BU183" s="51">
        <v>0.33939393939393941</v>
      </c>
      <c r="BV183" s="26">
        <f t="shared" si="1069"/>
        <v>267878.80607704015</v>
      </c>
      <c r="BW183" s="26">
        <f t="shared" si="1070"/>
        <v>-9491.7409737585058</v>
      </c>
      <c r="BX183" s="51">
        <v>2.8169039119550887</v>
      </c>
      <c r="BY183" s="26">
        <f t="shared" si="1018"/>
        <v>66.964814939327667</v>
      </c>
      <c r="BZ183" s="51">
        <v>0.33939393939393941</v>
      </c>
      <c r="CA183" s="26">
        <f t="shared" si="1071"/>
        <v>249378.91582581645</v>
      </c>
      <c r="CB183" s="26">
        <f t="shared" si="1072"/>
        <v>-9491.7409737585058</v>
      </c>
      <c r="CC183" s="51">
        <v>2.8169039119550887</v>
      </c>
      <c r="CD183" s="26">
        <f t="shared" si="1019"/>
        <v>67.328364459547899</v>
      </c>
      <c r="CE183" s="51">
        <v>0.33939393939393941</v>
      </c>
      <c r="CF183" s="26">
        <f t="shared" si="1073"/>
        <v>276480.1834635936</v>
      </c>
      <c r="CG183" s="26">
        <f t="shared" si="1074"/>
        <v>-9491.7409737585058</v>
      </c>
      <c r="CH183" s="51">
        <v>2.8169039119550887</v>
      </c>
      <c r="CI183" s="26">
        <f t="shared" si="1020"/>
        <v>67.680098550415948</v>
      </c>
      <c r="CJ183" s="51">
        <v>0.33939393939393941</v>
      </c>
      <c r="CK183" s="26">
        <f t="shared" si="1075"/>
        <v>263347.83429217455</v>
      </c>
      <c r="CL183" s="26">
        <f t="shared" si="1076"/>
        <v>-9491.7409737585058</v>
      </c>
      <c r="CM183" s="51">
        <v>2.8169039119550887</v>
      </c>
      <c r="CN183" s="26">
        <f t="shared" si="1021"/>
        <v>68.022462127343942</v>
      </c>
      <c r="CO183" s="51">
        <v>0.33939393939393941</v>
      </c>
      <c r="CP183" s="26">
        <f t="shared" si="1077"/>
        <v>283413.91129558883</v>
      </c>
      <c r="CQ183" s="26">
        <f t="shared" si="1078"/>
        <v>-9491.7409737585058</v>
      </c>
      <c r="CR183" s="51">
        <v>2.8169039119550887</v>
      </c>
      <c r="CS183" s="26">
        <f t="shared" si="1022"/>
        <v>68.35341847949735</v>
      </c>
      <c r="CT183" s="51">
        <v>0.33939393939393941</v>
      </c>
      <c r="CU183" s="26">
        <f t="shared" si="1079"/>
        <v>281054.6832910665</v>
      </c>
      <c r="CV183" s="26">
        <f t="shared" si="970"/>
        <v>-9491.7409737585058</v>
      </c>
      <c r="CW183" s="51">
        <v>2.8169039119550887</v>
      </c>
      <c r="CX183" s="26">
        <f t="shared" si="971"/>
        <v>68.673287212418586</v>
      </c>
      <c r="CY183" s="51">
        <v>0.33939393939393941</v>
      </c>
      <c r="CZ183" s="26">
        <f t="shared" si="1023"/>
        <v>292282.2655563482</v>
      </c>
      <c r="DA183" s="26">
        <f t="shared" si="972"/>
        <v>-9491.7409737585058</v>
      </c>
      <c r="DB183" s="51">
        <v>2.8169039119550887</v>
      </c>
      <c r="DC183" s="26">
        <f t="shared" si="973"/>
        <v>68.980779906695702</v>
      </c>
      <c r="DD183" s="51">
        <v>0.33939393939393941</v>
      </c>
      <c r="DE183" s="26">
        <f t="shared" si="1024"/>
        <v>292859.05735031812</v>
      </c>
      <c r="DF183" s="26">
        <f t="shared" si="974"/>
        <v>-9491.7409737585058</v>
      </c>
      <c r="DG183" s="51">
        <v>2.8169039119550887</v>
      </c>
      <c r="DH183" s="26">
        <f t="shared" si="975"/>
        <v>69.274585664663661</v>
      </c>
      <c r="DI183" s="51">
        <v>0.33939393939393941</v>
      </c>
      <c r="DJ183" s="26">
        <f t="shared" si="1025"/>
        <v>306002.87946662033</v>
      </c>
      <c r="DK183" s="26">
        <f t="shared" si="976"/>
        <v>-9491.7409737585058</v>
      </c>
      <c r="DL183" s="51">
        <v>2.8169039119550887</v>
      </c>
      <c r="DM183" s="26">
        <f t="shared" si="977"/>
        <v>69.55334958681081</v>
      </c>
      <c r="DN183" s="51">
        <v>0.33939393939393941</v>
      </c>
      <c r="DO183" s="26">
        <f t="shared" si="1026"/>
        <v>289729.76871259289</v>
      </c>
      <c r="DP183" s="26">
        <f t="shared" si="1080"/>
        <v>-9491.7409737585058</v>
      </c>
      <c r="DQ183" s="51">
        <v>2.8169039119550887</v>
      </c>
      <c r="DR183" s="26">
        <f t="shared" si="1027"/>
        <v>69.821356713608623</v>
      </c>
      <c r="DS183" s="51">
        <v>0.33939393939393941</v>
      </c>
      <c r="DT183" s="26">
        <f t="shared" si="1081"/>
        <v>274891.6720847814</v>
      </c>
      <c r="DU183" s="26">
        <f t="shared" si="1082"/>
        <v>-9491.7409737585058</v>
      </c>
      <c r="DV183" s="51">
        <v>2.8169039119550887</v>
      </c>
      <c r="DW183" s="26">
        <f t="shared" si="1028"/>
        <v>70.082234834106274</v>
      </c>
      <c r="DX183" s="51">
        <v>0.33939393939393941</v>
      </c>
      <c r="DY183" s="26">
        <f t="shared" si="1083"/>
        <v>262594.59700508718</v>
      </c>
      <c r="DZ183" s="26">
        <f t="shared" si="978"/>
        <v>-9491.7409737585058</v>
      </c>
      <c r="EA183" s="51">
        <v>2.8169039119550887</v>
      </c>
      <c r="EB183" s="26">
        <f t="shared" si="979"/>
        <v>70.339817083744407</v>
      </c>
      <c r="EC183" s="51">
        <v>0.33939393939393941</v>
      </c>
      <c r="ED183" s="26">
        <f t="shared" si="1029"/>
        <v>237303.29444073423</v>
      </c>
      <c r="EE183" s="26">
        <f t="shared" si="980"/>
        <v>-9491.7409737585058</v>
      </c>
      <c r="EF183" s="51">
        <v>2.8169039119550887</v>
      </c>
      <c r="EG183" s="26">
        <f t="shared" si="981"/>
        <v>70.595364611975953</v>
      </c>
      <c r="EH183" s="51">
        <v>0.33939393939393941</v>
      </c>
      <c r="EI183" s="26">
        <f t="shared" si="1030"/>
        <v>220678.03449565568</v>
      </c>
      <c r="EJ183" s="26">
        <f t="shared" si="982"/>
        <v>-9491.7409737585058</v>
      </c>
      <c r="EK183" s="51">
        <v>2.8169039119550887</v>
      </c>
      <c r="EL183" s="26">
        <f t="shared" si="983"/>
        <v>70.854488622276307</v>
      </c>
      <c r="EM183" s="51">
        <v>0.33939393939393941</v>
      </c>
      <c r="EN183" s="26">
        <f t="shared" si="1031"/>
        <v>220655.76972574153</v>
      </c>
      <c r="EO183" s="26">
        <f t="shared" si="984"/>
        <v>-9491.7409737585058</v>
      </c>
      <c r="EP183" s="51">
        <v>2.8169039119550887</v>
      </c>
      <c r="EQ183" s="26">
        <f t="shared" si="985"/>
        <v>71.121260309535813</v>
      </c>
      <c r="ER183" s="51">
        <v>0.33939393939393941</v>
      </c>
      <c r="ES183" s="26">
        <f t="shared" si="1032"/>
        <v>208371.37823383132</v>
      </c>
      <c r="ET183" s="26">
        <f t="shared" si="1084"/>
        <v>-9491.7409737585058</v>
      </c>
      <c r="EU183" s="51">
        <v>2.8169039119550887</v>
      </c>
      <c r="EV183" s="26">
        <f t="shared" si="1033"/>
        <v>71.400776290964671</v>
      </c>
      <c r="EW183" s="51">
        <v>0.33939393939393941</v>
      </c>
      <c r="EX183" s="26">
        <f t="shared" si="1085"/>
        <v>209663.79592030789</v>
      </c>
      <c r="EY183" s="26">
        <f t="shared" si="1086"/>
        <v>-9491.7409737585058</v>
      </c>
      <c r="EZ183" s="51">
        <v>2.8169039119550887</v>
      </c>
      <c r="FA183" s="26">
        <f t="shared" si="1034"/>
        <v>71.697286688943322</v>
      </c>
      <c r="FB183" s="51">
        <v>0.33939393939393941</v>
      </c>
      <c r="FC183" s="26">
        <f t="shared" si="1087"/>
        <v>203489.88354434827</v>
      </c>
      <c r="FD183" s="26">
        <f t="shared" si="986"/>
        <v>-9491.7409737585058</v>
      </c>
      <c r="FE183" s="51">
        <v>2.8169039119550887</v>
      </c>
      <c r="FF183" s="26">
        <f t="shared" si="987"/>
        <v>72.012015687239057</v>
      </c>
      <c r="FG183" s="51">
        <v>0.33939393939393941</v>
      </c>
      <c r="FH183" s="26">
        <f t="shared" si="1035"/>
        <v>226245.75415973796</v>
      </c>
      <c r="FI183" s="26">
        <f t="shared" si="988"/>
        <v>-9491.7409737585058</v>
      </c>
      <c r="FJ183" s="51">
        <v>2.8169039119550887</v>
      </c>
      <c r="FK183" s="26">
        <f t="shared" si="989"/>
        <v>72.346822429868269</v>
      </c>
      <c r="FL183" s="51">
        <v>0.33939393939393941</v>
      </c>
      <c r="FM183" s="26">
        <f t="shared" si="1088"/>
        <v>228003.39047415223</v>
      </c>
      <c r="FN183" s="26">
        <f t="shared" si="990"/>
        <v>-9491.7409737585058</v>
      </c>
      <c r="FO183" s="51">
        <v>2.8169039119550887</v>
      </c>
      <c r="FP183" s="26">
        <f t="shared" si="991"/>
        <v>72.703642100161318</v>
      </c>
      <c r="FQ183" s="51">
        <v>0.33939393939393941</v>
      </c>
      <c r="FR183" s="26">
        <f t="shared" si="1036"/>
        <v>231114.7105059537</v>
      </c>
      <c r="FS183" s="26">
        <f t="shared" si="992"/>
        <v>-9491.7409737585058</v>
      </c>
      <c r="FT183" s="51">
        <v>2.8169039119550887</v>
      </c>
      <c r="FU183" s="26">
        <f t="shared" si="993"/>
        <v>73.083821939600298</v>
      </c>
      <c r="FV183" s="51">
        <v>0.33939393939393941</v>
      </c>
      <c r="FW183" s="26">
        <f t="shared" si="1037"/>
        <v>218744.68403905164</v>
      </c>
      <c r="FX183" s="26">
        <f t="shared" si="994"/>
        <v>-9491.7409737585058</v>
      </c>
      <c r="FY183" s="51">
        <v>2.8169039119550887</v>
      </c>
      <c r="FZ183" s="26">
        <f t="shared" si="995"/>
        <v>73.488071638937186</v>
      </c>
      <c r="GA183" s="51">
        <v>0.33939393939393941</v>
      </c>
      <c r="GB183" s="26">
        <f t="shared" si="1038"/>
        <v>226359.09836681178</v>
      </c>
      <c r="GC183" s="26">
        <f t="shared" si="996"/>
        <v>-9491.7409737585058</v>
      </c>
      <c r="GD183" s="51">
        <v>2.8169039119550887</v>
      </c>
      <c r="GE183" s="26">
        <f t="shared" si="997"/>
        <v>73.917129499660874</v>
      </c>
      <c r="GF183" s="51">
        <v>0.33939393939393941</v>
      </c>
      <c r="GG183" s="26">
        <f t="shared" si="1039"/>
        <v>233879.07509613465</v>
      </c>
      <c r="GH183" s="26">
        <f t="shared" si="998"/>
        <v>-9491.7409737585058</v>
      </c>
      <c r="GI183" s="51">
        <v>2.8169039119550887</v>
      </c>
      <c r="GJ183" s="26">
        <f t="shared" si="999"/>
        <v>74.372679031065857</v>
      </c>
      <c r="GK183" s="51">
        <v>0.33939393939393941</v>
      </c>
      <c r="GL183" s="26">
        <f t="shared" si="1040"/>
        <v>238090.6245024082</v>
      </c>
      <c r="GM183" s="26">
        <f t="shared" si="1000"/>
        <v>-9491.7409737585058</v>
      </c>
      <c r="GN183" s="51">
        <v>2.8169039119550887</v>
      </c>
      <c r="GO183" s="26">
        <f t="shared" si="1001"/>
        <v>74.855224287860651</v>
      </c>
      <c r="GP183" s="51">
        <v>0.33939393939393941</v>
      </c>
      <c r="GQ183" s="26">
        <f t="shared" si="1041"/>
        <v>220562.84651614996</v>
      </c>
    </row>
    <row r="184" spans="1:199" ht="15" x14ac:dyDescent="0.2">
      <c r="A184" s="6" t="s">
        <v>74</v>
      </c>
      <c r="B184" s="26">
        <v>325966</v>
      </c>
      <c r="C184" s="26">
        <f t="shared" si="1002"/>
        <v>-9508.6</v>
      </c>
      <c r="D184" s="51">
        <v>2.8169039119550887</v>
      </c>
      <c r="E184" s="26">
        <f t="shared" si="1089"/>
        <v>151</v>
      </c>
      <c r="F184" s="26">
        <f t="shared" si="1090"/>
        <v>-86.6</v>
      </c>
      <c r="G184" s="26">
        <f t="shared" si="1003"/>
        <v>64.400000000000006</v>
      </c>
      <c r="H184" s="51">
        <f t="shared" si="1004"/>
        <v>0.33939393939393941</v>
      </c>
      <c r="I184" s="26">
        <v>314494</v>
      </c>
      <c r="J184" s="26">
        <f t="shared" si="1044"/>
        <v>-9491.7409737585058</v>
      </c>
      <c r="K184" s="51">
        <v>2.8169039119550887</v>
      </c>
      <c r="L184" s="26">
        <f t="shared" si="1005"/>
        <v>64.285816914166958</v>
      </c>
      <c r="M184" s="51">
        <v>0.33939393939393941</v>
      </c>
      <c r="N184" s="26">
        <f t="shared" si="1045"/>
        <v>298000.54484315566</v>
      </c>
      <c r="O184" s="26">
        <f t="shared" si="1046"/>
        <v>-9491.7409737585058</v>
      </c>
      <c r="P184" s="51">
        <v>2.8169039119550887</v>
      </c>
      <c r="Q184" s="26">
        <f t="shared" si="1006"/>
        <v>64.12237013947157</v>
      </c>
      <c r="R184" s="51">
        <v>0.33939393939393941</v>
      </c>
      <c r="S184" s="26">
        <f t="shared" si="1047"/>
        <v>268214.92623953661</v>
      </c>
      <c r="T184" s="26">
        <f t="shared" si="1048"/>
        <v>-9491.7409737585058</v>
      </c>
      <c r="U184" s="51">
        <v>2.8169039119550887</v>
      </c>
      <c r="V184" s="26">
        <f t="shared" si="1007"/>
        <v>63.950347323616249</v>
      </c>
      <c r="W184" s="51">
        <v>0.33939393939393941</v>
      </c>
      <c r="X184" s="26">
        <f t="shared" si="1049"/>
        <v>255282.13561310171</v>
      </c>
      <c r="Y184" s="26">
        <f t="shared" si="1050"/>
        <v>-9491.7409737585058</v>
      </c>
      <c r="Z184" s="51">
        <v>2.8169039119550887</v>
      </c>
      <c r="AA184" s="26">
        <f t="shared" si="1008"/>
        <v>63.975137268445842</v>
      </c>
      <c r="AB184" s="51">
        <v>0.33939393939393941</v>
      </c>
      <c r="AC184" s="26">
        <f t="shared" si="1051"/>
        <v>180266.36977661165</v>
      </c>
      <c r="AD184" s="26">
        <f t="shared" si="1052"/>
        <v>-9491.7409737585058</v>
      </c>
      <c r="AE184" s="51">
        <v>2.8169039119550887</v>
      </c>
      <c r="AF184" s="26">
        <f t="shared" si="1009"/>
        <v>64.062664381791436</v>
      </c>
      <c r="AG184" s="51">
        <v>0.33939393939393941</v>
      </c>
      <c r="AH184" s="26">
        <f t="shared" si="1053"/>
        <v>122132.69146723494</v>
      </c>
      <c r="AI184" s="26">
        <f t="shared" si="1054"/>
        <v>-9491.7409737585058</v>
      </c>
      <c r="AJ184" s="51">
        <v>2.8169039119550887</v>
      </c>
      <c r="AK184" s="26">
        <f t="shared" si="1010"/>
        <v>64.210705814515805</v>
      </c>
      <c r="AL184" s="51">
        <v>0.33939393939393941</v>
      </c>
      <c r="AM184" s="26">
        <f t="shared" si="1055"/>
        <v>138671.57053618325</v>
      </c>
      <c r="AN184" s="26">
        <f t="shared" si="1056"/>
        <v>-9491.7409737585058</v>
      </c>
      <c r="AO184" s="51">
        <v>2.8169039119550887</v>
      </c>
      <c r="AP184" s="26">
        <f t="shared" si="1011"/>
        <v>64.417613521540801</v>
      </c>
      <c r="AQ184" s="51">
        <v>0.33939393939393941</v>
      </c>
      <c r="AR184" s="26">
        <f t="shared" si="1057"/>
        <v>109751.66057362809</v>
      </c>
      <c r="AS184" s="26">
        <f t="shared" si="1058"/>
        <v>-9491.7409737585058</v>
      </c>
      <c r="AT184" s="51">
        <v>2.8169039119550887</v>
      </c>
      <c r="AU184" s="26">
        <f t="shared" si="1012"/>
        <v>64.681336145623504</v>
      </c>
      <c r="AV184" s="51">
        <v>0.33939393939393941</v>
      </c>
      <c r="AW184" s="26">
        <f t="shared" si="1059"/>
        <v>190061.01860755571</v>
      </c>
      <c r="AX184" s="26">
        <f t="shared" si="1060"/>
        <v>-9491.7409737585058</v>
      </c>
      <c r="AY184" s="51">
        <v>2.8169039119550887</v>
      </c>
      <c r="AZ184" s="26">
        <f t="shared" si="1013"/>
        <v>65.000283088902037</v>
      </c>
      <c r="BA184" s="51">
        <v>0.33939393939393941</v>
      </c>
      <c r="BB184" s="26">
        <f t="shared" si="1061"/>
        <v>194278.69497252739</v>
      </c>
      <c r="BC184" s="26">
        <f t="shared" si="1062"/>
        <v>-9491.7409737585058</v>
      </c>
      <c r="BD184" s="51">
        <v>2.8169039119550887</v>
      </c>
      <c r="BE184" s="26">
        <f t="shared" si="1014"/>
        <v>65.370792487900502</v>
      </c>
      <c r="BF184" s="51">
        <v>0.33939393939393941</v>
      </c>
      <c r="BG184" s="26">
        <f t="shared" si="1063"/>
        <v>221480.73967231141</v>
      </c>
      <c r="BH184" s="26">
        <f t="shared" si="1064"/>
        <v>-9491.7409737585058</v>
      </c>
      <c r="BI184" s="51">
        <v>2.8169039119550887</v>
      </c>
      <c r="BJ184" s="26">
        <f t="shared" si="1015"/>
        <v>65.792063543519617</v>
      </c>
      <c r="BK184" s="51">
        <v>0.33939393939393941</v>
      </c>
      <c r="BL184" s="26">
        <f t="shared" si="1065"/>
        <v>276371.94735580118</v>
      </c>
      <c r="BM184" s="26">
        <f t="shared" si="1066"/>
        <v>-9491.7409737585058</v>
      </c>
      <c r="BN184" s="51">
        <v>2.8169039119550887</v>
      </c>
      <c r="BO184" s="26">
        <f t="shared" si="1016"/>
        <v>66.197174704229653</v>
      </c>
      <c r="BP184" s="51">
        <v>0.33939393939393941</v>
      </c>
      <c r="BQ184" s="26">
        <f t="shared" si="1067"/>
        <v>259475.37785794842</v>
      </c>
      <c r="BR184" s="26">
        <f t="shared" si="1068"/>
        <v>-9491.7409737585058</v>
      </c>
      <c r="BS184" s="51">
        <v>2.8169039119550887</v>
      </c>
      <c r="BT184" s="26">
        <f t="shared" si="1017"/>
        <v>66.587644398227951</v>
      </c>
      <c r="BU184" s="51">
        <v>0.33939393939393941</v>
      </c>
      <c r="BV184" s="26">
        <f t="shared" si="1069"/>
        <v>259069.00583058558</v>
      </c>
      <c r="BW184" s="26">
        <f t="shared" si="1070"/>
        <v>-9491.7409737585058</v>
      </c>
      <c r="BX184" s="51">
        <v>2.8169039119550887</v>
      </c>
      <c r="BY184" s="26">
        <f t="shared" si="1018"/>
        <v>66.964814939327667</v>
      </c>
      <c r="BZ184" s="51">
        <v>0.33939393939393941</v>
      </c>
      <c r="CA184" s="26">
        <f t="shared" si="1071"/>
        <v>258454.02991822097</v>
      </c>
      <c r="CB184" s="26">
        <f t="shared" si="1072"/>
        <v>-9491.7409737585058</v>
      </c>
      <c r="CC184" s="51">
        <v>2.8169039119550887</v>
      </c>
      <c r="CD184" s="26">
        <f t="shared" si="1019"/>
        <v>67.328364459547899</v>
      </c>
      <c r="CE184" s="51">
        <v>0.33939393939393941</v>
      </c>
      <c r="CF184" s="26">
        <f t="shared" si="1073"/>
        <v>239954.50321651748</v>
      </c>
      <c r="CG184" s="26">
        <f t="shared" si="1074"/>
        <v>-9491.7409737585058</v>
      </c>
      <c r="CH184" s="51">
        <v>2.8169039119550887</v>
      </c>
      <c r="CI184" s="26">
        <f t="shared" si="1020"/>
        <v>67.680098550415948</v>
      </c>
      <c r="CJ184" s="51">
        <v>0.33939393939393941</v>
      </c>
      <c r="CK184" s="26">
        <f t="shared" si="1075"/>
        <v>267056.12258838548</v>
      </c>
      <c r="CL184" s="26">
        <f t="shared" si="1076"/>
        <v>-9491.7409737585058</v>
      </c>
      <c r="CM184" s="51">
        <v>2.8169039119550887</v>
      </c>
      <c r="CN184" s="26">
        <f t="shared" si="1021"/>
        <v>68.022462127343942</v>
      </c>
      <c r="CO184" s="51">
        <v>0.33939393939393941</v>
      </c>
      <c r="CP184" s="26">
        <f t="shared" si="1077"/>
        <v>253924.11578054339</v>
      </c>
      <c r="CQ184" s="26">
        <f t="shared" si="1078"/>
        <v>-9491.7409737585058</v>
      </c>
      <c r="CR184" s="51">
        <v>2.8169039119550887</v>
      </c>
      <c r="CS184" s="26">
        <f t="shared" si="1022"/>
        <v>68.35341847949735</v>
      </c>
      <c r="CT184" s="51">
        <v>0.33939393939393941</v>
      </c>
      <c r="CU184" s="26">
        <f t="shared" si="1079"/>
        <v>273990.52374030981</v>
      </c>
      <c r="CV184" s="26">
        <f t="shared" si="970"/>
        <v>-9491.7409737585058</v>
      </c>
      <c r="CW184" s="51">
        <v>2.8169039119550887</v>
      </c>
      <c r="CX184" s="26">
        <f t="shared" si="971"/>
        <v>68.673287212418586</v>
      </c>
      <c r="CY184" s="51">
        <v>0.33939393939393941</v>
      </c>
      <c r="CZ184" s="26">
        <f t="shared" si="1023"/>
        <v>271631.61560452043</v>
      </c>
      <c r="DA184" s="26">
        <f t="shared" si="972"/>
        <v>-9491.7409737585058</v>
      </c>
      <c r="DB184" s="51">
        <v>2.8169039119550887</v>
      </c>
      <c r="DC184" s="26">
        <f t="shared" si="973"/>
        <v>68.980779906695702</v>
      </c>
      <c r="DD184" s="51">
        <v>0.33939393939393941</v>
      </c>
      <c r="DE184" s="26">
        <f t="shared" si="1024"/>
        <v>282859.50536249636</v>
      </c>
      <c r="DF184" s="26">
        <f t="shared" si="974"/>
        <v>-9491.7409737585058</v>
      </c>
      <c r="DG184" s="51">
        <v>2.8169039119550887</v>
      </c>
      <c r="DH184" s="26">
        <f t="shared" si="975"/>
        <v>69.274585664663661</v>
      </c>
      <c r="DI184" s="51">
        <v>0.33939393939393941</v>
      </c>
      <c r="DJ184" s="26">
        <f t="shared" si="1025"/>
        <v>283436.59096222429</v>
      </c>
      <c r="DK184" s="26">
        <f t="shared" si="976"/>
        <v>-9491.7409737585058</v>
      </c>
      <c r="DL184" s="51">
        <v>2.8169039119550887</v>
      </c>
      <c r="DM184" s="26">
        <f t="shared" si="977"/>
        <v>69.55334958681081</v>
      </c>
      <c r="DN184" s="51">
        <v>0.33939393939393941</v>
      </c>
      <c r="DO184" s="26">
        <f t="shared" si="1026"/>
        <v>296580.69184244861</v>
      </c>
      <c r="DP184" s="26">
        <f t="shared" si="1080"/>
        <v>-9491.7409737585058</v>
      </c>
      <c r="DQ184" s="51">
        <v>2.8169039119550887</v>
      </c>
      <c r="DR184" s="26">
        <f t="shared" si="1027"/>
        <v>69.821356713608623</v>
      </c>
      <c r="DS184" s="51">
        <v>0.33939393939393941</v>
      </c>
      <c r="DT184" s="26">
        <f t="shared" si="1081"/>
        <v>280307.84909554798</v>
      </c>
      <c r="DU184" s="26">
        <f t="shared" si="1082"/>
        <v>-9491.7409737585058</v>
      </c>
      <c r="DV184" s="51">
        <v>2.8169039119550887</v>
      </c>
      <c r="DW184" s="26">
        <f t="shared" si="1028"/>
        <v>70.082234834106274</v>
      </c>
      <c r="DX184" s="51">
        <v>0.33939393939393941</v>
      </c>
      <c r="DY184" s="26">
        <f t="shared" si="1083"/>
        <v>265470.01334585698</v>
      </c>
      <c r="DZ184" s="26">
        <f t="shared" si="978"/>
        <v>-9491.7409737585058</v>
      </c>
      <c r="EA184" s="51">
        <v>2.8169039119550887</v>
      </c>
      <c r="EB184" s="26">
        <f t="shared" si="979"/>
        <v>70.339817083744407</v>
      </c>
      <c r="EC184" s="51">
        <v>0.33939393939393941</v>
      </c>
      <c r="ED184" s="26">
        <f t="shared" si="1029"/>
        <v>253173.1958484124</v>
      </c>
      <c r="EE184" s="26">
        <f t="shared" si="980"/>
        <v>-9491.7409737585058</v>
      </c>
      <c r="EF184" s="51">
        <v>2.8169039119550887</v>
      </c>
      <c r="EG184" s="26">
        <f t="shared" si="981"/>
        <v>70.595364611975953</v>
      </c>
      <c r="EH184" s="51">
        <v>0.33939393939393941</v>
      </c>
      <c r="EI184" s="26">
        <f t="shared" si="1030"/>
        <v>227882.14883158769</v>
      </c>
      <c r="EJ184" s="26">
        <f t="shared" si="982"/>
        <v>-9491.7409737585058</v>
      </c>
      <c r="EK184" s="51">
        <v>2.8169039119550887</v>
      </c>
      <c r="EL184" s="26">
        <f t="shared" si="983"/>
        <v>70.854488622276307</v>
      </c>
      <c r="EM184" s="51">
        <v>0.33939393939393941</v>
      </c>
      <c r="EN184" s="26">
        <f t="shared" si="1031"/>
        <v>211257.14801051945</v>
      </c>
      <c r="EO184" s="26">
        <f t="shared" si="984"/>
        <v>-9491.7409737585058</v>
      </c>
      <c r="EP184" s="51">
        <v>2.8169039119550887</v>
      </c>
      <c r="EQ184" s="26">
        <f t="shared" si="985"/>
        <v>71.121260309535813</v>
      </c>
      <c r="ER184" s="51">
        <v>0.33939393939393941</v>
      </c>
      <c r="ES184" s="26">
        <f t="shared" si="1032"/>
        <v>211235.15001229255</v>
      </c>
      <c r="ET184" s="26">
        <f t="shared" si="1084"/>
        <v>-9491.7409737585058</v>
      </c>
      <c r="EU184" s="51">
        <v>2.8169039119550887</v>
      </c>
      <c r="EV184" s="26">
        <f t="shared" si="1033"/>
        <v>71.400776290964671</v>
      </c>
      <c r="EW184" s="51">
        <v>0.33939393939393941</v>
      </c>
      <c r="EX184" s="26">
        <f t="shared" si="1085"/>
        <v>198951.03803636378</v>
      </c>
      <c r="EY184" s="26">
        <f t="shared" si="1086"/>
        <v>-9491.7409737585058</v>
      </c>
      <c r="EZ184" s="51">
        <v>2.8169039119550887</v>
      </c>
      <c r="FA184" s="26">
        <f t="shared" si="1034"/>
        <v>71.697286688943322</v>
      </c>
      <c r="FB184" s="51">
        <v>0.33939393939393941</v>
      </c>
      <c r="FC184" s="26">
        <f t="shared" si="1087"/>
        <v>200243.75223323834</v>
      </c>
      <c r="FD184" s="26">
        <f t="shared" si="986"/>
        <v>-9491.7409737585058</v>
      </c>
      <c r="FE184" s="51">
        <v>2.8169039119550887</v>
      </c>
      <c r="FF184" s="26">
        <f t="shared" si="987"/>
        <v>72.012015687239057</v>
      </c>
      <c r="FG184" s="51">
        <v>0.33939393939393941</v>
      </c>
      <c r="FH184" s="26">
        <f t="shared" si="1035"/>
        <v>194070.154586277</v>
      </c>
      <c r="FI184" s="26">
        <f t="shared" si="988"/>
        <v>-9491.7409737585058</v>
      </c>
      <c r="FJ184" s="51">
        <v>2.8169039119550887</v>
      </c>
      <c r="FK184" s="26">
        <f t="shared" si="989"/>
        <v>72.346822429868269</v>
      </c>
      <c r="FL184" s="51">
        <v>0.33939393939393941</v>
      </c>
      <c r="FM184" s="26">
        <f t="shared" si="1088"/>
        <v>216826.36000840931</v>
      </c>
      <c r="FN184" s="26">
        <f t="shared" si="990"/>
        <v>-9491.7409737585058</v>
      </c>
      <c r="FO184" s="51">
        <v>2.8169039119550887</v>
      </c>
      <c r="FP184" s="26">
        <f t="shared" si="991"/>
        <v>72.703642100161318</v>
      </c>
      <c r="FQ184" s="51">
        <v>0.33939393939393941</v>
      </c>
      <c r="FR184" s="26">
        <f t="shared" si="1036"/>
        <v>218584.35314249387</v>
      </c>
      <c r="FS184" s="26">
        <f t="shared" si="992"/>
        <v>-9491.7409737585058</v>
      </c>
      <c r="FT184" s="51">
        <v>2.8169039119550887</v>
      </c>
      <c r="FU184" s="26">
        <f t="shared" si="993"/>
        <v>73.083821939600298</v>
      </c>
      <c r="FV184" s="51">
        <v>0.33939393939393941</v>
      </c>
      <c r="FW184" s="26">
        <f t="shared" si="1037"/>
        <v>221696.05335413478</v>
      </c>
      <c r="FX184" s="26">
        <f t="shared" si="994"/>
        <v>-9491.7409737585058</v>
      </c>
      <c r="FY184" s="51">
        <v>2.8169039119550887</v>
      </c>
      <c r="FZ184" s="26">
        <f t="shared" si="995"/>
        <v>73.488071638937186</v>
      </c>
      <c r="GA184" s="51">
        <v>0.33939393939393941</v>
      </c>
      <c r="GB184" s="26">
        <f t="shared" si="1038"/>
        <v>209326.43113693208</v>
      </c>
      <c r="GC184" s="26">
        <f t="shared" si="996"/>
        <v>-9491.7409737585058</v>
      </c>
      <c r="GD184" s="51">
        <v>2.8169039119550887</v>
      </c>
      <c r="GE184" s="26">
        <f t="shared" si="997"/>
        <v>73.917129499660874</v>
      </c>
      <c r="GF184" s="51">
        <v>0.33939393939393941</v>
      </c>
      <c r="GG184" s="26">
        <f t="shared" si="1039"/>
        <v>216941.27452255294</v>
      </c>
      <c r="GH184" s="26">
        <f t="shared" si="998"/>
        <v>-9491.7409737585058</v>
      </c>
      <c r="GI184" s="51">
        <v>2.8169039119550887</v>
      </c>
      <c r="GJ184" s="26">
        <f t="shared" si="999"/>
        <v>74.372679031065857</v>
      </c>
      <c r="GK184" s="51">
        <v>0.33939393939393941</v>
      </c>
      <c r="GL184" s="26">
        <f t="shared" si="1040"/>
        <v>224461.70680140721</v>
      </c>
      <c r="GM184" s="26">
        <f t="shared" si="1000"/>
        <v>-9491.7409737585058</v>
      </c>
      <c r="GN184" s="51">
        <v>2.8169039119550887</v>
      </c>
      <c r="GO184" s="26">
        <f t="shared" si="1001"/>
        <v>74.855224287860651</v>
      </c>
      <c r="GP184" s="51">
        <v>0.33939393939393941</v>
      </c>
      <c r="GQ184" s="26">
        <f t="shared" si="1041"/>
        <v>228673.73875293756</v>
      </c>
    </row>
    <row r="185" spans="1:199" ht="15" x14ac:dyDescent="0.2">
      <c r="A185" s="6" t="s">
        <v>75</v>
      </c>
      <c r="B185" s="26">
        <v>255213</v>
      </c>
      <c r="C185" s="26">
        <f t="shared" si="1002"/>
        <v>-10261.4</v>
      </c>
      <c r="D185" s="51">
        <v>3.0399194205388751</v>
      </c>
      <c r="E185" s="26">
        <f>540/5</f>
        <v>108</v>
      </c>
      <c r="F185" s="26">
        <f>-331/5</f>
        <v>-66.2</v>
      </c>
      <c r="G185" s="26">
        <f t="shared" si="1003"/>
        <v>41.8</v>
      </c>
      <c r="H185" s="51">
        <f t="shared" si="1004"/>
        <v>0.22028985507246374</v>
      </c>
      <c r="I185" s="26">
        <v>312567</v>
      </c>
      <c r="J185" s="26">
        <f t="shared" si="1044"/>
        <v>-10243.206237314171</v>
      </c>
      <c r="K185" s="51">
        <v>3.0399194205388751</v>
      </c>
      <c r="L185" s="26">
        <f t="shared" si="1005"/>
        <v>41.725887375965506</v>
      </c>
      <c r="M185" s="51">
        <v>0.22028985507246374</v>
      </c>
      <c r="N185" s="26">
        <f t="shared" si="1045"/>
        <v>304292.51965006179</v>
      </c>
      <c r="O185" s="26">
        <f t="shared" si="1046"/>
        <v>-10243.206237314171</v>
      </c>
      <c r="P185" s="51">
        <v>3.0399194205388751</v>
      </c>
      <c r="Q185" s="26">
        <f t="shared" si="1006"/>
        <v>41.619799252017259</v>
      </c>
      <c r="R185" s="51">
        <v>0.22028985507246374</v>
      </c>
      <c r="S185" s="26">
        <f t="shared" si="1047"/>
        <v>287798.95840509352</v>
      </c>
      <c r="T185" s="26">
        <f t="shared" si="1048"/>
        <v>-10243.206237314171</v>
      </c>
      <c r="U185" s="51">
        <v>3.0399194205388751</v>
      </c>
      <c r="V185" s="26">
        <f t="shared" si="1007"/>
        <v>41.508144691415509</v>
      </c>
      <c r="W185" s="51">
        <v>0.22028985507246374</v>
      </c>
      <c r="X185" s="26">
        <f t="shared" si="1049"/>
        <v>258013.22814691384</v>
      </c>
      <c r="Y185" s="26">
        <f t="shared" si="1050"/>
        <v>-10243.206237314171</v>
      </c>
      <c r="Z185" s="51">
        <v>3.0399194205388751</v>
      </c>
      <c r="AA185" s="26">
        <f t="shared" si="1008"/>
        <v>41.524235059332852</v>
      </c>
      <c r="AB185" s="51">
        <v>0.22028985507246374</v>
      </c>
      <c r="AC185" s="26">
        <f t="shared" si="1051"/>
        <v>245080.45361084686</v>
      </c>
      <c r="AD185" s="26">
        <f t="shared" si="1052"/>
        <v>-10243.206237314171</v>
      </c>
      <c r="AE185" s="51">
        <v>3.0399194205388751</v>
      </c>
      <c r="AF185" s="26">
        <f t="shared" si="1009"/>
        <v>41.581046136007473</v>
      </c>
      <c r="AG185" s="51">
        <v>0.22028985507246374</v>
      </c>
      <c r="AH185" s="26">
        <f t="shared" si="1053"/>
        <v>170064.74458543348</v>
      </c>
      <c r="AI185" s="26">
        <f t="shared" si="1054"/>
        <v>-10243.206237314171</v>
      </c>
      <c r="AJ185" s="51">
        <v>3.0399194205388751</v>
      </c>
      <c r="AK185" s="26">
        <f t="shared" si="1010"/>
        <v>41.677135140477638</v>
      </c>
      <c r="AL185" s="51">
        <v>0.22028985507246374</v>
      </c>
      <c r="AM185" s="26">
        <f t="shared" si="1055"/>
        <v>111931.16236506125</v>
      </c>
      <c r="AN185" s="26">
        <f t="shared" si="1056"/>
        <v>-10243.206237314171</v>
      </c>
      <c r="AO185" s="51">
        <v>3.0399194205388751</v>
      </c>
      <c r="AP185" s="26">
        <f t="shared" si="1011"/>
        <v>41.811432378888277</v>
      </c>
      <c r="AQ185" s="51">
        <v>0.22028985507246374</v>
      </c>
      <c r="AR185" s="26">
        <f t="shared" si="1057"/>
        <v>128470.17573124797</v>
      </c>
      <c r="AS185" s="26">
        <f t="shared" si="1058"/>
        <v>-10243.206237314171</v>
      </c>
      <c r="AT185" s="51">
        <v>3.0399194205388751</v>
      </c>
      <c r="AU185" s="26">
        <f t="shared" si="1012"/>
        <v>41.982606380233875</v>
      </c>
      <c r="AV185" s="51">
        <v>0.22028985507246374</v>
      </c>
      <c r="AW185" s="26">
        <f t="shared" si="1059"/>
        <v>99550.436942694156</v>
      </c>
      <c r="AX185" s="26">
        <f t="shared" si="1060"/>
        <v>-10243.206237314171</v>
      </c>
      <c r="AY185" s="51">
        <v>3.0399194205388751</v>
      </c>
      <c r="AZ185" s="26">
        <f t="shared" si="1013"/>
        <v>42.189624737827707</v>
      </c>
      <c r="BA185" s="51">
        <v>0.22028985507246374</v>
      </c>
      <c r="BB185" s="26">
        <f t="shared" si="1061"/>
        <v>179860.00199497936</v>
      </c>
      <c r="BC185" s="26">
        <f t="shared" si="1062"/>
        <v>-10243.206237314171</v>
      </c>
      <c r="BD185" s="51">
        <v>3.0399194205388751</v>
      </c>
      <c r="BE185" s="26">
        <f t="shared" si="1014"/>
        <v>42.43011065208448</v>
      </c>
      <c r="BF185" s="51">
        <v>0.22028985507246374</v>
      </c>
      <c r="BG185" s="26">
        <f t="shared" si="1063"/>
        <v>184077.91884586529</v>
      </c>
      <c r="BH185" s="26">
        <f t="shared" si="1064"/>
        <v>-10243.206237314171</v>
      </c>
      <c r="BI185" s="51">
        <v>3.0399194205388751</v>
      </c>
      <c r="BJ185" s="26">
        <f t="shared" si="1015"/>
        <v>42.703544349675767</v>
      </c>
      <c r="BK185" s="51">
        <v>0.22028985507246374</v>
      </c>
      <c r="BL185" s="26">
        <f t="shared" si="1065"/>
        <v>211280.2369793469</v>
      </c>
      <c r="BM185" s="26">
        <f t="shared" si="1066"/>
        <v>-10243.206237314171</v>
      </c>
      <c r="BN185" s="51">
        <v>3.0399194205388751</v>
      </c>
      <c r="BO185" s="26">
        <f t="shared" si="1016"/>
        <v>42.966489171378861</v>
      </c>
      <c r="BP185" s="51">
        <v>0.22028985507246374</v>
      </c>
      <c r="BQ185" s="26">
        <f t="shared" si="1067"/>
        <v>266171.70760765841</v>
      </c>
      <c r="BR185" s="26">
        <f t="shared" si="1068"/>
        <v>-10243.206237314171</v>
      </c>
      <c r="BS185" s="51">
        <v>3.0399194205388751</v>
      </c>
      <c r="BT185" s="26">
        <f t="shared" si="1017"/>
        <v>43.219930680837386</v>
      </c>
      <c r="BU185" s="51">
        <v>0.22028985507246374</v>
      </c>
      <c r="BV185" s="26">
        <f t="shared" si="1069"/>
        <v>249275.39155131509</v>
      </c>
      <c r="BW185" s="26">
        <f t="shared" si="1070"/>
        <v>-10243.206237314171</v>
      </c>
      <c r="BX185" s="51">
        <v>3.0399194205388751</v>
      </c>
      <c r="BY185" s="26">
        <f t="shared" si="1018"/>
        <v>43.46474013142695</v>
      </c>
      <c r="BZ185" s="51">
        <v>0.22028985507246374</v>
      </c>
      <c r="CA185" s="26">
        <f t="shared" si="1071"/>
        <v>248869.26433340283</v>
      </c>
      <c r="CB185" s="26">
        <f t="shared" si="1072"/>
        <v>-10243.206237314171</v>
      </c>
      <c r="CC185" s="51">
        <v>3.0399194205388751</v>
      </c>
      <c r="CD185" s="26">
        <f t="shared" si="1019"/>
        <v>43.700708608836983</v>
      </c>
      <c r="CE185" s="51">
        <v>0.22028985507246374</v>
      </c>
      <c r="CF185" s="26">
        <f t="shared" si="1073"/>
        <v>248254.52438951563</v>
      </c>
      <c r="CG185" s="26">
        <f t="shared" si="1074"/>
        <v>-10243.206237314171</v>
      </c>
      <c r="CH185" s="51">
        <v>3.0399194205388751</v>
      </c>
      <c r="CI185" s="26">
        <f t="shared" si="1020"/>
        <v>43.929008065332084</v>
      </c>
      <c r="CJ185" s="51">
        <v>0.22028985507246374</v>
      </c>
      <c r="CK185" s="26">
        <f t="shared" si="1075"/>
        <v>229755.22598726864</v>
      </c>
      <c r="CL185" s="26">
        <f t="shared" si="1076"/>
        <v>-10243.206237314171</v>
      </c>
      <c r="CM185" s="51">
        <v>3.0399194205388751</v>
      </c>
      <c r="CN185" s="26">
        <f t="shared" si="1021"/>
        <v>44.151225418058637</v>
      </c>
      <c r="CO185" s="51">
        <v>0.22028985507246374</v>
      </c>
      <c r="CP185" s="26">
        <f t="shared" si="1077"/>
        <v>256857.06757648935</v>
      </c>
      <c r="CQ185" s="26">
        <f t="shared" si="1078"/>
        <v>-10243.206237314171</v>
      </c>
      <c r="CR185" s="51">
        <v>3.0399194205388751</v>
      </c>
      <c r="CS185" s="26">
        <f t="shared" si="1022"/>
        <v>44.366038702530879</v>
      </c>
      <c r="CT185" s="51">
        <v>0.22028985507246374</v>
      </c>
      <c r="CU185" s="26">
        <f t="shared" si="1079"/>
        <v>243725.27558193175</v>
      </c>
      <c r="CV185" s="26">
        <f t="shared" si="970"/>
        <v>-10243.206237314171</v>
      </c>
      <c r="CW185" s="51">
        <v>3.0399194205388751</v>
      </c>
      <c r="CX185" s="26">
        <f t="shared" si="971"/>
        <v>44.573655364582237</v>
      </c>
      <c r="CY185" s="51">
        <v>0.22028985507246374</v>
      </c>
      <c r="CZ185" s="26">
        <f t="shared" si="1023"/>
        <v>263791.89115836023</v>
      </c>
      <c r="DA185" s="26">
        <f t="shared" si="972"/>
        <v>-10243.206237314171</v>
      </c>
      <c r="DB185" s="51">
        <v>3.0399194205388751</v>
      </c>
      <c r="DC185" s="26">
        <f t="shared" si="973"/>
        <v>44.773239131985711</v>
      </c>
      <c r="DD185" s="51">
        <v>0.22028985507246374</v>
      </c>
      <c r="DE185" s="26">
        <f t="shared" si="1024"/>
        <v>261433.18260633823</v>
      </c>
      <c r="DF185" s="26">
        <f t="shared" si="974"/>
        <v>-10243.206237314171</v>
      </c>
      <c r="DG185" s="51">
        <v>3.0399194205388751</v>
      </c>
      <c r="DH185" s="26">
        <f t="shared" si="975"/>
        <v>44.963939142592245</v>
      </c>
      <c r="DI185" s="51">
        <v>0.22028985507246374</v>
      </c>
      <c r="DJ185" s="26">
        <f t="shared" si="1025"/>
        <v>272661.2630643248</v>
      </c>
      <c r="DK185" s="26">
        <f t="shared" si="976"/>
        <v>-10243.206237314171</v>
      </c>
      <c r="DL185" s="51">
        <v>3.0399194205388751</v>
      </c>
      <c r="DM185" s="26">
        <f t="shared" si="977"/>
        <v>45.144875974047999</v>
      </c>
      <c r="DN185" s="51">
        <v>0.22028985507246374</v>
      </c>
      <c r="DO185" s="26">
        <f t="shared" si="1026"/>
        <v>273238.52960088418</v>
      </c>
      <c r="DP185" s="26">
        <f t="shared" si="1080"/>
        <v>-10243.206237314171</v>
      </c>
      <c r="DQ185" s="51">
        <v>3.0399194205388751</v>
      </c>
      <c r="DR185" s="26">
        <f t="shared" si="1027"/>
        <v>45.318830910385714</v>
      </c>
      <c r="DS185" s="51">
        <v>0.22028985507246374</v>
      </c>
      <c r="DT185" s="26">
        <f t="shared" si="1081"/>
        <v>286382.80443604483</v>
      </c>
      <c r="DU185" s="26">
        <f t="shared" si="1082"/>
        <v>-10243.206237314171</v>
      </c>
      <c r="DV185" s="51">
        <v>3.0399194205388751</v>
      </c>
      <c r="DW185" s="26">
        <f t="shared" si="1028"/>
        <v>45.488158634559653</v>
      </c>
      <c r="DX185" s="51">
        <v>0.22028985507246374</v>
      </c>
      <c r="DY185" s="26">
        <f t="shared" si="1083"/>
        <v>270110.1310168684</v>
      </c>
      <c r="DZ185" s="26">
        <f t="shared" si="978"/>
        <v>-10243.206237314171</v>
      </c>
      <c r="EA185" s="51">
        <v>3.0399194205388751</v>
      </c>
      <c r="EB185" s="26">
        <f t="shared" si="979"/>
        <v>45.655347113362041</v>
      </c>
      <c r="EC185" s="51">
        <v>0.22028985507246374</v>
      </c>
      <c r="ED185" s="26">
        <f t="shared" si="1029"/>
        <v>255272.46245565615</v>
      </c>
      <c r="EE185" s="26">
        <f t="shared" si="980"/>
        <v>-10243.206237314171</v>
      </c>
      <c r="EF185" s="51">
        <v>3.0399194205388751</v>
      </c>
      <c r="EG185" s="26">
        <f t="shared" si="981"/>
        <v>45.821214918953316</v>
      </c>
      <c r="EH185" s="51">
        <v>0.22028985507246374</v>
      </c>
      <c r="EI185" s="26">
        <f t="shared" si="1030"/>
        <v>242975.81082601717</v>
      </c>
      <c r="EJ185" s="26">
        <f t="shared" si="982"/>
        <v>-10243.206237314171</v>
      </c>
      <c r="EK185" s="51">
        <v>3.0399194205388751</v>
      </c>
      <c r="EL185" s="26">
        <f t="shared" si="983"/>
        <v>45.989404105763178</v>
      </c>
      <c r="EM185" s="51">
        <v>0.22028985507246374</v>
      </c>
      <c r="EN185" s="26">
        <f t="shared" si="1031"/>
        <v>217684.93199837927</v>
      </c>
      <c r="EO185" s="26">
        <f t="shared" si="984"/>
        <v>-10243.206237314171</v>
      </c>
      <c r="EP185" s="51">
        <v>3.0399194205388751</v>
      </c>
      <c r="EQ185" s="26">
        <f t="shared" si="985"/>
        <v>46.162557157431621</v>
      </c>
      <c r="ER185" s="51">
        <v>0.22028985507246374</v>
      </c>
      <c r="ES185" s="26">
        <f t="shared" si="1032"/>
        <v>201060.10433036269</v>
      </c>
      <c r="ET185" s="26">
        <f t="shared" si="1084"/>
        <v>-10243.206237314171</v>
      </c>
      <c r="EU185" s="51">
        <v>3.0399194205388751</v>
      </c>
      <c r="EV185" s="26">
        <f t="shared" si="1033"/>
        <v>46.343982126744137</v>
      </c>
      <c r="EW185" s="51">
        <v>0.22028985507246374</v>
      </c>
      <c r="EX185" s="26">
        <f t="shared" si="1085"/>
        <v>201038.28775710511</v>
      </c>
      <c r="EY185" s="26">
        <f t="shared" si="1086"/>
        <v>-10243.206237314171</v>
      </c>
      <c r="EZ185" s="51">
        <v>3.0399194205388751</v>
      </c>
      <c r="FA185" s="26">
        <f t="shared" si="1034"/>
        <v>46.536437633506686</v>
      </c>
      <c r="FB185" s="51">
        <v>0.22028985507246374</v>
      </c>
      <c r="FC185" s="26">
        <f t="shared" si="1087"/>
        <v>188754.36823668311</v>
      </c>
      <c r="FD185" s="26">
        <f t="shared" si="986"/>
        <v>-10243.206237314171</v>
      </c>
      <c r="FE185" s="51">
        <v>3.0399194205388751</v>
      </c>
      <c r="FF185" s="26">
        <f t="shared" si="987"/>
        <v>46.740718256624106</v>
      </c>
      <c r="FG185" s="51">
        <v>0.22028985507246374</v>
      </c>
      <c r="FH185" s="26">
        <f t="shared" si="1035"/>
        <v>190047.28671418078</v>
      </c>
      <c r="FI185" s="26">
        <f t="shared" si="988"/>
        <v>-10243.206237314171</v>
      </c>
      <c r="FJ185" s="51">
        <v>3.0399194205388751</v>
      </c>
      <c r="FK185" s="26">
        <f t="shared" si="989"/>
        <v>46.958030707585294</v>
      </c>
      <c r="FL185" s="51">
        <v>0.22028985507246374</v>
      </c>
      <c r="FM185" s="26">
        <f t="shared" si="1088"/>
        <v>183873.9063796704</v>
      </c>
      <c r="FN185" s="26">
        <f t="shared" si="990"/>
        <v>-10243.206237314171</v>
      </c>
      <c r="FO185" s="51">
        <v>3.0399194205388751</v>
      </c>
      <c r="FP185" s="26">
        <f t="shared" si="991"/>
        <v>47.189631052589178</v>
      </c>
      <c r="FQ185" s="51">
        <v>0.22028985507246374</v>
      </c>
      <c r="FR185" s="26">
        <f t="shared" si="1036"/>
        <v>206630.3434021477</v>
      </c>
      <c r="FS185" s="26">
        <f t="shared" si="992"/>
        <v>-10243.206237314171</v>
      </c>
      <c r="FT185" s="51">
        <v>3.0399194205388751</v>
      </c>
      <c r="FU185" s="26">
        <f t="shared" si="993"/>
        <v>47.436393743405148</v>
      </c>
      <c r="FV185" s="51">
        <v>0.22028985507246374</v>
      </c>
      <c r="FW185" s="26">
        <f t="shared" si="1037"/>
        <v>208388.5832989231</v>
      </c>
      <c r="FX185" s="26">
        <f t="shared" si="994"/>
        <v>-10243.206237314171</v>
      </c>
      <c r="FY185" s="51">
        <v>3.0399194205388751</v>
      </c>
      <c r="FZ185" s="26">
        <f t="shared" si="995"/>
        <v>47.698779417819459</v>
      </c>
      <c r="GA185" s="51">
        <v>0.22028985507246374</v>
      </c>
      <c r="GB185" s="26">
        <f t="shared" si="1038"/>
        <v>211500.54589623841</v>
      </c>
      <c r="GC185" s="26">
        <f t="shared" si="996"/>
        <v>-10243.206237314171</v>
      </c>
      <c r="GD185" s="51">
        <v>3.0399194205388751</v>
      </c>
      <c r="GE185" s="26">
        <f t="shared" si="997"/>
        <v>47.977267283941366</v>
      </c>
      <c r="GF185" s="51">
        <v>0.22028985507246374</v>
      </c>
      <c r="GG185" s="26">
        <f t="shared" si="1039"/>
        <v>199131.20216690184</v>
      </c>
      <c r="GH185" s="26">
        <f t="shared" si="998"/>
        <v>-10243.206237314171</v>
      </c>
      <c r="GI185" s="51">
        <v>3.0399194205388751</v>
      </c>
      <c r="GJ185" s="26">
        <f t="shared" si="999"/>
        <v>48.272950054325335</v>
      </c>
      <c r="GK185" s="51">
        <v>0.22028985507246374</v>
      </c>
      <c r="GL185" s="26">
        <f t="shared" si="1040"/>
        <v>206746.34123529308</v>
      </c>
      <c r="GM185" s="26">
        <f t="shared" si="1000"/>
        <v>-10243.206237314171</v>
      </c>
      <c r="GN185" s="51">
        <v>3.0399194205388751</v>
      </c>
      <c r="GO185" s="26">
        <f t="shared" si="1001"/>
        <v>48.586154894915751</v>
      </c>
      <c r="GP185" s="51">
        <v>0.22028985507246374</v>
      </c>
      <c r="GQ185" s="26">
        <f t="shared" si="1041"/>
        <v>214267.08671898794</v>
      </c>
    </row>
    <row r="186" spans="1:199" ht="15" x14ac:dyDescent="0.2">
      <c r="A186" s="6" t="s">
        <v>76</v>
      </c>
      <c r="B186" s="26">
        <v>204152</v>
      </c>
      <c r="C186" s="26">
        <f t="shared" si="1002"/>
        <v>-10261.4</v>
      </c>
      <c r="D186" s="51">
        <v>3.0399194205388751</v>
      </c>
      <c r="E186" s="26">
        <f t="shared" ref="E186:E189" si="1091">540/5</f>
        <v>108</v>
      </c>
      <c r="F186" s="26">
        <f t="shared" ref="F186:F189" si="1092">-331/5</f>
        <v>-66.2</v>
      </c>
      <c r="G186" s="26">
        <f t="shared" si="1003"/>
        <v>41.8</v>
      </c>
      <c r="H186" s="51">
        <f t="shared" si="1004"/>
        <v>0.22028985507246374</v>
      </c>
      <c r="I186" s="26">
        <v>243573</v>
      </c>
      <c r="J186" s="26">
        <f t="shared" si="1044"/>
        <v>-10243.206237314171</v>
      </c>
      <c r="K186" s="51">
        <v>3.0399194205388751</v>
      </c>
      <c r="L186" s="26">
        <f t="shared" si="1005"/>
        <v>41.725887375965506</v>
      </c>
      <c r="M186" s="51">
        <v>0.22028985507246374</v>
      </c>
      <c r="N186" s="26">
        <f t="shared" si="1045"/>
        <v>302365.51965006179</v>
      </c>
      <c r="O186" s="26">
        <f t="shared" si="1046"/>
        <v>-10243.206237314171</v>
      </c>
      <c r="P186" s="51">
        <v>3.0399194205388751</v>
      </c>
      <c r="Q186" s="26">
        <f t="shared" si="1006"/>
        <v>41.619799252017259</v>
      </c>
      <c r="R186" s="51">
        <v>0.22028985507246374</v>
      </c>
      <c r="S186" s="26">
        <f t="shared" si="1047"/>
        <v>294090.93321199965</v>
      </c>
      <c r="T186" s="26">
        <f t="shared" si="1048"/>
        <v>-10243.206237314171</v>
      </c>
      <c r="U186" s="51">
        <v>3.0399194205388751</v>
      </c>
      <c r="V186" s="26">
        <f t="shared" si="1007"/>
        <v>41.508144691415509</v>
      </c>
      <c r="W186" s="51">
        <v>0.22028985507246374</v>
      </c>
      <c r="X186" s="26">
        <f t="shared" si="1049"/>
        <v>277597.26031247078</v>
      </c>
      <c r="Y186" s="26">
        <f t="shared" si="1050"/>
        <v>-10243.206237314171</v>
      </c>
      <c r="Z186" s="51">
        <v>3.0399194205388751</v>
      </c>
      <c r="AA186" s="26">
        <f t="shared" si="1008"/>
        <v>41.524235059332852</v>
      </c>
      <c r="AB186" s="51">
        <v>0.22028985507246374</v>
      </c>
      <c r="AC186" s="26">
        <f t="shared" si="1051"/>
        <v>247811.54614465899</v>
      </c>
      <c r="AD186" s="26">
        <f t="shared" si="1052"/>
        <v>-10243.206237314171</v>
      </c>
      <c r="AE186" s="51">
        <v>3.0399194205388751</v>
      </c>
      <c r="AF186" s="26">
        <f t="shared" si="1009"/>
        <v>41.581046136007473</v>
      </c>
      <c r="AG186" s="51">
        <v>0.22028985507246374</v>
      </c>
      <c r="AH186" s="26">
        <f t="shared" si="1053"/>
        <v>234878.82841966869</v>
      </c>
      <c r="AI186" s="26">
        <f t="shared" si="1054"/>
        <v>-10243.206237314171</v>
      </c>
      <c r="AJ186" s="51">
        <v>3.0399194205388751</v>
      </c>
      <c r="AK186" s="26">
        <f t="shared" si="1010"/>
        <v>41.677135140477638</v>
      </c>
      <c r="AL186" s="51">
        <v>0.22028985507246374</v>
      </c>
      <c r="AM186" s="26">
        <f t="shared" si="1055"/>
        <v>159863.21548325979</v>
      </c>
      <c r="AN186" s="26">
        <f t="shared" si="1056"/>
        <v>-10243.206237314171</v>
      </c>
      <c r="AO186" s="51">
        <v>3.0399194205388751</v>
      </c>
      <c r="AP186" s="26">
        <f t="shared" si="1011"/>
        <v>41.811432378888277</v>
      </c>
      <c r="AQ186" s="51">
        <v>0.22028985507246374</v>
      </c>
      <c r="AR186" s="26">
        <f t="shared" si="1057"/>
        <v>101729.76756012597</v>
      </c>
      <c r="AS186" s="26">
        <f t="shared" si="1058"/>
        <v>-10243.206237314171</v>
      </c>
      <c r="AT186" s="51">
        <v>3.0399194205388751</v>
      </c>
      <c r="AU186" s="26">
        <f t="shared" si="1012"/>
        <v>41.982606380233875</v>
      </c>
      <c r="AV186" s="51">
        <v>0.22028985507246374</v>
      </c>
      <c r="AW186" s="26">
        <f t="shared" si="1059"/>
        <v>118268.95210031404</v>
      </c>
      <c r="AX186" s="26">
        <f t="shared" si="1060"/>
        <v>-10243.206237314171</v>
      </c>
      <c r="AY186" s="51">
        <v>3.0399194205388751</v>
      </c>
      <c r="AZ186" s="26">
        <f t="shared" si="1013"/>
        <v>42.189624737827707</v>
      </c>
      <c r="BA186" s="51">
        <v>0.22028985507246374</v>
      </c>
      <c r="BB186" s="26">
        <f t="shared" si="1061"/>
        <v>89349.42033011782</v>
      </c>
      <c r="BC186" s="26">
        <f t="shared" si="1062"/>
        <v>-10243.206237314171</v>
      </c>
      <c r="BD186" s="51">
        <v>3.0399194205388751</v>
      </c>
      <c r="BE186" s="26">
        <f t="shared" si="1014"/>
        <v>42.43011065208448</v>
      </c>
      <c r="BF186" s="51">
        <v>0.22028985507246374</v>
      </c>
      <c r="BG186" s="26">
        <f t="shared" si="1063"/>
        <v>169659.22586831727</v>
      </c>
      <c r="BH186" s="26">
        <f t="shared" si="1064"/>
        <v>-10243.206237314171</v>
      </c>
      <c r="BI186" s="51">
        <v>3.0399194205388751</v>
      </c>
      <c r="BJ186" s="26">
        <f t="shared" si="1015"/>
        <v>42.703544349675767</v>
      </c>
      <c r="BK186" s="51">
        <v>0.22028985507246374</v>
      </c>
      <c r="BL186" s="26">
        <f t="shared" si="1065"/>
        <v>173877.41615290078</v>
      </c>
      <c r="BM186" s="26">
        <f t="shared" si="1066"/>
        <v>-10243.206237314171</v>
      </c>
      <c r="BN186" s="51">
        <v>3.0399194205388751</v>
      </c>
      <c r="BO186" s="26">
        <f t="shared" si="1016"/>
        <v>42.966489171378861</v>
      </c>
      <c r="BP186" s="51">
        <v>0.22028985507246374</v>
      </c>
      <c r="BQ186" s="26">
        <f t="shared" si="1067"/>
        <v>201079.99723120409</v>
      </c>
      <c r="BR186" s="26">
        <f t="shared" si="1068"/>
        <v>-10243.206237314171</v>
      </c>
      <c r="BS186" s="51">
        <v>3.0399194205388751</v>
      </c>
      <c r="BT186" s="26">
        <f t="shared" si="1017"/>
        <v>43.219930680837386</v>
      </c>
      <c r="BU186" s="51">
        <v>0.22028985507246374</v>
      </c>
      <c r="BV186" s="26">
        <f t="shared" si="1069"/>
        <v>255971.72130102507</v>
      </c>
      <c r="BW186" s="26">
        <f t="shared" si="1070"/>
        <v>-10243.206237314171</v>
      </c>
      <c r="BX186" s="51">
        <v>3.0399194205388751</v>
      </c>
      <c r="BY186" s="26">
        <f t="shared" si="1018"/>
        <v>43.46474013142695</v>
      </c>
      <c r="BZ186" s="51">
        <v>0.22028985507246374</v>
      </c>
      <c r="CA186" s="26">
        <f t="shared" si="1071"/>
        <v>239075.65005413233</v>
      </c>
      <c r="CB186" s="26">
        <f t="shared" si="1072"/>
        <v>-10243.206237314171</v>
      </c>
      <c r="CC186" s="51">
        <v>3.0399194205388751</v>
      </c>
      <c r="CD186" s="26">
        <f t="shared" si="1019"/>
        <v>43.700708608836983</v>
      </c>
      <c r="CE186" s="51">
        <v>0.22028985507246374</v>
      </c>
      <c r="CF186" s="26">
        <f t="shared" si="1073"/>
        <v>238669.75880469749</v>
      </c>
      <c r="CG186" s="26">
        <f t="shared" si="1074"/>
        <v>-10243.206237314171</v>
      </c>
      <c r="CH186" s="51">
        <v>3.0399194205388751</v>
      </c>
      <c r="CI186" s="26">
        <f t="shared" si="1020"/>
        <v>43.929008065332084</v>
      </c>
      <c r="CJ186" s="51">
        <v>0.22028985507246374</v>
      </c>
      <c r="CK186" s="26">
        <f t="shared" si="1075"/>
        <v>238055.24716026679</v>
      </c>
      <c r="CL186" s="26">
        <f t="shared" si="1076"/>
        <v>-10243.206237314171</v>
      </c>
      <c r="CM186" s="51">
        <v>3.0399194205388751</v>
      </c>
      <c r="CN186" s="26">
        <f t="shared" si="1021"/>
        <v>44.151225418058637</v>
      </c>
      <c r="CO186" s="51">
        <v>0.22028985507246374</v>
      </c>
      <c r="CP186" s="26">
        <f t="shared" si="1077"/>
        <v>219556.17097537252</v>
      </c>
      <c r="CQ186" s="26">
        <f t="shared" si="1078"/>
        <v>-10243.206237314171</v>
      </c>
      <c r="CR186" s="51">
        <v>3.0399194205388751</v>
      </c>
      <c r="CS186" s="26">
        <f t="shared" si="1022"/>
        <v>44.366038702530879</v>
      </c>
      <c r="CT186" s="51">
        <v>0.22028985507246374</v>
      </c>
      <c r="CU186" s="26">
        <f t="shared" si="1079"/>
        <v>246658.22737787772</v>
      </c>
      <c r="CV186" s="26">
        <f t="shared" si="970"/>
        <v>-10243.206237314171</v>
      </c>
      <c r="CW186" s="51">
        <v>3.0399194205388751</v>
      </c>
      <c r="CX186" s="26">
        <f t="shared" si="971"/>
        <v>44.573655364582237</v>
      </c>
      <c r="CY186" s="51">
        <v>0.22028985507246374</v>
      </c>
      <c r="CZ186" s="26">
        <f t="shared" si="1023"/>
        <v>233526.64299998214</v>
      </c>
      <c r="DA186" s="26">
        <f t="shared" si="972"/>
        <v>-10243.206237314171</v>
      </c>
      <c r="DB186" s="51">
        <v>3.0399194205388751</v>
      </c>
      <c r="DC186" s="26">
        <f t="shared" si="973"/>
        <v>44.773239131985711</v>
      </c>
      <c r="DD186" s="51">
        <v>0.22028985507246374</v>
      </c>
      <c r="DE186" s="26">
        <f t="shared" si="1024"/>
        <v>253593.45816017804</v>
      </c>
      <c r="DF186" s="26">
        <f t="shared" si="974"/>
        <v>-10243.206237314171</v>
      </c>
      <c r="DG186" s="51">
        <v>3.0399194205388751</v>
      </c>
      <c r="DH186" s="26">
        <f t="shared" si="975"/>
        <v>44.963939142592245</v>
      </c>
      <c r="DI186" s="51">
        <v>0.22028985507246374</v>
      </c>
      <c r="DJ186" s="26">
        <f t="shared" si="1025"/>
        <v>251234.94030816664</v>
      </c>
      <c r="DK186" s="26">
        <f t="shared" si="976"/>
        <v>-10243.206237314171</v>
      </c>
      <c r="DL186" s="51">
        <v>3.0399194205388751</v>
      </c>
      <c r="DM186" s="26">
        <f t="shared" si="977"/>
        <v>45.144875974047999</v>
      </c>
      <c r="DN186" s="51">
        <v>0.22028985507246374</v>
      </c>
      <c r="DO186" s="26">
        <f t="shared" si="1026"/>
        <v>262463.20170298469</v>
      </c>
      <c r="DP186" s="26">
        <f t="shared" si="1080"/>
        <v>-10243.206237314171</v>
      </c>
      <c r="DQ186" s="51">
        <v>3.0399194205388751</v>
      </c>
      <c r="DR186" s="26">
        <f t="shared" si="1027"/>
        <v>45.318830910385714</v>
      </c>
      <c r="DS186" s="51">
        <v>0.22028985507246374</v>
      </c>
      <c r="DT186" s="26">
        <f t="shared" si="1081"/>
        <v>263040.6421944804</v>
      </c>
      <c r="DU186" s="26">
        <f t="shared" si="1082"/>
        <v>-10243.206237314171</v>
      </c>
      <c r="DV186" s="51">
        <v>3.0399194205388751</v>
      </c>
      <c r="DW186" s="26">
        <f t="shared" si="1028"/>
        <v>45.488158634559653</v>
      </c>
      <c r="DX186" s="51">
        <v>0.22028985507246374</v>
      </c>
      <c r="DY186" s="26">
        <f t="shared" si="1083"/>
        <v>276185.08635736525</v>
      </c>
      <c r="DZ186" s="26">
        <f t="shared" si="978"/>
        <v>-10243.206237314171</v>
      </c>
      <c r="EA186" s="51">
        <v>3.0399194205388751</v>
      </c>
      <c r="EB186" s="26">
        <f t="shared" si="979"/>
        <v>45.655347113362041</v>
      </c>
      <c r="EC186" s="51">
        <v>0.22028985507246374</v>
      </c>
      <c r="ED186" s="26">
        <f t="shared" si="1029"/>
        <v>259912.58012666757</v>
      </c>
      <c r="EE186" s="26">
        <f t="shared" si="980"/>
        <v>-10243.206237314171</v>
      </c>
      <c r="EF186" s="51">
        <v>3.0399194205388751</v>
      </c>
      <c r="EG186" s="26">
        <f t="shared" si="981"/>
        <v>45.821214918953316</v>
      </c>
      <c r="EH186" s="51">
        <v>0.22028985507246374</v>
      </c>
      <c r="EI186" s="26">
        <f t="shared" si="1030"/>
        <v>245075.07743326091</v>
      </c>
      <c r="EJ186" s="26">
        <f t="shared" si="982"/>
        <v>-10243.206237314171</v>
      </c>
      <c r="EK186" s="51">
        <v>3.0399194205388751</v>
      </c>
      <c r="EL186" s="26">
        <f t="shared" si="983"/>
        <v>45.989404105763178</v>
      </c>
      <c r="EM186" s="51">
        <v>0.22028985507246374</v>
      </c>
      <c r="EN186" s="26">
        <f t="shared" si="1031"/>
        <v>232778.59399280875</v>
      </c>
      <c r="EO186" s="26">
        <f t="shared" si="984"/>
        <v>-10243.206237314171</v>
      </c>
      <c r="EP186" s="51">
        <v>3.0399194205388751</v>
      </c>
      <c r="EQ186" s="26">
        <f t="shared" si="985"/>
        <v>46.162557157431621</v>
      </c>
      <c r="ER186" s="51">
        <v>0.22028985507246374</v>
      </c>
      <c r="ES186" s="26">
        <f t="shared" si="1032"/>
        <v>207487.88831822251</v>
      </c>
      <c r="ET186" s="26">
        <f t="shared" si="1084"/>
        <v>-10243.206237314171</v>
      </c>
      <c r="EU186" s="51">
        <v>3.0399194205388751</v>
      </c>
      <c r="EV186" s="26">
        <f t="shared" si="1033"/>
        <v>46.343982126744137</v>
      </c>
      <c r="EW186" s="51">
        <v>0.22028985507246374</v>
      </c>
      <c r="EX186" s="26">
        <f t="shared" si="1085"/>
        <v>190863.24207517525</v>
      </c>
      <c r="EY186" s="26">
        <f t="shared" si="1086"/>
        <v>-10243.206237314171</v>
      </c>
      <c r="EZ186" s="51">
        <v>3.0399194205388751</v>
      </c>
      <c r="FA186" s="26">
        <f t="shared" si="1034"/>
        <v>46.536437633506686</v>
      </c>
      <c r="FB186" s="51">
        <v>0.22028985507246374</v>
      </c>
      <c r="FC186" s="26">
        <f t="shared" si="1087"/>
        <v>190841.61795742443</v>
      </c>
      <c r="FD186" s="26">
        <f t="shared" si="986"/>
        <v>-10243.206237314171</v>
      </c>
      <c r="FE186" s="51">
        <v>3.0399194205388751</v>
      </c>
      <c r="FF186" s="26">
        <f t="shared" si="987"/>
        <v>46.740718256624106</v>
      </c>
      <c r="FG186" s="51">
        <v>0.22028985507246374</v>
      </c>
      <c r="FH186" s="26">
        <f t="shared" si="1035"/>
        <v>178557.90271762555</v>
      </c>
      <c r="FI186" s="26">
        <f t="shared" si="988"/>
        <v>-10243.206237314171</v>
      </c>
      <c r="FJ186" s="51">
        <v>3.0399194205388751</v>
      </c>
      <c r="FK186" s="26">
        <f t="shared" si="989"/>
        <v>46.958030707585294</v>
      </c>
      <c r="FL186" s="51">
        <v>0.22028985507246374</v>
      </c>
      <c r="FM186" s="26">
        <f t="shared" si="1088"/>
        <v>179851.03850757418</v>
      </c>
      <c r="FN186" s="26">
        <f t="shared" si="990"/>
        <v>-10243.206237314171</v>
      </c>
      <c r="FO186" s="51">
        <v>3.0399194205388751</v>
      </c>
      <c r="FP186" s="26">
        <f t="shared" si="991"/>
        <v>47.189631052589178</v>
      </c>
      <c r="FQ186" s="51">
        <v>0.22028985507246374</v>
      </c>
      <c r="FR186" s="26">
        <f t="shared" si="1036"/>
        <v>173677.8897734088</v>
      </c>
      <c r="FS186" s="26">
        <f t="shared" si="992"/>
        <v>-10243.206237314171</v>
      </c>
      <c r="FT186" s="51">
        <v>3.0399194205388751</v>
      </c>
      <c r="FU186" s="26">
        <f t="shared" si="993"/>
        <v>47.436393743405148</v>
      </c>
      <c r="FV186" s="51">
        <v>0.22028985507246374</v>
      </c>
      <c r="FW186" s="26">
        <f t="shared" si="1037"/>
        <v>196434.57355857693</v>
      </c>
      <c r="FX186" s="26">
        <f t="shared" si="994"/>
        <v>-10243.206237314171</v>
      </c>
      <c r="FY186" s="51">
        <v>3.0399194205388751</v>
      </c>
      <c r="FZ186" s="26">
        <f t="shared" si="995"/>
        <v>47.698779417819459</v>
      </c>
      <c r="GA186" s="51">
        <v>0.22028985507246374</v>
      </c>
      <c r="GB186" s="26">
        <f t="shared" si="1038"/>
        <v>198193.07584102673</v>
      </c>
      <c r="GC186" s="26">
        <f t="shared" si="996"/>
        <v>-10243.206237314171</v>
      </c>
      <c r="GD186" s="51">
        <v>3.0399194205388751</v>
      </c>
      <c r="GE186" s="26">
        <f t="shared" si="997"/>
        <v>47.977267283941366</v>
      </c>
      <c r="GF186" s="51">
        <v>0.22028985507246374</v>
      </c>
      <c r="GG186" s="26">
        <f t="shared" si="1039"/>
        <v>201305.31692620818</v>
      </c>
      <c r="GH186" s="26">
        <f t="shared" si="998"/>
        <v>-10243.206237314171</v>
      </c>
      <c r="GI186" s="51">
        <v>3.0399194205388751</v>
      </c>
      <c r="GJ186" s="26">
        <f t="shared" si="999"/>
        <v>48.272950054325335</v>
      </c>
      <c r="GK186" s="51">
        <v>0.22028985507246374</v>
      </c>
      <c r="GL186" s="26">
        <f t="shared" si="1040"/>
        <v>188936.26887964198</v>
      </c>
      <c r="GM186" s="26">
        <f t="shared" si="1000"/>
        <v>-10243.206237314171</v>
      </c>
      <c r="GN186" s="51">
        <v>3.0399194205388751</v>
      </c>
      <c r="GO186" s="26">
        <f t="shared" si="1001"/>
        <v>48.586154894915751</v>
      </c>
      <c r="GP186" s="51">
        <v>0.22028985507246374</v>
      </c>
      <c r="GQ186" s="26">
        <f t="shared" si="1041"/>
        <v>196551.7211528738</v>
      </c>
    </row>
    <row r="187" spans="1:199" ht="15" x14ac:dyDescent="0.2">
      <c r="A187" s="6" t="s">
        <v>77</v>
      </c>
      <c r="B187" s="26">
        <v>147673</v>
      </c>
      <c r="C187" s="26">
        <f t="shared" si="1002"/>
        <v>-10261.4</v>
      </c>
      <c r="D187" s="51">
        <v>3.0399194205388751</v>
      </c>
      <c r="E187" s="26">
        <f t="shared" si="1091"/>
        <v>108</v>
      </c>
      <c r="F187" s="26">
        <f t="shared" si="1092"/>
        <v>-66.2</v>
      </c>
      <c r="G187" s="26">
        <f t="shared" si="1003"/>
        <v>41.8</v>
      </c>
      <c r="H187" s="51">
        <f t="shared" si="1004"/>
        <v>0.22028985507246374</v>
      </c>
      <c r="I187" s="26">
        <v>193575</v>
      </c>
      <c r="J187" s="26">
        <f t="shared" si="1044"/>
        <v>-10243.206237314171</v>
      </c>
      <c r="K187" s="51">
        <v>3.0399194205388751</v>
      </c>
      <c r="L187" s="26">
        <f t="shared" si="1005"/>
        <v>41.725887375965506</v>
      </c>
      <c r="M187" s="51">
        <v>0.22028985507246374</v>
      </c>
      <c r="N187" s="26">
        <f t="shared" si="1045"/>
        <v>233371.51965006179</v>
      </c>
      <c r="O187" s="26">
        <f t="shared" si="1046"/>
        <v>-10243.206237314171</v>
      </c>
      <c r="P187" s="51">
        <v>3.0399194205388751</v>
      </c>
      <c r="Q187" s="26">
        <f t="shared" si="1006"/>
        <v>41.619799252017259</v>
      </c>
      <c r="R187" s="51">
        <v>0.22028985507246374</v>
      </c>
      <c r="S187" s="26">
        <f t="shared" si="1047"/>
        <v>292163.93321199965</v>
      </c>
      <c r="T187" s="26">
        <f t="shared" si="1048"/>
        <v>-10243.206237314171</v>
      </c>
      <c r="U187" s="51">
        <v>3.0399194205388751</v>
      </c>
      <c r="V187" s="26">
        <f t="shared" si="1007"/>
        <v>41.508144691415509</v>
      </c>
      <c r="W187" s="51">
        <v>0.22028985507246374</v>
      </c>
      <c r="X187" s="26">
        <f t="shared" si="1049"/>
        <v>283889.23511937691</v>
      </c>
      <c r="Y187" s="26">
        <f t="shared" si="1050"/>
        <v>-10243.206237314171</v>
      </c>
      <c r="Z187" s="51">
        <v>3.0399194205388751</v>
      </c>
      <c r="AA187" s="26">
        <f t="shared" si="1008"/>
        <v>41.524235059332852</v>
      </c>
      <c r="AB187" s="51">
        <v>0.22028985507246374</v>
      </c>
      <c r="AC187" s="26">
        <f t="shared" si="1051"/>
        <v>267395.57831021596</v>
      </c>
      <c r="AD187" s="26">
        <f t="shared" si="1052"/>
        <v>-10243.206237314171</v>
      </c>
      <c r="AE187" s="51">
        <v>3.0399194205388751</v>
      </c>
      <c r="AF187" s="26">
        <f t="shared" si="1009"/>
        <v>41.581046136007473</v>
      </c>
      <c r="AG187" s="51">
        <v>0.22028985507246374</v>
      </c>
      <c r="AH187" s="26">
        <f t="shared" si="1053"/>
        <v>237609.92095348082</v>
      </c>
      <c r="AI187" s="26">
        <f t="shared" si="1054"/>
        <v>-10243.206237314171</v>
      </c>
      <c r="AJ187" s="51">
        <v>3.0399194205388751</v>
      </c>
      <c r="AK187" s="26">
        <f t="shared" si="1010"/>
        <v>41.677135140477638</v>
      </c>
      <c r="AL187" s="51">
        <v>0.22028985507246374</v>
      </c>
      <c r="AM187" s="26">
        <f t="shared" si="1055"/>
        <v>224677.299317495</v>
      </c>
      <c r="AN187" s="26">
        <f t="shared" si="1056"/>
        <v>-10243.206237314171</v>
      </c>
      <c r="AO187" s="51">
        <v>3.0399194205388751</v>
      </c>
      <c r="AP187" s="26">
        <f t="shared" si="1011"/>
        <v>41.811432378888277</v>
      </c>
      <c r="AQ187" s="51">
        <v>0.22028985507246374</v>
      </c>
      <c r="AR187" s="26">
        <f t="shared" si="1057"/>
        <v>149661.8206783245</v>
      </c>
      <c r="AS187" s="26">
        <f t="shared" si="1058"/>
        <v>-10243.206237314171</v>
      </c>
      <c r="AT187" s="51">
        <v>3.0399194205388751</v>
      </c>
      <c r="AU187" s="26">
        <f t="shared" si="1012"/>
        <v>41.982606380233875</v>
      </c>
      <c r="AV187" s="51">
        <v>0.22028985507246374</v>
      </c>
      <c r="AW187" s="26">
        <f t="shared" si="1059"/>
        <v>91528.543929192034</v>
      </c>
      <c r="AX187" s="26">
        <f t="shared" si="1060"/>
        <v>-10243.206237314171</v>
      </c>
      <c r="AY187" s="51">
        <v>3.0399194205388751</v>
      </c>
      <c r="AZ187" s="26">
        <f t="shared" si="1013"/>
        <v>42.189624737827707</v>
      </c>
      <c r="BA187" s="51">
        <v>0.22028985507246374</v>
      </c>
      <c r="BB187" s="26">
        <f t="shared" si="1061"/>
        <v>108067.9354877377</v>
      </c>
      <c r="BC187" s="26">
        <f t="shared" si="1062"/>
        <v>-10243.206237314171</v>
      </c>
      <c r="BD187" s="51">
        <v>3.0399194205388751</v>
      </c>
      <c r="BE187" s="26">
        <f t="shared" si="1014"/>
        <v>42.43011065208448</v>
      </c>
      <c r="BF187" s="51">
        <v>0.22028985507246374</v>
      </c>
      <c r="BG187" s="26">
        <f t="shared" si="1063"/>
        <v>79148.64420345574</v>
      </c>
      <c r="BH187" s="26">
        <f t="shared" si="1064"/>
        <v>-10243.206237314171</v>
      </c>
      <c r="BI187" s="51">
        <v>3.0399194205388751</v>
      </c>
      <c r="BJ187" s="26">
        <f t="shared" si="1015"/>
        <v>42.703544349675767</v>
      </c>
      <c r="BK187" s="51">
        <v>0.22028985507246374</v>
      </c>
      <c r="BL187" s="26">
        <f t="shared" si="1065"/>
        <v>159458.72317535276</v>
      </c>
      <c r="BM187" s="26">
        <f t="shared" si="1066"/>
        <v>-10243.206237314171</v>
      </c>
      <c r="BN187" s="51">
        <v>3.0399194205388751</v>
      </c>
      <c r="BO187" s="26">
        <f t="shared" si="1016"/>
        <v>42.966489171378861</v>
      </c>
      <c r="BP187" s="51">
        <v>0.22028985507246374</v>
      </c>
      <c r="BQ187" s="26">
        <f t="shared" si="1067"/>
        <v>163677.17640475798</v>
      </c>
      <c r="BR187" s="26">
        <f t="shared" si="1068"/>
        <v>-10243.206237314171</v>
      </c>
      <c r="BS187" s="51">
        <v>3.0399194205388751</v>
      </c>
      <c r="BT187" s="26">
        <f t="shared" si="1017"/>
        <v>43.219930680837386</v>
      </c>
      <c r="BU187" s="51">
        <v>0.22028985507246374</v>
      </c>
      <c r="BV187" s="26">
        <f t="shared" si="1069"/>
        <v>190880.01092457076</v>
      </c>
      <c r="BW187" s="26">
        <f t="shared" si="1070"/>
        <v>-10243.206237314171</v>
      </c>
      <c r="BX187" s="51">
        <v>3.0399194205388751</v>
      </c>
      <c r="BY187" s="26">
        <f t="shared" si="1018"/>
        <v>43.46474013142695</v>
      </c>
      <c r="BZ187" s="51">
        <v>0.22028985507246374</v>
      </c>
      <c r="CA187" s="26">
        <f t="shared" si="1071"/>
        <v>245771.97980384232</v>
      </c>
      <c r="CB187" s="26">
        <f t="shared" si="1072"/>
        <v>-10243.206237314171</v>
      </c>
      <c r="CC187" s="51">
        <v>3.0399194205388751</v>
      </c>
      <c r="CD187" s="26">
        <f t="shared" si="1019"/>
        <v>43.700708608836983</v>
      </c>
      <c r="CE187" s="51">
        <v>0.22028985507246374</v>
      </c>
      <c r="CF187" s="26">
        <f t="shared" si="1073"/>
        <v>228876.14452542699</v>
      </c>
      <c r="CG187" s="26">
        <f t="shared" si="1074"/>
        <v>-10243.206237314171</v>
      </c>
      <c r="CH187" s="51">
        <v>3.0399194205388751</v>
      </c>
      <c r="CI187" s="26">
        <f t="shared" si="1020"/>
        <v>43.929008065332084</v>
      </c>
      <c r="CJ187" s="51">
        <v>0.22028985507246374</v>
      </c>
      <c r="CK187" s="26">
        <f t="shared" si="1075"/>
        <v>228470.48157544865</v>
      </c>
      <c r="CL187" s="26">
        <f t="shared" si="1076"/>
        <v>-10243.206237314171</v>
      </c>
      <c r="CM187" s="51">
        <v>3.0399194205388751</v>
      </c>
      <c r="CN187" s="26">
        <f t="shared" si="1021"/>
        <v>44.151225418058637</v>
      </c>
      <c r="CO187" s="51">
        <v>0.22028985507246374</v>
      </c>
      <c r="CP187" s="26">
        <f t="shared" si="1077"/>
        <v>227856.19214837067</v>
      </c>
      <c r="CQ187" s="26">
        <f t="shared" si="1078"/>
        <v>-10243.206237314171</v>
      </c>
      <c r="CR187" s="51">
        <v>3.0399194205388751</v>
      </c>
      <c r="CS187" s="26">
        <f t="shared" si="1022"/>
        <v>44.366038702530879</v>
      </c>
      <c r="CT187" s="51">
        <v>0.22028985507246374</v>
      </c>
      <c r="CU187" s="26">
        <f t="shared" si="1079"/>
        <v>209357.33077676088</v>
      </c>
      <c r="CV187" s="26">
        <f t="shared" si="970"/>
        <v>-10243.206237314171</v>
      </c>
      <c r="CW187" s="51">
        <v>3.0399194205388751</v>
      </c>
      <c r="CX187" s="26">
        <f t="shared" si="971"/>
        <v>44.573655364582237</v>
      </c>
      <c r="CY187" s="51">
        <v>0.22028985507246374</v>
      </c>
      <c r="CZ187" s="26">
        <f t="shared" si="1023"/>
        <v>236459.5947959281</v>
      </c>
      <c r="DA187" s="26">
        <f t="shared" si="972"/>
        <v>-10243.206237314171</v>
      </c>
      <c r="DB187" s="51">
        <v>3.0399194205388751</v>
      </c>
      <c r="DC187" s="26">
        <f t="shared" si="973"/>
        <v>44.773239131985711</v>
      </c>
      <c r="DD187" s="51">
        <v>0.22028985507246374</v>
      </c>
      <c r="DE187" s="26">
        <f t="shared" si="1024"/>
        <v>223328.21000179995</v>
      </c>
      <c r="DF187" s="26">
        <f t="shared" si="974"/>
        <v>-10243.206237314171</v>
      </c>
      <c r="DG187" s="51">
        <v>3.0399194205388751</v>
      </c>
      <c r="DH187" s="26">
        <f t="shared" si="975"/>
        <v>44.963939142592245</v>
      </c>
      <c r="DI187" s="51">
        <v>0.22028985507246374</v>
      </c>
      <c r="DJ187" s="26">
        <f t="shared" si="1025"/>
        <v>243395.21586200644</v>
      </c>
      <c r="DK187" s="26">
        <f t="shared" si="976"/>
        <v>-10243.206237314171</v>
      </c>
      <c r="DL187" s="51">
        <v>3.0399194205388751</v>
      </c>
      <c r="DM187" s="26">
        <f t="shared" si="977"/>
        <v>45.144875974047999</v>
      </c>
      <c r="DN187" s="51">
        <v>0.22028985507246374</v>
      </c>
      <c r="DO187" s="26">
        <f t="shared" si="1026"/>
        <v>241036.8789468265</v>
      </c>
      <c r="DP187" s="26">
        <f t="shared" si="1080"/>
        <v>-10243.206237314171</v>
      </c>
      <c r="DQ187" s="51">
        <v>3.0399194205388751</v>
      </c>
      <c r="DR187" s="26">
        <f t="shared" si="1027"/>
        <v>45.318830910385714</v>
      </c>
      <c r="DS187" s="51">
        <v>0.22028985507246374</v>
      </c>
      <c r="DT187" s="26">
        <f t="shared" si="1081"/>
        <v>252265.31429658088</v>
      </c>
      <c r="DU187" s="26">
        <f t="shared" si="1082"/>
        <v>-10243.206237314171</v>
      </c>
      <c r="DV187" s="51">
        <v>3.0399194205388751</v>
      </c>
      <c r="DW187" s="26">
        <f t="shared" si="1028"/>
        <v>45.488158634559653</v>
      </c>
      <c r="DX187" s="51">
        <v>0.22028985507246374</v>
      </c>
      <c r="DY187" s="26">
        <f t="shared" si="1083"/>
        <v>252842.92411580079</v>
      </c>
      <c r="DZ187" s="26">
        <f t="shared" si="978"/>
        <v>-10243.206237314171</v>
      </c>
      <c r="EA187" s="51">
        <v>3.0399194205388751</v>
      </c>
      <c r="EB187" s="26">
        <f t="shared" si="979"/>
        <v>45.655347113362041</v>
      </c>
      <c r="EC187" s="51">
        <v>0.22028985507246374</v>
      </c>
      <c r="ED187" s="26">
        <f t="shared" si="1029"/>
        <v>265987.53546716447</v>
      </c>
      <c r="EE187" s="26">
        <f t="shared" si="980"/>
        <v>-10243.206237314171</v>
      </c>
      <c r="EF187" s="51">
        <v>3.0399194205388751</v>
      </c>
      <c r="EG187" s="26">
        <f t="shared" si="981"/>
        <v>45.821214918953316</v>
      </c>
      <c r="EH187" s="51">
        <v>0.22028985507246374</v>
      </c>
      <c r="EI187" s="26">
        <f t="shared" si="1030"/>
        <v>249715.19510427234</v>
      </c>
      <c r="EJ187" s="26">
        <f t="shared" si="982"/>
        <v>-10243.206237314171</v>
      </c>
      <c r="EK187" s="51">
        <v>3.0399194205388751</v>
      </c>
      <c r="EL187" s="26">
        <f t="shared" si="983"/>
        <v>45.989404105763178</v>
      </c>
      <c r="EM187" s="51">
        <v>0.22028985507246374</v>
      </c>
      <c r="EN187" s="26">
        <f t="shared" si="1031"/>
        <v>234877.86060005249</v>
      </c>
      <c r="EO187" s="26">
        <f t="shared" si="984"/>
        <v>-10243.206237314171</v>
      </c>
      <c r="EP187" s="51">
        <v>3.0399194205388751</v>
      </c>
      <c r="EQ187" s="26">
        <f t="shared" si="985"/>
        <v>46.162557157431621</v>
      </c>
      <c r="ER187" s="51">
        <v>0.22028985507246374</v>
      </c>
      <c r="ES187" s="26">
        <f t="shared" si="1032"/>
        <v>222581.55031265199</v>
      </c>
      <c r="ET187" s="26">
        <f t="shared" si="1084"/>
        <v>-10243.206237314171</v>
      </c>
      <c r="EU187" s="51">
        <v>3.0399194205388751</v>
      </c>
      <c r="EV187" s="26">
        <f t="shared" si="1033"/>
        <v>46.343982126744137</v>
      </c>
      <c r="EW187" s="51">
        <v>0.22028985507246374</v>
      </c>
      <c r="EX187" s="26">
        <f t="shared" si="1085"/>
        <v>197291.02606303507</v>
      </c>
      <c r="EY187" s="26">
        <f t="shared" si="1086"/>
        <v>-10243.206237314171</v>
      </c>
      <c r="EZ187" s="51">
        <v>3.0399194205388751</v>
      </c>
      <c r="FA187" s="26">
        <f t="shared" si="1034"/>
        <v>46.536437633506686</v>
      </c>
      <c r="FB187" s="51">
        <v>0.22028985507246374</v>
      </c>
      <c r="FC187" s="26">
        <f t="shared" si="1087"/>
        <v>180666.57227549457</v>
      </c>
      <c r="FD187" s="26">
        <f t="shared" si="986"/>
        <v>-10243.206237314171</v>
      </c>
      <c r="FE187" s="51">
        <v>3.0399194205388751</v>
      </c>
      <c r="FF187" s="26">
        <f t="shared" si="987"/>
        <v>46.740718256624106</v>
      </c>
      <c r="FG187" s="51">
        <v>0.22028985507246374</v>
      </c>
      <c r="FH187" s="26">
        <f t="shared" si="1035"/>
        <v>180645.15243836687</v>
      </c>
      <c r="FI187" s="26">
        <f t="shared" si="988"/>
        <v>-10243.206237314171</v>
      </c>
      <c r="FJ187" s="51">
        <v>3.0399194205388751</v>
      </c>
      <c r="FK187" s="26">
        <f t="shared" si="989"/>
        <v>46.958030707585294</v>
      </c>
      <c r="FL187" s="51">
        <v>0.22028985507246374</v>
      </c>
      <c r="FM187" s="26">
        <f t="shared" si="1088"/>
        <v>168361.65451101895</v>
      </c>
      <c r="FN187" s="26">
        <f t="shared" si="990"/>
        <v>-10243.206237314171</v>
      </c>
      <c r="FO187" s="51">
        <v>3.0399194205388751</v>
      </c>
      <c r="FP187" s="26">
        <f t="shared" si="991"/>
        <v>47.189631052589178</v>
      </c>
      <c r="FQ187" s="51">
        <v>0.22028985507246374</v>
      </c>
      <c r="FR187" s="26">
        <f t="shared" si="1036"/>
        <v>169655.02190131258</v>
      </c>
      <c r="FS187" s="26">
        <f t="shared" si="992"/>
        <v>-10243.206237314171</v>
      </c>
      <c r="FT187" s="51">
        <v>3.0399194205388751</v>
      </c>
      <c r="FU187" s="26">
        <f t="shared" si="993"/>
        <v>47.436393743405148</v>
      </c>
      <c r="FV187" s="51">
        <v>0.22028985507246374</v>
      </c>
      <c r="FW187" s="26">
        <f t="shared" si="1037"/>
        <v>163482.11992983802</v>
      </c>
      <c r="FX187" s="26">
        <f t="shared" si="994"/>
        <v>-10243.206237314171</v>
      </c>
      <c r="FY187" s="51">
        <v>3.0399194205388751</v>
      </c>
      <c r="FZ187" s="26">
        <f t="shared" si="995"/>
        <v>47.698779417819459</v>
      </c>
      <c r="GA187" s="51">
        <v>0.22028985507246374</v>
      </c>
      <c r="GB187" s="26">
        <f t="shared" si="1038"/>
        <v>186239.06610068056</v>
      </c>
      <c r="GC187" s="26">
        <f t="shared" si="996"/>
        <v>-10243.206237314171</v>
      </c>
      <c r="GD187" s="51">
        <v>3.0399194205388751</v>
      </c>
      <c r="GE187" s="26">
        <f t="shared" si="997"/>
        <v>47.977267283941366</v>
      </c>
      <c r="GF187" s="51">
        <v>0.22028985507246374</v>
      </c>
      <c r="GG187" s="26">
        <f t="shared" si="1039"/>
        <v>187997.84687099649</v>
      </c>
      <c r="GH187" s="26">
        <f t="shared" si="998"/>
        <v>-10243.206237314171</v>
      </c>
      <c r="GI187" s="51">
        <v>3.0399194205388751</v>
      </c>
      <c r="GJ187" s="26">
        <f t="shared" si="999"/>
        <v>48.272950054325335</v>
      </c>
      <c r="GK187" s="51">
        <v>0.22028985507246374</v>
      </c>
      <c r="GL187" s="26">
        <f t="shared" si="1040"/>
        <v>191110.38363894832</v>
      </c>
      <c r="GM187" s="26">
        <f t="shared" si="1000"/>
        <v>-10243.206237314171</v>
      </c>
      <c r="GN187" s="51">
        <v>3.0399194205388751</v>
      </c>
      <c r="GO187" s="26">
        <f t="shared" si="1001"/>
        <v>48.586154894915751</v>
      </c>
      <c r="GP187" s="51">
        <v>0.22028985507246374</v>
      </c>
      <c r="GQ187" s="26">
        <f t="shared" si="1041"/>
        <v>178741.6487972227</v>
      </c>
    </row>
    <row r="188" spans="1:199" ht="15" x14ac:dyDescent="0.2">
      <c r="A188" s="6" t="s">
        <v>78</v>
      </c>
      <c r="B188" s="26">
        <v>123047</v>
      </c>
      <c r="C188" s="26">
        <f t="shared" si="1002"/>
        <v>-10261.4</v>
      </c>
      <c r="D188" s="51">
        <v>3.0399194205388751</v>
      </c>
      <c r="E188" s="26">
        <f t="shared" si="1091"/>
        <v>108</v>
      </c>
      <c r="F188" s="26">
        <f t="shared" si="1092"/>
        <v>-66.2</v>
      </c>
      <c r="G188" s="26">
        <f t="shared" si="1003"/>
        <v>41.8</v>
      </c>
      <c r="H188" s="51">
        <f t="shared" si="1004"/>
        <v>0.22028985507246374</v>
      </c>
      <c r="I188" s="26">
        <v>139130</v>
      </c>
      <c r="J188" s="26">
        <f t="shared" si="1044"/>
        <v>-10243.206237314171</v>
      </c>
      <c r="K188" s="51">
        <v>3.0399194205388751</v>
      </c>
      <c r="L188" s="26">
        <f t="shared" si="1005"/>
        <v>41.725887375965506</v>
      </c>
      <c r="M188" s="51">
        <v>0.22028985507246374</v>
      </c>
      <c r="N188" s="26">
        <f t="shared" si="1045"/>
        <v>183373.51965006179</v>
      </c>
      <c r="O188" s="26">
        <f t="shared" si="1046"/>
        <v>-10243.206237314171</v>
      </c>
      <c r="P188" s="51">
        <v>3.0399194205388751</v>
      </c>
      <c r="Q188" s="26">
        <f t="shared" si="1006"/>
        <v>41.619799252017259</v>
      </c>
      <c r="R188" s="51">
        <v>0.22028985507246374</v>
      </c>
      <c r="S188" s="26">
        <f t="shared" si="1047"/>
        <v>223169.93321199963</v>
      </c>
      <c r="T188" s="26">
        <f t="shared" si="1048"/>
        <v>-10243.206237314171</v>
      </c>
      <c r="U188" s="51">
        <v>3.0399194205388751</v>
      </c>
      <c r="V188" s="26">
        <f t="shared" si="1007"/>
        <v>41.508144691415509</v>
      </c>
      <c r="W188" s="51">
        <v>0.22028985507246374</v>
      </c>
      <c r="X188" s="26">
        <f t="shared" si="1049"/>
        <v>281962.23511937691</v>
      </c>
      <c r="Y188" s="26">
        <f t="shared" si="1050"/>
        <v>-10243.206237314171</v>
      </c>
      <c r="Z188" s="51">
        <v>3.0399194205388751</v>
      </c>
      <c r="AA188" s="26">
        <f t="shared" si="1008"/>
        <v>41.524235059332852</v>
      </c>
      <c r="AB188" s="51">
        <v>0.22028985507246374</v>
      </c>
      <c r="AC188" s="26">
        <f t="shared" si="1051"/>
        <v>273687.55311712209</v>
      </c>
      <c r="AD188" s="26">
        <f t="shared" si="1052"/>
        <v>-10243.206237314171</v>
      </c>
      <c r="AE188" s="51">
        <v>3.0399194205388751</v>
      </c>
      <c r="AF188" s="26">
        <f t="shared" si="1009"/>
        <v>41.581046136007473</v>
      </c>
      <c r="AG188" s="51">
        <v>0.22028985507246374</v>
      </c>
      <c r="AH188" s="26">
        <f t="shared" si="1053"/>
        <v>257193.95311903779</v>
      </c>
      <c r="AI188" s="26">
        <f t="shared" si="1054"/>
        <v>-10243.206237314171</v>
      </c>
      <c r="AJ188" s="51">
        <v>3.0399194205388751</v>
      </c>
      <c r="AK188" s="26">
        <f t="shared" si="1010"/>
        <v>41.677135140477638</v>
      </c>
      <c r="AL188" s="51">
        <v>0.22028985507246374</v>
      </c>
      <c r="AM188" s="26">
        <f t="shared" si="1055"/>
        <v>227408.39185130713</v>
      </c>
      <c r="AN188" s="26">
        <f t="shared" si="1056"/>
        <v>-10243.206237314171</v>
      </c>
      <c r="AO188" s="51">
        <v>3.0399194205388751</v>
      </c>
      <c r="AP188" s="26">
        <f t="shared" si="1011"/>
        <v>41.811432378888277</v>
      </c>
      <c r="AQ188" s="51">
        <v>0.22028985507246374</v>
      </c>
      <c r="AR188" s="26">
        <f t="shared" si="1057"/>
        <v>214475.9045125597</v>
      </c>
      <c r="AS188" s="26">
        <f t="shared" si="1058"/>
        <v>-10243.206237314171</v>
      </c>
      <c r="AT188" s="51">
        <v>3.0399194205388751</v>
      </c>
      <c r="AU188" s="26">
        <f t="shared" si="1012"/>
        <v>41.982606380233875</v>
      </c>
      <c r="AV188" s="51">
        <v>0.22028985507246374</v>
      </c>
      <c r="AW188" s="26">
        <f t="shared" si="1059"/>
        <v>139460.59704739056</v>
      </c>
      <c r="AX188" s="26">
        <f t="shared" si="1060"/>
        <v>-10243.206237314171</v>
      </c>
      <c r="AY188" s="51">
        <v>3.0399194205388751</v>
      </c>
      <c r="AZ188" s="26">
        <f t="shared" si="1013"/>
        <v>42.189624737827707</v>
      </c>
      <c r="BA188" s="51">
        <v>0.22028985507246374</v>
      </c>
      <c r="BB188" s="26">
        <f t="shared" si="1061"/>
        <v>81327.527316615699</v>
      </c>
      <c r="BC188" s="26">
        <f t="shared" si="1062"/>
        <v>-10243.206237314171</v>
      </c>
      <c r="BD188" s="51">
        <v>3.0399194205388751</v>
      </c>
      <c r="BE188" s="26">
        <f t="shared" si="1014"/>
        <v>42.43011065208448</v>
      </c>
      <c r="BF188" s="51">
        <v>0.22028985507246374</v>
      </c>
      <c r="BG188" s="26">
        <f t="shared" si="1063"/>
        <v>97867.159361075624</v>
      </c>
      <c r="BH188" s="26">
        <f t="shared" si="1064"/>
        <v>-10243.206237314171</v>
      </c>
      <c r="BI188" s="51">
        <v>3.0399194205388751</v>
      </c>
      <c r="BJ188" s="26">
        <f t="shared" si="1015"/>
        <v>42.703544349675767</v>
      </c>
      <c r="BK188" s="51">
        <v>0.22028985507246374</v>
      </c>
      <c r="BL188" s="26">
        <f t="shared" si="1065"/>
        <v>68948.141510491245</v>
      </c>
      <c r="BM188" s="26">
        <f t="shared" si="1066"/>
        <v>-10243.206237314171</v>
      </c>
      <c r="BN188" s="51">
        <v>3.0399194205388751</v>
      </c>
      <c r="BO188" s="26">
        <f t="shared" si="1016"/>
        <v>42.966489171378861</v>
      </c>
      <c r="BP188" s="51">
        <v>0.22028985507246374</v>
      </c>
      <c r="BQ188" s="26">
        <f t="shared" si="1067"/>
        <v>149258.48342720995</v>
      </c>
      <c r="BR188" s="26">
        <f t="shared" si="1068"/>
        <v>-10243.206237314171</v>
      </c>
      <c r="BS188" s="51">
        <v>3.0399194205388751</v>
      </c>
      <c r="BT188" s="26">
        <f t="shared" si="1017"/>
        <v>43.219930680837386</v>
      </c>
      <c r="BU188" s="51">
        <v>0.22028985507246374</v>
      </c>
      <c r="BV188" s="26">
        <f t="shared" si="1069"/>
        <v>153477.19009812464</v>
      </c>
      <c r="BW188" s="26">
        <f t="shared" si="1070"/>
        <v>-10243.206237314171</v>
      </c>
      <c r="BX188" s="51">
        <v>3.0399194205388751</v>
      </c>
      <c r="BY188" s="26">
        <f t="shared" si="1018"/>
        <v>43.46474013142695</v>
      </c>
      <c r="BZ188" s="51">
        <v>0.22028985507246374</v>
      </c>
      <c r="CA188" s="26">
        <f t="shared" si="1071"/>
        <v>180680.269427388</v>
      </c>
      <c r="CB188" s="26">
        <f t="shared" si="1072"/>
        <v>-10243.206237314171</v>
      </c>
      <c r="CC188" s="51">
        <v>3.0399194205388751</v>
      </c>
      <c r="CD188" s="26">
        <f t="shared" si="1019"/>
        <v>43.700708608836983</v>
      </c>
      <c r="CE188" s="51">
        <v>0.22028985507246374</v>
      </c>
      <c r="CF188" s="26">
        <f t="shared" si="1073"/>
        <v>235572.47427513698</v>
      </c>
      <c r="CG188" s="26">
        <f t="shared" si="1074"/>
        <v>-10243.206237314171</v>
      </c>
      <c r="CH188" s="51">
        <v>3.0399194205388751</v>
      </c>
      <c r="CI188" s="26">
        <f t="shared" si="1020"/>
        <v>43.929008065332084</v>
      </c>
      <c r="CJ188" s="51">
        <v>0.22028985507246374</v>
      </c>
      <c r="CK188" s="26">
        <f t="shared" si="1075"/>
        <v>218676.86729617816</v>
      </c>
      <c r="CL188" s="26">
        <f t="shared" si="1076"/>
        <v>-10243.206237314171</v>
      </c>
      <c r="CM188" s="51">
        <v>3.0399194205388751</v>
      </c>
      <c r="CN188" s="26">
        <f t="shared" si="1021"/>
        <v>44.151225418058637</v>
      </c>
      <c r="CO188" s="51">
        <v>0.22028985507246374</v>
      </c>
      <c r="CP188" s="26">
        <f t="shared" si="1077"/>
        <v>218271.42656355252</v>
      </c>
      <c r="CQ188" s="26">
        <f t="shared" si="1078"/>
        <v>-10243.206237314171</v>
      </c>
      <c r="CR188" s="51">
        <v>3.0399194205388751</v>
      </c>
      <c r="CS188" s="26">
        <f t="shared" si="1022"/>
        <v>44.366038702530879</v>
      </c>
      <c r="CT188" s="51">
        <v>0.22028985507246374</v>
      </c>
      <c r="CU188" s="26">
        <f t="shared" si="1079"/>
        <v>217657.35194975903</v>
      </c>
      <c r="CV188" s="26">
        <f t="shared" si="970"/>
        <v>-10243.206237314171</v>
      </c>
      <c r="CW188" s="51">
        <v>3.0399194205388751</v>
      </c>
      <c r="CX188" s="26">
        <f t="shared" si="971"/>
        <v>44.573655364582237</v>
      </c>
      <c r="CY188" s="51">
        <v>0.22028985507246374</v>
      </c>
      <c r="CZ188" s="26">
        <f t="shared" si="1023"/>
        <v>199158.69819481127</v>
      </c>
      <c r="DA188" s="26">
        <f t="shared" si="972"/>
        <v>-10243.206237314171</v>
      </c>
      <c r="DB188" s="51">
        <v>3.0399194205388751</v>
      </c>
      <c r="DC188" s="26">
        <f t="shared" si="973"/>
        <v>44.773239131985711</v>
      </c>
      <c r="DD188" s="51">
        <v>0.22028985507246374</v>
      </c>
      <c r="DE188" s="26">
        <f t="shared" si="1024"/>
        <v>226261.16179774591</v>
      </c>
      <c r="DF188" s="26">
        <f t="shared" si="974"/>
        <v>-10243.206237314171</v>
      </c>
      <c r="DG188" s="51">
        <v>3.0399194205388751</v>
      </c>
      <c r="DH188" s="26">
        <f t="shared" si="975"/>
        <v>44.963939142592245</v>
      </c>
      <c r="DI188" s="51">
        <v>0.22028985507246374</v>
      </c>
      <c r="DJ188" s="26">
        <f t="shared" si="1025"/>
        <v>213129.96770362835</v>
      </c>
      <c r="DK188" s="26">
        <f t="shared" si="976"/>
        <v>-10243.206237314171</v>
      </c>
      <c r="DL188" s="51">
        <v>3.0399194205388751</v>
      </c>
      <c r="DM188" s="26">
        <f t="shared" si="977"/>
        <v>45.144875974047999</v>
      </c>
      <c r="DN188" s="51">
        <v>0.22028985507246374</v>
      </c>
      <c r="DO188" s="26">
        <f t="shared" si="1026"/>
        <v>233197.15450066631</v>
      </c>
      <c r="DP188" s="26">
        <f t="shared" si="1080"/>
        <v>-10243.206237314171</v>
      </c>
      <c r="DQ188" s="51">
        <v>3.0399194205388751</v>
      </c>
      <c r="DR188" s="26">
        <f t="shared" si="1027"/>
        <v>45.318830910385714</v>
      </c>
      <c r="DS188" s="51">
        <v>0.22028985507246374</v>
      </c>
      <c r="DT188" s="26">
        <f t="shared" si="1081"/>
        <v>230838.99154042269</v>
      </c>
      <c r="DU188" s="26">
        <f t="shared" si="1082"/>
        <v>-10243.206237314171</v>
      </c>
      <c r="DV188" s="51">
        <v>3.0399194205388751</v>
      </c>
      <c r="DW188" s="26">
        <f t="shared" si="1028"/>
        <v>45.488158634559653</v>
      </c>
      <c r="DX188" s="51">
        <v>0.22028985507246374</v>
      </c>
      <c r="DY188" s="26">
        <f t="shared" si="1083"/>
        <v>242067.59621790127</v>
      </c>
      <c r="DZ188" s="26">
        <f t="shared" si="978"/>
        <v>-10243.206237314171</v>
      </c>
      <c r="EA188" s="51">
        <v>3.0399194205388751</v>
      </c>
      <c r="EB188" s="26">
        <f t="shared" si="979"/>
        <v>45.655347113362041</v>
      </c>
      <c r="EC188" s="51">
        <v>0.22028985507246374</v>
      </c>
      <c r="ED188" s="26">
        <f t="shared" si="1029"/>
        <v>242645.37322559996</v>
      </c>
      <c r="EE188" s="26">
        <f t="shared" si="980"/>
        <v>-10243.206237314171</v>
      </c>
      <c r="EF188" s="51">
        <v>3.0399194205388751</v>
      </c>
      <c r="EG188" s="26">
        <f t="shared" si="981"/>
        <v>45.821214918953316</v>
      </c>
      <c r="EH188" s="51">
        <v>0.22028985507246374</v>
      </c>
      <c r="EI188" s="26">
        <f t="shared" si="1030"/>
        <v>255790.15044476924</v>
      </c>
      <c r="EJ188" s="26">
        <f t="shared" si="982"/>
        <v>-10243.206237314171</v>
      </c>
      <c r="EK188" s="51">
        <v>3.0399194205388751</v>
      </c>
      <c r="EL188" s="26">
        <f t="shared" si="983"/>
        <v>45.989404105763178</v>
      </c>
      <c r="EM188" s="51">
        <v>0.22028985507246374</v>
      </c>
      <c r="EN188" s="26">
        <f t="shared" si="1031"/>
        <v>239517.97827106391</v>
      </c>
      <c r="EO188" s="26">
        <f t="shared" si="984"/>
        <v>-10243.206237314171</v>
      </c>
      <c r="EP188" s="51">
        <v>3.0399194205388751</v>
      </c>
      <c r="EQ188" s="26">
        <f t="shared" si="985"/>
        <v>46.162557157431621</v>
      </c>
      <c r="ER188" s="51">
        <v>0.22028985507246374</v>
      </c>
      <c r="ES188" s="26">
        <f t="shared" si="1032"/>
        <v>224680.81691989573</v>
      </c>
      <c r="ET188" s="26">
        <f t="shared" si="1084"/>
        <v>-10243.206237314171</v>
      </c>
      <c r="EU188" s="51">
        <v>3.0399194205388751</v>
      </c>
      <c r="EV188" s="26">
        <f t="shared" si="1033"/>
        <v>46.343982126744137</v>
      </c>
      <c r="EW188" s="51">
        <v>0.22028985507246374</v>
      </c>
      <c r="EX188" s="26">
        <f t="shared" si="1085"/>
        <v>212384.68805746455</v>
      </c>
      <c r="EY188" s="26">
        <f t="shared" si="1086"/>
        <v>-10243.206237314171</v>
      </c>
      <c r="EZ188" s="51">
        <v>3.0399194205388751</v>
      </c>
      <c r="FA188" s="26">
        <f t="shared" si="1034"/>
        <v>46.536437633506686</v>
      </c>
      <c r="FB188" s="51">
        <v>0.22028985507246374</v>
      </c>
      <c r="FC188" s="26">
        <f t="shared" si="1087"/>
        <v>187094.35626335439</v>
      </c>
      <c r="FD188" s="26">
        <f t="shared" si="986"/>
        <v>-10243.206237314171</v>
      </c>
      <c r="FE188" s="51">
        <v>3.0399194205388751</v>
      </c>
      <c r="FF188" s="26">
        <f t="shared" si="987"/>
        <v>46.740718256624106</v>
      </c>
      <c r="FG188" s="51">
        <v>0.22028985507246374</v>
      </c>
      <c r="FH188" s="26">
        <f t="shared" si="1035"/>
        <v>170470.10675643702</v>
      </c>
      <c r="FI188" s="26">
        <f t="shared" si="988"/>
        <v>-10243.206237314171</v>
      </c>
      <c r="FJ188" s="51">
        <v>3.0399194205388751</v>
      </c>
      <c r="FK188" s="26">
        <f t="shared" si="989"/>
        <v>46.958030707585294</v>
      </c>
      <c r="FL188" s="51">
        <v>0.22028985507246374</v>
      </c>
      <c r="FM188" s="26">
        <f t="shared" si="1088"/>
        <v>170448.90423176027</v>
      </c>
      <c r="FN188" s="26">
        <f t="shared" si="990"/>
        <v>-10243.206237314171</v>
      </c>
      <c r="FO188" s="51">
        <v>3.0399194205388751</v>
      </c>
      <c r="FP188" s="26">
        <f t="shared" si="991"/>
        <v>47.189631052589178</v>
      </c>
      <c r="FQ188" s="51">
        <v>0.22028985507246374</v>
      </c>
      <c r="FR188" s="26">
        <f t="shared" si="1036"/>
        <v>158165.63790475734</v>
      </c>
      <c r="FS188" s="26">
        <f t="shared" si="992"/>
        <v>-10243.206237314171</v>
      </c>
      <c r="FT188" s="51">
        <v>3.0399194205388751</v>
      </c>
      <c r="FU188" s="26">
        <f t="shared" si="993"/>
        <v>47.436393743405148</v>
      </c>
      <c r="FV188" s="51">
        <v>0.22028985507246374</v>
      </c>
      <c r="FW188" s="26">
        <f t="shared" si="1037"/>
        <v>159459.2520577418</v>
      </c>
      <c r="FX188" s="26">
        <f t="shared" si="994"/>
        <v>-10243.206237314171</v>
      </c>
      <c r="FY188" s="51">
        <v>3.0399194205388751</v>
      </c>
      <c r="FZ188" s="26">
        <f t="shared" si="995"/>
        <v>47.698779417819459</v>
      </c>
      <c r="GA188" s="51">
        <v>0.22028985507246374</v>
      </c>
      <c r="GB188" s="26">
        <f t="shared" si="1038"/>
        <v>153286.61247194165</v>
      </c>
      <c r="GC188" s="26">
        <f t="shared" si="996"/>
        <v>-10243.206237314171</v>
      </c>
      <c r="GD188" s="51">
        <v>3.0399194205388751</v>
      </c>
      <c r="GE188" s="26">
        <f t="shared" si="997"/>
        <v>47.977267283941366</v>
      </c>
      <c r="GF188" s="51">
        <v>0.22028985507246374</v>
      </c>
      <c r="GG188" s="26">
        <f t="shared" si="1039"/>
        <v>176043.83713065032</v>
      </c>
      <c r="GH188" s="26">
        <f t="shared" si="998"/>
        <v>-10243.206237314171</v>
      </c>
      <c r="GI188" s="51">
        <v>3.0399194205388751</v>
      </c>
      <c r="GJ188" s="26">
        <f t="shared" si="999"/>
        <v>48.272950054325335</v>
      </c>
      <c r="GK188" s="51">
        <v>0.22028985507246374</v>
      </c>
      <c r="GL188" s="26">
        <f t="shared" si="1040"/>
        <v>177802.91358373663</v>
      </c>
      <c r="GM188" s="26">
        <f t="shared" si="1000"/>
        <v>-10243.206237314171</v>
      </c>
      <c r="GN188" s="51">
        <v>3.0399194205388751</v>
      </c>
      <c r="GO188" s="26">
        <f t="shared" si="1001"/>
        <v>48.586154894915751</v>
      </c>
      <c r="GP188" s="51">
        <v>0.22028985507246374</v>
      </c>
      <c r="GQ188" s="26">
        <f t="shared" si="1041"/>
        <v>180915.76355652904</v>
      </c>
    </row>
    <row r="189" spans="1:199" ht="15" x14ac:dyDescent="0.2">
      <c r="A189" s="6" t="s">
        <v>79</v>
      </c>
      <c r="B189" s="26">
        <v>153951</v>
      </c>
      <c r="C189" s="26">
        <f t="shared" si="1002"/>
        <v>-10261.4</v>
      </c>
      <c r="D189" s="51">
        <v>3.0399194205388751</v>
      </c>
      <c r="E189" s="26">
        <f t="shared" si="1091"/>
        <v>108</v>
      </c>
      <c r="F189" s="26">
        <f t="shared" si="1092"/>
        <v>-66.2</v>
      </c>
      <c r="G189" s="26">
        <f t="shared" si="1003"/>
        <v>41.8</v>
      </c>
      <c r="H189" s="51">
        <f t="shared" si="1004"/>
        <v>0.22028985507246374</v>
      </c>
      <c r="I189" s="26">
        <v>114835</v>
      </c>
      <c r="J189" s="26">
        <f t="shared" si="1044"/>
        <v>-10243.206237314171</v>
      </c>
      <c r="K189" s="51">
        <v>3.0399194205388751</v>
      </c>
      <c r="L189" s="26">
        <f t="shared" si="1005"/>
        <v>41.725887375965506</v>
      </c>
      <c r="M189" s="51">
        <v>0.22028985507246374</v>
      </c>
      <c r="N189" s="26">
        <f t="shared" si="1045"/>
        <v>128928.5196500618</v>
      </c>
      <c r="O189" s="26">
        <f t="shared" si="1046"/>
        <v>-10243.206237314171</v>
      </c>
      <c r="P189" s="51">
        <v>3.0399194205388751</v>
      </c>
      <c r="Q189" s="26">
        <f t="shared" si="1006"/>
        <v>41.619799252017259</v>
      </c>
      <c r="R189" s="51">
        <v>0.22028985507246374</v>
      </c>
      <c r="S189" s="26">
        <f t="shared" si="1047"/>
        <v>173171.93321199963</v>
      </c>
      <c r="T189" s="26">
        <f t="shared" si="1048"/>
        <v>-10243.206237314171</v>
      </c>
      <c r="U189" s="51">
        <v>3.0399194205388751</v>
      </c>
      <c r="V189" s="26">
        <f t="shared" si="1007"/>
        <v>41.508144691415509</v>
      </c>
      <c r="W189" s="51">
        <v>0.22028985507246374</v>
      </c>
      <c r="X189" s="26">
        <f t="shared" si="1049"/>
        <v>212968.23511937686</v>
      </c>
      <c r="Y189" s="26">
        <f t="shared" si="1050"/>
        <v>-10243.206237314171</v>
      </c>
      <c r="Z189" s="51">
        <v>3.0399194205388751</v>
      </c>
      <c r="AA189" s="26">
        <f t="shared" si="1008"/>
        <v>41.524235059332852</v>
      </c>
      <c r="AB189" s="51">
        <v>0.22028985507246374</v>
      </c>
      <c r="AC189" s="26">
        <f t="shared" si="1051"/>
        <v>271760.55311712209</v>
      </c>
      <c r="AD189" s="26">
        <f t="shared" si="1052"/>
        <v>-10243.206237314171</v>
      </c>
      <c r="AE189" s="51">
        <v>3.0399194205388751</v>
      </c>
      <c r="AF189" s="26">
        <f t="shared" si="1009"/>
        <v>41.581046136007473</v>
      </c>
      <c r="AG189" s="51">
        <v>0.22028985507246374</v>
      </c>
      <c r="AH189" s="26">
        <f t="shared" si="1053"/>
        <v>263485.92792594392</v>
      </c>
      <c r="AI189" s="26">
        <f t="shared" si="1054"/>
        <v>-10243.206237314171</v>
      </c>
      <c r="AJ189" s="51">
        <v>3.0399194205388751</v>
      </c>
      <c r="AK189" s="26">
        <f t="shared" si="1010"/>
        <v>41.677135140477638</v>
      </c>
      <c r="AL189" s="51">
        <v>0.22028985507246374</v>
      </c>
      <c r="AM189" s="26">
        <f t="shared" si="1055"/>
        <v>246992.4240168641</v>
      </c>
      <c r="AN189" s="26">
        <f t="shared" si="1056"/>
        <v>-10243.206237314171</v>
      </c>
      <c r="AO189" s="51">
        <v>3.0399194205388751</v>
      </c>
      <c r="AP189" s="26">
        <f t="shared" si="1011"/>
        <v>41.811432378888277</v>
      </c>
      <c r="AQ189" s="51">
        <v>0.22028985507246374</v>
      </c>
      <c r="AR189" s="26">
        <f t="shared" si="1057"/>
        <v>217206.99704637183</v>
      </c>
      <c r="AS189" s="26">
        <f t="shared" si="1058"/>
        <v>-10243.206237314171</v>
      </c>
      <c r="AT189" s="51">
        <v>3.0399194205388751</v>
      </c>
      <c r="AU189" s="26">
        <f t="shared" si="1012"/>
        <v>41.982606380233875</v>
      </c>
      <c r="AV189" s="51">
        <v>0.22028985507246374</v>
      </c>
      <c r="AW189" s="26">
        <f t="shared" si="1059"/>
        <v>204274.68088162577</v>
      </c>
      <c r="AX189" s="26">
        <f t="shared" si="1060"/>
        <v>-10243.206237314171</v>
      </c>
      <c r="AY189" s="51">
        <v>3.0399194205388751</v>
      </c>
      <c r="AZ189" s="26">
        <f t="shared" si="1013"/>
        <v>42.189624737827707</v>
      </c>
      <c r="BA189" s="51">
        <v>0.22028985507246374</v>
      </c>
      <c r="BB189" s="26">
        <f t="shared" si="1061"/>
        <v>129259.58043481423</v>
      </c>
      <c r="BC189" s="26">
        <f t="shared" si="1062"/>
        <v>-10243.206237314171</v>
      </c>
      <c r="BD189" s="51">
        <v>3.0399194205388751</v>
      </c>
      <c r="BE189" s="26">
        <f t="shared" si="1014"/>
        <v>42.43011065208448</v>
      </c>
      <c r="BF189" s="51">
        <v>0.22028985507246374</v>
      </c>
      <c r="BG189" s="26">
        <f t="shared" si="1063"/>
        <v>71126.751189953618</v>
      </c>
      <c r="BH189" s="26">
        <f t="shared" si="1064"/>
        <v>-10243.206237314171</v>
      </c>
      <c r="BI189" s="51">
        <v>3.0399194205388751</v>
      </c>
      <c r="BJ189" s="26">
        <f t="shared" si="1015"/>
        <v>42.703544349675767</v>
      </c>
      <c r="BK189" s="51">
        <v>0.22028985507246374</v>
      </c>
      <c r="BL189" s="26">
        <f t="shared" si="1065"/>
        <v>87666.656668111129</v>
      </c>
      <c r="BM189" s="26">
        <f t="shared" si="1066"/>
        <v>-10243.206237314171</v>
      </c>
      <c r="BN189" s="51">
        <v>3.0399194205388751</v>
      </c>
      <c r="BO189" s="26">
        <f t="shared" si="1016"/>
        <v>42.966489171378861</v>
      </c>
      <c r="BP189" s="51">
        <v>0.22028985507246374</v>
      </c>
      <c r="BQ189" s="26">
        <f t="shared" si="1067"/>
        <v>58747.901762348454</v>
      </c>
      <c r="BR189" s="26">
        <f t="shared" si="1068"/>
        <v>-10243.206237314171</v>
      </c>
      <c r="BS189" s="51">
        <v>3.0399194205388751</v>
      </c>
      <c r="BT189" s="26">
        <f t="shared" si="1017"/>
        <v>43.219930680837386</v>
      </c>
      <c r="BU189" s="51">
        <v>0.22028985507246374</v>
      </c>
      <c r="BV189" s="26">
        <f t="shared" si="1069"/>
        <v>139058.49712057662</v>
      </c>
      <c r="BW189" s="26">
        <f t="shared" si="1070"/>
        <v>-10243.206237314171</v>
      </c>
      <c r="BX189" s="51">
        <v>3.0399194205388751</v>
      </c>
      <c r="BY189" s="26">
        <f t="shared" si="1018"/>
        <v>43.46474013142695</v>
      </c>
      <c r="BZ189" s="51">
        <v>0.22028985507246374</v>
      </c>
      <c r="CA189" s="26">
        <f t="shared" si="1071"/>
        <v>143277.44860094189</v>
      </c>
      <c r="CB189" s="26">
        <f t="shared" si="1072"/>
        <v>-10243.206237314171</v>
      </c>
      <c r="CC189" s="51">
        <v>3.0399194205388751</v>
      </c>
      <c r="CD189" s="26">
        <f t="shared" si="1019"/>
        <v>43.700708608836983</v>
      </c>
      <c r="CE189" s="51">
        <v>0.22028985507246374</v>
      </c>
      <c r="CF189" s="26">
        <f t="shared" si="1073"/>
        <v>170480.76389868266</v>
      </c>
      <c r="CG189" s="26">
        <f t="shared" si="1074"/>
        <v>-10243.206237314171</v>
      </c>
      <c r="CH189" s="51">
        <v>3.0399194205388751</v>
      </c>
      <c r="CI189" s="26">
        <f t="shared" si="1020"/>
        <v>43.929008065332084</v>
      </c>
      <c r="CJ189" s="51">
        <v>0.22028985507246374</v>
      </c>
      <c r="CK189" s="26">
        <f t="shared" si="1075"/>
        <v>225373.19704588814</v>
      </c>
      <c r="CL189" s="26">
        <f t="shared" si="1076"/>
        <v>-10243.206237314171</v>
      </c>
      <c r="CM189" s="51">
        <v>3.0399194205388751</v>
      </c>
      <c r="CN189" s="26">
        <f t="shared" si="1021"/>
        <v>44.151225418058637</v>
      </c>
      <c r="CO189" s="51">
        <v>0.22028985507246374</v>
      </c>
      <c r="CP189" s="26">
        <f t="shared" si="1077"/>
        <v>208477.81228428203</v>
      </c>
      <c r="CQ189" s="26">
        <f t="shared" si="1078"/>
        <v>-10243.206237314171</v>
      </c>
      <c r="CR189" s="51">
        <v>3.0399194205388751</v>
      </c>
      <c r="CS189" s="26">
        <f t="shared" si="1022"/>
        <v>44.366038702530879</v>
      </c>
      <c r="CT189" s="51">
        <v>0.22028985507246374</v>
      </c>
      <c r="CU189" s="26">
        <f t="shared" si="1079"/>
        <v>208072.58636494089</v>
      </c>
      <c r="CV189" s="26">
        <f t="shared" si="970"/>
        <v>-10243.206237314171</v>
      </c>
      <c r="CW189" s="51">
        <v>3.0399194205388751</v>
      </c>
      <c r="CX189" s="26">
        <f t="shared" si="971"/>
        <v>44.573655364582237</v>
      </c>
      <c r="CY189" s="51">
        <v>0.22028985507246374</v>
      </c>
      <c r="CZ189" s="26">
        <f t="shared" si="1023"/>
        <v>207458.71936780942</v>
      </c>
      <c r="DA189" s="26">
        <f t="shared" si="972"/>
        <v>-10243.206237314171</v>
      </c>
      <c r="DB189" s="51">
        <v>3.0399194205388751</v>
      </c>
      <c r="DC189" s="26">
        <f t="shared" si="973"/>
        <v>44.773239131985711</v>
      </c>
      <c r="DD189" s="51">
        <v>0.22028985507246374</v>
      </c>
      <c r="DE189" s="26">
        <f t="shared" si="1024"/>
        <v>188960.26519662907</v>
      </c>
      <c r="DF189" s="26">
        <f t="shared" si="974"/>
        <v>-10243.206237314171</v>
      </c>
      <c r="DG189" s="51">
        <v>3.0399194205388751</v>
      </c>
      <c r="DH189" s="26">
        <f t="shared" si="975"/>
        <v>44.963939142592245</v>
      </c>
      <c r="DI189" s="51">
        <v>0.22028985507246374</v>
      </c>
      <c r="DJ189" s="26">
        <f t="shared" si="1025"/>
        <v>216062.91949957432</v>
      </c>
      <c r="DK189" s="26">
        <f t="shared" si="976"/>
        <v>-10243.206237314171</v>
      </c>
      <c r="DL189" s="51">
        <v>3.0399194205388751</v>
      </c>
      <c r="DM189" s="26">
        <f t="shared" si="977"/>
        <v>45.144875974047999</v>
      </c>
      <c r="DN189" s="51">
        <v>0.22028985507246374</v>
      </c>
      <c r="DO189" s="26">
        <f t="shared" si="1026"/>
        <v>202931.90634228822</v>
      </c>
      <c r="DP189" s="26">
        <f t="shared" si="1080"/>
        <v>-10243.206237314171</v>
      </c>
      <c r="DQ189" s="51">
        <v>3.0399194205388751</v>
      </c>
      <c r="DR189" s="26">
        <f t="shared" si="1027"/>
        <v>45.318830910385714</v>
      </c>
      <c r="DS189" s="51">
        <v>0.22028985507246374</v>
      </c>
      <c r="DT189" s="26">
        <f t="shared" si="1081"/>
        <v>222999.2670942625</v>
      </c>
      <c r="DU189" s="26">
        <f t="shared" si="1082"/>
        <v>-10243.206237314171</v>
      </c>
      <c r="DV189" s="51">
        <v>3.0399194205388751</v>
      </c>
      <c r="DW189" s="26">
        <f t="shared" si="1028"/>
        <v>45.488158634559653</v>
      </c>
      <c r="DX189" s="51">
        <v>0.22028985507246374</v>
      </c>
      <c r="DY189" s="26">
        <f t="shared" si="1083"/>
        <v>220641.27346174308</v>
      </c>
      <c r="DZ189" s="26">
        <f t="shared" si="978"/>
        <v>-10243.206237314171</v>
      </c>
      <c r="EA189" s="51">
        <v>3.0399194205388751</v>
      </c>
      <c r="EB189" s="26">
        <f t="shared" si="979"/>
        <v>45.655347113362041</v>
      </c>
      <c r="EC189" s="51">
        <v>0.22028985507246374</v>
      </c>
      <c r="ED189" s="26">
        <f t="shared" si="1029"/>
        <v>231870.04532770044</v>
      </c>
      <c r="EE189" s="26">
        <f t="shared" si="980"/>
        <v>-10243.206237314171</v>
      </c>
      <c r="EF189" s="51">
        <v>3.0399194205388751</v>
      </c>
      <c r="EG189" s="26">
        <f t="shared" si="981"/>
        <v>45.821214918953316</v>
      </c>
      <c r="EH189" s="51">
        <v>0.22028985507246374</v>
      </c>
      <c r="EI189" s="26">
        <f t="shared" si="1030"/>
        <v>232447.98820320473</v>
      </c>
      <c r="EJ189" s="26">
        <f t="shared" si="982"/>
        <v>-10243.206237314171</v>
      </c>
      <c r="EK189" s="51">
        <v>3.0399194205388751</v>
      </c>
      <c r="EL189" s="26">
        <f t="shared" si="983"/>
        <v>45.989404105763178</v>
      </c>
      <c r="EM189" s="51">
        <v>0.22028985507246374</v>
      </c>
      <c r="EN189" s="26">
        <f t="shared" si="1031"/>
        <v>245592.93361156082</v>
      </c>
      <c r="EO189" s="26">
        <f t="shared" si="984"/>
        <v>-10243.206237314171</v>
      </c>
      <c r="EP189" s="51">
        <v>3.0399194205388751</v>
      </c>
      <c r="EQ189" s="26">
        <f t="shared" si="985"/>
        <v>46.162557157431621</v>
      </c>
      <c r="ER189" s="51">
        <v>0.22028985507246374</v>
      </c>
      <c r="ES189" s="26">
        <f t="shared" si="1032"/>
        <v>229320.93459090716</v>
      </c>
      <c r="ET189" s="26">
        <f t="shared" si="1084"/>
        <v>-10243.206237314171</v>
      </c>
      <c r="EU189" s="51">
        <v>3.0399194205388751</v>
      </c>
      <c r="EV189" s="26">
        <f t="shared" si="1033"/>
        <v>46.343982126744137</v>
      </c>
      <c r="EW189" s="51">
        <v>0.22028985507246374</v>
      </c>
      <c r="EX189" s="26">
        <f t="shared" si="1085"/>
        <v>214483.95466470829</v>
      </c>
      <c r="EY189" s="26">
        <f t="shared" si="1086"/>
        <v>-10243.206237314171</v>
      </c>
      <c r="EZ189" s="51">
        <v>3.0399194205388751</v>
      </c>
      <c r="FA189" s="26">
        <f t="shared" si="1034"/>
        <v>46.536437633506686</v>
      </c>
      <c r="FB189" s="51">
        <v>0.22028985507246374</v>
      </c>
      <c r="FC189" s="26">
        <f t="shared" si="1087"/>
        <v>202188.01825778387</v>
      </c>
      <c r="FD189" s="26">
        <f t="shared" si="986"/>
        <v>-10243.206237314171</v>
      </c>
      <c r="FE189" s="51">
        <v>3.0399194205388751</v>
      </c>
      <c r="FF189" s="26">
        <f t="shared" si="987"/>
        <v>46.740718256624106</v>
      </c>
      <c r="FG189" s="51">
        <v>0.22028985507246374</v>
      </c>
      <c r="FH189" s="26">
        <f t="shared" si="1035"/>
        <v>176897.89074429683</v>
      </c>
      <c r="FI189" s="26">
        <f t="shared" si="988"/>
        <v>-10243.206237314171</v>
      </c>
      <c r="FJ189" s="51">
        <v>3.0399194205388751</v>
      </c>
      <c r="FK189" s="26">
        <f t="shared" si="989"/>
        <v>46.958030707585294</v>
      </c>
      <c r="FL189" s="51">
        <v>0.22028985507246374</v>
      </c>
      <c r="FM189" s="26">
        <f t="shared" si="1088"/>
        <v>160273.85854983042</v>
      </c>
      <c r="FN189" s="26">
        <f t="shared" si="990"/>
        <v>-10243.206237314171</v>
      </c>
      <c r="FO189" s="51">
        <v>3.0399194205388751</v>
      </c>
      <c r="FP189" s="26">
        <f t="shared" si="991"/>
        <v>47.189631052589178</v>
      </c>
      <c r="FQ189" s="51">
        <v>0.22028985507246374</v>
      </c>
      <c r="FR189" s="26">
        <f t="shared" si="1036"/>
        <v>160252.88762549867</v>
      </c>
      <c r="FS189" s="26">
        <f t="shared" si="992"/>
        <v>-10243.206237314171</v>
      </c>
      <c r="FT189" s="51">
        <v>3.0399194205388751</v>
      </c>
      <c r="FU189" s="26">
        <f t="shared" si="993"/>
        <v>47.436393743405148</v>
      </c>
      <c r="FV189" s="51">
        <v>0.22028985507246374</v>
      </c>
      <c r="FW189" s="26">
        <f t="shared" si="1037"/>
        <v>147969.86806118657</v>
      </c>
      <c r="FX189" s="26">
        <f t="shared" si="994"/>
        <v>-10243.206237314171</v>
      </c>
      <c r="FY189" s="51">
        <v>3.0399194205388751</v>
      </c>
      <c r="FZ189" s="26">
        <f t="shared" si="995"/>
        <v>47.698779417819459</v>
      </c>
      <c r="GA189" s="51">
        <v>0.22028985507246374</v>
      </c>
      <c r="GB189" s="26">
        <f t="shared" si="1038"/>
        <v>149263.74459984544</v>
      </c>
      <c r="GC189" s="26">
        <f t="shared" si="996"/>
        <v>-10243.206237314171</v>
      </c>
      <c r="GD189" s="51">
        <v>3.0399194205388751</v>
      </c>
      <c r="GE189" s="26">
        <f t="shared" si="997"/>
        <v>47.977267283941366</v>
      </c>
      <c r="GF189" s="51">
        <v>0.22028985507246374</v>
      </c>
      <c r="GG189" s="26">
        <f t="shared" si="1039"/>
        <v>143091.38350191142</v>
      </c>
      <c r="GH189" s="26">
        <f t="shared" si="998"/>
        <v>-10243.206237314171</v>
      </c>
      <c r="GI189" s="51">
        <v>3.0399194205388751</v>
      </c>
      <c r="GJ189" s="26">
        <f t="shared" si="999"/>
        <v>48.272950054325335</v>
      </c>
      <c r="GK189" s="51">
        <v>0.22028985507246374</v>
      </c>
      <c r="GL189" s="26">
        <f t="shared" si="1040"/>
        <v>165848.90384339046</v>
      </c>
      <c r="GM189" s="26">
        <f t="shared" si="1000"/>
        <v>-10243.206237314171</v>
      </c>
      <c r="GN189" s="51">
        <v>3.0399194205388751</v>
      </c>
      <c r="GO189" s="26">
        <f t="shared" si="1001"/>
        <v>48.586154894915751</v>
      </c>
      <c r="GP189" s="51">
        <v>0.22028985507246374</v>
      </c>
      <c r="GQ189" s="26">
        <f t="shared" si="1041"/>
        <v>167608.29350131736</v>
      </c>
    </row>
    <row r="190" spans="1:199" ht="15" x14ac:dyDescent="0.2">
      <c r="A190" s="6" t="s">
        <v>85</v>
      </c>
      <c r="B190" s="26">
        <v>1191133</v>
      </c>
      <c r="C190" s="26">
        <f t="shared" si="1002"/>
        <v>-157025</v>
      </c>
      <c r="D190" s="51">
        <v>46.518345158566753</v>
      </c>
      <c r="E190" s="26">
        <f>(427+214+51+8+1)</f>
        <v>701</v>
      </c>
      <c r="F190" s="26">
        <f>-(217+89+16)</f>
        <v>-322</v>
      </c>
      <c r="G190" s="26">
        <f t="shared" si="1003"/>
        <v>379</v>
      </c>
      <c r="H190" s="51">
        <f t="shared" si="1004"/>
        <v>1.9973649538866929</v>
      </c>
      <c r="I190" s="26">
        <v>1183465</v>
      </c>
      <c r="J190" s="26">
        <f t="shared" si="1044"/>
        <v>-156746.59007681778</v>
      </c>
      <c r="K190" s="51">
        <v>46.518345158566753</v>
      </c>
      <c r="L190" s="26">
        <f t="shared" si="1005"/>
        <v>378.32802190169684</v>
      </c>
      <c r="M190" s="51">
        <v>1.9973649538866929</v>
      </c>
      <c r="N190" s="26">
        <f>I189+J190+L190+I190</f>
        <v>1141931.737945084</v>
      </c>
      <c r="O190" s="26">
        <f t="shared" si="1046"/>
        <v>-156746.59007681778</v>
      </c>
      <c r="P190" s="51">
        <v>46.518345158566753</v>
      </c>
      <c r="Q190" s="26">
        <f t="shared" si="1006"/>
        <v>377.36612240465416</v>
      </c>
      <c r="R190" s="51">
        <v>1.9973649538866929</v>
      </c>
      <c r="S190" s="26">
        <f>N189+O190+Q190+N190</f>
        <v>1114491.0336407328</v>
      </c>
      <c r="T190" s="26">
        <f t="shared" si="1048"/>
        <v>-156746.59007681778</v>
      </c>
      <c r="U190" s="51">
        <v>46.518345158566753</v>
      </c>
      <c r="V190" s="26">
        <f t="shared" si="1007"/>
        <v>376.35375210637511</v>
      </c>
      <c r="W190" s="51">
        <v>1.9973649538866929</v>
      </c>
      <c r="X190" s="26">
        <f>S189+T190+V190+S190</f>
        <v>1131292.730528021</v>
      </c>
      <c r="Y190" s="26">
        <f t="shared" si="1050"/>
        <v>-156746.59007681778</v>
      </c>
      <c r="Z190" s="51">
        <v>46.518345158566753</v>
      </c>
      <c r="AA190" s="26">
        <f t="shared" si="1008"/>
        <v>376.4996432413194</v>
      </c>
      <c r="AB190" s="51">
        <v>1.9973649538866929</v>
      </c>
      <c r="AC190" s="26">
        <f>X189+Y190+AA190+X190</f>
        <v>1187890.8752138214</v>
      </c>
      <c r="AD190" s="26">
        <f t="shared" si="1052"/>
        <v>-156746.59007681778</v>
      </c>
      <c r="AE190" s="51">
        <v>46.518345158566753</v>
      </c>
      <c r="AF190" s="26">
        <f t="shared" si="1009"/>
        <v>377.01474845805825</v>
      </c>
      <c r="AG190" s="51">
        <v>1.9973649538866929</v>
      </c>
      <c r="AH190" s="26">
        <f>AC189+AD190+AF190+AC190</f>
        <v>1303281.8530025838</v>
      </c>
      <c r="AI190" s="26">
        <f t="shared" si="1054"/>
        <v>-156746.59007681778</v>
      </c>
      <c r="AJ190" s="51">
        <v>46.518345158566753</v>
      </c>
      <c r="AK190" s="26">
        <f t="shared" si="1010"/>
        <v>377.88598608232127</v>
      </c>
      <c r="AL190" s="51">
        <v>1.9973649538866929</v>
      </c>
      <c r="AM190" s="26">
        <f>AH189+AI190+AK190+AH190</f>
        <v>1410399.0768377923</v>
      </c>
      <c r="AN190" s="26">
        <f t="shared" si="1056"/>
        <v>-156746.59007681778</v>
      </c>
      <c r="AO190" s="51">
        <v>46.518345158566753</v>
      </c>
      <c r="AP190" s="26">
        <f t="shared" si="1011"/>
        <v>379.10365721527893</v>
      </c>
      <c r="AQ190" s="51">
        <v>1.9973649538866929</v>
      </c>
      <c r="AR190" s="26">
        <f>AM189+AN190+AP190+AM190</f>
        <v>1501024.0144350538</v>
      </c>
      <c r="AS190" s="26">
        <f t="shared" si="1058"/>
        <v>-156746.59007681778</v>
      </c>
      <c r="AT190" s="51">
        <v>46.518345158566753</v>
      </c>
      <c r="AU190" s="26">
        <f t="shared" si="1012"/>
        <v>380.6556894284364</v>
      </c>
      <c r="AV190" s="51">
        <v>1.9973649538866929</v>
      </c>
      <c r="AW190" s="26">
        <f>AR189+AS190+AU190+AR190</f>
        <v>1561865.0770940364</v>
      </c>
      <c r="AX190" s="26">
        <f t="shared" si="1060"/>
        <v>-156746.59007681778</v>
      </c>
      <c r="AY190" s="51">
        <v>46.518345158566753</v>
      </c>
      <c r="AZ190" s="26">
        <f t="shared" si="1013"/>
        <v>382.5327219051843</v>
      </c>
      <c r="BA190" s="51">
        <v>1.9973649538866929</v>
      </c>
      <c r="BB190" s="26">
        <f>AW189+AX190+AZ190+AW190</f>
        <v>1609775.7006207495</v>
      </c>
      <c r="BC190" s="26">
        <f t="shared" si="1062"/>
        <v>-156746.59007681778</v>
      </c>
      <c r="BD190" s="51">
        <v>46.518345158566753</v>
      </c>
      <c r="BE190" s="26">
        <f t="shared" si="1014"/>
        <v>384.71320423779952</v>
      </c>
      <c r="BF190" s="51">
        <v>1.9973649538866929</v>
      </c>
      <c r="BG190" s="26">
        <f>BB189+BC190+BE190+BB190</f>
        <v>1582673.4041829838</v>
      </c>
      <c r="BH190" s="26">
        <f t="shared" si="1064"/>
        <v>-156746.59007681778</v>
      </c>
      <c r="BI190" s="51">
        <v>46.518345158566753</v>
      </c>
      <c r="BJ190" s="26">
        <f t="shared" si="1015"/>
        <v>387.19242364897406</v>
      </c>
      <c r="BK190" s="51">
        <v>1.9973649538866929</v>
      </c>
      <c r="BL190" s="26">
        <f>BG189+BH190+BJ190+BG190</f>
        <v>1497440.7577197687</v>
      </c>
      <c r="BM190" s="26">
        <f t="shared" si="1066"/>
        <v>-156746.59007681778</v>
      </c>
      <c r="BN190" s="51">
        <v>46.518345158566753</v>
      </c>
      <c r="BO190" s="26">
        <f t="shared" si="1016"/>
        <v>389.57654057302847</v>
      </c>
      <c r="BP190" s="51">
        <v>1.9973649538866929</v>
      </c>
      <c r="BQ190" s="26">
        <f>BL189+BM190+BO190+BL190</f>
        <v>1428750.400851635</v>
      </c>
      <c r="BR190" s="26">
        <f t="shared" si="1068"/>
        <v>-156746.59007681778</v>
      </c>
      <c r="BS190" s="51">
        <v>46.518345158566753</v>
      </c>
      <c r="BT190" s="26">
        <f t="shared" si="1017"/>
        <v>391.87449110137254</v>
      </c>
      <c r="BU190" s="51">
        <v>1.9973649538866929</v>
      </c>
      <c r="BV190" s="26">
        <f>BQ189+BR190+BT190+BQ190</f>
        <v>1331143.5870282671</v>
      </c>
      <c r="BW190" s="26">
        <f t="shared" si="1070"/>
        <v>-156746.59007681778</v>
      </c>
      <c r="BX190" s="51">
        <v>46.518345158566753</v>
      </c>
      <c r="BY190" s="26">
        <f t="shared" si="1018"/>
        <v>394.09417487585682</v>
      </c>
      <c r="BZ190" s="51">
        <v>1.9973649538866929</v>
      </c>
      <c r="CA190" s="26">
        <f>BV189+BW190+BY190+BV190</f>
        <v>1313849.5882469018</v>
      </c>
      <c r="CB190" s="26">
        <f t="shared" si="1072"/>
        <v>-156746.59007681778</v>
      </c>
      <c r="CC190" s="51">
        <v>46.518345158566753</v>
      </c>
      <c r="CD190" s="26">
        <f t="shared" si="1019"/>
        <v>396.23369767342626</v>
      </c>
      <c r="CE190" s="51">
        <v>1.9973649538866929</v>
      </c>
      <c r="CF190" s="26">
        <f>CA189+CB190+CD190+CA190</f>
        <v>1300776.6804686992</v>
      </c>
      <c r="CG190" s="26">
        <f t="shared" si="1074"/>
        <v>-156746.59007681778</v>
      </c>
      <c r="CH190" s="51">
        <v>46.518345158566753</v>
      </c>
      <c r="CI190" s="26">
        <f t="shared" si="1020"/>
        <v>398.30368556844167</v>
      </c>
      <c r="CJ190" s="51">
        <v>1.9973649538866929</v>
      </c>
      <c r="CK190" s="26">
        <f>CF189+CG190+CI190+CF190</f>
        <v>1314909.1579761326</v>
      </c>
      <c r="CL190" s="26">
        <f t="shared" si="1076"/>
        <v>-156746.59007681778</v>
      </c>
      <c r="CM190" s="51">
        <v>46.518345158566753</v>
      </c>
      <c r="CN190" s="26">
        <f t="shared" si="1021"/>
        <v>400.31852711589056</v>
      </c>
      <c r="CO190" s="51">
        <v>1.9973649538866929</v>
      </c>
      <c r="CP190" s="26">
        <f>CK189+CL190+CN190+CK190</f>
        <v>1383936.0834723189</v>
      </c>
      <c r="CQ190" s="26">
        <f t="shared" si="1078"/>
        <v>-156746.59007681778</v>
      </c>
      <c r="CR190" s="51">
        <v>46.518345158566753</v>
      </c>
      <c r="CS190" s="26">
        <f t="shared" si="1022"/>
        <v>402.26623608275605</v>
      </c>
      <c r="CT190" s="51">
        <v>1.9973649538866929</v>
      </c>
      <c r="CU190" s="26">
        <f>CP189+CQ190+CS190+CP190</f>
        <v>1436069.5719158659</v>
      </c>
      <c r="CV190" s="26">
        <f t="shared" si="970"/>
        <v>-156746.59007681778</v>
      </c>
      <c r="CW190" s="51">
        <v>46.518345158566753</v>
      </c>
      <c r="CX190" s="26">
        <f t="shared" si="971"/>
        <v>404.14869337743227</v>
      </c>
      <c r="CY190" s="51">
        <v>1.9973649538866929</v>
      </c>
      <c r="CZ190" s="26">
        <f t="shared" ref="CZ190" si="1093">CU189+CV190+CX190+CU190</f>
        <v>1487799.7168973663</v>
      </c>
      <c r="DA190" s="26">
        <f t="shared" si="972"/>
        <v>-156746.59007681778</v>
      </c>
      <c r="DB190" s="51">
        <v>46.518345158566753</v>
      </c>
      <c r="DC190" s="26">
        <f t="shared" si="973"/>
        <v>405.95831653164083</v>
      </c>
      <c r="DD190" s="51">
        <v>1.9973649538866929</v>
      </c>
      <c r="DE190" s="26">
        <f t="shared" ref="DE190" si="1094">CZ189+DA190+DC190+CZ190</f>
        <v>1538917.8045048895</v>
      </c>
      <c r="DF190" s="26">
        <f t="shared" si="974"/>
        <v>-156746.59007681778</v>
      </c>
      <c r="DG190" s="51">
        <v>46.518345158566753</v>
      </c>
      <c r="DH190" s="26">
        <f t="shared" si="975"/>
        <v>407.68739079048953</v>
      </c>
      <c r="DI190" s="51">
        <v>1.9973649538866929</v>
      </c>
      <c r="DJ190" s="26">
        <f t="shared" ref="DJ190" si="1095">DE189+DF190+DH190+DE190</f>
        <v>1571539.1670154913</v>
      </c>
      <c r="DK190" s="26">
        <f t="shared" si="976"/>
        <v>-156746.59007681778</v>
      </c>
      <c r="DL190" s="51">
        <v>46.518345158566753</v>
      </c>
      <c r="DM190" s="26">
        <f t="shared" si="977"/>
        <v>409.32794244411946</v>
      </c>
      <c r="DN190" s="51">
        <v>1.9973649538866929</v>
      </c>
      <c r="DO190" s="26">
        <f t="shared" ref="DO190" si="1096">DJ189+DK190+DM190+DJ190</f>
        <v>1631264.8243806919</v>
      </c>
      <c r="DP190" s="26">
        <f t="shared" si="1080"/>
        <v>-156746.59007681778</v>
      </c>
      <c r="DQ190" s="51">
        <v>46.518345158566753</v>
      </c>
      <c r="DR190" s="26">
        <f t="shared" si="1027"/>
        <v>410.90518935493276</v>
      </c>
      <c r="DS190" s="51">
        <v>1.9973649538866929</v>
      </c>
      <c r="DT190" s="26">
        <f>DO189+DP190+DR190+DO190</f>
        <v>1677861.0458355173</v>
      </c>
      <c r="DU190" s="26">
        <f t="shared" si="1082"/>
        <v>-156746.59007681778</v>
      </c>
      <c r="DV190" s="51">
        <v>46.518345158566753</v>
      </c>
      <c r="DW190" s="26">
        <f t="shared" si="1028"/>
        <v>412.44048139947631</v>
      </c>
      <c r="DX190" s="51">
        <v>1.9973649538866929</v>
      </c>
      <c r="DY190" s="26">
        <f>DT189+DU190+DW190+DT190</f>
        <v>1744526.1633343615</v>
      </c>
      <c r="DZ190" s="26">
        <f t="shared" si="978"/>
        <v>-156746.59007681778</v>
      </c>
      <c r="EA190" s="51">
        <v>46.518345158566753</v>
      </c>
      <c r="EB190" s="26">
        <f t="shared" si="979"/>
        <v>413.956376936943</v>
      </c>
      <c r="EC190" s="51">
        <v>1.9973649538866929</v>
      </c>
      <c r="ED190" s="26">
        <f t="shared" ref="ED190" si="1097">DY189+DZ190+EB190+DY190</f>
        <v>1808834.8030962239</v>
      </c>
      <c r="EE190" s="26">
        <f t="shared" si="980"/>
        <v>-156746.59007681778</v>
      </c>
      <c r="EF190" s="51">
        <v>46.518345158566753</v>
      </c>
      <c r="EG190" s="26">
        <f t="shared" si="981"/>
        <v>415.46029794936146</v>
      </c>
      <c r="EH190" s="51">
        <v>1.9973649538866929</v>
      </c>
      <c r="EI190" s="26">
        <f t="shared" ref="EI190" si="1098">ED189+EE190+EG190+ED190</f>
        <v>1884373.7186450558</v>
      </c>
      <c r="EJ190" s="26">
        <f t="shared" si="982"/>
        <v>-156746.59007681778</v>
      </c>
      <c r="EK190" s="51">
        <v>46.518345158566753</v>
      </c>
      <c r="EL190" s="26">
        <f t="shared" si="983"/>
        <v>416.98526689196763</v>
      </c>
      <c r="EM190" s="51">
        <v>1.9973649538866929</v>
      </c>
      <c r="EN190" s="26">
        <f t="shared" ref="EN190" si="1099">EI189+EJ190+EL190+EI190</f>
        <v>1960492.1020383346</v>
      </c>
      <c r="EO190" s="26">
        <f t="shared" si="984"/>
        <v>-156746.59007681778</v>
      </c>
      <c r="EP190" s="51">
        <v>46.518345158566753</v>
      </c>
      <c r="EQ190" s="26">
        <f t="shared" si="985"/>
        <v>418.55524312599482</v>
      </c>
      <c r="ER190" s="51">
        <v>1.9973649538866929</v>
      </c>
      <c r="ES190" s="26">
        <f t="shared" ref="ES190" si="1100">EN189+EO190+EQ190+EN190</f>
        <v>2049757.0008162037</v>
      </c>
      <c r="ET190" s="26">
        <f t="shared" si="1084"/>
        <v>-156746.59007681778</v>
      </c>
      <c r="EU190" s="51">
        <v>46.518345158566753</v>
      </c>
      <c r="EV190" s="26">
        <f t="shared" si="1033"/>
        <v>420.20022071856533</v>
      </c>
      <c r="EW190" s="51">
        <v>1.9973649538866929</v>
      </c>
      <c r="EX190" s="26">
        <f>ES189+ET190+EV190+ES190</f>
        <v>2122751.5455510118</v>
      </c>
      <c r="EY190" s="26">
        <f t="shared" si="1086"/>
        <v>-156746.59007681778</v>
      </c>
      <c r="EZ190" s="51">
        <v>46.518345158566753</v>
      </c>
      <c r="FA190" s="26">
        <f t="shared" si="1034"/>
        <v>421.94521203586208</v>
      </c>
      <c r="FB190" s="51">
        <v>1.9973649538866929</v>
      </c>
      <c r="FC190" s="26">
        <f>EX189+EY190+FA190+EX190</f>
        <v>2180910.8553509382</v>
      </c>
      <c r="FD190" s="26">
        <f t="shared" si="986"/>
        <v>-156746.59007681778</v>
      </c>
      <c r="FE190" s="51">
        <v>46.518345158566753</v>
      </c>
      <c r="FF190" s="26">
        <f t="shared" si="987"/>
        <v>423.79742151341003</v>
      </c>
      <c r="FG190" s="51">
        <v>1.9973649538866929</v>
      </c>
      <c r="FH190" s="26">
        <f t="shared" ref="FH190" si="1101">FC189+FD190+FF190+FC190</f>
        <v>2226776.0809534178</v>
      </c>
      <c r="FI190" s="26">
        <f t="shared" si="988"/>
        <v>-156746.59007681778</v>
      </c>
      <c r="FJ190" s="51">
        <v>46.518345158566753</v>
      </c>
      <c r="FK190" s="26">
        <f t="shared" si="989"/>
        <v>425.76779038695759</v>
      </c>
      <c r="FL190" s="51">
        <v>1.9973649538866929</v>
      </c>
      <c r="FM190" s="26">
        <f t="shared" ref="FM190" si="1102">FH189+FI190+FK190+FH190</f>
        <v>2247353.1494112839</v>
      </c>
      <c r="FN190" s="26">
        <f t="shared" si="990"/>
        <v>-156746.59007681778</v>
      </c>
      <c r="FO190" s="51">
        <v>46.518345158566753</v>
      </c>
      <c r="FP190" s="26">
        <f t="shared" si="991"/>
        <v>427.8677073907009</v>
      </c>
      <c r="FQ190" s="51">
        <v>1.9973649538866929</v>
      </c>
      <c r="FR190" s="26">
        <f t="shared" ref="FR190" si="1103">FM189+FN190+FP190+FM190</f>
        <v>2251308.2855916871</v>
      </c>
      <c r="FS190" s="26">
        <f t="shared" si="992"/>
        <v>-156746.59007681778</v>
      </c>
      <c r="FT190" s="51">
        <v>46.518345158566753</v>
      </c>
      <c r="FU190" s="26">
        <f t="shared" si="993"/>
        <v>430.10510116628114</v>
      </c>
      <c r="FV190" s="51">
        <v>1.9973649538866929</v>
      </c>
      <c r="FW190" s="26">
        <f t="shared" ref="FW190" si="1104">FR189+FS190+FU190+FR190</f>
        <v>2255244.6882415344</v>
      </c>
      <c r="FX190" s="26">
        <f t="shared" si="994"/>
        <v>-156746.59007681778</v>
      </c>
      <c r="FY190" s="51">
        <v>46.518345158566753</v>
      </c>
      <c r="FZ190" s="26">
        <f t="shared" si="995"/>
        <v>432.48414830989424</v>
      </c>
      <c r="GA190" s="51">
        <v>1.9973649538866929</v>
      </c>
      <c r="GB190" s="26">
        <f t="shared" ref="GB190" si="1105">FW189+FX190+FZ190+FW190</f>
        <v>2246900.450374213</v>
      </c>
      <c r="GC190" s="26">
        <f t="shared" si="996"/>
        <v>-156746.59007681778</v>
      </c>
      <c r="GD190" s="51">
        <v>46.518345158566753</v>
      </c>
      <c r="GE190" s="26">
        <f t="shared" si="997"/>
        <v>435.00919379458799</v>
      </c>
      <c r="GF190" s="51">
        <v>1.9973649538866929</v>
      </c>
      <c r="GG190" s="26">
        <f t="shared" ref="GG190" si="1106">GB189+GC190+GE190+GB190</f>
        <v>2239852.6140910354</v>
      </c>
      <c r="GH190" s="26">
        <f t="shared" si="998"/>
        <v>-156746.59007681778</v>
      </c>
      <c r="GI190" s="51">
        <v>46.518345158566753</v>
      </c>
      <c r="GJ190" s="26">
        <f t="shared" si="999"/>
        <v>437.69014522940927</v>
      </c>
      <c r="GK190" s="51">
        <v>1.9973649538866929</v>
      </c>
      <c r="GL190" s="26">
        <f t="shared" ref="GL190" si="1107">GG189+GH190+GJ190+GG190</f>
        <v>2226635.0976613583</v>
      </c>
      <c r="GM190" s="26">
        <f t="shared" si="1000"/>
        <v>-156746.59007681778</v>
      </c>
      <c r="GN190" s="51">
        <v>46.518345158566753</v>
      </c>
      <c r="GO190" s="26">
        <f t="shared" si="1001"/>
        <v>440.52996902327919</v>
      </c>
      <c r="GP190" s="51">
        <v>1.9973649538866929</v>
      </c>
      <c r="GQ190" s="26">
        <f t="shared" ref="GQ190" si="1108">GL189+GM190+GO190+GL190</f>
        <v>2236177.9413969545</v>
      </c>
    </row>
    <row r="191" spans="1:199" x14ac:dyDescent="0.2">
      <c r="A191" s="13"/>
      <c r="B191" s="27" t="s">
        <v>82</v>
      </c>
      <c r="C191" s="27"/>
      <c r="D191" s="54"/>
      <c r="E191" s="54"/>
      <c r="F191" s="54"/>
      <c r="G191" s="54"/>
      <c r="H191" s="54"/>
      <c r="I191" s="27" t="s">
        <v>82</v>
      </c>
      <c r="J191" s="27"/>
      <c r="K191" s="54"/>
      <c r="L191" s="54"/>
      <c r="M191" s="54"/>
      <c r="N191" s="27" t="s">
        <v>82</v>
      </c>
      <c r="O191" s="27"/>
      <c r="P191" s="54"/>
      <c r="Q191" s="54"/>
      <c r="R191" s="54"/>
      <c r="S191" s="27" t="s">
        <v>82</v>
      </c>
      <c r="T191" s="27"/>
      <c r="U191" s="54"/>
      <c r="V191" s="54"/>
      <c r="W191" s="54"/>
      <c r="X191" s="27" t="s">
        <v>82</v>
      </c>
      <c r="Y191" s="27"/>
      <c r="Z191" s="54"/>
      <c r="AA191" s="54"/>
      <c r="AB191" s="54"/>
      <c r="AC191" s="27" t="s">
        <v>82</v>
      </c>
      <c r="AD191" s="27"/>
      <c r="AE191" s="54"/>
      <c r="AF191" s="54"/>
      <c r="AG191" s="54"/>
      <c r="AH191" s="27" t="s">
        <v>82</v>
      </c>
      <c r="AI191" s="27"/>
      <c r="AJ191" s="54"/>
      <c r="AK191" s="54"/>
      <c r="AL191" s="54"/>
      <c r="AM191" s="27" t="s">
        <v>82</v>
      </c>
      <c r="AN191" s="27"/>
      <c r="AO191" s="54"/>
      <c r="AP191" s="54"/>
      <c r="AQ191" s="54"/>
      <c r="AR191" s="27" t="s">
        <v>82</v>
      </c>
      <c r="AS191" s="27"/>
      <c r="AT191" s="54"/>
      <c r="AU191" s="54"/>
      <c r="AV191" s="54"/>
      <c r="AW191" s="27" t="s">
        <v>82</v>
      </c>
      <c r="AX191" s="27"/>
      <c r="AY191" s="54"/>
      <c r="AZ191" s="54"/>
      <c r="BA191" s="54"/>
      <c r="BB191" s="27" t="s">
        <v>82</v>
      </c>
      <c r="BC191" s="27"/>
      <c r="BD191" s="54"/>
      <c r="BE191" s="54"/>
      <c r="BF191" s="54"/>
      <c r="BG191" s="27" t="s">
        <v>82</v>
      </c>
      <c r="BH191" s="27"/>
      <c r="BI191" s="54"/>
      <c r="BJ191" s="54"/>
      <c r="BK191" s="54"/>
      <c r="BL191" s="27" t="s">
        <v>82</v>
      </c>
      <c r="BM191" s="27"/>
      <c r="BN191" s="54"/>
      <c r="BO191" s="54"/>
      <c r="BP191" s="54"/>
      <c r="BQ191" s="27" t="s">
        <v>82</v>
      </c>
      <c r="BR191" s="27"/>
      <c r="BS191" s="54"/>
      <c r="BT191" s="54"/>
      <c r="BU191" s="54"/>
      <c r="BV191" s="27" t="s">
        <v>82</v>
      </c>
      <c r="BW191" s="27"/>
      <c r="BX191" s="54"/>
      <c r="BY191" s="54"/>
      <c r="BZ191" s="54"/>
      <c r="CA191" s="27" t="s">
        <v>82</v>
      </c>
      <c r="CB191" s="27"/>
      <c r="CC191" s="54"/>
      <c r="CD191" s="54"/>
      <c r="CE191" s="54"/>
      <c r="CF191" s="27" t="s">
        <v>82</v>
      </c>
      <c r="CG191" s="27"/>
      <c r="CH191" s="54"/>
      <c r="CI191" s="54"/>
      <c r="CJ191" s="54"/>
      <c r="CK191" s="27" t="s">
        <v>82</v>
      </c>
      <c r="CL191" s="27"/>
      <c r="CM191" s="54"/>
      <c r="CN191" s="54"/>
      <c r="CO191" s="54"/>
      <c r="CP191" s="27" t="s">
        <v>82</v>
      </c>
      <c r="CQ191" s="27"/>
      <c r="CR191" s="54"/>
      <c r="CS191" s="54"/>
      <c r="CT191" s="54"/>
      <c r="CU191" s="27" t="s">
        <v>82</v>
      </c>
      <c r="CV191" s="27"/>
      <c r="CW191" s="54"/>
      <c r="CX191" s="54"/>
      <c r="CY191" s="54"/>
      <c r="CZ191" s="27" t="s">
        <v>82</v>
      </c>
      <c r="DA191" s="27"/>
      <c r="DB191" s="54"/>
      <c r="DC191" s="54"/>
      <c r="DD191" s="54"/>
      <c r="DE191" s="27" t="s">
        <v>82</v>
      </c>
      <c r="DF191" s="27"/>
      <c r="DG191" s="54"/>
      <c r="DH191" s="54"/>
      <c r="DI191" s="54"/>
      <c r="DJ191" s="27" t="s">
        <v>82</v>
      </c>
      <c r="DK191" s="27"/>
      <c r="DL191" s="54"/>
      <c r="DM191" s="54"/>
      <c r="DN191" s="54"/>
      <c r="DO191" s="27" t="s">
        <v>82</v>
      </c>
      <c r="DP191" s="27"/>
      <c r="DQ191" s="54"/>
      <c r="DR191" s="54"/>
      <c r="DS191" s="54"/>
      <c r="DT191" s="27" t="s">
        <v>82</v>
      </c>
      <c r="DU191" s="27"/>
      <c r="DV191" s="54"/>
      <c r="DW191" s="54"/>
      <c r="DX191" s="54"/>
      <c r="DY191" s="27" t="s">
        <v>82</v>
      </c>
      <c r="DZ191" s="27"/>
      <c r="EA191" s="54"/>
      <c r="EB191" s="54"/>
      <c r="EC191" s="54"/>
      <c r="ED191" s="27" t="s">
        <v>82</v>
      </c>
      <c r="EE191" s="27"/>
      <c r="EF191" s="54"/>
      <c r="EG191" s="54"/>
      <c r="EH191" s="54"/>
      <c r="EI191" s="27" t="s">
        <v>82</v>
      </c>
      <c r="EJ191" s="27"/>
      <c r="EK191" s="54"/>
      <c r="EL191" s="54"/>
      <c r="EM191" s="54"/>
      <c r="EN191" s="27" t="s">
        <v>82</v>
      </c>
      <c r="EO191" s="27"/>
      <c r="EP191" s="54"/>
      <c r="EQ191" s="54"/>
      <c r="ER191" s="54"/>
      <c r="ES191" s="27" t="s">
        <v>82</v>
      </c>
      <c r="ET191" s="27"/>
      <c r="EU191" s="54"/>
      <c r="EV191" s="54"/>
      <c r="EW191" s="54"/>
      <c r="EX191" s="27" t="s">
        <v>82</v>
      </c>
      <c r="EY191" s="27"/>
      <c r="EZ191" s="54"/>
      <c r="FA191" s="54"/>
      <c r="FB191" s="54"/>
      <c r="FC191" s="27" t="s">
        <v>82</v>
      </c>
      <c r="FD191" s="27"/>
      <c r="FE191" s="54"/>
      <c r="FF191" s="54"/>
      <c r="FG191" s="54"/>
      <c r="FH191" s="27" t="s">
        <v>82</v>
      </c>
      <c r="FI191" s="27"/>
      <c r="FJ191" s="54"/>
      <c r="FK191" s="54"/>
      <c r="FL191" s="54"/>
      <c r="FM191" s="27" t="s">
        <v>82</v>
      </c>
      <c r="FN191" s="27"/>
      <c r="FO191" s="54"/>
      <c r="FP191" s="54"/>
      <c r="FQ191" s="54"/>
      <c r="FR191" s="27" t="s">
        <v>82</v>
      </c>
      <c r="FS191" s="27"/>
      <c r="FT191" s="54"/>
      <c r="FU191" s="54"/>
      <c r="FV191" s="54"/>
      <c r="FW191" s="27" t="s">
        <v>82</v>
      </c>
      <c r="FX191" s="27"/>
      <c r="FY191" s="54"/>
      <c r="FZ191" s="54"/>
      <c r="GA191" s="54"/>
      <c r="GB191" s="27" t="s">
        <v>82</v>
      </c>
      <c r="GC191" s="27"/>
      <c r="GD191" s="54"/>
      <c r="GE191" s="54"/>
      <c r="GF191" s="54"/>
      <c r="GG191" s="27" t="s">
        <v>82</v>
      </c>
      <c r="GH191" s="27"/>
      <c r="GI191" s="54"/>
      <c r="GJ191" s="54"/>
      <c r="GK191" s="54"/>
      <c r="GL191" s="27" t="s">
        <v>82</v>
      </c>
      <c r="GM191" s="27"/>
      <c r="GN191" s="54"/>
      <c r="GO191" s="54"/>
      <c r="GP191" s="54"/>
      <c r="GQ191" s="27" t="s">
        <v>82</v>
      </c>
    </row>
    <row r="192" spans="1:199" ht="42.75" x14ac:dyDescent="0.2">
      <c r="A192" s="14" t="s">
        <v>89</v>
      </c>
      <c r="B192" s="28">
        <v>20976712</v>
      </c>
      <c r="C192" s="28">
        <f>C193+C195+C196</f>
        <v>-56836.000000000058</v>
      </c>
      <c r="D192" s="55">
        <f>C192/C6*100</f>
        <v>39.903393852591421</v>
      </c>
      <c r="E192" s="28">
        <v>50123</v>
      </c>
      <c r="F192" s="28">
        <v>-7254</v>
      </c>
      <c r="G192" s="28">
        <f>E192+F192</f>
        <v>42869</v>
      </c>
      <c r="H192" s="55">
        <f>G192/G6*100</f>
        <v>69.317961322036098</v>
      </c>
      <c r="I192" s="28">
        <v>20962744</v>
      </c>
      <c r="J192" s="28">
        <f>J193+J195+J196</f>
        <v>-74754.651298773824</v>
      </c>
      <c r="K192" s="55">
        <f>J192/J6*100</f>
        <v>42.211734668534277</v>
      </c>
      <c r="L192" s="28">
        <f>L6*M192/100</f>
        <v>42792.992007661851</v>
      </c>
      <c r="M192" s="55">
        <v>69.317961322036098</v>
      </c>
      <c r="N192" s="28">
        <f>N197+N198+N199</f>
        <v>20930782.340708882</v>
      </c>
      <c r="O192" s="28">
        <f>O193+O195+O196</f>
        <v>-76974.642881215317</v>
      </c>
      <c r="P192" s="55">
        <f>O192/O6*100</f>
        <v>42.453836625908309</v>
      </c>
      <c r="Q192" s="28">
        <f>Q6*R192/100</f>
        <v>42684.190768773406</v>
      </c>
      <c r="R192" s="55">
        <v>69.317961322036098</v>
      </c>
      <c r="S192" s="28">
        <f>S197+S198+S199</f>
        <v>20895671.893386155</v>
      </c>
      <c r="T192" s="28">
        <f>T193+T195+T196</f>
        <v>-4328.588104165683</v>
      </c>
      <c r="U192" s="55">
        <f>T192/T6*100</f>
        <v>10.694697860816376</v>
      </c>
      <c r="V192" s="28">
        <f>V6*W192/100</f>
        <v>42569.680736274924</v>
      </c>
      <c r="W192" s="55">
        <v>69.317961322036098</v>
      </c>
      <c r="X192" s="28">
        <f>X197+X198+X199</f>
        <v>20932229.970504727</v>
      </c>
      <c r="Y192" s="28">
        <f>Y193+Y195+Y196</f>
        <v>18388.058157469844</v>
      </c>
      <c r="Z192" s="55">
        <f>Y192/Y6*100</f>
        <v>521.29223352037809</v>
      </c>
      <c r="AA192" s="28">
        <f>AA6*AB192/100</f>
        <v>42586.182601878958</v>
      </c>
      <c r="AB192" s="55">
        <v>69.317961322036098</v>
      </c>
      <c r="AC192" s="28">
        <f>AC197+AC198+AC199</f>
        <v>20991645.564286184</v>
      </c>
      <c r="AD192" s="28">
        <f>AD193+AD195+AD196</f>
        <v>39947.952223290689</v>
      </c>
      <c r="AE192" s="55">
        <f>AD192/AD6*100</f>
        <v>88.270598544417282</v>
      </c>
      <c r="AF192" s="28">
        <f>AF6*AG192/100</f>
        <v>42644.446574270449</v>
      </c>
      <c r="AG192" s="55">
        <v>69.317961322036098</v>
      </c>
      <c r="AH192" s="28">
        <f>AH197+AH198+AH199</f>
        <v>21073118.430391498</v>
      </c>
      <c r="AI192" s="28">
        <f>AI193+AI195+AI196</f>
        <v>60572.777749016997</v>
      </c>
      <c r="AJ192" s="55">
        <f>AI192/AI6*100</f>
        <v>71.142406299006282</v>
      </c>
      <c r="AK192" s="28">
        <f>AK6*AL192/100</f>
        <v>42742.99297457264</v>
      </c>
      <c r="AL192" s="55">
        <v>69.317961322036098</v>
      </c>
      <c r="AM192" s="28">
        <f>AM197+AM198+AM199</f>
        <v>21176057.376659125</v>
      </c>
      <c r="AN192" s="28">
        <f>AN193+AN195+AN196</f>
        <v>80124.732820154866</v>
      </c>
      <c r="AO192" s="55">
        <f>AN192/AN6*100</f>
        <v>65.183653524528069</v>
      </c>
      <c r="AP192" s="28">
        <f>AP6*AQ192/100</f>
        <v>42880.724752405789</v>
      </c>
      <c r="AQ192" s="55">
        <v>69.317961322036098</v>
      </c>
      <c r="AR192" s="28">
        <f>AR197+AR198+AR199</f>
        <v>21299724.043894466</v>
      </c>
      <c r="AS192" s="28">
        <f>AS193+AS195+AS196</f>
        <v>98783.008561125142</v>
      </c>
      <c r="AT192" s="55">
        <f>AS192/AS6*100</f>
        <v>62.151132862568851</v>
      </c>
      <c r="AU192" s="28">
        <f>AU6*AV192/100</f>
        <v>43056.276385508289</v>
      </c>
      <c r="AV192" s="55">
        <v>69.317961322036098</v>
      </c>
      <c r="AW192" s="28">
        <f>AW197+AW198+AW199</f>
        <v>21443547.607062418</v>
      </c>
      <c r="AX192" s="28">
        <f>AX193+AX195+AX196</f>
        <v>115801.88665240083</v>
      </c>
      <c r="AY192" s="55">
        <f>AX192/AX6*100</f>
        <v>60.390731211488891</v>
      </c>
      <c r="AZ192" s="28">
        <f>AZ6*BA192/100</f>
        <v>43268.589064256848</v>
      </c>
      <c r="BA192" s="55">
        <v>69.317961322036098</v>
      </c>
      <c r="BB192" s="28">
        <f>BB197+BB198+BB199</f>
        <v>21606202.484137196</v>
      </c>
      <c r="BC192" s="28">
        <f>BC193+BC195+BC196</f>
        <v>132243.84455193242</v>
      </c>
      <c r="BD192" s="55">
        <f>BC192/BC6*100</f>
        <v>59.189329417958007</v>
      </c>
      <c r="BE192" s="28">
        <f>BE6*BF192/100</f>
        <v>43515.225204406939</v>
      </c>
      <c r="BF192" s="55">
        <v>69.317961322036098</v>
      </c>
      <c r="BG192" s="28">
        <f>BG197+BG198+BG199</f>
        <v>21787404.761784311</v>
      </c>
      <c r="BH192" s="28">
        <f>BH193+BH195+BH196</f>
        <v>124026.98016523977</v>
      </c>
      <c r="BI192" s="55">
        <f>BH192/BH6*100</f>
        <v>59.831605358610609</v>
      </c>
      <c r="BJ192" s="28">
        <f>BJ6*BK192/100</f>
        <v>43795.651739862471</v>
      </c>
      <c r="BK192" s="55">
        <v>69.317961322036098</v>
      </c>
      <c r="BL192" s="28">
        <f>BL197+BL198+BL199</f>
        <v>21962784.073984206</v>
      </c>
      <c r="BM192" s="28">
        <f>BM193+BM195+BM196</f>
        <v>116452.63069346972</v>
      </c>
      <c r="BN192" s="55">
        <f>BM192/BM6*100</f>
        <v>60.521695095721519</v>
      </c>
      <c r="BO192" s="28">
        <f>BO6*BP192/100</f>
        <v>44065.32115521151</v>
      </c>
      <c r="BP192" s="55">
        <v>69.317961322036098</v>
      </c>
      <c r="BQ192" s="28">
        <f>BQ197+BQ198+BQ199</f>
        <v>22132891.106045246</v>
      </c>
      <c r="BR192" s="28">
        <f>BR193+BR195+BR196</f>
        <v>109448.24268912582</v>
      </c>
      <c r="BS192" s="55">
        <f>BR192/BR6*100</f>
        <v>61.264877262106388</v>
      </c>
      <c r="BT192" s="28">
        <f>BT6*BU192/100</f>
        <v>44325.244219062646</v>
      </c>
      <c r="BU192" s="55">
        <v>69.317961322036098</v>
      </c>
      <c r="BV192" s="28">
        <f>BV197+BV198+BV199</f>
        <v>22298212.618390858</v>
      </c>
      <c r="BW192" s="28">
        <f>BW193+BW195+BW196</f>
        <v>102400.16671198641</v>
      </c>
      <c r="BX192" s="55">
        <f>BW192/BW6*100</f>
        <v>62.135054233672207</v>
      </c>
      <c r="BY192" s="28">
        <f>BY6*BZ192/100</f>
        <v>44576.314466367046</v>
      </c>
      <c r="BZ192" s="55">
        <v>69.317961322036098</v>
      </c>
      <c r="CA192" s="28">
        <f>CA197+CA198+CA199</f>
        <v>22458629.349785876</v>
      </c>
      <c r="CB192" s="28">
        <f>CB193+CB195+CB196</f>
        <v>96085.169675169163</v>
      </c>
      <c r="CC192" s="55">
        <f>CB192/CB6*100</f>
        <v>63.054335228496583</v>
      </c>
      <c r="CD192" s="28">
        <f>CD6*CE192/100</f>
        <v>44818.317640005582</v>
      </c>
      <c r="CE192" s="55">
        <v>69.317961322036098</v>
      </c>
      <c r="CF192" s="28">
        <f>CF197+CF198+CF199</f>
        <v>22614796.976873446</v>
      </c>
      <c r="CG192" s="28">
        <f>CG193+CG195+CG196</f>
        <v>90726.155921967467</v>
      </c>
      <c r="CH192" s="55">
        <f>CG192/CG6*100</f>
        <v>63.970483435722834</v>
      </c>
      <c r="CI192" s="28">
        <f>CI6*CJ192/100</f>
        <v>45052.455663940702</v>
      </c>
      <c r="CJ192" s="55">
        <v>69.317961322036098</v>
      </c>
      <c r="CK192" s="28">
        <f>CK197+CK198+CK199</f>
        <v>22767604.341026001</v>
      </c>
      <c r="CL192" s="28">
        <f>CL193+CL195+CL196</f>
        <v>84677.044342409063</v>
      </c>
      <c r="CM192" s="55">
        <f>CL192/CL6*100</f>
        <v>65.169794515226371</v>
      </c>
      <c r="CN192" s="28">
        <f>CN6*CO192/100</f>
        <v>45280.356039396087</v>
      </c>
      <c r="CO192" s="55">
        <v>69.317961322036098</v>
      </c>
      <c r="CP192" s="28">
        <f>CP197+CP198+CP199</f>
        <v>22916308.095889721</v>
      </c>
      <c r="CQ192" s="28">
        <f>CQ193+CQ195+CQ196</f>
        <v>78807.454646700062</v>
      </c>
      <c r="CR192" s="55">
        <f>CQ192/CQ6*100</f>
        <v>66.563471880634324</v>
      </c>
      <c r="CS192" s="28">
        <f>CS6*CT192/100</f>
        <v>45500.662993751124</v>
      </c>
      <c r="CT192" s="55">
        <v>69.317961322036098</v>
      </c>
      <c r="CU192" s="28">
        <f>CU197+CU198+CU199</f>
        <v>23061022.94108513</v>
      </c>
      <c r="CV192" s="28">
        <f t="shared" ref="CV192" si="1109">CV193+CV195+CV196</f>
        <v>72529.850985571626</v>
      </c>
      <c r="CW192" s="55">
        <f t="shared" ref="CW192" si="1110">CV192/CV6*100</f>
        <v>68.378612683430376</v>
      </c>
      <c r="CX192" s="28">
        <f t="shared" ref="CX192" si="1111">CX6*CY192/100</f>
        <v>45713.589278092739</v>
      </c>
      <c r="CY192" s="55">
        <v>69.317961322036098</v>
      </c>
      <c r="CZ192" s="28">
        <f t="shared" ref="CZ192" si="1112">CZ197+CZ198+CZ199</f>
        <v>23201277.856561862</v>
      </c>
      <c r="DA192" s="28">
        <f t="shared" ref="DA192" si="1113">DA193+DA195+DA196</f>
        <v>65843.171644881484</v>
      </c>
      <c r="DB192" s="55">
        <f t="shared" ref="DB192" si="1114">DA192/DA6*100</f>
        <v>70.828743301482973</v>
      </c>
      <c r="DC192" s="28">
        <f t="shared" ref="DC192" si="1115">DC6*DD192/100</f>
        <v>45918.277233231958</v>
      </c>
      <c r="DD192" s="55">
        <v>69.317961322036098</v>
      </c>
      <c r="DE192" s="28">
        <f t="shared" ref="DE192" si="1116">DE197+DE198+DE199</f>
        <v>23336593.439032055</v>
      </c>
      <c r="DF192" s="28">
        <f t="shared" ref="DF192" si="1117">DF193+DF195+DF196</f>
        <v>58738.638673905109</v>
      </c>
      <c r="DG192" s="55">
        <f t="shared" ref="DG192" si="1118">DF192/DF6*100</f>
        <v>74.307100895190118</v>
      </c>
      <c r="DH192" s="28">
        <f t="shared" ref="DH192" si="1119">DH6*DI192/100</f>
        <v>46113.854236932712</v>
      </c>
      <c r="DI192" s="55">
        <v>69.317961322036098</v>
      </c>
      <c r="DJ192" s="28">
        <f t="shared" ref="DJ192" si="1120">DJ197+DJ198+DJ199</f>
        <v>23466474.057999738</v>
      </c>
      <c r="DK192" s="28">
        <f t="shared" ref="DK192" si="1121">DK193+DK195+DK196</f>
        <v>53278.252134474518</v>
      </c>
      <c r="DL192" s="55">
        <f t="shared" ref="DL192" si="1122">DK192/DK6*100</f>
        <v>77.973118969633035</v>
      </c>
      <c r="DM192" s="28">
        <f t="shared" ref="DM192" si="1123">DM6*DN192/100</f>
        <v>46299.418376350819</v>
      </c>
      <c r="DN192" s="55">
        <v>69.317961322036098</v>
      </c>
      <c r="DO192" s="28">
        <f t="shared" ref="DO192" si="1124">DO197+DO198+DO199</f>
        <v>23592478.38373011</v>
      </c>
      <c r="DP192" s="28">
        <f>DP193+DP195+DP196</f>
        <v>49198.888042845996</v>
      </c>
      <c r="DQ192" s="55">
        <f>DP192/DP6*100</f>
        <v>81.602821314986102</v>
      </c>
      <c r="DR192" s="28">
        <f>DR6*DS192/100</f>
        <v>46477.822064529319</v>
      </c>
      <c r="DS192" s="55">
        <v>69.317961322036098</v>
      </c>
      <c r="DT192" s="28">
        <f>DT197+DT198+DT199</f>
        <v>23715926.312513292</v>
      </c>
      <c r="DU192" s="28">
        <f>DU193+DU195+DU196</f>
        <v>46555.283217016084</v>
      </c>
      <c r="DV192" s="55">
        <f>DU192/DU6*100</f>
        <v>84.587938242488931</v>
      </c>
      <c r="DW192" s="28">
        <f>DW6*DX192/100</f>
        <v>46651.480203467421</v>
      </c>
      <c r="DX192" s="55">
        <v>69.317961322036098</v>
      </c>
      <c r="DY192" s="28">
        <f>DY197+DY198+DY199</f>
        <v>23838213.092593983</v>
      </c>
      <c r="DZ192" s="28">
        <f t="shared" ref="DZ192" si="1125">DZ193+DZ195+DZ196</f>
        <v>44389.317724908993</v>
      </c>
      <c r="EA192" s="55">
        <f t="shared" ref="EA192" si="1126">DZ192/DZ6*100</f>
        <v>87.532376029016319</v>
      </c>
      <c r="EB192" s="28">
        <f t="shared" ref="EB192" si="1127">EB6*EC192/100</f>
        <v>46822.944387624833</v>
      </c>
      <c r="EC192" s="55">
        <v>69.317961322036098</v>
      </c>
      <c r="ED192" s="28">
        <f t="shared" ref="ED192" si="1128">ED197+ED198+ED199</f>
        <v>23959797.634315029</v>
      </c>
      <c r="EE192" s="28">
        <f t="shared" ref="EE192" si="1129">EE193+EE195+EE196</f>
        <v>44278.644508831552</v>
      </c>
      <c r="EF192" s="55">
        <f t="shared" ref="EF192" si="1130">EE192/EE6*100</f>
        <v>87.908121275673423</v>
      </c>
      <c r="EG192" s="28">
        <f t="shared" ref="EG192" si="1131">EG6*EH192/100</f>
        <v>46993.05412345958</v>
      </c>
      <c r="EH192" s="55">
        <v>69.317961322036098</v>
      </c>
      <c r="EI192" s="28">
        <f t="shared" ref="EI192" si="1132">EI197+EI198+EI199</f>
        <v>24082723.6675217</v>
      </c>
      <c r="EJ192" s="28">
        <f t="shared" ref="EJ192" si="1133">EJ193+EJ195+EJ196</f>
        <v>45631.235235265223</v>
      </c>
      <c r="EK192" s="55">
        <f t="shared" ref="EK192" si="1134">EJ192/EJ6*100</f>
        <v>86.32488153138587</v>
      </c>
      <c r="EL192" s="28">
        <f t="shared" ref="EL192" si="1135">EL6*EM192/100</f>
        <v>47165.544607893833</v>
      </c>
      <c r="EM192" s="55">
        <v>69.317961322036098</v>
      </c>
      <c r="EN192" s="28">
        <f t="shared" ref="EN192" si="1136">EN197+EN198+EN199</f>
        <v>24208474.779737987</v>
      </c>
      <c r="EO192" s="28">
        <f t="shared" ref="EO192" si="1137">EO193+EO195+EO196</f>
        <v>48798.109687726013</v>
      </c>
      <c r="EP192" s="55">
        <f t="shared" ref="EP192" si="1138">EO192/EO6*100</f>
        <v>82.902680300043841</v>
      </c>
      <c r="EQ192" s="28">
        <f t="shared" ref="EQ192" si="1139">EQ6*ER192/100</f>
        <v>47343.125903874083</v>
      </c>
      <c r="ER192" s="55">
        <v>69.317961322036098</v>
      </c>
      <c r="ES192" s="28">
        <f t="shared" ref="ES192" si="1140">ES197+ES198+ES199</f>
        <v>24338908.713089261</v>
      </c>
      <c r="ET192" s="28">
        <f>ET193+ET195+ET196</f>
        <v>53442.717619759089</v>
      </c>
      <c r="EU192" s="55">
        <f>ET192/ET6*100</f>
        <v>78.916370283108407</v>
      </c>
      <c r="EV192" s="28">
        <f>EV6*EW192/100</f>
        <v>47529.190664865913</v>
      </c>
      <c r="EW192" s="55">
        <v>69.317961322036098</v>
      </c>
      <c r="EX192" s="28">
        <f>EX197+EX198+EX199</f>
        <v>24475575.621298283</v>
      </c>
      <c r="EY192" s="28">
        <f>EY193+EY195+EY196</f>
        <v>58439.267697225383</v>
      </c>
      <c r="EZ192" s="55">
        <f>EY192/EY6*100</f>
        <v>75.646750442248418</v>
      </c>
      <c r="FA192" s="28">
        <f>FA6*FB192/100</f>
        <v>47726.568060066951</v>
      </c>
      <c r="FB192" s="55">
        <v>69.317961322036098</v>
      </c>
      <c r="FC192" s="28">
        <f>FC197+FC198+FC199</f>
        <v>24618924.018338069</v>
      </c>
      <c r="FD192" s="28">
        <f t="shared" ref="FD192" si="1141">FD193+FD195+FD196</f>
        <v>64012.290620303014</v>
      </c>
      <c r="FE192" s="55">
        <f t="shared" ref="FE192" si="1142">FD192/FD6*100</f>
        <v>72.829975762750536</v>
      </c>
      <c r="FF192" s="28">
        <f t="shared" ref="FF192" si="1143">FF6*FG192/100</f>
        <v>47936.072989072243</v>
      </c>
      <c r="FG192" s="55">
        <v>69.317961322036098</v>
      </c>
      <c r="FH192" s="28">
        <f t="shared" ref="FH192" si="1144">FH197+FH198+FH199</f>
        <v>24769633.905382138</v>
      </c>
      <c r="FI192" s="28">
        <f t="shared" ref="FI192" si="1145">FI193+FI195+FI196</f>
        <v>70179.202374478045</v>
      </c>
      <c r="FJ192" s="55">
        <f t="shared" ref="FJ192" si="1146">FI192/FI6*100</f>
        <v>70.409220291411472</v>
      </c>
      <c r="FK192" s="28">
        <f t="shared" ref="FK192" si="1147">FK6*FL192/100</f>
        <v>48158.94302400657</v>
      </c>
      <c r="FL192" s="55">
        <v>69.317961322036098</v>
      </c>
      <c r="FM192" s="28">
        <f t="shared" ref="FM192" si="1148">FM197+FM198+FM199</f>
        <v>24928413.264290821</v>
      </c>
      <c r="FN192" s="28">
        <f t="shared" ref="FN192" si="1149">FN193+FN195+FN196</f>
        <v>76715.124659370398</v>
      </c>
      <c r="FO192" s="55">
        <f t="shared" ref="FO192" si="1150">FN192/FN6*100</f>
        <v>68.39929809449697</v>
      </c>
      <c r="FP192" s="28">
        <f t="shared" ref="FP192" si="1151">FP6*FQ192/100</f>
        <v>48396.466353910182</v>
      </c>
      <c r="FQ192" s="55">
        <v>69.317961322036098</v>
      </c>
      <c r="FR192" s="28">
        <f t="shared" ref="FR192" si="1152">FR197+FR198+FR199</f>
        <v>25095756.195423551</v>
      </c>
      <c r="FS192" s="28">
        <f t="shared" ref="FS192" si="1153">FS193+FS195+FS196</f>
        <v>83380.359828384826</v>
      </c>
      <c r="FT192" s="55">
        <f t="shared" ref="FT192" si="1154">FS192/FS6*100</f>
        <v>66.767827076982627</v>
      </c>
      <c r="FU192" s="28">
        <f t="shared" ref="FU192" si="1155">FU6*FV192/100</f>
        <v>48649.539793924305</v>
      </c>
      <c r="FV192" s="55">
        <v>69.317961322036098</v>
      </c>
      <c r="FW192" s="28">
        <f t="shared" ref="FW192" si="1156">FW197+FW198+FW199</f>
        <v>25271924.757276561</v>
      </c>
      <c r="FX192" s="28">
        <f t="shared" ref="FX192" si="1157">FX193+FX195+FX196</f>
        <v>90181.404638614447</v>
      </c>
      <c r="FY192" s="55">
        <f t="shared" ref="FY192" si="1158">FX192/FX6*100</f>
        <v>65.417399514776235</v>
      </c>
      <c r="FZ192" s="28">
        <f t="shared" ref="FZ192" si="1159">FZ6*GA192/100</f>
        <v>48918.635762260834</v>
      </c>
      <c r="GA192" s="55">
        <v>69.317961322036098</v>
      </c>
      <c r="GB192" s="28">
        <f t="shared" ref="GB192" si="1160">GB197+GB198+GB199</f>
        <v>25457191.537964962</v>
      </c>
      <c r="GC192" s="28">
        <f t="shared" ref="GC192" si="1161">GC193+GC195+GC196</f>
        <v>97458.49368567171</v>
      </c>
      <c r="GD192" s="55">
        <f t="shared" ref="GD192" si="1162">GC192/GC6*100</f>
        <v>64.227456064189965</v>
      </c>
      <c r="GE192" s="28">
        <f t="shared" ref="GE192" si="1163">GE6*GF192/100</f>
        <v>49204.245722375184</v>
      </c>
      <c r="GF192" s="55">
        <v>69.317961322036098</v>
      </c>
      <c r="GG192" s="28">
        <f t="shared" ref="GG192" si="1164">GG197+GG198+GG199</f>
        <v>25652173.555643536</v>
      </c>
      <c r="GH192" s="28">
        <f t="shared" ref="GH192" si="1165">GH193+GH195+GH196</f>
        <v>104772.66570841597</v>
      </c>
      <c r="GI192" s="55">
        <f t="shared" ref="GI192" si="1166">GH192/GH6*100</f>
        <v>63.23705059942003</v>
      </c>
      <c r="GJ192" s="28">
        <f t="shared" ref="GJ192" si="1167">GJ6*GK192/100</f>
        <v>49507.490332030466</v>
      </c>
      <c r="GK192" s="55">
        <v>69.317961322036098</v>
      </c>
      <c r="GL192" s="28">
        <f t="shared" ref="GL192" si="1168">GL197+GL198+GL199</f>
        <v>25857058.433852069</v>
      </c>
      <c r="GM192" s="28">
        <f t="shared" ref="GM192" si="1169">GM193+GM195+GM196</f>
        <v>112360.04995072534</v>
      </c>
      <c r="GN192" s="55">
        <f t="shared" ref="GN192" si="1170">GM192/GM6*100</f>
        <v>62.373389497301254</v>
      </c>
      <c r="GO192" s="28">
        <f t="shared" ref="GO192" si="1171">GO6*GP192/100</f>
        <v>49828.705124166125</v>
      </c>
      <c r="GP192" s="55">
        <v>69.317961322036098</v>
      </c>
      <c r="GQ192" s="28">
        <f t="shared" ref="GQ192" si="1172">GQ197+GQ198+GQ199</f>
        <v>26072272.789696399</v>
      </c>
    </row>
    <row r="193" spans="1:199" ht="28.5" x14ac:dyDescent="0.2">
      <c r="A193" s="34" t="s">
        <v>93</v>
      </c>
      <c r="B193" s="35"/>
      <c r="C193" s="35">
        <f>C8*D193/100</f>
        <v>270481.99999999994</v>
      </c>
      <c r="D193" s="56">
        <v>51.625106167749799</v>
      </c>
      <c r="E193" s="56"/>
      <c r="F193" s="56"/>
      <c r="G193" s="56"/>
      <c r="H193" s="56"/>
      <c r="I193" s="35"/>
      <c r="J193" s="35">
        <f>J8*K193/100</f>
        <v>251866.74044245938</v>
      </c>
      <c r="K193" s="56">
        <v>51.625106167749799</v>
      </c>
      <c r="L193" s="56"/>
      <c r="M193" s="56"/>
      <c r="N193" s="35"/>
      <c r="O193" s="35">
        <f>O8*P193/100</f>
        <v>248800.76352143977</v>
      </c>
      <c r="P193" s="56">
        <v>51.625106167749799</v>
      </c>
      <c r="Q193" s="56"/>
      <c r="R193" s="56"/>
      <c r="S193" s="35"/>
      <c r="T193" s="35">
        <f>T8*U193/100</f>
        <v>321040.24202035193</v>
      </c>
      <c r="U193" s="56">
        <v>51.625106167749799</v>
      </c>
      <c r="V193" s="56"/>
      <c r="W193" s="56"/>
      <c r="X193" s="35"/>
      <c r="Y193" s="35">
        <f>Y8*Z193/100</f>
        <v>344029.59726864187</v>
      </c>
      <c r="Z193" s="56">
        <v>51.625106167749799</v>
      </c>
      <c r="AA193" s="56"/>
      <c r="AB193" s="56"/>
      <c r="AC193" s="35"/>
      <c r="AD193" s="35">
        <f>AD8*AE193/100</f>
        <v>366173.96056788502</v>
      </c>
      <c r="AE193" s="56">
        <v>51.625106167749799</v>
      </c>
      <c r="AF193" s="56"/>
      <c r="AG193" s="56"/>
      <c r="AH193" s="35"/>
      <c r="AI193" s="35">
        <f>AI8*AJ193/100</f>
        <v>387685.13544708944</v>
      </c>
      <c r="AJ193" s="56">
        <v>51.625106167749799</v>
      </c>
      <c r="AK193" s="56"/>
      <c r="AL193" s="56"/>
      <c r="AM193" s="35"/>
      <c r="AN193" s="35">
        <f>AN8*AO193/100</f>
        <v>408416.04517282231</v>
      </c>
      <c r="AO193" s="56">
        <v>51.625106167749799</v>
      </c>
      <c r="AP193" s="56"/>
      <c r="AQ193" s="56"/>
      <c r="AR193" s="35"/>
      <c r="AS193" s="35">
        <f>AS8*AT193/100</f>
        <v>428536.59917238337</v>
      </c>
      <c r="AT193" s="56">
        <v>51.625106167749799</v>
      </c>
      <c r="AU193" s="56"/>
      <c r="AV193" s="56"/>
      <c r="AW193" s="35"/>
      <c r="AX193" s="35">
        <f>AX8*AY193/100</f>
        <v>447288.17425198108</v>
      </c>
      <c r="AY193" s="56">
        <v>51.625106167749799</v>
      </c>
      <c r="AZ193" s="56"/>
      <c r="BA193" s="56"/>
      <c r="BB193" s="35"/>
      <c r="BC193" s="35">
        <f>BC8*BD193/100</f>
        <v>465721.47056674876</v>
      </c>
      <c r="BD193" s="56">
        <v>51.625106167749799</v>
      </c>
      <c r="BE193" s="56"/>
      <c r="BF193" s="56"/>
      <c r="BG193" s="35"/>
      <c r="BH193" s="35">
        <f>BH8*BI193/100</f>
        <v>459595.13150980236</v>
      </c>
      <c r="BI193" s="56">
        <v>51.625106167749799</v>
      </c>
      <c r="BJ193" s="56"/>
      <c r="BK193" s="56"/>
      <c r="BL193" s="35"/>
      <c r="BM193" s="35">
        <f>BM8*BN193/100</f>
        <v>454033.22702457127</v>
      </c>
      <c r="BN193" s="56">
        <v>51.625106167749799</v>
      </c>
      <c r="BO193" s="56"/>
      <c r="BP193" s="56"/>
      <c r="BQ193" s="35"/>
      <c r="BR193" s="35">
        <f>BR8*BS193/100</f>
        <v>448970.46171409485</v>
      </c>
      <c r="BS193" s="56">
        <v>51.625106167749799</v>
      </c>
      <c r="BT193" s="56"/>
      <c r="BU193" s="56"/>
      <c r="BV193" s="35"/>
      <c r="BW193" s="35">
        <f>BW8*BX193/100</f>
        <v>443796.05684314453</v>
      </c>
      <c r="BX193" s="56">
        <v>51.625106167749799</v>
      </c>
      <c r="BY193" s="56"/>
      <c r="BZ193" s="56"/>
      <c r="CA193" s="35"/>
      <c r="CB193" s="35">
        <f>CB8*CC193/100</f>
        <v>439290.15338269551</v>
      </c>
      <c r="CC193" s="56">
        <v>51.625106167749799</v>
      </c>
      <c r="CD193" s="56"/>
      <c r="CE193" s="56"/>
      <c r="CF193" s="35"/>
      <c r="CG193" s="35">
        <f>CG8*CH193/100</f>
        <v>435686.2812270326</v>
      </c>
      <c r="CH193" s="56">
        <v>51.625106167749799</v>
      </c>
      <c r="CI193" s="56"/>
      <c r="CJ193" s="56"/>
      <c r="CK193" s="35"/>
      <c r="CL193" s="35">
        <f>CL8*CM193/100</f>
        <v>431340.17891322338</v>
      </c>
      <c r="CM193" s="56">
        <v>51.625106167749799</v>
      </c>
      <c r="CN193" s="56"/>
      <c r="CO193" s="56"/>
      <c r="CP193" s="35"/>
      <c r="CQ193" s="35">
        <f>CQ8*CR193/100</f>
        <v>427116.71372187533</v>
      </c>
      <c r="CR193" s="56">
        <v>51.625106167749799</v>
      </c>
      <c r="CS193" s="56"/>
      <c r="CT193" s="56"/>
      <c r="CU193" s="35"/>
      <c r="CV193" s="35">
        <f t="shared" ref="CV193" si="1173">CV8*CW193/100</f>
        <v>422426.18517947267</v>
      </c>
      <c r="CW193" s="56">
        <v>51.625106167749799</v>
      </c>
      <c r="CX193" s="56"/>
      <c r="CY193" s="56"/>
      <c r="CZ193" s="35"/>
      <c r="DA193" s="35">
        <f t="shared" ref="DA193" si="1174">DA8*DB193/100</f>
        <v>417260.96889318398</v>
      </c>
      <c r="DB193" s="56">
        <v>51.625106167749799</v>
      </c>
      <c r="DC193" s="56"/>
      <c r="DD193" s="56"/>
      <c r="DE193" s="35"/>
      <c r="DF193" s="35">
        <f t="shared" ref="DF193" si="1175">DF8*DG193/100</f>
        <v>411605.56007188366</v>
      </c>
      <c r="DG193" s="56">
        <v>51.625106167749799</v>
      </c>
      <c r="DH193" s="56"/>
      <c r="DI193" s="56"/>
      <c r="DJ193" s="35"/>
      <c r="DK193" s="35">
        <f t="shared" ref="DK193" si="1176">DK8*DL193/100</f>
        <v>407528.36899543909</v>
      </c>
      <c r="DL193" s="56">
        <v>51.625106167749799</v>
      </c>
      <c r="DM193" s="56"/>
      <c r="DN193" s="56"/>
      <c r="DO193" s="35"/>
      <c r="DP193" s="35">
        <f>DP8*DQ193/100</f>
        <v>404786.37741830887</v>
      </c>
      <c r="DQ193" s="56">
        <v>51.625106167749799</v>
      </c>
      <c r="DR193" s="56"/>
      <c r="DS193" s="56"/>
      <c r="DT193" s="35"/>
      <c r="DU193" s="35">
        <f>DU8*DV193/100</f>
        <v>403453.13450543582</v>
      </c>
      <c r="DV193" s="56">
        <v>51.625106167749799</v>
      </c>
      <c r="DW193" s="56"/>
      <c r="DX193" s="56"/>
      <c r="DY193" s="35"/>
      <c r="DZ193" s="35">
        <f t="shared" ref="DZ193" si="1177">DZ8*EA193/100</f>
        <v>402583.8424353716</v>
      </c>
      <c r="EA193" s="56">
        <v>51.625106167749799</v>
      </c>
      <c r="EB193" s="56"/>
      <c r="EC193" s="56"/>
      <c r="ED193" s="35"/>
      <c r="EE193" s="35">
        <f t="shared" ref="EE193" si="1178">EE8*EF193/100</f>
        <v>403772.75046110986</v>
      </c>
      <c r="EF193" s="56">
        <v>51.625106167749799</v>
      </c>
      <c r="EG193" s="56"/>
      <c r="EH193" s="56"/>
      <c r="EI193" s="35"/>
      <c r="EJ193" s="35">
        <f t="shared" ref="EJ193" si="1179">EJ8*EK193/100</f>
        <v>406452.56172810117</v>
      </c>
      <c r="EK193" s="56">
        <v>51.625106167749799</v>
      </c>
      <c r="EL193" s="56"/>
      <c r="EM193" s="56"/>
      <c r="EN193" s="35"/>
      <c r="EO193" s="35">
        <f t="shared" ref="EO193" si="1180">EO8*EP193/100</f>
        <v>410997.27619579568</v>
      </c>
      <c r="EP193" s="56">
        <v>51.625106167749799</v>
      </c>
      <c r="EQ193" s="56"/>
      <c r="ER193" s="56"/>
      <c r="ES193" s="35"/>
      <c r="ET193" s="35">
        <f>ET8*EU193/100</f>
        <v>417094.10512249649</v>
      </c>
      <c r="EU193" s="56">
        <v>51.625106167749799</v>
      </c>
      <c r="EV193" s="56"/>
      <c r="EW193" s="56"/>
      <c r="EX193" s="35"/>
      <c r="EY193" s="35">
        <f>EY8*EZ193/100</f>
        <v>423631.6191881086</v>
      </c>
      <c r="EZ193" s="56">
        <v>51.625106167749799</v>
      </c>
      <c r="FA193" s="56"/>
      <c r="FB193" s="56"/>
      <c r="FC193" s="35"/>
      <c r="FD193" s="35">
        <f t="shared" ref="FD193" si="1181">FD8*FE193/100</f>
        <v>430842.02677648619</v>
      </c>
      <c r="FE193" s="56">
        <v>51.625106167749799</v>
      </c>
      <c r="FF193" s="56"/>
      <c r="FG193" s="56"/>
      <c r="FH193" s="35"/>
      <c r="FI193" s="35">
        <f t="shared" ref="FI193" si="1182">FI8*FJ193/100</f>
        <v>438752.31607386819</v>
      </c>
      <c r="FJ193" s="56">
        <v>51.625106167749799</v>
      </c>
      <c r="FK193" s="56"/>
      <c r="FL193" s="56"/>
      <c r="FM193" s="35"/>
      <c r="FN193" s="35">
        <f t="shared" ref="FN193" si="1183">FN8*FO193/100</f>
        <v>447146.00457243109</v>
      </c>
      <c r="FO193" s="56">
        <v>51.625106167749799</v>
      </c>
      <c r="FP193" s="56"/>
      <c r="FQ193" s="56"/>
      <c r="FR193" s="35"/>
      <c r="FS193" s="35">
        <f t="shared" ref="FS193" si="1184">FS8*FT193/100</f>
        <v>455788.70319360727</v>
      </c>
      <c r="FT193" s="56">
        <v>51.625106167749799</v>
      </c>
      <c r="FU193" s="56"/>
      <c r="FV193" s="56"/>
      <c r="FW193" s="35"/>
      <c r="FX193" s="35">
        <f t="shared" ref="FX193" si="1185">FX8*FY193/100</f>
        <v>464690.56171203218</v>
      </c>
      <c r="FY193" s="56">
        <v>51.625106167749799</v>
      </c>
      <c r="FZ193" s="56"/>
      <c r="GA193" s="56"/>
      <c r="GB193" s="35"/>
      <c r="GC193" s="35">
        <f t="shared" ref="GC193" si="1186">GC8*GD193/100</f>
        <v>474197.7666436758</v>
      </c>
      <c r="GD193" s="56">
        <v>51.625106167749799</v>
      </c>
      <c r="GE193" s="56"/>
      <c r="GF193" s="56"/>
      <c r="GG193" s="35"/>
      <c r="GH193" s="35">
        <f t="shared" ref="GH193" si="1187">GH8*GI193/100</f>
        <v>483877.09064055874</v>
      </c>
      <c r="GI193" s="56">
        <v>51.625106167749799</v>
      </c>
      <c r="GJ193" s="56"/>
      <c r="GK193" s="56"/>
      <c r="GL193" s="35"/>
      <c r="GM193" s="35">
        <f t="shared" ref="GM193" si="1188">GM8*GN193/100</f>
        <v>493968.7512531812</v>
      </c>
      <c r="GN193" s="56">
        <v>51.625106167749799</v>
      </c>
      <c r="GO193" s="56"/>
      <c r="GP193" s="56"/>
      <c r="GQ193" s="35"/>
    </row>
    <row r="194" spans="1:199" ht="28.5" x14ac:dyDescent="0.2">
      <c r="A194" s="34" t="s">
        <v>94</v>
      </c>
      <c r="B194" s="35"/>
      <c r="C194" s="35">
        <f>D194/100*C9</f>
        <v>268747.99999999994</v>
      </c>
      <c r="D194" s="56">
        <v>51.61233327891992</v>
      </c>
      <c r="E194" s="56"/>
      <c r="F194" s="56"/>
      <c r="G194" s="56"/>
      <c r="H194" s="56"/>
      <c r="I194" s="35"/>
      <c r="J194" s="35">
        <f>K194/100*J9</f>
        <v>250252.07873511023</v>
      </c>
      <c r="K194" s="56">
        <v>51.61233327891992</v>
      </c>
      <c r="L194" s="56"/>
      <c r="M194" s="56"/>
      <c r="N194" s="35"/>
      <c r="O194" s="35">
        <f>P194/100*O9</f>
        <v>247205.75711086104</v>
      </c>
      <c r="P194" s="56">
        <v>51.61233327891992</v>
      </c>
      <c r="Q194" s="56"/>
      <c r="R194" s="56"/>
      <c r="S194" s="35"/>
      <c r="T194" s="35">
        <f>U194/100*T9</f>
        <v>318982.12436496903</v>
      </c>
      <c r="U194" s="56">
        <v>51.61233327891992</v>
      </c>
      <c r="V194" s="56"/>
      <c r="W194" s="56"/>
      <c r="X194" s="35"/>
      <c r="Y194" s="35">
        <f>Z194/100*Y9</f>
        <v>341824.09996507346</v>
      </c>
      <c r="Z194" s="56">
        <v>51.61233327891992</v>
      </c>
      <c r="AA194" s="56"/>
      <c r="AB194" s="56"/>
      <c r="AC194" s="35"/>
      <c r="AD194" s="35">
        <f>AE194/100*AD9</f>
        <v>363826.50067175634</v>
      </c>
      <c r="AE194" s="56">
        <v>51.61233327891992</v>
      </c>
      <c r="AF194" s="56"/>
      <c r="AG194" s="56"/>
      <c r="AH194" s="35"/>
      <c r="AI194" s="35">
        <f>AJ194/100*AI9</f>
        <v>385199.77218866482</v>
      </c>
      <c r="AJ194" s="56">
        <v>51.61233327891992</v>
      </c>
      <c r="AK194" s="56"/>
      <c r="AL194" s="56"/>
      <c r="AM194" s="35"/>
      <c r="AN194" s="35">
        <f>AO194/100*AN9</f>
        <v>405797.78065862309</v>
      </c>
      <c r="AO194" s="56">
        <v>51.61233327891992</v>
      </c>
      <c r="AP194" s="56"/>
      <c r="AQ194" s="56"/>
      <c r="AR194" s="35"/>
      <c r="AS194" s="35">
        <f>AT194/100*AS9</f>
        <v>425789.34625734697</v>
      </c>
      <c r="AT194" s="56">
        <v>51.61233327891992</v>
      </c>
      <c r="AU194" s="56"/>
      <c r="AV194" s="56"/>
      <c r="AW194" s="35"/>
      <c r="AX194" s="35">
        <f>AY194/100*AX9</f>
        <v>444420.70915577171</v>
      </c>
      <c r="AY194" s="56">
        <v>51.61233327891992</v>
      </c>
      <c r="AZ194" s="56"/>
      <c r="BA194" s="56"/>
      <c r="BB194" s="35"/>
      <c r="BC194" s="35">
        <f>BD194/100*BC9</f>
        <v>462735.83370380511</v>
      </c>
      <c r="BD194" s="56">
        <v>51.61233327891992</v>
      </c>
      <c r="BE194" s="56"/>
      <c r="BF194" s="56"/>
      <c r="BG194" s="35"/>
      <c r="BH194" s="35">
        <f>BI194/100*BH9</f>
        <v>456648.76924525987</v>
      </c>
      <c r="BI194" s="56">
        <v>51.61233327891992</v>
      </c>
      <c r="BJ194" s="56"/>
      <c r="BK194" s="56"/>
      <c r="BL194" s="35"/>
      <c r="BM194" s="35">
        <f>BN194/100*BM9</f>
        <v>451122.52089380997</v>
      </c>
      <c r="BN194" s="56">
        <v>51.61233327891992</v>
      </c>
      <c r="BO194" s="56"/>
      <c r="BP194" s="56"/>
      <c r="BQ194" s="35"/>
      <c r="BR194" s="35">
        <f>BS194/100*BR9</f>
        <v>446092.21184677578</v>
      </c>
      <c r="BS194" s="56">
        <v>51.61233327891992</v>
      </c>
      <c r="BT194" s="56"/>
      <c r="BU194" s="56"/>
      <c r="BV194" s="35"/>
      <c r="BW194" s="35">
        <f>BX194/100*BW9</f>
        <v>440950.97893568303</v>
      </c>
      <c r="BX194" s="56">
        <v>51.61233327891992</v>
      </c>
      <c r="BY194" s="56"/>
      <c r="BZ194" s="56"/>
      <c r="CA194" s="35"/>
      <c r="CB194" s="35">
        <f>CC194/100*CB9</f>
        <v>436473.96182109223</v>
      </c>
      <c r="CC194" s="56">
        <v>51.61233327891992</v>
      </c>
      <c r="CD194" s="56"/>
      <c r="CE194" s="56"/>
      <c r="CF194" s="35"/>
      <c r="CG194" s="35">
        <f>CH194/100*CG9</f>
        <v>432893.19328902691</v>
      </c>
      <c r="CH194" s="56">
        <v>51.61233327891992</v>
      </c>
      <c r="CI194" s="56"/>
      <c r="CJ194" s="56"/>
      <c r="CK194" s="35"/>
      <c r="CL194" s="35">
        <f>CM194/100*CL9</f>
        <v>428574.95287143305</v>
      </c>
      <c r="CM194" s="56">
        <v>51.61233327891992</v>
      </c>
      <c r="CN194" s="56"/>
      <c r="CO194" s="56"/>
      <c r="CP194" s="35"/>
      <c r="CQ194" s="35">
        <f>CR194/100*CQ9</f>
        <v>424378.56337695883</v>
      </c>
      <c r="CR194" s="56">
        <v>51.61233327891992</v>
      </c>
      <c r="CS194" s="56"/>
      <c r="CT194" s="56"/>
      <c r="CU194" s="35"/>
      <c r="CV194" s="35">
        <f t="shared" ref="CV194" si="1189">CW194/100*CV9</f>
        <v>419718.10477079038</v>
      </c>
      <c r="CW194" s="56">
        <v>51.61233327891992</v>
      </c>
      <c r="CX194" s="56"/>
      <c r="CY194" s="56"/>
      <c r="CZ194" s="35"/>
      <c r="DA194" s="35">
        <f t="shared" ref="DA194" si="1190">DB194/100*DA9</f>
        <v>414586.00153838494</v>
      </c>
      <c r="DB194" s="56">
        <v>51.61233327891992</v>
      </c>
      <c r="DC194" s="56"/>
      <c r="DD194" s="56"/>
      <c r="DE194" s="35"/>
      <c r="DF194" s="35">
        <f t="shared" ref="DF194" si="1191">DG194/100*DF9</f>
        <v>408966.84828638734</v>
      </c>
      <c r="DG194" s="56">
        <v>51.61233327891992</v>
      </c>
      <c r="DH194" s="56"/>
      <c r="DI194" s="56"/>
      <c r="DJ194" s="35"/>
      <c r="DK194" s="35">
        <f t="shared" ref="DK194" si="1192">DL194/100*DK9</f>
        <v>404915.79517596838</v>
      </c>
      <c r="DL194" s="56">
        <v>51.61233327891992</v>
      </c>
      <c r="DM194" s="56"/>
      <c r="DN194" s="56"/>
      <c r="DO194" s="35"/>
      <c r="DP194" s="35">
        <f>DQ194/100*DP9</f>
        <v>402191.38189755956</v>
      </c>
      <c r="DQ194" s="56">
        <v>51.61233327891992</v>
      </c>
      <c r="DR194" s="56"/>
      <c r="DS194" s="56"/>
      <c r="DT194" s="35"/>
      <c r="DU194" s="35">
        <f>DV194/100*DU9</f>
        <v>400866.68610874994</v>
      </c>
      <c r="DV194" s="56">
        <v>51.61233327891992</v>
      </c>
      <c r="DW194" s="56"/>
      <c r="DX194" s="56"/>
      <c r="DY194" s="35"/>
      <c r="DZ194" s="35">
        <f t="shared" ref="DZ194" si="1193">EA194/100*DZ9</f>
        <v>400002.96687698731</v>
      </c>
      <c r="EA194" s="56">
        <v>51.61233327891992</v>
      </c>
      <c r="EB194" s="56"/>
      <c r="EC194" s="56"/>
      <c r="ED194" s="35"/>
      <c r="EE194" s="35">
        <f t="shared" ref="EE194" si="1194">EF194/100*EE9</f>
        <v>401184.25307755184</v>
      </c>
      <c r="EF194" s="56">
        <v>51.61233327891992</v>
      </c>
      <c r="EG194" s="56"/>
      <c r="EH194" s="56"/>
      <c r="EI194" s="35"/>
      <c r="EJ194" s="35">
        <f t="shared" ref="EJ194" si="1195">EK194/100*EJ9</f>
        <v>403846.8846699734</v>
      </c>
      <c r="EK194" s="56">
        <v>51.61233327891992</v>
      </c>
      <c r="EL194" s="56"/>
      <c r="EM194" s="56"/>
      <c r="EN194" s="35"/>
      <c r="EO194" s="35">
        <f t="shared" ref="EO194" si="1196">EP194/100*EO9</f>
        <v>408362.46398306621</v>
      </c>
      <c r="EP194" s="56">
        <v>51.61233327891992</v>
      </c>
      <c r="EQ194" s="56"/>
      <c r="ER194" s="56"/>
      <c r="ES194" s="35"/>
      <c r="ET194" s="35">
        <f>EU194/100*ET9</f>
        <v>414420.20749425364</v>
      </c>
      <c r="EU194" s="56">
        <v>51.61233327891992</v>
      </c>
      <c r="EV194" s="56"/>
      <c r="EW194" s="56"/>
      <c r="EX194" s="35"/>
      <c r="EY194" s="35">
        <f>EZ194/100*EY9</f>
        <v>420915.81100984849</v>
      </c>
      <c r="EZ194" s="56">
        <v>51.61233327891992</v>
      </c>
      <c r="FA194" s="56"/>
      <c r="FB194" s="56"/>
      <c r="FC194" s="35"/>
      <c r="FD194" s="35">
        <f t="shared" ref="FD194" si="1197">FE194/100*FD9</f>
        <v>428079.99427735351</v>
      </c>
      <c r="FE194" s="56">
        <v>51.61233327891992</v>
      </c>
      <c r="FF194" s="56"/>
      <c r="FG194" s="56"/>
      <c r="FH194" s="35"/>
      <c r="FI194" s="35">
        <f t="shared" ref="FI194" si="1198">FJ194/100*FI9</f>
        <v>435939.5724677426</v>
      </c>
      <c r="FJ194" s="56">
        <v>51.61233327891992</v>
      </c>
      <c r="FK194" s="56"/>
      <c r="FL194" s="56"/>
      <c r="FM194" s="35"/>
      <c r="FN194" s="35">
        <f t="shared" ref="FN194" si="1199">FO194/100*FN9</f>
        <v>444279.45089444669</v>
      </c>
      <c r="FO194" s="56">
        <v>51.61233327891992</v>
      </c>
      <c r="FP194" s="56"/>
      <c r="FQ194" s="56"/>
      <c r="FR194" s="35"/>
      <c r="FS194" s="35">
        <f t="shared" ref="FS194" si="1200">FT194/100*FS9</f>
        <v>452866.74309519888</v>
      </c>
      <c r="FT194" s="56">
        <v>51.61233327891992</v>
      </c>
      <c r="FU194" s="56"/>
      <c r="FV194" s="56"/>
      <c r="FW194" s="35"/>
      <c r="FX194" s="35">
        <f t="shared" ref="FX194" si="1201">FY194/100*FX9</f>
        <v>461711.53377668472</v>
      </c>
      <c r="FY194" s="56">
        <v>51.61233327891992</v>
      </c>
      <c r="FZ194" s="56"/>
      <c r="GA194" s="56"/>
      <c r="GB194" s="35"/>
      <c r="GC194" s="35">
        <f t="shared" ref="GC194" si="1202">GD194/100*GC9</f>
        <v>471157.79013004422</v>
      </c>
      <c r="GD194" s="56">
        <v>51.61233327891992</v>
      </c>
      <c r="GE194" s="56"/>
      <c r="GF194" s="56"/>
      <c r="GG194" s="35"/>
      <c r="GH194" s="35">
        <f t="shared" ref="GH194" si="1203">GI194/100*GH9</f>
        <v>480775.06213156111</v>
      </c>
      <c r="GI194" s="56">
        <v>51.61233327891992</v>
      </c>
      <c r="GJ194" s="56"/>
      <c r="GK194" s="56"/>
      <c r="GL194" s="35"/>
      <c r="GM194" s="35">
        <f t="shared" ref="GM194" si="1204">GN194/100*GM9</f>
        <v>490802.02735039667</v>
      </c>
      <c r="GN194" s="56">
        <v>51.61233327891992</v>
      </c>
      <c r="GO194" s="56"/>
      <c r="GP194" s="56"/>
      <c r="GQ194" s="35"/>
    </row>
    <row r="195" spans="1:199" ht="28.5" x14ac:dyDescent="0.2">
      <c r="A195" s="34" t="s">
        <v>95</v>
      </c>
      <c r="B195" s="35"/>
      <c r="C195" s="35">
        <f>C10*D195/100</f>
        <v>-1734</v>
      </c>
      <c r="D195" s="56">
        <v>53.684210526315788</v>
      </c>
      <c r="E195" s="56"/>
      <c r="F195" s="56"/>
      <c r="G195" s="56"/>
      <c r="H195" s="56"/>
      <c r="I195" s="35"/>
      <c r="J195" s="35">
        <f>J10*K195/100</f>
        <v>-1614.6617073491973</v>
      </c>
      <c r="K195" s="56">
        <v>53.684210526315788</v>
      </c>
      <c r="L195" s="56"/>
      <c r="M195" s="56"/>
      <c r="N195" s="35"/>
      <c r="O195" s="35">
        <f>O10*P195/100</f>
        <v>-1595.0064105788092</v>
      </c>
      <c r="P195" s="56">
        <v>53.684210526315788</v>
      </c>
      <c r="Q195" s="56"/>
      <c r="R195" s="56"/>
      <c r="S195" s="35"/>
      <c r="T195" s="35">
        <f>T10*U195/100</f>
        <v>-2058.1176553829514</v>
      </c>
      <c r="U195" s="56">
        <v>53.684210526315788</v>
      </c>
      <c r="V195" s="56"/>
      <c r="W195" s="56"/>
      <c r="X195" s="35"/>
      <c r="Y195" s="35">
        <f>Y10*Z195/100</f>
        <v>-2205.4973035685421</v>
      </c>
      <c r="Z195" s="56">
        <v>53.684210526315788</v>
      </c>
      <c r="AA195" s="56"/>
      <c r="AB195" s="56"/>
      <c r="AC195" s="35"/>
      <c r="AD195" s="35">
        <f>AD10*AE195/100</f>
        <v>-2347.4598961288148</v>
      </c>
      <c r="AE195" s="56">
        <v>53.684210526315788</v>
      </c>
      <c r="AF195" s="56"/>
      <c r="AG195" s="56"/>
      <c r="AH195" s="35"/>
      <c r="AI195" s="35">
        <f>AI10*AJ195/100</f>
        <v>-2485.3632584247925</v>
      </c>
      <c r="AJ195" s="56">
        <v>53.684210526315788</v>
      </c>
      <c r="AK195" s="56"/>
      <c r="AL195" s="56"/>
      <c r="AM195" s="35"/>
      <c r="AN195" s="35">
        <f>AN10*AO195/100</f>
        <v>-2618.2645141993753</v>
      </c>
      <c r="AO195" s="56">
        <v>53.684210526315788</v>
      </c>
      <c r="AP195" s="56"/>
      <c r="AQ195" s="56"/>
      <c r="AR195" s="35"/>
      <c r="AS195" s="35">
        <f>AS10*AT195/100</f>
        <v>-2747.252915036544</v>
      </c>
      <c r="AT195" s="56">
        <v>53.684210526315788</v>
      </c>
      <c r="AU195" s="56"/>
      <c r="AV195" s="56"/>
      <c r="AW195" s="35"/>
      <c r="AX195" s="35">
        <f>AX10*AY195/100</f>
        <v>-2867.4650962094956</v>
      </c>
      <c r="AY195" s="56">
        <v>53.684210526315788</v>
      </c>
      <c r="AZ195" s="56"/>
      <c r="BA195" s="56"/>
      <c r="BB195" s="35"/>
      <c r="BC195" s="35">
        <f>BC10*BD195/100</f>
        <v>-2985.6368629437229</v>
      </c>
      <c r="BD195" s="56">
        <v>53.684210526315788</v>
      </c>
      <c r="BE195" s="56"/>
      <c r="BF195" s="56"/>
      <c r="BG195" s="35"/>
      <c r="BH195" s="35">
        <f>BH10*BI195/100</f>
        <v>-2946.3622645425535</v>
      </c>
      <c r="BI195" s="56">
        <v>53.684210526315788</v>
      </c>
      <c r="BJ195" s="56"/>
      <c r="BK195" s="56"/>
      <c r="BL195" s="35"/>
      <c r="BM195" s="35">
        <f>BM10*BN195/100</f>
        <v>-2910.7061307614122</v>
      </c>
      <c r="BN195" s="56">
        <v>53.684210526315788</v>
      </c>
      <c r="BO195" s="56"/>
      <c r="BP195" s="56"/>
      <c r="BQ195" s="35"/>
      <c r="BR195" s="35">
        <f>BR10*BS195/100</f>
        <v>-2878.2498673192381</v>
      </c>
      <c r="BS195" s="56">
        <v>53.684210526315788</v>
      </c>
      <c r="BT195" s="56"/>
      <c r="BU195" s="56"/>
      <c r="BV195" s="35"/>
      <c r="BW195" s="35">
        <f>BW10*BX195/100</f>
        <v>-2845.0779074615475</v>
      </c>
      <c r="BX195" s="56">
        <v>53.684210526315788</v>
      </c>
      <c r="BY195" s="56"/>
      <c r="BZ195" s="56"/>
      <c r="CA195" s="35"/>
      <c r="CB195" s="35">
        <f>CB10*CC195/100</f>
        <v>-2816.1915616033448</v>
      </c>
      <c r="CC195" s="56">
        <v>53.684210526315788</v>
      </c>
      <c r="CD195" s="56"/>
      <c r="CE195" s="56"/>
      <c r="CF195" s="35"/>
      <c r="CG195" s="35">
        <f>CG10*CH195/100</f>
        <v>-2793.0879380057681</v>
      </c>
      <c r="CH195" s="56">
        <v>53.684210526315788</v>
      </c>
      <c r="CI195" s="56"/>
      <c r="CJ195" s="56"/>
      <c r="CK195" s="35"/>
      <c r="CL195" s="35">
        <f>CL10*CM195/100</f>
        <v>-2765.2260417903262</v>
      </c>
      <c r="CM195" s="56">
        <v>53.684210526315788</v>
      </c>
      <c r="CN195" s="56"/>
      <c r="CO195" s="56"/>
      <c r="CP195" s="35"/>
      <c r="CQ195" s="35">
        <f>CQ10*CR195/100</f>
        <v>-2738.1503449166062</v>
      </c>
      <c r="CR195" s="56">
        <v>53.684210526315788</v>
      </c>
      <c r="CS195" s="56"/>
      <c r="CT195" s="56"/>
      <c r="CU195" s="35"/>
      <c r="CV195" s="35">
        <f t="shared" ref="CV195:CV196" si="1205">CV10*CW195/100</f>
        <v>-2708.0804086823046</v>
      </c>
      <c r="CW195" s="56">
        <v>53.684210526315788</v>
      </c>
      <c r="CX195" s="56"/>
      <c r="CY195" s="56"/>
      <c r="CZ195" s="35"/>
      <c r="DA195" s="35">
        <f t="shared" ref="DA195:DA196" si="1206">DA10*DB195/100</f>
        <v>-2674.9673547991465</v>
      </c>
      <c r="DB195" s="56">
        <v>53.684210526315788</v>
      </c>
      <c r="DC195" s="56"/>
      <c r="DD195" s="56"/>
      <c r="DE195" s="35"/>
      <c r="DF195" s="35">
        <f t="shared" ref="DF195:DF196" si="1207">DF10*DG195/100</f>
        <v>-2638.711785496439</v>
      </c>
      <c r="DG195" s="56">
        <v>53.684210526315788</v>
      </c>
      <c r="DH195" s="56"/>
      <c r="DI195" s="56"/>
      <c r="DJ195" s="35"/>
      <c r="DK195" s="35">
        <f t="shared" ref="DK195:DK196" si="1208">DK10*DL195/100</f>
        <v>-2612.5738194707706</v>
      </c>
      <c r="DL195" s="56">
        <v>53.684210526315788</v>
      </c>
      <c r="DM195" s="56"/>
      <c r="DN195" s="56"/>
      <c r="DO195" s="35"/>
      <c r="DP195" s="35">
        <f>DP10*DQ195/100</f>
        <v>-2594.9955207494368</v>
      </c>
      <c r="DQ195" s="56">
        <v>53.684210526315788</v>
      </c>
      <c r="DR195" s="56"/>
      <c r="DS195" s="56"/>
      <c r="DT195" s="35"/>
      <c r="DU195" s="35">
        <f>DU10*DV195/100</f>
        <v>-2586.4483966860171</v>
      </c>
      <c r="DV195" s="56">
        <v>53.684210526315788</v>
      </c>
      <c r="DW195" s="56"/>
      <c r="DX195" s="56"/>
      <c r="DY195" s="35"/>
      <c r="DZ195" s="35">
        <f t="shared" ref="DZ195:DZ196" si="1209">DZ10*EA195/100</f>
        <v>-2580.8755583844245</v>
      </c>
      <c r="EA195" s="56">
        <v>53.684210526315788</v>
      </c>
      <c r="EB195" s="56"/>
      <c r="EC195" s="56"/>
      <c r="ED195" s="35"/>
      <c r="EE195" s="35">
        <f t="shared" ref="EE195:EE196" si="1210">EE10*EF195/100</f>
        <v>-2588.497383558115</v>
      </c>
      <c r="EF195" s="56">
        <v>53.684210526315788</v>
      </c>
      <c r="EG195" s="56"/>
      <c r="EH195" s="56"/>
      <c r="EI195" s="35"/>
      <c r="EJ195" s="35">
        <f t="shared" ref="EJ195:EJ196" si="1211">EJ10*EK195/100</f>
        <v>-2605.6770581278197</v>
      </c>
      <c r="EK195" s="56">
        <v>53.684210526315788</v>
      </c>
      <c r="EL195" s="56"/>
      <c r="EM195" s="56"/>
      <c r="EN195" s="35"/>
      <c r="EO195" s="35">
        <f t="shared" ref="EO195:EO196" si="1212">EO10*EP195/100</f>
        <v>-2634.8122127295392</v>
      </c>
      <c r="EP195" s="56">
        <v>53.684210526315788</v>
      </c>
      <c r="EQ195" s="56"/>
      <c r="ER195" s="56"/>
      <c r="ES195" s="35"/>
      <c r="ET195" s="35">
        <f>ET10*EU195/100</f>
        <v>-2673.897628242953</v>
      </c>
      <c r="EU195" s="56">
        <v>53.684210526315788</v>
      </c>
      <c r="EV195" s="56"/>
      <c r="EW195" s="56"/>
      <c r="EX195" s="35"/>
      <c r="EY195" s="35">
        <f>EY10*EZ195/100</f>
        <v>-2715.8081782602239</v>
      </c>
      <c r="EZ195" s="56">
        <v>53.684210526315788</v>
      </c>
      <c r="FA195" s="56"/>
      <c r="FB195" s="56"/>
      <c r="FC195" s="35"/>
      <c r="FD195" s="35">
        <f t="shared" ref="FD195:FD196" si="1213">FD10*FE195/100</f>
        <v>-2762.0324991327652</v>
      </c>
      <c r="FE195" s="56">
        <v>53.684210526315788</v>
      </c>
      <c r="FF195" s="56"/>
      <c r="FG195" s="56"/>
      <c r="FH195" s="35"/>
      <c r="FI195" s="35">
        <f t="shared" ref="FI195:FI196" si="1214">FI10*FJ195/100</f>
        <v>-2812.7436061256908</v>
      </c>
      <c r="FJ195" s="56">
        <v>53.684210526315788</v>
      </c>
      <c r="FK195" s="56"/>
      <c r="FL195" s="56"/>
      <c r="FM195" s="35"/>
      <c r="FN195" s="35">
        <f t="shared" ref="FN195:FN196" si="1215">FN10*FO195/100</f>
        <v>-2866.5536779844761</v>
      </c>
      <c r="FO195" s="56">
        <v>53.684210526315788</v>
      </c>
      <c r="FP195" s="56"/>
      <c r="FQ195" s="56"/>
      <c r="FR195" s="35"/>
      <c r="FS195" s="35">
        <f t="shared" ref="FS195:FS196" si="1216">FS10*FT195/100</f>
        <v>-2921.9600984084591</v>
      </c>
      <c r="FT195" s="56">
        <v>53.684210526315788</v>
      </c>
      <c r="FU195" s="56"/>
      <c r="FV195" s="56"/>
      <c r="FW195" s="35"/>
      <c r="FX195" s="35">
        <f t="shared" ref="FX195:FX196" si="1217">FX10*FY195/100</f>
        <v>-2979.0279353475107</v>
      </c>
      <c r="FY195" s="56">
        <v>53.684210526315788</v>
      </c>
      <c r="FZ195" s="56"/>
      <c r="GA195" s="56"/>
      <c r="GB195" s="35"/>
      <c r="GC195" s="35">
        <f t="shared" ref="GC195:GC196" si="1218">GC10*GD195/100</f>
        <v>-3039.9765136317228</v>
      </c>
      <c r="GD195" s="56">
        <v>53.684210526315788</v>
      </c>
      <c r="GE195" s="56"/>
      <c r="GF195" s="56"/>
      <c r="GG195" s="35"/>
      <c r="GH195" s="35">
        <f t="shared" ref="GH195:GH196" si="1219">GH10*GI195/100</f>
        <v>-3102.0285089977551</v>
      </c>
      <c r="GI195" s="56">
        <v>53.684210526315788</v>
      </c>
      <c r="GJ195" s="56"/>
      <c r="GK195" s="56"/>
      <c r="GL195" s="35"/>
      <c r="GM195" s="35">
        <f t="shared" ref="GM195:GM196" si="1220">GM10*GN195/100</f>
        <v>-3166.7239027847249</v>
      </c>
      <c r="GN195" s="56">
        <v>53.684210526315788</v>
      </c>
      <c r="GO195" s="56"/>
      <c r="GP195" s="56"/>
      <c r="GQ195" s="35"/>
    </row>
    <row r="196" spans="1:199" ht="15" x14ac:dyDescent="0.2">
      <c r="A196" s="34" t="s">
        <v>98</v>
      </c>
      <c r="B196" s="35"/>
      <c r="C196" s="35">
        <f>C11*D196/100</f>
        <v>-325584</v>
      </c>
      <c r="D196" s="56">
        <v>49.097398886206363</v>
      </c>
      <c r="E196" s="56"/>
      <c r="F196" s="56"/>
      <c r="G196" s="56"/>
      <c r="H196" s="56"/>
      <c r="I196" s="35"/>
      <c r="J196" s="35">
        <f>J11*K196/100</f>
        <v>-325006.730033884</v>
      </c>
      <c r="K196" s="56">
        <v>49.097398886206363</v>
      </c>
      <c r="L196" s="56"/>
      <c r="M196" s="56"/>
      <c r="N196" s="35"/>
      <c r="O196" s="35">
        <f>O11*P196/100</f>
        <v>-324180.39999207627</v>
      </c>
      <c r="P196" s="56">
        <v>49.097398886206363</v>
      </c>
      <c r="Q196" s="56"/>
      <c r="R196" s="56"/>
      <c r="S196" s="35"/>
      <c r="T196" s="35">
        <f>T11*U196/100</f>
        <v>-323310.71246913465</v>
      </c>
      <c r="U196" s="56">
        <v>49.097398886206363</v>
      </c>
      <c r="V196" s="56"/>
      <c r="W196" s="56"/>
      <c r="X196" s="35"/>
      <c r="Y196" s="35">
        <f>Y11*Z196/100</f>
        <v>-323436.0418076035</v>
      </c>
      <c r="Z196" s="56">
        <v>49.097398886206363</v>
      </c>
      <c r="AA196" s="56"/>
      <c r="AB196" s="56"/>
      <c r="AC196" s="35"/>
      <c r="AD196" s="35">
        <f>AD11*AE196/100</f>
        <v>-323878.54844846553</v>
      </c>
      <c r="AE196" s="56">
        <v>49.097398886206363</v>
      </c>
      <c r="AF196" s="56"/>
      <c r="AG196" s="56"/>
      <c r="AH196" s="35"/>
      <c r="AI196" s="35">
        <f>AI11*AJ196/100</f>
        <v>-324626.99443964765</v>
      </c>
      <c r="AJ196" s="56">
        <v>49.097398886206363</v>
      </c>
      <c r="AK196" s="56"/>
      <c r="AL196" s="56"/>
      <c r="AM196" s="35"/>
      <c r="AN196" s="35">
        <f>AN11*AO196/100</f>
        <v>-325673.04783846805</v>
      </c>
      <c r="AO196" s="56">
        <v>49.097398886206363</v>
      </c>
      <c r="AP196" s="56"/>
      <c r="AQ196" s="56"/>
      <c r="AR196" s="35"/>
      <c r="AS196" s="35">
        <f>AS11*AT196/100</f>
        <v>-327006.33769622172</v>
      </c>
      <c r="AT196" s="56">
        <v>49.097398886206363</v>
      </c>
      <c r="AU196" s="56"/>
      <c r="AV196" s="56"/>
      <c r="AW196" s="35"/>
      <c r="AX196" s="35">
        <f>AX11*AY196/100</f>
        <v>-328618.82250337076</v>
      </c>
      <c r="AY196" s="56">
        <v>49.097398886206363</v>
      </c>
      <c r="AZ196" s="56"/>
      <c r="BA196" s="56"/>
      <c r="BB196" s="35"/>
      <c r="BC196" s="35">
        <f>BC11*BD196/100</f>
        <v>-330491.98915187264</v>
      </c>
      <c r="BD196" s="56">
        <v>49.097398886206363</v>
      </c>
      <c r="BE196" s="56"/>
      <c r="BF196" s="56"/>
      <c r="BG196" s="35"/>
      <c r="BH196" s="35">
        <f>BH11*BI196/100</f>
        <v>-332621.78908002004</v>
      </c>
      <c r="BI196" s="56">
        <v>49.097398886206363</v>
      </c>
      <c r="BJ196" s="56"/>
      <c r="BK196" s="56"/>
      <c r="BL196" s="35"/>
      <c r="BM196" s="35">
        <f>BM11*BN196/100</f>
        <v>-334669.89020034013</v>
      </c>
      <c r="BN196" s="56">
        <v>49.097398886206363</v>
      </c>
      <c r="BO196" s="56"/>
      <c r="BP196" s="56"/>
      <c r="BQ196" s="35"/>
      <c r="BR196" s="35">
        <f>BR11*BS196/100</f>
        <v>-336643.96915764979</v>
      </c>
      <c r="BS196" s="56">
        <v>49.097398886206363</v>
      </c>
      <c r="BT196" s="56"/>
      <c r="BU196" s="56"/>
      <c r="BV196" s="35"/>
      <c r="BW196" s="35">
        <f>BW11*BX196/100</f>
        <v>-338550.81222369656</v>
      </c>
      <c r="BX196" s="56">
        <v>49.097398886206363</v>
      </c>
      <c r="BY196" s="56"/>
      <c r="BZ196" s="56"/>
      <c r="CA196" s="35"/>
      <c r="CB196" s="35">
        <f>CB11*CC196/100</f>
        <v>-340388.79214592301</v>
      </c>
      <c r="CC196" s="56">
        <v>49.097398886206363</v>
      </c>
      <c r="CD196" s="56"/>
      <c r="CE196" s="56"/>
      <c r="CF196" s="35"/>
      <c r="CG196" s="35">
        <f>CG11*CH196/100</f>
        <v>-342167.03736705938</v>
      </c>
      <c r="CH196" s="56">
        <v>49.097398886206363</v>
      </c>
      <c r="CI196" s="56"/>
      <c r="CJ196" s="56"/>
      <c r="CK196" s="35"/>
      <c r="CL196" s="35">
        <f>CL11*CM196/100</f>
        <v>-343897.90852902399</v>
      </c>
      <c r="CM196" s="56">
        <v>49.097398886206363</v>
      </c>
      <c r="CN196" s="56"/>
      <c r="CO196" s="56"/>
      <c r="CP196" s="35"/>
      <c r="CQ196" s="35">
        <f>CQ11*CR196/100</f>
        <v>-345571.10873025865</v>
      </c>
      <c r="CR196" s="56">
        <v>49.097398886206363</v>
      </c>
      <c r="CS196" s="56"/>
      <c r="CT196" s="56"/>
      <c r="CU196" s="35"/>
      <c r="CV196" s="35">
        <f t="shared" si="1205"/>
        <v>-347188.25378521875</v>
      </c>
      <c r="CW196" s="56">
        <v>49.097398886206363</v>
      </c>
      <c r="CX196" s="56"/>
      <c r="CY196" s="56"/>
      <c r="CZ196" s="35"/>
      <c r="DA196" s="35">
        <f t="shared" si="1206"/>
        <v>-348742.82989350334</v>
      </c>
      <c r="DB196" s="56">
        <v>49.097398886206363</v>
      </c>
      <c r="DC196" s="56"/>
      <c r="DD196" s="56"/>
      <c r="DE196" s="35"/>
      <c r="DF196" s="35">
        <f t="shared" si="1207"/>
        <v>-350228.20961248211</v>
      </c>
      <c r="DG196" s="56">
        <v>49.097398886206363</v>
      </c>
      <c r="DH196" s="56"/>
      <c r="DI196" s="56"/>
      <c r="DJ196" s="35"/>
      <c r="DK196" s="35">
        <f t="shared" si="1208"/>
        <v>-351637.5430414938</v>
      </c>
      <c r="DL196" s="56">
        <v>49.097398886206363</v>
      </c>
      <c r="DM196" s="56"/>
      <c r="DN196" s="56"/>
      <c r="DO196" s="35"/>
      <c r="DP196" s="35">
        <f>DP11*DQ196/100</f>
        <v>-352992.49385471345</v>
      </c>
      <c r="DQ196" s="56">
        <v>49.097398886206363</v>
      </c>
      <c r="DR196" s="56"/>
      <c r="DS196" s="56"/>
      <c r="DT196" s="35"/>
      <c r="DU196" s="35">
        <f>DU11*DV196/100</f>
        <v>-354311.40289173374</v>
      </c>
      <c r="DV196" s="56">
        <v>49.097398886206363</v>
      </c>
      <c r="DW196" s="56"/>
      <c r="DX196" s="56"/>
      <c r="DY196" s="35"/>
      <c r="DZ196" s="35">
        <f t="shared" si="1209"/>
        <v>-355613.6491520782</v>
      </c>
      <c r="EA196" s="56">
        <v>49.097398886206363</v>
      </c>
      <c r="EB196" s="56"/>
      <c r="EC196" s="56"/>
      <c r="ED196" s="35"/>
      <c r="EE196" s="35">
        <f t="shared" si="1210"/>
        <v>-356905.60856872017</v>
      </c>
      <c r="EF196" s="56">
        <v>49.097398886206363</v>
      </c>
      <c r="EG196" s="56"/>
      <c r="EH196" s="56"/>
      <c r="EI196" s="35"/>
      <c r="EJ196" s="35">
        <f t="shared" si="1211"/>
        <v>-358215.64943470812</v>
      </c>
      <c r="EK196" s="56">
        <v>49.097398886206363</v>
      </c>
      <c r="EL196" s="56"/>
      <c r="EM196" s="56"/>
      <c r="EN196" s="35"/>
      <c r="EO196" s="35">
        <f t="shared" si="1212"/>
        <v>-359564.35429534013</v>
      </c>
      <c r="EP196" s="56">
        <v>49.097398886206363</v>
      </c>
      <c r="EQ196" s="56"/>
      <c r="ER196" s="56"/>
      <c r="ES196" s="35"/>
      <c r="ET196" s="35">
        <f>ET11*EU196/100</f>
        <v>-360977.48987449444</v>
      </c>
      <c r="EU196" s="56">
        <v>49.097398886206363</v>
      </c>
      <c r="EV196" s="56"/>
      <c r="EW196" s="56"/>
      <c r="EX196" s="35"/>
      <c r="EY196" s="35">
        <f>EY11*EZ196/100</f>
        <v>-362476.54331262299</v>
      </c>
      <c r="EZ196" s="56">
        <v>49.097398886206363</v>
      </c>
      <c r="FA196" s="56"/>
      <c r="FB196" s="56"/>
      <c r="FC196" s="35"/>
      <c r="FD196" s="35">
        <f t="shared" si="1213"/>
        <v>-364067.70365705038</v>
      </c>
      <c r="FE196" s="56">
        <v>49.097398886206363</v>
      </c>
      <c r="FF196" s="56"/>
      <c r="FG196" s="56"/>
      <c r="FH196" s="35"/>
      <c r="FI196" s="35">
        <f t="shared" si="1214"/>
        <v>-365760.37009326444</v>
      </c>
      <c r="FJ196" s="56">
        <v>49.097398886206363</v>
      </c>
      <c r="FK196" s="56"/>
      <c r="FL196" s="56"/>
      <c r="FM196" s="35"/>
      <c r="FN196" s="35">
        <f t="shared" si="1215"/>
        <v>-367564.32623507624</v>
      </c>
      <c r="FO196" s="56">
        <v>49.097398886206363</v>
      </c>
      <c r="FP196" s="56"/>
      <c r="FQ196" s="56"/>
      <c r="FR196" s="35"/>
      <c r="FS196" s="35">
        <f t="shared" si="1216"/>
        <v>-369486.38326681399</v>
      </c>
      <c r="FT196" s="56">
        <v>49.097398886206363</v>
      </c>
      <c r="FU196" s="56"/>
      <c r="FV196" s="56"/>
      <c r="FW196" s="35"/>
      <c r="FX196" s="35">
        <f t="shared" si="1217"/>
        <v>-371530.12913807022</v>
      </c>
      <c r="FY196" s="56">
        <v>49.097398886206363</v>
      </c>
      <c r="FZ196" s="56"/>
      <c r="GA196" s="56"/>
      <c r="GB196" s="35"/>
      <c r="GC196" s="35">
        <f t="shared" si="1218"/>
        <v>-373699.29644437239</v>
      </c>
      <c r="GD196" s="56">
        <v>49.097398886206363</v>
      </c>
      <c r="GE196" s="56"/>
      <c r="GF196" s="56"/>
      <c r="GG196" s="35"/>
      <c r="GH196" s="35">
        <f t="shared" si="1219"/>
        <v>-376002.39642314502</v>
      </c>
      <c r="GI196" s="56">
        <v>49.097398886206363</v>
      </c>
      <c r="GJ196" s="56"/>
      <c r="GK196" s="56"/>
      <c r="GL196" s="35"/>
      <c r="GM196" s="35">
        <f t="shared" si="1220"/>
        <v>-378441.9773996711</v>
      </c>
      <c r="GN196" s="56">
        <v>49.097398886206363</v>
      </c>
      <c r="GO196" s="56"/>
      <c r="GP196" s="56"/>
      <c r="GQ196" s="35"/>
    </row>
    <row r="197" spans="1:199" ht="15" x14ac:dyDescent="0.2">
      <c r="A197" s="36" t="s">
        <v>125</v>
      </c>
      <c r="B197" s="37">
        <f>SUM(B202:B219)</f>
        <v>4095856</v>
      </c>
      <c r="C197" s="37"/>
      <c r="D197" s="56"/>
      <c r="E197" s="56"/>
      <c r="F197" s="56"/>
      <c r="G197" s="56"/>
      <c r="H197" s="56"/>
      <c r="I197" s="37">
        <f>SUM(I202:I219)</f>
        <v>4107366</v>
      </c>
      <c r="J197" s="37"/>
      <c r="K197" s="56"/>
      <c r="L197" s="56"/>
      <c r="M197" s="56"/>
      <c r="N197" s="37">
        <f>SUM(N202:N219)</f>
        <v>4112818.1216814653</v>
      </c>
      <c r="O197" s="37"/>
      <c r="P197" s="56"/>
      <c r="Q197" s="56"/>
      <c r="R197" s="56"/>
      <c r="S197" s="37">
        <f>SUM(S202:S219)</f>
        <v>4123984.7076158756</v>
      </c>
      <c r="T197" s="37"/>
      <c r="U197" s="56"/>
      <c r="V197" s="56"/>
      <c r="W197" s="56"/>
      <c r="X197" s="37">
        <f>SUM(X202:X219)</f>
        <v>4223086.2713536471</v>
      </c>
      <c r="Y197" s="37"/>
      <c r="Z197" s="56"/>
      <c r="AA197" s="56"/>
      <c r="AB197" s="56"/>
      <c r="AC197" s="37">
        <f>SUM(AC202:AC219)</f>
        <v>4353208.8642532472</v>
      </c>
      <c r="AD197" s="37"/>
      <c r="AE197" s="56"/>
      <c r="AF197" s="56"/>
      <c r="AG197" s="56"/>
      <c r="AH197" s="37">
        <f>SUM(AH202:AH219)</f>
        <v>4516721.4629380386</v>
      </c>
      <c r="AI197" s="37"/>
      <c r="AJ197" s="56"/>
      <c r="AK197" s="56"/>
      <c r="AL197" s="56"/>
      <c r="AM197" s="37">
        <f>SUM(AM202:AM219)</f>
        <v>4703526.8078604564</v>
      </c>
      <c r="AN197" s="37"/>
      <c r="AO197" s="56"/>
      <c r="AP197" s="56"/>
      <c r="AQ197" s="56"/>
      <c r="AR197" s="37">
        <f>SUM(AR202:AR219)</f>
        <v>4916458.6024935357</v>
      </c>
      <c r="AS197" s="37"/>
      <c r="AT197" s="56"/>
      <c r="AU197" s="56"/>
      <c r="AV197" s="56"/>
      <c r="AW197" s="37">
        <f>SUM(AW202:AW219)</f>
        <v>5141343.7461792566</v>
      </c>
      <c r="AX197" s="37"/>
      <c r="AY197" s="56"/>
      <c r="AZ197" s="56"/>
      <c r="BA197" s="56"/>
      <c r="BB197" s="37">
        <f>SUM(BB202:BB219)</f>
        <v>5376337.4014020702</v>
      </c>
      <c r="BC197" s="37"/>
      <c r="BD197" s="56"/>
      <c r="BE197" s="56"/>
      <c r="BF197" s="56"/>
      <c r="BG197" s="37">
        <f>SUM(BG202:BG219)</f>
        <v>5619676.5915689701</v>
      </c>
      <c r="BH197" s="37"/>
      <c r="BI197" s="56"/>
      <c r="BJ197" s="56"/>
      <c r="BK197" s="56"/>
      <c r="BL197" s="37">
        <f>SUM(BL202:BL219)</f>
        <v>5857250.4927834524</v>
      </c>
      <c r="BM197" s="37"/>
      <c r="BN197" s="56"/>
      <c r="BO197" s="56"/>
      <c r="BP197" s="56"/>
      <c r="BQ197" s="37">
        <f>SUM(BQ202:BQ219)</f>
        <v>6072753.6931071766</v>
      </c>
      <c r="BR197" s="37"/>
      <c r="BS197" s="56"/>
      <c r="BT197" s="56"/>
      <c r="BU197" s="56"/>
      <c r="BV197" s="37">
        <f>SUM(BV202:BV219)</f>
        <v>6276478.8256864306</v>
      </c>
      <c r="BW197" s="37"/>
      <c r="BX197" s="56"/>
      <c r="BY197" s="56"/>
      <c r="BZ197" s="56"/>
      <c r="CA197" s="37">
        <f>SUM(CA202:CA219)</f>
        <v>6454490.4397581043</v>
      </c>
      <c r="CB197" s="37"/>
      <c r="CC197" s="56"/>
      <c r="CD197" s="56"/>
      <c r="CE197" s="56"/>
      <c r="CF197" s="37">
        <f>SUM(CF202:CF219)</f>
        <v>6626471.49180145</v>
      </c>
      <c r="CG197" s="37"/>
      <c r="CH197" s="56"/>
      <c r="CI197" s="56"/>
      <c r="CJ197" s="56"/>
      <c r="CK197" s="37">
        <f>SUM(CK202:CK219)</f>
        <v>6802676.5283614639</v>
      </c>
      <c r="CL197" s="37"/>
      <c r="CM197" s="56"/>
      <c r="CN197" s="56"/>
      <c r="CO197" s="56"/>
      <c r="CP197" s="37">
        <f>SUM(CP202:CP219)</f>
        <v>6971841.4546674751</v>
      </c>
      <c r="CQ197" s="37"/>
      <c r="CR197" s="56"/>
      <c r="CS197" s="56"/>
      <c r="CT197" s="56"/>
      <c r="CU197" s="37">
        <f>SUM(CU202:CU219)</f>
        <v>7126965.1118350429</v>
      </c>
      <c r="CV197" s="37"/>
      <c r="CW197" s="56"/>
      <c r="CX197" s="56"/>
      <c r="CY197" s="56"/>
      <c r="CZ197" s="37">
        <f t="shared" ref="CZ197" si="1221">SUM(CZ202:CZ219)</f>
        <v>7296371.7985945502</v>
      </c>
      <c r="DA197" s="37"/>
      <c r="DB197" s="56"/>
      <c r="DC197" s="56"/>
      <c r="DD197" s="56"/>
      <c r="DE197" s="37">
        <f t="shared" ref="DE197" si="1222">SUM(DE202:DE219)</f>
        <v>7463674.9391390514</v>
      </c>
      <c r="DF197" s="37"/>
      <c r="DG197" s="56"/>
      <c r="DH197" s="56"/>
      <c r="DI197" s="56"/>
      <c r="DJ197" s="37">
        <f t="shared" ref="DJ197" si="1223">SUM(DJ202:DJ219)</f>
        <v>7553563.9190515066</v>
      </c>
      <c r="DK197" s="37"/>
      <c r="DL197" s="56"/>
      <c r="DM197" s="56"/>
      <c r="DN197" s="56"/>
      <c r="DO197" s="37">
        <f t="shared" ref="DO197" si="1224">SUM(DO202:DO219)</f>
        <v>7616548.2421911042</v>
      </c>
      <c r="DP197" s="37"/>
      <c r="DQ197" s="56"/>
      <c r="DR197" s="56"/>
      <c r="DS197" s="56"/>
      <c r="DT197" s="37">
        <f>SUM(DT202:DT219)</f>
        <v>7654796.5590371247</v>
      </c>
      <c r="DU197" s="37"/>
      <c r="DV197" s="56"/>
      <c r="DW197" s="56"/>
      <c r="DX197" s="56"/>
      <c r="DY197" s="37">
        <f>SUM(DY202:DY219)</f>
        <v>7670340.2885928424</v>
      </c>
      <c r="DZ197" s="37"/>
      <c r="EA197" s="56"/>
      <c r="EB197" s="56"/>
      <c r="EC197" s="56"/>
      <c r="ED197" s="37">
        <f t="shared" ref="ED197" si="1225">SUM(ED202:ED219)</f>
        <v>7664418.281113104</v>
      </c>
      <c r="EE197" s="37"/>
      <c r="EF197" s="56"/>
      <c r="EG197" s="56"/>
      <c r="EH197" s="56"/>
      <c r="EI197" s="37">
        <f t="shared" ref="EI197" si="1226">SUM(EI202:EI219)</f>
        <v>7639684.3984459909</v>
      </c>
      <c r="EJ197" s="37"/>
      <c r="EK197" s="56"/>
      <c r="EL197" s="56"/>
      <c r="EM197" s="56"/>
      <c r="EN197" s="37">
        <f t="shared" ref="EN197" si="1227">SUM(EN202:EN219)</f>
        <v>7598982.7360672345</v>
      </c>
      <c r="EO197" s="37"/>
      <c r="EP197" s="56"/>
      <c r="EQ197" s="56"/>
      <c r="ER197" s="56"/>
      <c r="ES197" s="37">
        <f t="shared" ref="ES197" si="1228">SUM(ES202:ES219)</f>
        <v>7544484.9369845651</v>
      </c>
      <c r="ET197" s="37"/>
      <c r="EU197" s="56"/>
      <c r="EV197" s="56"/>
      <c r="EW197" s="56"/>
      <c r="EX197" s="37">
        <f>SUM(EX202:EX219)</f>
        <v>7502137.8740018839</v>
      </c>
      <c r="EY197" s="37"/>
      <c r="EZ197" s="56"/>
      <c r="FA197" s="56"/>
      <c r="FB197" s="56"/>
      <c r="FC197" s="37">
        <f>SUM(FC202:FC219)</f>
        <v>7471818.4588753106</v>
      </c>
      <c r="FD197" s="37"/>
      <c r="FE197" s="56"/>
      <c r="FF197" s="56"/>
      <c r="FG197" s="56"/>
      <c r="FH197" s="37">
        <f t="shared" ref="FH197" si="1229">SUM(FH202:FH219)</f>
        <v>7453698.9533907901</v>
      </c>
      <c r="FI197" s="37"/>
      <c r="FJ197" s="56"/>
      <c r="FK197" s="56"/>
      <c r="FL197" s="56"/>
      <c r="FM197" s="37">
        <f t="shared" ref="FM197" si="1230">SUM(FM202:FM219)</f>
        <v>7448585.1558679221</v>
      </c>
      <c r="FN197" s="37"/>
      <c r="FO197" s="56"/>
      <c r="FP197" s="56"/>
      <c r="FQ197" s="56"/>
      <c r="FR197" s="37">
        <f t="shared" ref="FR197" si="1231">SUM(FR202:FR219)</f>
        <v>7456292.5116205644</v>
      </c>
      <c r="FS197" s="37"/>
      <c r="FT197" s="56"/>
      <c r="FU197" s="56"/>
      <c r="FV197" s="56"/>
      <c r="FW197" s="37">
        <f t="shared" ref="FW197" si="1232">SUM(FW202:FW219)</f>
        <v>7476171.5364112556</v>
      </c>
      <c r="FX197" s="37"/>
      <c r="FY197" s="56"/>
      <c r="FZ197" s="56"/>
      <c r="GA197" s="56"/>
      <c r="GB197" s="37">
        <f t="shared" ref="GB197" si="1233">SUM(GB202:GB219)</f>
        <v>7509216.530313395</v>
      </c>
      <c r="GC197" s="37"/>
      <c r="GD197" s="56"/>
      <c r="GE197" s="56"/>
      <c r="GF197" s="56"/>
      <c r="GG197" s="37">
        <f t="shared" ref="GG197" si="1234">SUM(GG202:GG219)</f>
        <v>7555906.2789172521</v>
      </c>
      <c r="GH197" s="37"/>
      <c r="GI197" s="56"/>
      <c r="GJ197" s="56"/>
      <c r="GK197" s="56"/>
      <c r="GL197" s="37">
        <f t="shared" ref="GL197" si="1235">SUM(GL202:GL219)</f>
        <v>7616875.0455697402</v>
      </c>
      <c r="GM197" s="37"/>
      <c r="GN197" s="56"/>
      <c r="GO197" s="56"/>
      <c r="GP197" s="56"/>
      <c r="GQ197" s="37">
        <f t="shared" ref="GQ197" si="1236">SUM(GQ202:GQ219)</f>
        <v>7693003.2140720589</v>
      </c>
    </row>
    <row r="198" spans="1:199" ht="15" x14ac:dyDescent="0.2">
      <c r="A198" s="36" t="s">
        <v>128</v>
      </c>
      <c r="B198" s="37">
        <f>SUM(B220:B262)</f>
        <v>13728789</v>
      </c>
      <c r="C198" s="37"/>
      <c r="D198" s="56"/>
      <c r="E198" s="56"/>
      <c r="F198" s="56"/>
      <c r="G198" s="56"/>
      <c r="H198" s="56"/>
      <c r="I198" s="37">
        <f>SUM(I220:I262)</f>
        <v>13664782</v>
      </c>
      <c r="J198" s="37"/>
      <c r="K198" s="56"/>
      <c r="L198" s="56"/>
      <c r="M198" s="56"/>
      <c r="N198" s="37">
        <f>SUM(N220:N262)</f>
        <v>13588080.388156855</v>
      </c>
      <c r="O198" s="37"/>
      <c r="P198" s="56"/>
      <c r="Q198" s="56"/>
      <c r="R198" s="56"/>
      <c r="S198" s="37">
        <f>SUM(S220:S262)</f>
        <v>13516812.540894808</v>
      </c>
      <c r="T198" s="37"/>
      <c r="U198" s="56"/>
      <c r="V198" s="56"/>
      <c r="W198" s="56"/>
      <c r="X198" s="37">
        <f>SUM(X220:X262)</f>
        <v>13408040.998372104</v>
      </c>
      <c r="Y198" s="37"/>
      <c r="Z198" s="56"/>
      <c r="AA198" s="56"/>
      <c r="AB198" s="56"/>
      <c r="AC198" s="37">
        <f>SUM(AC220:AC262)</f>
        <v>13300093.020251486</v>
      </c>
      <c r="AD198" s="37"/>
      <c r="AE198" s="56"/>
      <c r="AF198" s="56"/>
      <c r="AG198" s="56"/>
      <c r="AH198" s="37">
        <f>SUM(AH220:AH262)</f>
        <v>13163604.118867051</v>
      </c>
      <c r="AI198" s="37"/>
      <c r="AJ198" s="56"/>
      <c r="AK198" s="56"/>
      <c r="AL198" s="56"/>
      <c r="AM198" s="37">
        <f>SUM(AM220:AM262)</f>
        <v>13025562.794759814</v>
      </c>
      <c r="AN198" s="37"/>
      <c r="AO198" s="56"/>
      <c r="AP198" s="56"/>
      <c r="AQ198" s="56"/>
      <c r="AR198" s="37">
        <f>SUM(AR220:AR262)</f>
        <v>12871177.238115897</v>
      </c>
      <c r="AS198" s="37"/>
      <c r="AT198" s="56"/>
      <c r="AU198" s="56"/>
      <c r="AV198" s="56"/>
      <c r="AW198" s="37">
        <f>SUM(AW220:AW262)</f>
        <v>12723778.872516928</v>
      </c>
      <c r="AX198" s="37"/>
      <c r="AY198" s="56"/>
      <c r="AZ198" s="56"/>
      <c r="BA198" s="56"/>
      <c r="BB198" s="37">
        <f>SUM(BB220:BB262)</f>
        <v>12569963.989595737</v>
      </c>
      <c r="BC198" s="37"/>
      <c r="BD198" s="56"/>
      <c r="BE198" s="56"/>
      <c r="BF198" s="56"/>
      <c r="BG198" s="37">
        <f>SUM(BG220:BG262)</f>
        <v>12439626.5776974</v>
      </c>
      <c r="BH198" s="37"/>
      <c r="BI198" s="56"/>
      <c r="BJ198" s="56"/>
      <c r="BK198" s="56"/>
      <c r="BL198" s="37">
        <f>SUM(BL220:BL262)</f>
        <v>12323351.710778631</v>
      </c>
      <c r="BM198" s="37"/>
      <c r="BN198" s="56"/>
      <c r="BO198" s="56"/>
      <c r="BP198" s="56"/>
      <c r="BQ198" s="37">
        <f>SUM(BQ220:BQ262)</f>
        <v>12233961.332895586</v>
      </c>
      <c r="BR198" s="37"/>
      <c r="BS198" s="56"/>
      <c r="BT198" s="56"/>
      <c r="BU198" s="56"/>
      <c r="BV198" s="37">
        <f>SUM(BV220:BV262)</f>
        <v>12171117.476959683</v>
      </c>
      <c r="BW198" s="37"/>
      <c r="BX198" s="56"/>
      <c r="BY198" s="56"/>
      <c r="BZ198" s="56"/>
      <c r="CA198" s="37">
        <f>SUM(CA220:CA262)</f>
        <v>12142309.121138271</v>
      </c>
      <c r="CB198" s="37"/>
      <c r="CC198" s="56"/>
      <c r="CD198" s="56"/>
      <c r="CE198" s="56"/>
      <c r="CF198" s="37">
        <f>SUM(CF220:CF262)</f>
        <v>12113181.791175215</v>
      </c>
      <c r="CG198" s="37"/>
      <c r="CH198" s="56"/>
      <c r="CI198" s="56"/>
      <c r="CJ198" s="56"/>
      <c r="CK198" s="37">
        <f>SUM(CK220:CK262)</f>
        <v>12086268.505898038</v>
      </c>
      <c r="CL198" s="37"/>
      <c r="CM198" s="56"/>
      <c r="CN198" s="56"/>
      <c r="CO198" s="56"/>
      <c r="CP198" s="37">
        <f>SUM(CP220:CP262)</f>
        <v>12058913.675032653</v>
      </c>
      <c r="CQ198" s="37"/>
      <c r="CR198" s="56"/>
      <c r="CS198" s="56"/>
      <c r="CT198" s="56"/>
      <c r="CU198" s="37">
        <f>SUM(CU220:CU262)</f>
        <v>12046948.411883406</v>
      </c>
      <c r="CV198" s="37"/>
      <c r="CW198" s="56"/>
      <c r="CX198" s="56"/>
      <c r="CY198" s="56"/>
      <c r="CZ198" s="37">
        <f t="shared" ref="CZ198" si="1237">SUM(CZ220:CZ262)</f>
        <v>11991488.127417857</v>
      </c>
      <c r="DA198" s="37"/>
      <c r="DB198" s="56"/>
      <c r="DC198" s="56"/>
      <c r="DD198" s="56"/>
      <c r="DE198" s="37">
        <f t="shared" ref="DE198" si="1238">SUM(DE220:DE262)</f>
        <v>11931198.787933324</v>
      </c>
      <c r="DF198" s="37"/>
      <c r="DG198" s="56"/>
      <c r="DH198" s="56"/>
      <c r="DI198" s="56"/>
      <c r="DJ198" s="37">
        <f t="shared" ref="DJ198" si="1239">SUM(DJ220:DJ262)</f>
        <v>11941903.222192241</v>
      </c>
      <c r="DK198" s="37"/>
      <c r="DL198" s="56"/>
      <c r="DM198" s="56"/>
      <c r="DN198" s="56"/>
      <c r="DO198" s="37">
        <f t="shared" ref="DO198" si="1240">SUM(DO220:DO262)</f>
        <v>11985337.509661583</v>
      </c>
      <c r="DP198" s="37"/>
      <c r="DQ198" s="56"/>
      <c r="DR198" s="56"/>
      <c r="DS198" s="56"/>
      <c r="DT198" s="37">
        <f>SUM(DT220:DT262)</f>
        <v>12043397.886583947</v>
      </c>
      <c r="DU198" s="37"/>
      <c r="DV198" s="56"/>
      <c r="DW198" s="56"/>
      <c r="DX198" s="56"/>
      <c r="DY198" s="37">
        <f>SUM(DY220:DY262)</f>
        <v>12114949.140988516</v>
      </c>
      <c r="DZ198" s="37"/>
      <c r="EA198" s="56"/>
      <c r="EB198" s="56"/>
      <c r="EC198" s="56"/>
      <c r="ED198" s="37">
        <f t="shared" ref="ED198" si="1241">SUM(ED220:ED262)</f>
        <v>12199251.251174066</v>
      </c>
      <c r="EE198" s="37"/>
      <c r="EF198" s="56"/>
      <c r="EG198" s="56"/>
      <c r="EH198" s="56"/>
      <c r="EI198" s="37">
        <f t="shared" ref="EI198" si="1242">SUM(EI220:EI262)</f>
        <v>12321454.845445156</v>
      </c>
      <c r="EJ198" s="37"/>
      <c r="EK198" s="56"/>
      <c r="EL198" s="56"/>
      <c r="EM198" s="56"/>
      <c r="EN198" s="37">
        <f t="shared" ref="EN198" si="1243">SUM(EN220:EN262)</f>
        <v>12451268.022114359</v>
      </c>
      <c r="EO198" s="37"/>
      <c r="EP198" s="56"/>
      <c r="EQ198" s="56"/>
      <c r="ER198" s="56"/>
      <c r="ES198" s="37">
        <f t="shared" ref="ES198" si="1244">SUM(ES220:ES262)</f>
        <v>12595829.4039468</v>
      </c>
      <c r="ET198" s="37"/>
      <c r="EU198" s="56"/>
      <c r="EV198" s="56"/>
      <c r="EW198" s="56"/>
      <c r="EX198" s="37">
        <f>SUM(EX220:EX262)</f>
        <v>12714121.081759868</v>
      </c>
      <c r="EY198" s="37"/>
      <c r="EZ198" s="56"/>
      <c r="FA198" s="56"/>
      <c r="FB198" s="56"/>
      <c r="FC198" s="37">
        <f>SUM(FC220:FC262)</f>
        <v>12834362.328984354</v>
      </c>
      <c r="FD198" s="37"/>
      <c r="FE198" s="56"/>
      <c r="FF198" s="56"/>
      <c r="FG198" s="56"/>
      <c r="FH198" s="37">
        <f t="shared" ref="FH198" si="1245">SUM(FH220:FH262)</f>
        <v>12934735.833876634</v>
      </c>
      <c r="FI198" s="37"/>
      <c r="FJ198" s="56"/>
      <c r="FK198" s="56"/>
      <c r="FL198" s="56"/>
      <c r="FM198" s="37">
        <f t="shared" ref="FM198" si="1246">SUM(FM220:FM262)</f>
        <v>12996282.398599366</v>
      </c>
      <c r="FN198" s="37"/>
      <c r="FO198" s="56"/>
      <c r="FP198" s="56"/>
      <c r="FQ198" s="56"/>
      <c r="FR198" s="37">
        <f t="shared" ref="FR198" si="1247">SUM(FR220:FR262)</f>
        <v>13059568.528088395</v>
      </c>
      <c r="FS198" s="37"/>
      <c r="FT198" s="56"/>
      <c r="FU198" s="56"/>
      <c r="FV198" s="56"/>
      <c r="FW198" s="37">
        <f t="shared" ref="FW198" si="1248">SUM(FW220:FW262)</f>
        <v>13127547.598372119</v>
      </c>
      <c r="FX198" s="37"/>
      <c r="FY198" s="56"/>
      <c r="FZ198" s="56"/>
      <c r="GA198" s="56"/>
      <c r="GB198" s="37">
        <f t="shared" ref="GB198" si="1249">SUM(GB220:GB262)</f>
        <v>13178135.564071314</v>
      </c>
      <c r="GC198" s="37"/>
      <c r="GD198" s="56"/>
      <c r="GE198" s="56"/>
      <c r="GF198" s="56"/>
      <c r="GG198" s="37">
        <f t="shared" ref="GG198" si="1250">SUM(GG220:GG262)</f>
        <v>13246004.868978852</v>
      </c>
      <c r="GH198" s="37"/>
      <c r="GI198" s="56"/>
      <c r="GJ198" s="56"/>
      <c r="GK198" s="56"/>
      <c r="GL198" s="37">
        <f t="shared" ref="GL198" si="1251">SUM(GL220:GL262)</f>
        <v>13320863.104684506</v>
      </c>
      <c r="GM198" s="37"/>
      <c r="GN198" s="56"/>
      <c r="GO198" s="56"/>
      <c r="GP198" s="56"/>
      <c r="GQ198" s="37">
        <f t="shared" ref="GQ198" si="1252">SUM(GQ220:GQ262)</f>
        <v>13409787.467605254</v>
      </c>
    </row>
    <row r="199" spans="1:199" ht="15" x14ac:dyDescent="0.2">
      <c r="A199" s="38" t="s">
        <v>86</v>
      </c>
      <c r="B199" s="39">
        <f>SUM(B263:B282)</f>
        <v>3152067</v>
      </c>
      <c r="C199" s="39"/>
      <c r="D199" s="57"/>
      <c r="E199" s="57"/>
      <c r="F199" s="57"/>
      <c r="G199" s="57"/>
      <c r="H199" s="57"/>
      <c r="I199" s="39">
        <f>SUM(I263:I282)</f>
        <v>3190596</v>
      </c>
      <c r="J199" s="39"/>
      <c r="K199" s="57"/>
      <c r="L199" s="57"/>
      <c r="M199" s="57"/>
      <c r="N199" s="39">
        <f>SUM(N263:N282)</f>
        <v>3229883.8308705622</v>
      </c>
      <c r="O199" s="39"/>
      <c r="P199" s="57"/>
      <c r="Q199" s="57"/>
      <c r="R199" s="57"/>
      <c r="S199" s="39">
        <f>SUM(S263:S282)</f>
        <v>3254874.6448754687</v>
      </c>
      <c r="T199" s="39"/>
      <c r="U199" s="57"/>
      <c r="V199" s="57"/>
      <c r="W199" s="57"/>
      <c r="X199" s="39">
        <f>SUM(X263:X282)</f>
        <v>3301102.7007789747</v>
      </c>
      <c r="Y199" s="39"/>
      <c r="Z199" s="57"/>
      <c r="AA199" s="57"/>
      <c r="AB199" s="57"/>
      <c r="AC199" s="39">
        <f>SUM(AC263:AC282)</f>
        <v>3338343.6797814486</v>
      </c>
      <c r="AD199" s="39"/>
      <c r="AE199" s="57"/>
      <c r="AF199" s="57"/>
      <c r="AG199" s="57"/>
      <c r="AH199" s="39">
        <f>SUM(AH263:AH282)</f>
        <v>3392792.8485864094</v>
      </c>
      <c r="AI199" s="39"/>
      <c r="AJ199" s="57"/>
      <c r="AK199" s="57"/>
      <c r="AL199" s="57"/>
      <c r="AM199" s="39">
        <f>SUM(AM263:AM282)</f>
        <v>3446967.7740388564</v>
      </c>
      <c r="AN199" s="39"/>
      <c r="AO199" s="57"/>
      <c r="AP199" s="57"/>
      <c r="AQ199" s="57"/>
      <c r="AR199" s="39">
        <f>SUM(AR263:AR282)</f>
        <v>3512088.2032850338</v>
      </c>
      <c r="AS199" s="39"/>
      <c r="AT199" s="57"/>
      <c r="AU199" s="57"/>
      <c r="AV199" s="57"/>
      <c r="AW199" s="39">
        <f>SUM(AW263:AW282)</f>
        <v>3578424.9883662341</v>
      </c>
      <c r="AX199" s="39"/>
      <c r="AY199" s="57"/>
      <c r="AZ199" s="57"/>
      <c r="BA199" s="57"/>
      <c r="BB199" s="39">
        <f>SUM(BB263:BB282)</f>
        <v>3659901.0931393881</v>
      </c>
      <c r="BC199" s="39"/>
      <c r="BD199" s="57"/>
      <c r="BE199" s="57"/>
      <c r="BF199" s="57"/>
      <c r="BG199" s="39">
        <f>SUM(BG263:BG282)</f>
        <v>3728101.5925179436</v>
      </c>
      <c r="BH199" s="39"/>
      <c r="BI199" s="57"/>
      <c r="BJ199" s="57"/>
      <c r="BK199" s="57"/>
      <c r="BL199" s="39">
        <f>SUM(BL263:BL282)</f>
        <v>3782181.8704221211</v>
      </c>
      <c r="BM199" s="39"/>
      <c r="BN199" s="57"/>
      <c r="BO199" s="57"/>
      <c r="BP199" s="57"/>
      <c r="BQ199" s="39">
        <f>SUM(BQ263:BQ282)</f>
        <v>3826176.0800424814</v>
      </c>
      <c r="BR199" s="39"/>
      <c r="BS199" s="57"/>
      <c r="BT199" s="57"/>
      <c r="BU199" s="57"/>
      <c r="BV199" s="39">
        <f>SUM(BV263:BV282)</f>
        <v>3850616.3157447437</v>
      </c>
      <c r="BW199" s="39"/>
      <c r="BX199" s="57"/>
      <c r="BY199" s="57"/>
      <c r="BZ199" s="57"/>
      <c r="CA199" s="39">
        <f>SUM(CA263:CA282)</f>
        <v>3861829.7888895026</v>
      </c>
      <c r="CB199" s="39"/>
      <c r="CC199" s="57"/>
      <c r="CD199" s="57"/>
      <c r="CE199" s="57"/>
      <c r="CF199" s="39">
        <f>SUM(CF263:CF282)</f>
        <v>3875143.6938967817</v>
      </c>
      <c r="CG199" s="39"/>
      <c r="CH199" s="57"/>
      <c r="CI199" s="57"/>
      <c r="CJ199" s="57"/>
      <c r="CK199" s="39">
        <f>SUM(CK263:CK282)</f>
        <v>3878659.3067664988</v>
      </c>
      <c r="CL199" s="39"/>
      <c r="CM199" s="57"/>
      <c r="CN199" s="57"/>
      <c r="CO199" s="57"/>
      <c r="CP199" s="39">
        <f>SUM(CP263:CP282)</f>
        <v>3885552.9661895921</v>
      </c>
      <c r="CQ199" s="39"/>
      <c r="CR199" s="57"/>
      <c r="CS199" s="57"/>
      <c r="CT199" s="57"/>
      <c r="CU199" s="39">
        <f>SUM(CU263:CU282)</f>
        <v>3887109.4173666784</v>
      </c>
      <c r="CV199" s="39"/>
      <c r="CW199" s="57"/>
      <c r="CX199" s="57"/>
      <c r="CY199" s="57"/>
      <c r="CZ199" s="39">
        <f t="shared" ref="CZ199" si="1253">SUM(CZ263:CZ282)</f>
        <v>3913417.9305494521</v>
      </c>
      <c r="DA199" s="39"/>
      <c r="DB199" s="57"/>
      <c r="DC199" s="57"/>
      <c r="DD199" s="57"/>
      <c r="DE199" s="39">
        <f t="shared" ref="DE199" si="1254">SUM(DE263:DE282)</f>
        <v>3941719.7119596833</v>
      </c>
      <c r="DF199" s="39"/>
      <c r="DG199" s="57"/>
      <c r="DH199" s="57"/>
      <c r="DI199" s="57"/>
      <c r="DJ199" s="39">
        <f t="shared" ref="DJ199" si="1255">SUM(DJ263:DJ282)</f>
        <v>3971006.9167559883</v>
      </c>
      <c r="DK199" s="39"/>
      <c r="DL199" s="57"/>
      <c r="DM199" s="57"/>
      <c r="DN199" s="57"/>
      <c r="DO199" s="39">
        <f t="shared" ref="DO199" si="1256">SUM(DO263:DO282)</f>
        <v>3990592.6318774214</v>
      </c>
      <c r="DP199" s="39"/>
      <c r="DQ199" s="57"/>
      <c r="DR199" s="57"/>
      <c r="DS199" s="57"/>
      <c r="DT199" s="39">
        <f>SUM(DT263:DT282)</f>
        <v>4017731.8668922186</v>
      </c>
      <c r="DU199" s="39"/>
      <c r="DV199" s="57"/>
      <c r="DW199" s="57"/>
      <c r="DX199" s="57"/>
      <c r="DY199" s="39">
        <f>SUM(DY263:DY282)</f>
        <v>4052923.6630126256</v>
      </c>
      <c r="DZ199" s="39"/>
      <c r="EA199" s="57"/>
      <c r="EB199" s="57"/>
      <c r="EC199" s="57"/>
      <c r="ED199" s="39">
        <f t="shared" ref="ED199" si="1257">SUM(ED263:ED282)</f>
        <v>4096128.1020278614</v>
      </c>
      <c r="EE199" s="39"/>
      <c r="EF199" s="57"/>
      <c r="EG199" s="57"/>
      <c r="EH199" s="57"/>
      <c r="EI199" s="39">
        <f t="shared" ref="EI199" si="1258">SUM(EI263:EI282)</f>
        <v>4121584.4236305556</v>
      </c>
      <c r="EJ199" s="39"/>
      <c r="EK199" s="57"/>
      <c r="EL199" s="57"/>
      <c r="EM199" s="57"/>
      <c r="EN199" s="39">
        <f t="shared" ref="EN199" si="1259">SUM(EN263:EN282)</f>
        <v>4158224.0215563928</v>
      </c>
      <c r="EO199" s="39"/>
      <c r="EP199" s="57"/>
      <c r="EQ199" s="57"/>
      <c r="ER199" s="57"/>
      <c r="ES199" s="39">
        <f t="shared" ref="ES199" si="1260">SUM(ES263:ES282)</f>
        <v>4198594.3721578969</v>
      </c>
      <c r="ET199" s="39"/>
      <c r="EU199" s="57"/>
      <c r="EV199" s="57"/>
      <c r="EW199" s="57"/>
      <c r="EX199" s="39">
        <f>SUM(EX263:EX282)</f>
        <v>4259316.6655365294</v>
      </c>
      <c r="EY199" s="39"/>
      <c r="EZ199" s="57"/>
      <c r="FA199" s="57"/>
      <c r="FB199" s="57"/>
      <c r="FC199" s="39">
        <f>SUM(FC263:FC282)</f>
        <v>4312743.230478406</v>
      </c>
      <c r="FD199" s="39"/>
      <c r="FE199" s="57"/>
      <c r="FF199" s="57"/>
      <c r="FG199" s="57"/>
      <c r="FH199" s="39">
        <f t="shared" ref="FH199" si="1261">SUM(FH263:FH282)</f>
        <v>4381199.1181147145</v>
      </c>
      <c r="FI199" s="39"/>
      <c r="FJ199" s="57"/>
      <c r="FK199" s="57"/>
      <c r="FL199" s="57"/>
      <c r="FM199" s="39">
        <f t="shared" ref="FM199" si="1262">SUM(FM263:FM282)</f>
        <v>4483545.7098235348</v>
      </c>
      <c r="FN199" s="39"/>
      <c r="FO199" s="57"/>
      <c r="FP199" s="57"/>
      <c r="FQ199" s="57"/>
      <c r="FR199" s="39">
        <f t="shared" ref="FR199" si="1263">SUM(FR263:FR282)</f>
        <v>4579895.1557145957</v>
      </c>
      <c r="FS199" s="39"/>
      <c r="FT199" s="57"/>
      <c r="FU199" s="57"/>
      <c r="FV199" s="57"/>
      <c r="FW199" s="39">
        <f t="shared" ref="FW199" si="1264">SUM(FW263:FW282)</f>
        <v>4668205.6224931888</v>
      </c>
      <c r="FX199" s="39"/>
      <c r="FY199" s="57"/>
      <c r="FZ199" s="57"/>
      <c r="GA199" s="57"/>
      <c r="GB199" s="39">
        <f t="shared" ref="GB199" si="1265">SUM(GB263:GB282)</f>
        <v>4769839.4435802568</v>
      </c>
      <c r="GC199" s="39"/>
      <c r="GD199" s="57"/>
      <c r="GE199" s="57"/>
      <c r="GF199" s="57"/>
      <c r="GG199" s="39">
        <f t="shared" ref="GG199" si="1266">SUM(GG263:GG282)</f>
        <v>4850262.4077474345</v>
      </c>
      <c r="GH199" s="39"/>
      <c r="GI199" s="57"/>
      <c r="GJ199" s="57"/>
      <c r="GK199" s="57"/>
      <c r="GL199" s="39">
        <f t="shared" ref="GL199" si="1267">SUM(GL263:GL282)</f>
        <v>4919320.2835978242</v>
      </c>
      <c r="GM199" s="39"/>
      <c r="GN199" s="57"/>
      <c r="GO199" s="57"/>
      <c r="GP199" s="57"/>
      <c r="GQ199" s="39">
        <f t="shared" ref="GQ199" si="1268">SUM(GQ263:GQ282)</f>
        <v>4969482.1080190875</v>
      </c>
    </row>
    <row r="200" spans="1:199" ht="15" x14ac:dyDescent="0.2">
      <c r="A200" s="34"/>
      <c r="B200" s="35"/>
      <c r="C200" s="35"/>
      <c r="D200" s="56"/>
      <c r="E200" s="56"/>
      <c r="F200" s="56"/>
      <c r="G200" s="56"/>
      <c r="H200" s="56"/>
      <c r="I200" s="35"/>
      <c r="J200" s="35"/>
      <c r="K200" s="56"/>
      <c r="L200" s="56"/>
      <c r="M200" s="56"/>
      <c r="N200" s="35"/>
      <c r="O200" s="35"/>
      <c r="P200" s="56"/>
      <c r="Q200" s="56"/>
      <c r="R200" s="56"/>
      <c r="S200" s="35"/>
      <c r="T200" s="35"/>
      <c r="U200" s="56"/>
      <c r="V200" s="56"/>
      <c r="W200" s="56"/>
      <c r="X200" s="35"/>
      <c r="Y200" s="35"/>
      <c r="Z200" s="56"/>
      <c r="AA200" s="56"/>
      <c r="AB200" s="56"/>
      <c r="AC200" s="35"/>
      <c r="AD200" s="35"/>
      <c r="AE200" s="56"/>
      <c r="AF200" s="56"/>
      <c r="AG200" s="56"/>
      <c r="AH200" s="35"/>
      <c r="AI200" s="35"/>
      <c r="AJ200" s="56"/>
      <c r="AK200" s="56"/>
      <c r="AL200" s="56"/>
      <c r="AM200" s="35"/>
      <c r="AN200" s="35"/>
      <c r="AO200" s="56"/>
      <c r="AP200" s="56"/>
      <c r="AQ200" s="56"/>
      <c r="AR200" s="35"/>
      <c r="AS200" s="35"/>
      <c r="AT200" s="56"/>
      <c r="AU200" s="56"/>
      <c r="AV200" s="56"/>
      <c r="AW200" s="35"/>
      <c r="AX200" s="35"/>
      <c r="AY200" s="56"/>
      <c r="AZ200" s="56"/>
      <c r="BA200" s="56"/>
      <c r="BB200" s="35"/>
      <c r="BC200" s="35"/>
      <c r="BD200" s="56"/>
      <c r="BE200" s="56"/>
      <c r="BF200" s="56"/>
      <c r="BG200" s="35"/>
      <c r="BH200" s="35"/>
      <c r="BI200" s="56"/>
      <c r="BJ200" s="56"/>
      <c r="BK200" s="56"/>
      <c r="BL200" s="35"/>
      <c r="BM200" s="35"/>
      <c r="BN200" s="56"/>
      <c r="BO200" s="56"/>
      <c r="BP200" s="56"/>
      <c r="BQ200" s="35"/>
      <c r="BR200" s="35"/>
      <c r="BS200" s="56"/>
      <c r="BT200" s="56"/>
      <c r="BU200" s="56"/>
      <c r="BV200" s="35"/>
      <c r="BW200" s="35"/>
      <c r="BX200" s="56"/>
      <c r="BY200" s="56"/>
      <c r="BZ200" s="56"/>
      <c r="CA200" s="35"/>
      <c r="CB200" s="35"/>
      <c r="CC200" s="56"/>
      <c r="CD200" s="56"/>
      <c r="CE200" s="56"/>
      <c r="CF200" s="35"/>
      <c r="CG200" s="35"/>
      <c r="CH200" s="56"/>
      <c r="CI200" s="56"/>
      <c r="CJ200" s="56"/>
      <c r="CK200" s="35"/>
      <c r="CL200" s="35"/>
      <c r="CM200" s="56"/>
      <c r="CN200" s="56"/>
      <c r="CO200" s="56"/>
      <c r="CP200" s="35"/>
      <c r="CQ200" s="35"/>
      <c r="CR200" s="56"/>
      <c r="CS200" s="56"/>
      <c r="CT200" s="56"/>
      <c r="CU200" s="35"/>
      <c r="CV200" s="35"/>
      <c r="CW200" s="56"/>
      <c r="CX200" s="56"/>
      <c r="CY200" s="56"/>
      <c r="CZ200" s="35"/>
      <c r="DA200" s="35"/>
      <c r="DB200" s="56"/>
      <c r="DC200" s="56"/>
      <c r="DD200" s="56"/>
      <c r="DE200" s="35"/>
      <c r="DF200" s="35"/>
      <c r="DG200" s="56"/>
      <c r="DH200" s="56"/>
      <c r="DI200" s="56"/>
      <c r="DJ200" s="35"/>
      <c r="DK200" s="35"/>
      <c r="DL200" s="56"/>
      <c r="DM200" s="56"/>
      <c r="DN200" s="56"/>
      <c r="DO200" s="35"/>
      <c r="DP200" s="35"/>
      <c r="DQ200" s="56"/>
      <c r="DR200" s="56"/>
      <c r="DS200" s="56"/>
      <c r="DT200" s="35"/>
      <c r="DU200" s="35"/>
      <c r="DV200" s="56"/>
      <c r="DW200" s="56"/>
      <c r="DX200" s="56"/>
      <c r="DY200" s="35"/>
      <c r="DZ200" s="35"/>
      <c r="EA200" s="56"/>
      <c r="EB200" s="56"/>
      <c r="EC200" s="56"/>
      <c r="ED200" s="35"/>
      <c r="EE200" s="35"/>
      <c r="EF200" s="56"/>
      <c r="EG200" s="56"/>
      <c r="EH200" s="56"/>
      <c r="EI200" s="35"/>
      <c r="EJ200" s="35"/>
      <c r="EK200" s="56"/>
      <c r="EL200" s="56"/>
      <c r="EM200" s="56"/>
      <c r="EN200" s="35"/>
      <c r="EO200" s="35"/>
      <c r="EP200" s="56"/>
      <c r="EQ200" s="56"/>
      <c r="ER200" s="56"/>
      <c r="ES200" s="35"/>
      <c r="ET200" s="35"/>
      <c r="EU200" s="56"/>
      <c r="EV200" s="56"/>
      <c r="EW200" s="56"/>
      <c r="EX200" s="35"/>
      <c r="EY200" s="35"/>
      <c r="EZ200" s="56"/>
      <c r="FA200" s="56"/>
      <c r="FB200" s="56"/>
      <c r="FC200" s="35"/>
      <c r="FD200" s="35"/>
      <c r="FE200" s="56"/>
      <c r="FF200" s="56"/>
      <c r="FG200" s="56"/>
      <c r="FH200" s="35"/>
      <c r="FI200" s="35"/>
      <c r="FJ200" s="56"/>
      <c r="FK200" s="56"/>
      <c r="FL200" s="56"/>
      <c r="FM200" s="35"/>
      <c r="FN200" s="35"/>
      <c r="FO200" s="56"/>
      <c r="FP200" s="56"/>
      <c r="FQ200" s="56"/>
      <c r="FR200" s="35"/>
      <c r="FS200" s="35"/>
      <c r="FT200" s="56"/>
      <c r="FU200" s="56"/>
      <c r="FV200" s="56"/>
      <c r="FW200" s="35"/>
      <c r="FX200" s="35"/>
      <c r="FY200" s="56"/>
      <c r="FZ200" s="56"/>
      <c r="GA200" s="56"/>
      <c r="GB200" s="35"/>
      <c r="GC200" s="35"/>
      <c r="GD200" s="56"/>
      <c r="GE200" s="56"/>
      <c r="GF200" s="56"/>
      <c r="GG200" s="35"/>
      <c r="GH200" s="35"/>
      <c r="GI200" s="56"/>
      <c r="GJ200" s="56"/>
      <c r="GK200" s="56"/>
      <c r="GL200" s="35"/>
      <c r="GM200" s="35"/>
      <c r="GN200" s="56"/>
      <c r="GO200" s="56"/>
      <c r="GP200" s="56"/>
      <c r="GQ200" s="35"/>
    </row>
    <row r="201" spans="1:199" ht="15" x14ac:dyDescent="0.2">
      <c r="A201" s="34"/>
      <c r="B201" s="35"/>
      <c r="C201" s="35"/>
      <c r="D201" s="56"/>
      <c r="E201" s="56"/>
      <c r="F201" s="56"/>
      <c r="G201" s="56"/>
      <c r="H201" s="56"/>
      <c r="I201" s="35"/>
      <c r="J201" s="35"/>
      <c r="K201" s="56"/>
      <c r="L201" s="56"/>
      <c r="M201" s="56"/>
      <c r="N201" s="35"/>
      <c r="O201" s="35"/>
      <c r="P201" s="56"/>
      <c r="Q201" s="56"/>
      <c r="R201" s="56"/>
      <c r="S201" s="35"/>
      <c r="T201" s="35"/>
      <c r="U201" s="56"/>
      <c r="V201" s="56"/>
      <c r="W201" s="56"/>
      <c r="X201" s="35"/>
      <c r="Y201" s="35"/>
      <c r="Z201" s="56"/>
      <c r="AA201" s="56"/>
      <c r="AB201" s="56"/>
      <c r="AC201" s="35"/>
      <c r="AD201" s="35"/>
      <c r="AE201" s="56"/>
      <c r="AF201" s="56"/>
      <c r="AG201" s="56"/>
      <c r="AH201" s="35"/>
      <c r="AI201" s="35"/>
      <c r="AJ201" s="56"/>
      <c r="AK201" s="56"/>
      <c r="AL201" s="56"/>
      <c r="AM201" s="35"/>
      <c r="AN201" s="35"/>
      <c r="AO201" s="56"/>
      <c r="AP201" s="56"/>
      <c r="AQ201" s="56"/>
      <c r="AR201" s="35"/>
      <c r="AS201" s="35"/>
      <c r="AT201" s="56"/>
      <c r="AU201" s="56"/>
      <c r="AV201" s="56"/>
      <c r="AW201" s="35"/>
      <c r="AX201" s="35"/>
      <c r="AY201" s="56"/>
      <c r="AZ201" s="56"/>
      <c r="BA201" s="56"/>
      <c r="BB201" s="35"/>
      <c r="BC201" s="35"/>
      <c r="BD201" s="56"/>
      <c r="BE201" s="56"/>
      <c r="BF201" s="56"/>
      <c r="BG201" s="35"/>
      <c r="BH201" s="35"/>
      <c r="BI201" s="56"/>
      <c r="BJ201" s="56"/>
      <c r="BK201" s="56"/>
      <c r="BL201" s="35"/>
      <c r="BM201" s="35"/>
      <c r="BN201" s="56"/>
      <c r="BO201" s="56"/>
      <c r="BP201" s="56"/>
      <c r="BQ201" s="35"/>
      <c r="BR201" s="35"/>
      <c r="BS201" s="56"/>
      <c r="BT201" s="56"/>
      <c r="BU201" s="56"/>
      <c r="BV201" s="35"/>
      <c r="BW201" s="35"/>
      <c r="BX201" s="56"/>
      <c r="BY201" s="56"/>
      <c r="BZ201" s="56"/>
      <c r="CA201" s="35"/>
      <c r="CB201" s="35"/>
      <c r="CC201" s="56"/>
      <c r="CD201" s="56"/>
      <c r="CE201" s="56"/>
      <c r="CF201" s="35"/>
      <c r="CG201" s="35"/>
      <c r="CH201" s="56"/>
      <c r="CI201" s="56"/>
      <c r="CJ201" s="56"/>
      <c r="CK201" s="35"/>
      <c r="CL201" s="35"/>
      <c r="CM201" s="56"/>
      <c r="CN201" s="56"/>
      <c r="CO201" s="56"/>
      <c r="CP201" s="35"/>
      <c r="CQ201" s="35"/>
      <c r="CR201" s="56"/>
      <c r="CS201" s="56"/>
      <c r="CT201" s="56"/>
      <c r="CU201" s="35"/>
      <c r="CV201" s="35"/>
      <c r="CW201" s="56"/>
      <c r="CX201" s="56"/>
      <c r="CY201" s="56"/>
      <c r="CZ201" s="35"/>
      <c r="DA201" s="35"/>
      <c r="DB201" s="56"/>
      <c r="DC201" s="56"/>
      <c r="DD201" s="56"/>
      <c r="DE201" s="35"/>
      <c r="DF201" s="35"/>
      <c r="DG201" s="56"/>
      <c r="DH201" s="56"/>
      <c r="DI201" s="56"/>
      <c r="DJ201" s="35"/>
      <c r="DK201" s="35"/>
      <c r="DL201" s="56"/>
      <c r="DM201" s="56"/>
      <c r="DN201" s="56"/>
      <c r="DO201" s="35"/>
      <c r="DP201" s="35"/>
      <c r="DQ201" s="56"/>
      <c r="DR201" s="56"/>
      <c r="DS201" s="56"/>
      <c r="DT201" s="35"/>
      <c r="DU201" s="35"/>
      <c r="DV201" s="56"/>
      <c r="DW201" s="56"/>
      <c r="DX201" s="56"/>
      <c r="DY201" s="35"/>
      <c r="DZ201" s="35"/>
      <c r="EA201" s="56"/>
      <c r="EB201" s="56"/>
      <c r="EC201" s="56"/>
      <c r="ED201" s="35"/>
      <c r="EE201" s="35"/>
      <c r="EF201" s="56"/>
      <c r="EG201" s="56"/>
      <c r="EH201" s="56"/>
      <c r="EI201" s="35"/>
      <c r="EJ201" s="35"/>
      <c r="EK201" s="56"/>
      <c r="EL201" s="56"/>
      <c r="EM201" s="56"/>
      <c r="EN201" s="35"/>
      <c r="EO201" s="35"/>
      <c r="EP201" s="56"/>
      <c r="EQ201" s="56"/>
      <c r="ER201" s="56"/>
      <c r="ES201" s="35"/>
      <c r="ET201" s="35"/>
      <c r="EU201" s="56"/>
      <c r="EV201" s="56"/>
      <c r="EW201" s="56"/>
      <c r="EX201" s="35"/>
      <c r="EY201" s="35"/>
      <c r="EZ201" s="56"/>
      <c r="FA201" s="56"/>
      <c r="FB201" s="56"/>
      <c r="FC201" s="35"/>
      <c r="FD201" s="35"/>
      <c r="FE201" s="56"/>
      <c r="FF201" s="56"/>
      <c r="FG201" s="56"/>
      <c r="FH201" s="35"/>
      <c r="FI201" s="35"/>
      <c r="FJ201" s="56"/>
      <c r="FK201" s="56"/>
      <c r="FL201" s="56"/>
      <c r="FM201" s="35"/>
      <c r="FN201" s="35"/>
      <c r="FO201" s="56"/>
      <c r="FP201" s="56"/>
      <c r="FQ201" s="56"/>
      <c r="FR201" s="35"/>
      <c r="FS201" s="35"/>
      <c r="FT201" s="56"/>
      <c r="FU201" s="56"/>
      <c r="FV201" s="56"/>
      <c r="FW201" s="35"/>
      <c r="FX201" s="35"/>
      <c r="FY201" s="56"/>
      <c r="FZ201" s="56"/>
      <c r="GA201" s="56"/>
      <c r="GB201" s="35"/>
      <c r="GC201" s="35"/>
      <c r="GD201" s="56"/>
      <c r="GE201" s="56"/>
      <c r="GF201" s="56"/>
      <c r="GG201" s="35"/>
      <c r="GH201" s="35"/>
      <c r="GI201" s="56"/>
      <c r="GJ201" s="56"/>
      <c r="GK201" s="56"/>
      <c r="GL201" s="35"/>
      <c r="GM201" s="35"/>
      <c r="GN201" s="56"/>
      <c r="GO201" s="56"/>
      <c r="GP201" s="56"/>
      <c r="GQ201" s="35"/>
    </row>
    <row r="202" spans="1:199" ht="15" x14ac:dyDescent="0.2">
      <c r="A202" s="3" t="s">
        <v>0</v>
      </c>
      <c r="B202" s="29">
        <v>257319</v>
      </c>
      <c r="C202" s="29">
        <f>$C$196*D202/100</f>
        <v>-2496</v>
      </c>
      <c r="D202" s="56">
        <v>0.76662243844906386</v>
      </c>
      <c r="E202" s="29">
        <f>713/5</f>
        <v>142.6</v>
      </c>
      <c r="F202" s="29">
        <f>-188/5</f>
        <v>-37.6</v>
      </c>
      <c r="G202" s="29">
        <f t="shared" ref="G202:G265" si="1269">E202+F202</f>
        <v>105</v>
      </c>
      <c r="H202" s="56">
        <f>G202/G$192*100</f>
        <v>0.24493223541486855</v>
      </c>
      <c r="I202" s="29">
        <v>266820</v>
      </c>
      <c r="J202" s="29">
        <f>J$196*K202/100</f>
        <v>-2491.5745189093273</v>
      </c>
      <c r="K202" s="56">
        <v>0.76662243844906386</v>
      </c>
      <c r="L202" s="29">
        <f>L$192*M202/100</f>
        <v>104.81383192527221</v>
      </c>
      <c r="M202" s="56">
        <v>0.24493223541486855</v>
      </c>
      <c r="N202" s="29">
        <f>J194+J202+L202</f>
        <v>247865.31804812618</v>
      </c>
      <c r="O202" s="29">
        <f>O$196*P202/100</f>
        <v>-2485.2396873931839</v>
      </c>
      <c r="P202" s="56">
        <v>0.76662243844906386</v>
      </c>
      <c r="Q202" s="29">
        <f>Q$192*R202/100</f>
        <v>104.54734261870368</v>
      </c>
      <c r="R202" s="56">
        <v>0.24493223541486855</v>
      </c>
      <c r="S202" s="29">
        <f>O194+O202+Q202</f>
        <v>244825.06476608655</v>
      </c>
      <c r="T202" s="29">
        <f>T$196*U202/100</f>
        <v>-2478.5724676979216</v>
      </c>
      <c r="U202" s="56">
        <v>0.76662243844906386</v>
      </c>
      <c r="V202" s="29">
        <f>V$192*W202/100</f>
        <v>104.26687063633084</v>
      </c>
      <c r="W202" s="56">
        <v>0.24493223541486855</v>
      </c>
      <c r="X202" s="29">
        <f>T194+T202+V202</f>
        <v>316607.81876790745</v>
      </c>
      <c r="Y202" s="29">
        <f>Y$196*Z202/100</f>
        <v>-2479.5332705285837</v>
      </c>
      <c r="Z202" s="56">
        <v>0.76662243844906386</v>
      </c>
      <c r="AA202" s="29">
        <f>AA$192*AB202/100</f>
        <v>104.30728902463996</v>
      </c>
      <c r="AB202" s="56">
        <v>0.24493223541486855</v>
      </c>
      <c r="AC202" s="29">
        <f>Y194+Y202+AA202</f>
        <v>339448.8739835695</v>
      </c>
      <c r="AD202" s="29">
        <f>AD$196*AE202/100</f>
        <v>-2482.925625729059</v>
      </c>
      <c r="AE202" s="56">
        <v>0.76662243844906386</v>
      </c>
      <c r="AF202" s="29">
        <f>AF$192*AG202/100</f>
        <v>104.44999627465995</v>
      </c>
      <c r="AG202" s="56">
        <v>0.24493223541486855</v>
      </c>
      <c r="AH202" s="29">
        <f>AD194+AD202+AF202</f>
        <v>361448.02504230192</v>
      </c>
      <c r="AI202" s="29">
        <f>AI$196*AJ202/100</f>
        <v>-2488.6633806371337</v>
      </c>
      <c r="AJ202" s="56">
        <v>0.76662243844906386</v>
      </c>
      <c r="AK202" s="29">
        <f>AK$192*AL202/100</f>
        <v>104.69136817584098</v>
      </c>
      <c r="AL202" s="56">
        <v>0.24493223541486855</v>
      </c>
      <c r="AM202" s="29">
        <f>AI194+AI202+AK202</f>
        <v>382815.80017620354</v>
      </c>
      <c r="AN202" s="29">
        <f>AN$196*AO202/100</f>
        <v>-2496.68266071065</v>
      </c>
      <c r="AO202" s="56">
        <v>0.76662243844906386</v>
      </c>
      <c r="AP202" s="29">
        <f>AP$192*AQ202/100</f>
        <v>105.02871769816437</v>
      </c>
      <c r="AQ202" s="56">
        <v>0.24493223541486855</v>
      </c>
      <c r="AR202" s="29">
        <f>AN194+AN202+AP202</f>
        <v>403406.12671561062</v>
      </c>
      <c r="AS202" s="29">
        <f>AS$196*AT202/100</f>
        <v>-2506.9039599297553</v>
      </c>
      <c r="AT202" s="56">
        <v>0.76662243844906386</v>
      </c>
      <c r="AU202" s="29">
        <f>AU$192*AV202/100</f>
        <v>105.45870023742962</v>
      </c>
      <c r="AV202" s="56">
        <v>0.24493223541486855</v>
      </c>
      <c r="AW202" s="29">
        <f>AS194+AS202+AU202</f>
        <v>423387.90099765465</v>
      </c>
      <c r="AX202" s="29">
        <f>AX$196*AY202/100</f>
        <v>-2519.2656302779419</v>
      </c>
      <c r="AY202" s="56">
        <v>0.76662243844906386</v>
      </c>
      <c r="AZ202" s="29">
        <f>AZ$192*BA202/100</f>
        <v>105.97872242755766</v>
      </c>
      <c r="BA202" s="56">
        <v>0.24493223541486855</v>
      </c>
      <c r="BB202" s="29">
        <f>AX194+AX202+AZ202</f>
        <v>442007.42224792135</v>
      </c>
      <c r="BC202" s="29">
        <f>BC$196*BD202/100</f>
        <v>-2533.6257461149016</v>
      </c>
      <c r="BD202" s="56">
        <v>0.76662243844906386</v>
      </c>
      <c r="BE202" s="29">
        <f>BE$192*BF202/100</f>
        <v>106.58281383896821</v>
      </c>
      <c r="BF202" s="56">
        <v>0.24493223541486855</v>
      </c>
      <c r="BG202" s="29">
        <f>BC194+BC202+BE202</f>
        <v>460308.79077152919</v>
      </c>
      <c r="BH202" s="29">
        <f>BH$196*BI202/100</f>
        <v>-2549.9532702581519</v>
      </c>
      <c r="BI202" s="56">
        <v>0.76662243844906386</v>
      </c>
      <c r="BJ202" s="29">
        <f>BJ$192*BK202/100</f>
        <v>107.26966882095593</v>
      </c>
      <c r="BK202" s="56">
        <v>0.24493223541486855</v>
      </c>
      <c r="BL202" s="29">
        <f>BH194+BH202+BJ202</f>
        <v>454206.08564382268</v>
      </c>
      <c r="BM202" s="29">
        <f>BM$196*BN202/100</f>
        <v>-2565.6544730086521</v>
      </c>
      <c r="BN202" s="56">
        <v>0.76662243844906386</v>
      </c>
      <c r="BO202" s="29">
        <f>BO$192*BP202/100</f>
        <v>107.93017614820053</v>
      </c>
      <c r="BP202" s="56">
        <v>0.24493223541486855</v>
      </c>
      <c r="BQ202" s="29">
        <f>BM194+BM202+BO202</f>
        <v>448664.79659694951</v>
      </c>
      <c r="BR202" s="29">
        <f>BR$196*BS202/100</f>
        <v>-2580.7882052480891</v>
      </c>
      <c r="BS202" s="56">
        <v>0.76662243844906386</v>
      </c>
      <c r="BT202" s="29">
        <f>BT$192*BU202/100</f>
        <v>108.56681151884993</v>
      </c>
      <c r="BU202" s="56">
        <v>0.24493223541486855</v>
      </c>
      <c r="BV202" s="29">
        <f>BR194+BR202+BT202</f>
        <v>443619.99045304657</v>
      </c>
      <c r="BW202" s="29">
        <f>BW$196*BX202/100</f>
        <v>-2595.4064920584137</v>
      </c>
      <c r="BX202" s="56">
        <v>0.76662243844906386</v>
      </c>
      <c r="BY202" s="29">
        <f>BY$192*BZ202/100</f>
        <v>109.18176348803425</v>
      </c>
      <c r="BZ202" s="56">
        <v>0.24493223541486855</v>
      </c>
      <c r="CA202" s="29">
        <f>BW194+BW202+BY202</f>
        <v>438464.75420711265</v>
      </c>
      <c r="CB202" s="29">
        <f>CB$196*CC202/100</f>
        <v>-2609.4968585563906</v>
      </c>
      <c r="CC202" s="56">
        <v>0.76662243844906386</v>
      </c>
      <c r="CD202" s="29">
        <f>CD$192*CE202/100</f>
        <v>109.77450727100204</v>
      </c>
      <c r="CE202" s="56">
        <v>0.24493223541486855</v>
      </c>
      <c r="CF202" s="29">
        <f>CB194+CB202+CD202</f>
        <v>433974.23946980684</v>
      </c>
      <c r="CG202" s="29">
        <f>CG$196*CH202/100</f>
        <v>-2623.1292854322701</v>
      </c>
      <c r="CH202" s="56">
        <v>0.76662243844906386</v>
      </c>
      <c r="CI202" s="29">
        <f>CI$192*CJ202/100</f>
        <v>110.34798676698252</v>
      </c>
      <c r="CJ202" s="56">
        <v>0.24493223541486855</v>
      </c>
      <c r="CK202" s="29">
        <f>CG194+CG202+CI202</f>
        <v>430380.41199036164</v>
      </c>
      <c r="CL202" s="29">
        <f>CL$196*CM202/100</f>
        <v>-2636.3985321405348</v>
      </c>
      <c r="CM202" s="56">
        <v>0.76662243844906386</v>
      </c>
      <c r="CN202" s="29">
        <f>CN$192*CO202/100</f>
        <v>110.90618825110427</v>
      </c>
      <c r="CO202" s="56">
        <v>0.24493223541486855</v>
      </c>
      <c r="CP202" s="29">
        <f>CL194+CL202+CN202</f>
        <v>426049.46052754362</v>
      </c>
      <c r="CQ202" s="29">
        <f>CQ$196*CR202/100</f>
        <v>-2649.225660323375</v>
      </c>
      <c r="CR202" s="56">
        <v>0.76662243844906386</v>
      </c>
      <c r="CS202" s="29">
        <f>CS$192*CT202/100</f>
        <v>111.44579099918047</v>
      </c>
      <c r="CT202" s="56">
        <v>0.24493223541486855</v>
      </c>
      <c r="CU202" s="29">
        <f>CQ194+CQ202+CS202</f>
        <v>421840.78350763459</v>
      </c>
      <c r="CV202" s="29">
        <f t="shared" ref="CV202" si="1270">CV$196*CW202/100</f>
        <v>-2661.6230571769684</v>
      </c>
      <c r="CW202" s="56">
        <v>0.76662243844906386</v>
      </c>
      <c r="CX202" s="29">
        <f t="shared" ref="CX202:CX265" si="1271">CX$192*CY202/100</f>
        <v>111.96731610720423</v>
      </c>
      <c r="CY202" s="56">
        <v>0.24493223541486855</v>
      </c>
      <c r="CZ202" s="29">
        <f t="shared" ref="CZ202" si="1272">CV194+CV202+CX202</f>
        <v>417168.44902972062</v>
      </c>
      <c r="DA202" s="29">
        <f t="shared" ref="DA202" si="1273">DA$196*DB202/100</f>
        <v>-2673.5407864458462</v>
      </c>
      <c r="DB202" s="56">
        <v>0.76662243844906386</v>
      </c>
      <c r="DC202" s="29">
        <f t="shared" ref="DC202:DC265" si="1274">DC$192*DD202/100</f>
        <v>112.46866289135168</v>
      </c>
      <c r="DD202" s="56">
        <v>0.24493223541486855</v>
      </c>
      <c r="DE202" s="29">
        <f t="shared" ref="DE202" si="1275">DA194+DA202+DC202</f>
        <v>412024.92941483046</v>
      </c>
      <c r="DF202" s="29">
        <f t="shared" ref="DF202" si="1276">DF$196*DG202/100</f>
        <v>-2684.928040667709</v>
      </c>
      <c r="DG202" s="56">
        <v>0.76662243844906386</v>
      </c>
      <c r="DH202" s="29">
        <f t="shared" ref="DH202:DH265" si="1277">DH$192*DI202/100</f>
        <v>112.94769401847336</v>
      </c>
      <c r="DI202" s="56">
        <v>0.24493223541486855</v>
      </c>
      <c r="DJ202" s="29">
        <f t="shared" ref="DJ202" si="1278">DF194+DF202+DH202</f>
        <v>406394.86793973809</v>
      </c>
      <c r="DK202" s="29">
        <f t="shared" ref="DK202" si="1279">DK$196*DL202/100</f>
        <v>-2695.7323069670761</v>
      </c>
      <c r="DL202" s="56">
        <v>0.76662243844906386</v>
      </c>
      <c r="DM202" s="29">
        <f t="shared" ref="DM202:DM265" si="1280">DM$192*DN202/100</f>
        <v>113.40220041327849</v>
      </c>
      <c r="DN202" s="56">
        <v>0.24493223541486855</v>
      </c>
      <c r="DO202" s="29">
        <f t="shared" ref="DO202" si="1281">DK194+DK202+DM202</f>
        <v>402333.46506941458</v>
      </c>
      <c r="DP202" s="29">
        <f>DP$196*DQ202/100</f>
        <v>-2706.1196639311661</v>
      </c>
      <c r="DQ202" s="56">
        <v>0.76662243844906386</v>
      </c>
      <c r="DR202" s="29">
        <f>DR$192*DS202/100</f>
        <v>113.83916855479667</v>
      </c>
      <c r="DS202" s="56">
        <v>0.24493223541486855</v>
      </c>
      <c r="DT202" s="29">
        <f>DP194+DP202+DR202</f>
        <v>399599.10140218324</v>
      </c>
      <c r="DU202" s="29">
        <f>DU$196*DV202/100</f>
        <v>-2716.2307165516959</v>
      </c>
      <c r="DV202" s="56">
        <v>0.76662243844906386</v>
      </c>
      <c r="DW202" s="29">
        <f>DW$192*DX202/100</f>
        <v>114.26451331647762</v>
      </c>
      <c r="DX202" s="56">
        <v>0.24493223541486855</v>
      </c>
      <c r="DY202" s="29">
        <f>DU194+DU202+DW202</f>
        <v>398264.71990551474</v>
      </c>
      <c r="DZ202" s="29">
        <f t="shared" ref="DZ202" si="1282">DZ$196*EA202/100</f>
        <v>-2726.2140285873606</v>
      </c>
      <c r="EA202" s="56">
        <v>0.76662243844906386</v>
      </c>
      <c r="EB202" s="29">
        <f t="shared" ref="EB202:EB265" si="1283">EB$192*EC202/100</f>
        <v>114.68448437567024</v>
      </c>
      <c r="EC202" s="56">
        <v>0.24493223541486855</v>
      </c>
      <c r="ED202" s="29">
        <f t="shared" ref="ED202" si="1284">DZ194+DZ202+EB202</f>
        <v>397391.43733277568</v>
      </c>
      <c r="EE202" s="29">
        <f t="shared" ref="EE202" si="1285">EE$196*EF202/100</f>
        <v>-2736.1184793709936</v>
      </c>
      <c r="EF202" s="56">
        <v>0.76662243844906386</v>
      </c>
      <c r="EG202" s="29">
        <f t="shared" ref="EG202:EG265" si="1286">EG$192*EH202/100</f>
        <v>115.10113795430861</v>
      </c>
      <c r="EH202" s="56">
        <v>0.24493223541486855</v>
      </c>
      <c r="EI202" s="29">
        <f t="shared" ref="EI202" si="1287">EE194+EE202+EG202</f>
        <v>398563.23573613516</v>
      </c>
      <c r="EJ202" s="29">
        <f t="shared" ref="EJ202" si="1288">EJ$196*EK202/100</f>
        <v>-2746.1615466025091</v>
      </c>
      <c r="EK202" s="56">
        <v>0.76662243844906386</v>
      </c>
      <c r="EL202" s="29">
        <f t="shared" ref="EL202:EL265" si="1289">EL$192*EM202/100</f>
        <v>115.52362275371136</v>
      </c>
      <c r="EM202" s="56">
        <v>0.24493223541486855</v>
      </c>
      <c r="EN202" s="29">
        <f t="shared" ref="EN202" si="1290">EJ194+EJ202+EL202</f>
        <v>401216.24674612464</v>
      </c>
      <c r="EO202" s="29">
        <f t="shared" ref="EO202" si="1291">EO$196*EP202/100</f>
        <v>-2756.5010206925676</v>
      </c>
      <c r="EP202" s="56">
        <v>0.76662243844906386</v>
      </c>
      <c r="EQ202" s="29">
        <f t="shared" ref="EQ202:EQ265" si="1292">EQ$192*ER202/100</f>
        <v>115.95857659163448</v>
      </c>
      <c r="ER202" s="56">
        <v>0.24493223541486855</v>
      </c>
      <c r="ES202" s="29">
        <f t="shared" ref="ES202" si="1293">EO194+EO202+EQ202</f>
        <v>405721.92153896525</v>
      </c>
      <c r="ET202" s="29">
        <f>ET$196*EU202/100</f>
        <v>-2767.3344351280721</v>
      </c>
      <c r="EU202" s="56">
        <v>0.76662243844906386</v>
      </c>
      <c r="EV202" s="29">
        <f>EV$192*EW202/100</f>
        <v>116.41430917005111</v>
      </c>
      <c r="EW202" s="56">
        <v>0.24493223541486855</v>
      </c>
      <c r="EX202" s="29">
        <f>ET194+ET202+EV202</f>
        <v>411769.2873682956</v>
      </c>
      <c r="EY202" s="29">
        <f>EY$196*EZ202/100</f>
        <v>-2778.8265151491073</v>
      </c>
      <c r="EZ202" s="56">
        <v>0.76662243844906386</v>
      </c>
      <c r="FA202" s="29">
        <f>FA$192*FB202/100</f>
        <v>116.89775003632064</v>
      </c>
      <c r="FB202" s="56">
        <v>0.24493223541486855</v>
      </c>
      <c r="FC202" s="29">
        <f>EY194+EY202+FA202</f>
        <v>418253.88224473572</v>
      </c>
      <c r="FD202" s="29">
        <f t="shared" ref="FD202" si="1294">FD$196*FE202/100</f>
        <v>-2791.0247073811915</v>
      </c>
      <c r="FE202" s="56">
        <v>0.76662243844906386</v>
      </c>
      <c r="FF202" s="29">
        <f t="shared" ref="FF202:FF265" si="1295">FF$192*FG202/100</f>
        <v>117.41089514223764</v>
      </c>
      <c r="FG202" s="56">
        <v>0.24493223541486855</v>
      </c>
      <c r="FH202" s="29">
        <f t="shared" ref="FH202" si="1296">FD194+FD202+FF202</f>
        <v>425406.38046511455</v>
      </c>
      <c r="FI202" s="29">
        <f t="shared" ref="FI202" si="1297">FI$196*FJ202/100</f>
        <v>-2804.0010680893047</v>
      </c>
      <c r="FJ202" s="56">
        <v>0.76662243844906386</v>
      </c>
      <c r="FK202" s="29">
        <f t="shared" ref="FK202:FK265" si="1298">FK$192*FL202/100</f>
        <v>117.95677570087219</v>
      </c>
      <c r="FL202" s="56">
        <v>0.24493223541486855</v>
      </c>
      <c r="FM202" s="29">
        <f t="shared" ref="FM202" si="1299">FI194+FI202+FK202</f>
        <v>433253.52817535412</v>
      </c>
      <c r="FN202" s="29">
        <f t="shared" ref="FN202" si="1300">FN$196*FO202/100</f>
        <v>-2817.8306006522134</v>
      </c>
      <c r="FO202" s="56">
        <v>0.76662243844906386</v>
      </c>
      <c r="FP202" s="29">
        <f t="shared" ref="FP202:FP265" si="1301">FP$192*FQ202/100</f>
        <v>118.53854690243693</v>
      </c>
      <c r="FQ202" s="56">
        <v>0.24493223541486855</v>
      </c>
      <c r="FR202" s="29">
        <f t="shared" ref="FR202" si="1302">FN194+FN202+FP202</f>
        <v>441580.15884069691</v>
      </c>
      <c r="FS202" s="29">
        <f t="shared" ref="FS202" si="1303">FS$196*FT202/100</f>
        <v>-2832.5655211373032</v>
      </c>
      <c r="FT202" s="56">
        <v>0.76662243844906386</v>
      </c>
      <c r="FU202" s="29">
        <f t="shared" ref="FU202:FU265" si="1304">FU$192*FV202/100</f>
        <v>119.15840533630484</v>
      </c>
      <c r="FV202" s="56">
        <v>0.24493223541486855</v>
      </c>
      <c r="FW202" s="29">
        <f t="shared" ref="FW202" si="1305">FS194+FS202+FU202</f>
        <v>450153.33597939787</v>
      </c>
      <c r="FX202" s="29">
        <f t="shared" ref="FX202" si="1306">FX$196*FY202/100</f>
        <v>-2848.2333355712299</v>
      </c>
      <c r="FY202" s="56">
        <v>0.76662243844906386</v>
      </c>
      <c r="FZ202" s="29">
        <f t="shared" ref="FZ202:FZ265" si="1307">FZ$192*GA202/100</f>
        <v>119.81750810696278</v>
      </c>
      <c r="GA202" s="56">
        <v>0.24493223541486855</v>
      </c>
      <c r="GB202" s="29">
        <f t="shared" ref="GB202" si="1308">FX194+FX202+FZ202</f>
        <v>458983.11794922041</v>
      </c>
      <c r="GC202" s="29">
        <f t="shared" ref="GC202" si="1309">GC$196*GD202/100</f>
        <v>-2864.8626588688435</v>
      </c>
      <c r="GD202" s="56">
        <v>0.76662243844906386</v>
      </c>
      <c r="GE202" s="29">
        <f t="shared" ref="GE202:GE265" si="1310">GE$192*GF202/100</f>
        <v>120.51705896683838</v>
      </c>
      <c r="GF202" s="56">
        <v>0.24493223541486855</v>
      </c>
      <c r="GG202" s="29">
        <f t="shared" ref="GG202" si="1311">GC194+GC202+GE202</f>
        <v>468413.44453014224</v>
      </c>
      <c r="GH202" s="29">
        <f t="shared" ref="GH202" si="1312">GH$196*GI202/100</f>
        <v>-2882.51874008603</v>
      </c>
      <c r="GI202" s="56">
        <v>0.76662243844906386</v>
      </c>
      <c r="GJ202" s="29">
        <f t="shared" ref="GJ202:GJ265" si="1313">GJ$192*GK202/100</f>
        <v>121.25980276804215</v>
      </c>
      <c r="GK202" s="56">
        <v>0.24493223541486855</v>
      </c>
      <c r="GL202" s="29">
        <f t="shared" ref="GL202" si="1314">GH194+GH202+GJ202</f>
        <v>478013.80319424317</v>
      </c>
      <c r="GM202" s="29">
        <f t="shared" ref="GM202" si="1315">GM$196*GN202/100</f>
        <v>-2901.221115256214</v>
      </c>
      <c r="GN202" s="56">
        <v>0.76662243844906386</v>
      </c>
      <c r="GO202" s="29">
        <f t="shared" ref="GO202:GO265" si="1316">GO$192*GP202/100</f>
        <v>122.04656133890325</v>
      </c>
      <c r="GP202" s="56">
        <v>0.24493223541486855</v>
      </c>
      <c r="GQ202" s="29">
        <f t="shared" ref="GQ202" si="1317">GM194+GM202+GO202</f>
        <v>488022.85279647936</v>
      </c>
    </row>
    <row r="203" spans="1:199" ht="15" x14ac:dyDescent="0.2">
      <c r="A203" s="4" t="s">
        <v>1</v>
      </c>
      <c r="B203" s="29">
        <v>254290</v>
      </c>
      <c r="C203" s="29">
        <f>$C$196*D203/100</f>
        <v>-124.25</v>
      </c>
      <c r="D203" s="56">
        <v>3.8162194702442379E-2</v>
      </c>
      <c r="E203" s="29">
        <f t="shared" ref="E203:E206" si="1318">713/5</f>
        <v>142.6</v>
      </c>
      <c r="F203" s="29">
        <f t="shared" ref="F203:F206" si="1319">-188/5</f>
        <v>-37.6</v>
      </c>
      <c r="G203" s="29">
        <f t="shared" si="1269"/>
        <v>105</v>
      </c>
      <c r="H203" s="56">
        <f t="shared" ref="H203:H266" si="1320">G203/G$192*100</f>
        <v>0.24493223541486855</v>
      </c>
      <c r="I203" s="29">
        <v>256967</v>
      </c>
      <c r="J203" s="29">
        <f>$J$196*K203/100</f>
        <v>-124.02970111157208</v>
      </c>
      <c r="K203" s="56">
        <v>3.8162194702442379E-2</v>
      </c>
      <c r="L203" s="29">
        <f t="shared" ref="L203:L266" si="1321">L$192*M203/100</f>
        <v>104.81383192527221</v>
      </c>
      <c r="M203" s="56">
        <v>0.24493223541486855</v>
      </c>
      <c r="N203" s="29">
        <f>I202+J203+L203</f>
        <v>266800.78413081373</v>
      </c>
      <c r="O203" s="29">
        <f>$J$196*P203/100</f>
        <v>-124.02970111157208</v>
      </c>
      <c r="P203" s="56">
        <v>3.8162194702442379E-2</v>
      </c>
      <c r="Q203" s="29">
        <f t="shared" ref="Q203:Q266" si="1322">Q$192*R203/100</f>
        <v>104.54734261870368</v>
      </c>
      <c r="R203" s="56">
        <v>0.24493223541486855</v>
      </c>
      <c r="S203" s="29">
        <f>N202+O203+Q203</f>
        <v>247845.8356896333</v>
      </c>
      <c r="T203" s="29">
        <f>$J$196*U203/100</f>
        <v>-124.02970111157208</v>
      </c>
      <c r="U203" s="56">
        <v>3.8162194702442379E-2</v>
      </c>
      <c r="V203" s="29">
        <f t="shared" ref="V203:V266" si="1323">V$192*W203/100</f>
        <v>104.26687063633084</v>
      </c>
      <c r="W203" s="56">
        <v>0.24493223541486855</v>
      </c>
      <c r="X203" s="29">
        <f>S202+T203+V203</f>
        <v>244805.30193561129</v>
      </c>
      <c r="Y203" s="29">
        <f>$J$196*Z203/100</f>
        <v>-124.02970111157208</v>
      </c>
      <c r="Z203" s="56">
        <v>3.8162194702442379E-2</v>
      </c>
      <c r="AA203" s="29">
        <f t="shared" ref="AA203:AA266" si="1324">AA$192*AB203/100</f>
        <v>104.30728902463996</v>
      </c>
      <c r="AB203" s="56">
        <v>0.24493223541486855</v>
      </c>
      <c r="AC203" s="29">
        <f>X202+Y203+AA203</f>
        <v>316588.09635582054</v>
      </c>
      <c r="AD203" s="29">
        <f>$J$196*AE203/100</f>
        <v>-124.02970111157208</v>
      </c>
      <c r="AE203" s="56">
        <v>3.8162194702442379E-2</v>
      </c>
      <c r="AF203" s="29">
        <f t="shared" ref="AF203:AF266" si="1325">AF$192*AG203/100</f>
        <v>104.44999627465995</v>
      </c>
      <c r="AG203" s="56">
        <v>0.24493223541486855</v>
      </c>
      <c r="AH203" s="29">
        <f>AC202+AD203+AF203</f>
        <v>339429.29427873262</v>
      </c>
      <c r="AI203" s="29">
        <f>$J$196*AJ203/100</f>
        <v>-124.02970111157208</v>
      </c>
      <c r="AJ203" s="56">
        <v>3.8162194702442379E-2</v>
      </c>
      <c r="AK203" s="29">
        <f t="shared" ref="AK203:AK266" si="1326">AK$192*AL203/100</f>
        <v>104.69136817584098</v>
      </c>
      <c r="AL203" s="56">
        <v>0.24493223541486855</v>
      </c>
      <c r="AM203" s="29">
        <f>AH202+AI203+AK203</f>
        <v>361428.68670936621</v>
      </c>
      <c r="AN203" s="29">
        <f>$J$196*AO203/100</f>
        <v>-124.02970111157208</v>
      </c>
      <c r="AO203" s="56">
        <v>3.8162194702442379E-2</v>
      </c>
      <c r="AP203" s="29">
        <f t="shared" ref="AP203:AP266" si="1327">AP$192*AQ203/100</f>
        <v>105.02871769816437</v>
      </c>
      <c r="AQ203" s="56">
        <v>0.24493223541486855</v>
      </c>
      <c r="AR203" s="29">
        <f>AM202+AN203+AP203</f>
        <v>382796.79919279017</v>
      </c>
      <c r="AS203" s="29">
        <f>$J$196*AT203/100</f>
        <v>-124.02970111157208</v>
      </c>
      <c r="AT203" s="56">
        <v>3.8162194702442379E-2</v>
      </c>
      <c r="AU203" s="29">
        <f t="shared" ref="AU203:AU266" si="1328">AU$192*AV203/100</f>
        <v>105.45870023742962</v>
      </c>
      <c r="AV203" s="56">
        <v>0.24493223541486855</v>
      </c>
      <c r="AW203" s="29">
        <f>AR202+AS203+AU203</f>
        <v>403387.55571473652</v>
      </c>
      <c r="AX203" s="29">
        <f>$J$196*AY203/100</f>
        <v>-124.02970111157208</v>
      </c>
      <c r="AY203" s="56">
        <v>3.8162194702442379E-2</v>
      </c>
      <c r="AZ203" s="29">
        <f t="shared" ref="AZ203:AZ266" si="1329">AZ$192*BA203/100</f>
        <v>105.97872242755766</v>
      </c>
      <c r="BA203" s="56">
        <v>0.24493223541486855</v>
      </c>
      <c r="BB203" s="29">
        <f>AW202+AX203+AZ203</f>
        <v>423369.85001897067</v>
      </c>
      <c r="BC203" s="29">
        <f>$J$196*BD203/100</f>
        <v>-124.02970111157208</v>
      </c>
      <c r="BD203" s="56">
        <v>3.8162194702442379E-2</v>
      </c>
      <c r="BE203" s="29">
        <f t="shared" ref="BE203:BE266" si="1330">BE$192*BF203/100</f>
        <v>106.58281383896821</v>
      </c>
      <c r="BF203" s="56">
        <v>0.24493223541486855</v>
      </c>
      <c r="BG203" s="29">
        <f>BB202+BC203+BE203</f>
        <v>441989.97536064876</v>
      </c>
      <c r="BH203" s="29">
        <f>$J$196*BI203/100</f>
        <v>-124.02970111157208</v>
      </c>
      <c r="BI203" s="56">
        <v>3.8162194702442379E-2</v>
      </c>
      <c r="BJ203" s="29">
        <f t="shared" ref="BJ203:BJ266" si="1331">BJ$192*BK203/100</f>
        <v>107.26966882095593</v>
      </c>
      <c r="BK203" s="56">
        <v>0.24493223541486855</v>
      </c>
      <c r="BL203" s="29">
        <f>BG202+BH203+BJ203</f>
        <v>460292.0307392386</v>
      </c>
      <c r="BM203" s="29">
        <f>$J$196*BN203/100</f>
        <v>-124.02970111157208</v>
      </c>
      <c r="BN203" s="56">
        <v>3.8162194702442379E-2</v>
      </c>
      <c r="BO203" s="29">
        <f t="shared" ref="BO203:BO266" si="1332">BO$192*BP203/100</f>
        <v>107.93017614820053</v>
      </c>
      <c r="BP203" s="56">
        <v>0.24493223541486855</v>
      </c>
      <c r="BQ203" s="29">
        <f>BL202+BM203+BO203</f>
        <v>454189.98611885932</v>
      </c>
      <c r="BR203" s="29">
        <f>$J$196*BS203/100</f>
        <v>-124.02970111157208</v>
      </c>
      <c r="BS203" s="56">
        <v>3.8162194702442379E-2</v>
      </c>
      <c r="BT203" s="29">
        <f t="shared" ref="BT203:BT266" si="1333">BT$192*BU203/100</f>
        <v>108.56681151884993</v>
      </c>
      <c r="BU203" s="56">
        <v>0.24493223541486855</v>
      </c>
      <c r="BV203" s="29">
        <f>BQ202+BR203+BT203</f>
        <v>448649.33370735683</v>
      </c>
      <c r="BW203" s="29">
        <f>$J$196*BX203/100</f>
        <v>-124.02970111157208</v>
      </c>
      <c r="BX203" s="56">
        <v>3.8162194702442379E-2</v>
      </c>
      <c r="BY203" s="29">
        <f t="shared" ref="BY203:BY266" si="1334">BY$192*BZ203/100</f>
        <v>109.18176348803425</v>
      </c>
      <c r="BZ203" s="56">
        <v>0.24493223541486855</v>
      </c>
      <c r="CA203" s="29">
        <f>BV202+BW203+BY203</f>
        <v>443605.14251542307</v>
      </c>
      <c r="CB203" s="29">
        <f>$J$196*CC203/100</f>
        <v>-124.02970111157208</v>
      </c>
      <c r="CC203" s="56">
        <v>3.8162194702442379E-2</v>
      </c>
      <c r="CD203" s="29">
        <f t="shared" ref="CD203:CD266" si="1335">CD$192*CE203/100</f>
        <v>109.77450727100204</v>
      </c>
      <c r="CE203" s="56">
        <v>0.24493223541486855</v>
      </c>
      <c r="CF203" s="29">
        <f>CA202+CB203+CD203</f>
        <v>438450.49901327211</v>
      </c>
      <c r="CG203" s="29">
        <f>$J$196*CH203/100</f>
        <v>-124.02970111157208</v>
      </c>
      <c r="CH203" s="56">
        <v>3.8162194702442379E-2</v>
      </c>
      <c r="CI203" s="29">
        <f t="shared" ref="CI203:CI266" si="1336">CI$192*CJ203/100</f>
        <v>110.34798676698252</v>
      </c>
      <c r="CJ203" s="56">
        <v>0.24493223541486855</v>
      </c>
      <c r="CK203" s="29">
        <f>CF202+CG203+CI203</f>
        <v>433960.5577554623</v>
      </c>
      <c r="CL203" s="29">
        <f>$J$196*CM203/100</f>
        <v>-124.02970111157208</v>
      </c>
      <c r="CM203" s="56">
        <v>3.8162194702442379E-2</v>
      </c>
      <c r="CN203" s="29">
        <f t="shared" ref="CN203:CN266" si="1337">CN$192*CO203/100</f>
        <v>110.90618825110427</v>
      </c>
      <c r="CO203" s="56">
        <v>0.24493223541486855</v>
      </c>
      <c r="CP203" s="29">
        <f>CK202+CL203+CN203</f>
        <v>430367.28847750119</v>
      </c>
      <c r="CQ203" s="29">
        <f>$J$196*CR203/100</f>
        <v>-124.02970111157208</v>
      </c>
      <c r="CR203" s="56">
        <v>3.8162194702442379E-2</v>
      </c>
      <c r="CS203" s="29">
        <f t="shared" ref="CS203:CS266" si="1338">CS$192*CT203/100</f>
        <v>111.44579099918047</v>
      </c>
      <c r="CT203" s="56">
        <v>0.24493223541486855</v>
      </c>
      <c r="CU203" s="29">
        <f>CP202+CQ203+CS203</f>
        <v>426036.87661743123</v>
      </c>
      <c r="CV203" s="29">
        <f t="shared" ref="CV203:CV266" si="1339">$J$196*CW203/100</f>
        <v>-124.02970111157208</v>
      </c>
      <c r="CW203" s="56">
        <v>3.8162194702442379E-2</v>
      </c>
      <c r="CX203" s="29">
        <f t="shared" si="1271"/>
        <v>111.96731610720423</v>
      </c>
      <c r="CY203" s="56">
        <v>0.24493223541486855</v>
      </c>
      <c r="CZ203" s="29">
        <f t="shared" ref="CZ203:CZ266" si="1340">CU202+CV203+CX203</f>
        <v>421828.72112263023</v>
      </c>
      <c r="DA203" s="29">
        <f t="shared" ref="DA203:DA266" si="1341">$J$196*DB203/100</f>
        <v>-124.02970111157208</v>
      </c>
      <c r="DB203" s="56">
        <v>3.8162194702442379E-2</v>
      </c>
      <c r="DC203" s="29">
        <f t="shared" si="1274"/>
        <v>112.46866289135168</v>
      </c>
      <c r="DD203" s="56">
        <v>0.24493223541486855</v>
      </c>
      <c r="DE203" s="29">
        <f t="shared" ref="DE203:DE266" si="1342">CZ202+DA203+DC203</f>
        <v>417156.88799150044</v>
      </c>
      <c r="DF203" s="29">
        <f t="shared" ref="DF203:DF266" si="1343">$J$196*DG203/100</f>
        <v>-124.02970111157208</v>
      </c>
      <c r="DG203" s="56">
        <v>3.8162194702442379E-2</v>
      </c>
      <c r="DH203" s="29">
        <f t="shared" si="1277"/>
        <v>112.94769401847336</v>
      </c>
      <c r="DI203" s="56">
        <v>0.24493223541486855</v>
      </c>
      <c r="DJ203" s="29">
        <f t="shared" ref="DJ203:DJ266" si="1344">DE202+DF203+DH203</f>
        <v>412013.8474077374</v>
      </c>
      <c r="DK203" s="29">
        <f t="shared" ref="DK203:DK266" si="1345">$J$196*DL203/100</f>
        <v>-124.02970111157208</v>
      </c>
      <c r="DL203" s="56">
        <v>3.8162194702442379E-2</v>
      </c>
      <c r="DM203" s="29">
        <f t="shared" si="1280"/>
        <v>113.40220041327849</v>
      </c>
      <c r="DN203" s="56">
        <v>0.24493223541486855</v>
      </c>
      <c r="DO203" s="29">
        <f t="shared" ref="DO203:DO266" si="1346">DJ202+DK203+DM203</f>
        <v>406384.24043903983</v>
      </c>
      <c r="DP203" s="29">
        <f>$J$196*DQ203/100</f>
        <v>-124.02970111157208</v>
      </c>
      <c r="DQ203" s="56">
        <v>3.8162194702442379E-2</v>
      </c>
      <c r="DR203" s="29">
        <f t="shared" ref="DR203:DR266" si="1347">DR$192*DS203/100</f>
        <v>113.83916855479667</v>
      </c>
      <c r="DS203" s="56">
        <v>0.24493223541486855</v>
      </c>
      <c r="DT203" s="29">
        <f>DO202+DP203+DR203</f>
        <v>402323.27453685785</v>
      </c>
      <c r="DU203" s="29">
        <f>$J$196*DV203/100</f>
        <v>-124.02970111157208</v>
      </c>
      <c r="DV203" s="56">
        <v>3.8162194702442379E-2</v>
      </c>
      <c r="DW203" s="29">
        <f t="shared" ref="DW203:DW266" si="1348">DW$192*DX203/100</f>
        <v>114.26451331647762</v>
      </c>
      <c r="DX203" s="56">
        <v>0.24493223541486855</v>
      </c>
      <c r="DY203" s="29">
        <f>DT202+DU203+DW203</f>
        <v>399589.3362143882</v>
      </c>
      <c r="DZ203" s="29">
        <f t="shared" ref="DZ203:DZ266" si="1349">$J$196*EA203/100</f>
        <v>-124.02970111157208</v>
      </c>
      <c r="EA203" s="56">
        <v>3.8162194702442379E-2</v>
      </c>
      <c r="EB203" s="29">
        <f t="shared" si="1283"/>
        <v>114.68448437567024</v>
      </c>
      <c r="EC203" s="56">
        <v>0.24493223541486855</v>
      </c>
      <c r="ED203" s="29">
        <f t="shared" ref="ED203:ED266" si="1350">DY202+DZ203+EB203</f>
        <v>398255.37468877889</v>
      </c>
      <c r="EE203" s="29">
        <f t="shared" ref="EE203:EE266" si="1351">$J$196*EF203/100</f>
        <v>-124.02970111157208</v>
      </c>
      <c r="EF203" s="56">
        <v>3.8162194702442379E-2</v>
      </c>
      <c r="EG203" s="29">
        <f t="shared" si="1286"/>
        <v>115.10113795430861</v>
      </c>
      <c r="EH203" s="56">
        <v>0.24493223541486855</v>
      </c>
      <c r="EI203" s="29">
        <f t="shared" ref="EI203:EI266" si="1352">ED202+EE203+EG203</f>
        <v>397382.50876961846</v>
      </c>
      <c r="EJ203" s="29">
        <f t="shared" ref="EJ203:EJ266" si="1353">$J$196*EK203/100</f>
        <v>-124.02970111157208</v>
      </c>
      <c r="EK203" s="56">
        <v>3.8162194702442379E-2</v>
      </c>
      <c r="EL203" s="29">
        <f t="shared" si="1289"/>
        <v>115.52362275371136</v>
      </c>
      <c r="EM203" s="56">
        <v>0.24493223541486855</v>
      </c>
      <c r="EN203" s="29">
        <f t="shared" ref="EN203:EN266" si="1354">EI202+EJ203+EL203</f>
        <v>398554.72965777735</v>
      </c>
      <c r="EO203" s="29">
        <f t="shared" ref="EO203:EO266" si="1355">$J$196*EP203/100</f>
        <v>-124.02970111157208</v>
      </c>
      <c r="EP203" s="56">
        <v>3.8162194702442379E-2</v>
      </c>
      <c r="EQ203" s="29">
        <f t="shared" si="1292"/>
        <v>115.95857659163448</v>
      </c>
      <c r="ER203" s="56">
        <v>0.24493223541486855</v>
      </c>
      <c r="ES203" s="29">
        <f t="shared" ref="ES203:ES266" si="1356">EN202+EO203+EQ203</f>
        <v>401208.17562160472</v>
      </c>
      <c r="ET203" s="29">
        <f>$J$196*EU203/100</f>
        <v>-124.02970111157208</v>
      </c>
      <c r="EU203" s="56">
        <v>3.8162194702442379E-2</v>
      </c>
      <c r="EV203" s="29">
        <f t="shared" ref="EV203:EV266" si="1357">EV$192*EW203/100</f>
        <v>116.41430917005111</v>
      </c>
      <c r="EW203" s="56">
        <v>0.24493223541486855</v>
      </c>
      <c r="EX203" s="29">
        <f>ES202+ET203+EV203</f>
        <v>405714.30614702374</v>
      </c>
      <c r="EY203" s="29">
        <f>$J$196*EZ203/100</f>
        <v>-124.02970111157208</v>
      </c>
      <c r="EZ203" s="56">
        <v>3.8162194702442379E-2</v>
      </c>
      <c r="FA203" s="29">
        <f t="shared" ref="FA203:FA266" si="1358">FA$192*FB203/100</f>
        <v>116.89775003632064</v>
      </c>
      <c r="FB203" s="56">
        <v>0.24493223541486855</v>
      </c>
      <c r="FC203" s="29">
        <f>EX202+EY203+FA203</f>
        <v>411762.15541722038</v>
      </c>
      <c r="FD203" s="29">
        <f t="shared" ref="FD203:FD266" si="1359">$J$196*FE203/100</f>
        <v>-124.02970111157208</v>
      </c>
      <c r="FE203" s="56">
        <v>3.8162194702442379E-2</v>
      </c>
      <c r="FF203" s="29">
        <f t="shared" si="1295"/>
        <v>117.41089514223764</v>
      </c>
      <c r="FG203" s="56">
        <v>0.24493223541486855</v>
      </c>
      <c r="FH203" s="29">
        <f t="shared" ref="FH203:FH266" si="1360">FC202+FD203+FF203</f>
        <v>418247.26343876641</v>
      </c>
      <c r="FI203" s="29">
        <f t="shared" ref="FI203:FI266" si="1361">$J$196*FJ203/100</f>
        <v>-124.02970111157208</v>
      </c>
      <c r="FJ203" s="56">
        <v>3.8162194702442379E-2</v>
      </c>
      <c r="FK203" s="29">
        <f t="shared" si="1298"/>
        <v>117.95677570087219</v>
      </c>
      <c r="FL203" s="56">
        <v>0.24493223541486855</v>
      </c>
      <c r="FM203" s="29">
        <f>FH202+FI203+FK203</f>
        <v>425400.30753970385</v>
      </c>
      <c r="FN203" s="29">
        <f t="shared" ref="FN203:FN266" si="1362">$J$196*FO203/100</f>
        <v>-124.02970111157208</v>
      </c>
      <c r="FO203" s="56">
        <v>3.8162194702442379E-2</v>
      </c>
      <c r="FP203" s="29">
        <f t="shared" si="1301"/>
        <v>118.53854690243693</v>
      </c>
      <c r="FQ203" s="56">
        <v>0.24493223541486855</v>
      </c>
      <c r="FR203" s="29">
        <f t="shared" ref="FR203:FR266" si="1363">FM202+FN203+FP203</f>
        <v>433248.03702114499</v>
      </c>
      <c r="FS203" s="29">
        <f t="shared" ref="FS203:FS266" si="1364">$J$196*FT203/100</f>
        <v>-124.02970111157208</v>
      </c>
      <c r="FT203" s="56">
        <v>3.8162194702442379E-2</v>
      </c>
      <c r="FU203" s="29">
        <f t="shared" si="1304"/>
        <v>119.15840533630484</v>
      </c>
      <c r="FV203" s="56">
        <v>0.24493223541486855</v>
      </c>
      <c r="FW203" s="29">
        <f t="shared" ref="FW203:FW266" si="1365">FR202+FS203+FU203</f>
        <v>441575.28754492168</v>
      </c>
      <c r="FX203" s="29">
        <f t="shared" ref="FX203:FX266" si="1366">$J$196*FY203/100</f>
        <v>-124.02970111157208</v>
      </c>
      <c r="FY203" s="56">
        <v>3.8162194702442379E-2</v>
      </c>
      <c r="FZ203" s="29">
        <f t="shared" si="1307"/>
        <v>119.81750810696278</v>
      </c>
      <c r="GA203" s="56">
        <v>0.24493223541486855</v>
      </c>
      <c r="GB203" s="29">
        <f t="shared" ref="GB203:GB266" si="1367">FW202+FX203+FZ203</f>
        <v>450149.12378639326</v>
      </c>
      <c r="GC203" s="29">
        <f t="shared" ref="GC203:GC266" si="1368">$J$196*GD203/100</f>
        <v>-124.02970111157208</v>
      </c>
      <c r="GD203" s="56">
        <v>3.8162194702442379E-2</v>
      </c>
      <c r="GE203" s="29">
        <f t="shared" si="1310"/>
        <v>120.51705896683838</v>
      </c>
      <c r="GF203" s="56">
        <v>0.24493223541486855</v>
      </c>
      <c r="GG203" s="29">
        <f t="shared" ref="GG203:GG266" si="1369">GB202+GC203+GE203</f>
        <v>458979.60530707572</v>
      </c>
      <c r="GH203" s="29">
        <f t="shared" ref="GH203:GH266" si="1370">$J$196*GI203/100</f>
        <v>-124.02970111157208</v>
      </c>
      <c r="GI203" s="56">
        <v>3.8162194702442379E-2</v>
      </c>
      <c r="GJ203" s="29">
        <f t="shared" si="1313"/>
        <v>121.25980276804215</v>
      </c>
      <c r="GK203" s="56">
        <v>0.24493223541486855</v>
      </c>
      <c r="GL203" s="29">
        <f t="shared" ref="GL203:GL266" si="1371">GG202+GH203+GJ203</f>
        <v>468410.67463179876</v>
      </c>
      <c r="GM203" s="29">
        <f t="shared" ref="GM203:GM266" si="1372">$J$196*GN203/100</f>
        <v>-124.02970111157208</v>
      </c>
      <c r="GN203" s="56">
        <v>3.8162194702442379E-2</v>
      </c>
      <c r="GO203" s="29">
        <f t="shared" si="1316"/>
        <v>122.04656133890325</v>
      </c>
      <c r="GP203" s="56">
        <v>0.24493223541486855</v>
      </c>
      <c r="GQ203" s="29">
        <f t="shared" ref="GQ203:GQ266" si="1373">GL202+GM203+GO203</f>
        <v>478011.8200544705</v>
      </c>
    </row>
    <row r="204" spans="1:199" ht="15" x14ac:dyDescent="0.2">
      <c r="A204" s="4" t="s">
        <v>2</v>
      </c>
      <c r="B204" s="29">
        <v>262074</v>
      </c>
      <c r="C204" s="29">
        <f t="shared" ref="C204:C267" si="1374">$C$196*D204/100</f>
        <v>-124.25</v>
      </c>
      <c r="D204" s="56">
        <v>3.8162194702442379E-2</v>
      </c>
      <c r="E204" s="29">
        <f t="shared" si="1318"/>
        <v>142.6</v>
      </c>
      <c r="F204" s="29">
        <f t="shared" si="1319"/>
        <v>-37.6</v>
      </c>
      <c r="G204" s="29">
        <f t="shared" si="1269"/>
        <v>105</v>
      </c>
      <c r="H204" s="56">
        <f t="shared" si="1320"/>
        <v>0.24493223541486855</v>
      </c>
      <c r="I204" s="29">
        <v>254237</v>
      </c>
      <c r="J204" s="29">
        <f t="shared" ref="J204:J267" si="1375">$J$196*K204/100</f>
        <v>-124.02970111157208</v>
      </c>
      <c r="K204" s="56">
        <v>3.8162194702442379E-2</v>
      </c>
      <c r="L204" s="29">
        <f t="shared" si="1321"/>
        <v>104.81383192527221</v>
      </c>
      <c r="M204" s="56">
        <v>0.24493223541486855</v>
      </c>
      <c r="N204" s="29">
        <f t="shared" ref="N204:N267" si="1376">I203+J204+L204</f>
        <v>256947.7841308137</v>
      </c>
      <c r="O204" s="29">
        <f t="shared" ref="O204:O267" si="1377">$J$196*P204/100</f>
        <v>-124.02970111157208</v>
      </c>
      <c r="P204" s="56">
        <v>3.8162194702442379E-2</v>
      </c>
      <c r="Q204" s="29">
        <f t="shared" si="1322"/>
        <v>104.54734261870368</v>
      </c>
      <c r="R204" s="56">
        <v>0.24493223541486855</v>
      </c>
      <c r="S204" s="29">
        <f t="shared" ref="S204:S267" si="1378">N203+O204+Q204</f>
        <v>266781.30177232088</v>
      </c>
      <c r="T204" s="29">
        <f t="shared" ref="T204:T267" si="1379">$J$196*U204/100</f>
        <v>-124.02970111157208</v>
      </c>
      <c r="U204" s="56">
        <v>3.8162194702442379E-2</v>
      </c>
      <c r="V204" s="29">
        <f t="shared" si="1323"/>
        <v>104.26687063633084</v>
      </c>
      <c r="W204" s="56">
        <v>0.24493223541486855</v>
      </c>
      <c r="X204" s="29">
        <f t="shared" ref="X204:X267" si="1380">S203+T204+V204</f>
        <v>247826.07285915804</v>
      </c>
      <c r="Y204" s="29">
        <f t="shared" ref="Y204:Y267" si="1381">$J$196*Z204/100</f>
        <v>-124.02970111157208</v>
      </c>
      <c r="Z204" s="56">
        <v>3.8162194702442379E-2</v>
      </c>
      <c r="AA204" s="29">
        <f t="shared" si="1324"/>
        <v>104.30728902463996</v>
      </c>
      <c r="AB204" s="56">
        <v>0.24493223541486855</v>
      </c>
      <c r="AC204" s="29">
        <f t="shared" ref="AC204:AC267" si="1382">X203+Y204+AA204</f>
        <v>244785.57952352436</v>
      </c>
      <c r="AD204" s="29">
        <f t="shared" ref="AD204:AD267" si="1383">$J$196*AE204/100</f>
        <v>-124.02970111157208</v>
      </c>
      <c r="AE204" s="56">
        <v>3.8162194702442379E-2</v>
      </c>
      <c r="AF204" s="29">
        <f t="shared" si="1325"/>
        <v>104.44999627465995</v>
      </c>
      <c r="AG204" s="56">
        <v>0.24493223541486855</v>
      </c>
      <c r="AH204" s="29">
        <f t="shared" ref="AH204:AH267" si="1384">AC203+AD204+AF204</f>
        <v>316568.51665098366</v>
      </c>
      <c r="AI204" s="29">
        <f t="shared" ref="AI204:AI267" si="1385">$J$196*AJ204/100</f>
        <v>-124.02970111157208</v>
      </c>
      <c r="AJ204" s="56">
        <v>3.8162194702442379E-2</v>
      </c>
      <c r="AK204" s="29">
        <f t="shared" si="1326"/>
        <v>104.69136817584098</v>
      </c>
      <c r="AL204" s="56">
        <v>0.24493223541486855</v>
      </c>
      <c r="AM204" s="29">
        <f t="shared" ref="AM204:AM267" si="1386">AH203+AI204+AK204</f>
        <v>339409.95594579692</v>
      </c>
      <c r="AN204" s="29">
        <f t="shared" ref="AN204:AN267" si="1387">$J$196*AO204/100</f>
        <v>-124.02970111157208</v>
      </c>
      <c r="AO204" s="56">
        <v>3.8162194702442379E-2</v>
      </c>
      <c r="AP204" s="29">
        <f t="shared" si="1327"/>
        <v>105.02871769816437</v>
      </c>
      <c r="AQ204" s="56">
        <v>0.24493223541486855</v>
      </c>
      <c r="AR204" s="29">
        <f t="shared" ref="AR204:AR267" si="1388">AM203+AN204+AP204</f>
        <v>361409.68572595285</v>
      </c>
      <c r="AS204" s="29">
        <f t="shared" ref="AS204:AS267" si="1389">$J$196*AT204/100</f>
        <v>-124.02970111157208</v>
      </c>
      <c r="AT204" s="56">
        <v>3.8162194702442379E-2</v>
      </c>
      <c r="AU204" s="29">
        <f t="shared" si="1328"/>
        <v>105.45870023742962</v>
      </c>
      <c r="AV204" s="56">
        <v>0.24493223541486855</v>
      </c>
      <c r="AW204" s="29">
        <f t="shared" ref="AW204:AW267" si="1390">AR203+AS204+AU204</f>
        <v>382778.22819191607</v>
      </c>
      <c r="AX204" s="29">
        <f t="shared" ref="AX204:AX267" si="1391">$J$196*AY204/100</f>
        <v>-124.02970111157208</v>
      </c>
      <c r="AY204" s="56">
        <v>3.8162194702442379E-2</v>
      </c>
      <c r="AZ204" s="29">
        <f t="shared" si="1329"/>
        <v>105.97872242755766</v>
      </c>
      <c r="BA204" s="56">
        <v>0.24493223541486855</v>
      </c>
      <c r="BB204" s="29">
        <f t="shared" ref="BB204:BB267" si="1392">AW203+AX204+AZ204</f>
        <v>403369.50473605254</v>
      </c>
      <c r="BC204" s="29">
        <f t="shared" ref="BC204:BC267" si="1393">$J$196*BD204/100</f>
        <v>-124.02970111157208</v>
      </c>
      <c r="BD204" s="56">
        <v>3.8162194702442379E-2</v>
      </c>
      <c r="BE204" s="29">
        <f t="shared" si="1330"/>
        <v>106.58281383896821</v>
      </c>
      <c r="BF204" s="56">
        <v>0.24493223541486855</v>
      </c>
      <c r="BG204" s="29">
        <f t="shared" ref="BG204:BG267" si="1394">BB203+BC204+BE204</f>
        <v>423352.40313169808</v>
      </c>
      <c r="BH204" s="29">
        <f t="shared" ref="BH204:BH267" si="1395">$J$196*BI204/100</f>
        <v>-124.02970111157208</v>
      </c>
      <c r="BI204" s="56">
        <v>3.8162194702442379E-2</v>
      </c>
      <c r="BJ204" s="29">
        <f t="shared" si="1331"/>
        <v>107.26966882095593</v>
      </c>
      <c r="BK204" s="56">
        <v>0.24493223541486855</v>
      </c>
      <c r="BL204" s="29">
        <f t="shared" ref="BL204:BL267" si="1396">BG203+BH204+BJ204</f>
        <v>441973.21532835817</v>
      </c>
      <c r="BM204" s="29">
        <f t="shared" ref="BM204:BM267" si="1397">$J$196*BN204/100</f>
        <v>-124.02970111157208</v>
      </c>
      <c r="BN204" s="56">
        <v>3.8162194702442379E-2</v>
      </c>
      <c r="BO204" s="29">
        <f t="shared" si="1332"/>
        <v>107.93017614820053</v>
      </c>
      <c r="BP204" s="56">
        <v>0.24493223541486855</v>
      </c>
      <c r="BQ204" s="29">
        <f t="shared" ref="BQ204:BQ267" si="1398">BL203+BM204+BO204</f>
        <v>460275.93121427525</v>
      </c>
      <c r="BR204" s="29">
        <f t="shared" ref="BR204:BR267" si="1399">$J$196*BS204/100</f>
        <v>-124.02970111157208</v>
      </c>
      <c r="BS204" s="56">
        <v>3.8162194702442379E-2</v>
      </c>
      <c r="BT204" s="29">
        <f t="shared" si="1333"/>
        <v>108.56681151884993</v>
      </c>
      <c r="BU204" s="56">
        <v>0.24493223541486855</v>
      </c>
      <c r="BV204" s="29">
        <f t="shared" ref="BV204:BV267" si="1400">BQ203+BR204+BT204</f>
        <v>454174.52322926663</v>
      </c>
      <c r="BW204" s="29">
        <f t="shared" ref="BW204:BW267" si="1401">$J$196*BX204/100</f>
        <v>-124.02970111157208</v>
      </c>
      <c r="BX204" s="56">
        <v>3.8162194702442379E-2</v>
      </c>
      <c r="BY204" s="29">
        <f t="shared" si="1334"/>
        <v>109.18176348803425</v>
      </c>
      <c r="BZ204" s="56">
        <v>0.24493223541486855</v>
      </c>
      <c r="CA204" s="29">
        <f t="shared" ref="CA204:CA267" si="1402">BV203+BW204+BY204</f>
        <v>448634.48576973332</v>
      </c>
      <c r="CB204" s="29">
        <f t="shared" ref="CB204:CB267" si="1403">$J$196*CC204/100</f>
        <v>-124.02970111157208</v>
      </c>
      <c r="CC204" s="56">
        <v>3.8162194702442379E-2</v>
      </c>
      <c r="CD204" s="29">
        <f t="shared" si="1335"/>
        <v>109.77450727100204</v>
      </c>
      <c r="CE204" s="56">
        <v>0.24493223541486855</v>
      </c>
      <c r="CF204" s="29">
        <f t="shared" ref="CF204:CF267" si="1404">CA203+CB204+CD204</f>
        <v>443590.88732158253</v>
      </c>
      <c r="CG204" s="29">
        <f t="shared" ref="CG204:CG267" si="1405">$J$196*CH204/100</f>
        <v>-124.02970111157208</v>
      </c>
      <c r="CH204" s="56">
        <v>3.8162194702442379E-2</v>
      </c>
      <c r="CI204" s="29">
        <f t="shared" si="1336"/>
        <v>110.34798676698252</v>
      </c>
      <c r="CJ204" s="56">
        <v>0.24493223541486855</v>
      </c>
      <c r="CK204" s="29">
        <f t="shared" ref="CK204:CK267" si="1406">CF203+CG204+CI204</f>
        <v>438436.81729892758</v>
      </c>
      <c r="CL204" s="29">
        <f t="shared" ref="CL204:CL267" si="1407">$J$196*CM204/100</f>
        <v>-124.02970111157208</v>
      </c>
      <c r="CM204" s="56">
        <v>3.8162194702442379E-2</v>
      </c>
      <c r="CN204" s="29">
        <f t="shared" si="1337"/>
        <v>110.90618825110427</v>
      </c>
      <c r="CO204" s="56">
        <v>0.24493223541486855</v>
      </c>
      <c r="CP204" s="29">
        <f t="shared" ref="CP204:CP267" si="1408">CK203+CL204+CN204</f>
        <v>433947.43424260186</v>
      </c>
      <c r="CQ204" s="29">
        <f t="shared" ref="CQ204:CQ267" si="1409">$J$196*CR204/100</f>
        <v>-124.02970111157208</v>
      </c>
      <c r="CR204" s="56">
        <v>3.8162194702442379E-2</v>
      </c>
      <c r="CS204" s="29">
        <f t="shared" si="1338"/>
        <v>111.44579099918047</v>
      </c>
      <c r="CT204" s="56">
        <v>0.24493223541486855</v>
      </c>
      <c r="CU204" s="29">
        <f t="shared" ref="CU204:CU267" si="1410">CP203+CQ204+CS204</f>
        <v>430354.70456738881</v>
      </c>
      <c r="CV204" s="29">
        <f t="shared" si="1339"/>
        <v>-124.02970111157208</v>
      </c>
      <c r="CW204" s="56">
        <v>3.8162194702442379E-2</v>
      </c>
      <c r="CX204" s="29">
        <f t="shared" si="1271"/>
        <v>111.96731610720423</v>
      </c>
      <c r="CY204" s="56">
        <v>0.24493223541486855</v>
      </c>
      <c r="CZ204" s="29">
        <f t="shared" si="1340"/>
        <v>426024.81423242687</v>
      </c>
      <c r="DA204" s="29">
        <f t="shared" si="1341"/>
        <v>-124.02970111157208</v>
      </c>
      <c r="DB204" s="56">
        <v>3.8162194702442379E-2</v>
      </c>
      <c r="DC204" s="29">
        <f t="shared" si="1274"/>
        <v>112.46866289135168</v>
      </c>
      <c r="DD204" s="56">
        <v>0.24493223541486855</v>
      </c>
      <c r="DE204" s="29">
        <f t="shared" si="1342"/>
        <v>421817.16008441005</v>
      </c>
      <c r="DF204" s="29">
        <f t="shared" si="1343"/>
        <v>-124.02970111157208</v>
      </c>
      <c r="DG204" s="56">
        <v>3.8162194702442379E-2</v>
      </c>
      <c r="DH204" s="29">
        <f t="shared" si="1277"/>
        <v>112.94769401847336</v>
      </c>
      <c r="DI204" s="56">
        <v>0.24493223541486855</v>
      </c>
      <c r="DJ204" s="29">
        <f t="shared" si="1344"/>
        <v>417145.80598440737</v>
      </c>
      <c r="DK204" s="29">
        <f t="shared" si="1345"/>
        <v>-124.02970111157208</v>
      </c>
      <c r="DL204" s="56">
        <v>3.8162194702442379E-2</v>
      </c>
      <c r="DM204" s="29">
        <f t="shared" si="1280"/>
        <v>113.40220041327849</v>
      </c>
      <c r="DN204" s="56">
        <v>0.24493223541486855</v>
      </c>
      <c r="DO204" s="29">
        <f t="shared" si="1346"/>
        <v>412003.21990703914</v>
      </c>
      <c r="DP204" s="29">
        <f t="shared" ref="DP204:DP267" si="1411">$J$196*DQ204/100</f>
        <v>-124.02970111157208</v>
      </c>
      <c r="DQ204" s="56">
        <v>3.8162194702442379E-2</v>
      </c>
      <c r="DR204" s="29">
        <f t="shared" si="1347"/>
        <v>113.83916855479667</v>
      </c>
      <c r="DS204" s="56">
        <v>0.24493223541486855</v>
      </c>
      <c r="DT204" s="29">
        <f t="shared" ref="DT204:DT267" si="1412">DO203+DP204+DR204</f>
        <v>406374.04990648309</v>
      </c>
      <c r="DU204" s="29">
        <f t="shared" ref="DU204:DU267" si="1413">$J$196*DV204/100</f>
        <v>-124.02970111157208</v>
      </c>
      <c r="DV204" s="56">
        <v>3.8162194702442379E-2</v>
      </c>
      <c r="DW204" s="29">
        <f t="shared" si="1348"/>
        <v>114.26451331647762</v>
      </c>
      <c r="DX204" s="56">
        <v>0.24493223541486855</v>
      </c>
      <c r="DY204" s="29">
        <f t="shared" ref="DY204:DY267" si="1414">DT203+DU204+DW204</f>
        <v>402313.50934906281</v>
      </c>
      <c r="DZ204" s="29">
        <f t="shared" si="1349"/>
        <v>-124.02970111157208</v>
      </c>
      <c r="EA204" s="56">
        <v>3.8162194702442379E-2</v>
      </c>
      <c r="EB204" s="29">
        <f t="shared" si="1283"/>
        <v>114.68448437567024</v>
      </c>
      <c r="EC204" s="56">
        <v>0.24493223541486855</v>
      </c>
      <c r="ED204" s="29">
        <f t="shared" si="1350"/>
        <v>399579.99099765235</v>
      </c>
      <c r="EE204" s="29">
        <f t="shared" si="1351"/>
        <v>-124.02970111157208</v>
      </c>
      <c r="EF204" s="56">
        <v>3.8162194702442379E-2</v>
      </c>
      <c r="EG204" s="29">
        <f t="shared" si="1286"/>
        <v>115.10113795430861</v>
      </c>
      <c r="EH204" s="56">
        <v>0.24493223541486855</v>
      </c>
      <c r="EI204" s="29">
        <f t="shared" si="1352"/>
        <v>398246.44612562167</v>
      </c>
      <c r="EJ204" s="29">
        <f t="shared" si="1353"/>
        <v>-124.02970111157208</v>
      </c>
      <c r="EK204" s="56">
        <v>3.8162194702442379E-2</v>
      </c>
      <c r="EL204" s="29">
        <f t="shared" si="1289"/>
        <v>115.52362275371136</v>
      </c>
      <c r="EM204" s="56">
        <v>0.24493223541486855</v>
      </c>
      <c r="EN204" s="29">
        <f t="shared" si="1354"/>
        <v>397374.00269126066</v>
      </c>
      <c r="EO204" s="29">
        <f t="shared" si="1355"/>
        <v>-124.02970111157208</v>
      </c>
      <c r="EP204" s="56">
        <v>3.8162194702442379E-2</v>
      </c>
      <c r="EQ204" s="29">
        <f t="shared" si="1292"/>
        <v>115.95857659163448</v>
      </c>
      <c r="ER204" s="56">
        <v>0.24493223541486855</v>
      </c>
      <c r="ES204" s="29">
        <f t="shared" si="1356"/>
        <v>398546.65853325743</v>
      </c>
      <c r="ET204" s="29">
        <f t="shared" ref="ET204:ET267" si="1415">$J$196*EU204/100</f>
        <v>-124.02970111157208</v>
      </c>
      <c r="EU204" s="56">
        <v>3.8162194702442379E-2</v>
      </c>
      <c r="EV204" s="29">
        <f t="shared" si="1357"/>
        <v>116.41430917005111</v>
      </c>
      <c r="EW204" s="56">
        <v>0.24493223541486855</v>
      </c>
      <c r="EX204" s="29">
        <f t="shared" ref="EX204:EX267" si="1416">ES203+ET204+EV204</f>
        <v>401200.56022966321</v>
      </c>
      <c r="EY204" s="29">
        <f t="shared" ref="EY204:EY267" si="1417">$J$196*EZ204/100</f>
        <v>-124.02970111157208</v>
      </c>
      <c r="EZ204" s="56">
        <v>3.8162194702442379E-2</v>
      </c>
      <c r="FA204" s="29">
        <f t="shared" si="1358"/>
        <v>116.89775003632064</v>
      </c>
      <c r="FB204" s="56">
        <v>0.24493223541486855</v>
      </c>
      <c r="FC204" s="29">
        <f t="shared" ref="FC204:FC267" si="1418">EX203+EY204+FA204</f>
        <v>405707.17419594852</v>
      </c>
      <c r="FD204" s="29">
        <f t="shared" si="1359"/>
        <v>-124.02970111157208</v>
      </c>
      <c r="FE204" s="56">
        <v>3.8162194702442379E-2</v>
      </c>
      <c r="FF204" s="29">
        <f t="shared" si="1295"/>
        <v>117.41089514223764</v>
      </c>
      <c r="FG204" s="56">
        <v>0.24493223541486855</v>
      </c>
      <c r="FH204" s="29">
        <f t="shared" si="1360"/>
        <v>411755.53661125107</v>
      </c>
      <c r="FI204" s="29">
        <f t="shared" si="1361"/>
        <v>-124.02970111157208</v>
      </c>
      <c r="FJ204" s="56">
        <v>3.8162194702442379E-2</v>
      </c>
      <c r="FK204" s="29">
        <f t="shared" si="1298"/>
        <v>117.95677570087219</v>
      </c>
      <c r="FL204" s="56">
        <v>0.24493223541486855</v>
      </c>
      <c r="FM204" s="29">
        <f>FH203+FI204+FK204</f>
        <v>418241.19051335572</v>
      </c>
      <c r="FN204" s="29">
        <f t="shared" si="1362"/>
        <v>-124.02970111157208</v>
      </c>
      <c r="FO204" s="56">
        <v>3.8162194702442379E-2</v>
      </c>
      <c r="FP204" s="29">
        <f t="shared" si="1301"/>
        <v>118.53854690243693</v>
      </c>
      <c r="FQ204" s="56">
        <v>0.24493223541486855</v>
      </c>
      <c r="FR204" s="29">
        <f t="shared" si="1363"/>
        <v>425394.81638549472</v>
      </c>
      <c r="FS204" s="29">
        <f t="shared" si="1364"/>
        <v>-124.02970111157208</v>
      </c>
      <c r="FT204" s="56">
        <v>3.8162194702442379E-2</v>
      </c>
      <c r="FU204" s="29">
        <f t="shared" si="1304"/>
        <v>119.15840533630484</v>
      </c>
      <c r="FV204" s="56">
        <v>0.24493223541486855</v>
      </c>
      <c r="FW204" s="29">
        <f t="shared" si="1365"/>
        <v>433243.16572536976</v>
      </c>
      <c r="FX204" s="29">
        <f t="shared" si="1366"/>
        <v>-124.02970111157208</v>
      </c>
      <c r="FY204" s="56">
        <v>3.8162194702442379E-2</v>
      </c>
      <c r="FZ204" s="29">
        <f t="shared" si="1307"/>
        <v>119.81750810696278</v>
      </c>
      <c r="GA204" s="56">
        <v>0.24493223541486855</v>
      </c>
      <c r="GB204" s="29">
        <f t="shared" si="1367"/>
        <v>441571.07535191707</v>
      </c>
      <c r="GC204" s="29">
        <f t="shared" si="1368"/>
        <v>-124.02970111157208</v>
      </c>
      <c r="GD204" s="56">
        <v>3.8162194702442379E-2</v>
      </c>
      <c r="GE204" s="29">
        <f t="shared" si="1310"/>
        <v>120.51705896683838</v>
      </c>
      <c r="GF204" s="56">
        <v>0.24493223541486855</v>
      </c>
      <c r="GG204" s="29">
        <f t="shared" si="1369"/>
        <v>450145.61114424857</v>
      </c>
      <c r="GH204" s="29">
        <f t="shared" si="1370"/>
        <v>-124.02970111157208</v>
      </c>
      <c r="GI204" s="56">
        <v>3.8162194702442379E-2</v>
      </c>
      <c r="GJ204" s="29">
        <f t="shared" si="1313"/>
        <v>121.25980276804215</v>
      </c>
      <c r="GK204" s="56">
        <v>0.24493223541486855</v>
      </c>
      <c r="GL204" s="29">
        <f t="shared" si="1371"/>
        <v>458976.83540873224</v>
      </c>
      <c r="GM204" s="29">
        <f t="shared" si="1372"/>
        <v>-124.02970111157208</v>
      </c>
      <c r="GN204" s="56">
        <v>3.8162194702442379E-2</v>
      </c>
      <c r="GO204" s="29">
        <f t="shared" si="1316"/>
        <v>122.04656133890325</v>
      </c>
      <c r="GP204" s="56">
        <v>0.24493223541486855</v>
      </c>
      <c r="GQ204" s="29">
        <f t="shared" si="1373"/>
        <v>468408.69149202609</v>
      </c>
    </row>
    <row r="205" spans="1:199" ht="15" x14ac:dyDescent="0.2">
      <c r="A205" s="4" t="s">
        <v>3</v>
      </c>
      <c r="B205" s="29">
        <v>260546</v>
      </c>
      <c r="C205" s="29">
        <f t="shared" si="1374"/>
        <v>-124.25</v>
      </c>
      <c r="D205" s="56">
        <v>3.8162194702442379E-2</v>
      </c>
      <c r="E205" s="29">
        <f t="shared" si="1318"/>
        <v>142.6</v>
      </c>
      <c r="F205" s="29">
        <f t="shared" si="1319"/>
        <v>-37.6</v>
      </c>
      <c r="G205" s="29">
        <f t="shared" si="1269"/>
        <v>105</v>
      </c>
      <c r="H205" s="56">
        <f t="shared" si="1320"/>
        <v>0.24493223541486855</v>
      </c>
      <c r="I205" s="29">
        <v>262034</v>
      </c>
      <c r="J205" s="29">
        <f t="shared" si="1375"/>
        <v>-124.02970111157208</v>
      </c>
      <c r="K205" s="56">
        <v>3.8162194702442379E-2</v>
      </c>
      <c r="L205" s="29">
        <f t="shared" si="1321"/>
        <v>104.81383192527221</v>
      </c>
      <c r="M205" s="56">
        <v>0.24493223541486855</v>
      </c>
      <c r="N205" s="29">
        <f t="shared" si="1376"/>
        <v>254217.7841308137</v>
      </c>
      <c r="O205" s="29">
        <f t="shared" si="1377"/>
        <v>-124.02970111157208</v>
      </c>
      <c r="P205" s="56">
        <v>3.8162194702442379E-2</v>
      </c>
      <c r="Q205" s="29">
        <f t="shared" si="1322"/>
        <v>104.54734261870368</v>
      </c>
      <c r="R205" s="56">
        <v>0.24493223541486855</v>
      </c>
      <c r="S205" s="29">
        <f t="shared" si="1378"/>
        <v>256928.30177232082</v>
      </c>
      <c r="T205" s="29">
        <f t="shared" si="1379"/>
        <v>-124.02970111157208</v>
      </c>
      <c r="U205" s="56">
        <v>3.8162194702442379E-2</v>
      </c>
      <c r="V205" s="29">
        <f t="shared" si="1323"/>
        <v>104.26687063633084</v>
      </c>
      <c r="W205" s="56">
        <v>0.24493223541486855</v>
      </c>
      <c r="X205" s="29">
        <f t="shared" si="1380"/>
        <v>266761.53894184565</v>
      </c>
      <c r="Y205" s="29">
        <f t="shared" si="1381"/>
        <v>-124.02970111157208</v>
      </c>
      <c r="Z205" s="56">
        <v>3.8162194702442379E-2</v>
      </c>
      <c r="AA205" s="29">
        <f t="shared" si="1324"/>
        <v>104.30728902463996</v>
      </c>
      <c r="AB205" s="56">
        <v>0.24493223541486855</v>
      </c>
      <c r="AC205" s="29">
        <f t="shared" si="1382"/>
        <v>247806.35044707111</v>
      </c>
      <c r="AD205" s="29">
        <f t="shared" si="1383"/>
        <v>-124.02970111157208</v>
      </c>
      <c r="AE205" s="56">
        <v>3.8162194702442379E-2</v>
      </c>
      <c r="AF205" s="29">
        <f t="shared" si="1325"/>
        <v>104.44999627465995</v>
      </c>
      <c r="AG205" s="56">
        <v>0.24493223541486855</v>
      </c>
      <c r="AH205" s="29">
        <f t="shared" si="1384"/>
        <v>244765.99981868744</v>
      </c>
      <c r="AI205" s="29">
        <f t="shared" si="1385"/>
        <v>-124.02970111157208</v>
      </c>
      <c r="AJ205" s="56">
        <v>3.8162194702442379E-2</v>
      </c>
      <c r="AK205" s="29">
        <f t="shared" si="1326"/>
        <v>104.69136817584098</v>
      </c>
      <c r="AL205" s="56">
        <v>0.24493223541486855</v>
      </c>
      <c r="AM205" s="29">
        <f t="shared" si="1386"/>
        <v>316549.17831804795</v>
      </c>
      <c r="AN205" s="29">
        <f t="shared" si="1387"/>
        <v>-124.02970111157208</v>
      </c>
      <c r="AO205" s="56">
        <v>3.8162194702442379E-2</v>
      </c>
      <c r="AP205" s="29">
        <f t="shared" si="1327"/>
        <v>105.02871769816437</v>
      </c>
      <c r="AQ205" s="56">
        <v>0.24493223541486855</v>
      </c>
      <c r="AR205" s="29">
        <f t="shared" si="1388"/>
        <v>339390.95496238355</v>
      </c>
      <c r="AS205" s="29">
        <f t="shared" si="1389"/>
        <v>-124.02970111157208</v>
      </c>
      <c r="AT205" s="56">
        <v>3.8162194702442379E-2</v>
      </c>
      <c r="AU205" s="29">
        <f t="shared" si="1328"/>
        <v>105.45870023742962</v>
      </c>
      <c r="AV205" s="56">
        <v>0.24493223541486855</v>
      </c>
      <c r="AW205" s="29">
        <f t="shared" si="1390"/>
        <v>361391.11472507875</v>
      </c>
      <c r="AX205" s="29">
        <f t="shared" si="1391"/>
        <v>-124.02970111157208</v>
      </c>
      <c r="AY205" s="56">
        <v>3.8162194702442379E-2</v>
      </c>
      <c r="AZ205" s="29">
        <f t="shared" si="1329"/>
        <v>105.97872242755766</v>
      </c>
      <c r="BA205" s="56">
        <v>0.24493223541486855</v>
      </c>
      <c r="BB205" s="29">
        <f t="shared" si="1392"/>
        <v>382760.17721323209</v>
      </c>
      <c r="BC205" s="29">
        <f t="shared" si="1393"/>
        <v>-124.02970111157208</v>
      </c>
      <c r="BD205" s="56">
        <v>3.8162194702442379E-2</v>
      </c>
      <c r="BE205" s="29">
        <f t="shared" si="1330"/>
        <v>106.58281383896821</v>
      </c>
      <c r="BF205" s="56">
        <v>0.24493223541486855</v>
      </c>
      <c r="BG205" s="29">
        <f t="shared" si="1394"/>
        <v>403352.05784877995</v>
      </c>
      <c r="BH205" s="29">
        <f t="shared" si="1395"/>
        <v>-124.02970111157208</v>
      </c>
      <c r="BI205" s="56">
        <v>3.8162194702442379E-2</v>
      </c>
      <c r="BJ205" s="29">
        <f t="shared" si="1331"/>
        <v>107.26966882095593</v>
      </c>
      <c r="BK205" s="56">
        <v>0.24493223541486855</v>
      </c>
      <c r="BL205" s="29">
        <f t="shared" si="1396"/>
        <v>423335.64309940749</v>
      </c>
      <c r="BM205" s="29">
        <f t="shared" si="1397"/>
        <v>-124.02970111157208</v>
      </c>
      <c r="BN205" s="56">
        <v>3.8162194702442379E-2</v>
      </c>
      <c r="BO205" s="29">
        <f t="shared" si="1332"/>
        <v>107.93017614820053</v>
      </c>
      <c r="BP205" s="56">
        <v>0.24493223541486855</v>
      </c>
      <c r="BQ205" s="29">
        <f t="shared" si="1398"/>
        <v>441957.11580339482</v>
      </c>
      <c r="BR205" s="29">
        <f t="shared" si="1399"/>
        <v>-124.02970111157208</v>
      </c>
      <c r="BS205" s="56">
        <v>3.8162194702442379E-2</v>
      </c>
      <c r="BT205" s="29">
        <f t="shared" si="1333"/>
        <v>108.56681151884993</v>
      </c>
      <c r="BU205" s="56">
        <v>0.24493223541486855</v>
      </c>
      <c r="BV205" s="29">
        <f t="shared" si="1400"/>
        <v>460260.46832468256</v>
      </c>
      <c r="BW205" s="29">
        <f t="shared" si="1401"/>
        <v>-124.02970111157208</v>
      </c>
      <c r="BX205" s="56">
        <v>3.8162194702442379E-2</v>
      </c>
      <c r="BY205" s="29">
        <f t="shared" si="1334"/>
        <v>109.18176348803425</v>
      </c>
      <c r="BZ205" s="56">
        <v>0.24493223541486855</v>
      </c>
      <c r="CA205" s="29">
        <f t="shared" si="1402"/>
        <v>454159.67529164313</v>
      </c>
      <c r="CB205" s="29">
        <f t="shared" si="1403"/>
        <v>-124.02970111157208</v>
      </c>
      <c r="CC205" s="56">
        <v>3.8162194702442379E-2</v>
      </c>
      <c r="CD205" s="29">
        <f t="shared" si="1335"/>
        <v>109.77450727100204</v>
      </c>
      <c r="CE205" s="56">
        <v>0.24493223541486855</v>
      </c>
      <c r="CF205" s="29">
        <f t="shared" si="1404"/>
        <v>448620.23057589278</v>
      </c>
      <c r="CG205" s="29">
        <f t="shared" si="1405"/>
        <v>-124.02970111157208</v>
      </c>
      <c r="CH205" s="56">
        <v>3.8162194702442379E-2</v>
      </c>
      <c r="CI205" s="29">
        <f t="shared" si="1336"/>
        <v>110.34798676698252</v>
      </c>
      <c r="CJ205" s="56">
        <v>0.24493223541486855</v>
      </c>
      <c r="CK205" s="29">
        <f t="shared" si="1406"/>
        <v>443577.20560723799</v>
      </c>
      <c r="CL205" s="29">
        <f t="shared" si="1407"/>
        <v>-124.02970111157208</v>
      </c>
      <c r="CM205" s="56">
        <v>3.8162194702442379E-2</v>
      </c>
      <c r="CN205" s="29">
        <f t="shared" si="1337"/>
        <v>110.90618825110427</v>
      </c>
      <c r="CO205" s="56">
        <v>0.24493223541486855</v>
      </c>
      <c r="CP205" s="29">
        <f t="shared" si="1408"/>
        <v>438423.69378606713</v>
      </c>
      <c r="CQ205" s="29">
        <f t="shared" si="1409"/>
        <v>-124.02970111157208</v>
      </c>
      <c r="CR205" s="56">
        <v>3.8162194702442379E-2</v>
      </c>
      <c r="CS205" s="29">
        <f t="shared" si="1338"/>
        <v>111.44579099918047</v>
      </c>
      <c r="CT205" s="56">
        <v>0.24493223541486855</v>
      </c>
      <c r="CU205" s="29">
        <f t="shared" si="1410"/>
        <v>433934.85033248947</v>
      </c>
      <c r="CV205" s="29">
        <f t="shared" si="1339"/>
        <v>-124.02970111157208</v>
      </c>
      <c r="CW205" s="56">
        <v>3.8162194702442379E-2</v>
      </c>
      <c r="CX205" s="29">
        <f t="shared" si="1271"/>
        <v>111.96731610720423</v>
      </c>
      <c r="CY205" s="56">
        <v>0.24493223541486855</v>
      </c>
      <c r="CZ205" s="29">
        <f t="shared" si="1340"/>
        <v>430342.64218238444</v>
      </c>
      <c r="DA205" s="29">
        <f t="shared" si="1341"/>
        <v>-124.02970111157208</v>
      </c>
      <c r="DB205" s="56">
        <v>3.8162194702442379E-2</v>
      </c>
      <c r="DC205" s="29">
        <f t="shared" si="1274"/>
        <v>112.46866289135168</v>
      </c>
      <c r="DD205" s="56">
        <v>0.24493223541486855</v>
      </c>
      <c r="DE205" s="29">
        <f t="shared" si="1342"/>
        <v>426013.25319420669</v>
      </c>
      <c r="DF205" s="29">
        <f t="shared" si="1343"/>
        <v>-124.02970111157208</v>
      </c>
      <c r="DG205" s="56">
        <v>3.8162194702442379E-2</v>
      </c>
      <c r="DH205" s="29">
        <f t="shared" si="1277"/>
        <v>112.94769401847336</v>
      </c>
      <c r="DI205" s="56">
        <v>0.24493223541486855</v>
      </c>
      <c r="DJ205" s="29">
        <f t="shared" si="1344"/>
        <v>421806.07807731698</v>
      </c>
      <c r="DK205" s="29">
        <f t="shared" si="1345"/>
        <v>-124.02970111157208</v>
      </c>
      <c r="DL205" s="56">
        <v>3.8162194702442379E-2</v>
      </c>
      <c r="DM205" s="29">
        <f t="shared" si="1280"/>
        <v>113.40220041327849</v>
      </c>
      <c r="DN205" s="56">
        <v>0.24493223541486855</v>
      </c>
      <c r="DO205" s="29">
        <f t="shared" si="1346"/>
        <v>417135.17848370911</v>
      </c>
      <c r="DP205" s="29">
        <f t="shared" si="1411"/>
        <v>-124.02970111157208</v>
      </c>
      <c r="DQ205" s="56">
        <v>3.8162194702442379E-2</v>
      </c>
      <c r="DR205" s="29">
        <f t="shared" si="1347"/>
        <v>113.83916855479667</v>
      </c>
      <c r="DS205" s="56">
        <v>0.24493223541486855</v>
      </c>
      <c r="DT205" s="29">
        <f t="shared" si="1412"/>
        <v>411993.0293744824</v>
      </c>
      <c r="DU205" s="29">
        <f t="shared" si="1413"/>
        <v>-124.02970111157208</v>
      </c>
      <c r="DV205" s="56">
        <v>3.8162194702442379E-2</v>
      </c>
      <c r="DW205" s="29">
        <f t="shared" si="1348"/>
        <v>114.26451331647762</v>
      </c>
      <c r="DX205" s="56">
        <v>0.24493223541486855</v>
      </c>
      <c r="DY205" s="29">
        <f t="shared" si="1414"/>
        <v>406364.28471868805</v>
      </c>
      <c r="DZ205" s="29">
        <f t="shared" si="1349"/>
        <v>-124.02970111157208</v>
      </c>
      <c r="EA205" s="56">
        <v>3.8162194702442379E-2</v>
      </c>
      <c r="EB205" s="29">
        <f t="shared" si="1283"/>
        <v>114.68448437567024</v>
      </c>
      <c r="EC205" s="56">
        <v>0.24493223541486855</v>
      </c>
      <c r="ED205" s="29">
        <f t="shared" si="1350"/>
        <v>402304.16413232696</v>
      </c>
      <c r="EE205" s="29">
        <f t="shared" si="1351"/>
        <v>-124.02970111157208</v>
      </c>
      <c r="EF205" s="56">
        <v>3.8162194702442379E-2</v>
      </c>
      <c r="EG205" s="29">
        <f t="shared" si="1286"/>
        <v>115.10113795430861</v>
      </c>
      <c r="EH205" s="56">
        <v>0.24493223541486855</v>
      </c>
      <c r="EI205" s="29">
        <f t="shared" si="1352"/>
        <v>399571.06243449514</v>
      </c>
      <c r="EJ205" s="29">
        <f t="shared" si="1353"/>
        <v>-124.02970111157208</v>
      </c>
      <c r="EK205" s="56">
        <v>3.8162194702442379E-2</v>
      </c>
      <c r="EL205" s="29">
        <f t="shared" si="1289"/>
        <v>115.52362275371136</v>
      </c>
      <c r="EM205" s="56">
        <v>0.24493223541486855</v>
      </c>
      <c r="EN205" s="29">
        <f t="shared" si="1354"/>
        <v>398237.94004726387</v>
      </c>
      <c r="EO205" s="29">
        <f t="shared" si="1355"/>
        <v>-124.02970111157208</v>
      </c>
      <c r="EP205" s="56">
        <v>3.8162194702442379E-2</v>
      </c>
      <c r="EQ205" s="29">
        <f t="shared" si="1292"/>
        <v>115.95857659163448</v>
      </c>
      <c r="ER205" s="56">
        <v>0.24493223541486855</v>
      </c>
      <c r="ES205" s="29">
        <f t="shared" si="1356"/>
        <v>397365.93156674074</v>
      </c>
      <c r="ET205" s="29">
        <f t="shared" si="1415"/>
        <v>-124.02970111157208</v>
      </c>
      <c r="EU205" s="56">
        <v>3.8162194702442379E-2</v>
      </c>
      <c r="EV205" s="29">
        <f t="shared" si="1357"/>
        <v>116.41430917005111</v>
      </c>
      <c r="EW205" s="56">
        <v>0.24493223541486855</v>
      </c>
      <c r="EX205" s="29">
        <f t="shared" si="1416"/>
        <v>398539.04314131592</v>
      </c>
      <c r="EY205" s="29">
        <f t="shared" si="1417"/>
        <v>-124.02970111157208</v>
      </c>
      <c r="EZ205" s="56">
        <v>3.8162194702442379E-2</v>
      </c>
      <c r="FA205" s="29">
        <f t="shared" si="1358"/>
        <v>116.89775003632064</v>
      </c>
      <c r="FB205" s="56">
        <v>0.24493223541486855</v>
      </c>
      <c r="FC205" s="29">
        <f t="shared" si="1418"/>
        <v>401193.42827858799</v>
      </c>
      <c r="FD205" s="29">
        <f t="shared" si="1359"/>
        <v>-124.02970111157208</v>
      </c>
      <c r="FE205" s="56">
        <v>3.8162194702442379E-2</v>
      </c>
      <c r="FF205" s="29">
        <f t="shared" si="1295"/>
        <v>117.41089514223764</v>
      </c>
      <c r="FG205" s="56">
        <v>0.24493223541486855</v>
      </c>
      <c r="FH205" s="29">
        <f t="shared" si="1360"/>
        <v>405700.55538997921</v>
      </c>
      <c r="FI205" s="29">
        <f t="shared" si="1361"/>
        <v>-124.02970111157208</v>
      </c>
      <c r="FJ205" s="56">
        <v>3.8162194702442379E-2</v>
      </c>
      <c r="FK205" s="29">
        <f t="shared" si="1298"/>
        <v>117.95677570087219</v>
      </c>
      <c r="FL205" s="56">
        <v>0.24493223541486855</v>
      </c>
      <c r="FM205" s="29">
        <f>FH204+FI205+FK205</f>
        <v>411749.46368584037</v>
      </c>
      <c r="FN205" s="29">
        <f t="shared" si="1362"/>
        <v>-124.02970111157208</v>
      </c>
      <c r="FO205" s="56">
        <v>3.8162194702442379E-2</v>
      </c>
      <c r="FP205" s="29">
        <f t="shared" si="1301"/>
        <v>118.53854690243693</v>
      </c>
      <c r="FQ205" s="56">
        <v>0.24493223541486855</v>
      </c>
      <c r="FR205" s="29">
        <f t="shared" si="1363"/>
        <v>418235.69935914659</v>
      </c>
      <c r="FS205" s="29">
        <f t="shared" si="1364"/>
        <v>-124.02970111157208</v>
      </c>
      <c r="FT205" s="56">
        <v>3.8162194702442379E-2</v>
      </c>
      <c r="FU205" s="29">
        <f t="shared" si="1304"/>
        <v>119.15840533630484</v>
      </c>
      <c r="FV205" s="56">
        <v>0.24493223541486855</v>
      </c>
      <c r="FW205" s="29">
        <f t="shared" si="1365"/>
        <v>425389.94508971949</v>
      </c>
      <c r="FX205" s="29">
        <f t="shared" si="1366"/>
        <v>-124.02970111157208</v>
      </c>
      <c r="FY205" s="56">
        <v>3.8162194702442379E-2</v>
      </c>
      <c r="FZ205" s="29">
        <f t="shared" si="1307"/>
        <v>119.81750810696278</v>
      </c>
      <c r="GA205" s="56">
        <v>0.24493223541486855</v>
      </c>
      <c r="GB205" s="29">
        <f t="shared" si="1367"/>
        <v>433238.95353236515</v>
      </c>
      <c r="GC205" s="29">
        <f t="shared" si="1368"/>
        <v>-124.02970111157208</v>
      </c>
      <c r="GD205" s="56">
        <v>3.8162194702442379E-2</v>
      </c>
      <c r="GE205" s="29">
        <f t="shared" si="1310"/>
        <v>120.51705896683838</v>
      </c>
      <c r="GF205" s="56">
        <v>0.24493223541486855</v>
      </c>
      <c r="GG205" s="29">
        <f t="shared" si="1369"/>
        <v>441567.56270977238</v>
      </c>
      <c r="GH205" s="29">
        <f t="shared" si="1370"/>
        <v>-124.02970111157208</v>
      </c>
      <c r="GI205" s="56">
        <v>3.8162194702442379E-2</v>
      </c>
      <c r="GJ205" s="29">
        <f t="shared" si="1313"/>
        <v>121.25980276804215</v>
      </c>
      <c r="GK205" s="56">
        <v>0.24493223541486855</v>
      </c>
      <c r="GL205" s="29">
        <f t="shared" si="1371"/>
        <v>450142.84124590509</v>
      </c>
      <c r="GM205" s="29">
        <f t="shared" si="1372"/>
        <v>-124.02970111157208</v>
      </c>
      <c r="GN205" s="56">
        <v>3.8162194702442379E-2</v>
      </c>
      <c r="GO205" s="29">
        <f t="shared" si="1316"/>
        <v>122.04656133890325</v>
      </c>
      <c r="GP205" s="56">
        <v>0.24493223541486855</v>
      </c>
      <c r="GQ205" s="29">
        <f t="shared" si="1373"/>
        <v>458974.85226895957</v>
      </c>
    </row>
    <row r="206" spans="1:199" ht="15" x14ac:dyDescent="0.2">
      <c r="A206" s="4" t="s">
        <v>4</v>
      </c>
      <c r="B206" s="29">
        <v>239939</v>
      </c>
      <c r="C206" s="29">
        <f t="shared" si="1374"/>
        <v>-124.25</v>
      </c>
      <c r="D206" s="56">
        <v>3.8162194702442379E-2</v>
      </c>
      <c r="E206" s="29">
        <f t="shared" si="1318"/>
        <v>142.6</v>
      </c>
      <c r="F206" s="29">
        <f t="shared" si="1319"/>
        <v>-37.6</v>
      </c>
      <c r="G206" s="29">
        <f t="shared" si="1269"/>
        <v>105</v>
      </c>
      <c r="H206" s="56">
        <f t="shared" si="1320"/>
        <v>0.24493223541486855</v>
      </c>
      <c r="I206" s="29">
        <v>260473</v>
      </c>
      <c r="J206" s="29">
        <f t="shared" si="1375"/>
        <v>-124.02970111157208</v>
      </c>
      <c r="K206" s="56">
        <v>3.8162194702442379E-2</v>
      </c>
      <c r="L206" s="29">
        <f t="shared" si="1321"/>
        <v>104.81383192527221</v>
      </c>
      <c r="M206" s="56">
        <v>0.24493223541486855</v>
      </c>
      <c r="N206" s="29">
        <f t="shared" si="1376"/>
        <v>262014.7841308137</v>
      </c>
      <c r="O206" s="29">
        <f t="shared" si="1377"/>
        <v>-124.02970111157208</v>
      </c>
      <c r="P206" s="56">
        <v>3.8162194702442379E-2</v>
      </c>
      <c r="Q206" s="29">
        <f t="shared" si="1322"/>
        <v>104.54734261870368</v>
      </c>
      <c r="R206" s="56">
        <v>0.24493223541486855</v>
      </c>
      <c r="S206" s="29">
        <f t="shared" si="1378"/>
        <v>254198.30177232082</v>
      </c>
      <c r="T206" s="29">
        <f t="shared" si="1379"/>
        <v>-124.02970111157208</v>
      </c>
      <c r="U206" s="56">
        <v>3.8162194702442379E-2</v>
      </c>
      <c r="V206" s="29">
        <f t="shared" si="1323"/>
        <v>104.26687063633084</v>
      </c>
      <c r="W206" s="56">
        <v>0.24493223541486855</v>
      </c>
      <c r="X206" s="29">
        <f t="shared" si="1380"/>
        <v>256908.53894184556</v>
      </c>
      <c r="Y206" s="29">
        <f t="shared" si="1381"/>
        <v>-124.02970111157208</v>
      </c>
      <c r="Z206" s="56">
        <v>3.8162194702442379E-2</v>
      </c>
      <c r="AA206" s="29">
        <f t="shared" si="1324"/>
        <v>104.30728902463996</v>
      </c>
      <c r="AB206" s="56">
        <v>0.24493223541486855</v>
      </c>
      <c r="AC206" s="29">
        <f t="shared" si="1382"/>
        <v>266741.81652975874</v>
      </c>
      <c r="AD206" s="29">
        <f t="shared" si="1383"/>
        <v>-124.02970111157208</v>
      </c>
      <c r="AE206" s="56">
        <v>3.8162194702442379E-2</v>
      </c>
      <c r="AF206" s="29">
        <f t="shared" si="1325"/>
        <v>104.44999627465995</v>
      </c>
      <c r="AG206" s="56">
        <v>0.24493223541486855</v>
      </c>
      <c r="AH206" s="29">
        <f t="shared" si="1384"/>
        <v>247786.77074223419</v>
      </c>
      <c r="AI206" s="29">
        <f t="shared" si="1385"/>
        <v>-124.02970111157208</v>
      </c>
      <c r="AJ206" s="56">
        <v>3.8162194702442379E-2</v>
      </c>
      <c r="AK206" s="29">
        <f t="shared" si="1326"/>
        <v>104.69136817584098</v>
      </c>
      <c r="AL206" s="56">
        <v>0.24493223541486855</v>
      </c>
      <c r="AM206" s="29">
        <f t="shared" si="1386"/>
        <v>244746.66148575171</v>
      </c>
      <c r="AN206" s="29">
        <f t="shared" si="1387"/>
        <v>-124.02970111157208</v>
      </c>
      <c r="AO206" s="56">
        <v>3.8162194702442379E-2</v>
      </c>
      <c r="AP206" s="29">
        <f t="shared" si="1327"/>
        <v>105.02871769816437</v>
      </c>
      <c r="AQ206" s="56">
        <v>0.24493223541486855</v>
      </c>
      <c r="AR206" s="29">
        <f t="shared" si="1388"/>
        <v>316530.17733463459</v>
      </c>
      <c r="AS206" s="29">
        <f t="shared" si="1389"/>
        <v>-124.02970111157208</v>
      </c>
      <c r="AT206" s="56">
        <v>3.8162194702442379E-2</v>
      </c>
      <c r="AU206" s="29">
        <f t="shared" si="1328"/>
        <v>105.45870023742962</v>
      </c>
      <c r="AV206" s="56">
        <v>0.24493223541486855</v>
      </c>
      <c r="AW206" s="29">
        <f t="shared" si="1390"/>
        <v>339372.38396150945</v>
      </c>
      <c r="AX206" s="29">
        <f t="shared" si="1391"/>
        <v>-124.02970111157208</v>
      </c>
      <c r="AY206" s="56">
        <v>3.8162194702442379E-2</v>
      </c>
      <c r="AZ206" s="29">
        <f t="shared" si="1329"/>
        <v>105.97872242755766</v>
      </c>
      <c r="BA206" s="56">
        <v>0.24493223541486855</v>
      </c>
      <c r="BB206" s="29">
        <f t="shared" si="1392"/>
        <v>361373.06374639476</v>
      </c>
      <c r="BC206" s="29">
        <f t="shared" si="1393"/>
        <v>-124.02970111157208</v>
      </c>
      <c r="BD206" s="56">
        <v>3.8162194702442379E-2</v>
      </c>
      <c r="BE206" s="29">
        <f t="shared" si="1330"/>
        <v>106.58281383896821</v>
      </c>
      <c r="BF206" s="56">
        <v>0.24493223541486855</v>
      </c>
      <c r="BG206" s="29">
        <f t="shared" si="1394"/>
        <v>382742.73032595951</v>
      </c>
      <c r="BH206" s="29">
        <f t="shared" si="1395"/>
        <v>-124.02970111157208</v>
      </c>
      <c r="BI206" s="56">
        <v>3.8162194702442379E-2</v>
      </c>
      <c r="BJ206" s="29">
        <f t="shared" si="1331"/>
        <v>107.26966882095593</v>
      </c>
      <c r="BK206" s="56">
        <v>0.24493223541486855</v>
      </c>
      <c r="BL206" s="29">
        <f t="shared" si="1396"/>
        <v>403335.29781648936</v>
      </c>
      <c r="BM206" s="29">
        <f t="shared" si="1397"/>
        <v>-124.02970111157208</v>
      </c>
      <c r="BN206" s="56">
        <v>3.8162194702442379E-2</v>
      </c>
      <c r="BO206" s="29">
        <f t="shared" si="1332"/>
        <v>107.93017614820053</v>
      </c>
      <c r="BP206" s="56">
        <v>0.24493223541486855</v>
      </c>
      <c r="BQ206" s="29">
        <f t="shared" si="1398"/>
        <v>423319.54357444413</v>
      </c>
      <c r="BR206" s="29">
        <f t="shared" si="1399"/>
        <v>-124.02970111157208</v>
      </c>
      <c r="BS206" s="56">
        <v>3.8162194702442379E-2</v>
      </c>
      <c r="BT206" s="29">
        <f t="shared" si="1333"/>
        <v>108.56681151884993</v>
      </c>
      <c r="BU206" s="56">
        <v>0.24493223541486855</v>
      </c>
      <c r="BV206" s="29">
        <f t="shared" si="1400"/>
        <v>441941.65291380213</v>
      </c>
      <c r="BW206" s="29">
        <f t="shared" si="1401"/>
        <v>-124.02970111157208</v>
      </c>
      <c r="BX206" s="56">
        <v>3.8162194702442379E-2</v>
      </c>
      <c r="BY206" s="29">
        <f t="shared" si="1334"/>
        <v>109.18176348803425</v>
      </c>
      <c r="BZ206" s="56">
        <v>0.24493223541486855</v>
      </c>
      <c r="CA206" s="29">
        <f t="shared" si="1402"/>
        <v>460245.62038705905</v>
      </c>
      <c r="CB206" s="29">
        <f t="shared" si="1403"/>
        <v>-124.02970111157208</v>
      </c>
      <c r="CC206" s="56">
        <v>3.8162194702442379E-2</v>
      </c>
      <c r="CD206" s="29">
        <f t="shared" si="1335"/>
        <v>109.77450727100204</v>
      </c>
      <c r="CE206" s="56">
        <v>0.24493223541486855</v>
      </c>
      <c r="CF206" s="29">
        <f t="shared" si="1404"/>
        <v>454145.42009780259</v>
      </c>
      <c r="CG206" s="29">
        <f t="shared" si="1405"/>
        <v>-124.02970111157208</v>
      </c>
      <c r="CH206" s="56">
        <v>3.8162194702442379E-2</v>
      </c>
      <c r="CI206" s="29">
        <f t="shared" si="1336"/>
        <v>110.34798676698252</v>
      </c>
      <c r="CJ206" s="56">
        <v>0.24493223541486855</v>
      </c>
      <c r="CK206" s="29">
        <f t="shared" si="1406"/>
        <v>448606.54886154825</v>
      </c>
      <c r="CL206" s="29">
        <f t="shared" si="1407"/>
        <v>-124.02970111157208</v>
      </c>
      <c r="CM206" s="56">
        <v>3.8162194702442379E-2</v>
      </c>
      <c r="CN206" s="29">
        <f t="shared" si="1337"/>
        <v>110.90618825110427</v>
      </c>
      <c r="CO206" s="56">
        <v>0.24493223541486855</v>
      </c>
      <c r="CP206" s="29">
        <f t="shared" si="1408"/>
        <v>443564.08209437755</v>
      </c>
      <c r="CQ206" s="29">
        <f t="shared" si="1409"/>
        <v>-124.02970111157208</v>
      </c>
      <c r="CR206" s="56">
        <v>3.8162194702442379E-2</v>
      </c>
      <c r="CS206" s="29">
        <f t="shared" si="1338"/>
        <v>111.44579099918047</v>
      </c>
      <c r="CT206" s="56">
        <v>0.24493223541486855</v>
      </c>
      <c r="CU206" s="29">
        <f t="shared" si="1410"/>
        <v>438411.10987595475</v>
      </c>
      <c r="CV206" s="29">
        <f t="shared" si="1339"/>
        <v>-124.02970111157208</v>
      </c>
      <c r="CW206" s="56">
        <v>3.8162194702442379E-2</v>
      </c>
      <c r="CX206" s="29">
        <f t="shared" si="1271"/>
        <v>111.96731610720423</v>
      </c>
      <c r="CY206" s="56">
        <v>0.24493223541486855</v>
      </c>
      <c r="CZ206" s="29">
        <f t="shared" si="1340"/>
        <v>433922.78794748511</v>
      </c>
      <c r="DA206" s="29">
        <f t="shared" si="1341"/>
        <v>-124.02970111157208</v>
      </c>
      <c r="DB206" s="56">
        <v>3.8162194702442379E-2</v>
      </c>
      <c r="DC206" s="29">
        <f t="shared" si="1274"/>
        <v>112.46866289135168</v>
      </c>
      <c r="DD206" s="56">
        <v>0.24493223541486855</v>
      </c>
      <c r="DE206" s="29">
        <f t="shared" si="1342"/>
        <v>430331.08114416426</v>
      </c>
      <c r="DF206" s="29">
        <f t="shared" si="1343"/>
        <v>-124.02970111157208</v>
      </c>
      <c r="DG206" s="56">
        <v>3.8162194702442379E-2</v>
      </c>
      <c r="DH206" s="29">
        <f t="shared" si="1277"/>
        <v>112.94769401847336</v>
      </c>
      <c r="DI206" s="56">
        <v>0.24493223541486855</v>
      </c>
      <c r="DJ206" s="29">
        <f t="shared" si="1344"/>
        <v>426002.17118711362</v>
      </c>
      <c r="DK206" s="29">
        <f t="shared" si="1345"/>
        <v>-124.02970111157208</v>
      </c>
      <c r="DL206" s="56">
        <v>3.8162194702442379E-2</v>
      </c>
      <c r="DM206" s="29">
        <f t="shared" si="1280"/>
        <v>113.40220041327849</v>
      </c>
      <c r="DN206" s="56">
        <v>0.24493223541486855</v>
      </c>
      <c r="DO206" s="29">
        <f t="shared" si="1346"/>
        <v>421795.45057661872</v>
      </c>
      <c r="DP206" s="29">
        <f t="shared" si="1411"/>
        <v>-124.02970111157208</v>
      </c>
      <c r="DQ206" s="56">
        <v>3.8162194702442379E-2</v>
      </c>
      <c r="DR206" s="29">
        <f t="shared" si="1347"/>
        <v>113.83916855479667</v>
      </c>
      <c r="DS206" s="56">
        <v>0.24493223541486855</v>
      </c>
      <c r="DT206" s="29">
        <f t="shared" si="1412"/>
        <v>417124.98795115238</v>
      </c>
      <c r="DU206" s="29">
        <f t="shared" si="1413"/>
        <v>-124.02970111157208</v>
      </c>
      <c r="DV206" s="56">
        <v>3.8162194702442379E-2</v>
      </c>
      <c r="DW206" s="29">
        <f t="shared" si="1348"/>
        <v>114.26451331647762</v>
      </c>
      <c r="DX206" s="56">
        <v>0.24493223541486855</v>
      </c>
      <c r="DY206" s="29">
        <f t="shared" si="1414"/>
        <v>411983.26418668736</v>
      </c>
      <c r="DZ206" s="29">
        <f t="shared" si="1349"/>
        <v>-124.02970111157208</v>
      </c>
      <c r="EA206" s="56">
        <v>3.8162194702442379E-2</v>
      </c>
      <c r="EB206" s="29">
        <f t="shared" si="1283"/>
        <v>114.68448437567024</v>
      </c>
      <c r="EC206" s="56">
        <v>0.24493223541486855</v>
      </c>
      <c r="ED206" s="29">
        <f t="shared" si="1350"/>
        <v>406354.93950195221</v>
      </c>
      <c r="EE206" s="29">
        <f t="shared" si="1351"/>
        <v>-124.02970111157208</v>
      </c>
      <c r="EF206" s="56">
        <v>3.8162194702442379E-2</v>
      </c>
      <c r="EG206" s="29">
        <f t="shared" si="1286"/>
        <v>115.10113795430861</v>
      </c>
      <c r="EH206" s="56">
        <v>0.24493223541486855</v>
      </c>
      <c r="EI206" s="29">
        <f t="shared" si="1352"/>
        <v>402295.23556916974</v>
      </c>
      <c r="EJ206" s="29">
        <f t="shared" si="1353"/>
        <v>-124.02970111157208</v>
      </c>
      <c r="EK206" s="56">
        <v>3.8162194702442379E-2</v>
      </c>
      <c r="EL206" s="29">
        <f t="shared" si="1289"/>
        <v>115.52362275371136</v>
      </c>
      <c r="EM206" s="56">
        <v>0.24493223541486855</v>
      </c>
      <c r="EN206" s="29">
        <f t="shared" si="1354"/>
        <v>399562.55635613733</v>
      </c>
      <c r="EO206" s="29">
        <f t="shared" si="1355"/>
        <v>-124.02970111157208</v>
      </c>
      <c r="EP206" s="56">
        <v>3.8162194702442379E-2</v>
      </c>
      <c r="EQ206" s="29">
        <f t="shared" si="1292"/>
        <v>115.95857659163448</v>
      </c>
      <c r="ER206" s="56">
        <v>0.24493223541486855</v>
      </c>
      <c r="ES206" s="29">
        <f t="shared" si="1356"/>
        <v>398229.86892274395</v>
      </c>
      <c r="ET206" s="29">
        <f t="shared" si="1415"/>
        <v>-124.02970111157208</v>
      </c>
      <c r="EU206" s="56">
        <v>3.8162194702442379E-2</v>
      </c>
      <c r="EV206" s="29">
        <f t="shared" si="1357"/>
        <v>116.41430917005111</v>
      </c>
      <c r="EW206" s="56">
        <v>0.24493223541486855</v>
      </c>
      <c r="EX206" s="29">
        <f t="shared" si="1416"/>
        <v>397358.31617479923</v>
      </c>
      <c r="EY206" s="29">
        <f t="shared" si="1417"/>
        <v>-124.02970111157208</v>
      </c>
      <c r="EZ206" s="56">
        <v>3.8162194702442379E-2</v>
      </c>
      <c r="FA206" s="29">
        <f t="shared" si="1358"/>
        <v>116.89775003632064</v>
      </c>
      <c r="FB206" s="56">
        <v>0.24493223541486855</v>
      </c>
      <c r="FC206" s="29">
        <f t="shared" si="1418"/>
        <v>398531.9111902407</v>
      </c>
      <c r="FD206" s="29">
        <f t="shared" si="1359"/>
        <v>-124.02970111157208</v>
      </c>
      <c r="FE206" s="56">
        <v>3.8162194702442379E-2</v>
      </c>
      <c r="FF206" s="29">
        <f t="shared" si="1295"/>
        <v>117.41089514223764</v>
      </c>
      <c r="FG206" s="56">
        <v>0.24493223541486855</v>
      </c>
      <c r="FH206" s="29">
        <f t="shared" si="1360"/>
        <v>401186.80947261868</v>
      </c>
      <c r="FI206" s="29">
        <f t="shared" si="1361"/>
        <v>-124.02970111157208</v>
      </c>
      <c r="FJ206" s="56">
        <v>3.8162194702442379E-2</v>
      </c>
      <c r="FK206" s="29">
        <f t="shared" si="1298"/>
        <v>117.95677570087219</v>
      </c>
      <c r="FL206" s="56">
        <v>0.24493223541486855</v>
      </c>
      <c r="FM206" s="29">
        <f t="shared" ref="FM206:FM269" si="1419">FH205+FI206+FK206</f>
        <v>405694.48246456851</v>
      </c>
      <c r="FN206" s="29">
        <f t="shared" si="1362"/>
        <v>-124.02970111157208</v>
      </c>
      <c r="FO206" s="56">
        <v>3.8162194702442379E-2</v>
      </c>
      <c r="FP206" s="29">
        <f t="shared" si="1301"/>
        <v>118.53854690243693</v>
      </c>
      <c r="FQ206" s="56">
        <v>0.24493223541486855</v>
      </c>
      <c r="FR206" s="29">
        <f t="shared" si="1363"/>
        <v>411743.97253163124</v>
      </c>
      <c r="FS206" s="29">
        <f t="shared" si="1364"/>
        <v>-124.02970111157208</v>
      </c>
      <c r="FT206" s="56">
        <v>3.8162194702442379E-2</v>
      </c>
      <c r="FU206" s="29">
        <f t="shared" si="1304"/>
        <v>119.15840533630484</v>
      </c>
      <c r="FV206" s="56">
        <v>0.24493223541486855</v>
      </c>
      <c r="FW206" s="29">
        <f t="shared" si="1365"/>
        <v>418230.82806337136</v>
      </c>
      <c r="FX206" s="29">
        <f t="shared" si="1366"/>
        <v>-124.02970111157208</v>
      </c>
      <c r="FY206" s="56">
        <v>3.8162194702442379E-2</v>
      </c>
      <c r="FZ206" s="29">
        <f t="shared" si="1307"/>
        <v>119.81750810696278</v>
      </c>
      <c r="GA206" s="56">
        <v>0.24493223541486855</v>
      </c>
      <c r="GB206" s="29">
        <f t="shared" si="1367"/>
        <v>425385.73289671488</v>
      </c>
      <c r="GC206" s="29">
        <f t="shared" si="1368"/>
        <v>-124.02970111157208</v>
      </c>
      <c r="GD206" s="56">
        <v>3.8162194702442379E-2</v>
      </c>
      <c r="GE206" s="29">
        <f t="shared" si="1310"/>
        <v>120.51705896683838</v>
      </c>
      <c r="GF206" s="56">
        <v>0.24493223541486855</v>
      </c>
      <c r="GG206" s="29">
        <f t="shared" si="1369"/>
        <v>433235.44089022046</v>
      </c>
      <c r="GH206" s="29">
        <f t="shared" si="1370"/>
        <v>-124.02970111157208</v>
      </c>
      <c r="GI206" s="56">
        <v>3.8162194702442379E-2</v>
      </c>
      <c r="GJ206" s="29">
        <f t="shared" si="1313"/>
        <v>121.25980276804215</v>
      </c>
      <c r="GK206" s="56">
        <v>0.24493223541486855</v>
      </c>
      <c r="GL206" s="29">
        <f t="shared" si="1371"/>
        <v>441564.7928114289</v>
      </c>
      <c r="GM206" s="29">
        <f t="shared" si="1372"/>
        <v>-124.02970111157208</v>
      </c>
      <c r="GN206" s="56">
        <v>3.8162194702442379E-2</v>
      </c>
      <c r="GO206" s="29">
        <f t="shared" si="1316"/>
        <v>122.04656133890325</v>
      </c>
      <c r="GP206" s="56">
        <v>0.24493223541486855</v>
      </c>
      <c r="GQ206" s="29">
        <f t="shared" si="1373"/>
        <v>450140.85810613242</v>
      </c>
    </row>
    <row r="207" spans="1:199" ht="15" x14ac:dyDescent="0.2">
      <c r="A207" s="4" t="s">
        <v>5</v>
      </c>
      <c r="B207" s="29">
        <v>233149</v>
      </c>
      <c r="C207" s="29">
        <f t="shared" si="1374"/>
        <v>-57.8</v>
      </c>
      <c r="D207" s="56">
        <v>1.7752715121136173E-2</v>
      </c>
      <c r="E207" s="29">
        <f>489/5</f>
        <v>97.8</v>
      </c>
      <c r="F207" s="29">
        <f>-258/5</f>
        <v>-51.6</v>
      </c>
      <c r="G207" s="29">
        <f t="shared" si="1269"/>
        <v>46.199999999999996</v>
      </c>
      <c r="H207" s="56">
        <f t="shared" si="1320"/>
        <v>0.10777018358254216</v>
      </c>
      <c r="I207" s="29">
        <v>239901</v>
      </c>
      <c r="J207" s="29">
        <f t="shared" si="1375"/>
        <v>-57.697518907435544</v>
      </c>
      <c r="K207" s="56">
        <v>1.7752715121136173E-2</v>
      </c>
      <c r="L207" s="29">
        <f t="shared" si="1321"/>
        <v>46.118086047119768</v>
      </c>
      <c r="M207" s="56">
        <v>0.10777018358254216</v>
      </c>
      <c r="N207" s="29">
        <f t="shared" si="1376"/>
        <v>260461.42056713969</v>
      </c>
      <c r="O207" s="29">
        <f t="shared" si="1377"/>
        <v>-57.697518907435544</v>
      </c>
      <c r="P207" s="56">
        <v>1.7752715121136173E-2</v>
      </c>
      <c r="Q207" s="29">
        <f t="shared" si="1322"/>
        <v>46.000830752229611</v>
      </c>
      <c r="R207" s="56">
        <v>0.10777018358254216</v>
      </c>
      <c r="S207" s="29">
        <f t="shared" si="1378"/>
        <v>262003.08744265849</v>
      </c>
      <c r="T207" s="29">
        <f t="shared" si="1379"/>
        <v>-57.697518907435544</v>
      </c>
      <c r="U207" s="56">
        <v>1.7752715121136173E-2</v>
      </c>
      <c r="V207" s="29">
        <f t="shared" si="1323"/>
        <v>45.877423079985576</v>
      </c>
      <c r="W207" s="56">
        <v>0.10777018358254216</v>
      </c>
      <c r="X207" s="29">
        <f t="shared" si="1380"/>
        <v>254186.48167649336</v>
      </c>
      <c r="Y207" s="29">
        <f t="shared" si="1381"/>
        <v>-57.697518907435544</v>
      </c>
      <c r="Z207" s="56">
        <v>1.7752715121136173E-2</v>
      </c>
      <c r="AA207" s="29">
        <f t="shared" si="1324"/>
        <v>45.895207170841587</v>
      </c>
      <c r="AB207" s="56">
        <v>0.10777018358254216</v>
      </c>
      <c r="AC207" s="29">
        <f t="shared" si="1382"/>
        <v>256896.73663010896</v>
      </c>
      <c r="AD207" s="29">
        <f t="shared" si="1383"/>
        <v>-57.697518907435544</v>
      </c>
      <c r="AE207" s="56">
        <v>1.7752715121136173E-2</v>
      </c>
      <c r="AF207" s="29">
        <f t="shared" si="1325"/>
        <v>45.957998360850368</v>
      </c>
      <c r="AG207" s="56">
        <v>0.10777018358254216</v>
      </c>
      <c r="AH207" s="29">
        <f t="shared" si="1384"/>
        <v>266730.07700921217</v>
      </c>
      <c r="AI207" s="29">
        <f t="shared" si="1385"/>
        <v>-57.697518907435544</v>
      </c>
      <c r="AJ207" s="56">
        <v>1.7752715121136173E-2</v>
      </c>
      <c r="AK207" s="29">
        <f t="shared" si="1326"/>
        <v>46.064201997370027</v>
      </c>
      <c r="AL207" s="56">
        <v>0.10777018358254216</v>
      </c>
      <c r="AM207" s="29">
        <f t="shared" si="1386"/>
        <v>247775.13742532412</v>
      </c>
      <c r="AN207" s="29">
        <f t="shared" si="1387"/>
        <v>-57.697518907435544</v>
      </c>
      <c r="AO207" s="56">
        <v>1.7752715121136173E-2</v>
      </c>
      <c r="AP207" s="29">
        <f t="shared" si="1327"/>
        <v>46.212635787192312</v>
      </c>
      <c r="AQ207" s="56">
        <v>0.10777018358254216</v>
      </c>
      <c r="AR207" s="29">
        <f t="shared" si="1388"/>
        <v>244735.17660263149</v>
      </c>
      <c r="AS207" s="29">
        <f t="shared" si="1389"/>
        <v>-57.697518907435544</v>
      </c>
      <c r="AT207" s="56">
        <v>1.7752715121136173E-2</v>
      </c>
      <c r="AU207" s="29">
        <f t="shared" si="1328"/>
        <v>46.401828104469033</v>
      </c>
      <c r="AV207" s="56">
        <v>0.10777018358254216</v>
      </c>
      <c r="AW207" s="29">
        <f t="shared" si="1390"/>
        <v>316518.88164383161</v>
      </c>
      <c r="AX207" s="29">
        <f t="shared" si="1391"/>
        <v>-57.697518907435544</v>
      </c>
      <c r="AY207" s="56">
        <v>1.7752715121136173E-2</v>
      </c>
      <c r="AZ207" s="29">
        <f t="shared" si="1329"/>
        <v>46.630637868125369</v>
      </c>
      <c r="BA207" s="56">
        <v>0.10777018358254216</v>
      </c>
      <c r="BB207" s="29">
        <f t="shared" si="1392"/>
        <v>339361.31708047015</v>
      </c>
      <c r="BC207" s="29">
        <f t="shared" si="1393"/>
        <v>-57.697518907435544</v>
      </c>
      <c r="BD207" s="56">
        <v>1.7752715121136173E-2</v>
      </c>
      <c r="BE207" s="29">
        <f t="shared" si="1330"/>
        <v>46.896438089146017</v>
      </c>
      <c r="BF207" s="56">
        <v>0.10777018358254216</v>
      </c>
      <c r="BG207" s="29">
        <f t="shared" si="1394"/>
        <v>361362.26266557648</v>
      </c>
      <c r="BH207" s="29">
        <f t="shared" si="1395"/>
        <v>-57.697518907435544</v>
      </c>
      <c r="BI207" s="56">
        <v>1.7752715121136173E-2</v>
      </c>
      <c r="BJ207" s="29">
        <f t="shared" si="1331"/>
        <v>47.198654281220605</v>
      </c>
      <c r="BK207" s="56">
        <v>0.10777018358254216</v>
      </c>
      <c r="BL207" s="29">
        <f t="shared" si="1396"/>
        <v>382732.23146133329</v>
      </c>
      <c r="BM207" s="29">
        <f t="shared" si="1397"/>
        <v>-57.697518907435544</v>
      </c>
      <c r="BN207" s="56">
        <v>1.7752715121136173E-2</v>
      </c>
      <c r="BO207" s="29">
        <f t="shared" si="1332"/>
        <v>47.489277505208229</v>
      </c>
      <c r="BP207" s="56">
        <v>0.10777018358254216</v>
      </c>
      <c r="BQ207" s="29">
        <f t="shared" si="1398"/>
        <v>403325.08957508713</v>
      </c>
      <c r="BR207" s="29">
        <f t="shared" si="1399"/>
        <v>-57.697518907435544</v>
      </c>
      <c r="BS207" s="56">
        <v>1.7752715121136173E-2</v>
      </c>
      <c r="BT207" s="29">
        <f t="shared" si="1333"/>
        <v>47.769397068293962</v>
      </c>
      <c r="BU207" s="56">
        <v>0.10777018358254216</v>
      </c>
      <c r="BV207" s="29">
        <f t="shared" si="1400"/>
        <v>423309.61545260501</v>
      </c>
      <c r="BW207" s="29">
        <f t="shared" si="1401"/>
        <v>-57.697518907435544</v>
      </c>
      <c r="BX207" s="56">
        <v>1.7752715121136173E-2</v>
      </c>
      <c r="BY207" s="29">
        <f t="shared" si="1334"/>
        <v>48.039975934735068</v>
      </c>
      <c r="BZ207" s="56">
        <v>0.10777018358254216</v>
      </c>
      <c r="CA207" s="29">
        <f t="shared" si="1402"/>
        <v>441931.99537082942</v>
      </c>
      <c r="CB207" s="29">
        <f t="shared" si="1403"/>
        <v>-57.697518907435544</v>
      </c>
      <c r="CC207" s="56">
        <v>1.7752715121136173E-2</v>
      </c>
      <c r="CD207" s="29">
        <f t="shared" si="1335"/>
        <v>48.300783199240897</v>
      </c>
      <c r="CE207" s="56">
        <v>0.10777018358254216</v>
      </c>
      <c r="CF207" s="29">
        <f t="shared" si="1404"/>
        <v>460236.22365135088</v>
      </c>
      <c r="CG207" s="29">
        <f t="shared" si="1405"/>
        <v>-57.697518907435544</v>
      </c>
      <c r="CH207" s="56">
        <v>1.7752715121136173E-2</v>
      </c>
      <c r="CI207" s="29">
        <f t="shared" si="1336"/>
        <v>48.55311417747231</v>
      </c>
      <c r="CJ207" s="56">
        <v>0.10777018358254216</v>
      </c>
      <c r="CK207" s="29">
        <f t="shared" si="1406"/>
        <v>454136.27569307265</v>
      </c>
      <c r="CL207" s="29">
        <f t="shared" si="1407"/>
        <v>-57.697518907435544</v>
      </c>
      <c r="CM207" s="56">
        <v>1.7752715121136173E-2</v>
      </c>
      <c r="CN207" s="29">
        <f t="shared" si="1337"/>
        <v>48.798722830485879</v>
      </c>
      <c r="CO207" s="56">
        <v>0.10777018358254216</v>
      </c>
      <c r="CP207" s="29">
        <f t="shared" si="1408"/>
        <v>448597.6500654713</v>
      </c>
      <c r="CQ207" s="29">
        <f t="shared" si="1409"/>
        <v>-57.697518907435544</v>
      </c>
      <c r="CR207" s="56">
        <v>1.7752715121136173E-2</v>
      </c>
      <c r="CS207" s="29">
        <f t="shared" si="1338"/>
        <v>49.036148039639414</v>
      </c>
      <c r="CT207" s="56">
        <v>0.10777018358254216</v>
      </c>
      <c r="CU207" s="29">
        <f t="shared" si="1410"/>
        <v>443555.42072350974</v>
      </c>
      <c r="CV207" s="29">
        <f t="shared" si="1339"/>
        <v>-57.697518907435544</v>
      </c>
      <c r="CW207" s="56">
        <v>1.7752715121136173E-2</v>
      </c>
      <c r="CX207" s="29">
        <f t="shared" si="1271"/>
        <v>49.265619087169853</v>
      </c>
      <c r="CY207" s="56">
        <v>0.10777018358254216</v>
      </c>
      <c r="CZ207" s="29">
        <f t="shared" si="1340"/>
        <v>438402.67797613447</v>
      </c>
      <c r="DA207" s="29">
        <f t="shared" si="1341"/>
        <v>-57.697518907435544</v>
      </c>
      <c r="DB207" s="56">
        <v>1.7752715121136173E-2</v>
      </c>
      <c r="DC207" s="29">
        <f t="shared" si="1274"/>
        <v>49.486211672194742</v>
      </c>
      <c r="DD207" s="56">
        <v>0.10777018358254216</v>
      </c>
      <c r="DE207" s="29">
        <f t="shared" si="1342"/>
        <v>433914.57664024987</v>
      </c>
      <c r="DF207" s="29">
        <f t="shared" si="1343"/>
        <v>-57.697518907435544</v>
      </c>
      <c r="DG207" s="56">
        <v>1.7752715121136173E-2</v>
      </c>
      <c r="DH207" s="29">
        <f t="shared" si="1277"/>
        <v>49.696985368128281</v>
      </c>
      <c r="DI207" s="56">
        <v>0.10777018358254216</v>
      </c>
      <c r="DJ207" s="29">
        <f t="shared" si="1344"/>
        <v>430323.08061062498</v>
      </c>
      <c r="DK207" s="29">
        <f t="shared" si="1345"/>
        <v>-57.697518907435544</v>
      </c>
      <c r="DL207" s="56">
        <v>1.7752715121136173E-2</v>
      </c>
      <c r="DM207" s="29">
        <f t="shared" si="1280"/>
        <v>49.896968181842539</v>
      </c>
      <c r="DN207" s="56">
        <v>0.10777018358254216</v>
      </c>
      <c r="DO207" s="29">
        <f t="shared" si="1346"/>
        <v>425994.37063638802</v>
      </c>
      <c r="DP207" s="29">
        <f t="shared" si="1411"/>
        <v>-57.697518907435544</v>
      </c>
      <c r="DQ207" s="56">
        <v>1.7752715121136173E-2</v>
      </c>
      <c r="DR207" s="29">
        <f t="shared" si="1347"/>
        <v>50.089234164110529</v>
      </c>
      <c r="DS207" s="56">
        <v>0.10777018358254216</v>
      </c>
      <c r="DT207" s="29">
        <f t="shared" si="1412"/>
        <v>421787.84229187539</v>
      </c>
      <c r="DU207" s="29">
        <f t="shared" si="1413"/>
        <v>-57.697518907435544</v>
      </c>
      <c r="DV207" s="56">
        <v>1.7752715121136173E-2</v>
      </c>
      <c r="DW207" s="29">
        <f t="shared" si="1348"/>
        <v>50.276385859250148</v>
      </c>
      <c r="DX207" s="56">
        <v>0.10777018358254216</v>
      </c>
      <c r="DY207" s="29">
        <f t="shared" si="1414"/>
        <v>417117.56681810418</v>
      </c>
      <c r="DZ207" s="29">
        <f t="shared" si="1349"/>
        <v>-57.697518907435544</v>
      </c>
      <c r="EA207" s="56">
        <v>1.7752715121136173E-2</v>
      </c>
      <c r="EB207" s="29">
        <f t="shared" si="1283"/>
        <v>50.461173125294899</v>
      </c>
      <c r="EC207" s="56">
        <v>0.10777018358254216</v>
      </c>
      <c r="ED207" s="29">
        <f t="shared" si="1350"/>
        <v>411976.02784090524</v>
      </c>
      <c r="EE207" s="29">
        <f t="shared" si="1351"/>
        <v>-57.697518907435544</v>
      </c>
      <c r="EF207" s="56">
        <v>1.7752715121136173E-2</v>
      </c>
      <c r="EG207" s="29">
        <f t="shared" si="1286"/>
        <v>50.644500699895787</v>
      </c>
      <c r="EH207" s="56">
        <v>0.10777018358254216</v>
      </c>
      <c r="EI207" s="29">
        <f t="shared" si="1352"/>
        <v>406347.88648374466</v>
      </c>
      <c r="EJ207" s="29">
        <f t="shared" si="1353"/>
        <v>-57.697518907435544</v>
      </c>
      <c r="EK207" s="56">
        <v>1.7752715121136173E-2</v>
      </c>
      <c r="EL207" s="29">
        <f t="shared" si="1289"/>
        <v>50.830394011632997</v>
      </c>
      <c r="EM207" s="56">
        <v>0.10777018358254216</v>
      </c>
      <c r="EN207" s="29">
        <f t="shared" si="1354"/>
        <v>402288.36844427395</v>
      </c>
      <c r="EO207" s="29">
        <f t="shared" si="1355"/>
        <v>-57.697518907435544</v>
      </c>
      <c r="EP207" s="56">
        <v>1.7752715121136173E-2</v>
      </c>
      <c r="EQ207" s="29">
        <f t="shared" si="1292"/>
        <v>51.021773700319173</v>
      </c>
      <c r="ER207" s="56">
        <v>0.10777018358254216</v>
      </c>
      <c r="ES207" s="29">
        <f t="shared" si="1356"/>
        <v>399555.88061093021</v>
      </c>
      <c r="ET207" s="29">
        <f t="shared" si="1415"/>
        <v>-57.697518907435544</v>
      </c>
      <c r="EU207" s="56">
        <v>1.7752715121136173E-2</v>
      </c>
      <c r="EV207" s="29">
        <f t="shared" si="1357"/>
        <v>51.222296034822485</v>
      </c>
      <c r="EW207" s="56">
        <v>0.10777018358254216</v>
      </c>
      <c r="EX207" s="29">
        <f t="shared" si="1416"/>
        <v>398223.39369987132</v>
      </c>
      <c r="EY207" s="29">
        <f t="shared" si="1417"/>
        <v>-57.697518907435544</v>
      </c>
      <c r="EZ207" s="56">
        <v>1.7752715121136173E-2</v>
      </c>
      <c r="FA207" s="29">
        <f t="shared" si="1358"/>
        <v>51.435010015981078</v>
      </c>
      <c r="FB207" s="56">
        <v>0.10777018358254216</v>
      </c>
      <c r="FC207" s="29">
        <f t="shared" si="1418"/>
        <v>397352.05366590776</v>
      </c>
      <c r="FD207" s="29">
        <f t="shared" si="1359"/>
        <v>-57.697518907435544</v>
      </c>
      <c r="FE207" s="56">
        <v>1.7752715121136173E-2</v>
      </c>
      <c r="FF207" s="29">
        <f t="shared" si="1295"/>
        <v>51.660793862584562</v>
      </c>
      <c r="FG207" s="56">
        <v>0.10777018358254216</v>
      </c>
      <c r="FH207" s="29">
        <f t="shared" si="1360"/>
        <v>398525.87446519587</v>
      </c>
      <c r="FI207" s="29">
        <f t="shared" si="1361"/>
        <v>-57.697518907435544</v>
      </c>
      <c r="FJ207" s="56">
        <v>1.7752715121136173E-2</v>
      </c>
      <c r="FK207" s="29">
        <f t="shared" si="1298"/>
        <v>51.900981308383763</v>
      </c>
      <c r="FL207" s="56">
        <v>0.10777018358254216</v>
      </c>
      <c r="FM207" s="29">
        <f t="shared" si="1419"/>
        <v>401181.01293501962</v>
      </c>
      <c r="FN207" s="29">
        <f t="shared" si="1362"/>
        <v>-57.697518907435544</v>
      </c>
      <c r="FO207" s="56">
        <v>1.7752715121136173E-2</v>
      </c>
      <c r="FP207" s="29">
        <f t="shared" si="1301"/>
        <v>52.156960637072252</v>
      </c>
      <c r="FQ207" s="56">
        <v>0.10777018358254216</v>
      </c>
      <c r="FR207" s="29">
        <f t="shared" si="1363"/>
        <v>405688.94190629816</v>
      </c>
      <c r="FS207" s="29">
        <f t="shared" si="1364"/>
        <v>-57.697518907435544</v>
      </c>
      <c r="FT207" s="56">
        <v>1.7752715121136173E-2</v>
      </c>
      <c r="FU207" s="29">
        <f t="shared" si="1304"/>
        <v>52.429698347974124</v>
      </c>
      <c r="FV207" s="56">
        <v>0.10777018358254216</v>
      </c>
      <c r="FW207" s="29">
        <f t="shared" si="1365"/>
        <v>411738.7047110718</v>
      </c>
      <c r="FX207" s="29">
        <f t="shared" si="1366"/>
        <v>-57.697518907435544</v>
      </c>
      <c r="FY207" s="56">
        <v>1.7752715121136173E-2</v>
      </c>
      <c r="FZ207" s="29">
        <f t="shared" si="1307"/>
        <v>52.719703567063625</v>
      </c>
      <c r="GA207" s="56">
        <v>0.10777018358254216</v>
      </c>
      <c r="GB207" s="29">
        <f t="shared" si="1367"/>
        <v>418225.85024803097</v>
      </c>
      <c r="GC207" s="29">
        <f t="shared" si="1368"/>
        <v>-57.697518907435544</v>
      </c>
      <c r="GD207" s="56">
        <v>1.7752715121136173E-2</v>
      </c>
      <c r="GE207" s="29">
        <f t="shared" si="1310"/>
        <v>53.027505945408883</v>
      </c>
      <c r="GF207" s="56">
        <v>0.10777018358254216</v>
      </c>
      <c r="GG207" s="29">
        <f t="shared" si="1369"/>
        <v>425381.06288375286</v>
      </c>
      <c r="GH207" s="29">
        <f t="shared" si="1370"/>
        <v>-57.697518907435544</v>
      </c>
      <c r="GI207" s="56">
        <v>1.7752715121136173E-2</v>
      </c>
      <c r="GJ207" s="29">
        <f t="shared" si="1313"/>
        <v>53.35431321793854</v>
      </c>
      <c r="GK207" s="56">
        <v>0.10777018358254216</v>
      </c>
      <c r="GL207" s="29">
        <f t="shared" si="1371"/>
        <v>433231.09768453095</v>
      </c>
      <c r="GM207" s="29">
        <f t="shared" si="1372"/>
        <v>-57.697518907435544</v>
      </c>
      <c r="GN207" s="56">
        <v>1.7752715121136173E-2</v>
      </c>
      <c r="GO207" s="29">
        <f t="shared" si="1316"/>
        <v>53.700486989117422</v>
      </c>
      <c r="GP207" s="56">
        <v>0.10777018358254216</v>
      </c>
      <c r="GQ207" s="29">
        <f t="shared" si="1373"/>
        <v>441560.79577951058</v>
      </c>
    </row>
    <row r="208" spans="1:199" ht="15" x14ac:dyDescent="0.2">
      <c r="A208" s="4" t="s">
        <v>6</v>
      </c>
      <c r="B208" s="29">
        <v>216621</v>
      </c>
      <c r="C208" s="29">
        <f t="shared" si="1374"/>
        <v>-57.8</v>
      </c>
      <c r="D208" s="56">
        <v>1.7752715121136173E-2</v>
      </c>
      <c r="E208" s="29">
        <f t="shared" ref="E208:E211" si="1420">489/5</f>
        <v>97.8</v>
      </c>
      <c r="F208" s="29">
        <f t="shared" ref="F208:F211" si="1421">-258/5</f>
        <v>-51.6</v>
      </c>
      <c r="G208" s="29">
        <f t="shared" si="1269"/>
        <v>46.199999999999996</v>
      </c>
      <c r="H208" s="56">
        <f t="shared" si="1320"/>
        <v>0.10777018358254216</v>
      </c>
      <c r="I208" s="29">
        <v>233152</v>
      </c>
      <c r="J208" s="29">
        <f t="shared" si="1375"/>
        <v>-57.697518907435544</v>
      </c>
      <c r="K208" s="56">
        <v>1.7752715121136173E-2</v>
      </c>
      <c r="L208" s="29">
        <f t="shared" si="1321"/>
        <v>46.118086047119768</v>
      </c>
      <c r="M208" s="56">
        <v>0.10777018358254216</v>
      </c>
      <c r="N208" s="29">
        <f t="shared" si="1376"/>
        <v>239889.42056713969</v>
      </c>
      <c r="O208" s="29">
        <f t="shared" si="1377"/>
        <v>-57.697518907435544</v>
      </c>
      <c r="P208" s="56">
        <v>1.7752715121136173E-2</v>
      </c>
      <c r="Q208" s="29">
        <f t="shared" si="1322"/>
        <v>46.000830752229611</v>
      </c>
      <c r="R208" s="56">
        <v>0.10777018358254216</v>
      </c>
      <c r="S208" s="29">
        <f t="shared" si="1378"/>
        <v>260449.72387898449</v>
      </c>
      <c r="T208" s="29">
        <f t="shared" si="1379"/>
        <v>-57.697518907435544</v>
      </c>
      <c r="U208" s="56">
        <v>1.7752715121136173E-2</v>
      </c>
      <c r="V208" s="29">
        <f t="shared" si="1323"/>
        <v>45.877423079985576</v>
      </c>
      <c r="W208" s="56">
        <v>0.10777018358254216</v>
      </c>
      <c r="X208" s="29">
        <f t="shared" si="1380"/>
        <v>261991.26734683104</v>
      </c>
      <c r="Y208" s="29">
        <f t="shared" si="1381"/>
        <v>-57.697518907435544</v>
      </c>
      <c r="Z208" s="56">
        <v>1.7752715121136173E-2</v>
      </c>
      <c r="AA208" s="29">
        <f t="shared" si="1324"/>
        <v>45.895207170841587</v>
      </c>
      <c r="AB208" s="56">
        <v>0.10777018358254216</v>
      </c>
      <c r="AC208" s="29">
        <f t="shared" si="1382"/>
        <v>254174.67936475677</v>
      </c>
      <c r="AD208" s="29">
        <f t="shared" si="1383"/>
        <v>-57.697518907435544</v>
      </c>
      <c r="AE208" s="56">
        <v>1.7752715121136173E-2</v>
      </c>
      <c r="AF208" s="29">
        <f t="shared" si="1325"/>
        <v>45.957998360850368</v>
      </c>
      <c r="AG208" s="56">
        <v>0.10777018358254216</v>
      </c>
      <c r="AH208" s="29">
        <f t="shared" si="1384"/>
        <v>256884.99710956239</v>
      </c>
      <c r="AI208" s="29">
        <f t="shared" si="1385"/>
        <v>-57.697518907435544</v>
      </c>
      <c r="AJ208" s="56">
        <v>1.7752715121136173E-2</v>
      </c>
      <c r="AK208" s="29">
        <f t="shared" si="1326"/>
        <v>46.064201997370027</v>
      </c>
      <c r="AL208" s="56">
        <v>0.10777018358254216</v>
      </c>
      <c r="AM208" s="29">
        <f t="shared" si="1386"/>
        <v>266718.4436923021</v>
      </c>
      <c r="AN208" s="29">
        <f t="shared" si="1387"/>
        <v>-57.697518907435544</v>
      </c>
      <c r="AO208" s="56">
        <v>1.7752715121136173E-2</v>
      </c>
      <c r="AP208" s="29">
        <f t="shared" si="1327"/>
        <v>46.212635787192312</v>
      </c>
      <c r="AQ208" s="56">
        <v>0.10777018358254216</v>
      </c>
      <c r="AR208" s="29">
        <f t="shared" si="1388"/>
        <v>247763.6525422039</v>
      </c>
      <c r="AS208" s="29">
        <f t="shared" si="1389"/>
        <v>-57.697518907435544</v>
      </c>
      <c r="AT208" s="56">
        <v>1.7752715121136173E-2</v>
      </c>
      <c r="AU208" s="29">
        <f t="shared" si="1328"/>
        <v>46.401828104469033</v>
      </c>
      <c r="AV208" s="56">
        <v>0.10777018358254216</v>
      </c>
      <c r="AW208" s="29">
        <f t="shared" si="1390"/>
        <v>244723.88091182851</v>
      </c>
      <c r="AX208" s="29">
        <f t="shared" si="1391"/>
        <v>-57.697518907435544</v>
      </c>
      <c r="AY208" s="56">
        <v>1.7752715121136173E-2</v>
      </c>
      <c r="AZ208" s="29">
        <f t="shared" si="1329"/>
        <v>46.630637868125369</v>
      </c>
      <c r="BA208" s="56">
        <v>0.10777018358254216</v>
      </c>
      <c r="BB208" s="29">
        <f t="shared" si="1392"/>
        <v>316507.81476279232</v>
      </c>
      <c r="BC208" s="29">
        <f t="shared" si="1393"/>
        <v>-57.697518907435544</v>
      </c>
      <c r="BD208" s="56">
        <v>1.7752715121136173E-2</v>
      </c>
      <c r="BE208" s="29">
        <f t="shared" si="1330"/>
        <v>46.896438089146017</v>
      </c>
      <c r="BF208" s="56">
        <v>0.10777018358254216</v>
      </c>
      <c r="BG208" s="29">
        <f t="shared" si="1394"/>
        <v>339350.51599965186</v>
      </c>
      <c r="BH208" s="29">
        <f t="shared" si="1395"/>
        <v>-57.697518907435544</v>
      </c>
      <c r="BI208" s="56">
        <v>1.7752715121136173E-2</v>
      </c>
      <c r="BJ208" s="29">
        <f t="shared" si="1331"/>
        <v>47.198654281220605</v>
      </c>
      <c r="BK208" s="56">
        <v>0.10777018358254216</v>
      </c>
      <c r="BL208" s="29">
        <f t="shared" si="1396"/>
        <v>361351.76380095026</v>
      </c>
      <c r="BM208" s="29">
        <f t="shared" si="1397"/>
        <v>-57.697518907435544</v>
      </c>
      <c r="BN208" s="56">
        <v>1.7752715121136173E-2</v>
      </c>
      <c r="BO208" s="29">
        <f t="shared" si="1332"/>
        <v>47.489277505208229</v>
      </c>
      <c r="BP208" s="56">
        <v>0.10777018358254216</v>
      </c>
      <c r="BQ208" s="29">
        <f t="shared" si="1398"/>
        <v>382722.02321993106</v>
      </c>
      <c r="BR208" s="29">
        <f t="shared" si="1399"/>
        <v>-57.697518907435544</v>
      </c>
      <c r="BS208" s="56">
        <v>1.7752715121136173E-2</v>
      </c>
      <c r="BT208" s="29">
        <f t="shared" si="1333"/>
        <v>47.769397068293962</v>
      </c>
      <c r="BU208" s="56">
        <v>0.10777018358254216</v>
      </c>
      <c r="BV208" s="29">
        <f t="shared" si="1400"/>
        <v>403315.161453248</v>
      </c>
      <c r="BW208" s="29">
        <f t="shared" si="1401"/>
        <v>-57.697518907435544</v>
      </c>
      <c r="BX208" s="56">
        <v>1.7752715121136173E-2</v>
      </c>
      <c r="BY208" s="29">
        <f t="shared" si="1334"/>
        <v>48.039975934735068</v>
      </c>
      <c r="BZ208" s="56">
        <v>0.10777018358254216</v>
      </c>
      <c r="CA208" s="29">
        <f t="shared" si="1402"/>
        <v>423299.9579096323</v>
      </c>
      <c r="CB208" s="29">
        <f t="shared" si="1403"/>
        <v>-57.697518907435544</v>
      </c>
      <c r="CC208" s="56">
        <v>1.7752715121136173E-2</v>
      </c>
      <c r="CD208" s="29">
        <f t="shared" si="1335"/>
        <v>48.300783199240897</v>
      </c>
      <c r="CE208" s="56">
        <v>0.10777018358254216</v>
      </c>
      <c r="CF208" s="29">
        <f t="shared" si="1404"/>
        <v>441922.59863512125</v>
      </c>
      <c r="CG208" s="29">
        <f t="shared" si="1405"/>
        <v>-57.697518907435544</v>
      </c>
      <c r="CH208" s="56">
        <v>1.7752715121136173E-2</v>
      </c>
      <c r="CI208" s="29">
        <f t="shared" si="1336"/>
        <v>48.55311417747231</v>
      </c>
      <c r="CJ208" s="56">
        <v>0.10777018358254216</v>
      </c>
      <c r="CK208" s="29">
        <f t="shared" si="1406"/>
        <v>460227.07924662094</v>
      </c>
      <c r="CL208" s="29">
        <f t="shared" si="1407"/>
        <v>-57.697518907435544</v>
      </c>
      <c r="CM208" s="56">
        <v>1.7752715121136173E-2</v>
      </c>
      <c r="CN208" s="29">
        <f t="shared" si="1337"/>
        <v>48.798722830485879</v>
      </c>
      <c r="CO208" s="56">
        <v>0.10777018358254216</v>
      </c>
      <c r="CP208" s="29">
        <f t="shared" si="1408"/>
        <v>454127.3768969957</v>
      </c>
      <c r="CQ208" s="29">
        <f t="shared" si="1409"/>
        <v>-57.697518907435544</v>
      </c>
      <c r="CR208" s="56">
        <v>1.7752715121136173E-2</v>
      </c>
      <c r="CS208" s="29">
        <f t="shared" si="1338"/>
        <v>49.036148039639414</v>
      </c>
      <c r="CT208" s="56">
        <v>0.10777018358254216</v>
      </c>
      <c r="CU208" s="29">
        <f t="shared" si="1410"/>
        <v>448588.9886946035</v>
      </c>
      <c r="CV208" s="29">
        <f t="shared" si="1339"/>
        <v>-57.697518907435544</v>
      </c>
      <c r="CW208" s="56">
        <v>1.7752715121136173E-2</v>
      </c>
      <c r="CX208" s="29">
        <f t="shared" si="1271"/>
        <v>49.265619087169853</v>
      </c>
      <c r="CY208" s="56">
        <v>0.10777018358254216</v>
      </c>
      <c r="CZ208" s="29">
        <f t="shared" si="1340"/>
        <v>443546.98882368946</v>
      </c>
      <c r="DA208" s="29">
        <f t="shared" si="1341"/>
        <v>-57.697518907435544</v>
      </c>
      <c r="DB208" s="56">
        <v>1.7752715121136173E-2</v>
      </c>
      <c r="DC208" s="29">
        <f t="shared" si="1274"/>
        <v>49.486211672194742</v>
      </c>
      <c r="DD208" s="56">
        <v>0.10777018358254216</v>
      </c>
      <c r="DE208" s="29">
        <f t="shared" si="1342"/>
        <v>438394.46666889923</v>
      </c>
      <c r="DF208" s="29">
        <f t="shared" si="1343"/>
        <v>-57.697518907435544</v>
      </c>
      <c r="DG208" s="56">
        <v>1.7752715121136173E-2</v>
      </c>
      <c r="DH208" s="29">
        <f t="shared" si="1277"/>
        <v>49.696985368128281</v>
      </c>
      <c r="DI208" s="56">
        <v>0.10777018358254216</v>
      </c>
      <c r="DJ208" s="29">
        <f t="shared" si="1344"/>
        <v>433906.57610671059</v>
      </c>
      <c r="DK208" s="29">
        <f t="shared" si="1345"/>
        <v>-57.697518907435544</v>
      </c>
      <c r="DL208" s="56">
        <v>1.7752715121136173E-2</v>
      </c>
      <c r="DM208" s="29">
        <f t="shared" si="1280"/>
        <v>49.896968181842539</v>
      </c>
      <c r="DN208" s="56">
        <v>0.10777018358254216</v>
      </c>
      <c r="DO208" s="29">
        <f t="shared" si="1346"/>
        <v>430315.28005989938</v>
      </c>
      <c r="DP208" s="29">
        <f t="shared" si="1411"/>
        <v>-57.697518907435544</v>
      </c>
      <c r="DQ208" s="56">
        <v>1.7752715121136173E-2</v>
      </c>
      <c r="DR208" s="29">
        <f t="shared" si="1347"/>
        <v>50.089234164110529</v>
      </c>
      <c r="DS208" s="56">
        <v>0.10777018358254216</v>
      </c>
      <c r="DT208" s="29">
        <f t="shared" si="1412"/>
        <v>425986.76235164469</v>
      </c>
      <c r="DU208" s="29">
        <f t="shared" si="1413"/>
        <v>-57.697518907435544</v>
      </c>
      <c r="DV208" s="56">
        <v>1.7752715121136173E-2</v>
      </c>
      <c r="DW208" s="29">
        <f t="shared" si="1348"/>
        <v>50.276385859250148</v>
      </c>
      <c r="DX208" s="56">
        <v>0.10777018358254216</v>
      </c>
      <c r="DY208" s="29">
        <f t="shared" si="1414"/>
        <v>421780.4211588272</v>
      </c>
      <c r="DZ208" s="29">
        <f t="shared" si="1349"/>
        <v>-57.697518907435544</v>
      </c>
      <c r="EA208" s="56">
        <v>1.7752715121136173E-2</v>
      </c>
      <c r="EB208" s="29">
        <f t="shared" si="1283"/>
        <v>50.461173125294899</v>
      </c>
      <c r="EC208" s="56">
        <v>0.10777018358254216</v>
      </c>
      <c r="ED208" s="29">
        <f t="shared" si="1350"/>
        <v>417110.33047232206</v>
      </c>
      <c r="EE208" s="29">
        <f t="shared" si="1351"/>
        <v>-57.697518907435544</v>
      </c>
      <c r="EF208" s="56">
        <v>1.7752715121136173E-2</v>
      </c>
      <c r="EG208" s="29">
        <f t="shared" si="1286"/>
        <v>50.644500699895787</v>
      </c>
      <c r="EH208" s="56">
        <v>0.10777018358254216</v>
      </c>
      <c r="EI208" s="29">
        <f t="shared" si="1352"/>
        <v>411968.9748226977</v>
      </c>
      <c r="EJ208" s="29">
        <f t="shared" si="1353"/>
        <v>-57.697518907435544</v>
      </c>
      <c r="EK208" s="56">
        <v>1.7752715121136173E-2</v>
      </c>
      <c r="EL208" s="29">
        <f t="shared" si="1289"/>
        <v>50.830394011632997</v>
      </c>
      <c r="EM208" s="56">
        <v>0.10777018358254216</v>
      </c>
      <c r="EN208" s="29">
        <f t="shared" si="1354"/>
        <v>406341.01935884886</v>
      </c>
      <c r="EO208" s="29">
        <f t="shared" si="1355"/>
        <v>-57.697518907435544</v>
      </c>
      <c r="EP208" s="56">
        <v>1.7752715121136173E-2</v>
      </c>
      <c r="EQ208" s="29">
        <f t="shared" si="1292"/>
        <v>51.021773700319173</v>
      </c>
      <c r="ER208" s="56">
        <v>0.10777018358254216</v>
      </c>
      <c r="ES208" s="29">
        <f t="shared" si="1356"/>
        <v>402281.69269906683</v>
      </c>
      <c r="ET208" s="29">
        <f t="shared" si="1415"/>
        <v>-57.697518907435544</v>
      </c>
      <c r="EU208" s="56">
        <v>1.7752715121136173E-2</v>
      </c>
      <c r="EV208" s="29">
        <f t="shared" si="1357"/>
        <v>51.222296034822485</v>
      </c>
      <c r="EW208" s="56">
        <v>0.10777018358254216</v>
      </c>
      <c r="EX208" s="29">
        <f t="shared" si="1416"/>
        <v>399549.40538805758</v>
      </c>
      <c r="EY208" s="29">
        <f t="shared" si="1417"/>
        <v>-57.697518907435544</v>
      </c>
      <c r="EZ208" s="56">
        <v>1.7752715121136173E-2</v>
      </c>
      <c r="FA208" s="29">
        <f t="shared" si="1358"/>
        <v>51.435010015981078</v>
      </c>
      <c r="FB208" s="56">
        <v>0.10777018358254216</v>
      </c>
      <c r="FC208" s="29">
        <f t="shared" si="1418"/>
        <v>398217.13119097985</v>
      </c>
      <c r="FD208" s="29">
        <f t="shared" si="1359"/>
        <v>-57.697518907435544</v>
      </c>
      <c r="FE208" s="56">
        <v>1.7752715121136173E-2</v>
      </c>
      <c r="FF208" s="29">
        <f t="shared" si="1295"/>
        <v>51.660793862584562</v>
      </c>
      <c r="FG208" s="56">
        <v>0.10777018358254216</v>
      </c>
      <c r="FH208" s="29">
        <f t="shared" si="1360"/>
        <v>397346.01694086293</v>
      </c>
      <c r="FI208" s="29">
        <f t="shared" si="1361"/>
        <v>-57.697518907435544</v>
      </c>
      <c r="FJ208" s="56">
        <v>1.7752715121136173E-2</v>
      </c>
      <c r="FK208" s="29">
        <f t="shared" si="1298"/>
        <v>51.900981308383763</v>
      </c>
      <c r="FL208" s="56">
        <v>0.10777018358254216</v>
      </c>
      <c r="FM208" s="29">
        <f t="shared" si="1419"/>
        <v>398520.07792759681</v>
      </c>
      <c r="FN208" s="29">
        <f t="shared" si="1362"/>
        <v>-57.697518907435544</v>
      </c>
      <c r="FO208" s="56">
        <v>1.7752715121136173E-2</v>
      </c>
      <c r="FP208" s="29">
        <f t="shared" si="1301"/>
        <v>52.156960637072252</v>
      </c>
      <c r="FQ208" s="56">
        <v>0.10777018358254216</v>
      </c>
      <c r="FR208" s="29">
        <f t="shared" si="1363"/>
        <v>401175.47237674927</v>
      </c>
      <c r="FS208" s="29">
        <f t="shared" si="1364"/>
        <v>-57.697518907435544</v>
      </c>
      <c r="FT208" s="56">
        <v>1.7752715121136173E-2</v>
      </c>
      <c r="FU208" s="29">
        <f t="shared" si="1304"/>
        <v>52.429698347974124</v>
      </c>
      <c r="FV208" s="56">
        <v>0.10777018358254216</v>
      </c>
      <c r="FW208" s="29">
        <f t="shared" si="1365"/>
        <v>405683.67408573872</v>
      </c>
      <c r="FX208" s="29">
        <f t="shared" si="1366"/>
        <v>-57.697518907435544</v>
      </c>
      <c r="FY208" s="56">
        <v>1.7752715121136173E-2</v>
      </c>
      <c r="FZ208" s="29">
        <f t="shared" si="1307"/>
        <v>52.719703567063625</v>
      </c>
      <c r="GA208" s="56">
        <v>0.10777018358254216</v>
      </c>
      <c r="GB208" s="29">
        <f t="shared" si="1367"/>
        <v>411733.72689573141</v>
      </c>
      <c r="GC208" s="29">
        <f t="shared" si="1368"/>
        <v>-57.697518907435544</v>
      </c>
      <c r="GD208" s="56">
        <v>1.7752715121136173E-2</v>
      </c>
      <c r="GE208" s="29">
        <f t="shared" si="1310"/>
        <v>53.027505945408883</v>
      </c>
      <c r="GF208" s="56">
        <v>0.10777018358254216</v>
      </c>
      <c r="GG208" s="29">
        <f t="shared" si="1369"/>
        <v>418221.18023506895</v>
      </c>
      <c r="GH208" s="29">
        <f t="shared" si="1370"/>
        <v>-57.697518907435544</v>
      </c>
      <c r="GI208" s="56">
        <v>1.7752715121136173E-2</v>
      </c>
      <c r="GJ208" s="29">
        <f t="shared" si="1313"/>
        <v>53.35431321793854</v>
      </c>
      <c r="GK208" s="56">
        <v>0.10777018358254216</v>
      </c>
      <c r="GL208" s="29">
        <f t="shared" si="1371"/>
        <v>425376.71967806335</v>
      </c>
      <c r="GM208" s="29">
        <f t="shared" si="1372"/>
        <v>-57.697518907435544</v>
      </c>
      <c r="GN208" s="56">
        <v>1.7752715121136173E-2</v>
      </c>
      <c r="GO208" s="29">
        <f t="shared" si="1316"/>
        <v>53.700486989117422</v>
      </c>
      <c r="GP208" s="56">
        <v>0.10777018358254216</v>
      </c>
      <c r="GQ208" s="29">
        <f t="shared" si="1373"/>
        <v>433227.10065261263</v>
      </c>
    </row>
    <row r="209" spans="1:199" ht="15" x14ac:dyDescent="0.2">
      <c r="A209" s="4" t="s">
        <v>7</v>
      </c>
      <c r="B209" s="29">
        <v>216936</v>
      </c>
      <c r="C209" s="29">
        <f t="shared" si="1374"/>
        <v>-57.8</v>
      </c>
      <c r="D209" s="56">
        <v>1.7752715121136173E-2</v>
      </c>
      <c r="E209" s="29">
        <f t="shared" si="1420"/>
        <v>97.8</v>
      </c>
      <c r="F209" s="29">
        <f t="shared" si="1421"/>
        <v>-51.6</v>
      </c>
      <c r="G209" s="29">
        <f t="shared" si="1269"/>
        <v>46.199999999999996</v>
      </c>
      <c r="H209" s="56">
        <f t="shared" si="1320"/>
        <v>0.10777018358254216</v>
      </c>
      <c r="I209" s="29">
        <v>216603</v>
      </c>
      <c r="J209" s="29">
        <f t="shared" si="1375"/>
        <v>-57.697518907435544</v>
      </c>
      <c r="K209" s="56">
        <v>1.7752715121136173E-2</v>
      </c>
      <c r="L209" s="29">
        <f t="shared" si="1321"/>
        <v>46.118086047119768</v>
      </c>
      <c r="M209" s="56">
        <v>0.10777018358254216</v>
      </c>
      <c r="N209" s="29">
        <f t="shared" si="1376"/>
        <v>233140.42056713969</v>
      </c>
      <c r="O209" s="29">
        <f t="shared" si="1377"/>
        <v>-57.697518907435544</v>
      </c>
      <c r="P209" s="56">
        <v>1.7752715121136173E-2</v>
      </c>
      <c r="Q209" s="29">
        <f t="shared" si="1322"/>
        <v>46.000830752229611</v>
      </c>
      <c r="R209" s="56">
        <v>0.10777018358254216</v>
      </c>
      <c r="S209" s="29">
        <f t="shared" si="1378"/>
        <v>239877.72387898449</v>
      </c>
      <c r="T209" s="29">
        <f t="shared" si="1379"/>
        <v>-57.697518907435544</v>
      </c>
      <c r="U209" s="56">
        <v>1.7752715121136173E-2</v>
      </c>
      <c r="V209" s="29">
        <f t="shared" si="1323"/>
        <v>45.877423079985576</v>
      </c>
      <c r="W209" s="56">
        <v>0.10777018358254216</v>
      </c>
      <c r="X209" s="29">
        <f t="shared" si="1380"/>
        <v>260437.90378315703</v>
      </c>
      <c r="Y209" s="29">
        <f t="shared" si="1381"/>
        <v>-57.697518907435544</v>
      </c>
      <c r="Z209" s="56">
        <v>1.7752715121136173E-2</v>
      </c>
      <c r="AA209" s="29">
        <f t="shared" si="1324"/>
        <v>45.895207170841587</v>
      </c>
      <c r="AB209" s="56">
        <v>0.10777018358254216</v>
      </c>
      <c r="AC209" s="29">
        <f t="shared" si="1382"/>
        <v>261979.46503509444</v>
      </c>
      <c r="AD209" s="29">
        <f t="shared" si="1383"/>
        <v>-57.697518907435544</v>
      </c>
      <c r="AE209" s="56">
        <v>1.7752715121136173E-2</v>
      </c>
      <c r="AF209" s="29">
        <f t="shared" si="1325"/>
        <v>45.957998360850368</v>
      </c>
      <c r="AG209" s="56">
        <v>0.10777018358254216</v>
      </c>
      <c r="AH209" s="29">
        <f t="shared" si="1384"/>
        <v>254162.9398442102</v>
      </c>
      <c r="AI209" s="29">
        <f t="shared" si="1385"/>
        <v>-57.697518907435544</v>
      </c>
      <c r="AJ209" s="56">
        <v>1.7752715121136173E-2</v>
      </c>
      <c r="AK209" s="29">
        <f t="shared" si="1326"/>
        <v>46.064201997370027</v>
      </c>
      <c r="AL209" s="56">
        <v>0.10777018358254216</v>
      </c>
      <c r="AM209" s="29">
        <f t="shared" si="1386"/>
        <v>256873.36379265232</v>
      </c>
      <c r="AN209" s="29">
        <f t="shared" si="1387"/>
        <v>-57.697518907435544</v>
      </c>
      <c r="AO209" s="56">
        <v>1.7752715121136173E-2</v>
      </c>
      <c r="AP209" s="29">
        <f t="shared" si="1327"/>
        <v>46.212635787192312</v>
      </c>
      <c r="AQ209" s="56">
        <v>0.10777018358254216</v>
      </c>
      <c r="AR209" s="29">
        <f t="shared" si="1388"/>
        <v>266706.95880918187</v>
      </c>
      <c r="AS209" s="29">
        <f t="shared" si="1389"/>
        <v>-57.697518907435544</v>
      </c>
      <c r="AT209" s="56">
        <v>1.7752715121136173E-2</v>
      </c>
      <c r="AU209" s="29">
        <f t="shared" si="1328"/>
        <v>46.401828104469033</v>
      </c>
      <c r="AV209" s="56">
        <v>0.10777018358254216</v>
      </c>
      <c r="AW209" s="29">
        <f t="shared" si="1390"/>
        <v>247752.35685140092</v>
      </c>
      <c r="AX209" s="29">
        <f t="shared" si="1391"/>
        <v>-57.697518907435544</v>
      </c>
      <c r="AY209" s="56">
        <v>1.7752715121136173E-2</v>
      </c>
      <c r="AZ209" s="29">
        <f t="shared" si="1329"/>
        <v>46.630637868125369</v>
      </c>
      <c r="BA209" s="56">
        <v>0.10777018358254216</v>
      </c>
      <c r="BB209" s="29">
        <f t="shared" si="1392"/>
        <v>244712.81403078922</v>
      </c>
      <c r="BC209" s="29">
        <f t="shared" si="1393"/>
        <v>-57.697518907435544</v>
      </c>
      <c r="BD209" s="56">
        <v>1.7752715121136173E-2</v>
      </c>
      <c r="BE209" s="29">
        <f t="shared" si="1330"/>
        <v>46.896438089146017</v>
      </c>
      <c r="BF209" s="56">
        <v>0.10777018358254216</v>
      </c>
      <c r="BG209" s="29">
        <f t="shared" si="1394"/>
        <v>316497.01368197403</v>
      </c>
      <c r="BH209" s="29">
        <f t="shared" si="1395"/>
        <v>-57.697518907435544</v>
      </c>
      <c r="BI209" s="56">
        <v>1.7752715121136173E-2</v>
      </c>
      <c r="BJ209" s="29">
        <f t="shared" si="1331"/>
        <v>47.198654281220605</v>
      </c>
      <c r="BK209" s="56">
        <v>0.10777018358254216</v>
      </c>
      <c r="BL209" s="29">
        <f t="shared" si="1396"/>
        <v>339340.01713502564</v>
      </c>
      <c r="BM209" s="29">
        <f t="shared" si="1397"/>
        <v>-57.697518907435544</v>
      </c>
      <c r="BN209" s="56">
        <v>1.7752715121136173E-2</v>
      </c>
      <c r="BO209" s="29">
        <f t="shared" si="1332"/>
        <v>47.489277505208229</v>
      </c>
      <c r="BP209" s="56">
        <v>0.10777018358254216</v>
      </c>
      <c r="BQ209" s="29">
        <f t="shared" si="1398"/>
        <v>361341.55555954803</v>
      </c>
      <c r="BR209" s="29">
        <f t="shared" si="1399"/>
        <v>-57.697518907435544</v>
      </c>
      <c r="BS209" s="56">
        <v>1.7752715121136173E-2</v>
      </c>
      <c r="BT209" s="29">
        <f t="shared" si="1333"/>
        <v>47.769397068293962</v>
      </c>
      <c r="BU209" s="56">
        <v>0.10777018358254216</v>
      </c>
      <c r="BV209" s="29">
        <f t="shared" si="1400"/>
        <v>382712.09509809193</v>
      </c>
      <c r="BW209" s="29">
        <f t="shared" si="1401"/>
        <v>-57.697518907435544</v>
      </c>
      <c r="BX209" s="56">
        <v>1.7752715121136173E-2</v>
      </c>
      <c r="BY209" s="29">
        <f t="shared" si="1334"/>
        <v>48.039975934735068</v>
      </c>
      <c r="BZ209" s="56">
        <v>0.10777018358254216</v>
      </c>
      <c r="CA209" s="29">
        <f t="shared" si="1402"/>
        <v>403305.50391027529</v>
      </c>
      <c r="CB209" s="29">
        <f t="shared" si="1403"/>
        <v>-57.697518907435544</v>
      </c>
      <c r="CC209" s="56">
        <v>1.7752715121136173E-2</v>
      </c>
      <c r="CD209" s="29">
        <f t="shared" si="1335"/>
        <v>48.300783199240897</v>
      </c>
      <c r="CE209" s="56">
        <v>0.10777018358254216</v>
      </c>
      <c r="CF209" s="29">
        <f t="shared" si="1404"/>
        <v>423290.56117392413</v>
      </c>
      <c r="CG209" s="29">
        <f t="shared" si="1405"/>
        <v>-57.697518907435544</v>
      </c>
      <c r="CH209" s="56">
        <v>1.7752715121136173E-2</v>
      </c>
      <c r="CI209" s="29">
        <f t="shared" si="1336"/>
        <v>48.55311417747231</v>
      </c>
      <c r="CJ209" s="56">
        <v>0.10777018358254216</v>
      </c>
      <c r="CK209" s="29">
        <f t="shared" si="1406"/>
        <v>441913.4542303913</v>
      </c>
      <c r="CL209" s="29">
        <f t="shared" si="1407"/>
        <v>-57.697518907435544</v>
      </c>
      <c r="CM209" s="56">
        <v>1.7752715121136173E-2</v>
      </c>
      <c r="CN209" s="29">
        <f t="shared" si="1337"/>
        <v>48.798722830485879</v>
      </c>
      <c r="CO209" s="56">
        <v>0.10777018358254216</v>
      </c>
      <c r="CP209" s="29">
        <f t="shared" si="1408"/>
        <v>460218.18045054399</v>
      </c>
      <c r="CQ209" s="29">
        <f t="shared" si="1409"/>
        <v>-57.697518907435544</v>
      </c>
      <c r="CR209" s="56">
        <v>1.7752715121136173E-2</v>
      </c>
      <c r="CS209" s="29">
        <f t="shared" si="1338"/>
        <v>49.036148039639414</v>
      </c>
      <c r="CT209" s="56">
        <v>0.10777018358254216</v>
      </c>
      <c r="CU209" s="29">
        <f t="shared" si="1410"/>
        <v>454118.7155261279</v>
      </c>
      <c r="CV209" s="29">
        <f t="shared" si="1339"/>
        <v>-57.697518907435544</v>
      </c>
      <c r="CW209" s="56">
        <v>1.7752715121136173E-2</v>
      </c>
      <c r="CX209" s="29">
        <f t="shared" si="1271"/>
        <v>49.265619087169853</v>
      </c>
      <c r="CY209" s="56">
        <v>0.10777018358254216</v>
      </c>
      <c r="CZ209" s="29">
        <f t="shared" si="1340"/>
        <v>448580.55679478322</v>
      </c>
      <c r="DA209" s="29">
        <f t="shared" si="1341"/>
        <v>-57.697518907435544</v>
      </c>
      <c r="DB209" s="56">
        <v>1.7752715121136173E-2</v>
      </c>
      <c r="DC209" s="29">
        <f t="shared" si="1274"/>
        <v>49.486211672194742</v>
      </c>
      <c r="DD209" s="56">
        <v>0.10777018358254216</v>
      </c>
      <c r="DE209" s="29">
        <f t="shared" si="1342"/>
        <v>443538.77751645423</v>
      </c>
      <c r="DF209" s="29">
        <f t="shared" si="1343"/>
        <v>-57.697518907435544</v>
      </c>
      <c r="DG209" s="56">
        <v>1.7752715121136173E-2</v>
      </c>
      <c r="DH209" s="29">
        <f t="shared" si="1277"/>
        <v>49.696985368128281</v>
      </c>
      <c r="DI209" s="56">
        <v>0.10777018358254216</v>
      </c>
      <c r="DJ209" s="29">
        <f t="shared" si="1344"/>
        <v>438386.46613535995</v>
      </c>
      <c r="DK209" s="29">
        <f t="shared" si="1345"/>
        <v>-57.697518907435544</v>
      </c>
      <c r="DL209" s="56">
        <v>1.7752715121136173E-2</v>
      </c>
      <c r="DM209" s="29">
        <f t="shared" si="1280"/>
        <v>49.896968181842539</v>
      </c>
      <c r="DN209" s="56">
        <v>0.10777018358254216</v>
      </c>
      <c r="DO209" s="29">
        <f t="shared" si="1346"/>
        <v>433898.77555598499</v>
      </c>
      <c r="DP209" s="29">
        <f t="shared" si="1411"/>
        <v>-57.697518907435544</v>
      </c>
      <c r="DQ209" s="56">
        <v>1.7752715121136173E-2</v>
      </c>
      <c r="DR209" s="29">
        <f t="shared" si="1347"/>
        <v>50.089234164110529</v>
      </c>
      <c r="DS209" s="56">
        <v>0.10777018358254216</v>
      </c>
      <c r="DT209" s="29">
        <f t="shared" si="1412"/>
        <v>430307.67177515605</v>
      </c>
      <c r="DU209" s="29">
        <f t="shared" si="1413"/>
        <v>-57.697518907435544</v>
      </c>
      <c r="DV209" s="56">
        <v>1.7752715121136173E-2</v>
      </c>
      <c r="DW209" s="29">
        <f t="shared" si="1348"/>
        <v>50.276385859250148</v>
      </c>
      <c r="DX209" s="56">
        <v>0.10777018358254216</v>
      </c>
      <c r="DY209" s="29">
        <f t="shared" si="1414"/>
        <v>425979.3412185965</v>
      </c>
      <c r="DZ209" s="29">
        <f t="shared" si="1349"/>
        <v>-57.697518907435544</v>
      </c>
      <c r="EA209" s="56">
        <v>1.7752715121136173E-2</v>
      </c>
      <c r="EB209" s="29">
        <f t="shared" si="1283"/>
        <v>50.461173125294899</v>
      </c>
      <c r="EC209" s="56">
        <v>0.10777018358254216</v>
      </c>
      <c r="ED209" s="29">
        <f t="shared" si="1350"/>
        <v>421773.18481304508</v>
      </c>
      <c r="EE209" s="29">
        <f t="shared" si="1351"/>
        <v>-57.697518907435544</v>
      </c>
      <c r="EF209" s="56">
        <v>1.7752715121136173E-2</v>
      </c>
      <c r="EG209" s="29">
        <f t="shared" si="1286"/>
        <v>50.644500699895787</v>
      </c>
      <c r="EH209" s="56">
        <v>0.10777018358254216</v>
      </c>
      <c r="EI209" s="29">
        <f t="shared" si="1352"/>
        <v>417103.27745411452</v>
      </c>
      <c r="EJ209" s="29">
        <f t="shared" si="1353"/>
        <v>-57.697518907435544</v>
      </c>
      <c r="EK209" s="56">
        <v>1.7752715121136173E-2</v>
      </c>
      <c r="EL209" s="29">
        <f t="shared" si="1289"/>
        <v>50.830394011632997</v>
      </c>
      <c r="EM209" s="56">
        <v>0.10777018358254216</v>
      </c>
      <c r="EN209" s="29">
        <f t="shared" si="1354"/>
        <v>411962.1076978019</v>
      </c>
      <c r="EO209" s="29">
        <f t="shared" si="1355"/>
        <v>-57.697518907435544</v>
      </c>
      <c r="EP209" s="56">
        <v>1.7752715121136173E-2</v>
      </c>
      <c r="EQ209" s="29">
        <f t="shared" si="1292"/>
        <v>51.021773700319173</v>
      </c>
      <c r="ER209" s="56">
        <v>0.10777018358254216</v>
      </c>
      <c r="ES209" s="29">
        <f t="shared" si="1356"/>
        <v>406334.34361364174</v>
      </c>
      <c r="ET209" s="29">
        <f t="shared" si="1415"/>
        <v>-57.697518907435544</v>
      </c>
      <c r="EU209" s="56">
        <v>1.7752715121136173E-2</v>
      </c>
      <c r="EV209" s="29">
        <f t="shared" si="1357"/>
        <v>51.222296034822485</v>
      </c>
      <c r="EW209" s="56">
        <v>0.10777018358254216</v>
      </c>
      <c r="EX209" s="29">
        <f t="shared" si="1416"/>
        <v>402275.2174761942</v>
      </c>
      <c r="EY209" s="29">
        <f t="shared" si="1417"/>
        <v>-57.697518907435544</v>
      </c>
      <c r="EZ209" s="56">
        <v>1.7752715121136173E-2</v>
      </c>
      <c r="FA209" s="29">
        <f t="shared" si="1358"/>
        <v>51.435010015981078</v>
      </c>
      <c r="FB209" s="56">
        <v>0.10777018358254216</v>
      </c>
      <c r="FC209" s="29">
        <f t="shared" si="1418"/>
        <v>399543.14287916612</v>
      </c>
      <c r="FD209" s="29">
        <f t="shared" si="1359"/>
        <v>-57.697518907435544</v>
      </c>
      <c r="FE209" s="56">
        <v>1.7752715121136173E-2</v>
      </c>
      <c r="FF209" s="29">
        <f t="shared" si="1295"/>
        <v>51.660793862584562</v>
      </c>
      <c r="FG209" s="56">
        <v>0.10777018358254216</v>
      </c>
      <c r="FH209" s="29">
        <f t="shared" si="1360"/>
        <v>398211.09446593502</v>
      </c>
      <c r="FI209" s="29">
        <f t="shared" si="1361"/>
        <v>-57.697518907435544</v>
      </c>
      <c r="FJ209" s="56">
        <v>1.7752715121136173E-2</v>
      </c>
      <c r="FK209" s="29">
        <f t="shared" si="1298"/>
        <v>51.900981308383763</v>
      </c>
      <c r="FL209" s="56">
        <v>0.10777018358254216</v>
      </c>
      <c r="FM209" s="29">
        <f t="shared" si="1419"/>
        <v>397340.22040326387</v>
      </c>
      <c r="FN209" s="29">
        <f t="shared" si="1362"/>
        <v>-57.697518907435544</v>
      </c>
      <c r="FO209" s="56">
        <v>1.7752715121136173E-2</v>
      </c>
      <c r="FP209" s="29">
        <f t="shared" si="1301"/>
        <v>52.156960637072252</v>
      </c>
      <c r="FQ209" s="56">
        <v>0.10777018358254216</v>
      </c>
      <c r="FR209" s="29">
        <f t="shared" si="1363"/>
        <v>398514.53736932646</v>
      </c>
      <c r="FS209" s="29">
        <f t="shared" si="1364"/>
        <v>-57.697518907435544</v>
      </c>
      <c r="FT209" s="56">
        <v>1.7752715121136173E-2</v>
      </c>
      <c r="FU209" s="29">
        <f t="shared" si="1304"/>
        <v>52.429698347974124</v>
      </c>
      <c r="FV209" s="56">
        <v>0.10777018358254216</v>
      </c>
      <c r="FW209" s="29">
        <f t="shared" si="1365"/>
        <v>401170.20455618983</v>
      </c>
      <c r="FX209" s="29">
        <f t="shared" si="1366"/>
        <v>-57.697518907435544</v>
      </c>
      <c r="FY209" s="56">
        <v>1.7752715121136173E-2</v>
      </c>
      <c r="FZ209" s="29">
        <f t="shared" si="1307"/>
        <v>52.719703567063625</v>
      </c>
      <c r="GA209" s="56">
        <v>0.10777018358254216</v>
      </c>
      <c r="GB209" s="29">
        <f t="shared" si="1367"/>
        <v>405678.69627039833</v>
      </c>
      <c r="GC209" s="29">
        <f t="shared" si="1368"/>
        <v>-57.697518907435544</v>
      </c>
      <c r="GD209" s="56">
        <v>1.7752715121136173E-2</v>
      </c>
      <c r="GE209" s="29">
        <f t="shared" si="1310"/>
        <v>53.027505945408883</v>
      </c>
      <c r="GF209" s="56">
        <v>0.10777018358254216</v>
      </c>
      <c r="GG209" s="29">
        <f t="shared" si="1369"/>
        <v>411729.05688276939</v>
      </c>
      <c r="GH209" s="29">
        <f t="shared" si="1370"/>
        <v>-57.697518907435544</v>
      </c>
      <c r="GI209" s="56">
        <v>1.7752715121136173E-2</v>
      </c>
      <c r="GJ209" s="29">
        <f t="shared" si="1313"/>
        <v>53.35431321793854</v>
      </c>
      <c r="GK209" s="56">
        <v>0.10777018358254216</v>
      </c>
      <c r="GL209" s="29">
        <f t="shared" si="1371"/>
        <v>418216.83702937944</v>
      </c>
      <c r="GM209" s="29">
        <f t="shared" si="1372"/>
        <v>-57.697518907435544</v>
      </c>
      <c r="GN209" s="56">
        <v>1.7752715121136173E-2</v>
      </c>
      <c r="GO209" s="29">
        <f t="shared" si="1316"/>
        <v>53.700486989117422</v>
      </c>
      <c r="GP209" s="56">
        <v>0.10777018358254216</v>
      </c>
      <c r="GQ209" s="29">
        <f t="shared" si="1373"/>
        <v>425372.72264614503</v>
      </c>
    </row>
    <row r="210" spans="1:199" ht="15" x14ac:dyDescent="0.2">
      <c r="A210" s="4" t="s">
        <v>8</v>
      </c>
      <c r="B210" s="29">
        <v>206936</v>
      </c>
      <c r="C210" s="29">
        <f t="shared" si="1374"/>
        <v>-57.8</v>
      </c>
      <c r="D210" s="56">
        <v>1.7752715121136173E-2</v>
      </c>
      <c r="E210" s="29">
        <f t="shared" si="1420"/>
        <v>97.8</v>
      </c>
      <c r="F210" s="29">
        <f t="shared" si="1421"/>
        <v>-51.6</v>
      </c>
      <c r="G210" s="29">
        <f t="shared" si="1269"/>
        <v>46.199999999999996</v>
      </c>
      <c r="H210" s="56">
        <f t="shared" si="1320"/>
        <v>0.10777018358254216</v>
      </c>
      <c r="I210" s="29">
        <v>216915</v>
      </c>
      <c r="J210" s="29">
        <f t="shared" si="1375"/>
        <v>-57.697518907435544</v>
      </c>
      <c r="K210" s="56">
        <v>1.7752715121136173E-2</v>
      </c>
      <c r="L210" s="29">
        <f t="shared" si="1321"/>
        <v>46.118086047119768</v>
      </c>
      <c r="M210" s="56">
        <v>0.10777018358254216</v>
      </c>
      <c r="N210" s="29">
        <f t="shared" si="1376"/>
        <v>216591.42056713969</v>
      </c>
      <c r="O210" s="29">
        <f t="shared" si="1377"/>
        <v>-57.697518907435544</v>
      </c>
      <c r="P210" s="56">
        <v>1.7752715121136173E-2</v>
      </c>
      <c r="Q210" s="29">
        <f t="shared" si="1322"/>
        <v>46.000830752229611</v>
      </c>
      <c r="R210" s="56">
        <v>0.10777018358254216</v>
      </c>
      <c r="S210" s="29">
        <f t="shared" si="1378"/>
        <v>233128.72387898449</v>
      </c>
      <c r="T210" s="29">
        <f t="shared" si="1379"/>
        <v>-57.697518907435544</v>
      </c>
      <c r="U210" s="56">
        <v>1.7752715121136173E-2</v>
      </c>
      <c r="V210" s="29">
        <f t="shared" si="1323"/>
        <v>45.877423079985576</v>
      </c>
      <c r="W210" s="56">
        <v>0.10777018358254216</v>
      </c>
      <c r="X210" s="29">
        <f t="shared" si="1380"/>
        <v>239865.90378315703</v>
      </c>
      <c r="Y210" s="29">
        <f t="shared" si="1381"/>
        <v>-57.697518907435544</v>
      </c>
      <c r="Z210" s="56">
        <v>1.7752715121136173E-2</v>
      </c>
      <c r="AA210" s="29">
        <f t="shared" si="1324"/>
        <v>45.895207170841587</v>
      </c>
      <c r="AB210" s="56">
        <v>0.10777018358254216</v>
      </c>
      <c r="AC210" s="29">
        <f t="shared" si="1382"/>
        <v>260426.10147142044</v>
      </c>
      <c r="AD210" s="29">
        <f t="shared" si="1383"/>
        <v>-57.697518907435544</v>
      </c>
      <c r="AE210" s="56">
        <v>1.7752715121136173E-2</v>
      </c>
      <c r="AF210" s="29">
        <f t="shared" si="1325"/>
        <v>45.957998360850368</v>
      </c>
      <c r="AG210" s="56">
        <v>0.10777018358254216</v>
      </c>
      <c r="AH210" s="29">
        <f t="shared" si="1384"/>
        <v>261967.72551454787</v>
      </c>
      <c r="AI210" s="29">
        <f t="shared" si="1385"/>
        <v>-57.697518907435544</v>
      </c>
      <c r="AJ210" s="56">
        <v>1.7752715121136173E-2</v>
      </c>
      <c r="AK210" s="29">
        <f t="shared" si="1326"/>
        <v>46.064201997370027</v>
      </c>
      <c r="AL210" s="56">
        <v>0.10777018358254216</v>
      </c>
      <c r="AM210" s="29">
        <f t="shared" si="1386"/>
        <v>254151.30652730013</v>
      </c>
      <c r="AN210" s="29">
        <f t="shared" si="1387"/>
        <v>-57.697518907435544</v>
      </c>
      <c r="AO210" s="56">
        <v>1.7752715121136173E-2</v>
      </c>
      <c r="AP210" s="29">
        <f t="shared" si="1327"/>
        <v>46.212635787192312</v>
      </c>
      <c r="AQ210" s="56">
        <v>0.10777018358254216</v>
      </c>
      <c r="AR210" s="29">
        <f t="shared" si="1388"/>
        <v>256861.8789095321</v>
      </c>
      <c r="AS210" s="29">
        <f t="shared" si="1389"/>
        <v>-57.697518907435544</v>
      </c>
      <c r="AT210" s="56">
        <v>1.7752715121136173E-2</v>
      </c>
      <c r="AU210" s="29">
        <f t="shared" si="1328"/>
        <v>46.401828104469033</v>
      </c>
      <c r="AV210" s="56">
        <v>0.10777018358254216</v>
      </c>
      <c r="AW210" s="29">
        <f t="shared" si="1390"/>
        <v>266695.6631183789</v>
      </c>
      <c r="AX210" s="29">
        <f t="shared" si="1391"/>
        <v>-57.697518907435544</v>
      </c>
      <c r="AY210" s="56">
        <v>1.7752715121136173E-2</v>
      </c>
      <c r="AZ210" s="29">
        <f t="shared" si="1329"/>
        <v>46.630637868125369</v>
      </c>
      <c r="BA210" s="56">
        <v>0.10777018358254216</v>
      </c>
      <c r="BB210" s="29">
        <f t="shared" si="1392"/>
        <v>247741.28997036163</v>
      </c>
      <c r="BC210" s="29">
        <f t="shared" si="1393"/>
        <v>-57.697518907435544</v>
      </c>
      <c r="BD210" s="56">
        <v>1.7752715121136173E-2</v>
      </c>
      <c r="BE210" s="29">
        <f t="shared" si="1330"/>
        <v>46.896438089146017</v>
      </c>
      <c r="BF210" s="56">
        <v>0.10777018358254216</v>
      </c>
      <c r="BG210" s="29">
        <f t="shared" si="1394"/>
        <v>244702.01294997093</v>
      </c>
      <c r="BH210" s="29">
        <f t="shared" si="1395"/>
        <v>-57.697518907435544</v>
      </c>
      <c r="BI210" s="56">
        <v>1.7752715121136173E-2</v>
      </c>
      <c r="BJ210" s="29">
        <f t="shared" si="1331"/>
        <v>47.198654281220605</v>
      </c>
      <c r="BK210" s="56">
        <v>0.10777018358254216</v>
      </c>
      <c r="BL210" s="29">
        <f t="shared" si="1396"/>
        <v>316486.51481734781</v>
      </c>
      <c r="BM210" s="29">
        <f t="shared" si="1397"/>
        <v>-57.697518907435544</v>
      </c>
      <c r="BN210" s="56">
        <v>1.7752715121136173E-2</v>
      </c>
      <c r="BO210" s="29">
        <f t="shared" si="1332"/>
        <v>47.489277505208229</v>
      </c>
      <c r="BP210" s="56">
        <v>0.10777018358254216</v>
      </c>
      <c r="BQ210" s="29">
        <f t="shared" si="1398"/>
        <v>339329.80889362341</v>
      </c>
      <c r="BR210" s="29">
        <f t="shared" si="1399"/>
        <v>-57.697518907435544</v>
      </c>
      <c r="BS210" s="56">
        <v>1.7752715121136173E-2</v>
      </c>
      <c r="BT210" s="29">
        <f t="shared" si="1333"/>
        <v>47.769397068293962</v>
      </c>
      <c r="BU210" s="56">
        <v>0.10777018358254216</v>
      </c>
      <c r="BV210" s="29">
        <f t="shared" si="1400"/>
        <v>361331.6274377089</v>
      </c>
      <c r="BW210" s="29">
        <f t="shared" si="1401"/>
        <v>-57.697518907435544</v>
      </c>
      <c r="BX210" s="56">
        <v>1.7752715121136173E-2</v>
      </c>
      <c r="BY210" s="29">
        <f t="shared" si="1334"/>
        <v>48.039975934735068</v>
      </c>
      <c r="BZ210" s="56">
        <v>0.10777018358254216</v>
      </c>
      <c r="CA210" s="29">
        <f t="shared" si="1402"/>
        <v>382702.43755511922</v>
      </c>
      <c r="CB210" s="29">
        <f t="shared" si="1403"/>
        <v>-57.697518907435544</v>
      </c>
      <c r="CC210" s="56">
        <v>1.7752715121136173E-2</v>
      </c>
      <c r="CD210" s="29">
        <f t="shared" si="1335"/>
        <v>48.300783199240897</v>
      </c>
      <c r="CE210" s="56">
        <v>0.10777018358254216</v>
      </c>
      <c r="CF210" s="29">
        <f t="shared" si="1404"/>
        <v>403296.10717456712</v>
      </c>
      <c r="CG210" s="29">
        <f t="shared" si="1405"/>
        <v>-57.697518907435544</v>
      </c>
      <c r="CH210" s="56">
        <v>1.7752715121136173E-2</v>
      </c>
      <c r="CI210" s="29">
        <f t="shared" si="1336"/>
        <v>48.55311417747231</v>
      </c>
      <c r="CJ210" s="56">
        <v>0.10777018358254216</v>
      </c>
      <c r="CK210" s="29">
        <f t="shared" si="1406"/>
        <v>423281.41676919418</v>
      </c>
      <c r="CL210" s="29">
        <f t="shared" si="1407"/>
        <v>-57.697518907435544</v>
      </c>
      <c r="CM210" s="56">
        <v>1.7752715121136173E-2</v>
      </c>
      <c r="CN210" s="29">
        <f t="shared" si="1337"/>
        <v>48.798722830485879</v>
      </c>
      <c r="CO210" s="56">
        <v>0.10777018358254216</v>
      </c>
      <c r="CP210" s="29">
        <f t="shared" si="1408"/>
        <v>441904.55543431436</v>
      </c>
      <c r="CQ210" s="29">
        <f t="shared" si="1409"/>
        <v>-57.697518907435544</v>
      </c>
      <c r="CR210" s="56">
        <v>1.7752715121136173E-2</v>
      </c>
      <c r="CS210" s="29">
        <f t="shared" si="1338"/>
        <v>49.036148039639414</v>
      </c>
      <c r="CT210" s="56">
        <v>0.10777018358254216</v>
      </c>
      <c r="CU210" s="29">
        <f t="shared" si="1410"/>
        <v>460209.51907967619</v>
      </c>
      <c r="CV210" s="29">
        <f t="shared" si="1339"/>
        <v>-57.697518907435544</v>
      </c>
      <c r="CW210" s="56">
        <v>1.7752715121136173E-2</v>
      </c>
      <c r="CX210" s="29">
        <f t="shared" si="1271"/>
        <v>49.265619087169853</v>
      </c>
      <c r="CY210" s="56">
        <v>0.10777018358254216</v>
      </c>
      <c r="CZ210" s="29">
        <f t="shared" si="1340"/>
        <v>454110.28362630762</v>
      </c>
      <c r="DA210" s="29">
        <f t="shared" si="1341"/>
        <v>-57.697518907435544</v>
      </c>
      <c r="DB210" s="56">
        <v>1.7752715121136173E-2</v>
      </c>
      <c r="DC210" s="29">
        <f t="shared" si="1274"/>
        <v>49.486211672194742</v>
      </c>
      <c r="DD210" s="56">
        <v>0.10777018358254216</v>
      </c>
      <c r="DE210" s="29">
        <f t="shared" si="1342"/>
        <v>448572.34548754798</v>
      </c>
      <c r="DF210" s="29">
        <f t="shared" si="1343"/>
        <v>-57.697518907435544</v>
      </c>
      <c r="DG210" s="56">
        <v>1.7752715121136173E-2</v>
      </c>
      <c r="DH210" s="29">
        <f t="shared" si="1277"/>
        <v>49.696985368128281</v>
      </c>
      <c r="DI210" s="56">
        <v>0.10777018358254216</v>
      </c>
      <c r="DJ210" s="29">
        <f t="shared" si="1344"/>
        <v>443530.77698291495</v>
      </c>
      <c r="DK210" s="29">
        <f t="shared" si="1345"/>
        <v>-57.697518907435544</v>
      </c>
      <c r="DL210" s="56">
        <v>1.7752715121136173E-2</v>
      </c>
      <c r="DM210" s="29">
        <f t="shared" si="1280"/>
        <v>49.896968181842539</v>
      </c>
      <c r="DN210" s="56">
        <v>0.10777018358254216</v>
      </c>
      <c r="DO210" s="29">
        <f t="shared" si="1346"/>
        <v>438378.66558463435</v>
      </c>
      <c r="DP210" s="29">
        <f t="shared" si="1411"/>
        <v>-57.697518907435544</v>
      </c>
      <c r="DQ210" s="56">
        <v>1.7752715121136173E-2</v>
      </c>
      <c r="DR210" s="29">
        <f t="shared" si="1347"/>
        <v>50.089234164110529</v>
      </c>
      <c r="DS210" s="56">
        <v>0.10777018358254216</v>
      </c>
      <c r="DT210" s="29">
        <f t="shared" si="1412"/>
        <v>433891.16727124166</v>
      </c>
      <c r="DU210" s="29">
        <f t="shared" si="1413"/>
        <v>-57.697518907435544</v>
      </c>
      <c r="DV210" s="56">
        <v>1.7752715121136173E-2</v>
      </c>
      <c r="DW210" s="29">
        <f t="shared" si="1348"/>
        <v>50.276385859250148</v>
      </c>
      <c r="DX210" s="56">
        <v>0.10777018358254216</v>
      </c>
      <c r="DY210" s="29">
        <f t="shared" si="1414"/>
        <v>430300.25064210786</v>
      </c>
      <c r="DZ210" s="29">
        <f t="shared" si="1349"/>
        <v>-57.697518907435544</v>
      </c>
      <c r="EA210" s="56">
        <v>1.7752715121136173E-2</v>
      </c>
      <c r="EB210" s="29">
        <f t="shared" si="1283"/>
        <v>50.461173125294899</v>
      </c>
      <c r="EC210" s="56">
        <v>0.10777018358254216</v>
      </c>
      <c r="ED210" s="29">
        <f t="shared" si="1350"/>
        <v>425972.10487281438</v>
      </c>
      <c r="EE210" s="29">
        <f t="shared" si="1351"/>
        <v>-57.697518907435544</v>
      </c>
      <c r="EF210" s="56">
        <v>1.7752715121136173E-2</v>
      </c>
      <c r="EG210" s="29">
        <f t="shared" si="1286"/>
        <v>50.644500699895787</v>
      </c>
      <c r="EH210" s="56">
        <v>0.10777018358254216</v>
      </c>
      <c r="EI210" s="29">
        <f t="shared" si="1352"/>
        <v>421766.13179483754</v>
      </c>
      <c r="EJ210" s="29">
        <f t="shared" si="1353"/>
        <v>-57.697518907435544</v>
      </c>
      <c r="EK210" s="56">
        <v>1.7752715121136173E-2</v>
      </c>
      <c r="EL210" s="29">
        <f t="shared" si="1289"/>
        <v>50.830394011632997</v>
      </c>
      <c r="EM210" s="56">
        <v>0.10777018358254216</v>
      </c>
      <c r="EN210" s="29">
        <f t="shared" si="1354"/>
        <v>417096.41032921872</v>
      </c>
      <c r="EO210" s="29">
        <f t="shared" si="1355"/>
        <v>-57.697518907435544</v>
      </c>
      <c r="EP210" s="56">
        <v>1.7752715121136173E-2</v>
      </c>
      <c r="EQ210" s="29">
        <f t="shared" si="1292"/>
        <v>51.021773700319173</v>
      </c>
      <c r="ER210" s="56">
        <v>0.10777018358254216</v>
      </c>
      <c r="ES210" s="29">
        <f t="shared" si="1356"/>
        <v>411955.43195259478</v>
      </c>
      <c r="ET210" s="29">
        <f t="shared" si="1415"/>
        <v>-57.697518907435544</v>
      </c>
      <c r="EU210" s="56">
        <v>1.7752715121136173E-2</v>
      </c>
      <c r="EV210" s="29">
        <f t="shared" si="1357"/>
        <v>51.222296034822485</v>
      </c>
      <c r="EW210" s="56">
        <v>0.10777018358254216</v>
      </c>
      <c r="EX210" s="29">
        <f t="shared" si="1416"/>
        <v>406327.86839076912</v>
      </c>
      <c r="EY210" s="29">
        <f t="shared" si="1417"/>
        <v>-57.697518907435544</v>
      </c>
      <c r="EZ210" s="56">
        <v>1.7752715121136173E-2</v>
      </c>
      <c r="FA210" s="29">
        <f t="shared" si="1358"/>
        <v>51.435010015981078</v>
      </c>
      <c r="FB210" s="56">
        <v>0.10777018358254216</v>
      </c>
      <c r="FC210" s="29">
        <f t="shared" si="1418"/>
        <v>402268.95496730274</v>
      </c>
      <c r="FD210" s="29">
        <f t="shared" si="1359"/>
        <v>-57.697518907435544</v>
      </c>
      <c r="FE210" s="56">
        <v>1.7752715121136173E-2</v>
      </c>
      <c r="FF210" s="29">
        <f t="shared" si="1295"/>
        <v>51.660793862584562</v>
      </c>
      <c r="FG210" s="56">
        <v>0.10777018358254216</v>
      </c>
      <c r="FH210" s="29">
        <f t="shared" si="1360"/>
        <v>399537.10615412128</v>
      </c>
      <c r="FI210" s="29">
        <f t="shared" si="1361"/>
        <v>-57.697518907435544</v>
      </c>
      <c r="FJ210" s="56">
        <v>1.7752715121136173E-2</v>
      </c>
      <c r="FK210" s="29">
        <f t="shared" si="1298"/>
        <v>51.900981308383763</v>
      </c>
      <c r="FL210" s="56">
        <v>0.10777018358254216</v>
      </c>
      <c r="FM210" s="29">
        <f>FH209+FI210+FK210</f>
        <v>398205.29792833596</v>
      </c>
      <c r="FN210" s="29">
        <f t="shared" si="1362"/>
        <v>-57.697518907435544</v>
      </c>
      <c r="FO210" s="56">
        <v>1.7752715121136173E-2</v>
      </c>
      <c r="FP210" s="29">
        <f t="shared" si="1301"/>
        <v>52.156960637072252</v>
      </c>
      <c r="FQ210" s="56">
        <v>0.10777018358254216</v>
      </c>
      <c r="FR210" s="29">
        <f t="shared" si="1363"/>
        <v>397334.67984499352</v>
      </c>
      <c r="FS210" s="29">
        <f t="shared" si="1364"/>
        <v>-57.697518907435544</v>
      </c>
      <c r="FT210" s="56">
        <v>1.7752715121136173E-2</v>
      </c>
      <c r="FU210" s="29">
        <f t="shared" si="1304"/>
        <v>52.429698347974124</v>
      </c>
      <c r="FV210" s="56">
        <v>0.10777018358254216</v>
      </c>
      <c r="FW210" s="29">
        <f t="shared" si="1365"/>
        <v>398509.26954876701</v>
      </c>
      <c r="FX210" s="29">
        <f t="shared" si="1366"/>
        <v>-57.697518907435544</v>
      </c>
      <c r="FY210" s="56">
        <v>1.7752715121136173E-2</v>
      </c>
      <c r="FZ210" s="29">
        <f t="shared" si="1307"/>
        <v>52.719703567063625</v>
      </c>
      <c r="GA210" s="56">
        <v>0.10777018358254216</v>
      </c>
      <c r="GB210" s="29">
        <f t="shared" si="1367"/>
        <v>401165.22674084944</v>
      </c>
      <c r="GC210" s="29">
        <f t="shared" si="1368"/>
        <v>-57.697518907435544</v>
      </c>
      <c r="GD210" s="56">
        <v>1.7752715121136173E-2</v>
      </c>
      <c r="GE210" s="29">
        <f t="shared" si="1310"/>
        <v>53.027505945408883</v>
      </c>
      <c r="GF210" s="56">
        <v>0.10777018358254216</v>
      </c>
      <c r="GG210" s="29">
        <f t="shared" si="1369"/>
        <v>405674.02625743632</v>
      </c>
      <c r="GH210" s="29">
        <f t="shared" si="1370"/>
        <v>-57.697518907435544</v>
      </c>
      <c r="GI210" s="56">
        <v>1.7752715121136173E-2</v>
      </c>
      <c r="GJ210" s="29">
        <f t="shared" si="1313"/>
        <v>53.35431321793854</v>
      </c>
      <c r="GK210" s="56">
        <v>0.10777018358254216</v>
      </c>
      <c r="GL210" s="29">
        <f t="shared" si="1371"/>
        <v>411724.71367707988</v>
      </c>
      <c r="GM210" s="29">
        <f t="shared" si="1372"/>
        <v>-57.697518907435544</v>
      </c>
      <c r="GN210" s="56">
        <v>1.7752715121136173E-2</v>
      </c>
      <c r="GO210" s="29">
        <f t="shared" si="1316"/>
        <v>53.700486989117422</v>
      </c>
      <c r="GP210" s="56">
        <v>0.10777018358254216</v>
      </c>
      <c r="GQ210" s="29">
        <f t="shared" si="1373"/>
        <v>418212.83999746112</v>
      </c>
    </row>
    <row r="211" spans="1:199" ht="15" x14ac:dyDescent="0.2">
      <c r="A211" s="4" t="s">
        <v>9</v>
      </c>
      <c r="B211" s="29">
        <v>198393</v>
      </c>
      <c r="C211" s="29">
        <f t="shared" si="1374"/>
        <v>-57.8</v>
      </c>
      <c r="D211" s="56">
        <v>1.7752715121136173E-2</v>
      </c>
      <c r="E211" s="29">
        <f t="shared" si="1420"/>
        <v>97.8</v>
      </c>
      <c r="F211" s="29">
        <f t="shared" si="1421"/>
        <v>-51.6</v>
      </c>
      <c r="G211" s="29">
        <f t="shared" si="1269"/>
        <v>46.199999999999996</v>
      </c>
      <c r="H211" s="56">
        <f t="shared" si="1320"/>
        <v>0.10777018358254216</v>
      </c>
      <c r="I211" s="29">
        <v>206934</v>
      </c>
      <c r="J211" s="29">
        <f t="shared" si="1375"/>
        <v>-57.697518907435544</v>
      </c>
      <c r="K211" s="56">
        <v>1.7752715121136173E-2</v>
      </c>
      <c r="L211" s="29">
        <f t="shared" si="1321"/>
        <v>46.118086047119768</v>
      </c>
      <c r="M211" s="56">
        <v>0.10777018358254216</v>
      </c>
      <c r="N211" s="29">
        <f t="shared" si="1376"/>
        <v>216903.42056713969</v>
      </c>
      <c r="O211" s="29">
        <f t="shared" si="1377"/>
        <v>-57.697518907435544</v>
      </c>
      <c r="P211" s="56">
        <v>1.7752715121136173E-2</v>
      </c>
      <c r="Q211" s="29">
        <f t="shared" si="1322"/>
        <v>46.000830752229611</v>
      </c>
      <c r="R211" s="56">
        <v>0.10777018358254216</v>
      </c>
      <c r="S211" s="29">
        <f t="shared" si="1378"/>
        <v>216579.72387898449</v>
      </c>
      <c r="T211" s="29">
        <f t="shared" si="1379"/>
        <v>-57.697518907435544</v>
      </c>
      <c r="U211" s="56">
        <v>1.7752715121136173E-2</v>
      </c>
      <c r="V211" s="29">
        <f t="shared" si="1323"/>
        <v>45.877423079985576</v>
      </c>
      <c r="W211" s="56">
        <v>0.10777018358254216</v>
      </c>
      <c r="X211" s="29">
        <f t="shared" si="1380"/>
        <v>233116.90378315703</v>
      </c>
      <c r="Y211" s="29">
        <f t="shared" si="1381"/>
        <v>-57.697518907435544</v>
      </c>
      <c r="Z211" s="56">
        <v>1.7752715121136173E-2</v>
      </c>
      <c r="AA211" s="29">
        <f t="shared" si="1324"/>
        <v>45.895207170841587</v>
      </c>
      <c r="AB211" s="56">
        <v>0.10777018358254216</v>
      </c>
      <c r="AC211" s="29">
        <f t="shared" si="1382"/>
        <v>239854.10147142044</v>
      </c>
      <c r="AD211" s="29">
        <f t="shared" si="1383"/>
        <v>-57.697518907435544</v>
      </c>
      <c r="AE211" s="56">
        <v>1.7752715121136173E-2</v>
      </c>
      <c r="AF211" s="29">
        <f t="shared" si="1325"/>
        <v>45.957998360850368</v>
      </c>
      <c r="AG211" s="56">
        <v>0.10777018358254216</v>
      </c>
      <c r="AH211" s="29">
        <f t="shared" si="1384"/>
        <v>260414.36195087386</v>
      </c>
      <c r="AI211" s="29">
        <f t="shared" si="1385"/>
        <v>-57.697518907435544</v>
      </c>
      <c r="AJ211" s="56">
        <v>1.7752715121136173E-2</v>
      </c>
      <c r="AK211" s="29">
        <f t="shared" si="1326"/>
        <v>46.064201997370027</v>
      </c>
      <c r="AL211" s="56">
        <v>0.10777018358254216</v>
      </c>
      <c r="AM211" s="29">
        <f t="shared" si="1386"/>
        <v>261956.0921976378</v>
      </c>
      <c r="AN211" s="29">
        <f t="shared" si="1387"/>
        <v>-57.697518907435544</v>
      </c>
      <c r="AO211" s="56">
        <v>1.7752715121136173E-2</v>
      </c>
      <c r="AP211" s="29">
        <f t="shared" si="1327"/>
        <v>46.212635787192312</v>
      </c>
      <c r="AQ211" s="56">
        <v>0.10777018358254216</v>
      </c>
      <c r="AR211" s="29">
        <f t="shared" si="1388"/>
        <v>254139.8216441799</v>
      </c>
      <c r="AS211" s="29">
        <f t="shared" si="1389"/>
        <v>-57.697518907435544</v>
      </c>
      <c r="AT211" s="56">
        <v>1.7752715121136173E-2</v>
      </c>
      <c r="AU211" s="29">
        <f t="shared" si="1328"/>
        <v>46.401828104469033</v>
      </c>
      <c r="AV211" s="56">
        <v>0.10777018358254216</v>
      </c>
      <c r="AW211" s="29">
        <f t="shared" si="1390"/>
        <v>256850.58321872912</v>
      </c>
      <c r="AX211" s="29">
        <f t="shared" si="1391"/>
        <v>-57.697518907435544</v>
      </c>
      <c r="AY211" s="56">
        <v>1.7752715121136173E-2</v>
      </c>
      <c r="AZ211" s="29">
        <f t="shared" si="1329"/>
        <v>46.630637868125369</v>
      </c>
      <c r="BA211" s="56">
        <v>0.10777018358254216</v>
      </c>
      <c r="BB211" s="29">
        <f t="shared" si="1392"/>
        <v>266684.5962373396</v>
      </c>
      <c r="BC211" s="29">
        <f t="shared" si="1393"/>
        <v>-57.697518907435544</v>
      </c>
      <c r="BD211" s="56">
        <v>1.7752715121136173E-2</v>
      </c>
      <c r="BE211" s="29">
        <f t="shared" si="1330"/>
        <v>46.896438089146017</v>
      </c>
      <c r="BF211" s="56">
        <v>0.10777018358254216</v>
      </c>
      <c r="BG211" s="29">
        <f t="shared" si="1394"/>
        <v>247730.48888954334</v>
      </c>
      <c r="BH211" s="29">
        <f t="shared" si="1395"/>
        <v>-57.697518907435544</v>
      </c>
      <c r="BI211" s="56">
        <v>1.7752715121136173E-2</v>
      </c>
      <c r="BJ211" s="29">
        <f t="shared" si="1331"/>
        <v>47.198654281220605</v>
      </c>
      <c r="BK211" s="56">
        <v>0.10777018358254216</v>
      </c>
      <c r="BL211" s="29">
        <f t="shared" si="1396"/>
        <v>244691.51408534471</v>
      </c>
      <c r="BM211" s="29">
        <f t="shared" si="1397"/>
        <v>-57.697518907435544</v>
      </c>
      <c r="BN211" s="56">
        <v>1.7752715121136173E-2</v>
      </c>
      <c r="BO211" s="29">
        <f t="shared" si="1332"/>
        <v>47.489277505208229</v>
      </c>
      <c r="BP211" s="56">
        <v>0.10777018358254216</v>
      </c>
      <c r="BQ211" s="29">
        <f t="shared" si="1398"/>
        <v>316476.30657594558</v>
      </c>
      <c r="BR211" s="29">
        <f t="shared" si="1399"/>
        <v>-57.697518907435544</v>
      </c>
      <c r="BS211" s="56">
        <v>1.7752715121136173E-2</v>
      </c>
      <c r="BT211" s="29">
        <f t="shared" si="1333"/>
        <v>47.769397068293962</v>
      </c>
      <c r="BU211" s="56">
        <v>0.10777018358254216</v>
      </c>
      <c r="BV211" s="29">
        <f t="shared" si="1400"/>
        <v>339319.88077178429</v>
      </c>
      <c r="BW211" s="29">
        <f t="shared" si="1401"/>
        <v>-57.697518907435544</v>
      </c>
      <c r="BX211" s="56">
        <v>1.7752715121136173E-2</v>
      </c>
      <c r="BY211" s="29">
        <f t="shared" si="1334"/>
        <v>48.039975934735068</v>
      </c>
      <c r="BZ211" s="56">
        <v>0.10777018358254216</v>
      </c>
      <c r="CA211" s="29">
        <f t="shared" si="1402"/>
        <v>361321.96989473619</v>
      </c>
      <c r="CB211" s="29">
        <f t="shared" si="1403"/>
        <v>-57.697518907435544</v>
      </c>
      <c r="CC211" s="56">
        <v>1.7752715121136173E-2</v>
      </c>
      <c r="CD211" s="29">
        <f t="shared" si="1335"/>
        <v>48.300783199240897</v>
      </c>
      <c r="CE211" s="56">
        <v>0.10777018358254216</v>
      </c>
      <c r="CF211" s="29">
        <f t="shared" si="1404"/>
        <v>382693.04081941105</v>
      </c>
      <c r="CG211" s="29">
        <f t="shared" si="1405"/>
        <v>-57.697518907435544</v>
      </c>
      <c r="CH211" s="56">
        <v>1.7752715121136173E-2</v>
      </c>
      <c r="CI211" s="29">
        <f t="shared" si="1336"/>
        <v>48.55311417747231</v>
      </c>
      <c r="CJ211" s="56">
        <v>0.10777018358254216</v>
      </c>
      <c r="CK211" s="29">
        <f t="shared" si="1406"/>
        <v>403286.96276983718</v>
      </c>
      <c r="CL211" s="29">
        <f t="shared" si="1407"/>
        <v>-57.697518907435544</v>
      </c>
      <c r="CM211" s="56">
        <v>1.7752715121136173E-2</v>
      </c>
      <c r="CN211" s="29">
        <f t="shared" si="1337"/>
        <v>48.798722830485879</v>
      </c>
      <c r="CO211" s="56">
        <v>0.10777018358254216</v>
      </c>
      <c r="CP211" s="29">
        <f t="shared" si="1408"/>
        <v>423272.51797311724</v>
      </c>
      <c r="CQ211" s="29">
        <f t="shared" si="1409"/>
        <v>-57.697518907435544</v>
      </c>
      <c r="CR211" s="56">
        <v>1.7752715121136173E-2</v>
      </c>
      <c r="CS211" s="29">
        <f t="shared" si="1338"/>
        <v>49.036148039639414</v>
      </c>
      <c r="CT211" s="56">
        <v>0.10777018358254216</v>
      </c>
      <c r="CU211" s="29">
        <f t="shared" si="1410"/>
        <v>441895.89406344655</v>
      </c>
      <c r="CV211" s="29">
        <f t="shared" si="1339"/>
        <v>-57.697518907435544</v>
      </c>
      <c r="CW211" s="56">
        <v>1.7752715121136173E-2</v>
      </c>
      <c r="CX211" s="29">
        <f t="shared" si="1271"/>
        <v>49.265619087169853</v>
      </c>
      <c r="CY211" s="56">
        <v>0.10777018358254216</v>
      </c>
      <c r="CZ211" s="29">
        <f t="shared" si="1340"/>
        <v>460201.08717985591</v>
      </c>
      <c r="DA211" s="29">
        <f t="shared" si="1341"/>
        <v>-57.697518907435544</v>
      </c>
      <c r="DB211" s="56">
        <v>1.7752715121136173E-2</v>
      </c>
      <c r="DC211" s="29">
        <f t="shared" si="1274"/>
        <v>49.486211672194742</v>
      </c>
      <c r="DD211" s="56">
        <v>0.10777018358254216</v>
      </c>
      <c r="DE211" s="29">
        <f t="shared" si="1342"/>
        <v>454102.07231907238</v>
      </c>
      <c r="DF211" s="29">
        <f t="shared" si="1343"/>
        <v>-57.697518907435544</v>
      </c>
      <c r="DG211" s="56">
        <v>1.7752715121136173E-2</v>
      </c>
      <c r="DH211" s="29">
        <f t="shared" si="1277"/>
        <v>49.696985368128281</v>
      </c>
      <c r="DI211" s="56">
        <v>0.10777018358254216</v>
      </c>
      <c r="DJ211" s="29">
        <f t="shared" si="1344"/>
        <v>448564.3449540087</v>
      </c>
      <c r="DK211" s="29">
        <f t="shared" si="1345"/>
        <v>-57.697518907435544</v>
      </c>
      <c r="DL211" s="56">
        <v>1.7752715121136173E-2</v>
      </c>
      <c r="DM211" s="29">
        <f t="shared" si="1280"/>
        <v>49.896968181842539</v>
      </c>
      <c r="DN211" s="56">
        <v>0.10777018358254216</v>
      </c>
      <c r="DO211" s="29">
        <f t="shared" si="1346"/>
        <v>443522.97643218935</v>
      </c>
      <c r="DP211" s="29">
        <f t="shared" si="1411"/>
        <v>-57.697518907435544</v>
      </c>
      <c r="DQ211" s="56">
        <v>1.7752715121136173E-2</v>
      </c>
      <c r="DR211" s="29">
        <f t="shared" si="1347"/>
        <v>50.089234164110529</v>
      </c>
      <c r="DS211" s="56">
        <v>0.10777018358254216</v>
      </c>
      <c r="DT211" s="29">
        <f t="shared" si="1412"/>
        <v>438371.05729989102</v>
      </c>
      <c r="DU211" s="29">
        <f t="shared" si="1413"/>
        <v>-57.697518907435544</v>
      </c>
      <c r="DV211" s="56">
        <v>1.7752715121136173E-2</v>
      </c>
      <c r="DW211" s="29">
        <f t="shared" si="1348"/>
        <v>50.276385859250148</v>
      </c>
      <c r="DX211" s="56">
        <v>0.10777018358254216</v>
      </c>
      <c r="DY211" s="29">
        <f t="shared" si="1414"/>
        <v>433883.74613819347</v>
      </c>
      <c r="DZ211" s="29">
        <f t="shared" si="1349"/>
        <v>-57.697518907435544</v>
      </c>
      <c r="EA211" s="56">
        <v>1.7752715121136173E-2</v>
      </c>
      <c r="EB211" s="29">
        <f t="shared" si="1283"/>
        <v>50.461173125294899</v>
      </c>
      <c r="EC211" s="56">
        <v>0.10777018358254216</v>
      </c>
      <c r="ED211" s="29">
        <f t="shared" si="1350"/>
        <v>430293.01429632574</v>
      </c>
      <c r="EE211" s="29">
        <f t="shared" si="1351"/>
        <v>-57.697518907435544</v>
      </c>
      <c r="EF211" s="56">
        <v>1.7752715121136173E-2</v>
      </c>
      <c r="EG211" s="29">
        <f t="shared" si="1286"/>
        <v>50.644500699895787</v>
      </c>
      <c r="EH211" s="56">
        <v>0.10777018358254216</v>
      </c>
      <c r="EI211" s="29">
        <f t="shared" si="1352"/>
        <v>425965.05185460683</v>
      </c>
      <c r="EJ211" s="29">
        <f t="shared" si="1353"/>
        <v>-57.697518907435544</v>
      </c>
      <c r="EK211" s="56">
        <v>1.7752715121136173E-2</v>
      </c>
      <c r="EL211" s="29">
        <f t="shared" si="1289"/>
        <v>50.830394011632997</v>
      </c>
      <c r="EM211" s="56">
        <v>0.10777018358254216</v>
      </c>
      <c r="EN211" s="29">
        <f t="shared" si="1354"/>
        <v>421759.26466994174</v>
      </c>
      <c r="EO211" s="29">
        <f t="shared" si="1355"/>
        <v>-57.697518907435544</v>
      </c>
      <c r="EP211" s="56">
        <v>1.7752715121136173E-2</v>
      </c>
      <c r="EQ211" s="29">
        <f t="shared" si="1292"/>
        <v>51.021773700319173</v>
      </c>
      <c r="ER211" s="56">
        <v>0.10777018358254216</v>
      </c>
      <c r="ES211" s="29">
        <f t="shared" si="1356"/>
        <v>417089.7345840116</v>
      </c>
      <c r="ET211" s="29">
        <f t="shared" si="1415"/>
        <v>-57.697518907435544</v>
      </c>
      <c r="EU211" s="56">
        <v>1.7752715121136173E-2</v>
      </c>
      <c r="EV211" s="29">
        <f t="shared" si="1357"/>
        <v>51.222296034822485</v>
      </c>
      <c r="EW211" s="56">
        <v>0.10777018358254216</v>
      </c>
      <c r="EX211" s="29">
        <f t="shared" si="1416"/>
        <v>411948.95672972215</v>
      </c>
      <c r="EY211" s="29">
        <f t="shared" si="1417"/>
        <v>-57.697518907435544</v>
      </c>
      <c r="EZ211" s="56">
        <v>1.7752715121136173E-2</v>
      </c>
      <c r="FA211" s="29">
        <f t="shared" si="1358"/>
        <v>51.435010015981078</v>
      </c>
      <c r="FB211" s="56">
        <v>0.10777018358254216</v>
      </c>
      <c r="FC211" s="29">
        <f t="shared" si="1418"/>
        <v>406321.60588187765</v>
      </c>
      <c r="FD211" s="29">
        <f t="shared" si="1359"/>
        <v>-57.697518907435544</v>
      </c>
      <c r="FE211" s="56">
        <v>1.7752715121136173E-2</v>
      </c>
      <c r="FF211" s="29">
        <f t="shared" si="1295"/>
        <v>51.660793862584562</v>
      </c>
      <c r="FG211" s="56">
        <v>0.10777018358254216</v>
      </c>
      <c r="FH211" s="29">
        <f t="shared" si="1360"/>
        <v>402262.9182422579</v>
      </c>
      <c r="FI211" s="29">
        <f t="shared" si="1361"/>
        <v>-57.697518907435544</v>
      </c>
      <c r="FJ211" s="56">
        <v>1.7752715121136173E-2</v>
      </c>
      <c r="FK211" s="29">
        <f t="shared" si="1298"/>
        <v>51.900981308383763</v>
      </c>
      <c r="FL211" s="56">
        <v>0.10777018358254216</v>
      </c>
      <c r="FM211" s="29">
        <f t="shared" si="1419"/>
        <v>399531.30961652222</v>
      </c>
      <c r="FN211" s="29">
        <f t="shared" si="1362"/>
        <v>-57.697518907435544</v>
      </c>
      <c r="FO211" s="56">
        <v>1.7752715121136173E-2</v>
      </c>
      <c r="FP211" s="29">
        <f t="shared" si="1301"/>
        <v>52.156960637072252</v>
      </c>
      <c r="FQ211" s="56">
        <v>0.10777018358254216</v>
      </c>
      <c r="FR211" s="29">
        <f t="shared" si="1363"/>
        <v>398199.75737006561</v>
      </c>
      <c r="FS211" s="29">
        <f t="shared" si="1364"/>
        <v>-57.697518907435544</v>
      </c>
      <c r="FT211" s="56">
        <v>1.7752715121136173E-2</v>
      </c>
      <c r="FU211" s="29">
        <f t="shared" si="1304"/>
        <v>52.429698347974124</v>
      </c>
      <c r="FV211" s="56">
        <v>0.10777018358254216</v>
      </c>
      <c r="FW211" s="29">
        <f t="shared" si="1365"/>
        <v>397329.41202443407</v>
      </c>
      <c r="FX211" s="29">
        <f t="shared" si="1366"/>
        <v>-57.697518907435544</v>
      </c>
      <c r="FY211" s="56">
        <v>1.7752715121136173E-2</v>
      </c>
      <c r="FZ211" s="29">
        <f t="shared" si="1307"/>
        <v>52.719703567063625</v>
      </c>
      <c r="GA211" s="56">
        <v>0.10777018358254216</v>
      </c>
      <c r="GB211" s="29">
        <f t="shared" si="1367"/>
        <v>398504.29173342662</v>
      </c>
      <c r="GC211" s="29">
        <f t="shared" si="1368"/>
        <v>-57.697518907435544</v>
      </c>
      <c r="GD211" s="56">
        <v>1.7752715121136173E-2</v>
      </c>
      <c r="GE211" s="29">
        <f t="shared" si="1310"/>
        <v>53.027505945408883</v>
      </c>
      <c r="GF211" s="56">
        <v>0.10777018358254216</v>
      </c>
      <c r="GG211" s="29">
        <f t="shared" si="1369"/>
        <v>401160.55672788742</v>
      </c>
      <c r="GH211" s="29">
        <f t="shared" si="1370"/>
        <v>-57.697518907435544</v>
      </c>
      <c r="GI211" s="56">
        <v>1.7752715121136173E-2</v>
      </c>
      <c r="GJ211" s="29">
        <f t="shared" si="1313"/>
        <v>53.35431321793854</v>
      </c>
      <c r="GK211" s="56">
        <v>0.10777018358254216</v>
      </c>
      <c r="GL211" s="29">
        <f t="shared" si="1371"/>
        <v>405669.6830517468</v>
      </c>
      <c r="GM211" s="29">
        <f t="shared" si="1372"/>
        <v>-57.697518907435544</v>
      </c>
      <c r="GN211" s="56">
        <v>1.7752715121136173E-2</v>
      </c>
      <c r="GO211" s="29">
        <f t="shared" si="1316"/>
        <v>53.700486989117422</v>
      </c>
      <c r="GP211" s="56">
        <v>0.10777018358254216</v>
      </c>
      <c r="GQ211" s="29">
        <f t="shared" si="1373"/>
        <v>411720.71664516156</v>
      </c>
    </row>
    <row r="212" spans="1:199" ht="15" x14ac:dyDescent="0.2">
      <c r="A212" s="4" t="s">
        <v>10</v>
      </c>
      <c r="B212" s="29">
        <v>190334</v>
      </c>
      <c r="C212" s="29">
        <f t="shared" si="1374"/>
        <v>-59.4</v>
      </c>
      <c r="D212" s="56">
        <v>1.8244139761167625E-2</v>
      </c>
      <c r="E212" s="29">
        <f>435/5</f>
        <v>87</v>
      </c>
      <c r="F212" s="29">
        <f>-206/5</f>
        <v>-41.2</v>
      </c>
      <c r="G212" s="29">
        <f t="shared" si="1269"/>
        <v>45.8</v>
      </c>
      <c r="H212" s="56">
        <f t="shared" si="1320"/>
        <v>0.10683710840000932</v>
      </c>
      <c r="I212" s="29">
        <v>198396</v>
      </c>
      <c r="J212" s="29">
        <f t="shared" si="1375"/>
        <v>-59.294682060582552</v>
      </c>
      <c r="K212" s="56">
        <v>1.8244139761167625E-2</v>
      </c>
      <c r="L212" s="29">
        <f t="shared" si="1321"/>
        <v>45.718795258833012</v>
      </c>
      <c r="M212" s="56">
        <v>0.10683710840000932</v>
      </c>
      <c r="N212" s="29">
        <f t="shared" si="1376"/>
        <v>206920.42411319827</v>
      </c>
      <c r="O212" s="29">
        <f t="shared" si="1377"/>
        <v>-59.294682060582552</v>
      </c>
      <c r="P212" s="56">
        <v>1.8244139761167625E-2</v>
      </c>
      <c r="Q212" s="29">
        <f t="shared" si="1322"/>
        <v>45.602555161301218</v>
      </c>
      <c r="R212" s="56">
        <v>0.10683710840000932</v>
      </c>
      <c r="S212" s="29">
        <f t="shared" si="1378"/>
        <v>216889.72844024043</v>
      </c>
      <c r="T212" s="29">
        <f t="shared" si="1379"/>
        <v>-59.294682060582552</v>
      </c>
      <c r="U212" s="56">
        <v>1.8244139761167625E-2</v>
      </c>
      <c r="V212" s="29">
        <f t="shared" si="1323"/>
        <v>45.480215953751923</v>
      </c>
      <c r="W212" s="56">
        <v>0.10683710840000932</v>
      </c>
      <c r="X212" s="29">
        <f t="shared" si="1380"/>
        <v>216565.90941287766</v>
      </c>
      <c r="Y212" s="29">
        <f t="shared" si="1381"/>
        <v>-59.294682060582552</v>
      </c>
      <c r="Z212" s="56">
        <v>1.8244139761167625E-2</v>
      </c>
      <c r="AA212" s="29">
        <f t="shared" si="1324"/>
        <v>45.49784606979533</v>
      </c>
      <c r="AB212" s="56">
        <v>0.10683710840000932</v>
      </c>
      <c r="AC212" s="29">
        <f t="shared" si="1382"/>
        <v>233103.10694716626</v>
      </c>
      <c r="AD212" s="29">
        <f t="shared" si="1383"/>
        <v>-59.294682060582552</v>
      </c>
      <c r="AE212" s="56">
        <v>1.8244139761167625E-2</v>
      </c>
      <c r="AF212" s="29">
        <f t="shared" si="1325"/>
        <v>45.560093613137376</v>
      </c>
      <c r="AG212" s="56">
        <v>0.10683710840000932</v>
      </c>
      <c r="AH212" s="29">
        <f t="shared" si="1384"/>
        <v>239840.366882973</v>
      </c>
      <c r="AI212" s="29">
        <f t="shared" si="1385"/>
        <v>-59.294682060582552</v>
      </c>
      <c r="AJ212" s="56">
        <v>1.8244139761167625E-2</v>
      </c>
      <c r="AK212" s="29">
        <f t="shared" si="1326"/>
        <v>45.665377737652541</v>
      </c>
      <c r="AL212" s="56">
        <v>0.10683710840000932</v>
      </c>
      <c r="AM212" s="29">
        <f t="shared" si="1386"/>
        <v>260400.73264655095</v>
      </c>
      <c r="AN212" s="29">
        <f t="shared" si="1387"/>
        <v>-59.294682060582552</v>
      </c>
      <c r="AO212" s="56">
        <v>1.8244139761167625E-2</v>
      </c>
      <c r="AP212" s="29">
        <f t="shared" si="1327"/>
        <v>45.812526386437405</v>
      </c>
      <c r="AQ212" s="56">
        <v>0.10683710840000932</v>
      </c>
      <c r="AR212" s="29">
        <f t="shared" si="1388"/>
        <v>261942.61004196366</v>
      </c>
      <c r="AS212" s="29">
        <f t="shared" si="1389"/>
        <v>-59.294682060582552</v>
      </c>
      <c r="AT212" s="56">
        <v>1.8244139761167625E-2</v>
      </c>
      <c r="AU212" s="29">
        <f t="shared" si="1328"/>
        <v>46.000080674993107</v>
      </c>
      <c r="AV212" s="56">
        <v>0.10683710840000932</v>
      </c>
      <c r="AW212" s="29">
        <f t="shared" si="1390"/>
        <v>254126.52704279433</v>
      </c>
      <c r="AX212" s="29">
        <f t="shared" si="1391"/>
        <v>-59.294682060582552</v>
      </c>
      <c r="AY212" s="56">
        <v>1.8244139761167625E-2</v>
      </c>
      <c r="AZ212" s="29">
        <f t="shared" si="1329"/>
        <v>46.226909401734666</v>
      </c>
      <c r="BA212" s="56">
        <v>0.10683710840000932</v>
      </c>
      <c r="BB212" s="29">
        <f t="shared" si="1392"/>
        <v>256837.51544607029</v>
      </c>
      <c r="BC212" s="29">
        <f t="shared" si="1393"/>
        <v>-59.294682060582552</v>
      </c>
      <c r="BD212" s="56">
        <v>1.8244139761167625E-2</v>
      </c>
      <c r="BE212" s="29">
        <f t="shared" si="1330"/>
        <v>46.490408322140418</v>
      </c>
      <c r="BF212" s="56">
        <v>0.10683710840000932</v>
      </c>
      <c r="BG212" s="29">
        <f t="shared" si="1394"/>
        <v>266671.79196360114</v>
      </c>
      <c r="BH212" s="29">
        <f t="shared" si="1395"/>
        <v>-59.294682060582552</v>
      </c>
      <c r="BI212" s="56">
        <v>1.8244139761167625E-2</v>
      </c>
      <c r="BJ212" s="29">
        <f t="shared" si="1331"/>
        <v>46.790007923807437</v>
      </c>
      <c r="BK212" s="56">
        <v>0.10683710840000932</v>
      </c>
      <c r="BL212" s="29">
        <f t="shared" si="1396"/>
        <v>247717.98421540658</v>
      </c>
      <c r="BM212" s="29">
        <f t="shared" si="1397"/>
        <v>-59.294682060582552</v>
      </c>
      <c r="BN212" s="56">
        <v>1.8244139761167625E-2</v>
      </c>
      <c r="BO212" s="29">
        <f t="shared" si="1332"/>
        <v>47.078114929405558</v>
      </c>
      <c r="BP212" s="56">
        <v>0.10683710840000932</v>
      </c>
      <c r="BQ212" s="29">
        <f t="shared" si="1398"/>
        <v>244679.29751821354</v>
      </c>
      <c r="BR212" s="29">
        <f t="shared" si="1399"/>
        <v>-59.294682060582552</v>
      </c>
      <c r="BS212" s="56">
        <v>1.8244139761167625E-2</v>
      </c>
      <c r="BT212" s="29">
        <f t="shared" si="1333"/>
        <v>47.355809214888822</v>
      </c>
      <c r="BU212" s="56">
        <v>0.10683710840000932</v>
      </c>
      <c r="BV212" s="29">
        <f t="shared" si="1400"/>
        <v>316464.36770309985</v>
      </c>
      <c r="BW212" s="29">
        <f t="shared" si="1401"/>
        <v>-59.294682060582552</v>
      </c>
      <c r="BX212" s="56">
        <v>1.8244139761167625E-2</v>
      </c>
      <c r="BY212" s="29">
        <f t="shared" si="1334"/>
        <v>47.624045407161596</v>
      </c>
      <c r="BZ212" s="56">
        <v>0.10683710840000932</v>
      </c>
      <c r="CA212" s="29">
        <f t="shared" si="1402"/>
        <v>339308.21013513085</v>
      </c>
      <c r="CB212" s="29">
        <f t="shared" si="1403"/>
        <v>-59.294682060582552</v>
      </c>
      <c r="CC212" s="56">
        <v>1.8244139761167625E-2</v>
      </c>
      <c r="CD212" s="29">
        <f t="shared" si="1335"/>
        <v>47.882594600113265</v>
      </c>
      <c r="CE212" s="56">
        <v>0.10683710840000932</v>
      </c>
      <c r="CF212" s="29">
        <f t="shared" si="1404"/>
        <v>361310.55780727568</v>
      </c>
      <c r="CG212" s="29">
        <f t="shared" si="1405"/>
        <v>-59.294682060582552</v>
      </c>
      <c r="CH212" s="56">
        <v>1.8244139761167625E-2</v>
      </c>
      <c r="CI212" s="29">
        <f t="shared" si="1336"/>
        <v>48.132740894550459</v>
      </c>
      <c r="CJ212" s="56">
        <v>0.10683710840000932</v>
      </c>
      <c r="CK212" s="29">
        <f t="shared" si="1406"/>
        <v>382681.87887824501</v>
      </c>
      <c r="CL212" s="29">
        <f t="shared" si="1407"/>
        <v>-59.294682060582552</v>
      </c>
      <c r="CM212" s="56">
        <v>1.8244139761167625E-2</v>
      </c>
      <c r="CN212" s="29">
        <f t="shared" si="1337"/>
        <v>48.376223065719756</v>
      </c>
      <c r="CO212" s="56">
        <v>0.10683710840000932</v>
      </c>
      <c r="CP212" s="29">
        <f t="shared" si="1408"/>
        <v>403276.04431084229</v>
      </c>
      <c r="CQ212" s="29">
        <f t="shared" si="1409"/>
        <v>-59.294682060582552</v>
      </c>
      <c r="CR212" s="56">
        <v>1.8244139761167625E-2</v>
      </c>
      <c r="CS212" s="29">
        <f t="shared" si="1338"/>
        <v>48.611592645356815</v>
      </c>
      <c r="CT212" s="56">
        <v>0.10683710840000932</v>
      </c>
      <c r="CU212" s="29">
        <f t="shared" si="1410"/>
        <v>423261.83488370199</v>
      </c>
      <c r="CV212" s="29">
        <f t="shared" si="1339"/>
        <v>-59.294682060582552</v>
      </c>
      <c r="CW212" s="56">
        <v>1.8244139761167625E-2</v>
      </c>
      <c r="CX212" s="29">
        <f t="shared" si="1271"/>
        <v>48.839076930570975</v>
      </c>
      <c r="CY212" s="56">
        <v>0.10683710840000932</v>
      </c>
      <c r="CZ212" s="29">
        <f t="shared" si="1340"/>
        <v>441885.43845831655</v>
      </c>
      <c r="DA212" s="29">
        <f t="shared" si="1341"/>
        <v>-59.294682060582552</v>
      </c>
      <c r="DB212" s="56">
        <v>1.8244139761167625E-2</v>
      </c>
      <c r="DC212" s="29">
        <f t="shared" si="1274"/>
        <v>49.057759623084827</v>
      </c>
      <c r="DD212" s="56">
        <v>0.10683710840000932</v>
      </c>
      <c r="DE212" s="29">
        <f t="shared" si="1342"/>
        <v>460190.85025741841</v>
      </c>
      <c r="DF212" s="29">
        <f t="shared" si="1343"/>
        <v>-59.294682060582552</v>
      </c>
      <c r="DG212" s="56">
        <v>1.8244139761167625E-2</v>
      </c>
      <c r="DH212" s="29">
        <f t="shared" si="1277"/>
        <v>49.266708438534089</v>
      </c>
      <c r="DI212" s="56">
        <v>0.10683710840000932</v>
      </c>
      <c r="DJ212" s="29">
        <f t="shared" si="1344"/>
        <v>454092.0443454503</v>
      </c>
      <c r="DK212" s="29">
        <f t="shared" si="1345"/>
        <v>-59.294682060582552</v>
      </c>
      <c r="DL212" s="56">
        <v>1.8244139761167625E-2</v>
      </c>
      <c r="DM212" s="29">
        <f t="shared" si="1280"/>
        <v>49.464959799315757</v>
      </c>
      <c r="DN212" s="56">
        <v>0.10683710840000932</v>
      </c>
      <c r="DO212" s="29">
        <f t="shared" si="1346"/>
        <v>448554.51523174741</v>
      </c>
      <c r="DP212" s="29">
        <f t="shared" si="1411"/>
        <v>-59.294682060582552</v>
      </c>
      <c r="DQ212" s="56">
        <v>1.8244139761167625E-2</v>
      </c>
      <c r="DR212" s="29">
        <f t="shared" si="1347"/>
        <v>49.655561141044636</v>
      </c>
      <c r="DS212" s="56">
        <v>0.10683710840000932</v>
      </c>
      <c r="DT212" s="29">
        <f t="shared" si="1412"/>
        <v>443513.33731126977</v>
      </c>
      <c r="DU212" s="29">
        <f t="shared" si="1413"/>
        <v>-59.294682060582552</v>
      </c>
      <c r="DV212" s="56">
        <v>1.8244139761167625E-2</v>
      </c>
      <c r="DW212" s="29">
        <f t="shared" si="1348"/>
        <v>49.841092475187381</v>
      </c>
      <c r="DX212" s="56">
        <v>0.10683710840000932</v>
      </c>
      <c r="DY212" s="29">
        <f t="shared" si="1414"/>
        <v>438361.60371030559</v>
      </c>
      <c r="DZ212" s="29">
        <f t="shared" si="1349"/>
        <v>-59.294682060582552</v>
      </c>
      <c r="EA212" s="56">
        <v>1.8244139761167625E-2</v>
      </c>
      <c r="EB212" s="29">
        <f t="shared" si="1283"/>
        <v>50.024279851482824</v>
      </c>
      <c r="EC212" s="56">
        <v>0.10683710840000932</v>
      </c>
      <c r="ED212" s="29">
        <f t="shared" si="1350"/>
        <v>433874.47573598434</v>
      </c>
      <c r="EE212" s="29">
        <f t="shared" si="1351"/>
        <v>-59.294682060582552</v>
      </c>
      <c r="EF212" s="56">
        <v>1.8244139761167625E-2</v>
      </c>
      <c r="EG212" s="29">
        <f t="shared" si="1286"/>
        <v>50.206020174355565</v>
      </c>
      <c r="EH212" s="56">
        <v>0.10683710840000932</v>
      </c>
      <c r="EI212" s="29">
        <f t="shared" si="1352"/>
        <v>430283.92563443951</v>
      </c>
      <c r="EJ212" s="29">
        <f t="shared" si="1353"/>
        <v>-59.294682060582552</v>
      </c>
      <c r="EK212" s="56">
        <v>1.8244139761167625E-2</v>
      </c>
      <c r="EL212" s="29">
        <f t="shared" si="1289"/>
        <v>50.390304020190285</v>
      </c>
      <c r="EM212" s="56">
        <v>0.10683710840000932</v>
      </c>
      <c r="EN212" s="29">
        <f t="shared" si="1354"/>
        <v>425956.14747656643</v>
      </c>
      <c r="EO212" s="29">
        <f t="shared" si="1355"/>
        <v>-59.294682060582552</v>
      </c>
      <c r="EP212" s="56">
        <v>1.8244139761167625E-2</v>
      </c>
      <c r="EQ212" s="29">
        <f t="shared" si="1292"/>
        <v>50.580026741874846</v>
      </c>
      <c r="ER212" s="56">
        <v>0.10683710840000932</v>
      </c>
      <c r="ES212" s="29">
        <f t="shared" si="1356"/>
        <v>421750.55001462303</v>
      </c>
      <c r="ET212" s="29">
        <f t="shared" si="1415"/>
        <v>-59.294682060582552</v>
      </c>
      <c r="EU212" s="56">
        <v>1.8244139761167625E-2</v>
      </c>
      <c r="EV212" s="29">
        <f t="shared" si="1357"/>
        <v>50.778812952269909</v>
      </c>
      <c r="EW212" s="56">
        <v>0.10683710840000932</v>
      </c>
      <c r="EX212" s="29">
        <f t="shared" si="1416"/>
        <v>417081.21871490328</v>
      </c>
      <c r="EY212" s="29">
        <f t="shared" si="1417"/>
        <v>-59.294682060582552</v>
      </c>
      <c r="EZ212" s="56">
        <v>1.8244139761167625E-2</v>
      </c>
      <c r="FA212" s="29">
        <f t="shared" si="1358"/>
        <v>50.989685253937949</v>
      </c>
      <c r="FB212" s="56">
        <v>0.10683710840000932</v>
      </c>
      <c r="FC212" s="29">
        <f t="shared" si="1418"/>
        <v>411940.65173291549</v>
      </c>
      <c r="FD212" s="29">
        <f t="shared" si="1359"/>
        <v>-59.294682060582552</v>
      </c>
      <c r="FE212" s="56">
        <v>1.8244139761167625E-2</v>
      </c>
      <c r="FF212" s="29">
        <f t="shared" si="1295"/>
        <v>51.2135142620427</v>
      </c>
      <c r="FG212" s="56">
        <v>0.10683710840000932</v>
      </c>
      <c r="FH212" s="29">
        <f t="shared" si="1360"/>
        <v>406313.5247140791</v>
      </c>
      <c r="FI212" s="29">
        <f t="shared" si="1361"/>
        <v>-59.294682060582552</v>
      </c>
      <c r="FJ212" s="56">
        <v>1.8244139761167625E-2</v>
      </c>
      <c r="FK212" s="29">
        <f t="shared" si="1298"/>
        <v>51.45162216285663</v>
      </c>
      <c r="FL212" s="56">
        <v>0.10683710840000932</v>
      </c>
      <c r="FM212" s="29">
        <f>FH211+FI212+FK212</f>
        <v>402255.07518236013</v>
      </c>
      <c r="FN212" s="29">
        <f t="shared" si="1362"/>
        <v>-59.294682060582552</v>
      </c>
      <c r="FO212" s="56">
        <v>1.8244139761167625E-2</v>
      </c>
      <c r="FP212" s="29">
        <f t="shared" si="1301"/>
        <v>51.705385220301061</v>
      </c>
      <c r="FQ212" s="56">
        <v>0.10683710840000932</v>
      </c>
      <c r="FR212" s="29">
        <f t="shared" si="1363"/>
        <v>399523.72031968192</v>
      </c>
      <c r="FS212" s="29">
        <f t="shared" si="1364"/>
        <v>-59.294682060582552</v>
      </c>
      <c r="FT212" s="56">
        <v>1.8244139761167625E-2</v>
      </c>
      <c r="FU212" s="29">
        <f t="shared" si="1304"/>
        <v>51.975761565740576</v>
      </c>
      <c r="FV212" s="56">
        <v>0.10683710840000932</v>
      </c>
      <c r="FW212" s="29">
        <f t="shared" si="1365"/>
        <v>398192.43844957073</v>
      </c>
      <c r="FX212" s="29">
        <f t="shared" si="1366"/>
        <v>-59.294682060582552</v>
      </c>
      <c r="FY212" s="56">
        <v>1.8244139761167625E-2</v>
      </c>
      <c r="FZ212" s="29">
        <f t="shared" si="1307"/>
        <v>52.263255917132327</v>
      </c>
      <c r="GA212" s="56">
        <v>0.10683710840000932</v>
      </c>
      <c r="GB212" s="29">
        <f t="shared" si="1367"/>
        <v>397322.38059829059</v>
      </c>
      <c r="GC212" s="29">
        <f t="shared" si="1368"/>
        <v>-59.294682060582552</v>
      </c>
      <c r="GD212" s="56">
        <v>1.8244139761167625E-2</v>
      </c>
      <c r="GE212" s="29">
        <f t="shared" si="1310"/>
        <v>52.568393339820922</v>
      </c>
      <c r="GF212" s="56">
        <v>0.10683710840000932</v>
      </c>
      <c r="GG212" s="29">
        <f t="shared" si="1369"/>
        <v>398497.56544470583</v>
      </c>
      <c r="GH212" s="29">
        <f t="shared" si="1370"/>
        <v>-59.294682060582552</v>
      </c>
      <c r="GI212" s="56">
        <v>1.8244139761167625E-2</v>
      </c>
      <c r="GJ212" s="29">
        <f t="shared" si="1313"/>
        <v>52.892371112155523</v>
      </c>
      <c r="GK212" s="56">
        <v>0.10683710840000932</v>
      </c>
      <c r="GL212" s="29">
        <f t="shared" si="1371"/>
        <v>401154.15441693895</v>
      </c>
      <c r="GM212" s="29">
        <f t="shared" si="1372"/>
        <v>-59.294682060582552</v>
      </c>
      <c r="GN212" s="56">
        <v>1.8244139761167625E-2</v>
      </c>
      <c r="GO212" s="29">
        <f t="shared" si="1316"/>
        <v>53.235547707826363</v>
      </c>
      <c r="GP212" s="56">
        <v>0.10683710840000932</v>
      </c>
      <c r="GQ212" s="29">
        <f t="shared" si="1373"/>
        <v>405663.62391739403</v>
      </c>
    </row>
    <row r="213" spans="1:199" ht="15" x14ac:dyDescent="0.2">
      <c r="A213" s="4" t="s">
        <v>11</v>
      </c>
      <c r="B213" s="29">
        <v>195858</v>
      </c>
      <c r="C213" s="29">
        <f t="shared" si="1374"/>
        <v>-59.4</v>
      </c>
      <c r="D213" s="56">
        <v>1.8244139761167625E-2</v>
      </c>
      <c r="E213" s="29">
        <f t="shared" ref="E213:E216" si="1422">435/5</f>
        <v>87</v>
      </c>
      <c r="F213" s="29">
        <f t="shared" ref="F213:F216" si="1423">-206/5</f>
        <v>-41.2</v>
      </c>
      <c r="G213" s="29">
        <f t="shared" si="1269"/>
        <v>45.8</v>
      </c>
      <c r="H213" s="56">
        <f t="shared" si="1320"/>
        <v>0.10683710840000932</v>
      </c>
      <c r="I213" s="29">
        <v>190341</v>
      </c>
      <c r="J213" s="29">
        <f t="shared" si="1375"/>
        <v>-59.294682060582552</v>
      </c>
      <c r="K213" s="56">
        <v>1.8244139761167625E-2</v>
      </c>
      <c r="L213" s="29">
        <f t="shared" si="1321"/>
        <v>45.718795258833012</v>
      </c>
      <c r="M213" s="56">
        <v>0.10683710840000932</v>
      </c>
      <c r="N213" s="29">
        <f t="shared" si="1376"/>
        <v>198382.42411319827</v>
      </c>
      <c r="O213" s="29">
        <f t="shared" si="1377"/>
        <v>-59.294682060582552</v>
      </c>
      <c r="P213" s="56">
        <v>1.8244139761167625E-2</v>
      </c>
      <c r="Q213" s="29">
        <f t="shared" si="1322"/>
        <v>45.602555161301218</v>
      </c>
      <c r="R213" s="56">
        <v>0.10683710840000932</v>
      </c>
      <c r="S213" s="29">
        <f t="shared" si="1378"/>
        <v>206906.73198629901</v>
      </c>
      <c r="T213" s="29">
        <f t="shared" si="1379"/>
        <v>-59.294682060582552</v>
      </c>
      <c r="U213" s="56">
        <v>1.8244139761167625E-2</v>
      </c>
      <c r="V213" s="29">
        <f t="shared" si="1323"/>
        <v>45.480215953751923</v>
      </c>
      <c r="W213" s="56">
        <v>0.10683710840000932</v>
      </c>
      <c r="X213" s="29">
        <f t="shared" si="1380"/>
        <v>216875.91397413361</v>
      </c>
      <c r="Y213" s="29">
        <f t="shared" si="1381"/>
        <v>-59.294682060582552</v>
      </c>
      <c r="Z213" s="56">
        <v>1.8244139761167625E-2</v>
      </c>
      <c r="AA213" s="29">
        <f t="shared" si="1324"/>
        <v>45.49784606979533</v>
      </c>
      <c r="AB213" s="56">
        <v>0.10683710840000932</v>
      </c>
      <c r="AC213" s="29">
        <f t="shared" si="1382"/>
        <v>216552.1125768869</v>
      </c>
      <c r="AD213" s="29">
        <f t="shared" si="1383"/>
        <v>-59.294682060582552</v>
      </c>
      <c r="AE213" s="56">
        <v>1.8244139761167625E-2</v>
      </c>
      <c r="AF213" s="29">
        <f t="shared" si="1325"/>
        <v>45.560093613137376</v>
      </c>
      <c r="AG213" s="56">
        <v>0.10683710840000932</v>
      </c>
      <c r="AH213" s="29">
        <f t="shared" si="1384"/>
        <v>233089.37235871883</v>
      </c>
      <c r="AI213" s="29">
        <f t="shared" si="1385"/>
        <v>-59.294682060582552</v>
      </c>
      <c r="AJ213" s="56">
        <v>1.8244139761167625E-2</v>
      </c>
      <c r="AK213" s="29">
        <f t="shared" si="1326"/>
        <v>45.665377737652541</v>
      </c>
      <c r="AL213" s="56">
        <v>0.10683710840000932</v>
      </c>
      <c r="AM213" s="29">
        <f t="shared" si="1386"/>
        <v>239826.73757865009</v>
      </c>
      <c r="AN213" s="29">
        <f t="shared" si="1387"/>
        <v>-59.294682060582552</v>
      </c>
      <c r="AO213" s="56">
        <v>1.8244139761167625E-2</v>
      </c>
      <c r="AP213" s="29">
        <f t="shared" si="1327"/>
        <v>45.812526386437405</v>
      </c>
      <c r="AQ213" s="56">
        <v>0.10683710840000932</v>
      </c>
      <c r="AR213" s="29">
        <f t="shared" si="1388"/>
        <v>260387.25049087682</v>
      </c>
      <c r="AS213" s="29">
        <f t="shared" si="1389"/>
        <v>-59.294682060582552</v>
      </c>
      <c r="AT213" s="56">
        <v>1.8244139761167625E-2</v>
      </c>
      <c r="AU213" s="29">
        <f t="shared" si="1328"/>
        <v>46.000080674993107</v>
      </c>
      <c r="AV213" s="56">
        <v>0.10683710840000932</v>
      </c>
      <c r="AW213" s="29">
        <f t="shared" si="1390"/>
        <v>261929.3154405781</v>
      </c>
      <c r="AX213" s="29">
        <f t="shared" si="1391"/>
        <v>-59.294682060582552</v>
      </c>
      <c r="AY213" s="56">
        <v>1.8244139761167625E-2</v>
      </c>
      <c r="AZ213" s="29">
        <f t="shared" si="1329"/>
        <v>46.226909401734666</v>
      </c>
      <c r="BA213" s="56">
        <v>0.10683710840000932</v>
      </c>
      <c r="BB213" s="29">
        <f t="shared" si="1392"/>
        <v>254113.4592701355</v>
      </c>
      <c r="BC213" s="29">
        <f t="shared" si="1393"/>
        <v>-59.294682060582552</v>
      </c>
      <c r="BD213" s="56">
        <v>1.8244139761167625E-2</v>
      </c>
      <c r="BE213" s="29">
        <f t="shared" si="1330"/>
        <v>46.490408322140418</v>
      </c>
      <c r="BF213" s="56">
        <v>0.10683710840000932</v>
      </c>
      <c r="BG213" s="29">
        <f t="shared" si="1394"/>
        <v>256824.71117233185</v>
      </c>
      <c r="BH213" s="29">
        <f t="shared" si="1395"/>
        <v>-59.294682060582552</v>
      </c>
      <c r="BI213" s="56">
        <v>1.8244139761167625E-2</v>
      </c>
      <c r="BJ213" s="29">
        <f t="shared" si="1331"/>
        <v>46.790007923807437</v>
      </c>
      <c r="BK213" s="56">
        <v>0.10683710840000932</v>
      </c>
      <c r="BL213" s="29">
        <f t="shared" si="1396"/>
        <v>266659.28728946432</v>
      </c>
      <c r="BM213" s="29">
        <f t="shared" si="1397"/>
        <v>-59.294682060582552</v>
      </c>
      <c r="BN213" s="56">
        <v>1.8244139761167625E-2</v>
      </c>
      <c r="BO213" s="29">
        <f t="shared" si="1332"/>
        <v>47.078114929405558</v>
      </c>
      <c r="BP213" s="56">
        <v>0.10683710840000932</v>
      </c>
      <c r="BQ213" s="29">
        <f t="shared" si="1398"/>
        <v>247705.76764827542</v>
      </c>
      <c r="BR213" s="29">
        <f t="shared" si="1399"/>
        <v>-59.294682060582552</v>
      </c>
      <c r="BS213" s="56">
        <v>1.8244139761167625E-2</v>
      </c>
      <c r="BT213" s="29">
        <f t="shared" si="1333"/>
        <v>47.355809214888822</v>
      </c>
      <c r="BU213" s="56">
        <v>0.10683710840000932</v>
      </c>
      <c r="BV213" s="29">
        <f t="shared" si="1400"/>
        <v>244667.35864536787</v>
      </c>
      <c r="BW213" s="29">
        <f t="shared" si="1401"/>
        <v>-59.294682060582552</v>
      </c>
      <c r="BX213" s="56">
        <v>1.8244139761167625E-2</v>
      </c>
      <c r="BY213" s="29">
        <f t="shared" si="1334"/>
        <v>47.624045407161596</v>
      </c>
      <c r="BZ213" s="56">
        <v>0.10683710840000932</v>
      </c>
      <c r="CA213" s="29">
        <f t="shared" si="1402"/>
        <v>316452.69706644642</v>
      </c>
      <c r="CB213" s="29">
        <f t="shared" si="1403"/>
        <v>-59.294682060582552</v>
      </c>
      <c r="CC213" s="56">
        <v>1.8244139761167625E-2</v>
      </c>
      <c r="CD213" s="29">
        <f t="shared" si="1335"/>
        <v>47.882594600113265</v>
      </c>
      <c r="CE213" s="56">
        <v>0.10683710840000932</v>
      </c>
      <c r="CF213" s="29">
        <f t="shared" si="1404"/>
        <v>339296.79804767034</v>
      </c>
      <c r="CG213" s="29">
        <f t="shared" si="1405"/>
        <v>-59.294682060582552</v>
      </c>
      <c r="CH213" s="56">
        <v>1.8244139761167625E-2</v>
      </c>
      <c r="CI213" s="29">
        <f t="shared" si="1336"/>
        <v>48.132740894550459</v>
      </c>
      <c r="CJ213" s="56">
        <v>0.10683710840000932</v>
      </c>
      <c r="CK213" s="29">
        <f t="shared" si="1406"/>
        <v>361299.39586610964</v>
      </c>
      <c r="CL213" s="29">
        <f t="shared" si="1407"/>
        <v>-59.294682060582552</v>
      </c>
      <c r="CM213" s="56">
        <v>1.8244139761167625E-2</v>
      </c>
      <c r="CN213" s="29">
        <f t="shared" si="1337"/>
        <v>48.376223065719756</v>
      </c>
      <c r="CO213" s="56">
        <v>0.10683710840000932</v>
      </c>
      <c r="CP213" s="29">
        <f t="shared" si="1408"/>
        <v>382670.96041925013</v>
      </c>
      <c r="CQ213" s="29">
        <f t="shared" si="1409"/>
        <v>-59.294682060582552</v>
      </c>
      <c r="CR213" s="56">
        <v>1.8244139761167625E-2</v>
      </c>
      <c r="CS213" s="29">
        <f t="shared" si="1338"/>
        <v>48.611592645356815</v>
      </c>
      <c r="CT213" s="56">
        <v>0.10683710840000932</v>
      </c>
      <c r="CU213" s="29">
        <f t="shared" si="1410"/>
        <v>403265.36122142704</v>
      </c>
      <c r="CV213" s="29">
        <f t="shared" si="1339"/>
        <v>-59.294682060582552</v>
      </c>
      <c r="CW213" s="56">
        <v>1.8244139761167625E-2</v>
      </c>
      <c r="CX213" s="29">
        <f t="shared" si="1271"/>
        <v>48.839076930570975</v>
      </c>
      <c r="CY213" s="56">
        <v>0.10683710840000932</v>
      </c>
      <c r="CZ213" s="29">
        <f t="shared" si="1340"/>
        <v>423251.37927857199</v>
      </c>
      <c r="DA213" s="29">
        <f t="shared" si="1341"/>
        <v>-59.294682060582552</v>
      </c>
      <c r="DB213" s="56">
        <v>1.8244139761167625E-2</v>
      </c>
      <c r="DC213" s="29">
        <f t="shared" si="1274"/>
        <v>49.057759623084827</v>
      </c>
      <c r="DD213" s="56">
        <v>0.10683710840000932</v>
      </c>
      <c r="DE213" s="29">
        <f t="shared" si="1342"/>
        <v>441875.20153587905</v>
      </c>
      <c r="DF213" s="29">
        <f t="shared" si="1343"/>
        <v>-59.294682060582552</v>
      </c>
      <c r="DG213" s="56">
        <v>1.8244139761167625E-2</v>
      </c>
      <c r="DH213" s="29">
        <f t="shared" si="1277"/>
        <v>49.266708438534089</v>
      </c>
      <c r="DI213" s="56">
        <v>0.10683710840000932</v>
      </c>
      <c r="DJ213" s="29">
        <f t="shared" si="1344"/>
        <v>460180.82228379633</v>
      </c>
      <c r="DK213" s="29">
        <f t="shared" si="1345"/>
        <v>-59.294682060582552</v>
      </c>
      <c r="DL213" s="56">
        <v>1.8244139761167625E-2</v>
      </c>
      <c r="DM213" s="29">
        <f t="shared" si="1280"/>
        <v>49.464959799315757</v>
      </c>
      <c r="DN213" s="56">
        <v>0.10683710840000932</v>
      </c>
      <c r="DO213" s="29">
        <f t="shared" si="1346"/>
        <v>454082.21462318901</v>
      </c>
      <c r="DP213" s="29">
        <f t="shared" si="1411"/>
        <v>-59.294682060582552</v>
      </c>
      <c r="DQ213" s="56">
        <v>1.8244139761167625E-2</v>
      </c>
      <c r="DR213" s="29">
        <f t="shared" si="1347"/>
        <v>49.655561141044636</v>
      </c>
      <c r="DS213" s="56">
        <v>0.10683710840000932</v>
      </c>
      <c r="DT213" s="29">
        <f t="shared" si="1412"/>
        <v>448544.87611082784</v>
      </c>
      <c r="DU213" s="29">
        <f t="shared" si="1413"/>
        <v>-59.294682060582552</v>
      </c>
      <c r="DV213" s="56">
        <v>1.8244139761167625E-2</v>
      </c>
      <c r="DW213" s="29">
        <f t="shared" si="1348"/>
        <v>49.841092475187381</v>
      </c>
      <c r="DX213" s="56">
        <v>0.10683710840000932</v>
      </c>
      <c r="DY213" s="29">
        <f t="shared" si="1414"/>
        <v>443503.88372168434</v>
      </c>
      <c r="DZ213" s="29">
        <f t="shared" si="1349"/>
        <v>-59.294682060582552</v>
      </c>
      <c r="EA213" s="56">
        <v>1.8244139761167625E-2</v>
      </c>
      <c r="EB213" s="29">
        <f t="shared" si="1283"/>
        <v>50.024279851482824</v>
      </c>
      <c r="EC213" s="56">
        <v>0.10683710840000932</v>
      </c>
      <c r="ED213" s="29">
        <f t="shared" si="1350"/>
        <v>438352.33330809645</v>
      </c>
      <c r="EE213" s="29">
        <f t="shared" si="1351"/>
        <v>-59.294682060582552</v>
      </c>
      <c r="EF213" s="56">
        <v>1.8244139761167625E-2</v>
      </c>
      <c r="EG213" s="29">
        <f t="shared" si="1286"/>
        <v>50.206020174355565</v>
      </c>
      <c r="EH213" s="56">
        <v>0.10683710840000932</v>
      </c>
      <c r="EI213" s="29">
        <f t="shared" si="1352"/>
        <v>433865.38707409811</v>
      </c>
      <c r="EJ213" s="29">
        <f t="shared" si="1353"/>
        <v>-59.294682060582552</v>
      </c>
      <c r="EK213" s="56">
        <v>1.8244139761167625E-2</v>
      </c>
      <c r="EL213" s="29">
        <f t="shared" si="1289"/>
        <v>50.390304020190285</v>
      </c>
      <c r="EM213" s="56">
        <v>0.10683710840000932</v>
      </c>
      <c r="EN213" s="29">
        <f t="shared" si="1354"/>
        <v>430275.02125639911</v>
      </c>
      <c r="EO213" s="29">
        <f t="shared" si="1355"/>
        <v>-59.294682060582552</v>
      </c>
      <c r="EP213" s="56">
        <v>1.8244139761167625E-2</v>
      </c>
      <c r="EQ213" s="29">
        <f t="shared" si="1292"/>
        <v>50.580026741874846</v>
      </c>
      <c r="ER213" s="56">
        <v>0.10683710840000932</v>
      </c>
      <c r="ES213" s="29">
        <f t="shared" si="1356"/>
        <v>425947.43282124773</v>
      </c>
      <c r="ET213" s="29">
        <f t="shared" si="1415"/>
        <v>-59.294682060582552</v>
      </c>
      <c r="EU213" s="56">
        <v>1.8244139761167625E-2</v>
      </c>
      <c r="EV213" s="29">
        <f t="shared" si="1357"/>
        <v>50.778812952269909</v>
      </c>
      <c r="EW213" s="56">
        <v>0.10683710840000932</v>
      </c>
      <c r="EX213" s="29">
        <f t="shared" si="1416"/>
        <v>421742.03414551471</v>
      </c>
      <c r="EY213" s="29">
        <f t="shared" si="1417"/>
        <v>-59.294682060582552</v>
      </c>
      <c r="EZ213" s="56">
        <v>1.8244139761167625E-2</v>
      </c>
      <c r="FA213" s="29">
        <f t="shared" si="1358"/>
        <v>50.989685253937949</v>
      </c>
      <c r="FB213" s="56">
        <v>0.10683710840000932</v>
      </c>
      <c r="FC213" s="29">
        <f t="shared" si="1418"/>
        <v>417072.91371809662</v>
      </c>
      <c r="FD213" s="29">
        <f t="shared" si="1359"/>
        <v>-59.294682060582552</v>
      </c>
      <c r="FE213" s="56">
        <v>1.8244139761167625E-2</v>
      </c>
      <c r="FF213" s="29">
        <f t="shared" si="1295"/>
        <v>51.2135142620427</v>
      </c>
      <c r="FG213" s="56">
        <v>0.10683710840000932</v>
      </c>
      <c r="FH213" s="29">
        <f t="shared" si="1360"/>
        <v>411932.57056511694</v>
      </c>
      <c r="FI213" s="29">
        <f t="shared" si="1361"/>
        <v>-59.294682060582552</v>
      </c>
      <c r="FJ213" s="56">
        <v>1.8244139761167625E-2</v>
      </c>
      <c r="FK213" s="29">
        <f t="shared" si="1298"/>
        <v>51.45162216285663</v>
      </c>
      <c r="FL213" s="56">
        <v>0.10683710840000932</v>
      </c>
      <c r="FM213" s="29">
        <f>FH212+FI213+FK213</f>
        <v>406305.68165418133</v>
      </c>
      <c r="FN213" s="29">
        <f t="shared" si="1362"/>
        <v>-59.294682060582552</v>
      </c>
      <c r="FO213" s="56">
        <v>1.8244139761167625E-2</v>
      </c>
      <c r="FP213" s="29">
        <f t="shared" si="1301"/>
        <v>51.705385220301061</v>
      </c>
      <c r="FQ213" s="56">
        <v>0.10683710840000932</v>
      </c>
      <c r="FR213" s="29">
        <f t="shared" si="1363"/>
        <v>402247.48588551983</v>
      </c>
      <c r="FS213" s="29">
        <f t="shared" si="1364"/>
        <v>-59.294682060582552</v>
      </c>
      <c r="FT213" s="56">
        <v>1.8244139761167625E-2</v>
      </c>
      <c r="FU213" s="29">
        <f t="shared" si="1304"/>
        <v>51.975761565740576</v>
      </c>
      <c r="FV213" s="56">
        <v>0.10683710840000932</v>
      </c>
      <c r="FW213" s="29">
        <f t="shared" si="1365"/>
        <v>399516.40139918705</v>
      </c>
      <c r="FX213" s="29">
        <f t="shared" si="1366"/>
        <v>-59.294682060582552</v>
      </c>
      <c r="FY213" s="56">
        <v>1.8244139761167625E-2</v>
      </c>
      <c r="FZ213" s="29">
        <f t="shared" si="1307"/>
        <v>52.263255917132327</v>
      </c>
      <c r="GA213" s="56">
        <v>0.10683710840000932</v>
      </c>
      <c r="GB213" s="29">
        <f t="shared" si="1367"/>
        <v>398185.40702342725</v>
      </c>
      <c r="GC213" s="29">
        <f t="shared" si="1368"/>
        <v>-59.294682060582552</v>
      </c>
      <c r="GD213" s="56">
        <v>1.8244139761167625E-2</v>
      </c>
      <c r="GE213" s="29">
        <f t="shared" si="1310"/>
        <v>52.568393339820922</v>
      </c>
      <c r="GF213" s="56">
        <v>0.10683710840000932</v>
      </c>
      <c r="GG213" s="29">
        <f t="shared" si="1369"/>
        <v>397315.6543095698</v>
      </c>
      <c r="GH213" s="29">
        <f t="shared" si="1370"/>
        <v>-59.294682060582552</v>
      </c>
      <c r="GI213" s="56">
        <v>1.8244139761167625E-2</v>
      </c>
      <c r="GJ213" s="29">
        <f t="shared" si="1313"/>
        <v>52.892371112155523</v>
      </c>
      <c r="GK213" s="56">
        <v>0.10683710840000932</v>
      </c>
      <c r="GL213" s="29">
        <f t="shared" si="1371"/>
        <v>398491.16313375736</v>
      </c>
      <c r="GM213" s="29">
        <f t="shared" si="1372"/>
        <v>-59.294682060582552</v>
      </c>
      <c r="GN213" s="56">
        <v>1.8244139761167625E-2</v>
      </c>
      <c r="GO213" s="29">
        <f t="shared" si="1316"/>
        <v>53.235547707826363</v>
      </c>
      <c r="GP213" s="56">
        <v>0.10683710840000932</v>
      </c>
      <c r="GQ213" s="29">
        <f t="shared" si="1373"/>
        <v>401148.09528258618</v>
      </c>
    </row>
    <row r="214" spans="1:199" ht="15" x14ac:dyDescent="0.2">
      <c r="A214" s="4" t="s">
        <v>12</v>
      </c>
      <c r="B214" s="29">
        <v>197795</v>
      </c>
      <c r="C214" s="29">
        <f t="shared" si="1374"/>
        <v>-59.4</v>
      </c>
      <c r="D214" s="56">
        <v>1.8244139761167625E-2</v>
      </c>
      <c r="E214" s="29">
        <f t="shared" si="1422"/>
        <v>87</v>
      </c>
      <c r="F214" s="29">
        <f t="shared" si="1423"/>
        <v>-41.2</v>
      </c>
      <c r="G214" s="29">
        <f t="shared" si="1269"/>
        <v>45.8</v>
      </c>
      <c r="H214" s="56">
        <f t="shared" si="1320"/>
        <v>0.10683710840000932</v>
      </c>
      <c r="I214" s="29">
        <v>195851</v>
      </c>
      <c r="J214" s="29">
        <f t="shared" si="1375"/>
        <v>-59.294682060582552</v>
      </c>
      <c r="K214" s="56">
        <v>1.8244139761167625E-2</v>
      </c>
      <c r="L214" s="29">
        <f t="shared" si="1321"/>
        <v>45.718795258833012</v>
      </c>
      <c r="M214" s="56">
        <v>0.10683710840000932</v>
      </c>
      <c r="N214" s="29">
        <f t="shared" si="1376"/>
        <v>190327.42411319827</v>
      </c>
      <c r="O214" s="29">
        <f t="shared" si="1377"/>
        <v>-59.294682060582552</v>
      </c>
      <c r="P214" s="56">
        <v>1.8244139761167625E-2</v>
      </c>
      <c r="Q214" s="29">
        <f t="shared" si="1322"/>
        <v>45.602555161301218</v>
      </c>
      <c r="R214" s="56">
        <v>0.10683710840000932</v>
      </c>
      <c r="S214" s="29">
        <f t="shared" si="1378"/>
        <v>198368.73198629901</v>
      </c>
      <c r="T214" s="29">
        <f t="shared" si="1379"/>
        <v>-59.294682060582552</v>
      </c>
      <c r="U214" s="56">
        <v>1.8244139761167625E-2</v>
      </c>
      <c r="V214" s="29">
        <f t="shared" si="1323"/>
        <v>45.480215953751923</v>
      </c>
      <c r="W214" s="56">
        <v>0.10683710840000932</v>
      </c>
      <c r="X214" s="29">
        <f t="shared" si="1380"/>
        <v>206892.91752019219</v>
      </c>
      <c r="Y214" s="29">
        <f t="shared" si="1381"/>
        <v>-59.294682060582552</v>
      </c>
      <c r="Z214" s="56">
        <v>1.8244139761167625E-2</v>
      </c>
      <c r="AA214" s="29">
        <f t="shared" si="1324"/>
        <v>45.49784606979533</v>
      </c>
      <c r="AB214" s="56">
        <v>0.10683710840000932</v>
      </c>
      <c r="AC214" s="29">
        <f t="shared" si="1382"/>
        <v>216862.11713814284</v>
      </c>
      <c r="AD214" s="29">
        <f t="shared" si="1383"/>
        <v>-59.294682060582552</v>
      </c>
      <c r="AE214" s="56">
        <v>1.8244139761167625E-2</v>
      </c>
      <c r="AF214" s="29">
        <f t="shared" si="1325"/>
        <v>45.560093613137376</v>
      </c>
      <c r="AG214" s="56">
        <v>0.10683710840000932</v>
      </c>
      <c r="AH214" s="29">
        <f t="shared" si="1384"/>
        <v>216538.37798843946</v>
      </c>
      <c r="AI214" s="29">
        <f t="shared" si="1385"/>
        <v>-59.294682060582552</v>
      </c>
      <c r="AJ214" s="56">
        <v>1.8244139761167625E-2</v>
      </c>
      <c r="AK214" s="29">
        <f t="shared" si="1326"/>
        <v>45.665377737652541</v>
      </c>
      <c r="AL214" s="56">
        <v>0.10683710840000932</v>
      </c>
      <c r="AM214" s="29">
        <f t="shared" si="1386"/>
        <v>233075.74305439592</v>
      </c>
      <c r="AN214" s="29">
        <f t="shared" si="1387"/>
        <v>-59.294682060582552</v>
      </c>
      <c r="AO214" s="56">
        <v>1.8244139761167625E-2</v>
      </c>
      <c r="AP214" s="29">
        <f t="shared" si="1327"/>
        <v>45.812526386437405</v>
      </c>
      <c r="AQ214" s="56">
        <v>0.10683710840000932</v>
      </c>
      <c r="AR214" s="29">
        <f t="shared" si="1388"/>
        <v>239813.25542297596</v>
      </c>
      <c r="AS214" s="29">
        <f t="shared" si="1389"/>
        <v>-59.294682060582552</v>
      </c>
      <c r="AT214" s="56">
        <v>1.8244139761167625E-2</v>
      </c>
      <c r="AU214" s="29">
        <f t="shared" si="1328"/>
        <v>46.000080674993107</v>
      </c>
      <c r="AV214" s="56">
        <v>0.10683710840000932</v>
      </c>
      <c r="AW214" s="29">
        <f t="shared" si="1390"/>
        <v>260373.95588949125</v>
      </c>
      <c r="AX214" s="29">
        <f t="shared" si="1391"/>
        <v>-59.294682060582552</v>
      </c>
      <c r="AY214" s="56">
        <v>1.8244139761167625E-2</v>
      </c>
      <c r="AZ214" s="29">
        <f t="shared" si="1329"/>
        <v>46.226909401734666</v>
      </c>
      <c r="BA214" s="56">
        <v>0.10683710840000932</v>
      </c>
      <c r="BB214" s="29">
        <f t="shared" si="1392"/>
        <v>261916.24766791926</v>
      </c>
      <c r="BC214" s="29">
        <f t="shared" si="1393"/>
        <v>-59.294682060582552</v>
      </c>
      <c r="BD214" s="56">
        <v>1.8244139761167625E-2</v>
      </c>
      <c r="BE214" s="29">
        <f t="shared" si="1330"/>
        <v>46.490408322140418</v>
      </c>
      <c r="BF214" s="56">
        <v>0.10683710840000932</v>
      </c>
      <c r="BG214" s="29">
        <f t="shared" si="1394"/>
        <v>254100.65499639706</v>
      </c>
      <c r="BH214" s="29">
        <f t="shared" si="1395"/>
        <v>-59.294682060582552</v>
      </c>
      <c r="BI214" s="56">
        <v>1.8244139761167625E-2</v>
      </c>
      <c r="BJ214" s="29">
        <f t="shared" si="1331"/>
        <v>46.790007923807437</v>
      </c>
      <c r="BK214" s="56">
        <v>0.10683710840000932</v>
      </c>
      <c r="BL214" s="29">
        <f t="shared" si="1396"/>
        <v>256812.2064981951</v>
      </c>
      <c r="BM214" s="29">
        <f t="shared" si="1397"/>
        <v>-59.294682060582552</v>
      </c>
      <c r="BN214" s="56">
        <v>1.8244139761167625E-2</v>
      </c>
      <c r="BO214" s="29">
        <f t="shared" si="1332"/>
        <v>47.078114929405558</v>
      </c>
      <c r="BP214" s="56">
        <v>0.10683710840000932</v>
      </c>
      <c r="BQ214" s="29">
        <f t="shared" si="1398"/>
        <v>266647.07072233316</v>
      </c>
      <c r="BR214" s="29">
        <f t="shared" si="1399"/>
        <v>-59.294682060582552</v>
      </c>
      <c r="BS214" s="56">
        <v>1.8244139761167625E-2</v>
      </c>
      <c r="BT214" s="29">
        <f t="shared" si="1333"/>
        <v>47.355809214888822</v>
      </c>
      <c r="BU214" s="56">
        <v>0.10683710840000932</v>
      </c>
      <c r="BV214" s="29">
        <f t="shared" si="1400"/>
        <v>247693.82877542975</v>
      </c>
      <c r="BW214" s="29">
        <f t="shared" si="1401"/>
        <v>-59.294682060582552</v>
      </c>
      <c r="BX214" s="56">
        <v>1.8244139761167625E-2</v>
      </c>
      <c r="BY214" s="29">
        <f t="shared" si="1334"/>
        <v>47.624045407161596</v>
      </c>
      <c r="BZ214" s="56">
        <v>0.10683710840000932</v>
      </c>
      <c r="CA214" s="29">
        <f t="shared" si="1402"/>
        <v>244655.68800871447</v>
      </c>
      <c r="CB214" s="29">
        <f t="shared" si="1403"/>
        <v>-59.294682060582552</v>
      </c>
      <c r="CC214" s="56">
        <v>1.8244139761167625E-2</v>
      </c>
      <c r="CD214" s="29">
        <f t="shared" si="1335"/>
        <v>47.882594600113265</v>
      </c>
      <c r="CE214" s="56">
        <v>0.10683710840000932</v>
      </c>
      <c r="CF214" s="29">
        <f t="shared" si="1404"/>
        <v>316441.2849789859</v>
      </c>
      <c r="CG214" s="29">
        <f t="shared" si="1405"/>
        <v>-59.294682060582552</v>
      </c>
      <c r="CH214" s="56">
        <v>1.8244139761167625E-2</v>
      </c>
      <c r="CI214" s="29">
        <f t="shared" si="1336"/>
        <v>48.132740894550459</v>
      </c>
      <c r="CJ214" s="56">
        <v>0.10683710840000932</v>
      </c>
      <c r="CK214" s="29">
        <f t="shared" si="1406"/>
        <v>339285.6361065043</v>
      </c>
      <c r="CL214" s="29">
        <f t="shared" si="1407"/>
        <v>-59.294682060582552</v>
      </c>
      <c r="CM214" s="56">
        <v>1.8244139761167625E-2</v>
      </c>
      <c r="CN214" s="29">
        <f t="shared" si="1337"/>
        <v>48.376223065719756</v>
      </c>
      <c r="CO214" s="56">
        <v>0.10683710840000932</v>
      </c>
      <c r="CP214" s="29">
        <f t="shared" si="1408"/>
        <v>361288.47740711475</v>
      </c>
      <c r="CQ214" s="29">
        <f t="shared" si="1409"/>
        <v>-59.294682060582552</v>
      </c>
      <c r="CR214" s="56">
        <v>1.8244139761167625E-2</v>
      </c>
      <c r="CS214" s="29">
        <f t="shared" si="1338"/>
        <v>48.611592645356815</v>
      </c>
      <c r="CT214" s="56">
        <v>0.10683710840000932</v>
      </c>
      <c r="CU214" s="29">
        <f t="shared" si="1410"/>
        <v>382660.27732983488</v>
      </c>
      <c r="CV214" s="29">
        <f t="shared" si="1339"/>
        <v>-59.294682060582552</v>
      </c>
      <c r="CW214" s="56">
        <v>1.8244139761167625E-2</v>
      </c>
      <c r="CX214" s="29">
        <f t="shared" si="1271"/>
        <v>48.839076930570975</v>
      </c>
      <c r="CY214" s="56">
        <v>0.10683710840000932</v>
      </c>
      <c r="CZ214" s="29">
        <f t="shared" si="1340"/>
        <v>403254.90561629704</v>
      </c>
      <c r="DA214" s="29">
        <f t="shared" si="1341"/>
        <v>-59.294682060582552</v>
      </c>
      <c r="DB214" s="56">
        <v>1.8244139761167625E-2</v>
      </c>
      <c r="DC214" s="29">
        <f t="shared" si="1274"/>
        <v>49.057759623084827</v>
      </c>
      <c r="DD214" s="56">
        <v>0.10683710840000932</v>
      </c>
      <c r="DE214" s="29">
        <f t="shared" si="1342"/>
        <v>423241.14235613449</v>
      </c>
      <c r="DF214" s="29">
        <f t="shared" si="1343"/>
        <v>-59.294682060582552</v>
      </c>
      <c r="DG214" s="56">
        <v>1.8244139761167625E-2</v>
      </c>
      <c r="DH214" s="29">
        <f t="shared" si="1277"/>
        <v>49.266708438534089</v>
      </c>
      <c r="DI214" s="56">
        <v>0.10683710840000932</v>
      </c>
      <c r="DJ214" s="29">
        <f t="shared" si="1344"/>
        <v>441865.17356225697</v>
      </c>
      <c r="DK214" s="29">
        <f t="shared" si="1345"/>
        <v>-59.294682060582552</v>
      </c>
      <c r="DL214" s="56">
        <v>1.8244139761167625E-2</v>
      </c>
      <c r="DM214" s="29">
        <f t="shared" si="1280"/>
        <v>49.464959799315757</v>
      </c>
      <c r="DN214" s="56">
        <v>0.10683710840000932</v>
      </c>
      <c r="DO214" s="29">
        <f t="shared" si="1346"/>
        <v>460170.99256153504</v>
      </c>
      <c r="DP214" s="29">
        <f t="shared" si="1411"/>
        <v>-59.294682060582552</v>
      </c>
      <c r="DQ214" s="56">
        <v>1.8244139761167625E-2</v>
      </c>
      <c r="DR214" s="29">
        <f t="shared" si="1347"/>
        <v>49.655561141044636</v>
      </c>
      <c r="DS214" s="56">
        <v>0.10683710840000932</v>
      </c>
      <c r="DT214" s="29">
        <f t="shared" si="1412"/>
        <v>454072.57550226944</v>
      </c>
      <c r="DU214" s="29">
        <f t="shared" si="1413"/>
        <v>-59.294682060582552</v>
      </c>
      <c r="DV214" s="56">
        <v>1.8244139761167625E-2</v>
      </c>
      <c r="DW214" s="29">
        <f t="shared" si="1348"/>
        <v>49.841092475187381</v>
      </c>
      <c r="DX214" s="56">
        <v>0.10683710840000932</v>
      </c>
      <c r="DY214" s="29">
        <f t="shared" si="1414"/>
        <v>448535.42252124241</v>
      </c>
      <c r="DZ214" s="29">
        <f t="shared" si="1349"/>
        <v>-59.294682060582552</v>
      </c>
      <c r="EA214" s="56">
        <v>1.8244139761167625E-2</v>
      </c>
      <c r="EB214" s="29">
        <f t="shared" si="1283"/>
        <v>50.024279851482824</v>
      </c>
      <c r="EC214" s="56">
        <v>0.10683710840000932</v>
      </c>
      <c r="ED214" s="29">
        <f t="shared" si="1350"/>
        <v>443494.6133194752</v>
      </c>
      <c r="EE214" s="29">
        <f t="shared" si="1351"/>
        <v>-59.294682060582552</v>
      </c>
      <c r="EF214" s="56">
        <v>1.8244139761167625E-2</v>
      </c>
      <c r="EG214" s="29">
        <f t="shared" si="1286"/>
        <v>50.206020174355565</v>
      </c>
      <c r="EH214" s="56">
        <v>0.10683710840000932</v>
      </c>
      <c r="EI214" s="29">
        <f t="shared" si="1352"/>
        <v>438343.24464621022</v>
      </c>
      <c r="EJ214" s="29">
        <f t="shared" si="1353"/>
        <v>-59.294682060582552</v>
      </c>
      <c r="EK214" s="56">
        <v>1.8244139761167625E-2</v>
      </c>
      <c r="EL214" s="29">
        <f t="shared" si="1289"/>
        <v>50.390304020190285</v>
      </c>
      <c r="EM214" s="56">
        <v>0.10683710840000932</v>
      </c>
      <c r="EN214" s="29">
        <f t="shared" si="1354"/>
        <v>433856.4826960577</v>
      </c>
      <c r="EO214" s="29">
        <f t="shared" si="1355"/>
        <v>-59.294682060582552</v>
      </c>
      <c r="EP214" s="56">
        <v>1.8244139761167625E-2</v>
      </c>
      <c r="EQ214" s="29">
        <f t="shared" si="1292"/>
        <v>50.580026741874846</v>
      </c>
      <c r="ER214" s="56">
        <v>0.10683710840000932</v>
      </c>
      <c r="ES214" s="29">
        <f t="shared" si="1356"/>
        <v>430266.3066010804</v>
      </c>
      <c r="ET214" s="29">
        <f t="shared" si="1415"/>
        <v>-59.294682060582552</v>
      </c>
      <c r="EU214" s="56">
        <v>1.8244139761167625E-2</v>
      </c>
      <c r="EV214" s="29">
        <f t="shared" si="1357"/>
        <v>50.778812952269909</v>
      </c>
      <c r="EW214" s="56">
        <v>0.10683710840000932</v>
      </c>
      <c r="EX214" s="29">
        <f t="shared" si="1416"/>
        <v>425938.91695213941</v>
      </c>
      <c r="EY214" s="29">
        <f t="shared" si="1417"/>
        <v>-59.294682060582552</v>
      </c>
      <c r="EZ214" s="56">
        <v>1.8244139761167625E-2</v>
      </c>
      <c r="FA214" s="29">
        <f t="shared" si="1358"/>
        <v>50.989685253937949</v>
      </c>
      <c r="FB214" s="56">
        <v>0.10683710840000932</v>
      </c>
      <c r="FC214" s="29">
        <f t="shared" si="1418"/>
        <v>421733.72914870805</v>
      </c>
      <c r="FD214" s="29">
        <f t="shared" si="1359"/>
        <v>-59.294682060582552</v>
      </c>
      <c r="FE214" s="56">
        <v>1.8244139761167625E-2</v>
      </c>
      <c r="FF214" s="29">
        <f t="shared" si="1295"/>
        <v>51.2135142620427</v>
      </c>
      <c r="FG214" s="56">
        <v>0.10683710840000932</v>
      </c>
      <c r="FH214" s="29">
        <f t="shared" si="1360"/>
        <v>417064.83255029807</v>
      </c>
      <c r="FI214" s="29">
        <f t="shared" si="1361"/>
        <v>-59.294682060582552</v>
      </c>
      <c r="FJ214" s="56">
        <v>1.8244139761167625E-2</v>
      </c>
      <c r="FK214" s="29">
        <f t="shared" si="1298"/>
        <v>51.45162216285663</v>
      </c>
      <c r="FL214" s="56">
        <v>0.10683710840000932</v>
      </c>
      <c r="FM214" s="29">
        <f>FH213+FI214+FK214</f>
        <v>411924.72750521917</v>
      </c>
      <c r="FN214" s="29">
        <f t="shared" si="1362"/>
        <v>-59.294682060582552</v>
      </c>
      <c r="FO214" s="56">
        <v>1.8244139761167625E-2</v>
      </c>
      <c r="FP214" s="29">
        <f t="shared" si="1301"/>
        <v>51.705385220301061</v>
      </c>
      <c r="FQ214" s="56">
        <v>0.10683710840000932</v>
      </c>
      <c r="FR214" s="29">
        <f t="shared" si="1363"/>
        <v>406298.09235734103</v>
      </c>
      <c r="FS214" s="29">
        <f t="shared" si="1364"/>
        <v>-59.294682060582552</v>
      </c>
      <c r="FT214" s="56">
        <v>1.8244139761167625E-2</v>
      </c>
      <c r="FU214" s="29">
        <f t="shared" si="1304"/>
        <v>51.975761565740576</v>
      </c>
      <c r="FV214" s="56">
        <v>0.10683710840000932</v>
      </c>
      <c r="FW214" s="29">
        <f t="shared" si="1365"/>
        <v>402240.16696502495</v>
      </c>
      <c r="FX214" s="29">
        <f t="shared" si="1366"/>
        <v>-59.294682060582552</v>
      </c>
      <c r="FY214" s="56">
        <v>1.8244139761167625E-2</v>
      </c>
      <c r="FZ214" s="29">
        <f t="shared" si="1307"/>
        <v>52.263255917132327</v>
      </c>
      <c r="GA214" s="56">
        <v>0.10683710840000932</v>
      </c>
      <c r="GB214" s="29">
        <f t="shared" si="1367"/>
        <v>399509.36997304356</v>
      </c>
      <c r="GC214" s="29">
        <f t="shared" si="1368"/>
        <v>-59.294682060582552</v>
      </c>
      <c r="GD214" s="56">
        <v>1.8244139761167625E-2</v>
      </c>
      <c r="GE214" s="29">
        <f t="shared" si="1310"/>
        <v>52.568393339820922</v>
      </c>
      <c r="GF214" s="56">
        <v>0.10683710840000932</v>
      </c>
      <c r="GG214" s="29">
        <f t="shared" si="1369"/>
        <v>398178.68073470646</v>
      </c>
      <c r="GH214" s="29">
        <f t="shared" si="1370"/>
        <v>-59.294682060582552</v>
      </c>
      <c r="GI214" s="56">
        <v>1.8244139761167625E-2</v>
      </c>
      <c r="GJ214" s="29">
        <f t="shared" si="1313"/>
        <v>52.892371112155523</v>
      </c>
      <c r="GK214" s="56">
        <v>0.10683710840000932</v>
      </c>
      <c r="GL214" s="29">
        <f t="shared" si="1371"/>
        <v>397309.25199862133</v>
      </c>
      <c r="GM214" s="29">
        <f t="shared" si="1372"/>
        <v>-59.294682060582552</v>
      </c>
      <c r="GN214" s="56">
        <v>1.8244139761167625E-2</v>
      </c>
      <c r="GO214" s="29">
        <f t="shared" si="1316"/>
        <v>53.235547707826363</v>
      </c>
      <c r="GP214" s="56">
        <v>0.10683710840000932</v>
      </c>
      <c r="GQ214" s="29">
        <f t="shared" si="1373"/>
        <v>398485.10399940459</v>
      </c>
    </row>
    <row r="215" spans="1:199" ht="15" x14ac:dyDescent="0.2">
      <c r="A215" s="4" t="s">
        <v>13</v>
      </c>
      <c r="B215" s="29">
        <v>209116</v>
      </c>
      <c r="C215" s="29">
        <f t="shared" si="1374"/>
        <v>-59.4</v>
      </c>
      <c r="D215" s="56">
        <v>1.8244139761167625E-2</v>
      </c>
      <c r="E215" s="29">
        <f t="shared" si="1422"/>
        <v>87</v>
      </c>
      <c r="F215" s="29">
        <f t="shared" si="1423"/>
        <v>-41.2</v>
      </c>
      <c r="G215" s="29">
        <f t="shared" si="1269"/>
        <v>45.8</v>
      </c>
      <c r="H215" s="56">
        <f t="shared" si="1320"/>
        <v>0.10683710840000932</v>
      </c>
      <c r="I215" s="29">
        <v>197747</v>
      </c>
      <c r="J215" s="29">
        <f t="shared" si="1375"/>
        <v>-59.294682060582552</v>
      </c>
      <c r="K215" s="56">
        <v>1.8244139761167625E-2</v>
      </c>
      <c r="L215" s="29">
        <f t="shared" si="1321"/>
        <v>45.718795258833012</v>
      </c>
      <c r="M215" s="56">
        <v>0.10683710840000932</v>
      </c>
      <c r="N215" s="29">
        <f t="shared" si="1376"/>
        <v>195837.42411319827</v>
      </c>
      <c r="O215" s="29">
        <f t="shared" si="1377"/>
        <v>-59.294682060582552</v>
      </c>
      <c r="P215" s="56">
        <v>1.8244139761167625E-2</v>
      </c>
      <c r="Q215" s="29">
        <f t="shared" si="1322"/>
        <v>45.602555161301218</v>
      </c>
      <c r="R215" s="56">
        <v>0.10683710840000932</v>
      </c>
      <c r="S215" s="29">
        <f t="shared" si="1378"/>
        <v>190313.73198629901</v>
      </c>
      <c r="T215" s="29">
        <f t="shared" si="1379"/>
        <v>-59.294682060582552</v>
      </c>
      <c r="U215" s="56">
        <v>1.8244139761167625E-2</v>
      </c>
      <c r="V215" s="29">
        <f t="shared" si="1323"/>
        <v>45.480215953751923</v>
      </c>
      <c r="W215" s="56">
        <v>0.10683710840000932</v>
      </c>
      <c r="X215" s="29">
        <f t="shared" si="1380"/>
        <v>198354.91752019219</v>
      </c>
      <c r="Y215" s="29">
        <f t="shared" si="1381"/>
        <v>-59.294682060582552</v>
      </c>
      <c r="Z215" s="56">
        <v>1.8244139761167625E-2</v>
      </c>
      <c r="AA215" s="29">
        <f t="shared" si="1324"/>
        <v>45.49784606979533</v>
      </c>
      <c r="AB215" s="56">
        <v>0.10683710840000932</v>
      </c>
      <c r="AC215" s="29">
        <f t="shared" si="1382"/>
        <v>206879.12068420142</v>
      </c>
      <c r="AD215" s="29">
        <f t="shared" si="1383"/>
        <v>-59.294682060582552</v>
      </c>
      <c r="AE215" s="56">
        <v>1.8244139761167625E-2</v>
      </c>
      <c r="AF215" s="29">
        <f t="shared" si="1325"/>
        <v>45.560093613137376</v>
      </c>
      <c r="AG215" s="56">
        <v>0.10683710840000932</v>
      </c>
      <c r="AH215" s="29">
        <f t="shared" si="1384"/>
        <v>216848.38254969541</v>
      </c>
      <c r="AI215" s="29">
        <f t="shared" si="1385"/>
        <v>-59.294682060582552</v>
      </c>
      <c r="AJ215" s="56">
        <v>1.8244139761167625E-2</v>
      </c>
      <c r="AK215" s="29">
        <f t="shared" si="1326"/>
        <v>45.665377737652541</v>
      </c>
      <c r="AL215" s="56">
        <v>0.10683710840000932</v>
      </c>
      <c r="AM215" s="29">
        <f t="shared" si="1386"/>
        <v>216524.74868411655</v>
      </c>
      <c r="AN215" s="29">
        <f t="shared" si="1387"/>
        <v>-59.294682060582552</v>
      </c>
      <c r="AO215" s="56">
        <v>1.8244139761167625E-2</v>
      </c>
      <c r="AP215" s="29">
        <f t="shared" si="1327"/>
        <v>45.812526386437405</v>
      </c>
      <c r="AQ215" s="56">
        <v>0.10683710840000932</v>
      </c>
      <c r="AR215" s="29">
        <f t="shared" si="1388"/>
        <v>233062.26089872178</v>
      </c>
      <c r="AS215" s="29">
        <f t="shared" si="1389"/>
        <v>-59.294682060582552</v>
      </c>
      <c r="AT215" s="56">
        <v>1.8244139761167625E-2</v>
      </c>
      <c r="AU215" s="29">
        <f t="shared" si="1328"/>
        <v>46.000080674993107</v>
      </c>
      <c r="AV215" s="56">
        <v>0.10683710840000932</v>
      </c>
      <c r="AW215" s="29">
        <f t="shared" si="1390"/>
        <v>239799.96082159039</v>
      </c>
      <c r="AX215" s="29">
        <f t="shared" si="1391"/>
        <v>-59.294682060582552</v>
      </c>
      <c r="AY215" s="56">
        <v>1.8244139761167625E-2</v>
      </c>
      <c r="AZ215" s="29">
        <f t="shared" si="1329"/>
        <v>46.226909401734666</v>
      </c>
      <c r="BA215" s="56">
        <v>0.10683710840000932</v>
      </c>
      <c r="BB215" s="29">
        <f t="shared" si="1392"/>
        <v>260360.88811683242</v>
      </c>
      <c r="BC215" s="29">
        <f t="shared" si="1393"/>
        <v>-59.294682060582552</v>
      </c>
      <c r="BD215" s="56">
        <v>1.8244139761167625E-2</v>
      </c>
      <c r="BE215" s="29">
        <f t="shared" si="1330"/>
        <v>46.490408322140418</v>
      </c>
      <c r="BF215" s="56">
        <v>0.10683710840000932</v>
      </c>
      <c r="BG215" s="29">
        <f t="shared" si="1394"/>
        <v>261903.44339418082</v>
      </c>
      <c r="BH215" s="29">
        <f t="shared" si="1395"/>
        <v>-59.294682060582552</v>
      </c>
      <c r="BI215" s="56">
        <v>1.8244139761167625E-2</v>
      </c>
      <c r="BJ215" s="29">
        <f t="shared" si="1331"/>
        <v>46.790007923807437</v>
      </c>
      <c r="BK215" s="56">
        <v>0.10683710840000932</v>
      </c>
      <c r="BL215" s="29">
        <f t="shared" si="1396"/>
        <v>254088.15032226031</v>
      </c>
      <c r="BM215" s="29">
        <f t="shared" si="1397"/>
        <v>-59.294682060582552</v>
      </c>
      <c r="BN215" s="56">
        <v>1.8244139761167625E-2</v>
      </c>
      <c r="BO215" s="29">
        <f t="shared" si="1332"/>
        <v>47.078114929405558</v>
      </c>
      <c r="BP215" s="56">
        <v>0.10683710840000932</v>
      </c>
      <c r="BQ215" s="29">
        <f t="shared" si="1398"/>
        <v>256799.98993106393</v>
      </c>
      <c r="BR215" s="29">
        <f t="shared" si="1399"/>
        <v>-59.294682060582552</v>
      </c>
      <c r="BS215" s="56">
        <v>1.8244139761167625E-2</v>
      </c>
      <c r="BT215" s="29">
        <f t="shared" si="1333"/>
        <v>47.355809214888822</v>
      </c>
      <c r="BU215" s="56">
        <v>0.10683710840000932</v>
      </c>
      <c r="BV215" s="29">
        <f t="shared" si="1400"/>
        <v>266635.13184948743</v>
      </c>
      <c r="BW215" s="29">
        <f t="shared" si="1401"/>
        <v>-59.294682060582552</v>
      </c>
      <c r="BX215" s="56">
        <v>1.8244139761167625E-2</v>
      </c>
      <c r="BY215" s="29">
        <f t="shared" si="1334"/>
        <v>47.624045407161596</v>
      </c>
      <c r="BZ215" s="56">
        <v>0.10683710840000932</v>
      </c>
      <c r="CA215" s="29">
        <f t="shared" si="1402"/>
        <v>247682.15813877634</v>
      </c>
      <c r="CB215" s="29">
        <f t="shared" si="1403"/>
        <v>-59.294682060582552</v>
      </c>
      <c r="CC215" s="56">
        <v>1.8244139761167625E-2</v>
      </c>
      <c r="CD215" s="29">
        <f t="shared" si="1335"/>
        <v>47.882594600113265</v>
      </c>
      <c r="CE215" s="56">
        <v>0.10683710840000932</v>
      </c>
      <c r="CF215" s="29">
        <f t="shared" si="1404"/>
        <v>244644.27592125401</v>
      </c>
      <c r="CG215" s="29">
        <f t="shared" si="1405"/>
        <v>-59.294682060582552</v>
      </c>
      <c r="CH215" s="56">
        <v>1.8244139761167625E-2</v>
      </c>
      <c r="CI215" s="29">
        <f t="shared" si="1336"/>
        <v>48.132740894550459</v>
      </c>
      <c r="CJ215" s="56">
        <v>0.10683710840000932</v>
      </c>
      <c r="CK215" s="29">
        <f t="shared" si="1406"/>
        <v>316430.12303781987</v>
      </c>
      <c r="CL215" s="29">
        <f t="shared" si="1407"/>
        <v>-59.294682060582552</v>
      </c>
      <c r="CM215" s="56">
        <v>1.8244139761167625E-2</v>
      </c>
      <c r="CN215" s="29">
        <f t="shared" si="1337"/>
        <v>48.376223065719756</v>
      </c>
      <c r="CO215" s="56">
        <v>0.10683710840000932</v>
      </c>
      <c r="CP215" s="29">
        <f t="shared" si="1408"/>
        <v>339274.71764750942</v>
      </c>
      <c r="CQ215" s="29">
        <f t="shared" si="1409"/>
        <v>-59.294682060582552</v>
      </c>
      <c r="CR215" s="56">
        <v>1.8244139761167625E-2</v>
      </c>
      <c r="CS215" s="29">
        <f t="shared" si="1338"/>
        <v>48.611592645356815</v>
      </c>
      <c r="CT215" s="56">
        <v>0.10683710840000932</v>
      </c>
      <c r="CU215" s="29">
        <f t="shared" si="1410"/>
        <v>361277.7943176995</v>
      </c>
      <c r="CV215" s="29">
        <f t="shared" si="1339"/>
        <v>-59.294682060582552</v>
      </c>
      <c r="CW215" s="56">
        <v>1.8244139761167625E-2</v>
      </c>
      <c r="CX215" s="29">
        <f t="shared" si="1271"/>
        <v>48.839076930570975</v>
      </c>
      <c r="CY215" s="56">
        <v>0.10683710840000932</v>
      </c>
      <c r="CZ215" s="29">
        <f t="shared" si="1340"/>
        <v>382649.82172470487</v>
      </c>
      <c r="DA215" s="29">
        <f t="shared" si="1341"/>
        <v>-59.294682060582552</v>
      </c>
      <c r="DB215" s="56">
        <v>1.8244139761167625E-2</v>
      </c>
      <c r="DC215" s="29">
        <f t="shared" si="1274"/>
        <v>49.057759623084827</v>
      </c>
      <c r="DD215" s="56">
        <v>0.10683710840000932</v>
      </c>
      <c r="DE215" s="29">
        <f t="shared" si="1342"/>
        <v>403244.66869385954</v>
      </c>
      <c r="DF215" s="29">
        <f t="shared" si="1343"/>
        <v>-59.294682060582552</v>
      </c>
      <c r="DG215" s="56">
        <v>1.8244139761167625E-2</v>
      </c>
      <c r="DH215" s="29">
        <f t="shared" si="1277"/>
        <v>49.266708438534089</v>
      </c>
      <c r="DI215" s="56">
        <v>0.10683710840000932</v>
      </c>
      <c r="DJ215" s="29">
        <f t="shared" si="1344"/>
        <v>423231.1143825124</v>
      </c>
      <c r="DK215" s="29">
        <f t="shared" si="1345"/>
        <v>-59.294682060582552</v>
      </c>
      <c r="DL215" s="56">
        <v>1.8244139761167625E-2</v>
      </c>
      <c r="DM215" s="29">
        <f t="shared" si="1280"/>
        <v>49.464959799315757</v>
      </c>
      <c r="DN215" s="56">
        <v>0.10683710840000932</v>
      </c>
      <c r="DO215" s="29">
        <f t="shared" si="1346"/>
        <v>441855.34383999568</v>
      </c>
      <c r="DP215" s="29">
        <f t="shared" si="1411"/>
        <v>-59.294682060582552</v>
      </c>
      <c r="DQ215" s="56">
        <v>1.8244139761167625E-2</v>
      </c>
      <c r="DR215" s="29">
        <f t="shared" si="1347"/>
        <v>49.655561141044636</v>
      </c>
      <c r="DS215" s="56">
        <v>0.10683710840000932</v>
      </c>
      <c r="DT215" s="29">
        <f t="shared" si="1412"/>
        <v>460161.35344061546</v>
      </c>
      <c r="DU215" s="29">
        <f t="shared" si="1413"/>
        <v>-59.294682060582552</v>
      </c>
      <c r="DV215" s="56">
        <v>1.8244139761167625E-2</v>
      </c>
      <c r="DW215" s="29">
        <f t="shared" si="1348"/>
        <v>49.841092475187381</v>
      </c>
      <c r="DX215" s="56">
        <v>0.10683710840000932</v>
      </c>
      <c r="DY215" s="29">
        <f t="shared" si="1414"/>
        <v>454063.121912684</v>
      </c>
      <c r="DZ215" s="29">
        <f t="shared" si="1349"/>
        <v>-59.294682060582552</v>
      </c>
      <c r="EA215" s="56">
        <v>1.8244139761167625E-2</v>
      </c>
      <c r="EB215" s="29">
        <f t="shared" si="1283"/>
        <v>50.024279851482824</v>
      </c>
      <c r="EC215" s="56">
        <v>0.10683710840000932</v>
      </c>
      <c r="ED215" s="29">
        <f t="shared" si="1350"/>
        <v>448526.15211903327</v>
      </c>
      <c r="EE215" s="29">
        <f t="shared" si="1351"/>
        <v>-59.294682060582552</v>
      </c>
      <c r="EF215" s="56">
        <v>1.8244139761167625E-2</v>
      </c>
      <c r="EG215" s="29">
        <f t="shared" si="1286"/>
        <v>50.206020174355565</v>
      </c>
      <c r="EH215" s="56">
        <v>0.10683710840000932</v>
      </c>
      <c r="EI215" s="29">
        <f t="shared" si="1352"/>
        <v>443485.52465758898</v>
      </c>
      <c r="EJ215" s="29">
        <f t="shared" si="1353"/>
        <v>-59.294682060582552</v>
      </c>
      <c r="EK215" s="56">
        <v>1.8244139761167625E-2</v>
      </c>
      <c r="EL215" s="29">
        <f t="shared" si="1289"/>
        <v>50.390304020190285</v>
      </c>
      <c r="EM215" s="56">
        <v>0.10683710840000932</v>
      </c>
      <c r="EN215" s="29">
        <f t="shared" si="1354"/>
        <v>438334.34026816982</v>
      </c>
      <c r="EO215" s="29">
        <f t="shared" si="1355"/>
        <v>-59.294682060582552</v>
      </c>
      <c r="EP215" s="56">
        <v>1.8244139761167625E-2</v>
      </c>
      <c r="EQ215" s="29">
        <f t="shared" si="1292"/>
        <v>50.580026741874846</v>
      </c>
      <c r="ER215" s="56">
        <v>0.10683710840000932</v>
      </c>
      <c r="ES215" s="29">
        <f t="shared" si="1356"/>
        <v>433847.768040739</v>
      </c>
      <c r="ET215" s="29">
        <f t="shared" si="1415"/>
        <v>-59.294682060582552</v>
      </c>
      <c r="EU215" s="56">
        <v>1.8244139761167625E-2</v>
      </c>
      <c r="EV215" s="29">
        <f t="shared" si="1357"/>
        <v>50.778812952269909</v>
      </c>
      <c r="EW215" s="56">
        <v>0.10683710840000932</v>
      </c>
      <c r="EX215" s="29">
        <f t="shared" si="1416"/>
        <v>430257.79073197208</v>
      </c>
      <c r="EY215" s="29">
        <f t="shared" si="1417"/>
        <v>-59.294682060582552</v>
      </c>
      <c r="EZ215" s="56">
        <v>1.8244139761167625E-2</v>
      </c>
      <c r="FA215" s="29">
        <f t="shared" si="1358"/>
        <v>50.989685253937949</v>
      </c>
      <c r="FB215" s="56">
        <v>0.10683710840000932</v>
      </c>
      <c r="FC215" s="29">
        <f t="shared" si="1418"/>
        <v>425930.61195533274</v>
      </c>
      <c r="FD215" s="29">
        <f t="shared" si="1359"/>
        <v>-59.294682060582552</v>
      </c>
      <c r="FE215" s="56">
        <v>1.8244139761167625E-2</v>
      </c>
      <c r="FF215" s="29">
        <f t="shared" si="1295"/>
        <v>51.2135142620427</v>
      </c>
      <c r="FG215" s="56">
        <v>0.10683710840000932</v>
      </c>
      <c r="FH215" s="29">
        <f t="shared" si="1360"/>
        <v>421725.6479809095</v>
      </c>
      <c r="FI215" s="29">
        <f t="shared" si="1361"/>
        <v>-59.294682060582552</v>
      </c>
      <c r="FJ215" s="56">
        <v>1.8244139761167625E-2</v>
      </c>
      <c r="FK215" s="29">
        <f t="shared" si="1298"/>
        <v>51.45162216285663</v>
      </c>
      <c r="FL215" s="56">
        <v>0.10683710840000932</v>
      </c>
      <c r="FM215" s="29">
        <f t="shared" si="1419"/>
        <v>417056.9894904003</v>
      </c>
      <c r="FN215" s="29">
        <f t="shared" si="1362"/>
        <v>-59.294682060582552</v>
      </c>
      <c r="FO215" s="56">
        <v>1.8244139761167625E-2</v>
      </c>
      <c r="FP215" s="29">
        <f t="shared" si="1301"/>
        <v>51.705385220301061</v>
      </c>
      <c r="FQ215" s="56">
        <v>0.10683710840000932</v>
      </c>
      <c r="FR215" s="29">
        <f t="shared" si="1363"/>
        <v>411917.13820837886</v>
      </c>
      <c r="FS215" s="29">
        <f t="shared" si="1364"/>
        <v>-59.294682060582552</v>
      </c>
      <c r="FT215" s="56">
        <v>1.8244139761167625E-2</v>
      </c>
      <c r="FU215" s="29">
        <f t="shared" si="1304"/>
        <v>51.975761565740576</v>
      </c>
      <c r="FV215" s="56">
        <v>0.10683710840000932</v>
      </c>
      <c r="FW215" s="29">
        <f t="shared" si="1365"/>
        <v>406290.77343684615</v>
      </c>
      <c r="FX215" s="29">
        <f t="shared" si="1366"/>
        <v>-59.294682060582552</v>
      </c>
      <c r="FY215" s="56">
        <v>1.8244139761167625E-2</v>
      </c>
      <c r="FZ215" s="29">
        <f t="shared" si="1307"/>
        <v>52.263255917132327</v>
      </c>
      <c r="GA215" s="56">
        <v>0.10683710840000932</v>
      </c>
      <c r="GB215" s="29">
        <f t="shared" si="1367"/>
        <v>402233.13553888147</v>
      </c>
      <c r="GC215" s="29">
        <f t="shared" si="1368"/>
        <v>-59.294682060582552</v>
      </c>
      <c r="GD215" s="56">
        <v>1.8244139761167625E-2</v>
      </c>
      <c r="GE215" s="29">
        <f t="shared" si="1310"/>
        <v>52.568393339820922</v>
      </c>
      <c r="GF215" s="56">
        <v>0.10683710840000932</v>
      </c>
      <c r="GG215" s="29">
        <f t="shared" si="1369"/>
        <v>399502.64368432277</v>
      </c>
      <c r="GH215" s="29">
        <f t="shared" si="1370"/>
        <v>-59.294682060582552</v>
      </c>
      <c r="GI215" s="56">
        <v>1.8244139761167625E-2</v>
      </c>
      <c r="GJ215" s="29">
        <f t="shared" si="1313"/>
        <v>52.892371112155523</v>
      </c>
      <c r="GK215" s="56">
        <v>0.10683710840000932</v>
      </c>
      <c r="GL215" s="29">
        <f t="shared" si="1371"/>
        <v>398172.27842375799</v>
      </c>
      <c r="GM215" s="29">
        <f t="shared" si="1372"/>
        <v>-59.294682060582552</v>
      </c>
      <c r="GN215" s="56">
        <v>1.8244139761167625E-2</v>
      </c>
      <c r="GO215" s="29">
        <f t="shared" si="1316"/>
        <v>53.235547707826363</v>
      </c>
      <c r="GP215" s="56">
        <v>0.10683710840000932</v>
      </c>
      <c r="GQ215" s="29">
        <f t="shared" si="1373"/>
        <v>397303.19286426855</v>
      </c>
    </row>
    <row r="216" spans="1:199" ht="15" x14ac:dyDescent="0.2">
      <c r="A216" s="4" t="s">
        <v>14</v>
      </c>
      <c r="B216" s="29">
        <v>218826</v>
      </c>
      <c r="C216" s="29">
        <f t="shared" si="1374"/>
        <v>-59.4</v>
      </c>
      <c r="D216" s="56">
        <v>1.8244139761167625E-2</v>
      </c>
      <c r="E216" s="29">
        <f t="shared" si="1422"/>
        <v>87</v>
      </c>
      <c r="F216" s="29">
        <f t="shared" si="1423"/>
        <v>-41.2</v>
      </c>
      <c r="G216" s="29">
        <f t="shared" si="1269"/>
        <v>45.8</v>
      </c>
      <c r="H216" s="56">
        <f t="shared" si="1320"/>
        <v>0.10683710840000932</v>
      </c>
      <c r="I216" s="29">
        <v>209108</v>
      </c>
      <c r="J216" s="29">
        <f t="shared" si="1375"/>
        <v>-59.294682060582552</v>
      </c>
      <c r="K216" s="56">
        <v>1.8244139761167625E-2</v>
      </c>
      <c r="L216" s="29">
        <f t="shared" si="1321"/>
        <v>45.718795258833012</v>
      </c>
      <c r="M216" s="56">
        <v>0.10683710840000932</v>
      </c>
      <c r="N216" s="29">
        <f t="shared" si="1376"/>
        <v>197733.42411319827</v>
      </c>
      <c r="O216" s="29">
        <f t="shared" si="1377"/>
        <v>-59.294682060582552</v>
      </c>
      <c r="P216" s="56">
        <v>1.8244139761167625E-2</v>
      </c>
      <c r="Q216" s="29">
        <f t="shared" si="1322"/>
        <v>45.602555161301218</v>
      </c>
      <c r="R216" s="56">
        <v>0.10683710840000932</v>
      </c>
      <c r="S216" s="29">
        <f t="shared" si="1378"/>
        <v>195823.73198629901</v>
      </c>
      <c r="T216" s="29">
        <f t="shared" si="1379"/>
        <v>-59.294682060582552</v>
      </c>
      <c r="U216" s="56">
        <v>1.8244139761167625E-2</v>
      </c>
      <c r="V216" s="29">
        <f t="shared" si="1323"/>
        <v>45.480215953751923</v>
      </c>
      <c r="W216" s="56">
        <v>0.10683710840000932</v>
      </c>
      <c r="X216" s="29">
        <f t="shared" si="1380"/>
        <v>190299.91752019219</v>
      </c>
      <c r="Y216" s="29">
        <f t="shared" si="1381"/>
        <v>-59.294682060582552</v>
      </c>
      <c r="Z216" s="56">
        <v>1.8244139761167625E-2</v>
      </c>
      <c r="AA216" s="29">
        <f t="shared" si="1324"/>
        <v>45.49784606979533</v>
      </c>
      <c r="AB216" s="56">
        <v>0.10683710840000932</v>
      </c>
      <c r="AC216" s="29">
        <f t="shared" si="1382"/>
        <v>198341.12068420142</v>
      </c>
      <c r="AD216" s="29">
        <f t="shared" si="1383"/>
        <v>-59.294682060582552</v>
      </c>
      <c r="AE216" s="56">
        <v>1.8244139761167625E-2</v>
      </c>
      <c r="AF216" s="29">
        <f t="shared" si="1325"/>
        <v>45.560093613137376</v>
      </c>
      <c r="AG216" s="56">
        <v>0.10683710840000932</v>
      </c>
      <c r="AH216" s="29">
        <f t="shared" si="1384"/>
        <v>206865.38609575399</v>
      </c>
      <c r="AI216" s="29">
        <f t="shared" si="1385"/>
        <v>-59.294682060582552</v>
      </c>
      <c r="AJ216" s="56">
        <v>1.8244139761167625E-2</v>
      </c>
      <c r="AK216" s="29">
        <f t="shared" si="1326"/>
        <v>45.665377737652541</v>
      </c>
      <c r="AL216" s="56">
        <v>0.10683710840000932</v>
      </c>
      <c r="AM216" s="29">
        <f t="shared" si="1386"/>
        <v>216834.7532453725</v>
      </c>
      <c r="AN216" s="29">
        <f t="shared" si="1387"/>
        <v>-59.294682060582552</v>
      </c>
      <c r="AO216" s="56">
        <v>1.8244139761167625E-2</v>
      </c>
      <c r="AP216" s="29">
        <f t="shared" si="1327"/>
        <v>45.812526386437405</v>
      </c>
      <c r="AQ216" s="56">
        <v>0.10683710840000932</v>
      </c>
      <c r="AR216" s="29">
        <f t="shared" si="1388"/>
        <v>216511.26652844241</v>
      </c>
      <c r="AS216" s="29">
        <f t="shared" si="1389"/>
        <v>-59.294682060582552</v>
      </c>
      <c r="AT216" s="56">
        <v>1.8244139761167625E-2</v>
      </c>
      <c r="AU216" s="29">
        <f t="shared" si="1328"/>
        <v>46.000080674993107</v>
      </c>
      <c r="AV216" s="56">
        <v>0.10683710840000932</v>
      </c>
      <c r="AW216" s="29">
        <f t="shared" si="1390"/>
        <v>233048.96629733621</v>
      </c>
      <c r="AX216" s="29">
        <f t="shared" si="1391"/>
        <v>-59.294682060582552</v>
      </c>
      <c r="AY216" s="56">
        <v>1.8244139761167625E-2</v>
      </c>
      <c r="AZ216" s="29">
        <f t="shared" si="1329"/>
        <v>46.226909401734666</v>
      </c>
      <c r="BA216" s="56">
        <v>0.10683710840000932</v>
      </c>
      <c r="BB216" s="29">
        <f t="shared" si="1392"/>
        <v>239786.89304893155</v>
      </c>
      <c r="BC216" s="29">
        <f t="shared" si="1393"/>
        <v>-59.294682060582552</v>
      </c>
      <c r="BD216" s="56">
        <v>1.8244139761167625E-2</v>
      </c>
      <c r="BE216" s="29">
        <f t="shared" si="1330"/>
        <v>46.490408322140418</v>
      </c>
      <c r="BF216" s="56">
        <v>0.10683710840000932</v>
      </c>
      <c r="BG216" s="29">
        <f t="shared" si="1394"/>
        <v>260348.08384309398</v>
      </c>
      <c r="BH216" s="29">
        <f t="shared" si="1395"/>
        <v>-59.294682060582552</v>
      </c>
      <c r="BI216" s="56">
        <v>1.8244139761167625E-2</v>
      </c>
      <c r="BJ216" s="29">
        <f t="shared" si="1331"/>
        <v>46.790007923807437</v>
      </c>
      <c r="BK216" s="56">
        <v>0.10683710840000932</v>
      </c>
      <c r="BL216" s="29">
        <f t="shared" si="1396"/>
        <v>261890.93872004407</v>
      </c>
      <c r="BM216" s="29">
        <f t="shared" si="1397"/>
        <v>-59.294682060582552</v>
      </c>
      <c r="BN216" s="56">
        <v>1.8244139761167625E-2</v>
      </c>
      <c r="BO216" s="29">
        <f t="shared" si="1332"/>
        <v>47.078114929405558</v>
      </c>
      <c r="BP216" s="56">
        <v>0.10683710840000932</v>
      </c>
      <c r="BQ216" s="29">
        <f t="shared" si="1398"/>
        <v>254075.93375512914</v>
      </c>
      <c r="BR216" s="29">
        <f t="shared" si="1399"/>
        <v>-59.294682060582552</v>
      </c>
      <c r="BS216" s="56">
        <v>1.8244139761167625E-2</v>
      </c>
      <c r="BT216" s="29">
        <f t="shared" si="1333"/>
        <v>47.355809214888822</v>
      </c>
      <c r="BU216" s="56">
        <v>0.10683710840000932</v>
      </c>
      <c r="BV216" s="29">
        <f t="shared" si="1400"/>
        <v>256788.05105821826</v>
      </c>
      <c r="BW216" s="29">
        <f t="shared" si="1401"/>
        <v>-59.294682060582552</v>
      </c>
      <c r="BX216" s="56">
        <v>1.8244139761167625E-2</v>
      </c>
      <c r="BY216" s="29">
        <f t="shared" si="1334"/>
        <v>47.624045407161596</v>
      </c>
      <c r="BZ216" s="56">
        <v>0.10683710840000932</v>
      </c>
      <c r="CA216" s="29">
        <f t="shared" si="1402"/>
        <v>266623.46121283399</v>
      </c>
      <c r="CB216" s="29">
        <f t="shared" si="1403"/>
        <v>-59.294682060582552</v>
      </c>
      <c r="CC216" s="56">
        <v>1.8244139761167625E-2</v>
      </c>
      <c r="CD216" s="29">
        <f t="shared" si="1335"/>
        <v>47.882594600113265</v>
      </c>
      <c r="CE216" s="56">
        <v>0.10683710840000932</v>
      </c>
      <c r="CF216" s="29">
        <f t="shared" si="1404"/>
        <v>247670.74605131589</v>
      </c>
      <c r="CG216" s="29">
        <f t="shared" si="1405"/>
        <v>-59.294682060582552</v>
      </c>
      <c r="CH216" s="56">
        <v>1.8244139761167625E-2</v>
      </c>
      <c r="CI216" s="29">
        <f t="shared" si="1336"/>
        <v>48.132740894550459</v>
      </c>
      <c r="CJ216" s="56">
        <v>0.10683710840000932</v>
      </c>
      <c r="CK216" s="29">
        <f t="shared" si="1406"/>
        <v>244633.11398008798</v>
      </c>
      <c r="CL216" s="29">
        <f t="shared" si="1407"/>
        <v>-59.294682060582552</v>
      </c>
      <c r="CM216" s="56">
        <v>1.8244139761167625E-2</v>
      </c>
      <c r="CN216" s="29">
        <f t="shared" si="1337"/>
        <v>48.376223065719756</v>
      </c>
      <c r="CO216" s="56">
        <v>0.10683710840000932</v>
      </c>
      <c r="CP216" s="29">
        <f t="shared" si="1408"/>
        <v>316419.20457882498</v>
      </c>
      <c r="CQ216" s="29">
        <f t="shared" si="1409"/>
        <v>-59.294682060582552</v>
      </c>
      <c r="CR216" s="56">
        <v>1.8244139761167625E-2</v>
      </c>
      <c r="CS216" s="29">
        <f t="shared" si="1338"/>
        <v>48.611592645356815</v>
      </c>
      <c r="CT216" s="56">
        <v>0.10683710840000932</v>
      </c>
      <c r="CU216" s="29">
        <f t="shared" si="1410"/>
        <v>339264.03455809416</v>
      </c>
      <c r="CV216" s="29">
        <f t="shared" si="1339"/>
        <v>-59.294682060582552</v>
      </c>
      <c r="CW216" s="56">
        <v>1.8244139761167625E-2</v>
      </c>
      <c r="CX216" s="29">
        <f t="shared" si="1271"/>
        <v>48.839076930570975</v>
      </c>
      <c r="CY216" s="56">
        <v>0.10683710840000932</v>
      </c>
      <c r="CZ216" s="29">
        <f t="shared" si="1340"/>
        <v>361267.3387125695</v>
      </c>
      <c r="DA216" s="29">
        <f t="shared" si="1341"/>
        <v>-59.294682060582552</v>
      </c>
      <c r="DB216" s="56">
        <v>1.8244139761167625E-2</v>
      </c>
      <c r="DC216" s="29">
        <f t="shared" si="1274"/>
        <v>49.057759623084827</v>
      </c>
      <c r="DD216" s="56">
        <v>0.10683710840000932</v>
      </c>
      <c r="DE216" s="29">
        <f t="shared" si="1342"/>
        <v>382639.58480226737</v>
      </c>
      <c r="DF216" s="29">
        <f t="shared" si="1343"/>
        <v>-59.294682060582552</v>
      </c>
      <c r="DG216" s="56">
        <v>1.8244139761167625E-2</v>
      </c>
      <c r="DH216" s="29">
        <f t="shared" si="1277"/>
        <v>49.266708438534089</v>
      </c>
      <c r="DI216" s="56">
        <v>0.10683710840000932</v>
      </c>
      <c r="DJ216" s="29">
        <f t="shared" si="1344"/>
        <v>403234.64072023745</v>
      </c>
      <c r="DK216" s="29">
        <f t="shared" si="1345"/>
        <v>-59.294682060582552</v>
      </c>
      <c r="DL216" s="56">
        <v>1.8244139761167625E-2</v>
      </c>
      <c r="DM216" s="29">
        <f t="shared" si="1280"/>
        <v>49.464959799315757</v>
      </c>
      <c r="DN216" s="56">
        <v>0.10683710840000932</v>
      </c>
      <c r="DO216" s="29">
        <f t="shared" si="1346"/>
        <v>423221.28466025111</v>
      </c>
      <c r="DP216" s="29">
        <f t="shared" si="1411"/>
        <v>-59.294682060582552</v>
      </c>
      <c r="DQ216" s="56">
        <v>1.8244139761167625E-2</v>
      </c>
      <c r="DR216" s="29">
        <f t="shared" si="1347"/>
        <v>49.655561141044636</v>
      </c>
      <c r="DS216" s="56">
        <v>0.10683710840000932</v>
      </c>
      <c r="DT216" s="29">
        <f t="shared" si="1412"/>
        <v>441845.70471907611</v>
      </c>
      <c r="DU216" s="29">
        <f t="shared" si="1413"/>
        <v>-59.294682060582552</v>
      </c>
      <c r="DV216" s="56">
        <v>1.8244139761167625E-2</v>
      </c>
      <c r="DW216" s="29">
        <f t="shared" si="1348"/>
        <v>49.841092475187381</v>
      </c>
      <c r="DX216" s="56">
        <v>0.10683710840000932</v>
      </c>
      <c r="DY216" s="29">
        <f t="shared" si="1414"/>
        <v>460151.89985103003</v>
      </c>
      <c r="DZ216" s="29">
        <f t="shared" si="1349"/>
        <v>-59.294682060582552</v>
      </c>
      <c r="EA216" s="56">
        <v>1.8244139761167625E-2</v>
      </c>
      <c r="EB216" s="29">
        <f t="shared" si="1283"/>
        <v>50.024279851482824</v>
      </c>
      <c r="EC216" s="56">
        <v>0.10683710840000932</v>
      </c>
      <c r="ED216" s="29">
        <f t="shared" si="1350"/>
        <v>454053.85151047487</v>
      </c>
      <c r="EE216" s="29">
        <f t="shared" si="1351"/>
        <v>-59.294682060582552</v>
      </c>
      <c r="EF216" s="56">
        <v>1.8244139761167625E-2</v>
      </c>
      <c r="EG216" s="29">
        <f t="shared" si="1286"/>
        <v>50.206020174355565</v>
      </c>
      <c r="EH216" s="56">
        <v>0.10683710840000932</v>
      </c>
      <c r="EI216" s="29">
        <f t="shared" si="1352"/>
        <v>448517.06345714704</v>
      </c>
      <c r="EJ216" s="29">
        <f t="shared" si="1353"/>
        <v>-59.294682060582552</v>
      </c>
      <c r="EK216" s="56">
        <v>1.8244139761167625E-2</v>
      </c>
      <c r="EL216" s="29">
        <f t="shared" si="1289"/>
        <v>50.390304020190285</v>
      </c>
      <c r="EM216" s="56">
        <v>0.10683710840000932</v>
      </c>
      <c r="EN216" s="29">
        <f t="shared" si="1354"/>
        <v>443476.62027954857</v>
      </c>
      <c r="EO216" s="29">
        <f t="shared" si="1355"/>
        <v>-59.294682060582552</v>
      </c>
      <c r="EP216" s="56">
        <v>1.8244139761167625E-2</v>
      </c>
      <c r="EQ216" s="29">
        <f t="shared" si="1292"/>
        <v>50.580026741874846</v>
      </c>
      <c r="ER216" s="56">
        <v>0.10683710840000932</v>
      </c>
      <c r="ES216" s="29">
        <f t="shared" si="1356"/>
        <v>438325.62561285112</v>
      </c>
      <c r="ET216" s="29">
        <f t="shared" si="1415"/>
        <v>-59.294682060582552</v>
      </c>
      <c r="EU216" s="56">
        <v>1.8244139761167625E-2</v>
      </c>
      <c r="EV216" s="29">
        <f t="shared" si="1357"/>
        <v>50.778812952269909</v>
      </c>
      <c r="EW216" s="56">
        <v>0.10683710840000932</v>
      </c>
      <c r="EX216" s="29">
        <f t="shared" si="1416"/>
        <v>433839.25217163068</v>
      </c>
      <c r="EY216" s="29">
        <f t="shared" si="1417"/>
        <v>-59.294682060582552</v>
      </c>
      <c r="EZ216" s="56">
        <v>1.8244139761167625E-2</v>
      </c>
      <c r="FA216" s="29">
        <f t="shared" si="1358"/>
        <v>50.989685253937949</v>
      </c>
      <c r="FB216" s="56">
        <v>0.10683710840000932</v>
      </c>
      <c r="FC216" s="29">
        <f t="shared" si="1418"/>
        <v>430249.48573516542</v>
      </c>
      <c r="FD216" s="29">
        <f t="shared" si="1359"/>
        <v>-59.294682060582552</v>
      </c>
      <c r="FE216" s="56">
        <v>1.8244139761167625E-2</v>
      </c>
      <c r="FF216" s="29">
        <f t="shared" si="1295"/>
        <v>51.2135142620427</v>
      </c>
      <c r="FG216" s="56">
        <v>0.10683710840000932</v>
      </c>
      <c r="FH216" s="29">
        <f t="shared" si="1360"/>
        <v>425922.5307875342</v>
      </c>
      <c r="FI216" s="29">
        <f t="shared" si="1361"/>
        <v>-59.294682060582552</v>
      </c>
      <c r="FJ216" s="56">
        <v>1.8244139761167625E-2</v>
      </c>
      <c r="FK216" s="29">
        <f t="shared" si="1298"/>
        <v>51.45162216285663</v>
      </c>
      <c r="FL216" s="56">
        <v>0.10683710840000932</v>
      </c>
      <c r="FM216" s="29">
        <f>FH215+FI216+FK216</f>
        <v>421717.80492101173</v>
      </c>
      <c r="FN216" s="29">
        <f t="shared" si="1362"/>
        <v>-59.294682060582552</v>
      </c>
      <c r="FO216" s="56">
        <v>1.8244139761167625E-2</v>
      </c>
      <c r="FP216" s="29">
        <f t="shared" si="1301"/>
        <v>51.705385220301061</v>
      </c>
      <c r="FQ216" s="56">
        <v>0.10683710840000932</v>
      </c>
      <c r="FR216" s="29">
        <f t="shared" si="1363"/>
        <v>417049.40019356</v>
      </c>
      <c r="FS216" s="29">
        <f t="shared" si="1364"/>
        <v>-59.294682060582552</v>
      </c>
      <c r="FT216" s="56">
        <v>1.8244139761167625E-2</v>
      </c>
      <c r="FU216" s="29">
        <f t="shared" si="1304"/>
        <v>51.975761565740576</v>
      </c>
      <c r="FV216" s="56">
        <v>0.10683710840000932</v>
      </c>
      <c r="FW216" s="29">
        <f t="shared" si="1365"/>
        <v>411909.81928788399</v>
      </c>
      <c r="FX216" s="29">
        <f t="shared" si="1366"/>
        <v>-59.294682060582552</v>
      </c>
      <c r="FY216" s="56">
        <v>1.8244139761167625E-2</v>
      </c>
      <c r="FZ216" s="29">
        <f t="shared" si="1307"/>
        <v>52.263255917132327</v>
      </c>
      <c r="GA216" s="56">
        <v>0.10683710840000932</v>
      </c>
      <c r="GB216" s="29">
        <f t="shared" si="1367"/>
        <v>406283.74201070267</v>
      </c>
      <c r="GC216" s="29">
        <f t="shared" si="1368"/>
        <v>-59.294682060582552</v>
      </c>
      <c r="GD216" s="56">
        <v>1.8244139761167625E-2</v>
      </c>
      <c r="GE216" s="29">
        <f t="shared" si="1310"/>
        <v>52.568393339820922</v>
      </c>
      <c r="GF216" s="56">
        <v>0.10683710840000932</v>
      </c>
      <c r="GG216" s="29">
        <f t="shared" si="1369"/>
        <v>402226.40925016068</v>
      </c>
      <c r="GH216" s="29">
        <f t="shared" si="1370"/>
        <v>-59.294682060582552</v>
      </c>
      <c r="GI216" s="56">
        <v>1.8244139761167625E-2</v>
      </c>
      <c r="GJ216" s="29">
        <f t="shared" si="1313"/>
        <v>52.892371112155523</v>
      </c>
      <c r="GK216" s="56">
        <v>0.10683710840000932</v>
      </c>
      <c r="GL216" s="29">
        <f t="shared" si="1371"/>
        <v>399496.2413733743</v>
      </c>
      <c r="GM216" s="29">
        <f t="shared" si="1372"/>
        <v>-59.294682060582552</v>
      </c>
      <c r="GN216" s="56">
        <v>1.8244139761167625E-2</v>
      </c>
      <c r="GO216" s="29">
        <f t="shared" si="1316"/>
        <v>53.235547707826363</v>
      </c>
      <c r="GP216" s="56">
        <v>0.10683710840000932</v>
      </c>
      <c r="GQ216" s="29">
        <f t="shared" si="1373"/>
        <v>398166.21928940521</v>
      </c>
    </row>
    <row r="217" spans="1:199" ht="15" x14ac:dyDescent="0.2">
      <c r="A217" s="4" t="s">
        <v>15</v>
      </c>
      <c r="B217" s="29">
        <v>236412</v>
      </c>
      <c r="C217" s="29">
        <f t="shared" si="1374"/>
        <v>-198.6</v>
      </c>
      <c r="D217" s="56">
        <v>6.0998083443903874E-2</v>
      </c>
      <c r="E217" s="29">
        <f>8957/5</f>
        <v>1791.4</v>
      </c>
      <c r="F217" s="29">
        <f>-485/5</f>
        <v>-97</v>
      </c>
      <c r="G217" s="29">
        <f t="shared" si="1269"/>
        <v>1694.4</v>
      </c>
      <c r="H217" s="56">
        <f t="shared" si="1320"/>
        <v>3.9525064732090791</v>
      </c>
      <c r="I217" s="29">
        <v>218770</v>
      </c>
      <c r="J217" s="29">
        <f t="shared" si="1375"/>
        <v>-198.24787638437195</v>
      </c>
      <c r="K217" s="56">
        <v>6.0998083443903874E-2</v>
      </c>
      <c r="L217" s="29">
        <f t="shared" si="1321"/>
        <v>1691.3957791826783</v>
      </c>
      <c r="M217" s="56">
        <v>3.9525064732090791</v>
      </c>
      <c r="N217" s="29">
        <f t="shared" si="1376"/>
        <v>210601.14790279829</v>
      </c>
      <c r="O217" s="29">
        <f t="shared" si="1377"/>
        <v>-198.24787638437195</v>
      </c>
      <c r="P217" s="56">
        <v>6.0998083443903874E-2</v>
      </c>
      <c r="Q217" s="29">
        <f t="shared" si="1322"/>
        <v>1687.095403172681</v>
      </c>
      <c r="R217" s="56">
        <v>3.9525064732090791</v>
      </c>
      <c r="S217" s="29">
        <f t="shared" si="1378"/>
        <v>199222.27163998657</v>
      </c>
      <c r="T217" s="29">
        <f t="shared" si="1379"/>
        <v>-198.24787638437195</v>
      </c>
      <c r="U217" s="56">
        <v>6.0998083443903874E-2</v>
      </c>
      <c r="V217" s="29">
        <f t="shared" si="1323"/>
        <v>1682.5693867257048</v>
      </c>
      <c r="W217" s="56">
        <v>3.9525064732090791</v>
      </c>
      <c r="X217" s="29">
        <f t="shared" si="1380"/>
        <v>197308.05349664032</v>
      </c>
      <c r="Y217" s="29">
        <f t="shared" si="1381"/>
        <v>-198.24787638437195</v>
      </c>
      <c r="Z217" s="56">
        <v>6.0998083443903874E-2</v>
      </c>
      <c r="AA217" s="29">
        <f t="shared" si="1324"/>
        <v>1683.2216240319044</v>
      </c>
      <c r="AB217" s="56">
        <v>3.9525064732090791</v>
      </c>
      <c r="AC217" s="29">
        <f t="shared" si="1382"/>
        <v>191784.8912678397</v>
      </c>
      <c r="AD217" s="29">
        <f t="shared" si="1383"/>
        <v>-198.24787638437195</v>
      </c>
      <c r="AE217" s="56">
        <v>6.0998083443903874E-2</v>
      </c>
      <c r="AF217" s="29">
        <f t="shared" si="1325"/>
        <v>1685.5245113122269</v>
      </c>
      <c r="AG217" s="56">
        <v>3.9525064732090791</v>
      </c>
      <c r="AH217" s="29">
        <f t="shared" si="1384"/>
        <v>199828.39731912926</v>
      </c>
      <c r="AI217" s="29">
        <f t="shared" si="1385"/>
        <v>-198.24787638437195</v>
      </c>
      <c r="AJ217" s="56">
        <v>6.0998083443903874E-2</v>
      </c>
      <c r="AK217" s="29">
        <f t="shared" si="1326"/>
        <v>1689.4195641632855</v>
      </c>
      <c r="AL217" s="56">
        <v>3.9525064732090791</v>
      </c>
      <c r="AM217" s="29">
        <f t="shared" si="1386"/>
        <v>208356.55778353289</v>
      </c>
      <c r="AN217" s="29">
        <f t="shared" si="1387"/>
        <v>-198.24787638437195</v>
      </c>
      <c r="AO217" s="56">
        <v>6.0998083443903874E-2</v>
      </c>
      <c r="AP217" s="29">
        <f t="shared" si="1327"/>
        <v>1694.8634215978068</v>
      </c>
      <c r="AQ217" s="56">
        <v>3.9525064732090791</v>
      </c>
      <c r="AR217" s="29">
        <f t="shared" si="1388"/>
        <v>218331.36879058593</v>
      </c>
      <c r="AS217" s="29">
        <f t="shared" si="1389"/>
        <v>-198.24787638437195</v>
      </c>
      <c r="AT217" s="56">
        <v>6.0998083443903874E-2</v>
      </c>
      <c r="AU217" s="29">
        <f t="shared" si="1328"/>
        <v>1701.802111260007</v>
      </c>
      <c r="AV217" s="56">
        <v>3.9525064732090791</v>
      </c>
      <c r="AW217" s="29">
        <f t="shared" si="1390"/>
        <v>218014.82076331804</v>
      </c>
      <c r="AX217" s="29">
        <f t="shared" si="1391"/>
        <v>-198.24787638437195</v>
      </c>
      <c r="AY217" s="56">
        <v>6.0998083443903874E-2</v>
      </c>
      <c r="AZ217" s="29">
        <f t="shared" si="1329"/>
        <v>1710.1937836309878</v>
      </c>
      <c r="BA217" s="56">
        <v>3.9525064732090791</v>
      </c>
      <c r="BB217" s="29">
        <f t="shared" si="1392"/>
        <v>234560.91220458283</v>
      </c>
      <c r="BC217" s="29">
        <f t="shared" si="1393"/>
        <v>-198.24787638437195</v>
      </c>
      <c r="BD217" s="56">
        <v>6.0998083443903874E-2</v>
      </c>
      <c r="BE217" s="29">
        <f t="shared" si="1330"/>
        <v>1719.942093035693</v>
      </c>
      <c r="BF217" s="56">
        <v>3.9525064732090791</v>
      </c>
      <c r="BG217" s="29">
        <f t="shared" si="1394"/>
        <v>241308.58726558287</v>
      </c>
      <c r="BH217" s="29">
        <f t="shared" si="1395"/>
        <v>-198.24787638437195</v>
      </c>
      <c r="BI217" s="56">
        <v>6.0998083443903874E-2</v>
      </c>
      <c r="BJ217" s="29">
        <f t="shared" si="1331"/>
        <v>1731.0259700021688</v>
      </c>
      <c r="BK217" s="56">
        <v>3.9525064732090791</v>
      </c>
      <c r="BL217" s="29">
        <f t="shared" si="1396"/>
        <v>261880.86193671176</v>
      </c>
      <c r="BM217" s="29">
        <f t="shared" si="1397"/>
        <v>-198.24787638437195</v>
      </c>
      <c r="BN217" s="56">
        <v>6.0998083443903874E-2</v>
      </c>
      <c r="BO217" s="29">
        <f t="shared" si="1332"/>
        <v>1741.6846711001047</v>
      </c>
      <c r="BP217" s="56">
        <v>3.9525064732090791</v>
      </c>
      <c r="BQ217" s="29">
        <f t="shared" si="1398"/>
        <v>263434.3755147598</v>
      </c>
      <c r="BR217" s="29">
        <f t="shared" si="1399"/>
        <v>-198.24787638437195</v>
      </c>
      <c r="BS217" s="56">
        <v>6.0998083443903874E-2</v>
      </c>
      <c r="BT217" s="29">
        <f t="shared" si="1333"/>
        <v>1751.9581470241842</v>
      </c>
      <c r="BU217" s="56">
        <v>3.9525064732090791</v>
      </c>
      <c r="BV217" s="29">
        <f t="shared" si="1400"/>
        <v>255629.64402576894</v>
      </c>
      <c r="BW217" s="29">
        <f t="shared" si="1401"/>
        <v>-198.24787638437195</v>
      </c>
      <c r="BX217" s="56">
        <v>6.0998083443903874E-2</v>
      </c>
      <c r="BY217" s="29">
        <f t="shared" si="1334"/>
        <v>1761.8817148011926</v>
      </c>
      <c r="BZ217" s="56">
        <v>3.9525064732090791</v>
      </c>
      <c r="CA217" s="29">
        <f t="shared" si="1402"/>
        <v>258351.68489663507</v>
      </c>
      <c r="CB217" s="29">
        <f t="shared" si="1403"/>
        <v>-198.24787638437195</v>
      </c>
      <c r="CC217" s="56">
        <v>6.0998083443903874E-2</v>
      </c>
      <c r="CD217" s="29">
        <f t="shared" si="1335"/>
        <v>1771.4469059046271</v>
      </c>
      <c r="CE217" s="56">
        <v>3.9525064732090791</v>
      </c>
      <c r="CF217" s="29">
        <f t="shared" si="1404"/>
        <v>268196.66024235426</v>
      </c>
      <c r="CG217" s="29">
        <f t="shared" si="1405"/>
        <v>-198.24787638437195</v>
      </c>
      <c r="CH217" s="56">
        <v>6.0998083443903874E-2</v>
      </c>
      <c r="CI217" s="29">
        <f t="shared" si="1336"/>
        <v>1780.7012264569066</v>
      </c>
      <c r="CJ217" s="56">
        <v>3.9525064732090791</v>
      </c>
      <c r="CK217" s="29">
        <f t="shared" si="1406"/>
        <v>249253.19940138841</v>
      </c>
      <c r="CL217" s="29">
        <f t="shared" si="1407"/>
        <v>-198.24787638437195</v>
      </c>
      <c r="CM217" s="56">
        <v>6.0998083443903874E-2</v>
      </c>
      <c r="CN217" s="29">
        <f t="shared" si="1337"/>
        <v>1789.7090035492483</v>
      </c>
      <c r="CO217" s="56">
        <v>3.9525064732090791</v>
      </c>
      <c r="CP217" s="29">
        <f t="shared" si="1408"/>
        <v>246224.57510725284</v>
      </c>
      <c r="CQ217" s="29">
        <f t="shared" si="1409"/>
        <v>-198.24787638437195</v>
      </c>
      <c r="CR217" s="56">
        <v>6.0998083443903874E-2</v>
      </c>
      <c r="CS217" s="29">
        <f t="shared" si="1338"/>
        <v>1798.4166501810612</v>
      </c>
      <c r="CT217" s="56">
        <v>3.9525064732090791</v>
      </c>
      <c r="CU217" s="29">
        <f t="shared" si="1410"/>
        <v>318019.37335262168</v>
      </c>
      <c r="CV217" s="29">
        <f t="shared" si="1339"/>
        <v>-198.24787638437195</v>
      </c>
      <c r="CW217" s="56">
        <v>6.0998083443903874E-2</v>
      </c>
      <c r="CX217" s="29">
        <f t="shared" si="1271"/>
        <v>1806.832575352827</v>
      </c>
      <c r="CY217" s="56">
        <v>3.9525064732090791</v>
      </c>
      <c r="CZ217" s="29">
        <f t="shared" si="1340"/>
        <v>340872.61925706262</v>
      </c>
      <c r="DA217" s="29">
        <f t="shared" si="1341"/>
        <v>-198.24787638437195</v>
      </c>
      <c r="DB217" s="56">
        <v>6.0998083443903874E-2</v>
      </c>
      <c r="DC217" s="29">
        <f t="shared" si="1274"/>
        <v>1814.9228800295841</v>
      </c>
      <c r="DD217" s="56">
        <v>3.9525064732090791</v>
      </c>
      <c r="DE217" s="29">
        <f t="shared" si="1342"/>
        <v>362884.01371621474</v>
      </c>
      <c r="DF217" s="29">
        <f t="shared" si="1343"/>
        <v>-198.24787638437195</v>
      </c>
      <c r="DG217" s="56">
        <v>6.0998083443903874E-2</v>
      </c>
      <c r="DH217" s="29">
        <f t="shared" si="1277"/>
        <v>1822.6530737609646</v>
      </c>
      <c r="DI217" s="56">
        <v>3.9525064732090791</v>
      </c>
      <c r="DJ217" s="29">
        <f t="shared" si="1344"/>
        <v>384263.98999964399</v>
      </c>
      <c r="DK217" s="29">
        <f t="shared" si="1345"/>
        <v>-198.24787638437195</v>
      </c>
      <c r="DL217" s="56">
        <v>6.0998083443903874E-2</v>
      </c>
      <c r="DM217" s="29">
        <f t="shared" si="1280"/>
        <v>1829.9875083834202</v>
      </c>
      <c r="DN217" s="56">
        <v>3.9525064732090791</v>
      </c>
      <c r="DO217" s="29">
        <f t="shared" si="1346"/>
        <v>404866.38035223651</v>
      </c>
      <c r="DP217" s="29">
        <f t="shared" si="1411"/>
        <v>-198.24787638437195</v>
      </c>
      <c r="DQ217" s="56">
        <v>6.0998083443903874E-2</v>
      </c>
      <c r="DR217" s="29">
        <f t="shared" si="1347"/>
        <v>1837.038925707119</v>
      </c>
      <c r="DS217" s="56">
        <v>3.9525064732090791</v>
      </c>
      <c r="DT217" s="29">
        <f t="shared" si="1412"/>
        <v>424860.07570957387</v>
      </c>
      <c r="DU217" s="29">
        <f t="shared" si="1413"/>
        <v>-198.24787638437195</v>
      </c>
      <c r="DV217" s="56">
        <v>6.0998083443903874E-2</v>
      </c>
      <c r="DW217" s="29">
        <f t="shared" si="1348"/>
        <v>1843.9027748899018</v>
      </c>
      <c r="DX217" s="56">
        <v>3.9525064732090791</v>
      </c>
      <c r="DY217" s="29">
        <f t="shared" si="1414"/>
        <v>443491.35961758165</v>
      </c>
      <c r="DZ217" s="29">
        <f t="shared" si="1349"/>
        <v>-198.24787638437195</v>
      </c>
      <c r="EA217" s="56">
        <v>6.0998083443903874E-2</v>
      </c>
      <c r="EB217" s="29">
        <f t="shared" si="1283"/>
        <v>1850.6799078679587</v>
      </c>
      <c r="EC217" s="56">
        <v>3.9525064732090791</v>
      </c>
      <c r="ED217" s="29">
        <f t="shared" si="1350"/>
        <v>461804.33188251365</v>
      </c>
      <c r="EE217" s="29">
        <f t="shared" si="1351"/>
        <v>-198.24787638437195</v>
      </c>
      <c r="EF217" s="56">
        <v>6.0998083443903874E-2</v>
      </c>
      <c r="EG217" s="29">
        <f t="shared" si="1286"/>
        <v>1857.403506188386</v>
      </c>
      <c r="EH217" s="56">
        <v>3.9525064732090791</v>
      </c>
      <c r="EI217" s="29">
        <f t="shared" si="1352"/>
        <v>455713.00714027887</v>
      </c>
      <c r="EJ217" s="29">
        <f t="shared" si="1353"/>
        <v>-198.24787638437195</v>
      </c>
      <c r="EK217" s="56">
        <v>6.0998083443903874E-2</v>
      </c>
      <c r="EL217" s="29">
        <f t="shared" si="1289"/>
        <v>1864.2212037513195</v>
      </c>
      <c r="EM217" s="56">
        <v>3.9525064732090791</v>
      </c>
      <c r="EN217" s="29">
        <f t="shared" si="1354"/>
        <v>450183.03678451403</v>
      </c>
      <c r="EO217" s="29">
        <f t="shared" si="1355"/>
        <v>-198.24787638437195</v>
      </c>
      <c r="EP217" s="56">
        <v>6.0998083443903874E-2</v>
      </c>
      <c r="EQ217" s="29">
        <f t="shared" si="1292"/>
        <v>1871.2401159701476</v>
      </c>
      <c r="ER217" s="56">
        <v>3.9525064732090791</v>
      </c>
      <c r="ES217" s="29">
        <f t="shared" si="1356"/>
        <v>445149.61251913436</v>
      </c>
      <c r="ET217" s="29">
        <f t="shared" si="1415"/>
        <v>-198.24787638437195</v>
      </c>
      <c r="EU217" s="56">
        <v>6.0998083443903874E-2</v>
      </c>
      <c r="EV217" s="29">
        <f t="shared" si="1357"/>
        <v>1878.5943376927107</v>
      </c>
      <c r="EW217" s="56">
        <v>3.9525064732090791</v>
      </c>
      <c r="EX217" s="29">
        <f t="shared" si="1416"/>
        <v>440005.97207415948</v>
      </c>
      <c r="EY217" s="29">
        <f t="shared" si="1417"/>
        <v>-198.24787638437195</v>
      </c>
      <c r="EZ217" s="56">
        <v>6.0998083443903874E-2</v>
      </c>
      <c r="FA217" s="29">
        <f t="shared" si="1358"/>
        <v>1886.3956920146832</v>
      </c>
      <c r="FB217" s="56">
        <v>3.9525064732090791</v>
      </c>
      <c r="FC217" s="29">
        <f t="shared" si="1418"/>
        <v>435527.39998726099</v>
      </c>
      <c r="FD217" s="29">
        <f t="shared" si="1359"/>
        <v>-198.24787638437195</v>
      </c>
      <c r="FE217" s="56">
        <v>6.0998083443903874E-2</v>
      </c>
      <c r="FF217" s="29">
        <f t="shared" si="1295"/>
        <v>1894.6763878953093</v>
      </c>
      <c r="FG217" s="56">
        <v>3.9525064732090791</v>
      </c>
      <c r="FH217" s="29">
        <f t="shared" si="1360"/>
        <v>431945.91424667637</v>
      </c>
      <c r="FI217" s="29">
        <f t="shared" si="1361"/>
        <v>-198.24787638437195</v>
      </c>
      <c r="FJ217" s="56">
        <v>6.0998083443903874E-2</v>
      </c>
      <c r="FK217" s="29">
        <f t="shared" si="1298"/>
        <v>1903.485340452932</v>
      </c>
      <c r="FL217" s="56">
        <v>3.9525064732090791</v>
      </c>
      <c r="FM217" s="29">
        <f t="shared" si="1419"/>
        <v>427627.76825160277</v>
      </c>
      <c r="FN217" s="29">
        <f t="shared" si="1362"/>
        <v>-198.24787638437195</v>
      </c>
      <c r="FO217" s="56">
        <v>6.0998083443903874E-2</v>
      </c>
      <c r="FP217" s="29">
        <f t="shared" si="1301"/>
        <v>1912.8734654427537</v>
      </c>
      <c r="FQ217" s="56">
        <v>3.9525064732090791</v>
      </c>
      <c r="FR217" s="29">
        <f t="shared" si="1363"/>
        <v>423432.43051007012</v>
      </c>
      <c r="FS217" s="29">
        <f t="shared" si="1364"/>
        <v>-198.24787638437195</v>
      </c>
      <c r="FT217" s="56">
        <v>6.0998083443903874E-2</v>
      </c>
      <c r="FU217" s="29">
        <f t="shared" si="1304"/>
        <v>1922.8762095412851</v>
      </c>
      <c r="FV217" s="56">
        <v>3.9525064732090791</v>
      </c>
      <c r="FW217" s="29">
        <f t="shared" si="1365"/>
        <v>418774.02852671692</v>
      </c>
      <c r="FX217" s="29">
        <f t="shared" si="1366"/>
        <v>-198.24787638437195</v>
      </c>
      <c r="FY217" s="56">
        <v>6.0998083443903874E-2</v>
      </c>
      <c r="FZ217" s="29">
        <f t="shared" si="1307"/>
        <v>1933.512245108931</v>
      </c>
      <c r="GA217" s="56">
        <v>3.9525064732090791</v>
      </c>
      <c r="GB217" s="29">
        <f t="shared" si="1367"/>
        <v>413645.08365660859</v>
      </c>
      <c r="GC217" s="29">
        <f t="shared" si="1368"/>
        <v>-198.24787638437195</v>
      </c>
      <c r="GD217" s="56">
        <v>6.0998083443903874E-2</v>
      </c>
      <c r="GE217" s="29">
        <f t="shared" si="1310"/>
        <v>1944.8009972705806</v>
      </c>
      <c r="GF217" s="56">
        <v>3.9525064732090791</v>
      </c>
      <c r="GG217" s="29">
        <f t="shared" si="1369"/>
        <v>408030.29513158888</v>
      </c>
      <c r="GH217" s="29">
        <f t="shared" si="1370"/>
        <v>-198.24787638437195</v>
      </c>
      <c r="GI217" s="56">
        <v>6.0998083443903874E-2</v>
      </c>
      <c r="GJ217" s="29">
        <f t="shared" si="1313"/>
        <v>1956.7867600968632</v>
      </c>
      <c r="GK217" s="56">
        <v>3.9525064732090791</v>
      </c>
      <c r="GL217" s="29">
        <f t="shared" si="1371"/>
        <v>403984.94813387317</v>
      </c>
      <c r="GM217" s="29">
        <f t="shared" si="1372"/>
        <v>-198.24787638437195</v>
      </c>
      <c r="GN217" s="56">
        <v>6.0998083443903874E-2</v>
      </c>
      <c r="GO217" s="29">
        <f t="shared" si="1316"/>
        <v>1969.4827955489302</v>
      </c>
      <c r="GP217" s="56">
        <v>3.9525064732090791</v>
      </c>
      <c r="GQ217" s="29">
        <f t="shared" si="1373"/>
        <v>401267.47629253886</v>
      </c>
    </row>
    <row r="218" spans="1:199" ht="15" x14ac:dyDescent="0.2">
      <c r="A218" s="4" t="s">
        <v>16</v>
      </c>
      <c r="B218" s="29">
        <v>245609</v>
      </c>
      <c r="C218" s="29">
        <f t="shared" si="1374"/>
        <v>-198.6</v>
      </c>
      <c r="D218" s="56">
        <v>6.0998083443903874E-2</v>
      </c>
      <c r="E218" s="29">
        <f t="shared" ref="E218:E221" si="1424">8957/5</f>
        <v>1791.4</v>
      </c>
      <c r="F218" s="29">
        <f t="shared" ref="F218:F221" si="1425">-485/5</f>
        <v>-97</v>
      </c>
      <c r="G218" s="29">
        <f t="shared" si="1269"/>
        <v>1694.4</v>
      </c>
      <c r="H218" s="56">
        <f t="shared" si="1320"/>
        <v>3.9525064732090791</v>
      </c>
      <c r="I218" s="29">
        <v>236427</v>
      </c>
      <c r="J218" s="29">
        <f t="shared" si="1375"/>
        <v>-198.24787638437195</v>
      </c>
      <c r="K218" s="56">
        <v>6.0998083443903874E-2</v>
      </c>
      <c r="L218" s="29">
        <f t="shared" si="1321"/>
        <v>1691.3957791826783</v>
      </c>
      <c r="M218" s="56">
        <v>3.9525064732090791</v>
      </c>
      <c r="N218" s="29">
        <f t="shared" si="1376"/>
        <v>220263.14790279829</v>
      </c>
      <c r="O218" s="29">
        <f t="shared" si="1377"/>
        <v>-198.24787638437195</v>
      </c>
      <c r="P218" s="56">
        <v>6.0998083443903874E-2</v>
      </c>
      <c r="Q218" s="29">
        <f t="shared" si="1322"/>
        <v>1687.095403172681</v>
      </c>
      <c r="R218" s="56">
        <v>3.9525064732090791</v>
      </c>
      <c r="S218" s="29">
        <f t="shared" si="1378"/>
        <v>212089.99542958659</v>
      </c>
      <c r="T218" s="29">
        <f t="shared" si="1379"/>
        <v>-198.24787638437195</v>
      </c>
      <c r="U218" s="56">
        <v>6.0998083443903874E-2</v>
      </c>
      <c r="V218" s="29">
        <f t="shared" si="1323"/>
        <v>1682.5693867257048</v>
      </c>
      <c r="W218" s="56">
        <v>3.9525064732090791</v>
      </c>
      <c r="X218" s="29">
        <f t="shared" si="1380"/>
        <v>200706.59315032788</v>
      </c>
      <c r="Y218" s="29">
        <f t="shared" si="1381"/>
        <v>-198.24787638437195</v>
      </c>
      <c r="Z218" s="56">
        <v>6.0998083443903874E-2</v>
      </c>
      <c r="AA218" s="29">
        <f t="shared" si="1324"/>
        <v>1683.2216240319044</v>
      </c>
      <c r="AB218" s="56">
        <v>3.9525064732090791</v>
      </c>
      <c r="AC218" s="29">
        <f t="shared" si="1382"/>
        <v>198793.02724428783</v>
      </c>
      <c r="AD218" s="29">
        <f t="shared" si="1383"/>
        <v>-198.24787638437195</v>
      </c>
      <c r="AE218" s="56">
        <v>6.0998083443903874E-2</v>
      </c>
      <c r="AF218" s="29">
        <f t="shared" si="1325"/>
        <v>1685.5245113122269</v>
      </c>
      <c r="AG218" s="56">
        <v>3.9525064732090791</v>
      </c>
      <c r="AH218" s="29">
        <f t="shared" si="1384"/>
        <v>193272.16790276754</v>
      </c>
      <c r="AI218" s="29">
        <f t="shared" si="1385"/>
        <v>-198.24787638437195</v>
      </c>
      <c r="AJ218" s="56">
        <v>6.0998083443903874E-2</v>
      </c>
      <c r="AK218" s="29">
        <f t="shared" si="1326"/>
        <v>1689.4195641632855</v>
      </c>
      <c r="AL218" s="56">
        <v>3.9525064732090791</v>
      </c>
      <c r="AM218" s="29">
        <f t="shared" si="1386"/>
        <v>201319.56900690816</v>
      </c>
      <c r="AN218" s="29">
        <f t="shared" si="1387"/>
        <v>-198.24787638437195</v>
      </c>
      <c r="AO218" s="56">
        <v>6.0998083443903874E-2</v>
      </c>
      <c r="AP218" s="29">
        <f t="shared" si="1327"/>
        <v>1694.8634215978068</v>
      </c>
      <c r="AQ218" s="56">
        <v>3.9525064732090791</v>
      </c>
      <c r="AR218" s="29">
        <f t="shared" si="1388"/>
        <v>209853.17332874631</v>
      </c>
      <c r="AS218" s="29">
        <f t="shared" si="1389"/>
        <v>-198.24787638437195</v>
      </c>
      <c r="AT218" s="56">
        <v>6.0998083443903874E-2</v>
      </c>
      <c r="AU218" s="29">
        <f t="shared" si="1328"/>
        <v>1701.802111260007</v>
      </c>
      <c r="AV218" s="56">
        <v>3.9525064732090791</v>
      </c>
      <c r="AW218" s="29">
        <f t="shared" si="1390"/>
        <v>219834.92302546155</v>
      </c>
      <c r="AX218" s="29">
        <f t="shared" si="1391"/>
        <v>-198.24787638437195</v>
      </c>
      <c r="AY218" s="56">
        <v>6.0998083443903874E-2</v>
      </c>
      <c r="AZ218" s="29">
        <f t="shared" si="1329"/>
        <v>1710.1937836309878</v>
      </c>
      <c r="BA218" s="56">
        <v>3.9525064732090791</v>
      </c>
      <c r="BB218" s="29">
        <f t="shared" si="1392"/>
        <v>219526.76667056466</v>
      </c>
      <c r="BC218" s="29">
        <f t="shared" si="1393"/>
        <v>-198.24787638437195</v>
      </c>
      <c r="BD218" s="56">
        <v>6.0998083443903874E-2</v>
      </c>
      <c r="BE218" s="29">
        <f t="shared" si="1330"/>
        <v>1719.942093035693</v>
      </c>
      <c r="BF218" s="56">
        <v>3.9525064732090791</v>
      </c>
      <c r="BG218" s="29">
        <f t="shared" si="1394"/>
        <v>236082.60642123414</v>
      </c>
      <c r="BH218" s="29">
        <f t="shared" si="1395"/>
        <v>-198.24787638437195</v>
      </c>
      <c r="BI218" s="56">
        <v>6.0998083443903874E-2</v>
      </c>
      <c r="BJ218" s="29">
        <f t="shared" si="1331"/>
        <v>1731.0259700021688</v>
      </c>
      <c r="BK218" s="56">
        <v>3.9525064732090791</v>
      </c>
      <c r="BL218" s="29">
        <f t="shared" si="1396"/>
        <v>242841.36535920066</v>
      </c>
      <c r="BM218" s="29">
        <f t="shared" si="1397"/>
        <v>-198.24787638437195</v>
      </c>
      <c r="BN218" s="56">
        <v>6.0998083443903874E-2</v>
      </c>
      <c r="BO218" s="29">
        <f t="shared" si="1332"/>
        <v>1741.6846711001047</v>
      </c>
      <c r="BP218" s="56">
        <v>3.9525064732090791</v>
      </c>
      <c r="BQ218" s="29">
        <f t="shared" si="1398"/>
        <v>263424.29873142747</v>
      </c>
      <c r="BR218" s="29">
        <f t="shared" si="1399"/>
        <v>-198.24787638437195</v>
      </c>
      <c r="BS218" s="56">
        <v>6.0998083443903874E-2</v>
      </c>
      <c r="BT218" s="29">
        <f t="shared" si="1333"/>
        <v>1751.9581470241842</v>
      </c>
      <c r="BU218" s="56">
        <v>3.9525064732090791</v>
      </c>
      <c r="BV218" s="29">
        <f t="shared" si="1400"/>
        <v>264988.08578539966</v>
      </c>
      <c r="BW218" s="29">
        <f t="shared" si="1401"/>
        <v>-198.24787638437195</v>
      </c>
      <c r="BX218" s="56">
        <v>6.0998083443903874E-2</v>
      </c>
      <c r="BY218" s="29">
        <f t="shared" si="1334"/>
        <v>1761.8817148011926</v>
      </c>
      <c r="BZ218" s="56">
        <v>3.9525064732090791</v>
      </c>
      <c r="CA218" s="29">
        <f t="shared" si="1402"/>
        <v>257193.27786418574</v>
      </c>
      <c r="CB218" s="29">
        <f t="shared" si="1403"/>
        <v>-198.24787638437195</v>
      </c>
      <c r="CC218" s="56">
        <v>6.0998083443903874E-2</v>
      </c>
      <c r="CD218" s="29">
        <f t="shared" si="1335"/>
        <v>1771.4469059046271</v>
      </c>
      <c r="CE218" s="56">
        <v>3.9525064732090791</v>
      </c>
      <c r="CF218" s="29">
        <f t="shared" si="1404"/>
        <v>259924.88392615531</v>
      </c>
      <c r="CG218" s="29">
        <f t="shared" si="1405"/>
        <v>-198.24787638437195</v>
      </c>
      <c r="CH218" s="56">
        <v>6.0998083443903874E-2</v>
      </c>
      <c r="CI218" s="29">
        <f t="shared" si="1336"/>
        <v>1780.7012264569066</v>
      </c>
      <c r="CJ218" s="56">
        <v>3.9525064732090791</v>
      </c>
      <c r="CK218" s="29">
        <f t="shared" si="1406"/>
        <v>269779.11359242682</v>
      </c>
      <c r="CL218" s="29">
        <f t="shared" si="1407"/>
        <v>-198.24787638437195</v>
      </c>
      <c r="CM218" s="56">
        <v>6.0998083443903874E-2</v>
      </c>
      <c r="CN218" s="29">
        <f t="shared" si="1337"/>
        <v>1789.7090035492483</v>
      </c>
      <c r="CO218" s="56">
        <v>3.9525064732090791</v>
      </c>
      <c r="CP218" s="29">
        <f t="shared" si="1408"/>
        <v>250844.66052855327</v>
      </c>
      <c r="CQ218" s="29">
        <f t="shared" si="1409"/>
        <v>-198.24787638437195</v>
      </c>
      <c r="CR218" s="56">
        <v>6.0998083443903874E-2</v>
      </c>
      <c r="CS218" s="29">
        <f t="shared" si="1338"/>
        <v>1798.4166501810612</v>
      </c>
      <c r="CT218" s="56">
        <v>3.9525064732090791</v>
      </c>
      <c r="CU218" s="29">
        <f t="shared" si="1410"/>
        <v>247824.74388104951</v>
      </c>
      <c r="CV218" s="29">
        <f t="shared" si="1339"/>
        <v>-198.24787638437195</v>
      </c>
      <c r="CW218" s="56">
        <v>6.0998083443903874E-2</v>
      </c>
      <c r="CX218" s="29">
        <f t="shared" si="1271"/>
        <v>1806.832575352827</v>
      </c>
      <c r="CY218" s="56">
        <v>3.9525064732090791</v>
      </c>
      <c r="CZ218" s="29">
        <f t="shared" si="1340"/>
        <v>319627.95805159013</v>
      </c>
      <c r="DA218" s="29">
        <f t="shared" si="1341"/>
        <v>-198.24787638437195</v>
      </c>
      <c r="DB218" s="56">
        <v>6.0998083443903874E-2</v>
      </c>
      <c r="DC218" s="29">
        <f t="shared" si="1274"/>
        <v>1814.9228800295841</v>
      </c>
      <c r="DD218" s="56">
        <v>3.9525064732090791</v>
      </c>
      <c r="DE218" s="29">
        <f t="shared" si="1342"/>
        <v>342489.29426070786</v>
      </c>
      <c r="DF218" s="29">
        <f t="shared" si="1343"/>
        <v>-198.24787638437195</v>
      </c>
      <c r="DG218" s="56">
        <v>6.0998083443903874E-2</v>
      </c>
      <c r="DH218" s="29">
        <f t="shared" si="1277"/>
        <v>1822.6530737609646</v>
      </c>
      <c r="DI218" s="56">
        <v>3.9525064732090791</v>
      </c>
      <c r="DJ218" s="29">
        <f t="shared" si="1344"/>
        <v>364508.41891359136</v>
      </c>
      <c r="DK218" s="29">
        <f t="shared" si="1345"/>
        <v>-198.24787638437195</v>
      </c>
      <c r="DL218" s="56">
        <v>6.0998083443903874E-2</v>
      </c>
      <c r="DM218" s="29">
        <f t="shared" si="1280"/>
        <v>1829.9875083834202</v>
      </c>
      <c r="DN218" s="56">
        <v>3.9525064732090791</v>
      </c>
      <c r="DO218" s="29">
        <f t="shared" si="1346"/>
        <v>385895.72963164304</v>
      </c>
      <c r="DP218" s="29">
        <f t="shared" si="1411"/>
        <v>-198.24787638437195</v>
      </c>
      <c r="DQ218" s="56">
        <v>6.0998083443903874E-2</v>
      </c>
      <c r="DR218" s="29">
        <f t="shared" si="1347"/>
        <v>1837.038925707119</v>
      </c>
      <c r="DS218" s="56">
        <v>3.9525064732090791</v>
      </c>
      <c r="DT218" s="29">
        <f t="shared" si="1412"/>
        <v>406505.17140155926</v>
      </c>
      <c r="DU218" s="29">
        <f t="shared" si="1413"/>
        <v>-198.24787638437195</v>
      </c>
      <c r="DV218" s="56">
        <v>6.0998083443903874E-2</v>
      </c>
      <c r="DW218" s="29">
        <f t="shared" si="1348"/>
        <v>1843.9027748899018</v>
      </c>
      <c r="DX218" s="56">
        <v>3.9525064732090791</v>
      </c>
      <c r="DY218" s="29">
        <f t="shared" si="1414"/>
        <v>426505.73060807941</v>
      </c>
      <c r="DZ218" s="29">
        <f t="shared" si="1349"/>
        <v>-198.24787638437195</v>
      </c>
      <c r="EA218" s="56">
        <v>6.0998083443903874E-2</v>
      </c>
      <c r="EB218" s="29">
        <f t="shared" si="1283"/>
        <v>1850.6799078679587</v>
      </c>
      <c r="EC218" s="56">
        <v>3.9525064732090791</v>
      </c>
      <c r="ED218" s="29">
        <f t="shared" si="1350"/>
        <v>445143.79164906527</v>
      </c>
      <c r="EE218" s="29">
        <f t="shared" si="1351"/>
        <v>-198.24787638437195</v>
      </c>
      <c r="EF218" s="56">
        <v>6.0998083443903874E-2</v>
      </c>
      <c r="EG218" s="29">
        <f t="shared" si="1286"/>
        <v>1857.403506188386</v>
      </c>
      <c r="EH218" s="56">
        <v>3.9525064732090791</v>
      </c>
      <c r="EI218" s="29">
        <f t="shared" si="1352"/>
        <v>463463.48751231766</v>
      </c>
      <c r="EJ218" s="29">
        <f t="shared" si="1353"/>
        <v>-198.24787638437195</v>
      </c>
      <c r="EK218" s="56">
        <v>6.0998083443903874E-2</v>
      </c>
      <c r="EL218" s="29">
        <f t="shared" si="1289"/>
        <v>1864.2212037513195</v>
      </c>
      <c r="EM218" s="56">
        <v>3.9525064732090791</v>
      </c>
      <c r="EN218" s="29">
        <f t="shared" si="1354"/>
        <v>457378.98046764586</v>
      </c>
      <c r="EO218" s="29">
        <f t="shared" si="1355"/>
        <v>-198.24787638437195</v>
      </c>
      <c r="EP218" s="56">
        <v>6.0998083443903874E-2</v>
      </c>
      <c r="EQ218" s="29">
        <f t="shared" si="1292"/>
        <v>1871.2401159701476</v>
      </c>
      <c r="ER218" s="56">
        <v>3.9525064732090791</v>
      </c>
      <c r="ES218" s="29">
        <f t="shared" si="1356"/>
        <v>451856.02902409981</v>
      </c>
      <c r="ET218" s="29">
        <f t="shared" si="1415"/>
        <v>-198.24787638437195</v>
      </c>
      <c r="EU218" s="56">
        <v>6.0998083443903874E-2</v>
      </c>
      <c r="EV218" s="29">
        <f t="shared" si="1357"/>
        <v>1878.5943376927107</v>
      </c>
      <c r="EW218" s="56">
        <v>3.9525064732090791</v>
      </c>
      <c r="EX218" s="29">
        <f t="shared" si="1416"/>
        <v>446829.95898044272</v>
      </c>
      <c r="EY218" s="29">
        <f t="shared" si="1417"/>
        <v>-198.24787638437195</v>
      </c>
      <c r="EZ218" s="56">
        <v>6.0998083443903874E-2</v>
      </c>
      <c r="FA218" s="29">
        <f t="shared" si="1358"/>
        <v>1886.3956920146832</v>
      </c>
      <c r="FB218" s="56">
        <v>3.9525064732090791</v>
      </c>
      <c r="FC218" s="29">
        <f t="shared" si="1418"/>
        <v>441694.11988978978</v>
      </c>
      <c r="FD218" s="29">
        <f t="shared" si="1359"/>
        <v>-198.24787638437195</v>
      </c>
      <c r="FE218" s="56">
        <v>6.0998083443903874E-2</v>
      </c>
      <c r="FF218" s="29">
        <f t="shared" si="1295"/>
        <v>1894.6763878953093</v>
      </c>
      <c r="FG218" s="56">
        <v>3.9525064732090791</v>
      </c>
      <c r="FH218" s="29">
        <f t="shared" si="1360"/>
        <v>437223.82849877194</v>
      </c>
      <c r="FI218" s="29">
        <f t="shared" si="1361"/>
        <v>-198.24787638437195</v>
      </c>
      <c r="FJ218" s="56">
        <v>6.0998083443903874E-2</v>
      </c>
      <c r="FK218" s="29">
        <f t="shared" si="1298"/>
        <v>1903.485340452932</v>
      </c>
      <c r="FL218" s="56">
        <v>3.9525064732090791</v>
      </c>
      <c r="FM218" s="29">
        <f t="shared" si="1419"/>
        <v>433651.15171074495</v>
      </c>
      <c r="FN218" s="29">
        <f t="shared" si="1362"/>
        <v>-198.24787638437195</v>
      </c>
      <c r="FO218" s="56">
        <v>6.0998083443903874E-2</v>
      </c>
      <c r="FP218" s="29">
        <f t="shared" si="1301"/>
        <v>1912.8734654427537</v>
      </c>
      <c r="FQ218" s="56">
        <v>3.9525064732090791</v>
      </c>
      <c r="FR218" s="29">
        <f t="shared" si="1363"/>
        <v>429342.39384066116</v>
      </c>
      <c r="FS218" s="29">
        <f t="shared" si="1364"/>
        <v>-198.24787638437195</v>
      </c>
      <c r="FT218" s="56">
        <v>6.0998083443903874E-2</v>
      </c>
      <c r="FU218" s="29">
        <f t="shared" si="1304"/>
        <v>1922.8762095412851</v>
      </c>
      <c r="FV218" s="56">
        <v>3.9525064732090791</v>
      </c>
      <c r="FW218" s="29">
        <f t="shared" si="1365"/>
        <v>425157.05884322705</v>
      </c>
      <c r="FX218" s="29">
        <f t="shared" si="1366"/>
        <v>-198.24787638437195</v>
      </c>
      <c r="FY218" s="56">
        <v>6.0998083443903874E-2</v>
      </c>
      <c r="FZ218" s="29">
        <f t="shared" si="1307"/>
        <v>1933.512245108931</v>
      </c>
      <c r="GA218" s="56">
        <v>3.9525064732090791</v>
      </c>
      <c r="GB218" s="29">
        <f t="shared" si="1367"/>
        <v>420509.29289544153</v>
      </c>
      <c r="GC218" s="29">
        <f t="shared" si="1368"/>
        <v>-198.24787638437195</v>
      </c>
      <c r="GD218" s="56">
        <v>6.0998083443903874E-2</v>
      </c>
      <c r="GE218" s="29">
        <f t="shared" si="1310"/>
        <v>1944.8009972705806</v>
      </c>
      <c r="GF218" s="56">
        <v>3.9525064732090791</v>
      </c>
      <c r="GG218" s="29">
        <f t="shared" si="1369"/>
        <v>415391.6367774948</v>
      </c>
      <c r="GH218" s="29">
        <f t="shared" si="1370"/>
        <v>-198.24787638437195</v>
      </c>
      <c r="GI218" s="56">
        <v>6.0998083443903874E-2</v>
      </c>
      <c r="GJ218" s="29">
        <f t="shared" si="1313"/>
        <v>1956.7867600968632</v>
      </c>
      <c r="GK218" s="56">
        <v>3.9525064732090791</v>
      </c>
      <c r="GL218" s="29">
        <f t="shared" si="1371"/>
        <v>409788.83401530137</v>
      </c>
      <c r="GM218" s="29">
        <f t="shared" si="1372"/>
        <v>-198.24787638437195</v>
      </c>
      <c r="GN218" s="56">
        <v>6.0998083443903874E-2</v>
      </c>
      <c r="GO218" s="29">
        <f t="shared" si="1316"/>
        <v>1969.4827955489302</v>
      </c>
      <c r="GP218" s="56">
        <v>3.9525064732090791</v>
      </c>
      <c r="GQ218" s="29">
        <f t="shared" si="1373"/>
        <v>405756.18305303773</v>
      </c>
    </row>
    <row r="219" spans="1:199" ht="15" x14ac:dyDescent="0.2">
      <c r="A219" s="4" t="s">
        <v>17</v>
      </c>
      <c r="B219" s="29">
        <v>255703</v>
      </c>
      <c r="C219" s="29">
        <f t="shared" si="1374"/>
        <v>-198.6</v>
      </c>
      <c r="D219" s="56">
        <v>6.0998083443903874E-2</v>
      </c>
      <c r="E219" s="29">
        <f t="shared" si="1424"/>
        <v>1791.4</v>
      </c>
      <c r="F219" s="29">
        <f t="shared" si="1425"/>
        <v>-97</v>
      </c>
      <c r="G219" s="29">
        <f t="shared" si="1269"/>
        <v>1694.4</v>
      </c>
      <c r="H219" s="56">
        <f t="shared" si="1320"/>
        <v>3.9525064732090791</v>
      </c>
      <c r="I219" s="29">
        <v>246690</v>
      </c>
      <c r="J219" s="29">
        <f t="shared" si="1375"/>
        <v>-198.24787638437195</v>
      </c>
      <c r="K219" s="56">
        <v>6.0998083443903874E-2</v>
      </c>
      <c r="L219" s="29">
        <f t="shared" si="1321"/>
        <v>1691.3957791826783</v>
      </c>
      <c r="M219" s="56">
        <v>3.9525064732090791</v>
      </c>
      <c r="N219" s="29">
        <f t="shared" si="1376"/>
        <v>237920.14790279829</v>
      </c>
      <c r="O219" s="29">
        <f t="shared" si="1377"/>
        <v>-198.24787638437195</v>
      </c>
      <c r="P219" s="56">
        <v>6.0998083443903874E-2</v>
      </c>
      <c r="Q219" s="29">
        <f t="shared" si="1322"/>
        <v>1687.095403172681</v>
      </c>
      <c r="R219" s="56">
        <v>3.9525064732090791</v>
      </c>
      <c r="S219" s="29">
        <f t="shared" si="1378"/>
        <v>221751.99542958659</v>
      </c>
      <c r="T219" s="29">
        <f t="shared" si="1379"/>
        <v>-198.24787638437195</v>
      </c>
      <c r="U219" s="56">
        <v>6.0998083443903874E-2</v>
      </c>
      <c r="V219" s="29">
        <f t="shared" si="1323"/>
        <v>1682.5693867257048</v>
      </c>
      <c r="W219" s="56">
        <v>3.9525064732090791</v>
      </c>
      <c r="X219" s="29">
        <f t="shared" si="1380"/>
        <v>213574.3169399279</v>
      </c>
      <c r="Y219" s="29">
        <f t="shared" si="1381"/>
        <v>-198.24787638437195</v>
      </c>
      <c r="Z219" s="56">
        <v>6.0998083443903874E-2</v>
      </c>
      <c r="AA219" s="29">
        <f t="shared" si="1324"/>
        <v>1683.2216240319044</v>
      </c>
      <c r="AB219" s="56">
        <v>3.9525064732090791</v>
      </c>
      <c r="AC219" s="29">
        <f t="shared" si="1382"/>
        <v>202191.5668979754</v>
      </c>
      <c r="AD219" s="29">
        <f t="shared" si="1383"/>
        <v>-198.24787638437195</v>
      </c>
      <c r="AE219" s="56">
        <v>6.0998083443903874E-2</v>
      </c>
      <c r="AF219" s="29">
        <f t="shared" si="1325"/>
        <v>1685.5245113122269</v>
      </c>
      <c r="AG219" s="56">
        <v>3.9525064732090791</v>
      </c>
      <c r="AH219" s="29">
        <f t="shared" si="1384"/>
        <v>200280.30387921567</v>
      </c>
      <c r="AI219" s="29">
        <f t="shared" si="1385"/>
        <v>-198.24787638437195</v>
      </c>
      <c r="AJ219" s="56">
        <v>6.0998083443903874E-2</v>
      </c>
      <c r="AK219" s="29">
        <f t="shared" si="1326"/>
        <v>1689.4195641632855</v>
      </c>
      <c r="AL219" s="56">
        <v>3.9525064732090791</v>
      </c>
      <c r="AM219" s="29">
        <f t="shared" si="1386"/>
        <v>194763.33959054644</v>
      </c>
      <c r="AN219" s="29">
        <f t="shared" si="1387"/>
        <v>-198.24787638437195</v>
      </c>
      <c r="AO219" s="56">
        <v>6.0998083443903874E-2</v>
      </c>
      <c r="AP219" s="29">
        <f t="shared" si="1327"/>
        <v>1694.8634215978068</v>
      </c>
      <c r="AQ219" s="56">
        <v>3.9525064732090791</v>
      </c>
      <c r="AR219" s="29">
        <f t="shared" si="1388"/>
        <v>202816.18455212159</v>
      </c>
      <c r="AS219" s="29">
        <f t="shared" si="1389"/>
        <v>-198.24787638437195</v>
      </c>
      <c r="AT219" s="56">
        <v>6.0998083443903874E-2</v>
      </c>
      <c r="AU219" s="29">
        <f t="shared" si="1328"/>
        <v>1701.802111260007</v>
      </c>
      <c r="AV219" s="56">
        <v>3.9525064732090791</v>
      </c>
      <c r="AW219" s="29">
        <f t="shared" si="1390"/>
        <v>211356.72756362194</v>
      </c>
      <c r="AX219" s="29">
        <f t="shared" si="1391"/>
        <v>-198.24787638437195</v>
      </c>
      <c r="AY219" s="56">
        <v>6.0998083443903874E-2</v>
      </c>
      <c r="AZ219" s="29">
        <f t="shared" si="1329"/>
        <v>1710.1937836309878</v>
      </c>
      <c r="BA219" s="56">
        <v>3.9525064732090791</v>
      </c>
      <c r="BB219" s="29">
        <f t="shared" si="1392"/>
        <v>221346.86893270817</v>
      </c>
      <c r="BC219" s="29">
        <f t="shared" si="1393"/>
        <v>-198.24787638437195</v>
      </c>
      <c r="BD219" s="56">
        <v>6.0998083443903874E-2</v>
      </c>
      <c r="BE219" s="29">
        <f t="shared" si="1330"/>
        <v>1719.942093035693</v>
      </c>
      <c r="BF219" s="56">
        <v>3.9525064732090791</v>
      </c>
      <c r="BG219" s="29">
        <f t="shared" si="1394"/>
        <v>221048.46088721597</v>
      </c>
      <c r="BH219" s="29">
        <f t="shared" si="1395"/>
        <v>-198.24787638437195</v>
      </c>
      <c r="BI219" s="56">
        <v>6.0998083443903874E-2</v>
      </c>
      <c r="BJ219" s="29">
        <f t="shared" si="1331"/>
        <v>1731.0259700021688</v>
      </c>
      <c r="BK219" s="56">
        <v>3.9525064732090791</v>
      </c>
      <c r="BL219" s="29">
        <f t="shared" si="1396"/>
        <v>237615.38451485193</v>
      </c>
      <c r="BM219" s="29">
        <f t="shared" si="1397"/>
        <v>-198.24787638437195</v>
      </c>
      <c r="BN219" s="56">
        <v>6.0998083443903874E-2</v>
      </c>
      <c r="BO219" s="29">
        <f t="shared" si="1332"/>
        <v>1741.6846711001047</v>
      </c>
      <c r="BP219" s="56">
        <v>3.9525064732090791</v>
      </c>
      <c r="BQ219" s="29">
        <f t="shared" si="1398"/>
        <v>244384.80215391639</v>
      </c>
      <c r="BR219" s="29">
        <f t="shared" si="1399"/>
        <v>-198.24787638437195</v>
      </c>
      <c r="BS219" s="56">
        <v>6.0998083443903874E-2</v>
      </c>
      <c r="BT219" s="29">
        <f t="shared" si="1333"/>
        <v>1751.9581470241842</v>
      </c>
      <c r="BU219" s="56">
        <v>3.9525064732090791</v>
      </c>
      <c r="BV219" s="29">
        <f t="shared" si="1400"/>
        <v>264978.00900206732</v>
      </c>
      <c r="BW219" s="29">
        <f t="shared" si="1401"/>
        <v>-198.24787638437195</v>
      </c>
      <c r="BX219" s="56">
        <v>6.0998083443903874E-2</v>
      </c>
      <c r="BY219" s="29">
        <f t="shared" si="1334"/>
        <v>1761.8817148011926</v>
      </c>
      <c r="BZ219" s="56">
        <v>3.9525064732090791</v>
      </c>
      <c r="CA219" s="29">
        <f t="shared" si="1402"/>
        <v>266551.71962381649</v>
      </c>
      <c r="CB219" s="29">
        <f t="shared" si="1403"/>
        <v>-198.24787638437195</v>
      </c>
      <c r="CC219" s="56">
        <v>6.0998083443903874E-2</v>
      </c>
      <c r="CD219" s="29">
        <f t="shared" si="1335"/>
        <v>1771.4469059046271</v>
      </c>
      <c r="CE219" s="56">
        <v>3.9525064732090791</v>
      </c>
      <c r="CF219" s="29">
        <f t="shared" si="1404"/>
        <v>258766.47689370599</v>
      </c>
      <c r="CG219" s="29">
        <f t="shared" si="1405"/>
        <v>-198.24787638437195</v>
      </c>
      <c r="CH219" s="56">
        <v>6.0998083443903874E-2</v>
      </c>
      <c r="CI219" s="29">
        <f t="shared" si="1336"/>
        <v>1780.7012264569066</v>
      </c>
      <c r="CJ219" s="56">
        <v>3.9525064732090791</v>
      </c>
      <c r="CK219" s="29">
        <f t="shared" si="1406"/>
        <v>261507.33727622783</v>
      </c>
      <c r="CL219" s="29">
        <f t="shared" si="1407"/>
        <v>-198.24787638437195</v>
      </c>
      <c r="CM219" s="56">
        <v>6.0998083443903874E-2</v>
      </c>
      <c r="CN219" s="29">
        <f t="shared" si="1337"/>
        <v>1789.7090035492483</v>
      </c>
      <c r="CO219" s="56">
        <v>3.9525064732090791</v>
      </c>
      <c r="CP219" s="29">
        <f t="shared" si="1408"/>
        <v>271370.57471959171</v>
      </c>
      <c r="CQ219" s="29">
        <f t="shared" si="1409"/>
        <v>-198.24787638437195</v>
      </c>
      <c r="CR219" s="56">
        <v>6.0998083443903874E-2</v>
      </c>
      <c r="CS219" s="29">
        <f t="shared" si="1338"/>
        <v>1798.4166501810612</v>
      </c>
      <c r="CT219" s="56">
        <v>3.9525064732090791</v>
      </c>
      <c r="CU219" s="29">
        <f t="shared" si="1410"/>
        <v>252444.82930234994</v>
      </c>
      <c r="CV219" s="29">
        <f t="shared" si="1339"/>
        <v>-198.24787638437195</v>
      </c>
      <c r="CW219" s="56">
        <v>6.0998083443903874E-2</v>
      </c>
      <c r="CX219" s="29">
        <f t="shared" si="1271"/>
        <v>1806.832575352827</v>
      </c>
      <c r="CY219" s="56">
        <v>3.9525064732090791</v>
      </c>
      <c r="CZ219" s="29">
        <f t="shared" si="1340"/>
        <v>249433.32858001796</v>
      </c>
      <c r="DA219" s="29">
        <f t="shared" si="1341"/>
        <v>-198.24787638437195</v>
      </c>
      <c r="DB219" s="56">
        <v>6.0998083443903874E-2</v>
      </c>
      <c r="DC219" s="29">
        <f t="shared" si="1274"/>
        <v>1814.9228800295841</v>
      </c>
      <c r="DD219" s="56">
        <v>3.9525064732090791</v>
      </c>
      <c r="DE219" s="29">
        <f t="shared" si="1342"/>
        <v>321244.63305523538</v>
      </c>
      <c r="DF219" s="29">
        <f t="shared" si="1343"/>
        <v>-198.24787638437195</v>
      </c>
      <c r="DG219" s="56">
        <v>6.0998083443903874E-2</v>
      </c>
      <c r="DH219" s="29">
        <f t="shared" si="1277"/>
        <v>1822.6530737609646</v>
      </c>
      <c r="DI219" s="56">
        <v>3.9525064732090791</v>
      </c>
      <c r="DJ219" s="29">
        <f t="shared" si="1344"/>
        <v>344113.69945808448</v>
      </c>
      <c r="DK219" s="29">
        <f t="shared" si="1345"/>
        <v>-198.24787638437195</v>
      </c>
      <c r="DL219" s="56">
        <v>6.0998083443903874E-2</v>
      </c>
      <c r="DM219" s="29">
        <f t="shared" si="1280"/>
        <v>1829.9875083834202</v>
      </c>
      <c r="DN219" s="56">
        <v>3.9525064732090791</v>
      </c>
      <c r="DO219" s="29">
        <f t="shared" si="1346"/>
        <v>366140.15854559041</v>
      </c>
      <c r="DP219" s="29">
        <f t="shared" si="1411"/>
        <v>-198.24787638437195</v>
      </c>
      <c r="DQ219" s="56">
        <v>6.0998083443903874E-2</v>
      </c>
      <c r="DR219" s="29">
        <f t="shared" si="1347"/>
        <v>1837.038925707119</v>
      </c>
      <c r="DS219" s="56">
        <v>3.9525064732090791</v>
      </c>
      <c r="DT219" s="29">
        <f t="shared" si="1412"/>
        <v>387534.5206809658</v>
      </c>
      <c r="DU219" s="29">
        <f t="shared" si="1413"/>
        <v>-198.24787638437195</v>
      </c>
      <c r="DV219" s="56">
        <v>6.0998083443903874E-2</v>
      </c>
      <c r="DW219" s="29">
        <f t="shared" si="1348"/>
        <v>1843.9027748899018</v>
      </c>
      <c r="DX219" s="56">
        <v>3.9525064732090791</v>
      </c>
      <c r="DY219" s="29">
        <f t="shared" si="1414"/>
        <v>408150.8263000648</v>
      </c>
      <c r="DZ219" s="29">
        <f t="shared" si="1349"/>
        <v>-198.24787638437195</v>
      </c>
      <c r="EA219" s="56">
        <v>6.0998083443903874E-2</v>
      </c>
      <c r="EB219" s="29">
        <f t="shared" si="1283"/>
        <v>1850.6799078679587</v>
      </c>
      <c r="EC219" s="56">
        <v>3.9525064732090791</v>
      </c>
      <c r="ED219" s="29">
        <f t="shared" si="1350"/>
        <v>428158.16263956303</v>
      </c>
      <c r="EE219" s="29">
        <f t="shared" si="1351"/>
        <v>-198.24787638437195</v>
      </c>
      <c r="EF219" s="56">
        <v>6.0998083443903874E-2</v>
      </c>
      <c r="EG219" s="29">
        <f t="shared" si="1286"/>
        <v>1857.403506188386</v>
      </c>
      <c r="EH219" s="56">
        <v>3.9525064732090791</v>
      </c>
      <c r="EI219" s="29">
        <f t="shared" si="1352"/>
        <v>446802.94727886928</v>
      </c>
      <c r="EJ219" s="29">
        <f t="shared" si="1353"/>
        <v>-198.24787638437195</v>
      </c>
      <c r="EK219" s="56">
        <v>6.0998083443903874E-2</v>
      </c>
      <c r="EL219" s="29">
        <f t="shared" si="1289"/>
        <v>1864.2212037513195</v>
      </c>
      <c r="EM219" s="56">
        <v>3.9525064732090791</v>
      </c>
      <c r="EN219" s="29">
        <f t="shared" si="1354"/>
        <v>465129.46083968465</v>
      </c>
      <c r="EO219" s="29">
        <f t="shared" si="1355"/>
        <v>-198.24787638437195</v>
      </c>
      <c r="EP219" s="56">
        <v>6.0998083443903874E-2</v>
      </c>
      <c r="EQ219" s="29">
        <f t="shared" si="1292"/>
        <v>1871.2401159701476</v>
      </c>
      <c r="ER219" s="56">
        <v>3.9525064732090791</v>
      </c>
      <c r="ES219" s="29">
        <f t="shared" si="1356"/>
        <v>459051.97270723165</v>
      </c>
      <c r="ET219" s="29">
        <f t="shared" si="1415"/>
        <v>-198.24787638437195</v>
      </c>
      <c r="EU219" s="56">
        <v>6.0998083443903874E-2</v>
      </c>
      <c r="EV219" s="29">
        <f t="shared" si="1357"/>
        <v>1878.5943376927107</v>
      </c>
      <c r="EW219" s="56">
        <v>3.9525064732090791</v>
      </c>
      <c r="EX219" s="29">
        <f t="shared" si="1416"/>
        <v>453536.37548540818</v>
      </c>
      <c r="EY219" s="29">
        <f t="shared" si="1417"/>
        <v>-198.24787638437195</v>
      </c>
      <c r="EZ219" s="56">
        <v>6.0998083443903874E-2</v>
      </c>
      <c r="FA219" s="29">
        <f t="shared" si="1358"/>
        <v>1886.3956920146832</v>
      </c>
      <c r="FB219" s="56">
        <v>3.9525064732090791</v>
      </c>
      <c r="FC219" s="29">
        <f t="shared" si="1418"/>
        <v>448518.10679607303</v>
      </c>
      <c r="FD219" s="29">
        <f t="shared" si="1359"/>
        <v>-198.24787638437195</v>
      </c>
      <c r="FE219" s="56">
        <v>6.0998083443903874E-2</v>
      </c>
      <c r="FF219" s="29">
        <f t="shared" si="1295"/>
        <v>1894.6763878953093</v>
      </c>
      <c r="FG219" s="56">
        <v>3.9525064732090791</v>
      </c>
      <c r="FH219" s="29">
        <f t="shared" si="1360"/>
        <v>443390.54840130074</v>
      </c>
      <c r="FI219" s="29">
        <f t="shared" si="1361"/>
        <v>-198.24787638437195</v>
      </c>
      <c r="FJ219" s="56">
        <v>6.0998083443903874E-2</v>
      </c>
      <c r="FK219" s="29">
        <f t="shared" si="1298"/>
        <v>1903.485340452932</v>
      </c>
      <c r="FL219" s="56">
        <v>3.9525064732090791</v>
      </c>
      <c r="FM219" s="29">
        <f t="shared" si="1419"/>
        <v>438929.06596284051</v>
      </c>
      <c r="FN219" s="29">
        <f t="shared" si="1362"/>
        <v>-198.24787638437195</v>
      </c>
      <c r="FO219" s="56">
        <v>6.0998083443903874E-2</v>
      </c>
      <c r="FP219" s="29">
        <f t="shared" si="1301"/>
        <v>1912.8734654427537</v>
      </c>
      <c r="FQ219" s="56">
        <v>3.9525064732090791</v>
      </c>
      <c r="FR219" s="29">
        <f t="shared" si="1363"/>
        <v>435365.77729980333</v>
      </c>
      <c r="FS219" s="29">
        <f t="shared" si="1364"/>
        <v>-198.24787638437195</v>
      </c>
      <c r="FT219" s="56">
        <v>6.0998083443903874E-2</v>
      </c>
      <c r="FU219" s="29">
        <f t="shared" si="1304"/>
        <v>1922.8762095412851</v>
      </c>
      <c r="FV219" s="56">
        <v>3.9525064732090791</v>
      </c>
      <c r="FW219" s="29">
        <f t="shared" si="1365"/>
        <v>431067.02217381808</v>
      </c>
      <c r="FX219" s="29">
        <f t="shared" si="1366"/>
        <v>-198.24787638437195</v>
      </c>
      <c r="FY219" s="56">
        <v>6.0998083443903874E-2</v>
      </c>
      <c r="FZ219" s="29">
        <f t="shared" si="1307"/>
        <v>1933.512245108931</v>
      </c>
      <c r="GA219" s="56">
        <v>3.9525064732090791</v>
      </c>
      <c r="GB219" s="29">
        <f t="shared" si="1367"/>
        <v>426892.32321195165</v>
      </c>
      <c r="GC219" s="29">
        <f t="shared" si="1368"/>
        <v>-198.24787638437195</v>
      </c>
      <c r="GD219" s="56">
        <v>6.0998083443903874E-2</v>
      </c>
      <c r="GE219" s="29">
        <f t="shared" si="1310"/>
        <v>1944.8009972705806</v>
      </c>
      <c r="GF219" s="56">
        <v>3.9525064732090791</v>
      </c>
      <c r="GG219" s="29">
        <f t="shared" si="1369"/>
        <v>422255.84601632773</v>
      </c>
      <c r="GH219" s="29">
        <f t="shared" si="1370"/>
        <v>-198.24787638437195</v>
      </c>
      <c r="GI219" s="56">
        <v>6.0998083443903874E-2</v>
      </c>
      <c r="GJ219" s="29">
        <f t="shared" si="1313"/>
        <v>1956.7867600968632</v>
      </c>
      <c r="GK219" s="56">
        <v>3.9525064732090791</v>
      </c>
      <c r="GL219" s="29">
        <f t="shared" si="1371"/>
        <v>417150.17566120729</v>
      </c>
      <c r="GM219" s="29">
        <f t="shared" si="1372"/>
        <v>-198.24787638437195</v>
      </c>
      <c r="GN219" s="56">
        <v>6.0998083443903874E-2</v>
      </c>
      <c r="GO219" s="29">
        <f t="shared" si="1316"/>
        <v>1969.4827955489302</v>
      </c>
      <c r="GP219" s="56">
        <v>3.9525064732090791</v>
      </c>
      <c r="GQ219" s="29">
        <f t="shared" si="1373"/>
        <v>411560.06893446593</v>
      </c>
    </row>
    <row r="220" spans="1:199" ht="15" x14ac:dyDescent="0.2">
      <c r="A220" s="4" t="s">
        <v>18</v>
      </c>
      <c r="B220" s="29">
        <v>270496</v>
      </c>
      <c r="C220" s="29">
        <f t="shared" si="1374"/>
        <v>-198.6</v>
      </c>
      <c r="D220" s="56">
        <v>6.0998083443903874E-2</v>
      </c>
      <c r="E220" s="29">
        <f t="shared" si="1424"/>
        <v>1791.4</v>
      </c>
      <c r="F220" s="29">
        <f t="shared" si="1425"/>
        <v>-97</v>
      </c>
      <c r="G220" s="29">
        <f t="shared" si="1269"/>
        <v>1694.4</v>
      </c>
      <c r="H220" s="56">
        <f t="shared" si="1320"/>
        <v>3.9525064732090791</v>
      </c>
      <c r="I220" s="29">
        <v>258319</v>
      </c>
      <c r="J220" s="29">
        <f t="shared" si="1375"/>
        <v>-198.24787638437195</v>
      </c>
      <c r="K220" s="56">
        <v>6.0998083443903874E-2</v>
      </c>
      <c r="L220" s="29">
        <f t="shared" si="1321"/>
        <v>1691.3957791826783</v>
      </c>
      <c r="M220" s="56">
        <v>3.9525064732090791</v>
      </c>
      <c r="N220" s="29">
        <f t="shared" si="1376"/>
        <v>248183.14790279829</v>
      </c>
      <c r="O220" s="29">
        <f t="shared" si="1377"/>
        <v>-198.24787638437195</v>
      </c>
      <c r="P220" s="56">
        <v>6.0998083443903874E-2</v>
      </c>
      <c r="Q220" s="29">
        <f t="shared" si="1322"/>
        <v>1687.095403172681</v>
      </c>
      <c r="R220" s="56">
        <v>3.9525064732090791</v>
      </c>
      <c r="S220" s="29">
        <f t="shared" si="1378"/>
        <v>239408.99542958659</v>
      </c>
      <c r="T220" s="29">
        <f t="shared" si="1379"/>
        <v>-198.24787638437195</v>
      </c>
      <c r="U220" s="56">
        <v>6.0998083443903874E-2</v>
      </c>
      <c r="V220" s="29">
        <f t="shared" si="1323"/>
        <v>1682.5693867257048</v>
      </c>
      <c r="W220" s="56">
        <v>3.9525064732090791</v>
      </c>
      <c r="X220" s="29">
        <f t="shared" si="1380"/>
        <v>223236.3169399279</v>
      </c>
      <c r="Y220" s="29">
        <f t="shared" si="1381"/>
        <v>-198.24787638437195</v>
      </c>
      <c r="Z220" s="56">
        <v>6.0998083443903874E-2</v>
      </c>
      <c r="AA220" s="29">
        <f t="shared" si="1324"/>
        <v>1683.2216240319044</v>
      </c>
      <c r="AB220" s="56">
        <v>3.9525064732090791</v>
      </c>
      <c r="AC220" s="29">
        <f t="shared" si="1382"/>
        <v>215059.29068757541</v>
      </c>
      <c r="AD220" s="29">
        <f t="shared" si="1383"/>
        <v>-198.24787638437195</v>
      </c>
      <c r="AE220" s="56">
        <v>6.0998083443903874E-2</v>
      </c>
      <c r="AF220" s="29">
        <f t="shared" si="1325"/>
        <v>1685.5245113122269</v>
      </c>
      <c r="AG220" s="56">
        <v>3.9525064732090791</v>
      </c>
      <c r="AH220" s="29">
        <f t="shared" si="1384"/>
        <v>203678.84353290324</v>
      </c>
      <c r="AI220" s="29">
        <f t="shared" si="1385"/>
        <v>-198.24787638437195</v>
      </c>
      <c r="AJ220" s="56">
        <v>6.0998083443903874E-2</v>
      </c>
      <c r="AK220" s="29">
        <f t="shared" si="1326"/>
        <v>1689.4195641632855</v>
      </c>
      <c r="AL220" s="56">
        <v>3.9525064732090791</v>
      </c>
      <c r="AM220" s="29">
        <f t="shared" si="1386"/>
        <v>201771.47556699457</v>
      </c>
      <c r="AN220" s="29">
        <f t="shared" si="1387"/>
        <v>-198.24787638437195</v>
      </c>
      <c r="AO220" s="56">
        <v>6.0998083443903874E-2</v>
      </c>
      <c r="AP220" s="29">
        <f t="shared" si="1327"/>
        <v>1694.8634215978068</v>
      </c>
      <c r="AQ220" s="56">
        <v>3.9525064732090791</v>
      </c>
      <c r="AR220" s="29">
        <f t="shared" si="1388"/>
        <v>196259.95513575987</v>
      </c>
      <c r="AS220" s="29">
        <f t="shared" si="1389"/>
        <v>-198.24787638437195</v>
      </c>
      <c r="AT220" s="56">
        <v>6.0998083443903874E-2</v>
      </c>
      <c r="AU220" s="29">
        <f t="shared" si="1328"/>
        <v>1701.802111260007</v>
      </c>
      <c r="AV220" s="56">
        <v>3.9525064732090791</v>
      </c>
      <c r="AW220" s="29">
        <f t="shared" si="1390"/>
        <v>204319.73878699722</v>
      </c>
      <c r="AX220" s="29">
        <f t="shared" si="1391"/>
        <v>-198.24787638437195</v>
      </c>
      <c r="AY220" s="56">
        <v>6.0998083443903874E-2</v>
      </c>
      <c r="AZ220" s="29">
        <f t="shared" si="1329"/>
        <v>1710.1937836309878</v>
      </c>
      <c r="BA220" s="56">
        <v>3.9525064732090791</v>
      </c>
      <c r="BB220" s="29">
        <f t="shared" si="1392"/>
        <v>212868.67347086855</v>
      </c>
      <c r="BC220" s="29">
        <f t="shared" si="1393"/>
        <v>-198.24787638437195</v>
      </c>
      <c r="BD220" s="56">
        <v>6.0998083443903874E-2</v>
      </c>
      <c r="BE220" s="29">
        <f t="shared" si="1330"/>
        <v>1719.942093035693</v>
      </c>
      <c r="BF220" s="56">
        <v>3.9525064732090791</v>
      </c>
      <c r="BG220" s="29">
        <f t="shared" si="1394"/>
        <v>222868.56314935948</v>
      </c>
      <c r="BH220" s="29">
        <f t="shared" si="1395"/>
        <v>-198.24787638437195</v>
      </c>
      <c r="BI220" s="56">
        <v>6.0998083443903874E-2</v>
      </c>
      <c r="BJ220" s="29">
        <f t="shared" si="1331"/>
        <v>1731.0259700021688</v>
      </c>
      <c r="BK220" s="56">
        <v>3.9525064732090791</v>
      </c>
      <c r="BL220" s="29">
        <f t="shared" si="1396"/>
        <v>222581.23898083376</v>
      </c>
      <c r="BM220" s="29">
        <f t="shared" si="1397"/>
        <v>-198.24787638437195</v>
      </c>
      <c r="BN220" s="56">
        <v>6.0998083443903874E-2</v>
      </c>
      <c r="BO220" s="29">
        <f t="shared" si="1332"/>
        <v>1741.6846711001047</v>
      </c>
      <c r="BP220" s="56">
        <v>3.9525064732090791</v>
      </c>
      <c r="BQ220" s="29">
        <f t="shared" si="1398"/>
        <v>239158.82130956766</v>
      </c>
      <c r="BR220" s="29">
        <f t="shared" si="1399"/>
        <v>-198.24787638437195</v>
      </c>
      <c r="BS220" s="56">
        <v>6.0998083443903874E-2</v>
      </c>
      <c r="BT220" s="29">
        <f t="shared" si="1333"/>
        <v>1751.9581470241842</v>
      </c>
      <c r="BU220" s="56">
        <v>3.9525064732090791</v>
      </c>
      <c r="BV220" s="29">
        <f t="shared" si="1400"/>
        <v>245938.51242455619</v>
      </c>
      <c r="BW220" s="29">
        <f t="shared" si="1401"/>
        <v>-198.24787638437195</v>
      </c>
      <c r="BX220" s="56">
        <v>6.0998083443903874E-2</v>
      </c>
      <c r="BY220" s="29">
        <f t="shared" si="1334"/>
        <v>1761.8817148011926</v>
      </c>
      <c r="BZ220" s="56">
        <v>3.9525064732090791</v>
      </c>
      <c r="CA220" s="29">
        <f t="shared" si="1402"/>
        <v>266541.64284048416</v>
      </c>
      <c r="CB220" s="29">
        <f t="shared" si="1403"/>
        <v>-198.24787638437195</v>
      </c>
      <c r="CC220" s="56">
        <v>6.0998083443903874E-2</v>
      </c>
      <c r="CD220" s="29">
        <f t="shared" si="1335"/>
        <v>1771.4469059046271</v>
      </c>
      <c r="CE220" s="56">
        <v>3.9525064732090791</v>
      </c>
      <c r="CF220" s="29">
        <f t="shared" si="1404"/>
        <v>268124.91865333676</v>
      </c>
      <c r="CG220" s="29">
        <f t="shared" si="1405"/>
        <v>-198.24787638437195</v>
      </c>
      <c r="CH220" s="56">
        <v>6.0998083443903874E-2</v>
      </c>
      <c r="CI220" s="29">
        <f t="shared" si="1336"/>
        <v>1780.7012264569066</v>
      </c>
      <c r="CJ220" s="56">
        <v>3.9525064732090791</v>
      </c>
      <c r="CK220" s="29">
        <f t="shared" si="1406"/>
        <v>260348.93024377851</v>
      </c>
      <c r="CL220" s="29">
        <f t="shared" si="1407"/>
        <v>-198.24787638437195</v>
      </c>
      <c r="CM220" s="56">
        <v>6.0998083443903874E-2</v>
      </c>
      <c r="CN220" s="29">
        <f t="shared" si="1337"/>
        <v>1789.7090035492483</v>
      </c>
      <c r="CO220" s="56">
        <v>3.9525064732090791</v>
      </c>
      <c r="CP220" s="29">
        <f t="shared" si="1408"/>
        <v>263098.79840339272</v>
      </c>
      <c r="CQ220" s="29">
        <f t="shared" si="1409"/>
        <v>-198.24787638437195</v>
      </c>
      <c r="CR220" s="56">
        <v>6.0998083443903874E-2</v>
      </c>
      <c r="CS220" s="29">
        <f t="shared" si="1338"/>
        <v>1798.4166501810612</v>
      </c>
      <c r="CT220" s="56">
        <v>3.9525064732090791</v>
      </c>
      <c r="CU220" s="29">
        <f t="shared" si="1410"/>
        <v>272970.74349338841</v>
      </c>
      <c r="CV220" s="29">
        <f t="shared" si="1339"/>
        <v>-198.24787638437195</v>
      </c>
      <c r="CW220" s="56">
        <v>6.0998083443903874E-2</v>
      </c>
      <c r="CX220" s="29">
        <f t="shared" si="1271"/>
        <v>1806.832575352827</v>
      </c>
      <c r="CY220" s="56">
        <v>3.9525064732090791</v>
      </c>
      <c r="CZ220" s="29">
        <f t="shared" si="1340"/>
        <v>254053.41400131839</v>
      </c>
      <c r="DA220" s="29">
        <f t="shared" si="1341"/>
        <v>-198.24787638437195</v>
      </c>
      <c r="DB220" s="56">
        <v>6.0998083443903874E-2</v>
      </c>
      <c r="DC220" s="29">
        <f t="shared" si="1274"/>
        <v>1814.9228800295841</v>
      </c>
      <c r="DD220" s="56">
        <v>3.9525064732090791</v>
      </c>
      <c r="DE220" s="29">
        <f t="shared" si="1342"/>
        <v>251050.00358366317</v>
      </c>
      <c r="DF220" s="29">
        <f t="shared" si="1343"/>
        <v>-198.24787638437195</v>
      </c>
      <c r="DG220" s="56">
        <v>6.0998083443903874E-2</v>
      </c>
      <c r="DH220" s="29">
        <f t="shared" si="1277"/>
        <v>1822.6530737609646</v>
      </c>
      <c r="DI220" s="56">
        <v>3.9525064732090791</v>
      </c>
      <c r="DJ220" s="29">
        <f t="shared" si="1344"/>
        <v>322869.03825261199</v>
      </c>
      <c r="DK220" s="29">
        <f t="shared" si="1345"/>
        <v>-198.24787638437195</v>
      </c>
      <c r="DL220" s="56">
        <v>6.0998083443903874E-2</v>
      </c>
      <c r="DM220" s="29">
        <f t="shared" si="1280"/>
        <v>1829.9875083834202</v>
      </c>
      <c r="DN220" s="56">
        <v>3.9525064732090791</v>
      </c>
      <c r="DO220" s="29">
        <f t="shared" si="1346"/>
        <v>345745.43909008353</v>
      </c>
      <c r="DP220" s="29">
        <f t="shared" si="1411"/>
        <v>-198.24787638437195</v>
      </c>
      <c r="DQ220" s="56">
        <v>6.0998083443903874E-2</v>
      </c>
      <c r="DR220" s="29">
        <f t="shared" si="1347"/>
        <v>1837.038925707119</v>
      </c>
      <c r="DS220" s="56">
        <v>3.9525064732090791</v>
      </c>
      <c r="DT220" s="29">
        <f t="shared" si="1412"/>
        <v>367778.94959491317</v>
      </c>
      <c r="DU220" s="29">
        <f t="shared" si="1413"/>
        <v>-198.24787638437195</v>
      </c>
      <c r="DV220" s="56">
        <v>6.0998083443903874E-2</v>
      </c>
      <c r="DW220" s="29">
        <f t="shared" si="1348"/>
        <v>1843.9027748899018</v>
      </c>
      <c r="DX220" s="56">
        <v>3.9525064732090791</v>
      </c>
      <c r="DY220" s="29">
        <f t="shared" si="1414"/>
        <v>389180.17557947134</v>
      </c>
      <c r="DZ220" s="29">
        <f t="shared" si="1349"/>
        <v>-198.24787638437195</v>
      </c>
      <c r="EA220" s="56">
        <v>6.0998083443903874E-2</v>
      </c>
      <c r="EB220" s="29">
        <f t="shared" si="1283"/>
        <v>1850.6799078679587</v>
      </c>
      <c r="EC220" s="56">
        <v>3.9525064732090791</v>
      </c>
      <c r="ED220" s="29">
        <f t="shared" si="1350"/>
        <v>409803.25833154842</v>
      </c>
      <c r="EE220" s="29">
        <f t="shared" si="1351"/>
        <v>-198.24787638437195</v>
      </c>
      <c r="EF220" s="56">
        <v>6.0998083443903874E-2</v>
      </c>
      <c r="EG220" s="29">
        <f t="shared" si="1286"/>
        <v>1857.403506188386</v>
      </c>
      <c r="EH220" s="56">
        <v>3.9525064732090791</v>
      </c>
      <c r="EI220" s="29">
        <f t="shared" si="1352"/>
        <v>429817.31826936704</v>
      </c>
      <c r="EJ220" s="29">
        <f t="shared" si="1353"/>
        <v>-198.24787638437195</v>
      </c>
      <c r="EK220" s="56">
        <v>6.0998083443903874E-2</v>
      </c>
      <c r="EL220" s="29">
        <f t="shared" si="1289"/>
        <v>1864.2212037513195</v>
      </c>
      <c r="EM220" s="56">
        <v>3.9525064732090791</v>
      </c>
      <c r="EN220" s="29">
        <f t="shared" si="1354"/>
        <v>448468.92060623626</v>
      </c>
      <c r="EO220" s="29">
        <f t="shared" si="1355"/>
        <v>-198.24787638437195</v>
      </c>
      <c r="EP220" s="56">
        <v>6.0998083443903874E-2</v>
      </c>
      <c r="EQ220" s="29">
        <f t="shared" si="1292"/>
        <v>1871.2401159701476</v>
      </c>
      <c r="ER220" s="56">
        <v>3.9525064732090791</v>
      </c>
      <c r="ES220" s="29">
        <f t="shared" si="1356"/>
        <v>466802.45307927043</v>
      </c>
      <c r="ET220" s="29">
        <f t="shared" si="1415"/>
        <v>-198.24787638437195</v>
      </c>
      <c r="EU220" s="56">
        <v>6.0998083443903874E-2</v>
      </c>
      <c r="EV220" s="29">
        <f t="shared" si="1357"/>
        <v>1878.5943376927107</v>
      </c>
      <c r="EW220" s="56">
        <v>3.9525064732090791</v>
      </c>
      <c r="EX220" s="29">
        <f t="shared" si="1416"/>
        <v>460732.31916854001</v>
      </c>
      <c r="EY220" s="29">
        <f t="shared" si="1417"/>
        <v>-198.24787638437195</v>
      </c>
      <c r="EZ220" s="56">
        <v>6.0998083443903874E-2</v>
      </c>
      <c r="FA220" s="29">
        <f t="shared" si="1358"/>
        <v>1886.3956920146832</v>
      </c>
      <c r="FB220" s="56">
        <v>3.9525064732090791</v>
      </c>
      <c r="FC220" s="29">
        <f t="shared" si="1418"/>
        <v>455224.52330103848</v>
      </c>
      <c r="FD220" s="29">
        <f t="shared" si="1359"/>
        <v>-198.24787638437195</v>
      </c>
      <c r="FE220" s="56">
        <v>6.0998083443903874E-2</v>
      </c>
      <c r="FF220" s="29">
        <f t="shared" si="1295"/>
        <v>1894.6763878953093</v>
      </c>
      <c r="FG220" s="56">
        <v>3.9525064732090791</v>
      </c>
      <c r="FH220" s="29">
        <f t="shared" si="1360"/>
        <v>450214.53530758398</v>
      </c>
      <c r="FI220" s="29">
        <f t="shared" si="1361"/>
        <v>-198.24787638437195</v>
      </c>
      <c r="FJ220" s="56">
        <v>6.0998083443903874E-2</v>
      </c>
      <c r="FK220" s="29">
        <f t="shared" si="1298"/>
        <v>1903.485340452932</v>
      </c>
      <c r="FL220" s="56">
        <v>3.9525064732090791</v>
      </c>
      <c r="FM220" s="29">
        <f t="shared" si="1419"/>
        <v>445095.78586536931</v>
      </c>
      <c r="FN220" s="29">
        <f t="shared" si="1362"/>
        <v>-198.24787638437195</v>
      </c>
      <c r="FO220" s="56">
        <v>6.0998083443903874E-2</v>
      </c>
      <c r="FP220" s="29">
        <f t="shared" si="1301"/>
        <v>1912.8734654427537</v>
      </c>
      <c r="FQ220" s="56">
        <v>3.9525064732090791</v>
      </c>
      <c r="FR220" s="29">
        <f t="shared" si="1363"/>
        <v>440643.6915518989</v>
      </c>
      <c r="FS220" s="29">
        <f t="shared" si="1364"/>
        <v>-198.24787638437195</v>
      </c>
      <c r="FT220" s="56">
        <v>6.0998083443903874E-2</v>
      </c>
      <c r="FU220" s="29">
        <f t="shared" si="1304"/>
        <v>1922.8762095412851</v>
      </c>
      <c r="FV220" s="56">
        <v>3.9525064732090791</v>
      </c>
      <c r="FW220" s="29">
        <f t="shared" si="1365"/>
        <v>437090.40563296026</v>
      </c>
      <c r="FX220" s="29">
        <f t="shared" si="1366"/>
        <v>-198.24787638437195</v>
      </c>
      <c r="FY220" s="56">
        <v>6.0998083443903874E-2</v>
      </c>
      <c r="FZ220" s="29">
        <f t="shared" si="1307"/>
        <v>1933.512245108931</v>
      </c>
      <c r="GA220" s="56">
        <v>3.9525064732090791</v>
      </c>
      <c r="GB220" s="29">
        <f t="shared" si="1367"/>
        <v>432802.28654254269</v>
      </c>
      <c r="GC220" s="29">
        <f t="shared" si="1368"/>
        <v>-198.24787638437195</v>
      </c>
      <c r="GD220" s="56">
        <v>6.0998083443903874E-2</v>
      </c>
      <c r="GE220" s="29">
        <f t="shared" si="1310"/>
        <v>1944.8009972705806</v>
      </c>
      <c r="GF220" s="56">
        <v>3.9525064732090791</v>
      </c>
      <c r="GG220" s="29">
        <f t="shared" si="1369"/>
        <v>428638.87633283786</v>
      </c>
      <c r="GH220" s="29">
        <f t="shared" si="1370"/>
        <v>-198.24787638437195</v>
      </c>
      <c r="GI220" s="56">
        <v>6.0998083443903874E-2</v>
      </c>
      <c r="GJ220" s="29">
        <f t="shared" si="1313"/>
        <v>1956.7867600968632</v>
      </c>
      <c r="GK220" s="56">
        <v>3.9525064732090791</v>
      </c>
      <c r="GL220" s="29">
        <f t="shared" si="1371"/>
        <v>424014.38490004023</v>
      </c>
      <c r="GM220" s="29">
        <f t="shared" si="1372"/>
        <v>-198.24787638437195</v>
      </c>
      <c r="GN220" s="56">
        <v>6.0998083443903874E-2</v>
      </c>
      <c r="GO220" s="29">
        <f t="shared" si="1316"/>
        <v>1969.4827955489302</v>
      </c>
      <c r="GP220" s="56">
        <v>3.9525064732090791</v>
      </c>
      <c r="GQ220" s="29">
        <f t="shared" si="1373"/>
        <v>418921.41058037186</v>
      </c>
    </row>
    <row r="221" spans="1:199" ht="15" x14ac:dyDescent="0.2">
      <c r="A221" s="4" t="s">
        <v>19</v>
      </c>
      <c r="B221" s="29">
        <v>291498</v>
      </c>
      <c r="C221" s="29">
        <f t="shared" si="1374"/>
        <v>-198.6</v>
      </c>
      <c r="D221" s="56">
        <v>6.0998083443903874E-2</v>
      </c>
      <c r="E221" s="29">
        <f t="shared" si="1424"/>
        <v>1791.4</v>
      </c>
      <c r="F221" s="29">
        <f t="shared" si="1425"/>
        <v>-97</v>
      </c>
      <c r="G221" s="29">
        <f t="shared" si="1269"/>
        <v>1694.4</v>
      </c>
      <c r="H221" s="56">
        <f t="shared" si="1320"/>
        <v>3.9525064732090791</v>
      </c>
      <c r="I221" s="29">
        <v>273728</v>
      </c>
      <c r="J221" s="29">
        <f t="shared" si="1375"/>
        <v>-198.24787638437195</v>
      </c>
      <c r="K221" s="56">
        <v>6.0998083443903874E-2</v>
      </c>
      <c r="L221" s="29">
        <f t="shared" si="1321"/>
        <v>1691.3957791826783</v>
      </c>
      <c r="M221" s="56">
        <v>3.9525064732090791</v>
      </c>
      <c r="N221" s="29">
        <f t="shared" si="1376"/>
        <v>259812.14790279829</v>
      </c>
      <c r="O221" s="29">
        <f t="shared" si="1377"/>
        <v>-198.24787638437195</v>
      </c>
      <c r="P221" s="56">
        <v>6.0998083443903874E-2</v>
      </c>
      <c r="Q221" s="29">
        <f t="shared" si="1322"/>
        <v>1687.095403172681</v>
      </c>
      <c r="R221" s="56">
        <v>3.9525064732090791</v>
      </c>
      <c r="S221" s="29">
        <f t="shared" si="1378"/>
        <v>249671.99542958659</v>
      </c>
      <c r="T221" s="29">
        <f t="shared" si="1379"/>
        <v>-198.24787638437195</v>
      </c>
      <c r="U221" s="56">
        <v>6.0998083443903874E-2</v>
      </c>
      <c r="V221" s="29">
        <f t="shared" si="1323"/>
        <v>1682.5693867257048</v>
      </c>
      <c r="W221" s="56">
        <v>3.9525064732090791</v>
      </c>
      <c r="X221" s="29">
        <f t="shared" si="1380"/>
        <v>240893.3169399279</v>
      </c>
      <c r="Y221" s="29">
        <f t="shared" si="1381"/>
        <v>-198.24787638437195</v>
      </c>
      <c r="Z221" s="56">
        <v>6.0998083443903874E-2</v>
      </c>
      <c r="AA221" s="29">
        <f t="shared" si="1324"/>
        <v>1683.2216240319044</v>
      </c>
      <c r="AB221" s="56">
        <v>3.9525064732090791</v>
      </c>
      <c r="AC221" s="29">
        <f t="shared" si="1382"/>
        <v>224721.29068757541</v>
      </c>
      <c r="AD221" s="29">
        <f t="shared" si="1383"/>
        <v>-198.24787638437195</v>
      </c>
      <c r="AE221" s="56">
        <v>6.0998083443903874E-2</v>
      </c>
      <c r="AF221" s="29">
        <f t="shared" si="1325"/>
        <v>1685.5245113122269</v>
      </c>
      <c r="AG221" s="56">
        <v>3.9525064732090791</v>
      </c>
      <c r="AH221" s="29">
        <f t="shared" si="1384"/>
        <v>216546.56732250325</v>
      </c>
      <c r="AI221" s="29">
        <f t="shared" si="1385"/>
        <v>-198.24787638437195</v>
      </c>
      <c r="AJ221" s="56">
        <v>6.0998083443903874E-2</v>
      </c>
      <c r="AK221" s="29">
        <f t="shared" si="1326"/>
        <v>1689.4195641632855</v>
      </c>
      <c r="AL221" s="56">
        <v>3.9525064732090791</v>
      </c>
      <c r="AM221" s="29">
        <f t="shared" si="1386"/>
        <v>205170.01522068214</v>
      </c>
      <c r="AN221" s="29">
        <f t="shared" si="1387"/>
        <v>-198.24787638437195</v>
      </c>
      <c r="AO221" s="56">
        <v>6.0998083443903874E-2</v>
      </c>
      <c r="AP221" s="29">
        <f t="shared" si="1327"/>
        <v>1694.8634215978068</v>
      </c>
      <c r="AQ221" s="56">
        <v>3.9525064732090791</v>
      </c>
      <c r="AR221" s="29">
        <f t="shared" si="1388"/>
        <v>203268.091112208</v>
      </c>
      <c r="AS221" s="29">
        <f t="shared" si="1389"/>
        <v>-198.24787638437195</v>
      </c>
      <c r="AT221" s="56">
        <v>6.0998083443903874E-2</v>
      </c>
      <c r="AU221" s="29">
        <f t="shared" si="1328"/>
        <v>1701.802111260007</v>
      </c>
      <c r="AV221" s="56">
        <v>3.9525064732090791</v>
      </c>
      <c r="AW221" s="29">
        <f t="shared" si="1390"/>
        <v>197763.5093706355</v>
      </c>
      <c r="AX221" s="29">
        <f t="shared" si="1391"/>
        <v>-198.24787638437195</v>
      </c>
      <c r="AY221" s="56">
        <v>6.0998083443903874E-2</v>
      </c>
      <c r="AZ221" s="29">
        <f t="shared" si="1329"/>
        <v>1710.1937836309878</v>
      </c>
      <c r="BA221" s="56">
        <v>3.9525064732090791</v>
      </c>
      <c r="BB221" s="29">
        <f t="shared" si="1392"/>
        <v>205831.68469424383</v>
      </c>
      <c r="BC221" s="29">
        <f t="shared" si="1393"/>
        <v>-198.24787638437195</v>
      </c>
      <c r="BD221" s="56">
        <v>6.0998083443903874E-2</v>
      </c>
      <c r="BE221" s="29">
        <f t="shared" si="1330"/>
        <v>1719.942093035693</v>
      </c>
      <c r="BF221" s="56">
        <v>3.9525064732090791</v>
      </c>
      <c r="BG221" s="29">
        <f t="shared" si="1394"/>
        <v>214390.36768751987</v>
      </c>
      <c r="BH221" s="29">
        <f t="shared" si="1395"/>
        <v>-198.24787638437195</v>
      </c>
      <c r="BI221" s="56">
        <v>6.0998083443903874E-2</v>
      </c>
      <c r="BJ221" s="29">
        <f t="shared" si="1331"/>
        <v>1731.0259700021688</v>
      </c>
      <c r="BK221" s="56">
        <v>3.9525064732090791</v>
      </c>
      <c r="BL221" s="29">
        <f t="shared" si="1396"/>
        <v>224401.34124297727</v>
      </c>
      <c r="BM221" s="29">
        <f t="shared" si="1397"/>
        <v>-198.24787638437195</v>
      </c>
      <c r="BN221" s="56">
        <v>6.0998083443903874E-2</v>
      </c>
      <c r="BO221" s="29">
        <f t="shared" si="1332"/>
        <v>1741.6846711001047</v>
      </c>
      <c r="BP221" s="56">
        <v>3.9525064732090791</v>
      </c>
      <c r="BQ221" s="29">
        <f t="shared" si="1398"/>
        <v>224124.67577554949</v>
      </c>
      <c r="BR221" s="29">
        <f t="shared" si="1399"/>
        <v>-198.24787638437195</v>
      </c>
      <c r="BS221" s="56">
        <v>6.0998083443903874E-2</v>
      </c>
      <c r="BT221" s="29">
        <f t="shared" si="1333"/>
        <v>1751.9581470241842</v>
      </c>
      <c r="BU221" s="56">
        <v>3.9525064732090791</v>
      </c>
      <c r="BV221" s="29">
        <f t="shared" si="1400"/>
        <v>240712.53158020746</v>
      </c>
      <c r="BW221" s="29">
        <f t="shared" si="1401"/>
        <v>-198.24787638437195</v>
      </c>
      <c r="BX221" s="56">
        <v>6.0998083443903874E-2</v>
      </c>
      <c r="BY221" s="29">
        <f t="shared" si="1334"/>
        <v>1761.8817148011926</v>
      </c>
      <c r="BZ221" s="56">
        <v>3.9525064732090791</v>
      </c>
      <c r="CA221" s="29">
        <f t="shared" si="1402"/>
        <v>247502.14626297299</v>
      </c>
      <c r="CB221" s="29">
        <f t="shared" si="1403"/>
        <v>-198.24787638437195</v>
      </c>
      <c r="CC221" s="56">
        <v>6.0998083443903874E-2</v>
      </c>
      <c r="CD221" s="29">
        <f t="shared" si="1335"/>
        <v>1771.4469059046271</v>
      </c>
      <c r="CE221" s="56">
        <v>3.9525064732090791</v>
      </c>
      <c r="CF221" s="29">
        <f t="shared" si="1404"/>
        <v>268114.84187000443</v>
      </c>
      <c r="CG221" s="29">
        <f t="shared" si="1405"/>
        <v>-198.24787638437195</v>
      </c>
      <c r="CH221" s="56">
        <v>6.0998083443903874E-2</v>
      </c>
      <c r="CI221" s="29">
        <f t="shared" si="1336"/>
        <v>1780.7012264569066</v>
      </c>
      <c r="CJ221" s="56">
        <v>3.9525064732090791</v>
      </c>
      <c r="CK221" s="29">
        <f t="shared" si="1406"/>
        <v>269707.37200340931</v>
      </c>
      <c r="CL221" s="29">
        <f t="shared" si="1407"/>
        <v>-198.24787638437195</v>
      </c>
      <c r="CM221" s="56">
        <v>6.0998083443903874E-2</v>
      </c>
      <c r="CN221" s="29">
        <f t="shared" si="1337"/>
        <v>1789.7090035492483</v>
      </c>
      <c r="CO221" s="56">
        <v>3.9525064732090791</v>
      </c>
      <c r="CP221" s="29">
        <f t="shared" si="1408"/>
        <v>261940.39137094337</v>
      </c>
      <c r="CQ221" s="29">
        <f t="shared" si="1409"/>
        <v>-198.24787638437195</v>
      </c>
      <c r="CR221" s="56">
        <v>6.0998083443903874E-2</v>
      </c>
      <c r="CS221" s="29">
        <f t="shared" si="1338"/>
        <v>1798.4166501810612</v>
      </c>
      <c r="CT221" s="56">
        <v>3.9525064732090791</v>
      </c>
      <c r="CU221" s="29">
        <f t="shared" si="1410"/>
        <v>264698.96717718942</v>
      </c>
      <c r="CV221" s="29">
        <f t="shared" si="1339"/>
        <v>-198.24787638437195</v>
      </c>
      <c r="CW221" s="56">
        <v>6.0998083443903874E-2</v>
      </c>
      <c r="CX221" s="29">
        <f t="shared" si="1271"/>
        <v>1806.832575352827</v>
      </c>
      <c r="CY221" s="56">
        <v>3.9525064732090791</v>
      </c>
      <c r="CZ221" s="29">
        <f t="shared" si="1340"/>
        <v>274579.32819235686</v>
      </c>
      <c r="DA221" s="29">
        <f t="shared" si="1341"/>
        <v>-198.24787638437195</v>
      </c>
      <c r="DB221" s="56">
        <v>6.0998083443903874E-2</v>
      </c>
      <c r="DC221" s="29">
        <f t="shared" si="1274"/>
        <v>1814.9228800295841</v>
      </c>
      <c r="DD221" s="56">
        <v>3.9525064732090791</v>
      </c>
      <c r="DE221" s="29">
        <f t="shared" si="1342"/>
        <v>255670.08900496361</v>
      </c>
      <c r="DF221" s="29">
        <f t="shared" si="1343"/>
        <v>-198.24787638437195</v>
      </c>
      <c r="DG221" s="56">
        <v>6.0998083443903874E-2</v>
      </c>
      <c r="DH221" s="29">
        <f t="shared" si="1277"/>
        <v>1822.6530737609646</v>
      </c>
      <c r="DI221" s="56">
        <v>3.9525064732090791</v>
      </c>
      <c r="DJ221" s="29">
        <f t="shared" si="1344"/>
        <v>252674.40878103976</v>
      </c>
      <c r="DK221" s="29">
        <f t="shared" si="1345"/>
        <v>-198.24787638437195</v>
      </c>
      <c r="DL221" s="56">
        <v>6.0998083443903874E-2</v>
      </c>
      <c r="DM221" s="29">
        <f t="shared" si="1280"/>
        <v>1829.9875083834202</v>
      </c>
      <c r="DN221" s="56">
        <v>3.9525064732090791</v>
      </c>
      <c r="DO221" s="29">
        <f t="shared" si="1346"/>
        <v>324500.77788461105</v>
      </c>
      <c r="DP221" s="29">
        <f t="shared" si="1411"/>
        <v>-198.24787638437195</v>
      </c>
      <c r="DQ221" s="56">
        <v>6.0998083443903874E-2</v>
      </c>
      <c r="DR221" s="29">
        <f t="shared" si="1347"/>
        <v>1837.038925707119</v>
      </c>
      <c r="DS221" s="56">
        <v>3.9525064732090791</v>
      </c>
      <c r="DT221" s="29">
        <f t="shared" si="1412"/>
        <v>347384.23013940628</v>
      </c>
      <c r="DU221" s="29">
        <f t="shared" si="1413"/>
        <v>-198.24787638437195</v>
      </c>
      <c r="DV221" s="56">
        <v>6.0998083443903874E-2</v>
      </c>
      <c r="DW221" s="29">
        <f t="shared" si="1348"/>
        <v>1843.9027748899018</v>
      </c>
      <c r="DX221" s="56">
        <v>3.9525064732090791</v>
      </c>
      <c r="DY221" s="29">
        <f t="shared" si="1414"/>
        <v>369424.60449341871</v>
      </c>
      <c r="DZ221" s="29">
        <f t="shared" si="1349"/>
        <v>-198.24787638437195</v>
      </c>
      <c r="EA221" s="56">
        <v>6.0998083443903874E-2</v>
      </c>
      <c r="EB221" s="29">
        <f t="shared" si="1283"/>
        <v>1850.6799078679587</v>
      </c>
      <c r="EC221" s="56">
        <v>3.9525064732090791</v>
      </c>
      <c r="ED221" s="29">
        <f t="shared" si="1350"/>
        <v>390832.60761095496</v>
      </c>
      <c r="EE221" s="29">
        <f t="shared" si="1351"/>
        <v>-198.24787638437195</v>
      </c>
      <c r="EF221" s="56">
        <v>6.0998083443903874E-2</v>
      </c>
      <c r="EG221" s="29">
        <f t="shared" si="1286"/>
        <v>1857.403506188386</v>
      </c>
      <c r="EH221" s="56">
        <v>3.9525064732090791</v>
      </c>
      <c r="EI221" s="29">
        <f t="shared" si="1352"/>
        <v>411462.41396135243</v>
      </c>
      <c r="EJ221" s="29">
        <f t="shared" si="1353"/>
        <v>-198.24787638437195</v>
      </c>
      <c r="EK221" s="56">
        <v>6.0998083443903874E-2</v>
      </c>
      <c r="EL221" s="29">
        <f t="shared" si="1289"/>
        <v>1864.2212037513195</v>
      </c>
      <c r="EM221" s="56">
        <v>3.9525064732090791</v>
      </c>
      <c r="EN221" s="29">
        <f t="shared" si="1354"/>
        <v>431483.29159673402</v>
      </c>
      <c r="EO221" s="29">
        <f t="shared" si="1355"/>
        <v>-198.24787638437195</v>
      </c>
      <c r="EP221" s="56">
        <v>6.0998083443903874E-2</v>
      </c>
      <c r="EQ221" s="29">
        <f t="shared" si="1292"/>
        <v>1871.2401159701476</v>
      </c>
      <c r="ER221" s="56">
        <v>3.9525064732090791</v>
      </c>
      <c r="ES221" s="29">
        <f t="shared" si="1356"/>
        <v>450141.91284582205</v>
      </c>
      <c r="ET221" s="29">
        <f t="shared" si="1415"/>
        <v>-198.24787638437195</v>
      </c>
      <c r="EU221" s="56">
        <v>6.0998083443903874E-2</v>
      </c>
      <c r="EV221" s="29">
        <f t="shared" si="1357"/>
        <v>1878.5943376927107</v>
      </c>
      <c r="EW221" s="56">
        <v>3.9525064732090791</v>
      </c>
      <c r="EX221" s="29">
        <f t="shared" si="1416"/>
        <v>468482.7995405788</v>
      </c>
      <c r="EY221" s="29">
        <f t="shared" si="1417"/>
        <v>-198.24787638437195</v>
      </c>
      <c r="EZ221" s="56">
        <v>6.0998083443903874E-2</v>
      </c>
      <c r="FA221" s="29">
        <f t="shared" si="1358"/>
        <v>1886.3956920146832</v>
      </c>
      <c r="FB221" s="56">
        <v>3.9525064732090791</v>
      </c>
      <c r="FC221" s="29">
        <f t="shared" si="1418"/>
        <v>462420.46698417031</v>
      </c>
      <c r="FD221" s="29">
        <f t="shared" si="1359"/>
        <v>-198.24787638437195</v>
      </c>
      <c r="FE221" s="56">
        <v>6.0998083443903874E-2</v>
      </c>
      <c r="FF221" s="29">
        <f t="shared" si="1295"/>
        <v>1894.6763878953093</v>
      </c>
      <c r="FG221" s="56">
        <v>3.9525064732090791</v>
      </c>
      <c r="FH221" s="29">
        <f t="shared" si="1360"/>
        <v>456920.95181254944</v>
      </c>
      <c r="FI221" s="29">
        <f t="shared" si="1361"/>
        <v>-198.24787638437195</v>
      </c>
      <c r="FJ221" s="56">
        <v>6.0998083443903874E-2</v>
      </c>
      <c r="FK221" s="29">
        <f t="shared" si="1298"/>
        <v>1903.485340452932</v>
      </c>
      <c r="FL221" s="56">
        <v>3.9525064732090791</v>
      </c>
      <c r="FM221" s="29">
        <f t="shared" si="1419"/>
        <v>451919.77277165256</v>
      </c>
      <c r="FN221" s="29">
        <f t="shared" si="1362"/>
        <v>-198.24787638437195</v>
      </c>
      <c r="FO221" s="56">
        <v>6.0998083443903874E-2</v>
      </c>
      <c r="FP221" s="29">
        <f t="shared" si="1301"/>
        <v>1912.8734654427537</v>
      </c>
      <c r="FQ221" s="56">
        <v>3.9525064732090791</v>
      </c>
      <c r="FR221" s="29">
        <f t="shared" si="1363"/>
        <v>446810.4114544277</v>
      </c>
      <c r="FS221" s="29">
        <f t="shared" si="1364"/>
        <v>-198.24787638437195</v>
      </c>
      <c r="FT221" s="56">
        <v>6.0998083443903874E-2</v>
      </c>
      <c r="FU221" s="29">
        <f t="shared" si="1304"/>
        <v>1922.8762095412851</v>
      </c>
      <c r="FV221" s="56">
        <v>3.9525064732090791</v>
      </c>
      <c r="FW221" s="29">
        <f t="shared" si="1365"/>
        <v>442368.31988505583</v>
      </c>
      <c r="FX221" s="29">
        <f t="shared" si="1366"/>
        <v>-198.24787638437195</v>
      </c>
      <c r="FY221" s="56">
        <v>6.0998083443903874E-2</v>
      </c>
      <c r="FZ221" s="29">
        <f t="shared" si="1307"/>
        <v>1933.512245108931</v>
      </c>
      <c r="GA221" s="56">
        <v>3.9525064732090791</v>
      </c>
      <c r="GB221" s="29">
        <f t="shared" si="1367"/>
        <v>438825.67000168486</v>
      </c>
      <c r="GC221" s="29">
        <f t="shared" si="1368"/>
        <v>-198.24787638437195</v>
      </c>
      <c r="GD221" s="56">
        <v>6.0998083443903874E-2</v>
      </c>
      <c r="GE221" s="29">
        <f t="shared" si="1310"/>
        <v>1944.8009972705806</v>
      </c>
      <c r="GF221" s="56">
        <v>3.9525064732090791</v>
      </c>
      <c r="GG221" s="29">
        <f t="shared" si="1369"/>
        <v>434548.83966342889</v>
      </c>
      <c r="GH221" s="29">
        <f t="shared" si="1370"/>
        <v>-198.24787638437195</v>
      </c>
      <c r="GI221" s="56">
        <v>6.0998083443903874E-2</v>
      </c>
      <c r="GJ221" s="29">
        <f t="shared" si="1313"/>
        <v>1956.7867600968632</v>
      </c>
      <c r="GK221" s="56">
        <v>3.9525064732090791</v>
      </c>
      <c r="GL221" s="29">
        <f t="shared" si="1371"/>
        <v>430397.41521655035</v>
      </c>
      <c r="GM221" s="29">
        <f t="shared" si="1372"/>
        <v>-198.24787638437195</v>
      </c>
      <c r="GN221" s="56">
        <v>6.0998083443903874E-2</v>
      </c>
      <c r="GO221" s="29">
        <f t="shared" si="1316"/>
        <v>1969.4827955489302</v>
      </c>
      <c r="GP221" s="56">
        <v>3.9525064732090791</v>
      </c>
      <c r="GQ221" s="29">
        <f t="shared" si="1373"/>
        <v>425785.61981920479</v>
      </c>
    </row>
    <row r="222" spans="1:199" ht="15" x14ac:dyDescent="0.2">
      <c r="A222" s="4" t="s">
        <v>20</v>
      </c>
      <c r="B222" s="29">
        <v>312967</v>
      </c>
      <c r="C222" s="29">
        <f t="shared" si="1374"/>
        <v>-556.79999999999995</v>
      </c>
      <c r="D222" s="56">
        <v>0.17101577473094501</v>
      </c>
      <c r="E222" s="29">
        <f>16745/5</f>
        <v>3349</v>
      </c>
      <c r="F222" s="29">
        <f>-1082/5</f>
        <v>-216.4</v>
      </c>
      <c r="G222" s="29">
        <f t="shared" si="1269"/>
        <v>3132.6</v>
      </c>
      <c r="H222" s="56">
        <f t="shared" si="1320"/>
        <v>7.3073782920058781</v>
      </c>
      <c r="I222" s="29">
        <v>294729</v>
      </c>
      <c r="J222" s="29">
        <f t="shared" si="1375"/>
        <v>-555.81277729515762</v>
      </c>
      <c r="K222" s="56">
        <v>0.17101577473094501</v>
      </c>
      <c r="L222" s="29">
        <f t="shared" si="1321"/>
        <v>3127.0458084676925</v>
      </c>
      <c r="M222" s="56">
        <v>7.3073782920058781</v>
      </c>
      <c r="N222" s="29">
        <f t="shared" si="1376"/>
        <v>276299.23303117248</v>
      </c>
      <c r="O222" s="29">
        <f t="shared" si="1377"/>
        <v>-555.81277729515762</v>
      </c>
      <c r="P222" s="56">
        <v>0.17101577473094501</v>
      </c>
      <c r="Q222" s="29">
        <f t="shared" si="1322"/>
        <v>3119.095290355725</v>
      </c>
      <c r="R222" s="56">
        <v>7.3073782920058781</v>
      </c>
      <c r="S222" s="29">
        <f t="shared" si="1378"/>
        <v>262375.43041585886</v>
      </c>
      <c r="T222" s="29">
        <f t="shared" si="1379"/>
        <v>-555.81277729515762</v>
      </c>
      <c r="U222" s="56">
        <v>0.17101577473094501</v>
      </c>
      <c r="V222" s="29">
        <f t="shared" si="1323"/>
        <v>3110.7276090987621</v>
      </c>
      <c r="W222" s="56">
        <v>7.3073782920058781</v>
      </c>
      <c r="X222" s="29">
        <f t="shared" si="1380"/>
        <v>252226.91026139021</v>
      </c>
      <c r="Y222" s="29">
        <f t="shared" si="1381"/>
        <v>-555.81277729515762</v>
      </c>
      <c r="Z222" s="56">
        <v>0.17101577473094501</v>
      </c>
      <c r="AA222" s="29">
        <f t="shared" si="1324"/>
        <v>3111.9334628436873</v>
      </c>
      <c r="AB222" s="56">
        <v>7.3073782920058781</v>
      </c>
      <c r="AC222" s="29">
        <f t="shared" si="1382"/>
        <v>243449.43762547642</v>
      </c>
      <c r="AD222" s="29">
        <f t="shared" si="1383"/>
        <v>-555.81277729515762</v>
      </c>
      <c r="AE222" s="56">
        <v>0.17101577473094501</v>
      </c>
      <c r="AF222" s="29">
        <f t="shared" si="1325"/>
        <v>3116.1910317142833</v>
      </c>
      <c r="AG222" s="56">
        <v>7.3073782920058781</v>
      </c>
      <c r="AH222" s="29">
        <f t="shared" si="1384"/>
        <v>227281.66894199455</v>
      </c>
      <c r="AI222" s="29">
        <f t="shared" si="1385"/>
        <v>-555.81277729515762</v>
      </c>
      <c r="AJ222" s="56">
        <v>0.17101577473094501</v>
      </c>
      <c r="AK222" s="29">
        <f t="shared" si="1326"/>
        <v>3123.3921899775187</v>
      </c>
      <c r="AL222" s="56">
        <v>7.3073782920058781</v>
      </c>
      <c r="AM222" s="29">
        <f t="shared" si="1386"/>
        <v>219114.14673518561</v>
      </c>
      <c r="AN222" s="29">
        <f t="shared" si="1387"/>
        <v>-555.81277729515762</v>
      </c>
      <c r="AO222" s="56">
        <v>0.17101577473094501</v>
      </c>
      <c r="AP222" s="29">
        <f t="shared" si="1327"/>
        <v>3133.4567720120917</v>
      </c>
      <c r="AQ222" s="56">
        <v>7.3073782920058781</v>
      </c>
      <c r="AR222" s="29">
        <f t="shared" si="1388"/>
        <v>207747.65921539906</v>
      </c>
      <c r="AS222" s="29">
        <f t="shared" si="1389"/>
        <v>-555.81277729515762</v>
      </c>
      <c r="AT222" s="56">
        <v>0.17101577473094501</v>
      </c>
      <c r="AU222" s="29">
        <f t="shared" si="1328"/>
        <v>3146.2849939406856</v>
      </c>
      <c r="AV222" s="56">
        <v>7.3073782920058781</v>
      </c>
      <c r="AW222" s="29">
        <f t="shared" si="1390"/>
        <v>205858.56332885352</v>
      </c>
      <c r="AX222" s="29">
        <f t="shared" si="1391"/>
        <v>-555.81277729515762</v>
      </c>
      <c r="AY222" s="56">
        <v>0.17101577473094501</v>
      </c>
      <c r="AZ222" s="29">
        <f t="shared" si="1329"/>
        <v>3161.7994845387339</v>
      </c>
      <c r="BA222" s="56">
        <v>7.3073782920058781</v>
      </c>
      <c r="BB222" s="29">
        <f t="shared" si="1392"/>
        <v>200369.49607787907</v>
      </c>
      <c r="BC222" s="29">
        <f t="shared" si="1393"/>
        <v>-555.81277729515762</v>
      </c>
      <c r="BD222" s="56">
        <v>0.17101577473094501</v>
      </c>
      <c r="BE222" s="29">
        <f t="shared" si="1330"/>
        <v>3179.8221203043031</v>
      </c>
      <c r="BF222" s="56">
        <v>7.3073782920058781</v>
      </c>
      <c r="BG222" s="29">
        <f t="shared" si="1394"/>
        <v>208455.69403725298</v>
      </c>
      <c r="BH222" s="29">
        <f t="shared" si="1395"/>
        <v>-555.81277729515762</v>
      </c>
      <c r="BI222" s="56">
        <v>0.17101577473094501</v>
      </c>
      <c r="BJ222" s="29">
        <f t="shared" si="1331"/>
        <v>3200.3139480812051</v>
      </c>
      <c r="BK222" s="56">
        <v>7.3073782920058781</v>
      </c>
      <c r="BL222" s="29">
        <f t="shared" si="1396"/>
        <v>217034.86885830591</v>
      </c>
      <c r="BM222" s="29">
        <f t="shared" si="1397"/>
        <v>-555.81277729515762</v>
      </c>
      <c r="BN222" s="56">
        <v>0.17101577473094501</v>
      </c>
      <c r="BO222" s="29">
        <f t="shared" si="1332"/>
        <v>3220.0197123985999</v>
      </c>
      <c r="BP222" s="56">
        <v>7.3073782920058781</v>
      </c>
      <c r="BQ222" s="29">
        <f t="shared" si="1398"/>
        <v>227065.5481780807</v>
      </c>
      <c r="BR222" s="29">
        <f t="shared" si="1399"/>
        <v>-555.81277729515762</v>
      </c>
      <c r="BS222" s="56">
        <v>0.17101577473094501</v>
      </c>
      <c r="BT222" s="29">
        <f t="shared" si="1333"/>
        <v>3239.0132739423739</v>
      </c>
      <c r="BU222" s="56">
        <v>7.3073782920058781</v>
      </c>
      <c r="BV222" s="29">
        <f t="shared" si="1400"/>
        <v>226807.87627219671</v>
      </c>
      <c r="BW222" s="29">
        <f t="shared" si="1401"/>
        <v>-555.81277729515762</v>
      </c>
      <c r="BX222" s="56">
        <v>0.17101577473094501</v>
      </c>
      <c r="BY222" s="29">
        <f t="shared" si="1334"/>
        <v>3257.3599266915817</v>
      </c>
      <c r="BZ222" s="56">
        <v>7.3073782920058781</v>
      </c>
      <c r="CA222" s="29">
        <f t="shared" si="1402"/>
        <v>243414.07872960388</v>
      </c>
      <c r="CB222" s="29">
        <f t="shared" si="1403"/>
        <v>-555.81277729515762</v>
      </c>
      <c r="CC222" s="56">
        <v>0.17101577473094501</v>
      </c>
      <c r="CD222" s="29">
        <f t="shared" si="1335"/>
        <v>3275.0440140680089</v>
      </c>
      <c r="CE222" s="56">
        <v>7.3073782920058781</v>
      </c>
      <c r="CF222" s="29">
        <f t="shared" si="1404"/>
        <v>250221.37749974584</v>
      </c>
      <c r="CG222" s="29">
        <f t="shared" si="1405"/>
        <v>-555.81277729515762</v>
      </c>
      <c r="CH222" s="56">
        <v>0.17101577473094501</v>
      </c>
      <c r="CI222" s="29">
        <f t="shared" si="1336"/>
        <v>3292.1533652023754</v>
      </c>
      <c r="CJ222" s="56">
        <v>7.3073782920058781</v>
      </c>
      <c r="CK222" s="29">
        <f t="shared" si="1406"/>
        <v>270851.18245791161</v>
      </c>
      <c r="CL222" s="29">
        <f t="shared" si="1407"/>
        <v>-555.81277729515762</v>
      </c>
      <c r="CM222" s="56">
        <v>0.17101577473094501</v>
      </c>
      <c r="CN222" s="29">
        <f t="shared" si="1337"/>
        <v>3308.8069077658024</v>
      </c>
      <c r="CO222" s="56">
        <v>7.3073782920058781</v>
      </c>
      <c r="CP222" s="29">
        <f t="shared" si="1408"/>
        <v>272460.36613387993</v>
      </c>
      <c r="CQ222" s="29">
        <f t="shared" si="1409"/>
        <v>-555.81277729515762</v>
      </c>
      <c r="CR222" s="56">
        <v>0.17101577473094501</v>
      </c>
      <c r="CS222" s="29">
        <f t="shared" si="1338"/>
        <v>3324.9055703241215</v>
      </c>
      <c r="CT222" s="56">
        <v>7.3073782920058781</v>
      </c>
      <c r="CU222" s="29">
        <f t="shared" si="1410"/>
        <v>264709.48416397232</v>
      </c>
      <c r="CV222" s="29">
        <f t="shared" si="1339"/>
        <v>-555.81277729515762</v>
      </c>
      <c r="CW222" s="56">
        <v>0.17101577473094501</v>
      </c>
      <c r="CX222" s="29">
        <f t="shared" si="1271"/>
        <v>3340.4648994040749</v>
      </c>
      <c r="CY222" s="56">
        <v>7.3073782920058781</v>
      </c>
      <c r="CZ222" s="29">
        <f t="shared" si="1340"/>
        <v>267483.61929929833</v>
      </c>
      <c r="DA222" s="29">
        <f t="shared" si="1341"/>
        <v>-555.81277729515762</v>
      </c>
      <c r="DB222" s="56">
        <v>0.17101577473094501</v>
      </c>
      <c r="DC222" s="29">
        <f t="shared" si="1274"/>
        <v>3355.4222226042698</v>
      </c>
      <c r="DD222" s="56">
        <v>7.3073782920058781</v>
      </c>
      <c r="DE222" s="29">
        <f t="shared" si="1342"/>
        <v>277378.93763766595</v>
      </c>
      <c r="DF222" s="29">
        <f t="shared" si="1343"/>
        <v>-555.81277729515762</v>
      </c>
      <c r="DG222" s="56">
        <v>0.17101577473094501</v>
      </c>
      <c r="DH222" s="29">
        <f t="shared" si="1277"/>
        <v>3369.7137741168535</v>
      </c>
      <c r="DI222" s="56">
        <v>7.3073782920058781</v>
      </c>
      <c r="DJ222" s="29">
        <f t="shared" si="1344"/>
        <v>258483.99000178531</v>
      </c>
      <c r="DK222" s="29">
        <f t="shared" si="1345"/>
        <v>-555.81277729515762</v>
      </c>
      <c r="DL222" s="56">
        <v>0.17101577473094501</v>
      </c>
      <c r="DM222" s="29">
        <f t="shared" si="1280"/>
        <v>3383.2736477584403</v>
      </c>
      <c r="DN222" s="56">
        <v>7.3073782920058781</v>
      </c>
      <c r="DO222" s="29">
        <f t="shared" si="1346"/>
        <v>255501.86965150305</v>
      </c>
      <c r="DP222" s="29">
        <f t="shared" si="1411"/>
        <v>-555.81277729515762</v>
      </c>
      <c r="DQ222" s="56">
        <v>0.17101577473094501</v>
      </c>
      <c r="DR222" s="29">
        <f t="shared" si="1347"/>
        <v>3396.3102801405335</v>
      </c>
      <c r="DS222" s="56">
        <v>7.3073782920058781</v>
      </c>
      <c r="DT222" s="29">
        <f t="shared" si="1412"/>
        <v>327341.27538745641</v>
      </c>
      <c r="DU222" s="29">
        <f t="shared" si="1413"/>
        <v>-555.81277729515762</v>
      </c>
      <c r="DV222" s="56">
        <v>0.17101577473094501</v>
      </c>
      <c r="DW222" s="29">
        <f t="shared" si="1348"/>
        <v>3409.0001372875977</v>
      </c>
      <c r="DX222" s="56">
        <v>7.3073782920058781</v>
      </c>
      <c r="DY222" s="29">
        <f t="shared" si="1414"/>
        <v>350237.4174993987</v>
      </c>
      <c r="DZ222" s="29">
        <f t="shared" si="1349"/>
        <v>-555.81277729515762</v>
      </c>
      <c r="EA222" s="56">
        <v>0.17101577473094501</v>
      </c>
      <c r="EB222" s="29">
        <f t="shared" si="1283"/>
        <v>3421.5296738592815</v>
      </c>
      <c r="EC222" s="56">
        <v>7.3073782920058781</v>
      </c>
      <c r="ED222" s="29">
        <f t="shared" si="1350"/>
        <v>372290.32138998283</v>
      </c>
      <c r="EE222" s="29">
        <f t="shared" si="1351"/>
        <v>-555.81277729515762</v>
      </c>
      <c r="EF222" s="56">
        <v>0.17101577473094501</v>
      </c>
      <c r="EG222" s="29">
        <f t="shared" si="1286"/>
        <v>3433.9602357682584</v>
      </c>
      <c r="EH222" s="56">
        <v>7.3073782920058781</v>
      </c>
      <c r="EI222" s="29">
        <f t="shared" si="1352"/>
        <v>393710.75506942801</v>
      </c>
      <c r="EJ222" s="29">
        <f t="shared" si="1353"/>
        <v>-555.81277729515762</v>
      </c>
      <c r="EK222" s="56">
        <v>0.17101577473094501</v>
      </c>
      <c r="EL222" s="29">
        <f t="shared" si="1289"/>
        <v>3446.5647679835834</v>
      </c>
      <c r="EM222" s="56">
        <v>7.3073782920058781</v>
      </c>
      <c r="EN222" s="29">
        <f t="shared" si="1354"/>
        <v>414353.16595204081</v>
      </c>
      <c r="EO222" s="29">
        <f t="shared" si="1355"/>
        <v>-555.81277729515762</v>
      </c>
      <c r="EP222" s="56">
        <v>0.17101577473094501</v>
      </c>
      <c r="EQ222" s="29">
        <f t="shared" si="1292"/>
        <v>3459.5413050567063</v>
      </c>
      <c r="ER222" s="56">
        <v>7.3073782920058781</v>
      </c>
      <c r="ES222" s="29">
        <f t="shared" si="1356"/>
        <v>434387.02012449555</v>
      </c>
      <c r="ET222" s="29">
        <f t="shared" si="1415"/>
        <v>-555.81277729515762</v>
      </c>
      <c r="EU222" s="56">
        <v>0.17101577473094501</v>
      </c>
      <c r="EV222" s="29">
        <f t="shared" si="1357"/>
        <v>3473.137761010496</v>
      </c>
      <c r="EW222" s="56">
        <v>7.3073782920058781</v>
      </c>
      <c r="EX222" s="29">
        <f t="shared" si="1416"/>
        <v>453059.23782953736</v>
      </c>
      <c r="EY222" s="29">
        <f t="shared" si="1417"/>
        <v>-555.81277729515762</v>
      </c>
      <c r="EZ222" s="56">
        <v>0.17101577473094501</v>
      </c>
      <c r="FA222" s="29">
        <f t="shared" si="1358"/>
        <v>3487.560873940743</v>
      </c>
      <c r="FB222" s="56">
        <v>7.3073782920058781</v>
      </c>
      <c r="FC222" s="29">
        <f t="shared" si="1418"/>
        <v>471414.54763722437</v>
      </c>
      <c r="FD222" s="29">
        <f t="shared" si="1359"/>
        <v>-555.81277729515762</v>
      </c>
      <c r="FE222" s="56">
        <v>0.17101577473094501</v>
      </c>
      <c r="FF222" s="29">
        <f t="shared" si="1295"/>
        <v>3502.8701916435584</v>
      </c>
      <c r="FG222" s="56">
        <v>7.3073782920058781</v>
      </c>
      <c r="FH222" s="29">
        <f t="shared" si="1360"/>
        <v>465367.52439851867</v>
      </c>
      <c r="FI222" s="29">
        <f t="shared" si="1361"/>
        <v>-555.81277729515762</v>
      </c>
      <c r="FJ222" s="56">
        <v>0.17101577473094501</v>
      </c>
      <c r="FK222" s="29">
        <f t="shared" si="1298"/>
        <v>3519.1561481957351</v>
      </c>
      <c r="FL222" s="56">
        <v>7.3073782920058781</v>
      </c>
      <c r="FM222" s="29">
        <f t="shared" si="1419"/>
        <v>459884.29518344998</v>
      </c>
      <c r="FN222" s="29">
        <f t="shared" si="1362"/>
        <v>-555.81277729515762</v>
      </c>
      <c r="FO222" s="56">
        <v>0.17101577473094501</v>
      </c>
      <c r="FP222" s="29">
        <f t="shared" si="1301"/>
        <v>3536.5128764435613</v>
      </c>
      <c r="FQ222" s="56">
        <v>7.3073782920058781</v>
      </c>
      <c r="FR222" s="29">
        <f t="shared" si="1363"/>
        <v>454900.47287080094</v>
      </c>
      <c r="FS222" s="29">
        <f t="shared" si="1364"/>
        <v>-555.81277729515762</v>
      </c>
      <c r="FT222" s="56">
        <v>0.17101577473094501</v>
      </c>
      <c r="FU222" s="29">
        <f t="shared" si="1304"/>
        <v>3555.005910061986</v>
      </c>
      <c r="FV222" s="56">
        <v>7.3073782920058781</v>
      </c>
      <c r="FW222" s="29">
        <f t="shared" si="1365"/>
        <v>449809.60458719451</v>
      </c>
      <c r="FX222" s="29">
        <f t="shared" si="1366"/>
        <v>-555.81277729515762</v>
      </c>
      <c r="FY222" s="56">
        <v>0.17101577473094501</v>
      </c>
      <c r="FZ222" s="29">
        <f t="shared" si="1307"/>
        <v>3574.6697704368726</v>
      </c>
      <c r="GA222" s="56">
        <v>7.3073782920058781</v>
      </c>
      <c r="GB222" s="29">
        <f t="shared" si="1367"/>
        <v>445387.17687819753</v>
      </c>
      <c r="GC222" s="29">
        <f t="shared" si="1368"/>
        <v>-555.81277729515762</v>
      </c>
      <c r="GD222" s="56">
        <v>0.17101577473094501</v>
      </c>
      <c r="GE222" s="29">
        <f t="shared" si="1310"/>
        <v>3595.540370662075</v>
      </c>
      <c r="GF222" s="56">
        <v>7.3073782920058781</v>
      </c>
      <c r="GG222" s="29">
        <f t="shared" si="1369"/>
        <v>441865.39759505173</v>
      </c>
      <c r="GH222" s="29">
        <f t="shared" si="1370"/>
        <v>-555.81277729515762</v>
      </c>
      <c r="GI222" s="56">
        <v>0.17101577473094501</v>
      </c>
      <c r="GJ222" s="29">
        <f t="shared" si="1313"/>
        <v>3617.6996014397032</v>
      </c>
      <c r="GK222" s="56">
        <v>7.3073782920058781</v>
      </c>
      <c r="GL222" s="29">
        <f t="shared" si="1371"/>
        <v>437610.72648757341</v>
      </c>
      <c r="GM222" s="29">
        <f t="shared" si="1372"/>
        <v>-555.81277729515762</v>
      </c>
      <c r="GN222" s="56">
        <v>0.17101577473094501</v>
      </c>
      <c r="GO222" s="29">
        <f t="shared" si="1316"/>
        <v>3641.1719814309363</v>
      </c>
      <c r="GP222" s="56">
        <v>7.3073782920058781</v>
      </c>
      <c r="GQ222" s="29">
        <f t="shared" si="1373"/>
        <v>433482.77442068612</v>
      </c>
    </row>
    <row r="223" spans="1:199" ht="15" x14ac:dyDescent="0.2">
      <c r="A223" s="4" t="s">
        <v>21</v>
      </c>
      <c r="B223" s="29">
        <v>329008</v>
      </c>
      <c r="C223" s="29">
        <f t="shared" si="1374"/>
        <v>-556.79999999999995</v>
      </c>
      <c r="D223" s="56">
        <v>0.17101577473094501</v>
      </c>
      <c r="E223" s="29">
        <f t="shared" ref="E223:E226" si="1426">16745/5</f>
        <v>3349</v>
      </c>
      <c r="F223" s="29">
        <f t="shared" ref="F223:F226" si="1427">-1082/5</f>
        <v>-216.4</v>
      </c>
      <c r="G223" s="29">
        <f t="shared" si="1269"/>
        <v>3132.6</v>
      </c>
      <c r="H223" s="56">
        <f t="shared" si="1320"/>
        <v>7.3073782920058781</v>
      </c>
      <c r="I223" s="29">
        <v>315818</v>
      </c>
      <c r="J223" s="29">
        <f t="shared" si="1375"/>
        <v>-555.81277729515762</v>
      </c>
      <c r="K223" s="56">
        <v>0.17101577473094501</v>
      </c>
      <c r="L223" s="29">
        <f t="shared" si="1321"/>
        <v>3127.0458084676925</v>
      </c>
      <c r="M223" s="56">
        <v>7.3073782920058781</v>
      </c>
      <c r="N223" s="29">
        <f t="shared" si="1376"/>
        <v>297300.23303117248</v>
      </c>
      <c r="O223" s="29">
        <f t="shared" si="1377"/>
        <v>-555.81277729515762</v>
      </c>
      <c r="P223" s="56">
        <v>0.17101577473094501</v>
      </c>
      <c r="Q223" s="29">
        <f t="shared" si="1322"/>
        <v>3119.095290355725</v>
      </c>
      <c r="R223" s="56">
        <v>7.3073782920058781</v>
      </c>
      <c r="S223" s="29">
        <f t="shared" si="1378"/>
        <v>278862.51554423303</v>
      </c>
      <c r="T223" s="29">
        <f t="shared" si="1379"/>
        <v>-555.81277729515762</v>
      </c>
      <c r="U223" s="56">
        <v>0.17101577473094501</v>
      </c>
      <c r="V223" s="29">
        <f t="shared" si="1323"/>
        <v>3110.7276090987621</v>
      </c>
      <c r="W223" s="56">
        <v>7.3073782920058781</v>
      </c>
      <c r="X223" s="29">
        <f t="shared" si="1380"/>
        <v>264930.34524766245</v>
      </c>
      <c r="Y223" s="29">
        <f t="shared" si="1381"/>
        <v>-555.81277729515762</v>
      </c>
      <c r="Z223" s="56">
        <v>0.17101577473094501</v>
      </c>
      <c r="AA223" s="29">
        <f t="shared" si="1324"/>
        <v>3111.9334628436873</v>
      </c>
      <c r="AB223" s="56">
        <v>7.3073782920058781</v>
      </c>
      <c r="AC223" s="29">
        <f t="shared" si="1382"/>
        <v>254783.03094693873</v>
      </c>
      <c r="AD223" s="29">
        <f t="shared" si="1383"/>
        <v>-555.81277729515762</v>
      </c>
      <c r="AE223" s="56">
        <v>0.17101577473094501</v>
      </c>
      <c r="AF223" s="29">
        <f t="shared" si="1325"/>
        <v>3116.1910317142833</v>
      </c>
      <c r="AG223" s="56">
        <v>7.3073782920058781</v>
      </c>
      <c r="AH223" s="29">
        <f t="shared" si="1384"/>
        <v>246009.81587989556</v>
      </c>
      <c r="AI223" s="29">
        <f t="shared" si="1385"/>
        <v>-555.81277729515762</v>
      </c>
      <c r="AJ223" s="56">
        <v>0.17101577473094501</v>
      </c>
      <c r="AK223" s="29">
        <f t="shared" si="1326"/>
        <v>3123.3921899775187</v>
      </c>
      <c r="AL223" s="56">
        <v>7.3073782920058781</v>
      </c>
      <c r="AM223" s="29">
        <f t="shared" si="1386"/>
        <v>229849.24835467691</v>
      </c>
      <c r="AN223" s="29">
        <f t="shared" si="1387"/>
        <v>-555.81277729515762</v>
      </c>
      <c r="AO223" s="56">
        <v>0.17101577473094501</v>
      </c>
      <c r="AP223" s="29">
        <f t="shared" si="1327"/>
        <v>3133.4567720120917</v>
      </c>
      <c r="AQ223" s="56">
        <v>7.3073782920058781</v>
      </c>
      <c r="AR223" s="29">
        <f t="shared" si="1388"/>
        <v>221691.79072990254</v>
      </c>
      <c r="AS223" s="29">
        <f t="shared" si="1389"/>
        <v>-555.81277729515762</v>
      </c>
      <c r="AT223" s="56">
        <v>0.17101577473094501</v>
      </c>
      <c r="AU223" s="29">
        <f t="shared" si="1328"/>
        <v>3146.2849939406856</v>
      </c>
      <c r="AV223" s="56">
        <v>7.3073782920058781</v>
      </c>
      <c r="AW223" s="29">
        <f t="shared" si="1390"/>
        <v>210338.13143204458</v>
      </c>
      <c r="AX223" s="29">
        <f t="shared" si="1391"/>
        <v>-555.81277729515762</v>
      </c>
      <c r="AY223" s="56">
        <v>0.17101577473094501</v>
      </c>
      <c r="AZ223" s="29">
        <f t="shared" si="1329"/>
        <v>3161.7994845387339</v>
      </c>
      <c r="BA223" s="56">
        <v>7.3073782920058781</v>
      </c>
      <c r="BB223" s="29">
        <f t="shared" si="1392"/>
        <v>208464.55003609709</v>
      </c>
      <c r="BC223" s="29">
        <f t="shared" si="1393"/>
        <v>-555.81277729515762</v>
      </c>
      <c r="BD223" s="56">
        <v>0.17101577473094501</v>
      </c>
      <c r="BE223" s="29">
        <f t="shared" si="1330"/>
        <v>3179.8221203043031</v>
      </c>
      <c r="BF223" s="56">
        <v>7.3073782920058781</v>
      </c>
      <c r="BG223" s="29">
        <f t="shared" si="1394"/>
        <v>202993.50542088822</v>
      </c>
      <c r="BH223" s="29">
        <f t="shared" si="1395"/>
        <v>-555.81277729515762</v>
      </c>
      <c r="BI223" s="56">
        <v>0.17101577473094501</v>
      </c>
      <c r="BJ223" s="29">
        <f t="shared" si="1331"/>
        <v>3200.3139480812051</v>
      </c>
      <c r="BK223" s="56">
        <v>7.3073782920058781</v>
      </c>
      <c r="BL223" s="29">
        <f t="shared" si="1396"/>
        <v>211100.19520803902</v>
      </c>
      <c r="BM223" s="29">
        <f t="shared" si="1397"/>
        <v>-555.81277729515762</v>
      </c>
      <c r="BN223" s="56">
        <v>0.17101577473094501</v>
      </c>
      <c r="BO223" s="29">
        <f t="shared" si="1332"/>
        <v>3220.0197123985999</v>
      </c>
      <c r="BP223" s="56">
        <v>7.3073782920058781</v>
      </c>
      <c r="BQ223" s="29">
        <f t="shared" si="1398"/>
        <v>219699.07579340937</v>
      </c>
      <c r="BR223" s="29">
        <f t="shared" si="1399"/>
        <v>-555.81277729515762</v>
      </c>
      <c r="BS223" s="56">
        <v>0.17101577473094501</v>
      </c>
      <c r="BT223" s="29">
        <f t="shared" si="1333"/>
        <v>3239.0132739423739</v>
      </c>
      <c r="BU223" s="56">
        <v>7.3073782920058781</v>
      </c>
      <c r="BV223" s="29">
        <f t="shared" si="1400"/>
        <v>229748.74867472792</v>
      </c>
      <c r="BW223" s="29">
        <f t="shared" si="1401"/>
        <v>-555.81277729515762</v>
      </c>
      <c r="BX223" s="56">
        <v>0.17101577473094501</v>
      </c>
      <c r="BY223" s="29">
        <f t="shared" si="1334"/>
        <v>3257.3599266915817</v>
      </c>
      <c r="BZ223" s="56">
        <v>7.3073782920058781</v>
      </c>
      <c r="CA223" s="29">
        <f t="shared" si="1402"/>
        <v>229509.42342159312</v>
      </c>
      <c r="CB223" s="29">
        <f t="shared" si="1403"/>
        <v>-555.81277729515762</v>
      </c>
      <c r="CC223" s="56">
        <v>0.17101577473094501</v>
      </c>
      <c r="CD223" s="29">
        <f t="shared" si="1335"/>
        <v>3275.0440140680089</v>
      </c>
      <c r="CE223" s="56">
        <v>7.3073782920058781</v>
      </c>
      <c r="CF223" s="29">
        <f t="shared" si="1404"/>
        <v>246133.30996637672</v>
      </c>
      <c r="CG223" s="29">
        <f t="shared" si="1405"/>
        <v>-555.81277729515762</v>
      </c>
      <c r="CH223" s="56">
        <v>0.17101577473094501</v>
      </c>
      <c r="CI223" s="29">
        <f t="shared" si="1336"/>
        <v>3292.1533652023754</v>
      </c>
      <c r="CJ223" s="56">
        <v>7.3073782920058781</v>
      </c>
      <c r="CK223" s="29">
        <f t="shared" si="1406"/>
        <v>252957.71808765305</v>
      </c>
      <c r="CL223" s="29">
        <f t="shared" si="1407"/>
        <v>-555.81277729515762</v>
      </c>
      <c r="CM223" s="56">
        <v>0.17101577473094501</v>
      </c>
      <c r="CN223" s="29">
        <f t="shared" si="1337"/>
        <v>3308.8069077658024</v>
      </c>
      <c r="CO223" s="56">
        <v>7.3073782920058781</v>
      </c>
      <c r="CP223" s="29">
        <f t="shared" si="1408"/>
        <v>273604.17658838222</v>
      </c>
      <c r="CQ223" s="29">
        <f t="shared" si="1409"/>
        <v>-555.81277729515762</v>
      </c>
      <c r="CR223" s="56">
        <v>0.17101577473094501</v>
      </c>
      <c r="CS223" s="29">
        <f t="shared" si="1338"/>
        <v>3324.9055703241215</v>
      </c>
      <c r="CT223" s="56">
        <v>7.3073782920058781</v>
      </c>
      <c r="CU223" s="29">
        <f t="shared" si="1410"/>
        <v>275229.45892690885</v>
      </c>
      <c r="CV223" s="29">
        <f t="shared" si="1339"/>
        <v>-555.81277729515762</v>
      </c>
      <c r="CW223" s="56">
        <v>0.17101577473094501</v>
      </c>
      <c r="CX223" s="29">
        <f t="shared" si="1271"/>
        <v>3340.4648994040749</v>
      </c>
      <c r="CY223" s="56">
        <v>7.3073782920058781</v>
      </c>
      <c r="CZ223" s="29">
        <f t="shared" si="1340"/>
        <v>267494.13628608122</v>
      </c>
      <c r="DA223" s="29">
        <f t="shared" si="1341"/>
        <v>-555.81277729515762</v>
      </c>
      <c r="DB223" s="56">
        <v>0.17101577473094501</v>
      </c>
      <c r="DC223" s="29">
        <f t="shared" si="1274"/>
        <v>3355.4222226042698</v>
      </c>
      <c r="DD223" s="56">
        <v>7.3073782920058781</v>
      </c>
      <c r="DE223" s="29">
        <f t="shared" si="1342"/>
        <v>270283.22874460742</v>
      </c>
      <c r="DF223" s="29">
        <f t="shared" si="1343"/>
        <v>-555.81277729515762</v>
      </c>
      <c r="DG223" s="56">
        <v>0.17101577473094501</v>
      </c>
      <c r="DH223" s="29">
        <f t="shared" si="1277"/>
        <v>3369.7137741168535</v>
      </c>
      <c r="DI223" s="56">
        <v>7.3073782920058781</v>
      </c>
      <c r="DJ223" s="29">
        <f t="shared" si="1344"/>
        <v>280192.83863448759</v>
      </c>
      <c r="DK223" s="29">
        <f t="shared" si="1345"/>
        <v>-555.81277729515762</v>
      </c>
      <c r="DL223" s="56">
        <v>0.17101577473094501</v>
      </c>
      <c r="DM223" s="29">
        <f t="shared" si="1280"/>
        <v>3383.2736477584403</v>
      </c>
      <c r="DN223" s="56">
        <v>7.3073782920058781</v>
      </c>
      <c r="DO223" s="29">
        <f t="shared" si="1346"/>
        <v>261311.45087224859</v>
      </c>
      <c r="DP223" s="29">
        <f t="shared" si="1411"/>
        <v>-555.81277729515762</v>
      </c>
      <c r="DQ223" s="56">
        <v>0.17101577473094501</v>
      </c>
      <c r="DR223" s="29">
        <f t="shared" si="1347"/>
        <v>3396.3102801405335</v>
      </c>
      <c r="DS223" s="56">
        <v>7.3073782920058781</v>
      </c>
      <c r="DT223" s="29">
        <f t="shared" si="1412"/>
        <v>258342.36715434844</v>
      </c>
      <c r="DU223" s="29">
        <f t="shared" si="1413"/>
        <v>-555.81277729515762</v>
      </c>
      <c r="DV223" s="56">
        <v>0.17101577473094501</v>
      </c>
      <c r="DW223" s="29">
        <f t="shared" si="1348"/>
        <v>3409.0001372875977</v>
      </c>
      <c r="DX223" s="56">
        <v>7.3073782920058781</v>
      </c>
      <c r="DY223" s="29">
        <f t="shared" si="1414"/>
        <v>330194.46274744882</v>
      </c>
      <c r="DZ223" s="29">
        <f t="shared" si="1349"/>
        <v>-555.81277729515762</v>
      </c>
      <c r="EA223" s="56">
        <v>0.17101577473094501</v>
      </c>
      <c r="EB223" s="29">
        <f t="shared" si="1283"/>
        <v>3421.5296738592815</v>
      </c>
      <c r="EC223" s="56">
        <v>7.3073782920058781</v>
      </c>
      <c r="ED223" s="29">
        <f t="shared" si="1350"/>
        <v>353103.13439596281</v>
      </c>
      <c r="EE223" s="29">
        <f t="shared" si="1351"/>
        <v>-555.81277729515762</v>
      </c>
      <c r="EF223" s="56">
        <v>0.17101577473094501</v>
      </c>
      <c r="EG223" s="29">
        <f t="shared" si="1286"/>
        <v>3433.9602357682584</v>
      </c>
      <c r="EH223" s="56">
        <v>7.3073782920058781</v>
      </c>
      <c r="EI223" s="29">
        <f t="shared" si="1352"/>
        <v>375168.46884845587</v>
      </c>
      <c r="EJ223" s="29">
        <f t="shared" si="1353"/>
        <v>-555.81277729515762</v>
      </c>
      <c r="EK223" s="56">
        <v>0.17101577473094501</v>
      </c>
      <c r="EL223" s="29">
        <f t="shared" si="1289"/>
        <v>3446.5647679835834</v>
      </c>
      <c r="EM223" s="56">
        <v>7.3073782920058781</v>
      </c>
      <c r="EN223" s="29">
        <f t="shared" si="1354"/>
        <v>396601.50706011639</v>
      </c>
      <c r="EO223" s="29">
        <f t="shared" si="1355"/>
        <v>-555.81277729515762</v>
      </c>
      <c r="EP223" s="56">
        <v>0.17101577473094501</v>
      </c>
      <c r="EQ223" s="29">
        <f t="shared" si="1292"/>
        <v>3459.5413050567063</v>
      </c>
      <c r="ER223" s="56">
        <v>7.3073782920058781</v>
      </c>
      <c r="ES223" s="29">
        <f t="shared" si="1356"/>
        <v>417256.89447980234</v>
      </c>
      <c r="ET223" s="29">
        <f t="shared" si="1415"/>
        <v>-555.81277729515762</v>
      </c>
      <c r="EU223" s="56">
        <v>0.17101577473094501</v>
      </c>
      <c r="EV223" s="29">
        <f t="shared" si="1357"/>
        <v>3473.137761010496</v>
      </c>
      <c r="EW223" s="56">
        <v>7.3073782920058781</v>
      </c>
      <c r="EX223" s="29">
        <f t="shared" si="1416"/>
        <v>437304.34510821087</v>
      </c>
      <c r="EY223" s="29">
        <f t="shared" si="1417"/>
        <v>-555.81277729515762</v>
      </c>
      <c r="EZ223" s="56">
        <v>0.17101577473094501</v>
      </c>
      <c r="FA223" s="29">
        <f t="shared" si="1358"/>
        <v>3487.560873940743</v>
      </c>
      <c r="FB223" s="56">
        <v>7.3073782920058781</v>
      </c>
      <c r="FC223" s="29">
        <f t="shared" si="1418"/>
        <v>455990.98592618294</v>
      </c>
      <c r="FD223" s="29">
        <f t="shared" si="1359"/>
        <v>-555.81277729515762</v>
      </c>
      <c r="FE223" s="56">
        <v>0.17101577473094501</v>
      </c>
      <c r="FF223" s="29">
        <f t="shared" si="1295"/>
        <v>3502.8701916435584</v>
      </c>
      <c r="FG223" s="56">
        <v>7.3073782920058781</v>
      </c>
      <c r="FH223" s="29">
        <f t="shared" si="1360"/>
        <v>474361.60505157273</v>
      </c>
      <c r="FI223" s="29">
        <f t="shared" si="1361"/>
        <v>-555.81277729515762</v>
      </c>
      <c r="FJ223" s="56">
        <v>0.17101577473094501</v>
      </c>
      <c r="FK223" s="29">
        <f t="shared" si="1298"/>
        <v>3519.1561481957351</v>
      </c>
      <c r="FL223" s="56">
        <v>7.3073782920058781</v>
      </c>
      <c r="FM223" s="29">
        <f t="shared" si="1419"/>
        <v>468330.86776941922</v>
      </c>
      <c r="FN223" s="29">
        <f t="shared" si="1362"/>
        <v>-555.81277729515762</v>
      </c>
      <c r="FO223" s="56">
        <v>0.17101577473094501</v>
      </c>
      <c r="FP223" s="29">
        <f t="shared" si="1301"/>
        <v>3536.5128764435613</v>
      </c>
      <c r="FQ223" s="56">
        <v>7.3073782920058781</v>
      </c>
      <c r="FR223" s="29">
        <f t="shared" si="1363"/>
        <v>462864.99528259836</v>
      </c>
      <c r="FS223" s="29">
        <f t="shared" si="1364"/>
        <v>-555.81277729515762</v>
      </c>
      <c r="FT223" s="56">
        <v>0.17101577473094501</v>
      </c>
      <c r="FU223" s="29">
        <f t="shared" si="1304"/>
        <v>3555.005910061986</v>
      </c>
      <c r="FV223" s="56">
        <v>7.3073782920058781</v>
      </c>
      <c r="FW223" s="29">
        <f t="shared" si="1365"/>
        <v>457899.66600356775</v>
      </c>
      <c r="FX223" s="29">
        <f t="shared" si="1366"/>
        <v>-555.81277729515762</v>
      </c>
      <c r="FY223" s="56">
        <v>0.17101577473094501</v>
      </c>
      <c r="FZ223" s="29">
        <f t="shared" si="1307"/>
        <v>3574.6697704368726</v>
      </c>
      <c r="GA223" s="56">
        <v>7.3073782920058781</v>
      </c>
      <c r="GB223" s="29">
        <f t="shared" si="1367"/>
        <v>452828.46158033621</v>
      </c>
      <c r="GC223" s="29">
        <f t="shared" si="1368"/>
        <v>-555.81277729515762</v>
      </c>
      <c r="GD223" s="56">
        <v>0.17101577473094501</v>
      </c>
      <c r="GE223" s="29">
        <f t="shared" si="1310"/>
        <v>3595.540370662075</v>
      </c>
      <c r="GF223" s="56">
        <v>7.3073782920058781</v>
      </c>
      <c r="GG223" s="29">
        <f t="shared" si="1369"/>
        <v>448426.9044715644</v>
      </c>
      <c r="GH223" s="29">
        <f t="shared" si="1370"/>
        <v>-555.81277729515762</v>
      </c>
      <c r="GI223" s="56">
        <v>0.17101577473094501</v>
      </c>
      <c r="GJ223" s="29">
        <f t="shared" si="1313"/>
        <v>3617.6996014397032</v>
      </c>
      <c r="GK223" s="56">
        <v>7.3073782920058781</v>
      </c>
      <c r="GL223" s="29">
        <f t="shared" si="1371"/>
        <v>444927.28441919625</v>
      </c>
      <c r="GM223" s="29">
        <f t="shared" si="1372"/>
        <v>-555.81277729515762</v>
      </c>
      <c r="GN223" s="56">
        <v>0.17101577473094501</v>
      </c>
      <c r="GO223" s="29">
        <f t="shared" si="1316"/>
        <v>3641.1719814309363</v>
      </c>
      <c r="GP223" s="56">
        <v>7.3073782920058781</v>
      </c>
      <c r="GQ223" s="29">
        <f t="shared" si="1373"/>
        <v>440696.08569170919</v>
      </c>
    </row>
    <row r="224" spans="1:199" ht="15" x14ac:dyDescent="0.2">
      <c r="A224" s="4" t="s">
        <v>22</v>
      </c>
      <c r="B224" s="29">
        <v>344178</v>
      </c>
      <c r="C224" s="29">
        <f t="shared" si="1374"/>
        <v>-556.79999999999995</v>
      </c>
      <c r="D224" s="56">
        <v>0.17101577473094501</v>
      </c>
      <c r="E224" s="29">
        <f t="shared" si="1426"/>
        <v>3349</v>
      </c>
      <c r="F224" s="29">
        <f t="shared" si="1427"/>
        <v>-216.4</v>
      </c>
      <c r="G224" s="29">
        <f t="shared" si="1269"/>
        <v>3132.6</v>
      </c>
      <c r="H224" s="56">
        <f t="shared" si="1320"/>
        <v>7.3073782920058781</v>
      </c>
      <c r="I224" s="29">
        <v>331707</v>
      </c>
      <c r="J224" s="29">
        <f t="shared" si="1375"/>
        <v>-555.81277729515762</v>
      </c>
      <c r="K224" s="56">
        <v>0.17101577473094501</v>
      </c>
      <c r="L224" s="29">
        <f t="shared" si="1321"/>
        <v>3127.0458084676925</v>
      </c>
      <c r="M224" s="56">
        <v>7.3073782920058781</v>
      </c>
      <c r="N224" s="29">
        <f t="shared" si="1376"/>
        <v>318389.23303117248</v>
      </c>
      <c r="O224" s="29">
        <f t="shared" si="1377"/>
        <v>-555.81277729515762</v>
      </c>
      <c r="P224" s="56">
        <v>0.17101577473094501</v>
      </c>
      <c r="Q224" s="29">
        <f t="shared" si="1322"/>
        <v>3119.095290355725</v>
      </c>
      <c r="R224" s="56">
        <v>7.3073782920058781</v>
      </c>
      <c r="S224" s="29">
        <f t="shared" si="1378"/>
        <v>299863.51554423303</v>
      </c>
      <c r="T224" s="29">
        <f t="shared" si="1379"/>
        <v>-555.81277729515762</v>
      </c>
      <c r="U224" s="56">
        <v>0.17101577473094501</v>
      </c>
      <c r="V224" s="29">
        <f t="shared" si="1323"/>
        <v>3110.7276090987621</v>
      </c>
      <c r="W224" s="56">
        <v>7.3073782920058781</v>
      </c>
      <c r="X224" s="29">
        <f t="shared" si="1380"/>
        <v>281417.43037603662</v>
      </c>
      <c r="Y224" s="29">
        <f t="shared" si="1381"/>
        <v>-555.81277729515762</v>
      </c>
      <c r="Z224" s="56">
        <v>0.17101577473094501</v>
      </c>
      <c r="AA224" s="29">
        <f t="shared" si="1324"/>
        <v>3111.9334628436873</v>
      </c>
      <c r="AB224" s="56">
        <v>7.3073782920058781</v>
      </c>
      <c r="AC224" s="29">
        <f t="shared" si="1382"/>
        <v>267486.46593321097</v>
      </c>
      <c r="AD224" s="29">
        <f t="shared" si="1383"/>
        <v>-555.81277729515762</v>
      </c>
      <c r="AE224" s="56">
        <v>0.17101577473094501</v>
      </c>
      <c r="AF224" s="29">
        <f t="shared" si="1325"/>
        <v>3116.1910317142833</v>
      </c>
      <c r="AG224" s="56">
        <v>7.3073782920058781</v>
      </c>
      <c r="AH224" s="29">
        <f t="shared" si="1384"/>
        <v>257343.40920135786</v>
      </c>
      <c r="AI224" s="29">
        <f t="shared" si="1385"/>
        <v>-555.81277729515762</v>
      </c>
      <c r="AJ224" s="56">
        <v>0.17101577473094501</v>
      </c>
      <c r="AK224" s="29">
        <f t="shared" si="1326"/>
        <v>3123.3921899775187</v>
      </c>
      <c r="AL224" s="56">
        <v>7.3073782920058781</v>
      </c>
      <c r="AM224" s="29">
        <f t="shared" si="1386"/>
        <v>248577.39529257792</v>
      </c>
      <c r="AN224" s="29">
        <f t="shared" si="1387"/>
        <v>-555.81277729515762</v>
      </c>
      <c r="AO224" s="56">
        <v>0.17101577473094501</v>
      </c>
      <c r="AP224" s="29">
        <f t="shared" si="1327"/>
        <v>3133.4567720120917</v>
      </c>
      <c r="AQ224" s="56">
        <v>7.3073782920058781</v>
      </c>
      <c r="AR224" s="29">
        <f t="shared" si="1388"/>
        <v>232426.89234939383</v>
      </c>
      <c r="AS224" s="29">
        <f t="shared" si="1389"/>
        <v>-555.81277729515762</v>
      </c>
      <c r="AT224" s="56">
        <v>0.17101577473094501</v>
      </c>
      <c r="AU224" s="29">
        <f t="shared" si="1328"/>
        <v>3146.2849939406856</v>
      </c>
      <c r="AV224" s="56">
        <v>7.3073782920058781</v>
      </c>
      <c r="AW224" s="29">
        <f t="shared" si="1390"/>
        <v>224282.26294654806</v>
      </c>
      <c r="AX224" s="29">
        <f t="shared" si="1391"/>
        <v>-555.81277729515762</v>
      </c>
      <c r="AY224" s="56">
        <v>0.17101577473094501</v>
      </c>
      <c r="AZ224" s="29">
        <f t="shared" si="1329"/>
        <v>3161.7994845387339</v>
      </c>
      <c r="BA224" s="56">
        <v>7.3073782920058781</v>
      </c>
      <c r="BB224" s="29">
        <f t="shared" si="1392"/>
        <v>212944.11813928816</v>
      </c>
      <c r="BC224" s="29">
        <f t="shared" si="1393"/>
        <v>-555.81277729515762</v>
      </c>
      <c r="BD224" s="56">
        <v>0.17101577473094501</v>
      </c>
      <c r="BE224" s="29">
        <f t="shared" si="1330"/>
        <v>3179.8221203043031</v>
      </c>
      <c r="BF224" s="56">
        <v>7.3073782920058781</v>
      </c>
      <c r="BG224" s="29">
        <f t="shared" si="1394"/>
        <v>211088.55937910624</v>
      </c>
      <c r="BH224" s="29">
        <f t="shared" si="1395"/>
        <v>-555.81277729515762</v>
      </c>
      <c r="BI224" s="56">
        <v>0.17101577473094501</v>
      </c>
      <c r="BJ224" s="29">
        <f t="shared" si="1331"/>
        <v>3200.3139480812051</v>
      </c>
      <c r="BK224" s="56">
        <v>7.3073782920058781</v>
      </c>
      <c r="BL224" s="29">
        <f t="shared" si="1396"/>
        <v>205638.00659167426</v>
      </c>
      <c r="BM224" s="29">
        <f t="shared" si="1397"/>
        <v>-555.81277729515762</v>
      </c>
      <c r="BN224" s="56">
        <v>0.17101577473094501</v>
      </c>
      <c r="BO224" s="29">
        <f t="shared" si="1332"/>
        <v>3220.0197123985999</v>
      </c>
      <c r="BP224" s="56">
        <v>7.3073782920058781</v>
      </c>
      <c r="BQ224" s="29">
        <f t="shared" si="1398"/>
        <v>213764.40214314248</v>
      </c>
      <c r="BR224" s="29">
        <f t="shared" si="1399"/>
        <v>-555.81277729515762</v>
      </c>
      <c r="BS224" s="56">
        <v>0.17101577473094501</v>
      </c>
      <c r="BT224" s="29">
        <f t="shared" si="1333"/>
        <v>3239.0132739423739</v>
      </c>
      <c r="BU224" s="56">
        <v>7.3073782920058781</v>
      </c>
      <c r="BV224" s="29">
        <f t="shared" si="1400"/>
        <v>222382.27629005659</v>
      </c>
      <c r="BW224" s="29">
        <f t="shared" si="1401"/>
        <v>-555.81277729515762</v>
      </c>
      <c r="BX224" s="56">
        <v>0.17101577473094501</v>
      </c>
      <c r="BY224" s="29">
        <f t="shared" si="1334"/>
        <v>3257.3599266915817</v>
      </c>
      <c r="BZ224" s="56">
        <v>7.3073782920058781</v>
      </c>
      <c r="CA224" s="29">
        <f t="shared" si="1402"/>
        <v>232450.29582412433</v>
      </c>
      <c r="CB224" s="29">
        <f t="shared" si="1403"/>
        <v>-555.81277729515762</v>
      </c>
      <c r="CC224" s="56">
        <v>0.17101577473094501</v>
      </c>
      <c r="CD224" s="29">
        <f t="shared" si="1335"/>
        <v>3275.0440140680089</v>
      </c>
      <c r="CE224" s="56">
        <v>7.3073782920058781</v>
      </c>
      <c r="CF224" s="29">
        <f t="shared" si="1404"/>
        <v>232228.65465836597</v>
      </c>
      <c r="CG224" s="29">
        <f t="shared" si="1405"/>
        <v>-555.81277729515762</v>
      </c>
      <c r="CH224" s="56">
        <v>0.17101577473094501</v>
      </c>
      <c r="CI224" s="29">
        <f t="shared" si="1336"/>
        <v>3292.1533652023754</v>
      </c>
      <c r="CJ224" s="56">
        <v>7.3073782920058781</v>
      </c>
      <c r="CK224" s="29">
        <f t="shared" si="1406"/>
        <v>248869.65055428393</v>
      </c>
      <c r="CL224" s="29">
        <f t="shared" si="1407"/>
        <v>-555.81277729515762</v>
      </c>
      <c r="CM224" s="56">
        <v>0.17101577473094501</v>
      </c>
      <c r="CN224" s="29">
        <f t="shared" si="1337"/>
        <v>3308.8069077658024</v>
      </c>
      <c r="CO224" s="56">
        <v>7.3073782920058781</v>
      </c>
      <c r="CP224" s="29">
        <f t="shared" si="1408"/>
        <v>255710.71221812369</v>
      </c>
      <c r="CQ224" s="29">
        <f t="shared" si="1409"/>
        <v>-555.81277729515762</v>
      </c>
      <c r="CR224" s="56">
        <v>0.17101577473094501</v>
      </c>
      <c r="CS224" s="29">
        <f t="shared" si="1338"/>
        <v>3324.9055703241215</v>
      </c>
      <c r="CT224" s="56">
        <v>7.3073782920058781</v>
      </c>
      <c r="CU224" s="29">
        <f t="shared" si="1410"/>
        <v>276373.26938141114</v>
      </c>
      <c r="CV224" s="29">
        <f t="shared" si="1339"/>
        <v>-555.81277729515762</v>
      </c>
      <c r="CW224" s="56">
        <v>0.17101577473094501</v>
      </c>
      <c r="CX224" s="29">
        <f t="shared" si="1271"/>
        <v>3340.4648994040749</v>
      </c>
      <c r="CY224" s="56">
        <v>7.3073782920058781</v>
      </c>
      <c r="CZ224" s="29">
        <f t="shared" si="1340"/>
        <v>278014.11104901775</v>
      </c>
      <c r="DA224" s="29">
        <f t="shared" si="1341"/>
        <v>-555.81277729515762</v>
      </c>
      <c r="DB224" s="56">
        <v>0.17101577473094501</v>
      </c>
      <c r="DC224" s="29">
        <f t="shared" si="1274"/>
        <v>3355.4222226042698</v>
      </c>
      <c r="DD224" s="56">
        <v>7.3073782920058781</v>
      </c>
      <c r="DE224" s="29">
        <f t="shared" si="1342"/>
        <v>270293.74573139031</v>
      </c>
      <c r="DF224" s="29">
        <f t="shared" si="1343"/>
        <v>-555.81277729515762</v>
      </c>
      <c r="DG224" s="56">
        <v>0.17101577473094501</v>
      </c>
      <c r="DH224" s="29">
        <f t="shared" si="1277"/>
        <v>3369.7137741168535</v>
      </c>
      <c r="DI224" s="56">
        <v>7.3073782920058781</v>
      </c>
      <c r="DJ224" s="29">
        <f t="shared" si="1344"/>
        <v>273097.12974142906</v>
      </c>
      <c r="DK224" s="29">
        <f t="shared" si="1345"/>
        <v>-555.81277729515762</v>
      </c>
      <c r="DL224" s="56">
        <v>0.17101577473094501</v>
      </c>
      <c r="DM224" s="29">
        <f t="shared" si="1280"/>
        <v>3383.2736477584403</v>
      </c>
      <c r="DN224" s="56">
        <v>7.3073782920058781</v>
      </c>
      <c r="DO224" s="29">
        <f t="shared" si="1346"/>
        <v>283020.29950495088</v>
      </c>
      <c r="DP224" s="29">
        <f t="shared" si="1411"/>
        <v>-555.81277729515762</v>
      </c>
      <c r="DQ224" s="56">
        <v>0.17101577473094501</v>
      </c>
      <c r="DR224" s="29">
        <f t="shared" si="1347"/>
        <v>3396.3102801405335</v>
      </c>
      <c r="DS224" s="56">
        <v>7.3073782920058781</v>
      </c>
      <c r="DT224" s="29">
        <f t="shared" si="1412"/>
        <v>264151.94837509398</v>
      </c>
      <c r="DU224" s="29">
        <f t="shared" si="1413"/>
        <v>-555.81277729515762</v>
      </c>
      <c r="DV224" s="56">
        <v>0.17101577473094501</v>
      </c>
      <c r="DW224" s="29">
        <f t="shared" si="1348"/>
        <v>3409.0001372875977</v>
      </c>
      <c r="DX224" s="56">
        <v>7.3073782920058781</v>
      </c>
      <c r="DY224" s="29">
        <f t="shared" si="1414"/>
        <v>261195.55451434088</v>
      </c>
      <c r="DZ224" s="29">
        <f t="shared" si="1349"/>
        <v>-555.81277729515762</v>
      </c>
      <c r="EA224" s="56">
        <v>0.17101577473094501</v>
      </c>
      <c r="EB224" s="29">
        <f t="shared" si="1283"/>
        <v>3421.5296738592815</v>
      </c>
      <c r="EC224" s="56">
        <v>7.3073782920058781</v>
      </c>
      <c r="ED224" s="29">
        <f t="shared" si="1350"/>
        <v>333060.17964401294</v>
      </c>
      <c r="EE224" s="29">
        <f t="shared" si="1351"/>
        <v>-555.81277729515762</v>
      </c>
      <c r="EF224" s="56">
        <v>0.17101577473094501</v>
      </c>
      <c r="EG224" s="29">
        <f t="shared" si="1286"/>
        <v>3433.9602357682584</v>
      </c>
      <c r="EH224" s="56">
        <v>7.3073782920058781</v>
      </c>
      <c r="EI224" s="29">
        <f t="shared" si="1352"/>
        <v>355981.28185443586</v>
      </c>
      <c r="EJ224" s="29">
        <f t="shared" si="1353"/>
        <v>-555.81277729515762</v>
      </c>
      <c r="EK224" s="56">
        <v>0.17101577473094501</v>
      </c>
      <c r="EL224" s="29">
        <f t="shared" si="1289"/>
        <v>3446.5647679835834</v>
      </c>
      <c r="EM224" s="56">
        <v>7.3073782920058781</v>
      </c>
      <c r="EN224" s="29">
        <f t="shared" si="1354"/>
        <v>378059.22083914425</v>
      </c>
      <c r="EO224" s="29">
        <f t="shared" si="1355"/>
        <v>-555.81277729515762</v>
      </c>
      <c r="EP224" s="56">
        <v>0.17101577473094501</v>
      </c>
      <c r="EQ224" s="29">
        <f t="shared" si="1292"/>
        <v>3459.5413050567063</v>
      </c>
      <c r="ER224" s="56">
        <v>7.3073782920058781</v>
      </c>
      <c r="ES224" s="29">
        <f t="shared" si="1356"/>
        <v>399505.23558787792</v>
      </c>
      <c r="ET224" s="29">
        <f t="shared" si="1415"/>
        <v>-555.81277729515762</v>
      </c>
      <c r="EU224" s="56">
        <v>0.17101577473094501</v>
      </c>
      <c r="EV224" s="29">
        <f t="shared" si="1357"/>
        <v>3473.137761010496</v>
      </c>
      <c r="EW224" s="56">
        <v>7.3073782920058781</v>
      </c>
      <c r="EX224" s="29">
        <f t="shared" si="1416"/>
        <v>420174.21946351766</v>
      </c>
      <c r="EY224" s="29">
        <f t="shared" si="1417"/>
        <v>-555.81277729515762</v>
      </c>
      <c r="EZ224" s="56">
        <v>0.17101577473094501</v>
      </c>
      <c r="FA224" s="29">
        <f t="shared" si="1358"/>
        <v>3487.560873940743</v>
      </c>
      <c r="FB224" s="56">
        <v>7.3073782920058781</v>
      </c>
      <c r="FC224" s="29">
        <f t="shared" si="1418"/>
        <v>440236.09320485644</v>
      </c>
      <c r="FD224" s="29">
        <f t="shared" si="1359"/>
        <v>-555.81277729515762</v>
      </c>
      <c r="FE224" s="56">
        <v>0.17101577473094501</v>
      </c>
      <c r="FF224" s="29">
        <f t="shared" si="1295"/>
        <v>3502.8701916435584</v>
      </c>
      <c r="FG224" s="56">
        <v>7.3073782920058781</v>
      </c>
      <c r="FH224" s="29">
        <f t="shared" si="1360"/>
        <v>458938.04334053129</v>
      </c>
      <c r="FI224" s="29">
        <f t="shared" si="1361"/>
        <v>-555.81277729515762</v>
      </c>
      <c r="FJ224" s="56">
        <v>0.17101577473094501</v>
      </c>
      <c r="FK224" s="29">
        <f t="shared" si="1298"/>
        <v>3519.1561481957351</v>
      </c>
      <c r="FL224" s="56">
        <v>7.3073782920058781</v>
      </c>
      <c r="FM224" s="29">
        <f t="shared" si="1419"/>
        <v>477324.94842247327</v>
      </c>
      <c r="FN224" s="29">
        <f t="shared" si="1362"/>
        <v>-555.81277729515762</v>
      </c>
      <c r="FO224" s="56">
        <v>0.17101577473094501</v>
      </c>
      <c r="FP224" s="29">
        <f t="shared" si="1301"/>
        <v>3536.5128764435613</v>
      </c>
      <c r="FQ224" s="56">
        <v>7.3073782920058781</v>
      </c>
      <c r="FR224" s="29">
        <f t="shared" si="1363"/>
        <v>471311.5678685676</v>
      </c>
      <c r="FS224" s="29">
        <f t="shared" si="1364"/>
        <v>-555.81277729515762</v>
      </c>
      <c r="FT224" s="56">
        <v>0.17101577473094501</v>
      </c>
      <c r="FU224" s="29">
        <f t="shared" si="1304"/>
        <v>3555.005910061986</v>
      </c>
      <c r="FV224" s="56">
        <v>7.3073782920058781</v>
      </c>
      <c r="FW224" s="29">
        <f t="shared" si="1365"/>
        <v>465864.18841536518</v>
      </c>
      <c r="FX224" s="29">
        <f t="shared" si="1366"/>
        <v>-555.81277729515762</v>
      </c>
      <c r="FY224" s="56">
        <v>0.17101577473094501</v>
      </c>
      <c r="FZ224" s="29">
        <f t="shared" si="1307"/>
        <v>3574.6697704368726</v>
      </c>
      <c r="GA224" s="56">
        <v>7.3073782920058781</v>
      </c>
      <c r="GB224" s="29">
        <f t="shared" si="1367"/>
        <v>460918.52299670945</v>
      </c>
      <c r="GC224" s="29">
        <f t="shared" si="1368"/>
        <v>-555.81277729515762</v>
      </c>
      <c r="GD224" s="56">
        <v>0.17101577473094501</v>
      </c>
      <c r="GE224" s="29">
        <f t="shared" si="1310"/>
        <v>3595.540370662075</v>
      </c>
      <c r="GF224" s="56">
        <v>7.3073782920058781</v>
      </c>
      <c r="GG224" s="29">
        <f t="shared" si="1369"/>
        <v>455868.18917370308</v>
      </c>
      <c r="GH224" s="29">
        <f t="shared" si="1370"/>
        <v>-555.81277729515762</v>
      </c>
      <c r="GI224" s="56">
        <v>0.17101577473094501</v>
      </c>
      <c r="GJ224" s="29">
        <f t="shared" si="1313"/>
        <v>3617.6996014397032</v>
      </c>
      <c r="GK224" s="56">
        <v>7.3073782920058781</v>
      </c>
      <c r="GL224" s="29">
        <f t="shared" si="1371"/>
        <v>451488.79129570891</v>
      </c>
      <c r="GM224" s="29">
        <f t="shared" si="1372"/>
        <v>-555.81277729515762</v>
      </c>
      <c r="GN224" s="56">
        <v>0.17101577473094501</v>
      </c>
      <c r="GO224" s="29">
        <f t="shared" si="1316"/>
        <v>3641.1719814309363</v>
      </c>
      <c r="GP224" s="56">
        <v>7.3073782920058781</v>
      </c>
      <c r="GQ224" s="29">
        <f t="shared" si="1373"/>
        <v>448012.64362333203</v>
      </c>
    </row>
    <row r="225" spans="1:199" ht="15" x14ac:dyDescent="0.2">
      <c r="A225" s="4" t="s">
        <v>23</v>
      </c>
      <c r="B225" s="29">
        <v>366202</v>
      </c>
      <c r="C225" s="29">
        <f t="shared" si="1374"/>
        <v>-556.79999999999995</v>
      </c>
      <c r="D225" s="56">
        <v>0.17101577473094501</v>
      </c>
      <c r="E225" s="29">
        <f t="shared" si="1426"/>
        <v>3349</v>
      </c>
      <c r="F225" s="29">
        <f t="shared" si="1427"/>
        <v>-216.4</v>
      </c>
      <c r="G225" s="29">
        <f t="shared" si="1269"/>
        <v>3132.6</v>
      </c>
      <c r="H225" s="56">
        <f t="shared" si="1320"/>
        <v>7.3073782920058781</v>
      </c>
      <c r="I225" s="29">
        <v>346660</v>
      </c>
      <c r="J225" s="29">
        <f t="shared" si="1375"/>
        <v>-555.81277729515762</v>
      </c>
      <c r="K225" s="56">
        <v>0.17101577473094501</v>
      </c>
      <c r="L225" s="29">
        <f t="shared" si="1321"/>
        <v>3127.0458084676925</v>
      </c>
      <c r="M225" s="56">
        <v>7.3073782920058781</v>
      </c>
      <c r="N225" s="29">
        <f t="shared" si="1376"/>
        <v>334278.23303117248</v>
      </c>
      <c r="O225" s="29">
        <f t="shared" si="1377"/>
        <v>-555.81277729515762</v>
      </c>
      <c r="P225" s="56">
        <v>0.17101577473094501</v>
      </c>
      <c r="Q225" s="29">
        <f t="shared" si="1322"/>
        <v>3119.095290355725</v>
      </c>
      <c r="R225" s="56">
        <v>7.3073782920058781</v>
      </c>
      <c r="S225" s="29">
        <f t="shared" si="1378"/>
        <v>320952.51554423303</v>
      </c>
      <c r="T225" s="29">
        <f t="shared" si="1379"/>
        <v>-555.81277729515762</v>
      </c>
      <c r="U225" s="56">
        <v>0.17101577473094501</v>
      </c>
      <c r="V225" s="29">
        <f t="shared" si="1323"/>
        <v>3110.7276090987621</v>
      </c>
      <c r="W225" s="56">
        <v>7.3073782920058781</v>
      </c>
      <c r="X225" s="29">
        <f t="shared" si="1380"/>
        <v>302418.43037603662</v>
      </c>
      <c r="Y225" s="29">
        <f t="shared" si="1381"/>
        <v>-555.81277729515762</v>
      </c>
      <c r="Z225" s="56">
        <v>0.17101577473094501</v>
      </c>
      <c r="AA225" s="29">
        <f t="shared" si="1324"/>
        <v>3111.9334628436873</v>
      </c>
      <c r="AB225" s="56">
        <v>7.3073782920058781</v>
      </c>
      <c r="AC225" s="29">
        <f t="shared" si="1382"/>
        <v>283973.55106158514</v>
      </c>
      <c r="AD225" s="29">
        <f t="shared" si="1383"/>
        <v>-555.81277729515762</v>
      </c>
      <c r="AE225" s="56">
        <v>0.17101577473094501</v>
      </c>
      <c r="AF225" s="29">
        <f t="shared" si="1325"/>
        <v>3116.1910317142833</v>
      </c>
      <c r="AG225" s="56">
        <v>7.3073782920058781</v>
      </c>
      <c r="AH225" s="29">
        <f t="shared" si="1384"/>
        <v>270046.84418763005</v>
      </c>
      <c r="AI225" s="29">
        <f t="shared" si="1385"/>
        <v>-555.81277729515762</v>
      </c>
      <c r="AJ225" s="56">
        <v>0.17101577473094501</v>
      </c>
      <c r="AK225" s="29">
        <f t="shared" si="1326"/>
        <v>3123.3921899775187</v>
      </c>
      <c r="AL225" s="56">
        <v>7.3073782920058781</v>
      </c>
      <c r="AM225" s="29">
        <f t="shared" si="1386"/>
        <v>259910.98861404022</v>
      </c>
      <c r="AN225" s="29">
        <f t="shared" si="1387"/>
        <v>-555.81277729515762</v>
      </c>
      <c r="AO225" s="56">
        <v>0.17101577473094501</v>
      </c>
      <c r="AP225" s="29">
        <f t="shared" si="1327"/>
        <v>3133.4567720120917</v>
      </c>
      <c r="AQ225" s="56">
        <v>7.3073782920058781</v>
      </c>
      <c r="AR225" s="29">
        <f t="shared" si="1388"/>
        <v>251155.03928729484</v>
      </c>
      <c r="AS225" s="29">
        <f t="shared" si="1389"/>
        <v>-555.81277729515762</v>
      </c>
      <c r="AT225" s="56">
        <v>0.17101577473094501</v>
      </c>
      <c r="AU225" s="29">
        <f t="shared" si="1328"/>
        <v>3146.2849939406856</v>
      </c>
      <c r="AV225" s="56">
        <v>7.3073782920058781</v>
      </c>
      <c r="AW225" s="29">
        <f t="shared" si="1390"/>
        <v>235017.36456603935</v>
      </c>
      <c r="AX225" s="29">
        <f t="shared" si="1391"/>
        <v>-555.81277729515762</v>
      </c>
      <c r="AY225" s="56">
        <v>0.17101577473094501</v>
      </c>
      <c r="AZ225" s="29">
        <f t="shared" si="1329"/>
        <v>3161.7994845387339</v>
      </c>
      <c r="BA225" s="56">
        <v>7.3073782920058781</v>
      </c>
      <c r="BB225" s="29">
        <f t="shared" si="1392"/>
        <v>226888.24965379163</v>
      </c>
      <c r="BC225" s="29">
        <f t="shared" si="1393"/>
        <v>-555.81277729515762</v>
      </c>
      <c r="BD225" s="56">
        <v>0.17101577473094501</v>
      </c>
      <c r="BE225" s="29">
        <f t="shared" si="1330"/>
        <v>3179.8221203043031</v>
      </c>
      <c r="BF225" s="56">
        <v>7.3073782920058781</v>
      </c>
      <c r="BG225" s="29">
        <f t="shared" si="1394"/>
        <v>215568.12748229731</v>
      </c>
      <c r="BH225" s="29">
        <f t="shared" si="1395"/>
        <v>-555.81277729515762</v>
      </c>
      <c r="BI225" s="56">
        <v>0.17101577473094501</v>
      </c>
      <c r="BJ225" s="29">
        <f t="shared" si="1331"/>
        <v>3200.3139480812051</v>
      </c>
      <c r="BK225" s="56">
        <v>7.3073782920058781</v>
      </c>
      <c r="BL225" s="29">
        <f t="shared" si="1396"/>
        <v>213733.06054989228</v>
      </c>
      <c r="BM225" s="29">
        <f t="shared" si="1397"/>
        <v>-555.81277729515762</v>
      </c>
      <c r="BN225" s="56">
        <v>0.17101577473094501</v>
      </c>
      <c r="BO225" s="29">
        <f t="shared" si="1332"/>
        <v>3220.0197123985999</v>
      </c>
      <c r="BP225" s="56">
        <v>7.3073782920058781</v>
      </c>
      <c r="BQ225" s="29">
        <f t="shared" si="1398"/>
        <v>208302.21352677769</v>
      </c>
      <c r="BR225" s="29">
        <f t="shared" si="1399"/>
        <v>-555.81277729515762</v>
      </c>
      <c r="BS225" s="56">
        <v>0.17101577473094501</v>
      </c>
      <c r="BT225" s="29">
        <f t="shared" si="1333"/>
        <v>3239.0132739423739</v>
      </c>
      <c r="BU225" s="56">
        <v>7.3073782920058781</v>
      </c>
      <c r="BV225" s="29">
        <f t="shared" si="1400"/>
        <v>216447.60263978969</v>
      </c>
      <c r="BW225" s="29">
        <f t="shared" si="1401"/>
        <v>-555.81277729515762</v>
      </c>
      <c r="BX225" s="56">
        <v>0.17101577473094501</v>
      </c>
      <c r="BY225" s="29">
        <f t="shared" si="1334"/>
        <v>3257.3599266915817</v>
      </c>
      <c r="BZ225" s="56">
        <v>7.3073782920058781</v>
      </c>
      <c r="CA225" s="29">
        <f t="shared" si="1402"/>
        <v>225083.823439453</v>
      </c>
      <c r="CB225" s="29">
        <f t="shared" si="1403"/>
        <v>-555.81277729515762</v>
      </c>
      <c r="CC225" s="56">
        <v>0.17101577473094501</v>
      </c>
      <c r="CD225" s="29">
        <f t="shared" si="1335"/>
        <v>3275.0440140680089</v>
      </c>
      <c r="CE225" s="56">
        <v>7.3073782920058781</v>
      </c>
      <c r="CF225" s="29">
        <f t="shared" si="1404"/>
        <v>235169.52706089718</v>
      </c>
      <c r="CG225" s="29">
        <f t="shared" si="1405"/>
        <v>-555.81277729515762</v>
      </c>
      <c r="CH225" s="56">
        <v>0.17101577473094501</v>
      </c>
      <c r="CI225" s="29">
        <f t="shared" si="1336"/>
        <v>3292.1533652023754</v>
      </c>
      <c r="CJ225" s="56">
        <v>7.3073782920058781</v>
      </c>
      <c r="CK225" s="29">
        <f t="shared" si="1406"/>
        <v>234964.99524627317</v>
      </c>
      <c r="CL225" s="29">
        <f t="shared" si="1407"/>
        <v>-555.81277729515762</v>
      </c>
      <c r="CM225" s="56">
        <v>0.17101577473094501</v>
      </c>
      <c r="CN225" s="29">
        <f t="shared" si="1337"/>
        <v>3308.8069077658024</v>
      </c>
      <c r="CO225" s="56">
        <v>7.3073782920058781</v>
      </c>
      <c r="CP225" s="29">
        <f t="shared" si="1408"/>
        <v>251622.64468475457</v>
      </c>
      <c r="CQ225" s="29">
        <f t="shared" si="1409"/>
        <v>-555.81277729515762</v>
      </c>
      <c r="CR225" s="56">
        <v>0.17101577473094501</v>
      </c>
      <c r="CS225" s="29">
        <f t="shared" si="1338"/>
        <v>3324.9055703241215</v>
      </c>
      <c r="CT225" s="56">
        <v>7.3073782920058781</v>
      </c>
      <c r="CU225" s="29">
        <f t="shared" si="1410"/>
        <v>258479.80501115267</v>
      </c>
      <c r="CV225" s="29">
        <f t="shared" si="1339"/>
        <v>-555.81277729515762</v>
      </c>
      <c r="CW225" s="56">
        <v>0.17101577473094501</v>
      </c>
      <c r="CX225" s="29">
        <f t="shared" si="1271"/>
        <v>3340.4648994040749</v>
      </c>
      <c r="CY225" s="56">
        <v>7.3073782920058781</v>
      </c>
      <c r="CZ225" s="29">
        <f t="shared" si="1340"/>
        <v>279157.92150352005</v>
      </c>
      <c r="DA225" s="29">
        <f t="shared" si="1341"/>
        <v>-555.81277729515762</v>
      </c>
      <c r="DB225" s="56">
        <v>0.17101577473094501</v>
      </c>
      <c r="DC225" s="29">
        <f t="shared" si="1274"/>
        <v>3355.4222226042698</v>
      </c>
      <c r="DD225" s="56">
        <v>7.3073782920058781</v>
      </c>
      <c r="DE225" s="29">
        <f t="shared" si="1342"/>
        <v>280813.72049432684</v>
      </c>
      <c r="DF225" s="29">
        <f t="shared" si="1343"/>
        <v>-555.81277729515762</v>
      </c>
      <c r="DG225" s="56">
        <v>0.17101577473094501</v>
      </c>
      <c r="DH225" s="29">
        <f t="shared" si="1277"/>
        <v>3369.7137741168535</v>
      </c>
      <c r="DI225" s="56">
        <v>7.3073782920058781</v>
      </c>
      <c r="DJ225" s="29">
        <f t="shared" si="1344"/>
        <v>273107.64672821196</v>
      </c>
      <c r="DK225" s="29">
        <f t="shared" si="1345"/>
        <v>-555.81277729515762</v>
      </c>
      <c r="DL225" s="56">
        <v>0.17101577473094501</v>
      </c>
      <c r="DM225" s="29">
        <f t="shared" si="1280"/>
        <v>3383.2736477584403</v>
      </c>
      <c r="DN225" s="56">
        <v>7.3073782920058781</v>
      </c>
      <c r="DO225" s="29">
        <f t="shared" si="1346"/>
        <v>275924.59061189229</v>
      </c>
      <c r="DP225" s="29">
        <f t="shared" si="1411"/>
        <v>-555.81277729515762</v>
      </c>
      <c r="DQ225" s="56">
        <v>0.17101577473094501</v>
      </c>
      <c r="DR225" s="29">
        <f t="shared" si="1347"/>
        <v>3396.3102801405335</v>
      </c>
      <c r="DS225" s="56">
        <v>7.3073782920058781</v>
      </c>
      <c r="DT225" s="29">
        <f t="shared" si="1412"/>
        <v>285860.79700779624</v>
      </c>
      <c r="DU225" s="29">
        <f t="shared" si="1413"/>
        <v>-555.81277729515762</v>
      </c>
      <c r="DV225" s="56">
        <v>0.17101577473094501</v>
      </c>
      <c r="DW225" s="29">
        <f t="shared" si="1348"/>
        <v>3409.0001372875977</v>
      </c>
      <c r="DX225" s="56">
        <v>7.3073782920058781</v>
      </c>
      <c r="DY225" s="29">
        <f t="shared" si="1414"/>
        <v>267005.1357350864</v>
      </c>
      <c r="DZ225" s="29">
        <f t="shared" si="1349"/>
        <v>-555.81277729515762</v>
      </c>
      <c r="EA225" s="56">
        <v>0.17101577473094501</v>
      </c>
      <c r="EB225" s="29">
        <f t="shared" si="1283"/>
        <v>3421.5296738592815</v>
      </c>
      <c r="EC225" s="56">
        <v>7.3073782920058781</v>
      </c>
      <c r="ED225" s="29">
        <f t="shared" si="1350"/>
        <v>264061.271410905</v>
      </c>
      <c r="EE225" s="29">
        <f t="shared" si="1351"/>
        <v>-555.81277729515762</v>
      </c>
      <c r="EF225" s="56">
        <v>0.17101577473094501</v>
      </c>
      <c r="EG225" s="29">
        <f t="shared" si="1286"/>
        <v>3433.9602357682584</v>
      </c>
      <c r="EH225" s="56">
        <v>7.3073782920058781</v>
      </c>
      <c r="EI225" s="29">
        <f t="shared" si="1352"/>
        <v>335938.32710248599</v>
      </c>
      <c r="EJ225" s="29">
        <f t="shared" si="1353"/>
        <v>-555.81277729515762</v>
      </c>
      <c r="EK225" s="56">
        <v>0.17101577473094501</v>
      </c>
      <c r="EL225" s="29">
        <f t="shared" si="1289"/>
        <v>3446.5647679835834</v>
      </c>
      <c r="EM225" s="56">
        <v>7.3073782920058781</v>
      </c>
      <c r="EN225" s="29">
        <f t="shared" si="1354"/>
        <v>358872.03384512424</v>
      </c>
      <c r="EO225" s="29">
        <f t="shared" si="1355"/>
        <v>-555.81277729515762</v>
      </c>
      <c r="EP225" s="56">
        <v>0.17101577473094501</v>
      </c>
      <c r="EQ225" s="29">
        <f t="shared" si="1292"/>
        <v>3459.5413050567063</v>
      </c>
      <c r="ER225" s="56">
        <v>7.3073782920058781</v>
      </c>
      <c r="ES225" s="29">
        <f t="shared" si="1356"/>
        <v>380962.94936690578</v>
      </c>
      <c r="ET225" s="29">
        <f t="shared" si="1415"/>
        <v>-555.81277729515762</v>
      </c>
      <c r="EU225" s="56">
        <v>0.17101577473094501</v>
      </c>
      <c r="EV225" s="29">
        <f t="shared" si="1357"/>
        <v>3473.137761010496</v>
      </c>
      <c r="EW225" s="56">
        <v>7.3073782920058781</v>
      </c>
      <c r="EX225" s="29">
        <f t="shared" si="1416"/>
        <v>402422.56057159323</v>
      </c>
      <c r="EY225" s="29">
        <f t="shared" si="1417"/>
        <v>-555.81277729515762</v>
      </c>
      <c r="EZ225" s="56">
        <v>0.17101577473094501</v>
      </c>
      <c r="FA225" s="29">
        <f t="shared" si="1358"/>
        <v>3487.560873940743</v>
      </c>
      <c r="FB225" s="56">
        <v>7.3073782920058781</v>
      </c>
      <c r="FC225" s="29">
        <f t="shared" si="1418"/>
        <v>423105.96756016323</v>
      </c>
      <c r="FD225" s="29">
        <f t="shared" si="1359"/>
        <v>-555.81277729515762</v>
      </c>
      <c r="FE225" s="56">
        <v>0.17101577473094501</v>
      </c>
      <c r="FF225" s="29">
        <f t="shared" si="1295"/>
        <v>3502.8701916435584</v>
      </c>
      <c r="FG225" s="56">
        <v>7.3073782920058781</v>
      </c>
      <c r="FH225" s="29">
        <f t="shared" si="1360"/>
        <v>443183.1506192048</v>
      </c>
      <c r="FI225" s="29">
        <f t="shared" si="1361"/>
        <v>-555.81277729515762</v>
      </c>
      <c r="FJ225" s="56">
        <v>0.17101577473094501</v>
      </c>
      <c r="FK225" s="29">
        <f t="shared" si="1298"/>
        <v>3519.1561481957351</v>
      </c>
      <c r="FL225" s="56">
        <v>7.3073782920058781</v>
      </c>
      <c r="FM225" s="29">
        <f t="shared" si="1419"/>
        <v>461901.38671143184</v>
      </c>
      <c r="FN225" s="29">
        <f t="shared" si="1362"/>
        <v>-555.81277729515762</v>
      </c>
      <c r="FO225" s="56">
        <v>0.17101577473094501</v>
      </c>
      <c r="FP225" s="29">
        <f t="shared" si="1301"/>
        <v>3536.5128764435613</v>
      </c>
      <c r="FQ225" s="56">
        <v>7.3073782920058781</v>
      </c>
      <c r="FR225" s="29">
        <f t="shared" si="1363"/>
        <v>480305.64852162165</v>
      </c>
      <c r="FS225" s="29">
        <f t="shared" si="1364"/>
        <v>-555.81277729515762</v>
      </c>
      <c r="FT225" s="56">
        <v>0.17101577473094501</v>
      </c>
      <c r="FU225" s="29">
        <f t="shared" si="1304"/>
        <v>3555.005910061986</v>
      </c>
      <c r="FV225" s="56">
        <v>7.3073782920058781</v>
      </c>
      <c r="FW225" s="29">
        <f t="shared" si="1365"/>
        <v>474310.76100133441</v>
      </c>
      <c r="FX225" s="29">
        <f t="shared" si="1366"/>
        <v>-555.81277729515762</v>
      </c>
      <c r="FY225" s="56">
        <v>0.17101577473094501</v>
      </c>
      <c r="FZ225" s="29">
        <f t="shared" si="1307"/>
        <v>3574.6697704368726</v>
      </c>
      <c r="GA225" s="56">
        <v>7.3073782920058781</v>
      </c>
      <c r="GB225" s="29">
        <f t="shared" si="1367"/>
        <v>468883.04540850688</v>
      </c>
      <c r="GC225" s="29">
        <f t="shared" si="1368"/>
        <v>-555.81277729515762</v>
      </c>
      <c r="GD225" s="56">
        <v>0.17101577473094501</v>
      </c>
      <c r="GE225" s="29">
        <f t="shared" si="1310"/>
        <v>3595.540370662075</v>
      </c>
      <c r="GF225" s="56">
        <v>7.3073782920058781</v>
      </c>
      <c r="GG225" s="29">
        <f t="shared" si="1369"/>
        <v>463958.25059007632</v>
      </c>
      <c r="GH225" s="29">
        <f t="shared" si="1370"/>
        <v>-555.81277729515762</v>
      </c>
      <c r="GI225" s="56">
        <v>0.17101577473094501</v>
      </c>
      <c r="GJ225" s="29">
        <f t="shared" si="1313"/>
        <v>3617.6996014397032</v>
      </c>
      <c r="GK225" s="56">
        <v>7.3073782920058781</v>
      </c>
      <c r="GL225" s="29">
        <f t="shared" si="1371"/>
        <v>458930.0759978476</v>
      </c>
      <c r="GM225" s="29">
        <f t="shared" si="1372"/>
        <v>-555.81277729515762</v>
      </c>
      <c r="GN225" s="56">
        <v>0.17101577473094501</v>
      </c>
      <c r="GO225" s="29">
        <f t="shared" si="1316"/>
        <v>3641.1719814309363</v>
      </c>
      <c r="GP225" s="56">
        <v>7.3073782920058781</v>
      </c>
      <c r="GQ225" s="29">
        <f t="shared" si="1373"/>
        <v>454574.15049984469</v>
      </c>
    </row>
    <row r="226" spans="1:199" ht="15" x14ac:dyDescent="0.2">
      <c r="A226" s="4" t="s">
        <v>24</v>
      </c>
      <c r="B226" s="29">
        <v>378657</v>
      </c>
      <c r="C226" s="29">
        <f t="shared" si="1374"/>
        <v>-556.79999999999995</v>
      </c>
      <c r="D226" s="56">
        <v>0.17101577473094501</v>
      </c>
      <c r="E226" s="29">
        <f t="shared" si="1426"/>
        <v>3349</v>
      </c>
      <c r="F226" s="29">
        <f t="shared" si="1427"/>
        <v>-216.4</v>
      </c>
      <c r="G226" s="29">
        <f t="shared" si="1269"/>
        <v>3132.6</v>
      </c>
      <c r="H226" s="56">
        <f t="shared" si="1320"/>
        <v>7.3073782920058781</v>
      </c>
      <c r="I226" s="29">
        <v>368187</v>
      </c>
      <c r="J226" s="29">
        <f t="shared" si="1375"/>
        <v>-555.81277729515762</v>
      </c>
      <c r="K226" s="56">
        <v>0.17101577473094501</v>
      </c>
      <c r="L226" s="29">
        <f t="shared" si="1321"/>
        <v>3127.0458084676925</v>
      </c>
      <c r="M226" s="56">
        <v>7.3073782920058781</v>
      </c>
      <c r="N226" s="29">
        <f t="shared" si="1376"/>
        <v>349231.23303117248</v>
      </c>
      <c r="O226" s="29">
        <f t="shared" si="1377"/>
        <v>-555.81277729515762</v>
      </c>
      <c r="P226" s="56">
        <v>0.17101577473094501</v>
      </c>
      <c r="Q226" s="29">
        <f t="shared" si="1322"/>
        <v>3119.095290355725</v>
      </c>
      <c r="R226" s="56">
        <v>7.3073782920058781</v>
      </c>
      <c r="S226" s="29">
        <f t="shared" si="1378"/>
        <v>336841.51554423303</v>
      </c>
      <c r="T226" s="29">
        <f t="shared" si="1379"/>
        <v>-555.81277729515762</v>
      </c>
      <c r="U226" s="56">
        <v>0.17101577473094501</v>
      </c>
      <c r="V226" s="29">
        <f t="shared" si="1323"/>
        <v>3110.7276090987621</v>
      </c>
      <c r="W226" s="56">
        <v>7.3073782920058781</v>
      </c>
      <c r="X226" s="29">
        <f t="shared" si="1380"/>
        <v>323507.43037603662</v>
      </c>
      <c r="Y226" s="29">
        <f t="shared" si="1381"/>
        <v>-555.81277729515762</v>
      </c>
      <c r="Z226" s="56">
        <v>0.17101577473094501</v>
      </c>
      <c r="AA226" s="29">
        <f t="shared" si="1324"/>
        <v>3111.9334628436873</v>
      </c>
      <c r="AB226" s="56">
        <v>7.3073782920058781</v>
      </c>
      <c r="AC226" s="29">
        <f t="shared" si="1382"/>
        <v>304974.55106158514</v>
      </c>
      <c r="AD226" s="29">
        <f t="shared" si="1383"/>
        <v>-555.81277729515762</v>
      </c>
      <c r="AE226" s="56">
        <v>0.17101577473094501</v>
      </c>
      <c r="AF226" s="29">
        <f t="shared" si="1325"/>
        <v>3116.1910317142833</v>
      </c>
      <c r="AG226" s="56">
        <v>7.3073782920058781</v>
      </c>
      <c r="AH226" s="29">
        <f t="shared" si="1384"/>
        <v>286533.92931600421</v>
      </c>
      <c r="AI226" s="29">
        <f t="shared" si="1385"/>
        <v>-555.81277729515762</v>
      </c>
      <c r="AJ226" s="56">
        <v>0.17101577473094501</v>
      </c>
      <c r="AK226" s="29">
        <f t="shared" si="1326"/>
        <v>3123.3921899775187</v>
      </c>
      <c r="AL226" s="56">
        <v>7.3073782920058781</v>
      </c>
      <c r="AM226" s="29">
        <f t="shared" si="1386"/>
        <v>272614.42360031238</v>
      </c>
      <c r="AN226" s="29">
        <f t="shared" si="1387"/>
        <v>-555.81277729515762</v>
      </c>
      <c r="AO226" s="56">
        <v>0.17101577473094501</v>
      </c>
      <c r="AP226" s="29">
        <f t="shared" si="1327"/>
        <v>3133.4567720120917</v>
      </c>
      <c r="AQ226" s="56">
        <v>7.3073782920058781</v>
      </c>
      <c r="AR226" s="29">
        <f t="shared" si="1388"/>
        <v>262488.63260875718</v>
      </c>
      <c r="AS226" s="29">
        <f t="shared" si="1389"/>
        <v>-555.81277729515762</v>
      </c>
      <c r="AT226" s="56">
        <v>0.17101577473094501</v>
      </c>
      <c r="AU226" s="29">
        <f t="shared" si="1328"/>
        <v>3146.2849939406856</v>
      </c>
      <c r="AV226" s="56">
        <v>7.3073782920058781</v>
      </c>
      <c r="AW226" s="29">
        <f t="shared" si="1390"/>
        <v>253745.51150394036</v>
      </c>
      <c r="AX226" s="29">
        <f t="shared" si="1391"/>
        <v>-555.81277729515762</v>
      </c>
      <c r="AY226" s="56">
        <v>0.17101577473094501</v>
      </c>
      <c r="AZ226" s="29">
        <f t="shared" si="1329"/>
        <v>3161.7994845387339</v>
      </c>
      <c r="BA226" s="56">
        <v>7.3073782920058781</v>
      </c>
      <c r="BB226" s="29">
        <f t="shared" si="1392"/>
        <v>237623.35127328293</v>
      </c>
      <c r="BC226" s="29">
        <f t="shared" si="1393"/>
        <v>-555.81277729515762</v>
      </c>
      <c r="BD226" s="56">
        <v>0.17101577473094501</v>
      </c>
      <c r="BE226" s="29">
        <f t="shared" si="1330"/>
        <v>3179.8221203043031</v>
      </c>
      <c r="BF226" s="56">
        <v>7.3073782920058781</v>
      </c>
      <c r="BG226" s="29">
        <f t="shared" si="1394"/>
        <v>229512.25899680078</v>
      </c>
      <c r="BH226" s="29">
        <f t="shared" si="1395"/>
        <v>-555.81277729515762</v>
      </c>
      <c r="BI226" s="56">
        <v>0.17101577473094501</v>
      </c>
      <c r="BJ226" s="29">
        <f t="shared" si="1331"/>
        <v>3200.3139480812051</v>
      </c>
      <c r="BK226" s="56">
        <v>7.3073782920058781</v>
      </c>
      <c r="BL226" s="29">
        <f t="shared" si="1396"/>
        <v>218212.62865308335</v>
      </c>
      <c r="BM226" s="29">
        <f t="shared" si="1397"/>
        <v>-555.81277729515762</v>
      </c>
      <c r="BN226" s="56">
        <v>0.17101577473094501</v>
      </c>
      <c r="BO226" s="29">
        <f t="shared" si="1332"/>
        <v>3220.0197123985999</v>
      </c>
      <c r="BP226" s="56">
        <v>7.3073782920058781</v>
      </c>
      <c r="BQ226" s="29">
        <f t="shared" si="1398"/>
        <v>216397.26748499571</v>
      </c>
      <c r="BR226" s="29">
        <f t="shared" si="1399"/>
        <v>-555.81277729515762</v>
      </c>
      <c r="BS226" s="56">
        <v>0.17101577473094501</v>
      </c>
      <c r="BT226" s="29">
        <f t="shared" si="1333"/>
        <v>3239.0132739423739</v>
      </c>
      <c r="BU226" s="56">
        <v>7.3073782920058781</v>
      </c>
      <c r="BV226" s="29">
        <f t="shared" si="1400"/>
        <v>210985.41402342491</v>
      </c>
      <c r="BW226" s="29">
        <f t="shared" si="1401"/>
        <v>-555.81277729515762</v>
      </c>
      <c r="BX226" s="56">
        <v>0.17101577473094501</v>
      </c>
      <c r="BY226" s="29">
        <f t="shared" si="1334"/>
        <v>3257.3599266915817</v>
      </c>
      <c r="BZ226" s="56">
        <v>7.3073782920058781</v>
      </c>
      <c r="CA226" s="29">
        <f t="shared" si="1402"/>
        <v>219149.14978918611</v>
      </c>
      <c r="CB226" s="29">
        <f t="shared" si="1403"/>
        <v>-555.81277729515762</v>
      </c>
      <c r="CC226" s="56">
        <v>0.17101577473094501</v>
      </c>
      <c r="CD226" s="29">
        <f t="shared" si="1335"/>
        <v>3275.0440140680089</v>
      </c>
      <c r="CE226" s="56">
        <v>7.3073782920058781</v>
      </c>
      <c r="CF226" s="29">
        <f t="shared" si="1404"/>
        <v>227803.05467622585</v>
      </c>
      <c r="CG226" s="29">
        <f t="shared" si="1405"/>
        <v>-555.81277729515762</v>
      </c>
      <c r="CH226" s="56">
        <v>0.17101577473094501</v>
      </c>
      <c r="CI226" s="29">
        <f t="shared" si="1336"/>
        <v>3292.1533652023754</v>
      </c>
      <c r="CJ226" s="56">
        <v>7.3073782920058781</v>
      </c>
      <c r="CK226" s="29">
        <f t="shared" si="1406"/>
        <v>237905.86764880439</v>
      </c>
      <c r="CL226" s="29">
        <f t="shared" si="1407"/>
        <v>-555.81277729515762</v>
      </c>
      <c r="CM226" s="56">
        <v>0.17101577473094501</v>
      </c>
      <c r="CN226" s="29">
        <f t="shared" si="1337"/>
        <v>3308.8069077658024</v>
      </c>
      <c r="CO226" s="56">
        <v>7.3073782920058781</v>
      </c>
      <c r="CP226" s="29">
        <f t="shared" si="1408"/>
        <v>237717.98937674382</v>
      </c>
      <c r="CQ226" s="29">
        <f t="shared" si="1409"/>
        <v>-555.81277729515762</v>
      </c>
      <c r="CR226" s="56">
        <v>0.17101577473094501</v>
      </c>
      <c r="CS226" s="29">
        <f t="shared" si="1338"/>
        <v>3324.9055703241215</v>
      </c>
      <c r="CT226" s="56">
        <v>7.3073782920058781</v>
      </c>
      <c r="CU226" s="29">
        <f t="shared" si="1410"/>
        <v>254391.73747778355</v>
      </c>
      <c r="CV226" s="29">
        <f t="shared" si="1339"/>
        <v>-555.81277729515762</v>
      </c>
      <c r="CW226" s="56">
        <v>0.17101577473094501</v>
      </c>
      <c r="CX226" s="29">
        <f t="shared" si="1271"/>
        <v>3340.4648994040749</v>
      </c>
      <c r="CY226" s="56">
        <v>7.3073782920058781</v>
      </c>
      <c r="CZ226" s="29">
        <f t="shared" si="1340"/>
        <v>261264.45713326157</v>
      </c>
      <c r="DA226" s="29">
        <f t="shared" si="1341"/>
        <v>-555.81277729515762</v>
      </c>
      <c r="DB226" s="56">
        <v>0.17101577473094501</v>
      </c>
      <c r="DC226" s="29">
        <f t="shared" si="1274"/>
        <v>3355.4222226042698</v>
      </c>
      <c r="DD226" s="56">
        <v>7.3073782920058781</v>
      </c>
      <c r="DE226" s="29">
        <f t="shared" si="1342"/>
        <v>281957.53094882914</v>
      </c>
      <c r="DF226" s="29">
        <f t="shared" si="1343"/>
        <v>-555.81277729515762</v>
      </c>
      <c r="DG226" s="56">
        <v>0.17101577473094501</v>
      </c>
      <c r="DH226" s="29">
        <f t="shared" si="1277"/>
        <v>3369.7137741168535</v>
      </c>
      <c r="DI226" s="56">
        <v>7.3073782920058781</v>
      </c>
      <c r="DJ226" s="29">
        <f t="shared" si="1344"/>
        <v>283627.62149114849</v>
      </c>
      <c r="DK226" s="29">
        <f t="shared" si="1345"/>
        <v>-555.81277729515762</v>
      </c>
      <c r="DL226" s="56">
        <v>0.17101577473094501</v>
      </c>
      <c r="DM226" s="29">
        <f t="shared" si="1280"/>
        <v>3383.2736477584403</v>
      </c>
      <c r="DN226" s="56">
        <v>7.3073782920058781</v>
      </c>
      <c r="DO226" s="29">
        <f t="shared" si="1346"/>
        <v>275935.10759867518</v>
      </c>
      <c r="DP226" s="29">
        <f t="shared" si="1411"/>
        <v>-555.81277729515762</v>
      </c>
      <c r="DQ226" s="56">
        <v>0.17101577473094501</v>
      </c>
      <c r="DR226" s="29">
        <f t="shared" si="1347"/>
        <v>3396.3102801405335</v>
      </c>
      <c r="DS226" s="56">
        <v>7.3073782920058781</v>
      </c>
      <c r="DT226" s="29">
        <f t="shared" si="1412"/>
        <v>278765.08811473765</v>
      </c>
      <c r="DU226" s="29">
        <f t="shared" si="1413"/>
        <v>-555.81277729515762</v>
      </c>
      <c r="DV226" s="56">
        <v>0.17101577473094501</v>
      </c>
      <c r="DW226" s="29">
        <f t="shared" si="1348"/>
        <v>3409.0001372875977</v>
      </c>
      <c r="DX226" s="56">
        <v>7.3073782920058781</v>
      </c>
      <c r="DY226" s="29">
        <f t="shared" si="1414"/>
        <v>288713.98436778865</v>
      </c>
      <c r="DZ226" s="29">
        <f t="shared" si="1349"/>
        <v>-555.81277729515762</v>
      </c>
      <c r="EA226" s="56">
        <v>0.17101577473094501</v>
      </c>
      <c r="EB226" s="29">
        <f t="shared" si="1283"/>
        <v>3421.5296738592815</v>
      </c>
      <c r="EC226" s="56">
        <v>7.3073782920058781</v>
      </c>
      <c r="ED226" s="29">
        <f t="shared" si="1350"/>
        <v>269870.85263165052</v>
      </c>
      <c r="EE226" s="29">
        <f t="shared" si="1351"/>
        <v>-555.81277729515762</v>
      </c>
      <c r="EF226" s="56">
        <v>0.17101577473094501</v>
      </c>
      <c r="EG226" s="29">
        <f t="shared" si="1286"/>
        <v>3433.9602357682584</v>
      </c>
      <c r="EH226" s="56">
        <v>7.3073782920058781</v>
      </c>
      <c r="EI226" s="29">
        <f t="shared" si="1352"/>
        <v>266939.41886937805</v>
      </c>
      <c r="EJ226" s="29">
        <f t="shared" si="1353"/>
        <v>-555.81277729515762</v>
      </c>
      <c r="EK226" s="56">
        <v>0.17101577473094501</v>
      </c>
      <c r="EL226" s="29">
        <f t="shared" si="1289"/>
        <v>3446.5647679835834</v>
      </c>
      <c r="EM226" s="56">
        <v>7.3073782920058781</v>
      </c>
      <c r="EN226" s="29">
        <f t="shared" si="1354"/>
        <v>338829.07909317437</v>
      </c>
      <c r="EO226" s="29">
        <f t="shared" si="1355"/>
        <v>-555.81277729515762</v>
      </c>
      <c r="EP226" s="56">
        <v>0.17101577473094501</v>
      </c>
      <c r="EQ226" s="29">
        <f t="shared" si="1292"/>
        <v>3459.5413050567063</v>
      </c>
      <c r="ER226" s="56">
        <v>7.3073782920058781</v>
      </c>
      <c r="ES226" s="29">
        <f t="shared" si="1356"/>
        <v>361775.76237288577</v>
      </c>
      <c r="ET226" s="29">
        <f t="shared" si="1415"/>
        <v>-555.81277729515762</v>
      </c>
      <c r="EU226" s="56">
        <v>0.17101577473094501</v>
      </c>
      <c r="EV226" s="29">
        <f t="shared" si="1357"/>
        <v>3473.137761010496</v>
      </c>
      <c r="EW226" s="56">
        <v>7.3073782920058781</v>
      </c>
      <c r="EX226" s="29">
        <f t="shared" si="1416"/>
        <v>383880.2743506211</v>
      </c>
      <c r="EY226" s="29">
        <f t="shared" si="1417"/>
        <v>-555.81277729515762</v>
      </c>
      <c r="EZ226" s="56">
        <v>0.17101577473094501</v>
      </c>
      <c r="FA226" s="29">
        <f t="shared" si="1358"/>
        <v>3487.560873940743</v>
      </c>
      <c r="FB226" s="56">
        <v>7.3073782920058781</v>
      </c>
      <c r="FC226" s="29">
        <f t="shared" si="1418"/>
        <v>405354.30866823881</v>
      </c>
      <c r="FD226" s="29">
        <f t="shared" si="1359"/>
        <v>-555.81277729515762</v>
      </c>
      <c r="FE226" s="56">
        <v>0.17101577473094501</v>
      </c>
      <c r="FF226" s="29">
        <f t="shared" si="1295"/>
        <v>3502.8701916435584</v>
      </c>
      <c r="FG226" s="56">
        <v>7.3073782920058781</v>
      </c>
      <c r="FH226" s="29">
        <f t="shared" si="1360"/>
        <v>426053.02497451159</v>
      </c>
      <c r="FI226" s="29">
        <f t="shared" si="1361"/>
        <v>-555.81277729515762</v>
      </c>
      <c r="FJ226" s="56">
        <v>0.17101577473094501</v>
      </c>
      <c r="FK226" s="29">
        <f t="shared" si="1298"/>
        <v>3519.1561481957351</v>
      </c>
      <c r="FL226" s="56">
        <v>7.3073782920058781</v>
      </c>
      <c r="FM226" s="29">
        <f t="shared" si="1419"/>
        <v>446146.49399010534</v>
      </c>
      <c r="FN226" s="29">
        <f t="shared" si="1362"/>
        <v>-555.81277729515762</v>
      </c>
      <c r="FO226" s="56">
        <v>0.17101577473094501</v>
      </c>
      <c r="FP226" s="29">
        <f t="shared" si="1301"/>
        <v>3536.5128764435613</v>
      </c>
      <c r="FQ226" s="56">
        <v>7.3073782920058781</v>
      </c>
      <c r="FR226" s="29">
        <f t="shared" si="1363"/>
        <v>464882.08681058022</v>
      </c>
      <c r="FS226" s="29">
        <f t="shared" si="1364"/>
        <v>-555.81277729515762</v>
      </c>
      <c r="FT226" s="56">
        <v>0.17101577473094501</v>
      </c>
      <c r="FU226" s="29">
        <f t="shared" si="1304"/>
        <v>3555.005910061986</v>
      </c>
      <c r="FV226" s="56">
        <v>7.3073782920058781</v>
      </c>
      <c r="FW226" s="29">
        <f t="shared" si="1365"/>
        <v>483304.84165438847</v>
      </c>
      <c r="FX226" s="29">
        <f t="shared" si="1366"/>
        <v>-555.81277729515762</v>
      </c>
      <c r="FY226" s="56">
        <v>0.17101577473094501</v>
      </c>
      <c r="FZ226" s="29">
        <f t="shared" si="1307"/>
        <v>3574.6697704368726</v>
      </c>
      <c r="GA226" s="56">
        <v>7.3073782920058781</v>
      </c>
      <c r="GB226" s="29">
        <f t="shared" si="1367"/>
        <v>477329.61799447611</v>
      </c>
      <c r="GC226" s="29">
        <f t="shared" si="1368"/>
        <v>-555.81277729515762</v>
      </c>
      <c r="GD226" s="56">
        <v>0.17101577473094501</v>
      </c>
      <c r="GE226" s="29">
        <f t="shared" si="1310"/>
        <v>3595.540370662075</v>
      </c>
      <c r="GF226" s="56">
        <v>7.3073782920058781</v>
      </c>
      <c r="GG226" s="29">
        <f t="shared" si="1369"/>
        <v>471922.77300187375</v>
      </c>
      <c r="GH226" s="29">
        <f t="shared" si="1370"/>
        <v>-555.81277729515762</v>
      </c>
      <c r="GI226" s="56">
        <v>0.17101577473094501</v>
      </c>
      <c r="GJ226" s="29">
        <f t="shared" si="1313"/>
        <v>3617.6996014397032</v>
      </c>
      <c r="GK226" s="56">
        <v>7.3073782920058781</v>
      </c>
      <c r="GL226" s="29">
        <f t="shared" si="1371"/>
        <v>467020.13741422084</v>
      </c>
      <c r="GM226" s="29">
        <f t="shared" si="1372"/>
        <v>-555.81277729515762</v>
      </c>
      <c r="GN226" s="56">
        <v>0.17101577473094501</v>
      </c>
      <c r="GO226" s="29">
        <f t="shared" si="1316"/>
        <v>3641.1719814309363</v>
      </c>
      <c r="GP226" s="56">
        <v>7.3073782920058781</v>
      </c>
      <c r="GQ226" s="29">
        <f t="shared" si="1373"/>
        <v>462015.43520198338</v>
      </c>
    </row>
    <row r="227" spans="1:199" ht="15" x14ac:dyDescent="0.2">
      <c r="A227" s="4" t="s">
        <v>25</v>
      </c>
      <c r="B227" s="29">
        <v>400760</v>
      </c>
      <c r="C227" s="29">
        <f t="shared" si="1374"/>
        <v>-977.39999999999986</v>
      </c>
      <c r="D227" s="56">
        <v>0.30019902697921269</v>
      </c>
      <c r="E227" s="29">
        <f>7368/5</f>
        <v>1473.6</v>
      </c>
      <c r="F227" s="29">
        <f>-1069/5</f>
        <v>-213.8</v>
      </c>
      <c r="G227" s="29">
        <f t="shared" si="1269"/>
        <v>1259.8</v>
      </c>
      <c r="H227" s="56">
        <f t="shared" si="1320"/>
        <v>2.9387202873871558</v>
      </c>
      <c r="I227" s="29">
        <v>379888</v>
      </c>
      <c r="J227" s="29">
        <f t="shared" si="1375"/>
        <v>-975.66704117867641</v>
      </c>
      <c r="K227" s="56">
        <v>0.30019902697921269</v>
      </c>
      <c r="L227" s="29">
        <f t="shared" si="1321"/>
        <v>1257.566337709123</v>
      </c>
      <c r="M227" s="56">
        <v>2.9387202873871558</v>
      </c>
      <c r="N227" s="29">
        <f t="shared" si="1376"/>
        <v>368468.89929653046</v>
      </c>
      <c r="O227" s="29">
        <f t="shared" si="1377"/>
        <v>-975.66704117867641</v>
      </c>
      <c r="P227" s="56">
        <v>0.30019902697921269</v>
      </c>
      <c r="Q227" s="29">
        <f t="shared" si="1322"/>
        <v>1254.3689736289798</v>
      </c>
      <c r="R227" s="56">
        <v>2.9387202873871558</v>
      </c>
      <c r="S227" s="29">
        <f t="shared" si="1378"/>
        <v>349509.93496362277</v>
      </c>
      <c r="T227" s="29">
        <f t="shared" si="1379"/>
        <v>-975.66704117867641</v>
      </c>
      <c r="U227" s="56">
        <v>0.30019902697921269</v>
      </c>
      <c r="V227" s="29">
        <f t="shared" si="1323"/>
        <v>1251.0038440728533</v>
      </c>
      <c r="W227" s="56">
        <v>2.9387202873871558</v>
      </c>
      <c r="X227" s="29">
        <f t="shared" si="1380"/>
        <v>337116.85234712722</v>
      </c>
      <c r="Y227" s="29">
        <f t="shared" si="1381"/>
        <v>-975.66704117867641</v>
      </c>
      <c r="Z227" s="56">
        <v>0.30019902697921269</v>
      </c>
      <c r="AA227" s="29">
        <f t="shared" si="1324"/>
        <v>1251.4887877451563</v>
      </c>
      <c r="AB227" s="56">
        <v>2.9387202873871558</v>
      </c>
      <c r="AC227" s="29">
        <f t="shared" si="1382"/>
        <v>323783.25212260312</v>
      </c>
      <c r="AD227" s="29">
        <f t="shared" si="1383"/>
        <v>-975.66704117867641</v>
      </c>
      <c r="AE227" s="56">
        <v>0.30019902697921269</v>
      </c>
      <c r="AF227" s="29">
        <f t="shared" si="1325"/>
        <v>1253.2010029220626</v>
      </c>
      <c r="AG227" s="56">
        <v>2.9387202873871558</v>
      </c>
      <c r="AH227" s="29">
        <f t="shared" si="1384"/>
        <v>305252.08502332855</v>
      </c>
      <c r="AI227" s="29">
        <f t="shared" si="1385"/>
        <v>-975.66704117867641</v>
      </c>
      <c r="AJ227" s="56">
        <v>0.30019902697921269</v>
      </c>
      <c r="AK227" s="29">
        <f t="shared" si="1326"/>
        <v>1256.097005980233</v>
      </c>
      <c r="AL227" s="56">
        <v>2.9387202873871558</v>
      </c>
      <c r="AM227" s="29">
        <f t="shared" si="1386"/>
        <v>286814.35928080574</v>
      </c>
      <c r="AN227" s="29">
        <f t="shared" si="1387"/>
        <v>-975.66704117867641</v>
      </c>
      <c r="AO227" s="56">
        <v>0.30019902697921269</v>
      </c>
      <c r="AP227" s="29">
        <f t="shared" si="1327"/>
        <v>1260.1445576775948</v>
      </c>
      <c r="AQ227" s="56">
        <v>2.9387202873871558</v>
      </c>
      <c r="AR227" s="29">
        <f t="shared" si="1388"/>
        <v>272898.90111681132</v>
      </c>
      <c r="AS227" s="29">
        <f t="shared" si="1389"/>
        <v>-975.66704117867641</v>
      </c>
      <c r="AT227" s="56">
        <v>0.30019902697921269</v>
      </c>
      <c r="AU227" s="29">
        <f t="shared" si="1328"/>
        <v>1265.3035291344174</v>
      </c>
      <c r="AV227" s="56">
        <v>2.9387202873871558</v>
      </c>
      <c r="AW227" s="29">
        <f t="shared" si="1390"/>
        <v>262778.26909671293</v>
      </c>
      <c r="AX227" s="29">
        <f t="shared" si="1391"/>
        <v>-975.66704117867641</v>
      </c>
      <c r="AY227" s="56">
        <v>0.30019902697921269</v>
      </c>
      <c r="AZ227" s="29">
        <f t="shared" si="1329"/>
        <v>1271.5428048974964</v>
      </c>
      <c r="BA227" s="56">
        <v>2.9387202873871558</v>
      </c>
      <c r="BB227" s="29">
        <f t="shared" si="1392"/>
        <v>254041.38726765919</v>
      </c>
      <c r="BC227" s="29">
        <f t="shared" si="1393"/>
        <v>-975.66704117867641</v>
      </c>
      <c r="BD227" s="56">
        <v>0.30019902697921269</v>
      </c>
      <c r="BE227" s="29">
        <f t="shared" si="1330"/>
        <v>1278.7907511841156</v>
      </c>
      <c r="BF227" s="56">
        <v>2.9387202873871558</v>
      </c>
      <c r="BG227" s="29">
        <f t="shared" si="1394"/>
        <v>237926.47498328835</v>
      </c>
      <c r="BH227" s="29">
        <f t="shared" si="1395"/>
        <v>-975.66704117867641</v>
      </c>
      <c r="BI227" s="56">
        <v>0.30019902697921269</v>
      </c>
      <c r="BJ227" s="29">
        <f t="shared" si="1331"/>
        <v>1287.0317026727644</v>
      </c>
      <c r="BK227" s="56">
        <v>2.9387202873871558</v>
      </c>
      <c r="BL227" s="29">
        <f t="shared" si="1396"/>
        <v>229823.62365829488</v>
      </c>
      <c r="BM227" s="29">
        <f t="shared" si="1397"/>
        <v>-975.66704117867641</v>
      </c>
      <c r="BN227" s="56">
        <v>0.30019902697921269</v>
      </c>
      <c r="BO227" s="29">
        <f t="shared" si="1332"/>
        <v>1294.956532490505</v>
      </c>
      <c r="BP227" s="56">
        <v>2.9387202873871558</v>
      </c>
      <c r="BQ227" s="29">
        <f t="shared" si="1398"/>
        <v>218531.91814439517</v>
      </c>
      <c r="BR227" s="29">
        <f t="shared" si="1399"/>
        <v>-975.66704117867641</v>
      </c>
      <c r="BS227" s="56">
        <v>0.30019902697921269</v>
      </c>
      <c r="BT227" s="29">
        <f t="shared" si="1333"/>
        <v>1302.5949442994963</v>
      </c>
      <c r="BU227" s="56">
        <v>2.9387202873871558</v>
      </c>
      <c r="BV227" s="29">
        <f t="shared" si="1400"/>
        <v>216724.19538811652</v>
      </c>
      <c r="BW227" s="29">
        <f t="shared" si="1401"/>
        <v>-975.66704117867641</v>
      </c>
      <c r="BX227" s="56">
        <v>0.30019902697921269</v>
      </c>
      <c r="BY227" s="29">
        <f t="shared" si="1334"/>
        <v>1309.9731965926239</v>
      </c>
      <c r="BZ227" s="56">
        <v>2.9387202873871558</v>
      </c>
      <c r="CA227" s="29">
        <f t="shared" si="1402"/>
        <v>211319.72017883885</v>
      </c>
      <c r="CB227" s="29">
        <f t="shared" si="1403"/>
        <v>-975.66704117867641</v>
      </c>
      <c r="CC227" s="56">
        <v>0.30019902697921269</v>
      </c>
      <c r="CD227" s="29">
        <f t="shared" si="1335"/>
        <v>1317.0849929524602</v>
      </c>
      <c r="CE227" s="56">
        <v>2.9387202873871558</v>
      </c>
      <c r="CF227" s="29">
        <f t="shared" si="1404"/>
        <v>219490.5677409599</v>
      </c>
      <c r="CG227" s="29">
        <f t="shared" si="1405"/>
        <v>-975.66704117867641</v>
      </c>
      <c r="CH227" s="56">
        <v>0.30019902697921269</v>
      </c>
      <c r="CI227" s="29">
        <f t="shared" si="1336"/>
        <v>1323.9656545623293</v>
      </c>
      <c r="CJ227" s="56">
        <v>2.9387202873871558</v>
      </c>
      <c r="CK227" s="29">
        <f t="shared" si="1406"/>
        <v>228151.35328960948</v>
      </c>
      <c r="CL227" s="29">
        <f t="shared" si="1407"/>
        <v>-975.66704117867641</v>
      </c>
      <c r="CM227" s="56">
        <v>0.30019902697921269</v>
      </c>
      <c r="CN227" s="29">
        <f t="shared" si="1337"/>
        <v>1330.663009130868</v>
      </c>
      <c r="CO227" s="56">
        <v>2.9387202873871558</v>
      </c>
      <c r="CP227" s="29">
        <f t="shared" si="1408"/>
        <v>238260.86361675657</v>
      </c>
      <c r="CQ227" s="29">
        <f t="shared" si="1409"/>
        <v>-975.66704117867641</v>
      </c>
      <c r="CR227" s="56">
        <v>0.30019902697921269</v>
      </c>
      <c r="CS227" s="29">
        <f t="shared" si="1338"/>
        <v>1337.1372142930245</v>
      </c>
      <c r="CT227" s="56">
        <v>2.9387202873871558</v>
      </c>
      <c r="CU227" s="29">
        <f t="shared" si="1410"/>
        <v>238079.45954985818</v>
      </c>
      <c r="CV227" s="29">
        <f t="shared" si="1339"/>
        <v>-975.66704117867641</v>
      </c>
      <c r="CW227" s="56">
        <v>0.30019902697921269</v>
      </c>
      <c r="CX227" s="29">
        <f t="shared" si="1271"/>
        <v>1343.3945222081509</v>
      </c>
      <c r="CY227" s="56">
        <v>2.9387202873871558</v>
      </c>
      <c r="CZ227" s="29">
        <f t="shared" si="1340"/>
        <v>254759.46495881301</v>
      </c>
      <c r="DA227" s="29">
        <f t="shared" si="1341"/>
        <v>-975.66704117867641</v>
      </c>
      <c r="DB227" s="56">
        <v>0.30019902697921269</v>
      </c>
      <c r="DC227" s="29">
        <f t="shared" si="1274"/>
        <v>1349.4097286716651</v>
      </c>
      <c r="DD227" s="56">
        <v>2.9387202873871558</v>
      </c>
      <c r="DE227" s="29">
        <f t="shared" si="1342"/>
        <v>261638.19982075455</v>
      </c>
      <c r="DF227" s="29">
        <f t="shared" si="1343"/>
        <v>-975.66704117867641</v>
      </c>
      <c r="DG227" s="56">
        <v>0.30019902697921269</v>
      </c>
      <c r="DH227" s="29">
        <f t="shared" si="1277"/>
        <v>1355.1571897568831</v>
      </c>
      <c r="DI227" s="56">
        <v>2.9387202873871558</v>
      </c>
      <c r="DJ227" s="29">
        <f t="shared" si="1344"/>
        <v>282337.02109740733</v>
      </c>
      <c r="DK227" s="29">
        <f t="shared" si="1345"/>
        <v>-975.66704117867641</v>
      </c>
      <c r="DL227" s="56">
        <v>0.30019902697921269</v>
      </c>
      <c r="DM227" s="29">
        <f t="shared" si="1280"/>
        <v>1360.6104007680783</v>
      </c>
      <c r="DN227" s="56">
        <v>2.9387202873871558</v>
      </c>
      <c r="DO227" s="29">
        <f t="shared" si="1346"/>
        <v>284012.56485073786</v>
      </c>
      <c r="DP227" s="29">
        <f t="shared" si="1411"/>
        <v>-975.66704117867641</v>
      </c>
      <c r="DQ227" s="56">
        <v>0.30019902697921269</v>
      </c>
      <c r="DR227" s="29">
        <f t="shared" si="1347"/>
        <v>1365.8531861460269</v>
      </c>
      <c r="DS227" s="56">
        <v>2.9387202873871558</v>
      </c>
      <c r="DT227" s="29">
        <f t="shared" si="1412"/>
        <v>276325.29374364251</v>
      </c>
      <c r="DU227" s="29">
        <f t="shared" si="1413"/>
        <v>-975.66704117867641</v>
      </c>
      <c r="DV227" s="56">
        <v>0.30019902697921269</v>
      </c>
      <c r="DW227" s="29">
        <f t="shared" si="1348"/>
        <v>1370.9565131056997</v>
      </c>
      <c r="DX227" s="56">
        <v>2.9387202873871558</v>
      </c>
      <c r="DY227" s="29">
        <f t="shared" si="1414"/>
        <v>279160.37758666469</v>
      </c>
      <c r="DZ227" s="29">
        <f t="shared" si="1349"/>
        <v>-975.66704117867641</v>
      </c>
      <c r="EA227" s="56">
        <v>0.30019902697921269</v>
      </c>
      <c r="EB227" s="29">
        <f t="shared" si="1283"/>
        <v>1375.9953658711365</v>
      </c>
      <c r="EC227" s="56">
        <v>2.9387202873871558</v>
      </c>
      <c r="ED227" s="29">
        <f t="shared" si="1350"/>
        <v>289114.31269248109</v>
      </c>
      <c r="EE227" s="29">
        <f t="shared" si="1351"/>
        <v>-975.66704117867641</v>
      </c>
      <c r="EF227" s="56">
        <v>0.30019902697921269</v>
      </c>
      <c r="EG227" s="29">
        <f t="shared" si="1286"/>
        <v>1380.9944151889331</v>
      </c>
      <c r="EH227" s="56">
        <v>2.9387202873871558</v>
      </c>
      <c r="EI227" s="29">
        <f t="shared" si="1352"/>
        <v>270276.18000566075</v>
      </c>
      <c r="EJ227" s="29">
        <f t="shared" si="1353"/>
        <v>-975.66704117867641</v>
      </c>
      <c r="EK227" s="56">
        <v>0.30019902697921269</v>
      </c>
      <c r="EL227" s="29">
        <f t="shared" si="1289"/>
        <v>1386.0634280488148</v>
      </c>
      <c r="EM227" s="56">
        <v>2.9387202873871558</v>
      </c>
      <c r="EN227" s="29">
        <f t="shared" si="1354"/>
        <v>267349.81525624817</v>
      </c>
      <c r="EO227" s="29">
        <f t="shared" si="1355"/>
        <v>-975.66704117867641</v>
      </c>
      <c r="EP227" s="56">
        <v>0.30019902697921269</v>
      </c>
      <c r="EQ227" s="29">
        <f t="shared" si="1292"/>
        <v>1391.2820456203915</v>
      </c>
      <c r="ER227" s="56">
        <v>2.9387202873871558</v>
      </c>
      <c r="ES227" s="29">
        <f t="shared" si="1356"/>
        <v>339244.69409761607</v>
      </c>
      <c r="ET227" s="29">
        <f t="shared" si="1415"/>
        <v>-975.66704117867641</v>
      </c>
      <c r="EU227" s="56">
        <v>0.30019902697921269</v>
      </c>
      <c r="EV227" s="29">
        <f t="shared" si="1357"/>
        <v>1396.7499684993368</v>
      </c>
      <c r="EW227" s="56">
        <v>2.9387202873871558</v>
      </c>
      <c r="EX227" s="29">
        <f t="shared" si="1416"/>
        <v>362196.84530020645</v>
      </c>
      <c r="EY227" s="29">
        <f t="shared" si="1417"/>
        <v>-975.66704117867641</v>
      </c>
      <c r="EZ227" s="56">
        <v>0.30019902697921269</v>
      </c>
      <c r="FA227" s="29">
        <f t="shared" si="1358"/>
        <v>1402.5503380548262</v>
      </c>
      <c r="FB227" s="56">
        <v>2.9387202873871558</v>
      </c>
      <c r="FC227" s="29">
        <f t="shared" si="1418"/>
        <v>384307.15764749725</v>
      </c>
      <c r="FD227" s="29">
        <f t="shared" si="1359"/>
        <v>-975.66704117867641</v>
      </c>
      <c r="FE227" s="56">
        <v>0.30019902697921269</v>
      </c>
      <c r="FF227" s="29">
        <f t="shared" si="1295"/>
        <v>1408.7071019065804</v>
      </c>
      <c r="FG227" s="56">
        <v>2.9387202873871558</v>
      </c>
      <c r="FH227" s="29">
        <f t="shared" si="1360"/>
        <v>405787.34872896672</v>
      </c>
      <c r="FI227" s="29">
        <f t="shared" si="1361"/>
        <v>-975.66704117867641</v>
      </c>
      <c r="FJ227" s="56">
        <v>0.30019902697921269</v>
      </c>
      <c r="FK227" s="29">
        <f t="shared" si="1298"/>
        <v>1415.2566288377025</v>
      </c>
      <c r="FL227" s="56">
        <v>2.9387202873871558</v>
      </c>
      <c r="FM227" s="29">
        <f t="shared" si="1419"/>
        <v>426492.61456217064</v>
      </c>
      <c r="FN227" s="29">
        <f t="shared" si="1362"/>
        <v>-975.66704117867641</v>
      </c>
      <c r="FO227" s="56">
        <v>0.30019902697921269</v>
      </c>
      <c r="FP227" s="29">
        <f t="shared" si="1301"/>
        <v>1422.2367751208574</v>
      </c>
      <c r="FQ227" s="56">
        <v>2.9387202873871558</v>
      </c>
      <c r="FR227" s="29">
        <f t="shared" si="1363"/>
        <v>446593.0637240475</v>
      </c>
      <c r="FS227" s="29">
        <f t="shared" si="1364"/>
        <v>-975.66704117867641</v>
      </c>
      <c r="FT227" s="56">
        <v>0.30019902697921269</v>
      </c>
      <c r="FU227" s="29">
        <f t="shared" si="1304"/>
        <v>1429.6738956445413</v>
      </c>
      <c r="FV227" s="56">
        <v>2.9387202873871558</v>
      </c>
      <c r="FW227" s="29">
        <f t="shared" si="1365"/>
        <v>465336.09366504609</v>
      </c>
      <c r="FX227" s="29">
        <f t="shared" si="1366"/>
        <v>-975.66704117867641</v>
      </c>
      <c r="FY227" s="56">
        <v>0.30019902697921269</v>
      </c>
      <c r="FZ227" s="29">
        <f t="shared" si="1307"/>
        <v>1437.5818734585876</v>
      </c>
      <c r="GA227" s="56">
        <v>2.9387202873871558</v>
      </c>
      <c r="GB227" s="29">
        <f t="shared" si="1367"/>
        <v>483766.75648666837</v>
      </c>
      <c r="GC227" s="29">
        <f t="shared" si="1368"/>
        <v>-975.66704117867641</v>
      </c>
      <c r="GD227" s="56">
        <v>0.30019902697921269</v>
      </c>
      <c r="GE227" s="29">
        <f t="shared" si="1310"/>
        <v>1445.9751512992664</v>
      </c>
      <c r="GF227" s="56">
        <v>2.9387202873871558</v>
      </c>
      <c r="GG227" s="29">
        <f t="shared" si="1369"/>
        <v>477799.9261045967</v>
      </c>
      <c r="GH227" s="29">
        <f t="shared" si="1370"/>
        <v>-975.66704117867641</v>
      </c>
      <c r="GI227" s="56">
        <v>0.30019902697921269</v>
      </c>
      <c r="GJ227" s="29">
        <f t="shared" si="1313"/>
        <v>1454.8866621636143</v>
      </c>
      <c r="GK227" s="56">
        <v>2.9387202873871558</v>
      </c>
      <c r="GL227" s="29">
        <f t="shared" si="1371"/>
        <v>472401.99262285867</v>
      </c>
      <c r="GM227" s="29">
        <f t="shared" si="1372"/>
        <v>-975.66704117867641</v>
      </c>
      <c r="GN227" s="56">
        <v>0.30019902697921269</v>
      </c>
      <c r="GO227" s="29">
        <f t="shared" si="1316"/>
        <v>1464.3262664261931</v>
      </c>
      <c r="GP227" s="56">
        <v>2.9387202873871558</v>
      </c>
      <c r="GQ227" s="29">
        <f t="shared" si="1373"/>
        <v>467508.79663946835</v>
      </c>
    </row>
    <row r="228" spans="1:199" ht="15" x14ac:dyDescent="0.2">
      <c r="A228" s="4" t="s">
        <v>26</v>
      </c>
      <c r="B228" s="29">
        <v>388094</v>
      </c>
      <c r="C228" s="29">
        <f t="shared" si="1374"/>
        <v>-977.39999999999986</v>
      </c>
      <c r="D228" s="56">
        <v>0.30019902697921269</v>
      </c>
      <c r="E228" s="29">
        <f t="shared" ref="E228:E231" si="1428">7368/5</f>
        <v>1473.6</v>
      </c>
      <c r="F228" s="29">
        <f t="shared" ref="F228:F231" si="1429">-1069/5</f>
        <v>-213.8</v>
      </c>
      <c r="G228" s="29">
        <f t="shared" si="1269"/>
        <v>1259.8</v>
      </c>
      <c r="H228" s="56">
        <f t="shared" si="1320"/>
        <v>2.9387202873871558</v>
      </c>
      <c r="I228" s="29">
        <v>401430</v>
      </c>
      <c r="J228" s="29">
        <f t="shared" si="1375"/>
        <v>-975.66704117867641</v>
      </c>
      <c r="K228" s="56">
        <v>0.30019902697921269</v>
      </c>
      <c r="L228" s="29">
        <f t="shared" si="1321"/>
        <v>1257.566337709123</v>
      </c>
      <c r="M228" s="56">
        <v>2.9387202873871558</v>
      </c>
      <c r="N228" s="29">
        <f t="shared" si="1376"/>
        <v>380169.89929653046</v>
      </c>
      <c r="O228" s="29">
        <f t="shared" si="1377"/>
        <v>-975.66704117867641</v>
      </c>
      <c r="P228" s="56">
        <v>0.30019902697921269</v>
      </c>
      <c r="Q228" s="29">
        <f t="shared" si="1322"/>
        <v>1254.3689736289798</v>
      </c>
      <c r="R228" s="56">
        <v>2.9387202873871558</v>
      </c>
      <c r="S228" s="29">
        <f t="shared" si="1378"/>
        <v>368747.60122898075</v>
      </c>
      <c r="T228" s="29">
        <f t="shared" si="1379"/>
        <v>-975.66704117867641</v>
      </c>
      <c r="U228" s="56">
        <v>0.30019902697921269</v>
      </c>
      <c r="V228" s="29">
        <f t="shared" si="1323"/>
        <v>1251.0038440728533</v>
      </c>
      <c r="W228" s="56">
        <v>2.9387202873871558</v>
      </c>
      <c r="X228" s="29">
        <f t="shared" si="1380"/>
        <v>349785.27176651696</v>
      </c>
      <c r="Y228" s="29">
        <f t="shared" si="1381"/>
        <v>-975.66704117867641</v>
      </c>
      <c r="Z228" s="56">
        <v>0.30019902697921269</v>
      </c>
      <c r="AA228" s="29">
        <f t="shared" si="1324"/>
        <v>1251.4887877451563</v>
      </c>
      <c r="AB228" s="56">
        <v>2.9387202873871558</v>
      </c>
      <c r="AC228" s="29">
        <f t="shared" si="1382"/>
        <v>337392.67409369373</v>
      </c>
      <c r="AD228" s="29">
        <f t="shared" si="1383"/>
        <v>-975.66704117867641</v>
      </c>
      <c r="AE228" s="56">
        <v>0.30019902697921269</v>
      </c>
      <c r="AF228" s="29">
        <f t="shared" si="1325"/>
        <v>1253.2010029220626</v>
      </c>
      <c r="AG228" s="56">
        <v>2.9387202873871558</v>
      </c>
      <c r="AH228" s="29">
        <f t="shared" si="1384"/>
        <v>324060.78608434653</v>
      </c>
      <c r="AI228" s="29">
        <f t="shared" si="1385"/>
        <v>-975.66704117867641</v>
      </c>
      <c r="AJ228" s="56">
        <v>0.30019902697921269</v>
      </c>
      <c r="AK228" s="29">
        <f t="shared" si="1326"/>
        <v>1256.097005980233</v>
      </c>
      <c r="AL228" s="56">
        <v>2.9387202873871558</v>
      </c>
      <c r="AM228" s="29">
        <f t="shared" si="1386"/>
        <v>305532.51498813007</v>
      </c>
      <c r="AN228" s="29">
        <f t="shared" si="1387"/>
        <v>-975.66704117867641</v>
      </c>
      <c r="AO228" s="56">
        <v>0.30019902697921269</v>
      </c>
      <c r="AP228" s="29">
        <f t="shared" si="1327"/>
        <v>1260.1445576775948</v>
      </c>
      <c r="AQ228" s="56">
        <v>2.9387202873871558</v>
      </c>
      <c r="AR228" s="29">
        <f t="shared" si="1388"/>
        <v>287098.83679730468</v>
      </c>
      <c r="AS228" s="29">
        <f t="shared" si="1389"/>
        <v>-975.66704117867641</v>
      </c>
      <c r="AT228" s="56">
        <v>0.30019902697921269</v>
      </c>
      <c r="AU228" s="29">
        <f t="shared" si="1328"/>
        <v>1265.3035291344174</v>
      </c>
      <c r="AV228" s="56">
        <v>2.9387202873871558</v>
      </c>
      <c r="AW228" s="29">
        <f t="shared" si="1390"/>
        <v>273188.53760476707</v>
      </c>
      <c r="AX228" s="29">
        <f t="shared" si="1391"/>
        <v>-975.66704117867641</v>
      </c>
      <c r="AY228" s="56">
        <v>0.30019902697921269</v>
      </c>
      <c r="AZ228" s="29">
        <f t="shared" si="1329"/>
        <v>1271.5428048974964</v>
      </c>
      <c r="BA228" s="56">
        <v>2.9387202873871558</v>
      </c>
      <c r="BB228" s="29">
        <f t="shared" si="1392"/>
        <v>263074.14486043173</v>
      </c>
      <c r="BC228" s="29">
        <f t="shared" si="1393"/>
        <v>-975.66704117867641</v>
      </c>
      <c r="BD228" s="56">
        <v>0.30019902697921269</v>
      </c>
      <c r="BE228" s="29">
        <f t="shared" si="1330"/>
        <v>1278.7907511841156</v>
      </c>
      <c r="BF228" s="56">
        <v>2.9387202873871558</v>
      </c>
      <c r="BG228" s="29">
        <f t="shared" si="1394"/>
        <v>254344.51097766461</v>
      </c>
      <c r="BH228" s="29">
        <f t="shared" si="1395"/>
        <v>-975.66704117867641</v>
      </c>
      <c r="BI228" s="56">
        <v>0.30019902697921269</v>
      </c>
      <c r="BJ228" s="29">
        <f t="shared" si="1331"/>
        <v>1287.0317026727644</v>
      </c>
      <c r="BK228" s="56">
        <v>2.9387202873871558</v>
      </c>
      <c r="BL228" s="29">
        <f t="shared" si="1396"/>
        <v>238237.83964478245</v>
      </c>
      <c r="BM228" s="29">
        <f t="shared" si="1397"/>
        <v>-975.66704117867641</v>
      </c>
      <c r="BN228" s="56">
        <v>0.30019902697921269</v>
      </c>
      <c r="BO228" s="29">
        <f t="shared" si="1332"/>
        <v>1294.956532490505</v>
      </c>
      <c r="BP228" s="56">
        <v>2.9387202873871558</v>
      </c>
      <c r="BQ228" s="29">
        <f t="shared" si="1398"/>
        <v>230142.9131496067</v>
      </c>
      <c r="BR228" s="29">
        <f t="shared" si="1399"/>
        <v>-975.66704117867641</v>
      </c>
      <c r="BS228" s="56">
        <v>0.30019902697921269</v>
      </c>
      <c r="BT228" s="29">
        <f t="shared" si="1333"/>
        <v>1302.5949442994963</v>
      </c>
      <c r="BU228" s="56">
        <v>2.9387202873871558</v>
      </c>
      <c r="BV228" s="29">
        <f t="shared" si="1400"/>
        <v>218858.84604751598</v>
      </c>
      <c r="BW228" s="29">
        <f t="shared" si="1401"/>
        <v>-975.66704117867641</v>
      </c>
      <c r="BX228" s="56">
        <v>0.30019902697921269</v>
      </c>
      <c r="BY228" s="29">
        <f t="shared" si="1334"/>
        <v>1309.9731965926239</v>
      </c>
      <c r="BZ228" s="56">
        <v>2.9387202873871558</v>
      </c>
      <c r="CA228" s="29">
        <f t="shared" si="1402"/>
        <v>217058.50154353047</v>
      </c>
      <c r="CB228" s="29">
        <f t="shared" si="1403"/>
        <v>-975.66704117867641</v>
      </c>
      <c r="CC228" s="56">
        <v>0.30019902697921269</v>
      </c>
      <c r="CD228" s="29">
        <f t="shared" si="1335"/>
        <v>1317.0849929524602</v>
      </c>
      <c r="CE228" s="56">
        <v>2.9387202873871558</v>
      </c>
      <c r="CF228" s="29">
        <f t="shared" si="1404"/>
        <v>211661.13813061264</v>
      </c>
      <c r="CG228" s="29">
        <f t="shared" si="1405"/>
        <v>-975.66704117867641</v>
      </c>
      <c r="CH228" s="56">
        <v>0.30019902697921269</v>
      </c>
      <c r="CI228" s="29">
        <f t="shared" si="1336"/>
        <v>1323.9656545623293</v>
      </c>
      <c r="CJ228" s="56">
        <v>2.9387202873871558</v>
      </c>
      <c r="CK228" s="29">
        <f t="shared" si="1406"/>
        <v>219838.86635434354</v>
      </c>
      <c r="CL228" s="29">
        <f t="shared" si="1407"/>
        <v>-975.66704117867641</v>
      </c>
      <c r="CM228" s="56">
        <v>0.30019902697921269</v>
      </c>
      <c r="CN228" s="29">
        <f t="shared" si="1337"/>
        <v>1330.663009130868</v>
      </c>
      <c r="CO228" s="56">
        <v>2.9387202873871558</v>
      </c>
      <c r="CP228" s="29">
        <f t="shared" si="1408"/>
        <v>228506.34925756167</v>
      </c>
      <c r="CQ228" s="29">
        <f t="shared" si="1409"/>
        <v>-975.66704117867641</v>
      </c>
      <c r="CR228" s="56">
        <v>0.30019902697921269</v>
      </c>
      <c r="CS228" s="29">
        <f t="shared" si="1338"/>
        <v>1337.1372142930245</v>
      </c>
      <c r="CT228" s="56">
        <v>2.9387202873871558</v>
      </c>
      <c r="CU228" s="29">
        <f t="shared" si="1410"/>
        <v>238622.33378987093</v>
      </c>
      <c r="CV228" s="29">
        <f t="shared" si="1339"/>
        <v>-975.66704117867641</v>
      </c>
      <c r="CW228" s="56">
        <v>0.30019902697921269</v>
      </c>
      <c r="CX228" s="29">
        <f t="shared" si="1271"/>
        <v>1343.3945222081509</v>
      </c>
      <c r="CY228" s="56">
        <v>2.9387202873871558</v>
      </c>
      <c r="CZ228" s="29">
        <f t="shared" si="1340"/>
        <v>238447.18703088764</v>
      </c>
      <c r="DA228" s="29">
        <f t="shared" si="1341"/>
        <v>-975.66704117867641</v>
      </c>
      <c r="DB228" s="56">
        <v>0.30019902697921269</v>
      </c>
      <c r="DC228" s="29">
        <f t="shared" si="1274"/>
        <v>1349.4097286716651</v>
      </c>
      <c r="DD228" s="56">
        <v>2.9387202873871558</v>
      </c>
      <c r="DE228" s="29">
        <f t="shared" si="1342"/>
        <v>255133.20764630599</v>
      </c>
      <c r="DF228" s="29">
        <f t="shared" si="1343"/>
        <v>-975.66704117867641</v>
      </c>
      <c r="DG228" s="56">
        <v>0.30019902697921269</v>
      </c>
      <c r="DH228" s="29">
        <f t="shared" si="1277"/>
        <v>1355.1571897568831</v>
      </c>
      <c r="DI228" s="56">
        <v>2.9387202873871558</v>
      </c>
      <c r="DJ228" s="29">
        <f t="shared" si="1344"/>
        <v>262017.68996933277</v>
      </c>
      <c r="DK228" s="29">
        <f t="shared" si="1345"/>
        <v>-975.66704117867641</v>
      </c>
      <c r="DL228" s="56">
        <v>0.30019902697921269</v>
      </c>
      <c r="DM228" s="29">
        <f t="shared" si="1280"/>
        <v>1360.6104007680783</v>
      </c>
      <c r="DN228" s="56">
        <v>2.9387202873871558</v>
      </c>
      <c r="DO228" s="29">
        <f t="shared" si="1346"/>
        <v>282721.96445699671</v>
      </c>
      <c r="DP228" s="29">
        <f t="shared" si="1411"/>
        <v>-975.66704117867641</v>
      </c>
      <c r="DQ228" s="56">
        <v>0.30019902697921269</v>
      </c>
      <c r="DR228" s="29">
        <f t="shared" si="1347"/>
        <v>1365.8531861460269</v>
      </c>
      <c r="DS228" s="56">
        <v>2.9387202873871558</v>
      </c>
      <c r="DT228" s="29">
        <f t="shared" si="1412"/>
        <v>284402.7509957052</v>
      </c>
      <c r="DU228" s="29">
        <f t="shared" si="1413"/>
        <v>-975.66704117867641</v>
      </c>
      <c r="DV228" s="56">
        <v>0.30019902697921269</v>
      </c>
      <c r="DW228" s="29">
        <f t="shared" si="1348"/>
        <v>1370.9565131056997</v>
      </c>
      <c r="DX228" s="56">
        <v>2.9387202873871558</v>
      </c>
      <c r="DY228" s="29">
        <f t="shared" si="1414"/>
        <v>276720.58321556955</v>
      </c>
      <c r="DZ228" s="29">
        <f t="shared" si="1349"/>
        <v>-975.66704117867641</v>
      </c>
      <c r="EA228" s="56">
        <v>0.30019902697921269</v>
      </c>
      <c r="EB228" s="29">
        <f t="shared" si="1283"/>
        <v>1375.9953658711365</v>
      </c>
      <c r="EC228" s="56">
        <v>2.9387202873871558</v>
      </c>
      <c r="ED228" s="29">
        <f t="shared" si="1350"/>
        <v>279560.70591135713</v>
      </c>
      <c r="EE228" s="29">
        <f t="shared" si="1351"/>
        <v>-975.66704117867641</v>
      </c>
      <c r="EF228" s="56">
        <v>0.30019902697921269</v>
      </c>
      <c r="EG228" s="29">
        <f t="shared" si="1286"/>
        <v>1380.9944151889331</v>
      </c>
      <c r="EH228" s="56">
        <v>2.9387202873871558</v>
      </c>
      <c r="EI228" s="29">
        <f t="shared" si="1352"/>
        <v>289519.64006649132</v>
      </c>
      <c r="EJ228" s="29">
        <f t="shared" si="1353"/>
        <v>-975.66704117867641</v>
      </c>
      <c r="EK228" s="56">
        <v>0.30019902697921269</v>
      </c>
      <c r="EL228" s="29">
        <f t="shared" si="1289"/>
        <v>1386.0634280488148</v>
      </c>
      <c r="EM228" s="56">
        <v>2.9387202873871558</v>
      </c>
      <c r="EN228" s="29">
        <f t="shared" si="1354"/>
        <v>270686.57639253087</v>
      </c>
      <c r="EO228" s="29">
        <f t="shared" si="1355"/>
        <v>-975.66704117867641</v>
      </c>
      <c r="EP228" s="56">
        <v>0.30019902697921269</v>
      </c>
      <c r="EQ228" s="29">
        <f t="shared" si="1292"/>
        <v>1391.2820456203915</v>
      </c>
      <c r="ER228" s="56">
        <v>2.9387202873871558</v>
      </c>
      <c r="ES228" s="29">
        <f t="shared" si="1356"/>
        <v>267765.43026068987</v>
      </c>
      <c r="ET228" s="29">
        <f t="shared" si="1415"/>
        <v>-975.66704117867641</v>
      </c>
      <c r="EU228" s="56">
        <v>0.30019902697921269</v>
      </c>
      <c r="EV228" s="29">
        <f t="shared" si="1357"/>
        <v>1396.7499684993368</v>
      </c>
      <c r="EW228" s="56">
        <v>2.9387202873871558</v>
      </c>
      <c r="EX228" s="29">
        <f t="shared" si="1416"/>
        <v>339665.77702493675</v>
      </c>
      <c r="EY228" s="29">
        <f t="shared" si="1417"/>
        <v>-975.66704117867641</v>
      </c>
      <c r="EZ228" s="56">
        <v>0.30019902697921269</v>
      </c>
      <c r="FA228" s="29">
        <f t="shared" si="1358"/>
        <v>1402.5503380548262</v>
      </c>
      <c r="FB228" s="56">
        <v>2.9387202873871558</v>
      </c>
      <c r="FC228" s="29">
        <f t="shared" si="1418"/>
        <v>362623.72859708261</v>
      </c>
      <c r="FD228" s="29">
        <f t="shared" si="1359"/>
        <v>-975.66704117867641</v>
      </c>
      <c r="FE228" s="56">
        <v>0.30019902697921269</v>
      </c>
      <c r="FF228" s="29">
        <f t="shared" si="1295"/>
        <v>1408.7071019065804</v>
      </c>
      <c r="FG228" s="56">
        <v>2.9387202873871558</v>
      </c>
      <c r="FH228" s="29">
        <f t="shared" si="1360"/>
        <v>384740.19770822517</v>
      </c>
      <c r="FI228" s="29">
        <f t="shared" si="1361"/>
        <v>-975.66704117867641</v>
      </c>
      <c r="FJ228" s="56">
        <v>0.30019902697921269</v>
      </c>
      <c r="FK228" s="29">
        <f t="shared" si="1298"/>
        <v>1415.2566288377025</v>
      </c>
      <c r="FL228" s="56">
        <v>2.9387202873871558</v>
      </c>
      <c r="FM228" s="29">
        <f t="shared" si="1419"/>
        <v>406226.93831662578</v>
      </c>
      <c r="FN228" s="29">
        <f t="shared" si="1362"/>
        <v>-975.66704117867641</v>
      </c>
      <c r="FO228" s="56">
        <v>0.30019902697921269</v>
      </c>
      <c r="FP228" s="29">
        <f t="shared" si="1301"/>
        <v>1422.2367751208574</v>
      </c>
      <c r="FQ228" s="56">
        <v>2.9387202873871558</v>
      </c>
      <c r="FR228" s="29">
        <f t="shared" si="1363"/>
        <v>426939.1842961128</v>
      </c>
      <c r="FS228" s="29">
        <f t="shared" si="1364"/>
        <v>-975.66704117867641</v>
      </c>
      <c r="FT228" s="56">
        <v>0.30019902697921269</v>
      </c>
      <c r="FU228" s="29">
        <f t="shared" si="1304"/>
        <v>1429.6738956445413</v>
      </c>
      <c r="FV228" s="56">
        <v>2.9387202873871558</v>
      </c>
      <c r="FW228" s="29">
        <f t="shared" si="1365"/>
        <v>447047.07057851338</v>
      </c>
      <c r="FX228" s="29">
        <f t="shared" si="1366"/>
        <v>-975.66704117867641</v>
      </c>
      <c r="FY228" s="56">
        <v>0.30019902697921269</v>
      </c>
      <c r="FZ228" s="29">
        <f t="shared" si="1307"/>
        <v>1437.5818734585876</v>
      </c>
      <c r="GA228" s="56">
        <v>2.9387202873871558</v>
      </c>
      <c r="GB228" s="29">
        <f t="shared" si="1367"/>
        <v>465798.00849732599</v>
      </c>
      <c r="GC228" s="29">
        <f t="shared" si="1368"/>
        <v>-975.66704117867641</v>
      </c>
      <c r="GD228" s="56">
        <v>0.30019902697921269</v>
      </c>
      <c r="GE228" s="29">
        <f t="shared" si="1310"/>
        <v>1445.9751512992664</v>
      </c>
      <c r="GF228" s="56">
        <v>2.9387202873871558</v>
      </c>
      <c r="GG228" s="29">
        <f t="shared" si="1369"/>
        <v>484237.06459678896</v>
      </c>
      <c r="GH228" s="29">
        <f t="shared" si="1370"/>
        <v>-975.66704117867641</v>
      </c>
      <c r="GI228" s="56">
        <v>0.30019902697921269</v>
      </c>
      <c r="GJ228" s="29">
        <f t="shared" si="1313"/>
        <v>1454.8866621636143</v>
      </c>
      <c r="GK228" s="56">
        <v>2.9387202873871558</v>
      </c>
      <c r="GL228" s="29">
        <f t="shared" si="1371"/>
        <v>478279.14572558162</v>
      </c>
      <c r="GM228" s="29">
        <f t="shared" si="1372"/>
        <v>-975.66704117867641</v>
      </c>
      <c r="GN228" s="56">
        <v>0.30019902697921269</v>
      </c>
      <c r="GO228" s="29">
        <f t="shared" si="1316"/>
        <v>1464.3262664261931</v>
      </c>
      <c r="GP228" s="56">
        <v>2.9387202873871558</v>
      </c>
      <c r="GQ228" s="29">
        <f t="shared" si="1373"/>
        <v>472890.65184810618</v>
      </c>
    </row>
    <row r="229" spans="1:199" ht="15" x14ac:dyDescent="0.2">
      <c r="A229" s="4" t="s">
        <v>27</v>
      </c>
      <c r="B229" s="29">
        <v>396835</v>
      </c>
      <c r="C229" s="29">
        <f t="shared" si="1374"/>
        <v>-977.39999999999986</v>
      </c>
      <c r="D229" s="56">
        <v>0.30019902697921269</v>
      </c>
      <c r="E229" s="29">
        <f t="shared" si="1428"/>
        <v>1473.6</v>
      </c>
      <c r="F229" s="29">
        <f t="shared" si="1429"/>
        <v>-213.8</v>
      </c>
      <c r="G229" s="29">
        <f t="shared" si="1269"/>
        <v>1259.8</v>
      </c>
      <c r="H229" s="56">
        <f t="shared" si="1320"/>
        <v>2.9387202873871558</v>
      </c>
      <c r="I229" s="29">
        <v>388434</v>
      </c>
      <c r="J229" s="29">
        <f t="shared" si="1375"/>
        <v>-975.66704117867641</v>
      </c>
      <c r="K229" s="56">
        <v>0.30019902697921269</v>
      </c>
      <c r="L229" s="29">
        <f t="shared" si="1321"/>
        <v>1257.566337709123</v>
      </c>
      <c r="M229" s="56">
        <v>2.9387202873871558</v>
      </c>
      <c r="N229" s="29">
        <f t="shared" si="1376"/>
        <v>401711.89929653046</v>
      </c>
      <c r="O229" s="29">
        <f t="shared" si="1377"/>
        <v>-975.66704117867641</v>
      </c>
      <c r="P229" s="56">
        <v>0.30019902697921269</v>
      </c>
      <c r="Q229" s="29">
        <f t="shared" si="1322"/>
        <v>1254.3689736289798</v>
      </c>
      <c r="R229" s="56">
        <v>2.9387202873871558</v>
      </c>
      <c r="S229" s="29">
        <f t="shared" si="1378"/>
        <v>380448.60122898075</v>
      </c>
      <c r="T229" s="29">
        <f t="shared" si="1379"/>
        <v>-975.66704117867641</v>
      </c>
      <c r="U229" s="56">
        <v>0.30019902697921269</v>
      </c>
      <c r="V229" s="29">
        <f t="shared" si="1323"/>
        <v>1251.0038440728533</v>
      </c>
      <c r="W229" s="56">
        <v>2.9387202873871558</v>
      </c>
      <c r="X229" s="29">
        <f t="shared" si="1380"/>
        <v>369022.93803187495</v>
      </c>
      <c r="Y229" s="29">
        <f t="shared" si="1381"/>
        <v>-975.66704117867641</v>
      </c>
      <c r="Z229" s="56">
        <v>0.30019902697921269</v>
      </c>
      <c r="AA229" s="29">
        <f t="shared" si="1324"/>
        <v>1251.4887877451563</v>
      </c>
      <c r="AB229" s="56">
        <v>2.9387202873871558</v>
      </c>
      <c r="AC229" s="29">
        <f t="shared" si="1382"/>
        <v>350061.09351308347</v>
      </c>
      <c r="AD229" s="29">
        <f t="shared" si="1383"/>
        <v>-975.66704117867641</v>
      </c>
      <c r="AE229" s="56">
        <v>0.30019902697921269</v>
      </c>
      <c r="AF229" s="29">
        <f t="shared" si="1325"/>
        <v>1253.2010029220626</v>
      </c>
      <c r="AG229" s="56">
        <v>2.9387202873871558</v>
      </c>
      <c r="AH229" s="29">
        <f t="shared" si="1384"/>
        <v>337670.20805543714</v>
      </c>
      <c r="AI229" s="29">
        <f t="shared" si="1385"/>
        <v>-975.66704117867641</v>
      </c>
      <c r="AJ229" s="56">
        <v>0.30019902697921269</v>
      </c>
      <c r="AK229" s="29">
        <f t="shared" si="1326"/>
        <v>1256.097005980233</v>
      </c>
      <c r="AL229" s="56">
        <v>2.9387202873871558</v>
      </c>
      <c r="AM229" s="29">
        <f t="shared" si="1386"/>
        <v>324341.21604914806</v>
      </c>
      <c r="AN229" s="29">
        <f t="shared" si="1387"/>
        <v>-975.66704117867641</v>
      </c>
      <c r="AO229" s="56">
        <v>0.30019902697921269</v>
      </c>
      <c r="AP229" s="29">
        <f t="shared" si="1327"/>
        <v>1260.1445576775948</v>
      </c>
      <c r="AQ229" s="56">
        <v>2.9387202873871558</v>
      </c>
      <c r="AR229" s="29">
        <f t="shared" si="1388"/>
        <v>305816.99250462902</v>
      </c>
      <c r="AS229" s="29">
        <f t="shared" si="1389"/>
        <v>-975.66704117867641</v>
      </c>
      <c r="AT229" s="56">
        <v>0.30019902697921269</v>
      </c>
      <c r="AU229" s="29">
        <f t="shared" si="1328"/>
        <v>1265.3035291344174</v>
      </c>
      <c r="AV229" s="56">
        <v>2.9387202873871558</v>
      </c>
      <c r="AW229" s="29">
        <f t="shared" si="1390"/>
        <v>287388.47328526044</v>
      </c>
      <c r="AX229" s="29">
        <f t="shared" si="1391"/>
        <v>-975.66704117867641</v>
      </c>
      <c r="AY229" s="56">
        <v>0.30019902697921269</v>
      </c>
      <c r="AZ229" s="29">
        <f t="shared" si="1329"/>
        <v>1271.5428048974964</v>
      </c>
      <c r="BA229" s="56">
        <v>2.9387202873871558</v>
      </c>
      <c r="BB229" s="29">
        <f t="shared" si="1392"/>
        <v>273484.41336848587</v>
      </c>
      <c r="BC229" s="29">
        <f t="shared" si="1393"/>
        <v>-975.66704117867641</v>
      </c>
      <c r="BD229" s="56">
        <v>0.30019902697921269</v>
      </c>
      <c r="BE229" s="29">
        <f t="shared" si="1330"/>
        <v>1278.7907511841156</v>
      </c>
      <c r="BF229" s="56">
        <v>2.9387202873871558</v>
      </c>
      <c r="BG229" s="29">
        <f t="shared" si="1394"/>
        <v>263377.26857043715</v>
      </c>
      <c r="BH229" s="29">
        <f t="shared" si="1395"/>
        <v>-975.66704117867641</v>
      </c>
      <c r="BI229" s="56">
        <v>0.30019902697921269</v>
      </c>
      <c r="BJ229" s="29">
        <f t="shared" si="1331"/>
        <v>1287.0317026727644</v>
      </c>
      <c r="BK229" s="56">
        <v>2.9387202873871558</v>
      </c>
      <c r="BL229" s="29">
        <f t="shared" si="1396"/>
        <v>254655.87563915871</v>
      </c>
      <c r="BM229" s="29">
        <f t="shared" si="1397"/>
        <v>-975.66704117867641</v>
      </c>
      <c r="BN229" s="56">
        <v>0.30019902697921269</v>
      </c>
      <c r="BO229" s="29">
        <f t="shared" si="1332"/>
        <v>1294.956532490505</v>
      </c>
      <c r="BP229" s="56">
        <v>2.9387202873871558</v>
      </c>
      <c r="BQ229" s="29">
        <f t="shared" si="1398"/>
        <v>238557.12913609427</v>
      </c>
      <c r="BR229" s="29">
        <f t="shared" si="1399"/>
        <v>-975.66704117867641</v>
      </c>
      <c r="BS229" s="56">
        <v>0.30019902697921269</v>
      </c>
      <c r="BT229" s="29">
        <f t="shared" si="1333"/>
        <v>1302.5949442994963</v>
      </c>
      <c r="BU229" s="56">
        <v>2.9387202873871558</v>
      </c>
      <c r="BV229" s="29">
        <f t="shared" si="1400"/>
        <v>230469.84105272751</v>
      </c>
      <c r="BW229" s="29">
        <f t="shared" si="1401"/>
        <v>-975.66704117867641</v>
      </c>
      <c r="BX229" s="56">
        <v>0.30019902697921269</v>
      </c>
      <c r="BY229" s="29">
        <f t="shared" si="1334"/>
        <v>1309.9731965926239</v>
      </c>
      <c r="BZ229" s="56">
        <v>2.9387202873871558</v>
      </c>
      <c r="CA229" s="29">
        <f t="shared" si="1402"/>
        <v>219193.15220292992</v>
      </c>
      <c r="CB229" s="29">
        <f t="shared" si="1403"/>
        <v>-975.66704117867641</v>
      </c>
      <c r="CC229" s="56">
        <v>0.30019902697921269</v>
      </c>
      <c r="CD229" s="29">
        <f t="shared" si="1335"/>
        <v>1317.0849929524602</v>
      </c>
      <c r="CE229" s="56">
        <v>2.9387202873871558</v>
      </c>
      <c r="CF229" s="29">
        <f t="shared" si="1404"/>
        <v>217399.91949530426</v>
      </c>
      <c r="CG229" s="29">
        <f t="shared" si="1405"/>
        <v>-975.66704117867641</v>
      </c>
      <c r="CH229" s="56">
        <v>0.30019902697921269</v>
      </c>
      <c r="CI229" s="29">
        <f t="shared" si="1336"/>
        <v>1323.9656545623293</v>
      </c>
      <c r="CJ229" s="56">
        <v>2.9387202873871558</v>
      </c>
      <c r="CK229" s="29">
        <f t="shared" si="1406"/>
        <v>212009.43674399628</v>
      </c>
      <c r="CL229" s="29">
        <f t="shared" si="1407"/>
        <v>-975.66704117867641</v>
      </c>
      <c r="CM229" s="56">
        <v>0.30019902697921269</v>
      </c>
      <c r="CN229" s="29">
        <f t="shared" si="1337"/>
        <v>1330.663009130868</v>
      </c>
      <c r="CO229" s="56">
        <v>2.9387202873871558</v>
      </c>
      <c r="CP229" s="29">
        <f t="shared" si="1408"/>
        <v>220193.86232229572</v>
      </c>
      <c r="CQ229" s="29">
        <f t="shared" si="1409"/>
        <v>-975.66704117867641</v>
      </c>
      <c r="CR229" s="56">
        <v>0.30019902697921269</v>
      </c>
      <c r="CS229" s="29">
        <f t="shared" si="1338"/>
        <v>1337.1372142930245</v>
      </c>
      <c r="CT229" s="56">
        <v>2.9387202873871558</v>
      </c>
      <c r="CU229" s="29">
        <f t="shared" si="1410"/>
        <v>228867.81943067603</v>
      </c>
      <c r="CV229" s="29">
        <f t="shared" si="1339"/>
        <v>-975.66704117867641</v>
      </c>
      <c r="CW229" s="56">
        <v>0.30019902697921269</v>
      </c>
      <c r="CX229" s="29">
        <f t="shared" si="1271"/>
        <v>1343.3945222081509</v>
      </c>
      <c r="CY229" s="56">
        <v>2.9387202873871558</v>
      </c>
      <c r="CZ229" s="29">
        <f t="shared" si="1340"/>
        <v>238990.06127090039</v>
      </c>
      <c r="DA229" s="29">
        <f t="shared" si="1341"/>
        <v>-975.66704117867641</v>
      </c>
      <c r="DB229" s="56">
        <v>0.30019902697921269</v>
      </c>
      <c r="DC229" s="29">
        <f t="shared" si="1274"/>
        <v>1349.4097286716651</v>
      </c>
      <c r="DD229" s="56">
        <v>2.9387202873871558</v>
      </c>
      <c r="DE229" s="29">
        <f t="shared" si="1342"/>
        <v>238820.92971838062</v>
      </c>
      <c r="DF229" s="29">
        <f t="shared" si="1343"/>
        <v>-975.66704117867641</v>
      </c>
      <c r="DG229" s="56">
        <v>0.30019902697921269</v>
      </c>
      <c r="DH229" s="29">
        <f t="shared" si="1277"/>
        <v>1355.1571897568831</v>
      </c>
      <c r="DI229" s="56">
        <v>2.9387202873871558</v>
      </c>
      <c r="DJ229" s="29">
        <f t="shared" si="1344"/>
        <v>255512.69779488421</v>
      </c>
      <c r="DK229" s="29">
        <f t="shared" si="1345"/>
        <v>-975.66704117867641</v>
      </c>
      <c r="DL229" s="56">
        <v>0.30019902697921269</v>
      </c>
      <c r="DM229" s="29">
        <f t="shared" si="1280"/>
        <v>1360.6104007680783</v>
      </c>
      <c r="DN229" s="56">
        <v>2.9387202873871558</v>
      </c>
      <c r="DO229" s="29">
        <f t="shared" si="1346"/>
        <v>262402.63332892215</v>
      </c>
      <c r="DP229" s="29">
        <f t="shared" si="1411"/>
        <v>-975.66704117867641</v>
      </c>
      <c r="DQ229" s="56">
        <v>0.30019902697921269</v>
      </c>
      <c r="DR229" s="29">
        <f t="shared" si="1347"/>
        <v>1365.8531861460269</v>
      </c>
      <c r="DS229" s="56">
        <v>2.9387202873871558</v>
      </c>
      <c r="DT229" s="29">
        <f t="shared" si="1412"/>
        <v>283112.15060196404</v>
      </c>
      <c r="DU229" s="29">
        <f t="shared" si="1413"/>
        <v>-975.66704117867641</v>
      </c>
      <c r="DV229" s="56">
        <v>0.30019902697921269</v>
      </c>
      <c r="DW229" s="29">
        <f t="shared" si="1348"/>
        <v>1370.9565131056997</v>
      </c>
      <c r="DX229" s="56">
        <v>2.9387202873871558</v>
      </c>
      <c r="DY229" s="29">
        <f t="shared" si="1414"/>
        <v>284798.04046763224</v>
      </c>
      <c r="DZ229" s="29">
        <f t="shared" si="1349"/>
        <v>-975.66704117867641</v>
      </c>
      <c r="EA229" s="56">
        <v>0.30019902697921269</v>
      </c>
      <c r="EB229" s="29">
        <f t="shared" si="1283"/>
        <v>1375.9953658711365</v>
      </c>
      <c r="EC229" s="56">
        <v>2.9387202873871558</v>
      </c>
      <c r="ED229" s="29">
        <f t="shared" si="1350"/>
        <v>277120.91154026199</v>
      </c>
      <c r="EE229" s="29">
        <f t="shared" si="1351"/>
        <v>-975.66704117867641</v>
      </c>
      <c r="EF229" s="56">
        <v>0.30019902697921269</v>
      </c>
      <c r="EG229" s="29">
        <f t="shared" si="1286"/>
        <v>1380.9944151889331</v>
      </c>
      <c r="EH229" s="56">
        <v>2.9387202873871558</v>
      </c>
      <c r="EI229" s="29">
        <f t="shared" si="1352"/>
        <v>279966.03328536736</v>
      </c>
      <c r="EJ229" s="29">
        <f t="shared" si="1353"/>
        <v>-975.66704117867641</v>
      </c>
      <c r="EK229" s="56">
        <v>0.30019902697921269</v>
      </c>
      <c r="EL229" s="29">
        <f t="shared" si="1289"/>
        <v>1386.0634280488148</v>
      </c>
      <c r="EM229" s="56">
        <v>2.9387202873871558</v>
      </c>
      <c r="EN229" s="29">
        <f t="shared" si="1354"/>
        <v>289930.03645336145</v>
      </c>
      <c r="EO229" s="29">
        <f t="shared" si="1355"/>
        <v>-975.66704117867641</v>
      </c>
      <c r="EP229" s="56">
        <v>0.30019902697921269</v>
      </c>
      <c r="EQ229" s="29">
        <f t="shared" si="1292"/>
        <v>1391.2820456203915</v>
      </c>
      <c r="ER229" s="56">
        <v>2.9387202873871558</v>
      </c>
      <c r="ES229" s="29">
        <f t="shared" si="1356"/>
        <v>271102.19139697257</v>
      </c>
      <c r="ET229" s="29">
        <f t="shared" si="1415"/>
        <v>-975.66704117867641</v>
      </c>
      <c r="EU229" s="56">
        <v>0.30019902697921269</v>
      </c>
      <c r="EV229" s="29">
        <f t="shared" si="1357"/>
        <v>1396.7499684993368</v>
      </c>
      <c r="EW229" s="56">
        <v>2.9387202873871558</v>
      </c>
      <c r="EX229" s="29">
        <f t="shared" si="1416"/>
        <v>268186.51318801055</v>
      </c>
      <c r="EY229" s="29">
        <f t="shared" si="1417"/>
        <v>-975.66704117867641</v>
      </c>
      <c r="EZ229" s="56">
        <v>0.30019902697921269</v>
      </c>
      <c r="FA229" s="29">
        <f t="shared" si="1358"/>
        <v>1402.5503380548262</v>
      </c>
      <c r="FB229" s="56">
        <v>2.9387202873871558</v>
      </c>
      <c r="FC229" s="29">
        <f t="shared" si="1418"/>
        <v>340092.6603218129</v>
      </c>
      <c r="FD229" s="29">
        <f t="shared" si="1359"/>
        <v>-975.66704117867641</v>
      </c>
      <c r="FE229" s="56">
        <v>0.30019902697921269</v>
      </c>
      <c r="FF229" s="29">
        <f t="shared" si="1295"/>
        <v>1408.7071019065804</v>
      </c>
      <c r="FG229" s="56">
        <v>2.9387202873871558</v>
      </c>
      <c r="FH229" s="29">
        <f t="shared" si="1360"/>
        <v>363056.76865781052</v>
      </c>
      <c r="FI229" s="29">
        <f t="shared" si="1361"/>
        <v>-975.66704117867641</v>
      </c>
      <c r="FJ229" s="56">
        <v>0.30019902697921269</v>
      </c>
      <c r="FK229" s="29">
        <f t="shared" si="1298"/>
        <v>1415.2566288377025</v>
      </c>
      <c r="FL229" s="56">
        <v>2.9387202873871558</v>
      </c>
      <c r="FM229" s="29">
        <f t="shared" si="1419"/>
        <v>385179.78729588422</v>
      </c>
      <c r="FN229" s="29">
        <f t="shared" si="1362"/>
        <v>-975.66704117867641</v>
      </c>
      <c r="FO229" s="56">
        <v>0.30019902697921269</v>
      </c>
      <c r="FP229" s="29">
        <f t="shared" si="1301"/>
        <v>1422.2367751208574</v>
      </c>
      <c r="FQ229" s="56">
        <v>2.9387202873871558</v>
      </c>
      <c r="FR229" s="29">
        <f t="shared" si="1363"/>
        <v>406673.50805056794</v>
      </c>
      <c r="FS229" s="29">
        <f t="shared" si="1364"/>
        <v>-975.66704117867641</v>
      </c>
      <c r="FT229" s="56">
        <v>0.30019902697921269</v>
      </c>
      <c r="FU229" s="29">
        <f t="shared" si="1304"/>
        <v>1429.6738956445413</v>
      </c>
      <c r="FV229" s="56">
        <v>2.9387202873871558</v>
      </c>
      <c r="FW229" s="29">
        <f t="shared" si="1365"/>
        <v>427393.19115057867</v>
      </c>
      <c r="FX229" s="29">
        <f t="shared" si="1366"/>
        <v>-975.66704117867641</v>
      </c>
      <c r="FY229" s="56">
        <v>0.30019902697921269</v>
      </c>
      <c r="FZ229" s="29">
        <f t="shared" si="1307"/>
        <v>1437.5818734585876</v>
      </c>
      <c r="GA229" s="56">
        <v>2.9387202873871558</v>
      </c>
      <c r="GB229" s="29">
        <f t="shared" si="1367"/>
        <v>447508.98541079328</v>
      </c>
      <c r="GC229" s="29">
        <f t="shared" si="1368"/>
        <v>-975.66704117867641</v>
      </c>
      <c r="GD229" s="56">
        <v>0.30019902697921269</v>
      </c>
      <c r="GE229" s="29">
        <f t="shared" si="1310"/>
        <v>1445.9751512992664</v>
      </c>
      <c r="GF229" s="56">
        <v>2.9387202873871558</v>
      </c>
      <c r="GG229" s="29">
        <f t="shared" si="1369"/>
        <v>466268.31660744658</v>
      </c>
      <c r="GH229" s="29">
        <f t="shared" si="1370"/>
        <v>-975.66704117867641</v>
      </c>
      <c r="GI229" s="56">
        <v>0.30019902697921269</v>
      </c>
      <c r="GJ229" s="29">
        <f t="shared" si="1313"/>
        <v>1454.8866621636143</v>
      </c>
      <c r="GK229" s="56">
        <v>2.9387202873871558</v>
      </c>
      <c r="GL229" s="29">
        <f t="shared" si="1371"/>
        <v>484716.28421777388</v>
      </c>
      <c r="GM229" s="29">
        <f t="shared" si="1372"/>
        <v>-975.66704117867641</v>
      </c>
      <c r="GN229" s="56">
        <v>0.30019902697921269</v>
      </c>
      <c r="GO229" s="29">
        <f t="shared" si="1316"/>
        <v>1464.3262664261931</v>
      </c>
      <c r="GP229" s="56">
        <v>2.9387202873871558</v>
      </c>
      <c r="GQ229" s="29">
        <f t="shared" si="1373"/>
        <v>478767.80495082913</v>
      </c>
    </row>
    <row r="230" spans="1:199" ht="15" x14ac:dyDescent="0.2">
      <c r="A230" s="4" t="s">
        <v>28</v>
      </c>
      <c r="B230" s="29">
        <v>403379</v>
      </c>
      <c r="C230" s="29">
        <f t="shared" si="1374"/>
        <v>-977.39999999999986</v>
      </c>
      <c r="D230" s="56">
        <v>0.30019902697921269</v>
      </c>
      <c r="E230" s="29">
        <f t="shared" si="1428"/>
        <v>1473.6</v>
      </c>
      <c r="F230" s="29">
        <f t="shared" si="1429"/>
        <v>-213.8</v>
      </c>
      <c r="G230" s="29">
        <f t="shared" si="1269"/>
        <v>1259.8</v>
      </c>
      <c r="H230" s="56">
        <f t="shared" si="1320"/>
        <v>2.9387202873871558</v>
      </c>
      <c r="I230" s="29">
        <v>396799</v>
      </c>
      <c r="J230" s="29">
        <f t="shared" si="1375"/>
        <v>-975.66704117867641</v>
      </c>
      <c r="K230" s="56">
        <v>0.30019902697921269</v>
      </c>
      <c r="L230" s="29">
        <f t="shared" si="1321"/>
        <v>1257.566337709123</v>
      </c>
      <c r="M230" s="56">
        <v>2.9387202873871558</v>
      </c>
      <c r="N230" s="29">
        <f t="shared" si="1376"/>
        <v>388715.89929653046</v>
      </c>
      <c r="O230" s="29">
        <f t="shared" si="1377"/>
        <v>-975.66704117867641</v>
      </c>
      <c r="P230" s="56">
        <v>0.30019902697921269</v>
      </c>
      <c r="Q230" s="29">
        <f t="shared" si="1322"/>
        <v>1254.3689736289798</v>
      </c>
      <c r="R230" s="56">
        <v>2.9387202873871558</v>
      </c>
      <c r="S230" s="29">
        <f t="shared" si="1378"/>
        <v>401990.60122898075</v>
      </c>
      <c r="T230" s="29">
        <f t="shared" si="1379"/>
        <v>-975.66704117867641</v>
      </c>
      <c r="U230" s="56">
        <v>0.30019902697921269</v>
      </c>
      <c r="V230" s="29">
        <f t="shared" si="1323"/>
        <v>1251.0038440728533</v>
      </c>
      <c r="W230" s="56">
        <v>2.9387202873871558</v>
      </c>
      <c r="X230" s="29">
        <f t="shared" si="1380"/>
        <v>380723.93803187495</v>
      </c>
      <c r="Y230" s="29">
        <f t="shared" si="1381"/>
        <v>-975.66704117867641</v>
      </c>
      <c r="Z230" s="56">
        <v>0.30019902697921269</v>
      </c>
      <c r="AA230" s="29">
        <f t="shared" si="1324"/>
        <v>1251.4887877451563</v>
      </c>
      <c r="AB230" s="56">
        <v>2.9387202873871558</v>
      </c>
      <c r="AC230" s="29">
        <f t="shared" si="1382"/>
        <v>369298.75977844145</v>
      </c>
      <c r="AD230" s="29">
        <f t="shared" si="1383"/>
        <v>-975.66704117867641</v>
      </c>
      <c r="AE230" s="56">
        <v>0.30019902697921269</v>
      </c>
      <c r="AF230" s="29">
        <f t="shared" si="1325"/>
        <v>1253.2010029220626</v>
      </c>
      <c r="AG230" s="56">
        <v>2.9387202873871558</v>
      </c>
      <c r="AH230" s="29">
        <f t="shared" si="1384"/>
        <v>350338.62747482688</v>
      </c>
      <c r="AI230" s="29">
        <f t="shared" si="1385"/>
        <v>-975.66704117867641</v>
      </c>
      <c r="AJ230" s="56">
        <v>0.30019902697921269</v>
      </c>
      <c r="AK230" s="29">
        <f t="shared" si="1326"/>
        <v>1256.097005980233</v>
      </c>
      <c r="AL230" s="56">
        <v>2.9387202873871558</v>
      </c>
      <c r="AM230" s="29">
        <f t="shared" si="1386"/>
        <v>337950.63802023866</v>
      </c>
      <c r="AN230" s="29">
        <f t="shared" si="1387"/>
        <v>-975.66704117867641</v>
      </c>
      <c r="AO230" s="56">
        <v>0.30019902697921269</v>
      </c>
      <c r="AP230" s="29">
        <f t="shared" si="1327"/>
        <v>1260.1445576775948</v>
      </c>
      <c r="AQ230" s="56">
        <v>2.9387202873871558</v>
      </c>
      <c r="AR230" s="29">
        <f t="shared" si="1388"/>
        <v>324625.693565647</v>
      </c>
      <c r="AS230" s="29">
        <f t="shared" si="1389"/>
        <v>-975.66704117867641</v>
      </c>
      <c r="AT230" s="56">
        <v>0.30019902697921269</v>
      </c>
      <c r="AU230" s="29">
        <f t="shared" si="1328"/>
        <v>1265.3035291344174</v>
      </c>
      <c r="AV230" s="56">
        <v>2.9387202873871558</v>
      </c>
      <c r="AW230" s="29">
        <f t="shared" si="1390"/>
        <v>306106.62899258477</v>
      </c>
      <c r="AX230" s="29">
        <f t="shared" si="1391"/>
        <v>-975.66704117867641</v>
      </c>
      <c r="AY230" s="56">
        <v>0.30019902697921269</v>
      </c>
      <c r="AZ230" s="29">
        <f t="shared" si="1329"/>
        <v>1271.5428048974964</v>
      </c>
      <c r="BA230" s="56">
        <v>2.9387202873871558</v>
      </c>
      <c r="BB230" s="29">
        <f t="shared" si="1392"/>
        <v>287684.34904897923</v>
      </c>
      <c r="BC230" s="29">
        <f t="shared" si="1393"/>
        <v>-975.66704117867641</v>
      </c>
      <c r="BD230" s="56">
        <v>0.30019902697921269</v>
      </c>
      <c r="BE230" s="29">
        <f t="shared" si="1330"/>
        <v>1278.7907511841156</v>
      </c>
      <c r="BF230" s="56">
        <v>2.9387202873871558</v>
      </c>
      <c r="BG230" s="29">
        <f t="shared" si="1394"/>
        <v>273787.5370784913</v>
      </c>
      <c r="BH230" s="29">
        <f t="shared" si="1395"/>
        <v>-975.66704117867641</v>
      </c>
      <c r="BI230" s="56">
        <v>0.30019902697921269</v>
      </c>
      <c r="BJ230" s="29">
        <f t="shared" si="1331"/>
        <v>1287.0317026727644</v>
      </c>
      <c r="BK230" s="56">
        <v>2.9387202873871558</v>
      </c>
      <c r="BL230" s="29">
        <f t="shared" si="1396"/>
        <v>263688.63323193125</v>
      </c>
      <c r="BM230" s="29">
        <f t="shared" si="1397"/>
        <v>-975.66704117867641</v>
      </c>
      <c r="BN230" s="56">
        <v>0.30019902697921269</v>
      </c>
      <c r="BO230" s="29">
        <f t="shared" si="1332"/>
        <v>1294.956532490505</v>
      </c>
      <c r="BP230" s="56">
        <v>2.9387202873871558</v>
      </c>
      <c r="BQ230" s="29">
        <f t="shared" si="1398"/>
        <v>254975.16513047053</v>
      </c>
      <c r="BR230" s="29">
        <f t="shared" si="1399"/>
        <v>-975.66704117867641</v>
      </c>
      <c r="BS230" s="56">
        <v>0.30019902697921269</v>
      </c>
      <c r="BT230" s="29">
        <f t="shared" si="1333"/>
        <v>1302.5949442994963</v>
      </c>
      <c r="BU230" s="56">
        <v>2.9387202873871558</v>
      </c>
      <c r="BV230" s="29">
        <f t="shared" si="1400"/>
        <v>238884.05703921508</v>
      </c>
      <c r="BW230" s="29">
        <f t="shared" si="1401"/>
        <v>-975.66704117867641</v>
      </c>
      <c r="BX230" s="56">
        <v>0.30019902697921269</v>
      </c>
      <c r="BY230" s="29">
        <f t="shared" si="1334"/>
        <v>1309.9731965926239</v>
      </c>
      <c r="BZ230" s="56">
        <v>2.9387202873871558</v>
      </c>
      <c r="CA230" s="29">
        <f t="shared" si="1402"/>
        <v>230804.14720814145</v>
      </c>
      <c r="CB230" s="29">
        <f t="shared" si="1403"/>
        <v>-975.66704117867641</v>
      </c>
      <c r="CC230" s="56">
        <v>0.30019902697921269</v>
      </c>
      <c r="CD230" s="29">
        <f t="shared" si="1335"/>
        <v>1317.0849929524602</v>
      </c>
      <c r="CE230" s="56">
        <v>2.9387202873871558</v>
      </c>
      <c r="CF230" s="29">
        <f t="shared" si="1404"/>
        <v>219534.57015470372</v>
      </c>
      <c r="CG230" s="29">
        <f t="shared" si="1405"/>
        <v>-975.66704117867641</v>
      </c>
      <c r="CH230" s="56">
        <v>0.30019902697921269</v>
      </c>
      <c r="CI230" s="29">
        <f t="shared" si="1336"/>
        <v>1323.9656545623293</v>
      </c>
      <c r="CJ230" s="56">
        <v>2.9387202873871558</v>
      </c>
      <c r="CK230" s="29">
        <f t="shared" si="1406"/>
        <v>217748.2181086879</v>
      </c>
      <c r="CL230" s="29">
        <f t="shared" si="1407"/>
        <v>-975.66704117867641</v>
      </c>
      <c r="CM230" s="56">
        <v>0.30019902697921269</v>
      </c>
      <c r="CN230" s="29">
        <f t="shared" si="1337"/>
        <v>1330.663009130868</v>
      </c>
      <c r="CO230" s="56">
        <v>2.9387202873871558</v>
      </c>
      <c r="CP230" s="29">
        <f t="shared" si="1408"/>
        <v>212364.43271194847</v>
      </c>
      <c r="CQ230" s="29">
        <f t="shared" si="1409"/>
        <v>-975.66704117867641</v>
      </c>
      <c r="CR230" s="56">
        <v>0.30019902697921269</v>
      </c>
      <c r="CS230" s="29">
        <f t="shared" si="1338"/>
        <v>1337.1372142930245</v>
      </c>
      <c r="CT230" s="56">
        <v>2.9387202873871558</v>
      </c>
      <c r="CU230" s="29">
        <f t="shared" si="1410"/>
        <v>220555.33249541008</v>
      </c>
      <c r="CV230" s="29">
        <f t="shared" si="1339"/>
        <v>-975.66704117867641</v>
      </c>
      <c r="CW230" s="56">
        <v>0.30019902697921269</v>
      </c>
      <c r="CX230" s="29">
        <f t="shared" si="1271"/>
        <v>1343.3945222081509</v>
      </c>
      <c r="CY230" s="56">
        <v>2.9387202873871558</v>
      </c>
      <c r="CZ230" s="29">
        <f t="shared" si="1340"/>
        <v>229235.54691170549</v>
      </c>
      <c r="DA230" s="29">
        <f t="shared" si="1341"/>
        <v>-975.66704117867641</v>
      </c>
      <c r="DB230" s="56">
        <v>0.30019902697921269</v>
      </c>
      <c r="DC230" s="29">
        <f t="shared" si="1274"/>
        <v>1349.4097286716651</v>
      </c>
      <c r="DD230" s="56">
        <v>2.9387202873871558</v>
      </c>
      <c r="DE230" s="29">
        <f t="shared" si="1342"/>
        <v>239363.80395839337</v>
      </c>
      <c r="DF230" s="29">
        <f t="shared" si="1343"/>
        <v>-975.66704117867641</v>
      </c>
      <c r="DG230" s="56">
        <v>0.30019902697921269</v>
      </c>
      <c r="DH230" s="29">
        <f t="shared" si="1277"/>
        <v>1355.1571897568831</v>
      </c>
      <c r="DI230" s="56">
        <v>2.9387202873871558</v>
      </c>
      <c r="DJ230" s="29">
        <f t="shared" si="1344"/>
        <v>239200.41986695884</v>
      </c>
      <c r="DK230" s="29">
        <f t="shared" si="1345"/>
        <v>-975.66704117867641</v>
      </c>
      <c r="DL230" s="56">
        <v>0.30019902697921269</v>
      </c>
      <c r="DM230" s="29">
        <f t="shared" si="1280"/>
        <v>1360.6104007680783</v>
      </c>
      <c r="DN230" s="56">
        <v>2.9387202873871558</v>
      </c>
      <c r="DO230" s="29">
        <f t="shared" si="1346"/>
        <v>255897.64115447362</v>
      </c>
      <c r="DP230" s="29">
        <f t="shared" si="1411"/>
        <v>-975.66704117867641</v>
      </c>
      <c r="DQ230" s="56">
        <v>0.30019902697921269</v>
      </c>
      <c r="DR230" s="29">
        <f t="shared" si="1347"/>
        <v>1365.8531861460269</v>
      </c>
      <c r="DS230" s="56">
        <v>2.9387202873871558</v>
      </c>
      <c r="DT230" s="29">
        <f t="shared" si="1412"/>
        <v>262792.81947388948</v>
      </c>
      <c r="DU230" s="29">
        <f t="shared" si="1413"/>
        <v>-975.66704117867641</v>
      </c>
      <c r="DV230" s="56">
        <v>0.30019902697921269</v>
      </c>
      <c r="DW230" s="29">
        <f t="shared" si="1348"/>
        <v>1370.9565131056997</v>
      </c>
      <c r="DX230" s="56">
        <v>2.9387202873871558</v>
      </c>
      <c r="DY230" s="29">
        <f t="shared" si="1414"/>
        <v>283507.44007389108</v>
      </c>
      <c r="DZ230" s="29">
        <f t="shared" si="1349"/>
        <v>-975.66704117867641</v>
      </c>
      <c r="EA230" s="56">
        <v>0.30019902697921269</v>
      </c>
      <c r="EB230" s="29">
        <f t="shared" si="1283"/>
        <v>1375.9953658711365</v>
      </c>
      <c r="EC230" s="56">
        <v>2.9387202873871558</v>
      </c>
      <c r="ED230" s="29">
        <f t="shared" si="1350"/>
        <v>285198.36879232468</v>
      </c>
      <c r="EE230" s="29">
        <f t="shared" si="1351"/>
        <v>-975.66704117867641</v>
      </c>
      <c r="EF230" s="56">
        <v>0.30019902697921269</v>
      </c>
      <c r="EG230" s="29">
        <f t="shared" si="1286"/>
        <v>1380.9944151889331</v>
      </c>
      <c r="EH230" s="56">
        <v>2.9387202873871558</v>
      </c>
      <c r="EI230" s="29">
        <f t="shared" si="1352"/>
        <v>277526.23891427222</v>
      </c>
      <c r="EJ230" s="29">
        <f t="shared" si="1353"/>
        <v>-975.66704117867641</v>
      </c>
      <c r="EK230" s="56">
        <v>0.30019902697921269</v>
      </c>
      <c r="EL230" s="29">
        <f t="shared" si="1289"/>
        <v>1386.0634280488148</v>
      </c>
      <c r="EM230" s="56">
        <v>2.9387202873871558</v>
      </c>
      <c r="EN230" s="29">
        <f t="shared" si="1354"/>
        <v>280376.42967223749</v>
      </c>
      <c r="EO230" s="29">
        <f t="shared" si="1355"/>
        <v>-975.66704117867641</v>
      </c>
      <c r="EP230" s="56">
        <v>0.30019902697921269</v>
      </c>
      <c r="EQ230" s="29">
        <f t="shared" si="1292"/>
        <v>1391.2820456203915</v>
      </c>
      <c r="ER230" s="56">
        <v>2.9387202873871558</v>
      </c>
      <c r="ES230" s="29">
        <f t="shared" si="1356"/>
        <v>290345.65145780315</v>
      </c>
      <c r="ET230" s="29">
        <f t="shared" si="1415"/>
        <v>-975.66704117867641</v>
      </c>
      <c r="EU230" s="56">
        <v>0.30019902697921269</v>
      </c>
      <c r="EV230" s="29">
        <f t="shared" si="1357"/>
        <v>1396.7499684993368</v>
      </c>
      <c r="EW230" s="56">
        <v>2.9387202873871558</v>
      </c>
      <c r="EX230" s="29">
        <f t="shared" si="1416"/>
        <v>271523.27432429325</v>
      </c>
      <c r="EY230" s="29">
        <f t="shared" si="1417"/>
        <v>-975.66704117867641</v>
      </c>
      <c r="EZ230" s="56">
        <v>0.30019902697921269</v>
      </c>
      <c r="FA230" s="29">
        <f t="shared" si="1358"/>
        <v>1402.5503380548262</v>
      </c>
      <c r="FB230" s="56">
        <v>2.9387202873871558</v>
      </c>
      <c r="FC230" s="29">
        <f t="shared" si="1418"/>
        <v>268613.3964848867</v>
      </c>
      <c r="FD230" s="29">
        <f t="shared" si="1359"/>
        <v>-975.66704117867641</v>
      </c>
      <c r="FE230" s="56">
        <v>0.30019902697921269</v>
      </c>
      <c r="FF230" s="29">
        <f t="shared" si="1295"/>
        <v>1408.7071019065804</v>
      </c>
      <c r="FG230" s="56">
        <v>2.9387202873871558</v>
      </c>
      <c r="FH230" s="29">
        <f t="shared" si="1360"/>
        <v>340525.70038254082</v>
      </c>
      <c r="FI230" s="29">
        <f t="shared" si="1361"/>
        <v>-975.66704117867641</v>
      </c>
      <c r="FJ230" s="56">
        <v>0.30019902697921269</v>
      </c>
      <c r="FK230" s="29">
        <f t="shared" si="1298"/>
        <v>1415.2566288377025</v>
      </c>
      <c r="FL230" s="56">
        <v>2.9387202873871558</v>
      </c>
      <c r="FM230" s="29">
        <f t="shared" si="1419"/>
        <v>363496.35824546957</v>
      </c>
      <c r="FN230" s="29">
        <f t="shared" si="1362"/>
        <v>-975.66704117867641</v>
      </c>
      <c r="FO230" s="56">
        <v>0.30019902697921269</v>
      </c>
      <c r="FP230" s="29">
        <f t="shared" si="1301"/>
        <v>1422.2367751208574</v>
      </c>
      <c r="FQ230" s="56">
        <v>2.9387202873871558</v>
      </c>
      <c r="FR230" s="29">
        <f t="shared" si="1363"/>
        <v>385626.35702982638</v>
      </c>
      <c r="FS230" s="29">
        <f t="shared" si="1364"/>
        <v>-975.66704117867641</v>
      </c>
      <c r="FT230" s="56">
        <v>0.30019902697921269</v>
      </c>
      <c r="FU230" s="29">
        <f t="shared" si="1304"/>
        <v>1429.6738956445413</v>
      </c>
      <c r="FV230" s="56">
        <v>2.9387202873871558</v>
      </c>
      <c r="FW230" s="29">
        <f t="shared" si="1365"/>
        <v>407127.51490503381</v>
      </c>
      <c r="FX230" s="29">
        <f t="shared" si="1366"/>
        <v>-975.66704117867641</v>
      </c>
      <c r="FY230" s="56">
        <v>0.30019902697921269</v>
      </c>
      <c r="FZ230" s="29">
        <f t="shared" si="1307"/>
        <v>1437.5818734585876</v>
      </c>
      <c r="GA230" s="56">
        <v>2.9387202873871558</v>
      </c>
      <c r="GB230" s="29">
        <f t="shared" si="1367"/>
        <v>427855.10598285857</v>
      </c>
      <c r="GC230" s="29">
        <f t="shared" si="1368"/>
        <v>-975.66704117867641</v>
      </c>
      <c r="GD230" s="56">
        <v>0.30019902697921269</v>
      </c>
      <c r="GE230" s="29">
        <f t="shared" si="1310"/>
        <v>1445.9751512992664</v>
      </c>
      <c r="GF230" s="56">
        <v>2.9387202873871558</v>
      </c>
      <c r="GG230" s="29">
        <f t="shared" si="1369"/>
        <v>447979.29352091387</v>
      </c>
      <c r="GH230" s="29">
        <f t="shared" si="1370"/>
        <v>-975.66704117867641</v>
      </c>
      <c r="GI230" s="56">
        <v>0.30019902697921269</v>
      </c>
      <c r="GJ230" s="29">
        <f t="shared" si="1313"/>
        <v>1454.8866621636143</v>
      </c>
      <c r="GK230" s="56">
        <v>2.9387202873871558</v>
      </c>
      <c r="GL230" s="29">
        <f t="shared" si="1371"/>
        <v>466747.53622843151</v>
      </c>
      <c r="GM230" s="29">
        <f t="shared" si="1372"/>
        <v>-975.66704117867641</v>
      </c>
      <c r="GN230" s="56">
        <v>0.30019902697921269</v>
      </c>
      <c r="GO230" s="29">
        <f t="shared" si="1316"/>
        <v>1464.3262664261931</v>
      </c>
      <c r="GP230" s="56">
        <v>2.9387202873871558</v>
      </c>
      <c r="GQ230" s="29">
        <f t="shared" si="1373"/>
        <v>485204.94344302139</v>
      </c>
    </row>
    <row r="231" spans="1:199" ht="15" x14ac:dyDescent="0.2">
      <c r="A231" s="4" t="s">
        <v>29</v>
      </c>
      <c r="B231" s="29">
        <v>368762</v>
      </c>
      <c r="C231" s="29">
        <f t="shared" si="1374"/>
        <v>-977.39999999999986</v>
      </c>
      <c r="D231" s="56">
        <v>0.30019902697921269</v>
      </c>
      <c r="E231" s="29">
        <f t="shared" si="1428"/>
        <v>1473.6</v>
      </c>
      <c r="F231" s="29">
        <f t="shared" si="1429"/>
        <v>-213.8</v>
      </c>
      <c r="G231" s="29">
        <f t="shared" si="1269"/>
        <v>1259.8</v>
      </c>
      <c r="H231" s="56">
        <f t="shared" si="1320"/>
        <v>2.9387202873871558</v>
      </c>
      <c r="I231" s="29">
        <v>403121</v>
      </c>
      <c r="J231" s="29">
        <f t="shared" si="1375"/>
        <v>-975.66704117867641</v>
      </c>
      <c r="K231" s="56">
        <v>0.30019902697921269</v>
      </c>
      <c r="L231" s="29">
        <f t="shared" si="1321"/>
        <v>1257.566337709123</v>
      </c>
      <c r="M231" s="56">
        <v>2.9387202873871558</v>
      </c>
      <c r="N231" s="29">
        <f t="shared" si="1376"/>
        <v>397080.89929653046</v>
      </c>
      <c r="O231" s="29">
        <f t="shared" si="1377"/>
        <v>-975.66704117867641</v>
      </c>
      <c r="P231" s="56">
        <v>0.30019902697921269</v>
      </c>
      <c r="Q231" s="29">
        <f t="shared" si="1322"/>
        <v>1254.3689736289798</v>
      </c>
      <c r="R231" s="56">
        <v>2.9387202873871558</v>
      </c>
      <c r="S231" s="29">
        <f t="shared" si="1378"/>
        <v>388994.60122898075</v>
      </c>
      <c r="T231" s="29">
        <f t="shared" si="1379"/>
        <v>-975.66704117867641</v>
      </c>
      <c r="U231" s="56">
        <v>0.30019902697921269</v>
      </c>
      <c r="V231" s="29">
        <f t="shared" si="1323"/>
        <v>1251.0038440728533</v>
      </c>
      <c r="W231" s="56">
        <v>2.9387202873871558</v>
      </c>
      <c r="X231" s="29">
        <f t="shared" si="1380"/>
        <v>402265.93803187495</v>
      </c>
      <c r="Y231" s="29">
        <f t="shared" si="1381"/>
        <v>-975.66704117867641</v>
      </c>
      <c r="Z231" s="56">
        <v>0.30019902697921269</v>
      </c>
      <c r="AA231" s="29">
        <f t="shared" si="1324"/>
        <v>1251.4887877451563</v>
      </c>
      <c r="AB231" s="56">
        <v>2.9387202873871558</v>
      </c>
      <c r="AC231" s="29">
        <f t="shared" si="1382"/>
        <v>380999.75977844145</v>
      </c>
      <c r="AD231" s="29">
        <f t="shared" si="1383"/>
        <v>-975.66704117867641</v>
      </c>
      <c r="AE231" s="56">
        <v>0.30019902697921269</v>
      </c>
      <c r="AF231" s="29">
        <f t="shared" si="1325"/>
        <v>1253.2010029220626</v>
      </c>
      <c r="AG231" s="56">
        <v>2.9387202873871558</v>
      </c>
      <c r="AH231" s="29">
        <f t="shared" si="1384"/>
        <v>369576.29374018486</v>
      </c>
      <c r="AI231" s="29">
        <f t="shared" si="1385"/>
        <v>-975.66704117867641</v>
      </c>
      <c r="AJ231" s="56">
        <v>0.30019902697921269</v>
      </c>
      <c r="AK231" s="29">
        <f t="shared" si="1326"/>
        <v>1256.097005980233</v>
      </c>
      <c r="AL231" s="56">
        <v>2.9387202873871558</v>
      </c>
      <c r="AM231" s="29">
        <f t="shared" si="1386"/>
        <v>350619.05743962841</v>
      </c>
      <c r="AN231" s="29">
        <f t="shared" si="1387"/>
        <v>-975.66704117867641</v>
      </c>
      <c r="AO231" s="56">
        <v>0.30019902697921269</v>
      </c>
      <c r="AP231" s="29">
        <f t="shared" si="1327"/>
        <v>1260.1445576775948</v>
      </c>
      <c r="AQ231" s="56">
        <v>2.9387202873871558</v>
      </c>
      <c r="AR231" s="29">
        <f t="shared" si="1388"/>
        <v>338235.1155367376</v>
      </c>
      <c r="AS231" s="29">
        <f t="shared" si="1389"/>
        <v>-975.66704117867641</v>
      </c>
      <c r="AT231" s="56">
        <v>0.30019902697921269</v>
      </c>
      <c r="AU231" s="29">
        <f t="shared" si="1328"/>
        <v>1265.3035291344174</v>
      </c>
      <c r="AV231" s="56">
        <v>2.9387202873871558</v>
      </c>
      <c r="AW231" s="29">
        <f t="shared" si="1390"/>
        <v>324915.33005360275</v>
      </c>
      <c r="AX231" s="29">
        <f t="shared" si="1391"/>
        <v>-975.66704117867641</v>
      </c>
      <c r="AY231" s="56">
        <v>0.30019902697921269</v>
      </c>
      <c r="AZ231" s="29">
        <f t="shared" si="1329"/>
        <v>1271.5428048974964</v>
      </c>
      <c r="BA231" s="56">
        <v>2.9387202873871558</v>
      </c>
      <c r="BB231" s="29">
        <f t="shared" si="1392"/>
        <v>306402.50475630356</v>
      </c>
      <c r="BC231" s="29">
        <f t="shared" si="1393"/>
        <v>-975.66704117867641</v>
      </c>
      <c r="BD231" s="56">
        <v>0.30019902697921269</v>
      </c>
      <c r="BE231" s="29">
        <f t="shared" si="1330"/>
        <v>1278.7907511841156</v>
      </c>
      <c r="BF231" s="56">
        <v>2.9387202873871558</v>
      </c>
      <c r="BG231" s="29">
        <f t="shared" si="1394"/>
        <v>287987.47275898466</v>
      </c>
      <c r="BH231" s="29">
        <f t="shared" si="1395"/>
        <v>-975.66704117867641</v>
      </c>
      <c r="BI231" s="56">
        <v>0.30019902697921269</v>
      </c>
      <c r="BJ231" s="29">
        <f t="shared" si="1331"/>
        <v>1287.0317026727644</v>
      </c>
      <c r="BK231" s="56">
        <v>2.9387202873871558</v>
      </c>
      <c r="BL231" s="29">
        <f t="shared" si="1396"/>
        <v>274098.90173998539</v>
      </c>
      <c r="BM231" s="29">
        <f t="shared" si="1397"/>
        <v>-975.66704117867641</v>
      </c>
      <c r="BN231" s="56">
        <v>0.30019902697921269</v>
      </c>
      <c r="BO231" s="29">
        <f t="shared" si="1332"/>
        <v>1294.956532490505</v>
      </c>
      <c r="BP231" s="56">
        <v>2.9387202873871558</v>
      </c>
      <c r="BQ231" s="29">
        <f t="shared" si="1398"/>
        <v>264007.92272324307</v>
      </c>
      <c r="BR231" s="29">
        <f t="shared" si="1399"/>
        <v>-975.66704117867641</v>
      </c>
      <c r="BS231" s="56">
        <v>0.30019902697921269</v>
      </c>
      <c r="BT231" s="29">
        <f t="shared" si="1333"/>
        <v>1302.5949442994963</v>
      </c>
      <c r="BU231" s="56">
        <v>2.9387202873871558</v>
      </c>
      <c r="BV231" s="29">
        <f t="shared" si="1400"/>
        <v>255302.09303359134</v>
      </c>
      <c r="BW231" s="29">
        <f t="shared" si="1401"/>
        <v>-975.66704117867641</v>
      </c>
      <c r="BX231" s="56">
        <v>0.30019902697921269</v>
      </c>
      <c r="BY231" s="29">
        <f t="shared" si="1334"/>
        <v>1309.9731965926239</v>
      </c>
      <c r="BZ231" s="56">
        <v>2.9387202873871558</v>
      </c>
      <c r="CA231" s="29">
        <f t="shared" si="1402"/>
        <v>239218.36319462903</v>
      </c>
      <c r="CB231" s="29">
        <f t="shared" si="1403"/>
        <v>-975.66704117867641</v>
      </c>
      <c r="CC231" s="56">
        <v>0.30019902697921269</v>
      </c>
      <c r="CD231" s="29">
        <f t="shared" si="1335"/>
        <v>1317.0849929524602</v>
      </c>
      <c r="CE231" s="56">
        <v>2.9387202873871558</v>
      </c>
      <c r="CF231" s="29">
        <f t="shared" si="1404"/>
        <v>231145.56515991525</v>
      </c>
      <c r="CG231" s="29">
        <f t="shared" si="1405"/>
        <v>-975.66704117867641</v>
      </c>
      <c r="CH231" s="56">
        <v>0.30019902697921269</v>
      </c>
      <c r="CI231" s="29">
        <f t="shared" si="1336"/>
        <v>1323.9656545623293</v>
      </c>
      <c r="CJ231" s="56">
        <v>2.9387202873871558</v>
      </c>
      <c r="CK231" s="29">
        <f t="shared" si="1406"/>
        <v>219882.86876808736</v>
      </c>
      <c r="CL231" s="29">
        <f t="shared" si="1407"/>
        <v>-975.66704117867641</v>
      </c>
      <c r="CM231" s="56">
        <v>0.30019902697921269</v>
      </c>
      <c r="CN231" s="29">
        <f t="shared" si="1337"/>
        <v>1330.663009130868</v>
      </c>
      <c r="CO231" s="56">
        <v>2.9387202873871558</v>
      </c>
      <c r="CP231" s="29">
        <f t="shared" si="1408"/>
        <v>218103.21407664008</v>
      </c>
      <c r="CQ231" s="29">
        <f t="shared" si="1409"/>
        <v>-975.66704117867641</v>
      </c>
      <c r="CR231" s="56">
        <v>0.30019902697921269</v>
      </c>
      <c r="CS231" s="29">
        <f t="shared" si="1338"/>
        <v>1337.1372142930245</v>
      </c>
      <c r="CT231" s="56">
        <v>2.9387202873871558</v>
      </c>
      <c r="CU231" s="29">
        <f t="shared" si="1410"/>
        <v>212725.90288506282</v>
      </c>
      <c r="CV231" s="29">
        <f t="shared" si="1339"/>
        <v>-975.66704117867641</v>
      </c>
      <c r="CW231" s="56">
        <v>0.30019902697921269</v>
      </c>
      <c r="CX231" s="29">
        <f t="shared" si="1271"/>
        <v>1343.3945222081509</v>
      </c>
      <c r="CY231" s="56">
        <v>2.9387202873871558</v>
      </c>
      <c r="CZ231" s="29">
        <f t="shared" si="1340"/>
        <v>220923.05997643954</v>
      </c>
      <c r="DA231" s="29">
        <f t="shared" si="1341"/>
        <v>-975.66704117867641</v>
      </c>
      <c r="DB231" s="56">
        <v>0.30019902697921269</v>
      </c>
      <c r="DC231" s="29">
        <f t="shared" si="1274"/>
        <v>1349.4097286716651</v>
      </c>
      <c r="DD231" s="56">
        <v>2.9387202873871558</v>
      </c>
      <c r="DE231" s="29">
        <f t="shared" si="1342"/>
        <v>229609.28959919847</v>
      </c>
      <c r="DF231" s="29">
        <f t="shared" si="1343"/>
        <v>-975.66704117867641</v>
      </c>
      <c r="DG231" s="56">
        <v>0.30019902697921269</v>
      </c>
      <c r="DH231" s="29">
        <f t="shared" si="1277"/>
        <v>1355.1571897568831</v>
      </c>
      <c r="DI231" s="56">
        <v>2.9387202873871558</v>
      </c>
      <c r="DJ231" s="29">
        <f t="shared" si="1344"/>
        <v>239743.29410697159</v>
      </c>
      <c r="DK231" s="29">
        <f t="shared" si="1345"/>
        <v>-975.66704117867641</v>
      </c>
      <c r="DL231" s="56">
        <v>0.30019902697921269</v>
      </c>
      <c r="DM231" s="29">
        <f t="shared" si="1280"/>
        <v>1360.6104007680783</v>
      </c>
      <c r="DN231" s="56">
        <v>2.9387202873871558</v>
      </c>
      <c r="DO231" s="29">
        <f t="shared" si="1346"/>
        <v>239585.36322654824</v>
      </c>
      <c r="DP231" s="29">
        <f t="shared" si="1411"/>
        <v>-975.66704117867641</v>
      </c>
      <c r="DQ231" s="56">
        <v>0.30019902697921269</v>
      </c>
      <c r="DR231" s="29">
        <f t="shared" si="1347"/>
        <v>1365.8531861460269</v>
      </c>
      <c r="DS231" s="56">
        <v>2.9387202873871558</v>
      </c>
      <c r="DT231" s="29">
        <f t="shared" si="1412"/>
        <v>256287.82729944098</v>
      </c>
      <c r="DU231" s="29">
        <f t="shared" si="1413"/>
        <v>-975.66704117867641</v>
      </c>
      <c r="DV231" s="56">
        <v>0.30019902697921269</v>
      </c>
      <c r="DW231" s="29">
        <f t="shared" si="1348"/>
        <v>1370.9565131056997</v>
      </c>
      <c r="DX231" s="56">
        <v>2.9387202873871558</v>
      </c>
      <c r="DY231" s="29">
        <f t="shared" si="1414"/>
        <v>263188.10894581652</v>
      </c>
      <c r="DZ231" s="29">
        <f t="shared" si="1349"/>
        <v>-975.66704117867641</v>
      </c>
      <c r="EA231" s="56">
        <v>0.30019902697921269</v>
      </c>
      <c r="EB231" s="29">
        <f t="shared" si="1283"/>
        <v>1375.9953658711365</v>
      </c>
      <c r="EC231" s="56">
        <v>2.9387202873871558</v>
      </c>
      <c r="ED231" s="29">
        <f t="shared" si="1350"/>
        <v>283907.76839858352</v>
      </c>
      <c r="EE231" s="29">
        <f t="shared" si="1351"/>
        <v>-975.66704117867641</v>
      </c>
      <c r="EF231" s="56">
        <v>0.30019902697921269</v>
      </c>
      <c r="EG231" s="29">
        <f t="shared" si="1286"/>
        <v>1380.9944151889331</v>
      </c>
      <c r="EH231" s="56">
        <v>2.9387202873871558</v>
      </c>
      <c r="EI231" s="29">
        <f t="shared" si="1352"/>
        <v>285603.69616633491</v>
      </c>
      <c r="EJ231" s="29">
        <f t="shared" si="1353"/>
        <v>-975.66704117867641</v>
      </c>
      <c r="EK231" s="56">
        <v>0.30019902697921269</v>
      </c>
      <c r="EL231" s="29">
        <f t="shared" si="1289"/>
        <v>1386.0634280488148</v>
      </c>
      <c r="EM231" s="56">
        <v>2.9387202873871558</v>
      </c>
      <c r="EN231" s="29">
        <f t="shared" si="1354"/>
        <v>277936.63530114235</v>
      </c>
      <c r="EO231" s="29">
        <f t="shared" si="1355"/>
        <v>-975.66704117867641</v>
      </c>
      <c r="EP231" s="56">
        <v>0.30019902697921269</v>
      </c>
      <c r="EQ231" s="29">
        <f t="shared" si="1292"/>
        <v>1391.2820456203915</v>
      </c>
      <c r="ER231" s="56">
        <v>2.9387202873871558</v>
      </c>
      <c r="ES231" s="29">
        <f t="shared" si="1356"/>
        <v>280792.04467667919</v>
      </c>
      <c r="ET231" s="29">
        <f t="shared" si="1415"/>
        <v>-975.66704117867641</v>
      </c>
      <c r="EU231" s="56">
        <v>0.30019902697921269</v>
      </c>
      <c r="EV231" s="29">
        <f t="shared" si="1357"/>
        <v>1396.7499684993368</v>
      </c>
      <c r="EW231" s="56">
        <v>2.9387202873871558</v>
      </c>
      <c r="EX231" s="29">
        <f t="shared" si="1416"/>
        <v>290766.73438512383</v>
      </c>
      <c r="EY231" s="29">
        <f t="shared" si="1417"/>
        <v>-975.66704117867641</v>
      </c>
      <c r="EZ231" s="56">
        <v>0.30019902697921269</v>
      </c>
      <c r="FA231" s="29">
        <f t="shared" si="1358"/>
        <v>1402.5503380548262</v>
      </c>
      <c r="FB231" s="56">
        <v>2.9387202873871558</v>
      </c>
      <c r="FC231" s="29">
        <f t="shared" si="1418"/>
        <v>271950.1576211694</v>
      </c>
      <c r="FD231" s="29">
        <f t="shared" si="1359"/>
        <v>-975.66704117867641</v>
      </c>
      <c r="FE231" s="56">
        <v>0.30019902697921269</v>
      </c>
      <c r="FF231" s="29">
        <f t="shared" si="1295"/>
        <v>1408.7071019065804</v>
      </c>
      <c r="FG231" s="56">
        <v>2.9387202873871558</v>
      </c>
      <c r="FH231" s="29">
        <f t="shared" si="1360"/>
        <v>269046.43654561462</v>
      </c>
      <c r="FI231" s="29">
        <f t="shared" si="1361"/>
        <v>-975.66704117867641</v>
      </c>
      <c r="FJ231" s="56">
        <v>0.30019902697921269</v>
      </c>
      <c r="FK231" s="29">
        <f t="shared" si="1298"/>
        <v>1415.2566288377025</v>
      </c>
      <c r="FL231" s="56">
        <v>2.9387202873871558</v>
      </c>
      <c r="FM231" s="29">
        <f t="shared" si="1419"/>
        <v>340965.28997019987</v>
      </c>
      <c r="FN231" s="29">
        <f t="shared" si="1362"/>
        <v>-975.66704117867641</v>
      </c>
      <c r="FO231" s="56">
        <v>0.30019902697921269</v>
      </c>
      <c r="FP231" s="29">
        <f t="shared" si="1301"/>
        <v>1422.2367751208574</v>
      </c>
      <c r="FQ231" s="56">
        <v>2.9387202873871558</v>
      </c>
      <c r="FR231" s="29">
        <f t="shared" si="1363"/>
        <v>363942.92797941173</v>
      </c>
      <c r="FS231" s="29">
        <f t="shared" si="1364"/>
        <v>-975.66704117867641</v>
      </c>
      <c r="FT231" s="56">
        <v>0.30019902697921269</v>
      </c>
      <c r="FU231" s="29">
        <f t="shared" si="1304"/>
        <v>1429.6738956445413</v>
      </c>
      <c r="FV231" s="56">
        <v>2.9387202873871558</v>
      </c>
      <c r="FW231" s="29">
        <f t="shared" si="1365"/>
        <v>386080.36388429225</v>
      </c>
      <c r="FX231" s="29">
        <f t="shared" si="1366"/>
        <v>-975.66704117867641</v>
      </c>
      <c r="FY231" s="56">
        <v>0.30019902697921269</v>
      </c>
      <c r="FZ231" s="29">
        <f t="shared" si="1307"/>
        <v>1437.5818734585876</v>
      </c>
      <c r="GA231" s="56">
        <v>2.9387202873871558</v>
      </c>
      <c r="GB231" s="29">
        <f t="shared" si="1367"/>
        <v>407589.42973731371</v>
      </c>
      <c r="GC231" s="29">
        <f t="shared" si="1368"/>
        <v>-975.66704117867641</v>
      </c>
      <c r="GD231" s="56">
        <v>0.30019902697921269</v>
      </c>
      <c r="GE231" s="29">
        <f t="shared" si="1310"/>
        <v>1445.9751512992664</v>
      </c>
      <c r="GF231" s="56">
        <v>2.9387202873871558</v>
      </c>
      <c r="GG231" s="29">
        <f t="shared" si="1369"/>
        <v>428325.41409297916</v>
      </c>
      <c r="GH231" s="29">
        <f t="shared" si="1370"/>
        <v>-975.66704117867641</v>
      </c>
      <c r="GI231" s="56">
        <v>0.30019902697921269</v>
      </c>
      <c r="GJ231" s="29">
        <f t="shared" si="1313"/>
        <v>1454.8866621636143</v>
      </c>
      <c r="GK231" s="56">
        <v>2.9387202873871558</v>
      </c>
      <c r="GL231" s="29">
        <f t="shared" si="1371"/>
        <v>448458.51314189879</v>
      </c>
      <c r="GM231" s="29">
        <f t="shared" si="1372"/>
        <v>-975.66704117867641</v>
      </c>
      <c r="GN231" s="56">
        <v>0.30019902697921269</v>
      </c>
      <c r="GO231" s="29">
        <f t="shared" si="1316"/>
        <v>1464.3262664261931</v>
      </c>
      <c r="GP231" s="56">
        <v>2.9387202873871558</v>
      </c>
      <c r="GQ231" s="29">
        <f t="shared" si="1373"/>
        <v>467236.19545367901</v>
      </c>
    </row>
    <row r="232" spans="1:199" ht="15" x14ac:dyDescent="0.2">
      <c r="A232" s="4" t="s">
        <v>30</v>
      </c>
      <c r="B232" s="29">
        <v>353100</v>
      </c>
      <c r="C232" s="29">
        <f t="shared" si="1374"/>
        <v>-1480.8</v>
      </c>
      <c r="D232" s="56">
        <v>0.45481350434910806</v>
      </c>
      <c r="E232" s="29">
        <f>3531/5</f>
        <v>706.2</v>
      </c>
      <c r="F232" s="29">
        <f>-813/5</f>
        <v>-162.6</v>
      </c>
      <c r="G232" s="29">
        <f t="shared" si="1269"/>
        <v>543.6</v>
      </c>
      <c r="H232" s="56">
        <f t="shared" si="1320"/>
        <v>1.2680491730621195</v>
      </c>
      <c r="I232" s="29">
        <v>368335</v>
      </c>
      <c r="J232" s="29">
        <f t="shared" si="1375"/>
        <v>-1478.1744982375528</v>
      </c>
      <c r="K232" s="56">
        <v>0.45481350434910806</v>
      </c>
      <c r="L232" s="29">
        <f t="shared" si="1321"/>
        <v>542.63618128169503</v>
      </c>
      <c r="M232" s="56">
        <v>1.2680491730621195</v>
      </c>
      <c r="N232" s="29">
        <f t="shared" si="1376"/>
        <v>402185.46168304415</v>
      </c>
      <c r="O232" s="29">
        <f t="shared" si="1377"/>
        <v>-1478.1744982375528</v>
      </c>
      <c r="P232" s="56">
        <v>0.45481350434910806</v>
      </c>
      <c r="Q232" s="29">
        <f t="shared" si="1322"/>
        <v>541.25652807168876</v>
      </c>
      <c r="R232" s="56">
        <v>1.2680491730621195</v>
      </c>
      <c r="S232" s="29">
        <f t="shared" si="1378"/>
        <v>396143.98132636462</v>
      </c>
      <c r="T232" s="29">
        <f t="shared" si="1379"/>
        <v>-1478.1744982375528</v>
      </c>
      <c r="U232" s="56">
        <v>0.45481350434910806</v>
      </c>
      <c r="V232" s="29">
        <f t="shared" si="1323"/>
        <v>539.8044845515185</v>
      </c>
      <c r="W232" s="56">
        <v>1.2680491730621195</v>
      </c>
      <c r="X232" s="29">
        <f t="shared" si="1380"/>
        <v>388056.23121529474</v>
      </c>
      <c r="Y232" s="29">
        <f t="shared" si="1381"/>
        <v>-1478.1744982375528</v>
      </c>
      <c r="Z232" s="56">
        <v>0.45481350434910806</v>
      </c>
      <c r="AA232" s="29">
        <f t="shared" si="1324"/>
        <v>540.01373632185027</v>
      </c>
      <c r="AB232" s="56">
        <v>1.2680491730621195</v>
      </c>
      <c r="AC232" s="29">
        <f t="shared" si="1382"/>
        <v>401327.77726995922</v>
      </c>
      <c r="AD232" s="29">
        <f t="shared" si="1383"/>
        <v>-1478.1744982375528</v>
      </c>
      <c r="AE232" s="56">
        <v>0.45481350434910806</v>
      </c>
      <c r="AF232" s="29">
        <f t="shared" si="1325"/>
        <v>540.75255214195374</v>
      </c>
      <c r="AG232" s="56">
        <v>1.2680491730621195</v>
      </c>
      <c r="AH232" s="29">
        <f t="shared" si="1384"/>
        <v>380062.33783234586</v>
      </c>
      <c r="AI232" s="29">
        <f t="shared" si="1385"/>
        <v>-1478.1744982375528</v>
      </c>
      <c r="AJ232" s="56">
        <v>0.45481350434910806</v>
      </c>
      <c r="AK232" s="29">
        <f t="shared" si="1326"/>
        <v>542.0021689560682</v>
      </c>
      <c r="AL232" s="56">
        <v>1.2680491730621195</v>
      </c>
      <c r="AM232" s="29">
        <f t="shared" si="1386"/>
        <v>368640.1214109034</v>
      </c>
      <c r="AN232" s="29">
        <f t="shared" si="1387"/>
        <v>-1478.1744982375528</v>
      </c>
      <c r="AO232" s="56">
        <v>0.45481350434910806</v>
      </c>
      <c r="AP232" s="29">
        <f t="shared" si="1327"/>
        <v>543.74867562592522</v>
      </c>
      <c r="AQ232" s="56">
        <v>1.2680491730621195</v>
      </c>
      <c r="AR232" s="29">
        <f t="shared" si="1388"/>
        <v>349684.6316170168</v>
      </c>
      <c r="AS232" s="29">
        <f t="shared" si="1389"/>
        <v>-1478.1744982375528</v>
      </c>
      <c r="AT232" s="56">
        <v>0.45481350434910806</v>
      </c>
      <c r="AU232" s="29">
        <f t="shared" si="1328"/>
        <v>545.97475665777847</v>
      </c>
      <c r="AV232" s="56">
        <v>1.2680491730621195</v>
      </c>
      <c r="AW232" s="29">
        <f t="shared" si="1390"/>
        <v>337302.91579515784</v>
      </c>
      <c r="AX232" s="29">
        <f t="shared" si="1391"/>
        <v>-1478.1744982375528</v>
      </c>
      <c r="AY232" s="56">
        <v>0.45481350434910806</v>
      </c>
      <c r="AZ232" s="29">
        <f t="shared" si="1329"/>
        <v>548.66698582495565</v>
      </c>
      <c r="BA232" s="56">
        <v>1.2680491730621195</v>
      </c>
      <c r="BB232" s="29">
        <f t="shared" si="1392"/>
        <v>323985.82254119014</v>
      </c>
      <c r="BC232" s="29">
        <f t="shared" si="1393"/>
        <v>-1478.1744982375528</v>
      </c>
      <c r="BD232" s="56">
        <v>0.45481350434910806</v>
      </c>
      <c r="BE232" s="29">
        <f t="shared" si="1330"/>
        <v>551.79445336060121</v>
      </c>
      <c r="BF232" s="56">
        <v>1.2680491730621195</v>
      </c>
      <c r="BG232" s="29">
        <f t="shared" si="1394"/>
        <v>305476.12471142662</v>
      </c>
      <c r="BH232" s="29">
        <f t="shared" si="1395"/>
        <v>-1478.1744982375528</v>
      </c>
      <c r="BI232" s="56">
        <v>0.45481350434910806</v>
      </c>
      <c r="BJ232" s="29">
        <f t="shared" si="1331"/>
        <v>555.35039972449181</v>
      </c>
      <c r="BK232" s="56">
        <v>1.2680491730621195</v>
      </c>
      <c r="BL232" s="29">
        <f t="shared" si="1396"/>
        <v>287064.6486604716</v>
      </c>
      <c r="BM232" s="29">
        <f t="shared" si="1397"/>
        <v>-1478.1744982375528</v>
      </c>
      <c r="BN232" s="56">
        <v>0.45481350434910806</v>
      </c>
      <c r="BO232" s="29">
        <f t="shared" si="1332"/>
        <v>558.76994051582676</v>
      </c>
      <c r="BP232" s="56">
        <v>1.2680491730621195</v>
      </c>
      <c r="BQ232" s="29">
        <f t="shared" si="1398"/>
        <v>273179.49718226364</v>
      </c>
      <c r="BR232" s="29">
        <f t="shared" si="1399"/>
        <v>-1478.1744982375528</v>
      </c>
      <c r="BS232" s="56">
        <v>0.45481350434910806</v>
      </c>
      <c r="BT232" s="29">
        <f t="shared" si="1333"/>
        <v>562.06589277758883</v>
      </c>
      <c r="BU232" s="56">
        <v>1.2680491730621195</v>
      </c>
      <c r="BV232" s="29">
        <f t="shared" si="1400"/>
        <v>263091.8141177831</v>
      </c>
      <c r="BW232" s="29">
        <f t="shared" si="1401"/>
        <v>-1478.1744982375528</v>
      </c>
      <c r="BX232" s="56">
        <v>0.45481350434910806</v>
      </c>
      <c r="BY232" s="29">
        <f t="shared" si="1334"/>
        <v>565.24958697233728</v>
      </c>
      <c r="BZ232" s="56">
        <v>1.2680491730621195</v>
      </c>
      <c r="CA232" s="29">
        <f t="shared" si="1402"/>
        <v>254389.16812232614</v>
      </c>
      <c r="CB232" s="29">
        <f t="shared" si="1403"/>
        <v>-1478.1744982375528</v>
      </c>
      <c r="CC232" s="56">
        <v>0.45481350434910806</v>
      </c>
      <c r="CD232" s="29">
        <f t="shared" si="1335"/>
        <v>568.31830621444487</v>
      </c>
      <c r="CE232" s="56">
        <v>1.2680491730621195</v>
      </c>
      <c r="CF232" s="29">
        <f t="shared" si="1404"/>
        <v>238308.50700260591</v>
      </c>
      <c r="CG232" s="29">
        <f t="shared" si="1405"/>
        <v>-1478.1744982375528</v>
      </c>
      <c r="CH232" s="56">
        <v>0.45481350434910806</v>
      </c>
      <c r="CI232" s="29">
        <f t="shared" si="1336"/>
        <v>571.2872914907781</v>
      </c>
      <c r="CJ232" s="56">
        <v>1.2680491730621195</v>
      </c>
      <c r="CK232" s="29">
        <f t="shared" si="1406"/>
        <v>230238.67795316846</v>
      </c>
      <c r="CL232" s="29">
        <f t="shared" si="1407"/>
        <v>-1478.1744982375528</v>
      </c>
      <c r="CM232" s="56">
        <v>0.45481350434910806</v>
      </c>
      <c r="CN232" s="29">
        <f t="shared" si="1337"/>
        <v>574.17718031714548</v>
      </c>
      <c r="CO232" s="56">
        <v>1.2680491730621195</v>
      </c>
      <c r="CP232" s="29">
        <f t="shared" si="1408"/>
        <v>218978.87145016695</v>
      </c>
      <c r="CQ232" s="29">
        <f t="shared" si="1409"/>
        <v>-1478.1744982375528</v>
      </c>
      <c r="CR232" s="56">
        <v>0.45481350434910806</v>
      </c>
      <c r="CS232" s="29">
        <f t="shared" si="1338"/>
        <v>576.97078083004294</v>
      </c>
      <c r="CT232" s="56">
        <v>1.2680491730621195</v>
      </c>
      <c r="CU232" s="29">
        <f t="shared" si="1410"/>
        <v>217202.01035923258</v>
      </c>
      <c r="CV232" s="29">
        <f t="shared" si="1339"/>
        <v>-1478.1744982375528</v>
      </c>
      <c r="CW232" s="56">
        <v>0.45481350434910806</v>
      </c>
      <c r="CX232" s="29">
        <f t="shared" si="1271"/>
        <v>579.67079081786869</v>
      </c>
      <c r="CY232" s="56">
        <v>1.2680491730621195</v>
      </c>
      <c r="CZ232" s="29">
        <f t="shared" si="1340"/>
        <v>211827.39917764315</v>
      </c>
      <c r="DA232" s="29">
        <f t="shared" si="1341"/>
        <v>-1478.1744982375528</v>
      </c>
      <c r="DB232" s="56">
        <v>0.45481350434910806</v>
      </c>
      <c r="DC232" s="29">
        <f t="shared" si="1274"/>
        <v>582.2663347403693</v>
      </c>
      <c r="DD232" s="56">
        <v>1.2680491730621195</v>
      </c>
      <c r="DE232" s="29">
        <f t="shared" si="1342"/>
        <v>220027.15181294235</v>
      </c>
      <c r="DF232" s="29">
        <f t="shared" si="1343"/>
        <v>-1478.1744982375528</v>
      </c>
      <c r="DG232" s="56">
        <v>0.45481350434910806</v>
      </c>
      <c r="DH232" s="29">
        <f t="shared" si="1277"/>
        <v>584.74634731849642</v>
      </c>
      <c r="DI232" s="56">
        <v>1.2680491730621195</v>
      </c>
      <c r="DJ232" s="29">
        <f t="shared" si="1344"/>
        <v>228715.86144827941</v>
      </c>
      <c r="DK232" s="29">
        <f t="shared" si="1345"/>
        <v>-1478.1744982375528</v>
      </c>
      <c r="DL232" s="56">
        <v>0.45481350434910806</v>
      </c>
      <c r="DM232" s="29">
        <f t="shared" si="1280"/>
        <v>587.0993918538876</v>
      </c>
      <c r="DN232" s="56">
        <v>1.2680491730621195</v>
      </c>
      <c r="DO232" s="29">
        <f t="shared" si="1346"/>
        <v>238852.21900058791</v>
      </c>
      <c r="DP232" s="29">
        <f t="shared" si="1411"/>
        <v>-1478.1744982375528</v>
      </c>
      <c r="DQ232" s="56">
        <v>0.45481350434910806</v>
      </c>
      <c r="DR232" s="29">
        <f t="shared" si="1347"/>
        <v>589.36163834654735</v>
      </c>
      <c r="DS232" s="56">
        <v>1.2680491730621195</v>
      </c>
      <c r="DT232" s="29">
        <f t="shared" si="1412"/>
        <v>238696.55036665723</v>
      </c>
      <c r="DU232" s="29">
        <f t="shared" si="1413"/>
        <v>-1478.1744982375528</v>
      </c>
      <c r="DV232" s="56">
        <v>0.45481350434910806</v>
      </c>
      <c r="DW232" s="29">
        <f t="shared" si="1348"/>
        <v>591.56370894130703</v>
      </c>
      <c r="DX232" s="56">
        <v>1.2680491730621195</v>
      </c>
      <c r="DY232" s="29">
        <f t="shared" si="1414"/>
        <v>255401.21651014473</v>
      </c>
      <c r="DZ232" s="29">
        <f t="shared" si="1349"/>
        <v>-1478.1744982375528</v>
      </c>
      <c r="EA232" s="56">
        <v>0.45481350434910806</v>
      </c>
      <c r="EB232" s="29">
        <f t="shared" si="1283"/>
        <v>593.73795911061279</v>
      </c>
      <c r="EC232" s="56">
        <v>1.2680491730621195</v>
      </c>
      <c r="ED232" s="29">
        <f t="shared" si="1350"/>
        <v>262303.67240668955</v>
      </c>
      <c r="EE232" s="29">
        <f t="shared" si="1351"/>
        <v>-1478.1744982375528</v>
      </c>
      <c r="EF232" s="56">
        <v>0.45481350434910806</v>
      </c>
      <c r="EG232" s="29">
        <f t="shared" si="1286"/>
        <v>595.89503420916344</v>
      </c>
      <c r="EH232" s="56">
        <v>1.2680491730621195</v>
      </c>
      <c r="EI232" s="29">
        <f t="shared" si="1352"/>
        <v>283025.48893455515</v>
      </c>
      <c r="EJ232" s="29">
        <f t="shared" si="1353"/>
        <v>-1478.1744982375528</v>
      </c>
      <c r="EK232" s="56">
        <v>0.45481350434910806</v>
      </c>
      <c r="EL232" s="29">
        <f t="shared" si="1289"/>
        <v>598.08229837064277</v>
      </c>
      <c r="EM232" s="56">
        <v>1.2680491730621195</v>
      </c>
      <c r="EN232" s="29">
        <f t="shared" si="1354"/>
        <v>284723.60396646801</v>
      </c>
      <c r="EO232" s="29">
        <f t="shared" si="1355"/>
        <v>-1478.1744982375528</v>
      </c>
      <c r="EP232" s="56">
        <v>0.45481350434910806</v>
      </c>
      <c r="EQ232" s="29">
        <f t="shared" si="1292"/>
        <v>600.33411652583334</v>
      </c>
      <c r="ER232" s="56">
        <v>1.2680491730621195</v>
      </c>
      <c r="ES232" s="29">
        <f t="shared" si="1356"/>
        <v>277058.79491943063</v>
      </c>
      <c r="ET232" s="29">
        <f t="shared" si="1415"/>
        <v>-1478.1744982375528</v>
      </c>
      <c r="EU232" s="56">
        <v>0.45481350434910806</v>
      </c>
      <c r="EV232" s="29">
        <f t="shared" si="1357"/>
        <v>602.69350918895032</v>
      </c>
      <c r="EW232" s="56">
        <v>1.2680491730621195</v>
      </c>
      <c r="EX232" s="29">
        <f t="shared" si="1416"/>
        <v>279916.56368763058</v>
      </c>
      <c r="EY232" s="29">
        <f t="shared" si="1417"/>
        <v>-1478.1744982375528</v>
      </c>
      <c r="EZ232" s="56">
        <v>0.45481350434910806</v>
      </c>
      <c r="FA232" s="29">
        <f t="shared" si="1358"/>
        <v>605.19635161660858</v>
      </c>
      <c r="FB232" s="56">
        <v>1.2680491730621195</v>
      </c>
      <c r="FC232" s="29">
        <f t="shared" si="1418"/>
        <v>289893.75623850286</v>
      </c>
      <c r="FD232" s="29">
        <f t="shared" si="1359"/>
        <v>-1478.1744982375528</v>
      </c>
      <c r="FE232" s="56">
        <v>0.45481350434910806</v>
      </c>
      <c r="FF232" s="29">
        <f t="shared" si="1295"/>
        <v>607.85297713638454</v>
      </c>
      <c r="FG232" s="56">
        <v>1.2680491730621195</v>
      </c>
      <c r="FH232" s="29">
        <f t="shared" si="1360"/>
        <v>271079.83610006823</v>
      </c>
      <c r="FI232" s="29">
        <f t="shared" si="1361"/>
        <v>-1478.1744982375528</v>
      </c>
      <c r="FJ232" s="56">
        <v>0.45481350434910806</v>
      </c>
      <c r="FK232" s="29">
        <f t="shared" si="1298"/>
        <v>610.67907877137259</v>
      </c>
      <c r="FL232" s="56">
        <v>1.2680491730621195</v>
      </c>
      <c r="FM232" s="29">
        <f t="shared" si="1419"/>
        <v>268178.94112614845</v>
      </c>
      <c r="FN232" s="29">
        <f t="shared" si="1362"/>
        <v>-1478.1744982375528</v>
      </c>
      <c r="FO232" s="56">
        <v>0.45481350434910806</v>
      </c>
      <c r="FP232" s="29">
        <f t="shared" si="1301"/>
        <v>613.69099139204491</v>
      </c>
      <c r="FQ232" s="56">
        <v>1.2680491730621195</v>
      </c>
      <c r="FR232" s="29">
        <f t="shared" si="1363"/>
        <v>340100.80646335438</v>
      </c>
      <c r="FS232" s="29">
        <f t="shared" si="1364"/>
        <v>-1478.1744982375528</v>
      </c>
      <c r="FT232" s="56">
        <v>0.45481350434910806</v>
      </c>
      <c r="FU232" s="29">
        <f t="shared" si="1304"/>
        <v>616.90008705538389</v>
      </c>
      <c r="FV232" s="56">
        <v>1.2680491730621195</v>
      </c>
      <c r="FW232" s="29">
        <f t="shared" si="1365"/>
        <v>363081.65356822958</v>
      </c>
      <c r="FX232" s="29">
        <f t="shared" si="1366"/>
        <v>-1478.1744982375528</v>
      </c>
      <c r="FY232" s="56">
        <v>0.45481350434910806</v>
      </c>
      <c r="FZ232" s="29">
        <f t="shared" si="1307"/>
        <v>620.31235625661873</v>
      </c>
      <c r="GA232" s="56">
        <v>1.2680491730621195</v>
      </c>
      <c r="GB232" s="29">
        <f t="shared" si="1367"/>
        <v>385222.50174231135</v>
      </c>
      <c r="GC232" s="29">
        <f t="shared" si="1368"/>
        <v>-1478.1744982375528</v>
      </c>
      <c r="GD232" s="56">
        <v>0.45481350434910806</v>
      </c>
      <c r="GE232" s="29">
        <f t="shared" si="1310"/>
        <v>623.9340309940319</v>
      </c>
      <c r="GF232" s="56">
        <v>1.2680491730621195</v>
      </c>
      <c r="GG232" s="29">
        <f t="shared" si="1369"/>
        <v>406735.18927007017</v>
      </c>
      <c r="GH232" s="29">
        <f t="shared" si="1370"/>
        <v>-1478.1744982375528</v>
      </c>
      <c r="GI232" s="56">
        <v>0.45481350434910806</v>
      </c>
      <c r="GJ232" s="29">
        <f t="shared" si="1313"/>
        <v>627.7793217591211</v>
      </c>
      <c r="GK232" s="56">
        <v>1.2680491730621195</v>
      </c>
      <c r="GL232" s="29">
        <f t="shared" si="1371"/>
        <v>427475.01891650073</v>
      </c>
      <c r="GM232" s="29">
        <f t="shared" si="1372"/>
        <v>-1478.1744982375528</v>
      </c>
      <c r="GN232" s="56">
        <v>0.45481350434910806</v>
      </c>
      <c r="GO232" s="29">
        <f t="shared" si="1316"/>
        <v>631.85248327455054</v>
      </c>
      <c r="GP232" s="56">
        <v>1.2680491730621195</v>
      </c>
      <c r="GQ232" s="29">
        <f t="shared" si="1373"/>
        <v>447612.19112693577</v>
      </c>
    </row>
    <row r="233" spans="1:199" ht="15" x14ac:dyDescent="0.2">
      <c r="A233" s="4" t="s">
        <v>31</v>
      </c>
      <c r="B233" s="29">
        <v>359661</v>
      </c>
      <c r="C233" s="29">
        <f t="shared" si="1374"/>
        <v>-1480.8</v>
      </c>
      <c r="D233" s="56">
        <v>0.45481350434910806</v>
      </c>
      <c r="E233" s="29">
        <f t="shared" ref="E233:E236" si="1430">3531/5</f>
        <v>706.2</v>
      </c>
      <c r="F233" s="29">
        <f t="shared" ref="F233:F236" si="1431">-813/5</f>
        <v>-162.6</v>
      </c>
      <c r="G233" s="29">
        <f t="shared" si="1269"/>
        <v>543.6</v>
      </c>
      <c r="H233" s="56">
        <f t="shared" si="1320"/>
        <v>1.2680491730621195</v>
      </c>
      <c r="I233" s="29">
        <v>352408</v>
      </c>
      <c r="J233" s="29">
        <f t="shared" si="1375"/>
        <v>-1478.1744982375528</v>
      </c>
      <c r="K233" s="56">
        <v>0.45481350434910806</v>
      </c>
      <c r="L233" s="29">
        <f t="shared" si="1321"/>
        <v>542.63618128169503</v>
      </c>
      <c r="M233" s="56">
        <v>1.2680491730621195</v>
      </c>
      <c r="N233" s="29">
        <f t="shared" si="1376"/>
        <v>367399.46168304415</v>
      </c>
      <c r="O233" s="29">
        <f t="shared" si="1377"/>
        <v>-1478.1744982375528</v>
      </c>
      <c r="P233" s="56">
        <v>0.45481350434910806</v>
      </c>
      <c r="Q233" s="29">
        <f t="shared" si="1322"/>
        <v>541.25652807168876</v>
      </c>
      <c r="R233" s="56">
        <v>1.2680491730621195</v>
      </c>
      <c r="S233" s="29">
        <f t="shared" si="1378"/>
        <v>401248.54371287831</v>
      </c>
      <c r="T233" s="29">
        <f t="shared" si="1379"/>
        <v>-1478.1744982375528</v>
      </c>
      <c r="U233" s="56">
        <v>0.45481350434910806</v>
      </c>
      <c r="V233" s="29">
        <f t="shared" si="1323"/>
        <v>539.8044845515185</v>
      </c>
      <c r="W233" s="56">
        <v>1.2680491730621195</v>
      </c>
      <c r="X233" s="29">
        <f t="shared" si="1380"/>
        <v>395205.61131267861</v>
      </c>
      <c r="Y233" s="29">
        <f t="shared" si="1381"/>
        <v>-1478.1744982375528</v>
      </c>
      <c r="Z233" s="56">
        <v>0.45481350434910806</v>
      </c>
      <c r="AA233" s="29">
        <f t="shared" si="1324"/>
        <v>540.01373632185027</v>
      </c>
      <c r="AB233" s="56">
        <v>1.2680491730621195</v>
      </c>
      <c r="AC233" s="29">
        <f t="shared" si="1382"/>
        <v>387118.07045337901</v>
      </c>
      <c r="AD233" s="29">
        <f t="shared" si="1383"/>
        <v>-1478.1744982375528</v>
      </c>
      <c r="AE233" s="56">
        <v>0.45481350434910806</v>
      </c>
      <c r="AF233" s="29">
        <f t="shared" si="1325"/>
        <v>540.75255214195374</v>
      </c>
      <c r="AG233" s="56">
        <v>1.2680491730621195</v>
      </c>
      <c r="AH233" s="29">
        <f t="shared" si="1384"/>
        <v>400390.35532386362</v>
      </c>
      <c r="AI233" s="29">
        <f t="shared" si="1385"/>
        <v>-1478.1744982375528</v>
      </c>
      <c r="AJ233" s="56">
        <v>0.45481350434910806</v>
      </c>
      <c r="AK233" s="29">
        <f t="shared" si="1326"/>
        <v>542.0021689560682</v>
      </c>
      <c r="AL233" s="56">
        <v>1.2680491730621195</v>
      </c>
      <c r="AM233" s="29">
        <f t="shared" si="1386"/>
        <v>379126.1655030644</v>
      </c>
      <c r="AN233" s="29">
        <f t="shared" si="1387"/>
        <v>-1478.1744982375528</v>
      </c>
      <c r="AO233" s="56">
        <v>0.45481350434910806</v>
      </c>
      <c r="AP233" s="29">
        <f t="shared" si="1327"/>
        <v>543.74867562592522</v>
      </c>
      <c r="AQ233" s="56">
        <v>1.2680491730621195</v>
      </c>
      <c r="AR233" s="29">
        <f t="shared" si="1388"/>
        <v>367705.6955882918</v>
      </c>
      <c r="AS233" s="29">
        <f t="shared" si="1389"/>
        <v>-1478.1744982375528</v>
      </c>
      <c r="AT233" s="56">
        <v>0.45481350434910806</v>
      </c>
      <c r="AU233" s="29">
        <f t="shared" si="1328"/>
        <v>545.97475665777847</v>
      </c>
      <c r="AV233" s="56">
        <v>1.2680491730621195</v>
      </c>
      <c r="AW233" s="29">
        <f t="shared" si="1390"/>
        <v>348752.43187543703</v>
      </c>
      <c r="AX233" s="29">
        <f t="shared" si="1391"/>
        <v>-1478.1744982375528</v>
      </c>
      <c r="AY233" s="56">
        <v>0.45481350434910806</v>
      </c>
      <c r="AZ233" s="29">
        <f t="shared" si="1329"/>
        <v>548.66698582495565</v>
      </c>
      <c r="BA233" s="56">
        <v>1.2680491730621195</v>
      </c>
      <c r="BB233" s="29">
        <f t="shared" si="1392"/>
        <v>336373.40828274522</v>
      </c>
      <c r="BC233" s="29">
        <f t="shared" si="1393"/>
        <v>-1478.1744982375528</v>
      </c>
      <c r="BD233" s="56">
        <v>0.45481350434910806</v>
      </c>
      <c r="BE233" s="29">
        <f t="shared" si="1330"/>
        <v>551.79445336060121</v>
      </c>
      <c r="BF233" s="56">
        <v>1.2680491730621195</v>
      </c>
      <c r="BG233" s="29">
        <f t="shared" si="1394"/>
        <v>323059.44249631319</v>
      </c>
      <c r="BH233" s="29">
        <f t="shared" si="1395"/>
        <v>-1478.1744982375528</v>
      </c>
      <c r="BI233" s="56">
        <v>0.45481350434910806</v>
      </c>
      <c r="BJ233" s="29">
        <f t="shared" si="1331"/>
        <v>555.35039972449181</v>
      </c>
      <c r="BK233" s="56">
        <v>1.2680491730621195</v>
      </c>
      <c r="BL233" s="29">
        <f t="shared" si="1396"/>
        <v>304553.30061291356</v>
      </c>
      <c r="BM233" s="29">
        <f t="shared" si="1397"/>
        <v>-1478.1744982375528</v>
      </c>
      <c r="BN233" s="56">
        <v>0.45481350434910806</v>
      </c>
      <c r="BO233" s="29">
        <f t="shared" si="1332"/>
        <v>558.76994051582676</v>
      </c>
      <c r="BP233" s="56">
        <v>1.2680491730621195</v>
      </c>
      <c r="BQ233" s="29">
        <f t="shared" si="1398"/>
        <v>286145.24410274986</v>
      </c>
      <c r="BR233" s="29">
        <f t="shared" si="1399"/>
        <v>-1478.1744982375528</v>
      </c>
      <c r="BS233" s="56">
        <v>0.45481350434910806</v>
      </c>
      <c r="BT233" s="29">
        <f t="shared" si="1333"/>
        <v>562.06589277758883</v>
      </c>
      <c r="BU233" s="56">
        <v>1.2680491730621195</v>
      </c>
      <c r="BV233" s="29">
        <f t="shared" si="1400"/>
        <v>272263.38857680367</v>
      </c>
      <c r="BW233" s="29">
        <f t="shared" si="1401"/>
        <v>-1478.1744982375528</v>
      </c>
      <c r="BX233" s="56">
        <v>0.45481350434910806</v>
      </c>
      <c r="BY233" s="29">
        <f t="shared" si="1334"/>
        <v>565.24958697233728</v>
      </c>
      <c r="BZ233" s="56">
        <v>1.2680491730621195</v>
      </c>
      <c r="CA233" s="29">
        <f t="shared" si="1402"/>
        <v>262178.8892065179</v>
      </c>
      <c r="CB233" s="29">
        <f t="shared" si="1403"/>
        <v>-1478.1744982375528</v>
      </c>
      <c r="CC233" s="56">
        <v>0.45481350434910806</v>
      </c>
      <c r="CD233" s="29">
        <f t="shared" si="1335"/>
        <v>568.31830621444487</v>
      </c>
      <c r="CE233" s="56">
        <v>1.2680491730621195</v>
      </c>
      <c r="CF233" s="29">
        <f t="shared" si="1404"/>
        <v>253479.31193030303</v>
      </c>
      <c r="CG233" s="29">
        <f t="shared" si="1405"/>
        <v>-1478.1744982375528</v>
      </c>
      <c r="CH233" s="56">
        <v>0.45481350434910806</v>
      </c>
      <c r="CI233" s="29">
        <f t="shared" si="1336"/>
        <v>571.2872914907781</v>
      </c>
      <c r="CJ233" s="56">
        <v>1.2680491730621195</v>
      </c>
      <c r="CK233" s="29">
        <f t="shared" si="1406"/>
        <v>237401.61979585912</v>
      </c>
      <c r="CL233" s="29">
        <f t="shared" si="1407"/>
        <v>-1478.1744982375528</v>
      </c>
      <c r="CM233" s="56">
        <v>0.45481350434910806</v>
      </c>
      <c r="CN233" s="29">
        <f t="shared" si="1337"/>
        <v>574.17718031714548</v>
      </c>
      <c r="CO233" s="56">
        <v>1.2680491730621195</v>
      </c>
      <c r="CP233" s="29">
        <f t="shared" si="1408"/>
        <v>229334.68063524805</v>
      </c>
      <c r="CQ233" s="29">
        <f t="shared" si="1409"/>
        <v>-1478.1744982375528</v>
      </c>
      <c r="CR233" s="56">
        <v>0.45481350434910806</v>
      </c>
      <c r="CS233" s="29">
        <f t="shared" si="1338"/>
        <v>576.97078083004294</v>
      </c>
      <c r="CT233" s="56">
        <v>1.2680491730621195</v>
      </c>
      <c r="CU233" s="29">
        <f t="shared" si="1410"/>
        <v>218077.66773275944</v>
      </c>
      <c r="CV233" s="29">
        <f t="shared" si="1339"/>
        <v>-1478.1744982375528</v>
      </c>
      <c r="CW233" s="56">
        <v>0.45481350434910806</v>
      </c>
      <c r="CX233" s="29">
        <f t="shared" si="1271"/>
        <v>579.67079081786869</v>
      </c>
      <c r="CY233" s="56">
        <v>1.2680491730621195</v>
      </c>
      <c r="CZ233" s="29">
        <f t="shared" si="1340"/>
        <v>216303.5066518129</v>
      </c>
      <c r="DA233" s="29">
        <f t="shared" si="1341"/>
        <v>-1478.1744982375528</v>
      </c>
      <c r="DB233" s="56">
        <v>0.45481350434910806</v>
      </c>
      <c r="DC233" s="29">
        <f t="shared" si="1274"/>
        <v>582.2663347403693</v>
      </c>
      <c r="DD233" s="56">
        <v>1.2680491730621195</v>
      </c>
      <c r="DE233" s="29">
        <f t="shared" si="1342"/>
        <v>210931.49101414595</v>
      </c>
      <c r="DF233" s="29">
        <f t="shared" si="1343"/>
        <v>-1478.1744982375528</v>
      </c>
      <c r="DG233" s="56">
        <v>0.45481350434910806</v>
      </c>
      <c r="DH233" s="29">
        <f t="shared" si="1277"/>
        <v>584.74634731849642</v>
      </c>
      <c r="DI233" s="56">
        <v>1.2680491730621195</v>
      </c>
      <c r="DJ233" s="29">
        <f t="shared" si="1344"/>
        <v>219133.72366202329</v>
      </c>
      <c r="DK233" s="29">
        <f t="shared" si="1345"/>
        <v>-1478.1744982375528</v>
      </c>
      <c r="DL233" s="56">
        <v>0.45481350434910806</v>
      </c>
      <c r="DM233" s="29">
        <f t="shared" si="1280"/>
        <v>587.0993918538876</v>
      </c>
      <c r="DN233" s="56">
        <v>1.2680491730621195</v>
      </c>
      <c r="DO233" s="29">
        <f t="shared" si="1346"/>
        <v>227824.78634189573</v>
      </c>
      <c r="DP233" s="29">
        <f t="shared" si="1411"/>
        <v>-1478.1744982375528</v>
      </c>
      <c r="DQ233" s="56">
        <v>0.45481350434910806</v>
      </c>
      <c r="DR233" s="29">
        <f t="shared" si="1347"/>
        <v>589.36163834654735</v>
      </c>
      <c r="DS233" s="56">
        <v>1.2680491730621195</v>
      </c>
      <c r="DT233" s="29">
        <f t="shared" si="1412"/>
        <v>237963.4061406969</v>
      </c>
      <c r="DU233" s="29">
        <f t="shared" si="1413"/>
        <v>-1478.1744982375528</v>
      </c>
      <c r="DV233" s="56">
        <v>0.45481350434910806</v>
      </c>
      <c r="DW233" s="29">
        <f t="shared" si="1348"/>
        <v>591.56370894130703</v>
      </c>
      <c r="DX233" s="56">
        <v>1.2680491730621195</v>
      </c>
      <c r="DY233" s="29">
        <f t="shared" si="1414"/>
        <v>237809.93957736099</v>
      </c>
      <c r="DZ233" s="29">
        <f t="shared" si="1349"/>
        <v>-1478.1744982375528</v>
      </c>
      <c r="EA233" s="56">
        <v>0.45481350434910806</v>
      </c>
      <c r="EB233" s="29">
        <f t="shared" si="1283"/>
        <v>593.73795911061279</v>
      </c>
      <c r="EC233" s="56">
        <v>1.2680491730621195</v>
      </c>
      <c r="ED233" s="29">
        <f t="shared" si="1350"/>
        <v>254516.77997101779</v>
      </c>
      <c r="EE233" s="29">
        <f t="shared" si="1351"/>
        <v>-1478.1744982375528</v>
      </c>
      <c r="EF233" s="56">
        <v>0.45481350434910806</v>
      </c>
      <c r="EG233" s="29">
        <f t="shared" si="1286"/>
        <v>595.89503420916344</v>
      </c>
      <c r="EH233" s="56">
        <v>1.2680491730621195</v>
      </c>
      <c r="EI233" s="29">
        <f t="shared" si="1352"/>
        <v>261421.39294266116</v>
      </c>
      <c r="EJ233" s="29">
        <f t="shared" si="1353"/>
        <v>-1478.1744982375528</v>
      </c>
      <c r="EK233" s="56">
        <v>0.45481350434910806</v>
      </c>
      <c r="EL233" s="29">
        <f t="shared" si="1289"/>
        <v>598.08229837064277</v>
      </c>
      <c r="EM233" s="56">
        <v>1.2680491730621195</v>
      </c>
      <c r="EN233" s="29">
        <f t="shared" si="1354"/>
        <v>282145.39673468826</v>
      </c>
      <c r="EO233" s="29">
        <f t="shared" si="1355"/>
        <v>-1478.1744982375528</v>
      </c>
      <c r="EP233" s="56">
        <v>0.45481350434910806</v>
      </c>
      <c r="EQ233" s="29">
        <f t="shared" si="1292"/>
        <v>600.33411652583334</v>
      </c>
      <c r="ER233" s="56">
        <v>1.2680491730621195</v>
      </c>
      <c r="ES233" s="29">
        <f t="shared" si="1356"/>
        <v>283845.76358475629</v>
      </c>
      <c r="ET233" s="29">
        <f t="shared" si="1415"/>
        <v>-1478.1744982375528</v>
      </c>
      <c r="EU233" s="56">
        <v>0.45481350434910806</v>
      </c>
      <c r="EV233" s="29">
        <f t="shared" si="1357"/>
        <v>602.69350918895032</v>
      </c>
      <c r="EW233" s="56">
        <v>1.2680491730621195</v>
      </c>
      <c r="EX233" s="29">
        <f t="shared" si="1416"/>
        <v>276183.31393038202</v>
      </c>
      <c r="EY233" s="29">
        <f t="shared" si="1417"/>
        <v>-1478.1744982375528</v>
      </c>
      <c r="EZ233" s="56">
        <v>0.45481350434910806</v>
      </c>
      <c r="FA233" s="29">
        <f t="shared" si="1358"/>
        <v>605.19635161660858</v>
      </c>
      <c r="FB233" s="56">
        <v>1.2680491730621195</v>
      </c>
      <c r="FC233" s="29">
        <f t="shared" si="1418"/>
        <v>279043.58554100961</v>
      </c>
      <c r="FD233" s="29">
        <f t="shared" si="1359"/>
        <v>-1478.1744982375528</v>
      </c>
      <c r="FE233" s="56">
        <v>0.45481350434910806</v>
      </c>
      <c r="FF233" s="29">
        <f t="shared" si="1295"/>
        <v>607.85297713638454</v>
      </c>
      <c r="FG233" s="56">
        <v>1.2680491730621195</v>
      </c>
      <c r="FH233" s="29">
        <f t="shared" si="1360"/>
        <v>289023.43471740169</v>
      </c>
      <c r="FI233" s="29">
        <f t="shared" si="1361"/>
        <v>-1478.1744982375528</v>
      </c>
      <c r="FJ233" s="56">
        <v>0.45481350434910806</v>
      </c>
      <c r="FK233" s="29">
        <f t="shared" si="1298"/>
        <v>610.67907877137259</v>
      </c>
      <c r="FL233" s="56">
        <v>1.2680491730621195</v>
      </c>
      <c r="FM233" s="29">
        <f t="shared" si="1419"/>
        <v>270212.34068060206</v>
      </c>
      <c r="FN233" s="29">
        <f t="shared" si="1362"/>
        <v>-1478.1744982375528</v>
      </c>
      <c r="FO233" s="56">
        <v>0.45481350434910806</v>
      </c>
      <c r="FP233" s="29">
        <f t="shared" si="1301"/>
        <v>613.69099139204491</v>
      </c>
      <c r="FQ233" s="56">
        <v>1.2680491730621195</v>
      </c>
      <c r="FR233" s="29">
        <f t="shared" si="1363"/>
        <v>267314.45761930296</v>
      </c>
      <c r="FS233" s="29">
        <f t="shared" si="1364"/>
        <v>-1478.1744982375528</v>
      </c>
      <c r="FT233" s="56">
        <v>0.45481350434910806</v>
      </c>
      <c r="FU233" s="29">
        <f t="shared" si="1304"/>
        <v>616.90008705538389</v>
      </c>
      <c r="FV233" s="56">
        <v>1.2680491730621195</v>
      </c>
      <c r="FW233" s="29">
        <f t="shared" si="1365"/>
        <v>339239.53205217223</v>
      </c>
      <c r="FX233" s="29">
        <f t="shared" si="1366"/>
        <v>-1478.1744982375528</v>
      </c>
      <c r="FY233" s="56">
        <v>0.45481350434910806</v>
      </c>
      <c r="FZ233" s="29">
        <f t="shared" si="1307"/>
        <v>620.31235625661873</v>
      </c>
      <c r="GA233" s="56">
        <v>1.2680491730621195</v>
      </c>
      <c r="GB233" s="29">
        <f t="shared" si="1367"/>
        <v>362223.79142624867</v>
      </c>
      <c r="GC233" s="29">
        <f t="shared" si="1368"/>
        <v>-1478.1744982375528</v>
      </c>
      <c r="GD233" s="56">
        <v>0.45481350434910806</v>
      </c>
      <c r="GE233" s="29">
        <f t="shared" si="1310"/>
        <v>623.9340309940319</v>
      </c>
      <c r="GF233" s="56">
        <v>1.2680491730621195</v>
      </c>
      <c r="GG233" s="29">
        <f t="shared" si="1369"/>
        <v>384368.26127506781</v>
      </c>
      <c r="GH233" s="29">
        <f t="shared" si="1370"/>
        <v>-1478.1744982375528</v>
      </c>
      <c r="GI233" s="56">
        <v>0.45481350434910806</v>
      </c>
      <c r="GJ233" s="29">
        <f t="shared" si="1313"/>
        <v>627.7793217591211</v>
      </c>
      <c r="GK233" s="56">
        <v>1.2680491730621195</v>
      </c>
      <c r="GL233" s="29">
        <f t="shared" si="1371"/>
        <v>405884.79409359174</v>
      </c>
      <c r="GM233" s="29">
        <f t="shared" si="1372"/>
        <v>-1478.1744982375528</v>
      </c>
      <c r="GN233" s="56">
        <v>0.45481350434910806</v>
      </c>
      <c r="GO233" s="29">
        <f t="shared" si="1316"/>
        <v>631.85248327455054</v>
      </c>
      <c r="GP233" s="56">
        <v>1.2680491730621195</v>
      </c>
      <c r="GQ233" s="29">
        <f t="shared" si="1373"/>
        <v>426628.69690153771</v>
      </c>
    </row>
    <row r="234" spans="1:199" ht="15" x14ac:dyDescent="0.2">
      <c r="A234" s="4" t="s">
        <v>32</v>
      </c>
      <c r="B234" s="29">
        <v>338721</v>
      </c>
      <c r="C234" s="29">
        <f t="shared" si="1374"/>
        <v>-1480.8</v>
      </c>
      <c r="D234" s="56">
        <v>0.45481350434910806</v>
      </c>
      <c r="E234" s="29">
        <f t="shared" si="1430"/>
        <v>706.2</v>
      </c>
      <c r="F234" s="29">
        <f t="shared" si="1431"/>
        <v>-162.6</v>
      </c>
      <c r="G234" s="29">
        <f t="shared" si="1269"/>
        <v>543.6</v>
      </c>
      <c r="H234" s="56">
        <f t="shared" si="1320"/>
        <v>1.2680491730621195</v>
      </c>
      <c r="I234" s="29">
        <v>358804</v>
      </c>
      <c r="J234" s="29">
        <f t="shared" si="1375"/>
        <v>-1478.1744982375528</v>
      </c>
      <c r="K234" s="56">
        <v>0.45481350434910806</v>
      </c>
      <c r="L234" s="29">
        <f t="shared" si="1321"/>
        <v>542.63618128169503</v>
      </c>
      <c r="M234" s="56">
        <v>1.2680491730621195</v>
      </c>
      <c r="N234" s="29">
        <f t="shared" si="1376"/>
        <v>351472.46168304415</v>
      </c>
      <c r="O234" s="29">
        <f t="shared" si="1377"/>
        <v>-1478.1744982375528</v>
      </c>
      <c r="P234" s="56">
        <v>0.45481350434910806</v>
      </c>
      <c r="Q234" s="29">
        <f t="shared" si="1322"/>
        <v>541.25652807168876</v>
      </c>
      <c r="R234" s="56">
        <v>1.2680491730621195</v>
      </c>
      <c r="S234" s="29">
        <f t="shared" si="1378"/>
        <v>366462.54371287831</v>
      </c>
      <c r="T234" s="29">
        <f t="shared" si="1379"/>
        <v>-1478.1744982375528</v>
      </c>
      <c r="U234" s="56">
        <v>0.45481350434910806</v>
      </c>
      <c r="V234" s="29">
        <f t="shared" si="1323"/>
        <v>539.8044845515185</v>
      </c>
      <c r="W234" s="56">
        <v>1.2680491730621195</v>
      </c>
      <c r="X234" s="29">
        <f t="shared" si="1380"/>
        <v>400310.1736991923</v>
      </c>
      <c r="Y234" s="29">
        <f t="shared" si="1381"/>
        <v>-1478.1744982375528</v>
      </c>
      <c r="Z234" s="56">
        <v>0.45481350434910806</v>
      </c>
      <c r="AA234" s="29">
        <f t="shared" si="1324"/>
        <v>540.01373632185027</v>
      </c>
      <c r="AB234" s="56">
        <v>1.2680491730621195</v>
      </c>
      <c r="AC234" s="29">
        <f t="shared" si="1382"/>
        <v>394267.45055076288</v>
      </c>
      <c r="AD234" s="29">
        <f t="shared" si="1383"/>
        <v>-1478.1744982375528</v>
      </c>
      <c r="AE234" s="56">
        <v>0.45481350434910806</v>
      </c>
      <c r="AF234" s="29">
        <f t="shared" si="1325"/>
        <v>540.75255214195374</v>
      </c>
      <c r="AG234" s="56">
        <v>1.2680491730621195</v>
      </c>
      <c r="AH234" s="29">
        <f t="shared" si="1384"/>
        <v>386180.64850728342</v>
      </c>
      <c r="AI234" s="29">
        <f t="shared" si="1385"/>
        <v>-1478.1744982375528</v>
      </c>
      <c r="AJ234" s="56">
        <v>0.45481350434910806</v>
      </c>
      <c r="AK234" s="29">
        <f t="shared" si="1326"/>
        <v>542.0021689560682</v>
      </c>
      <c r="AL234" s="56">
        <v>1.2680491730621195</v>
      </c>
      <c r="AM234" s="29">
        <f t="shared" si="1386"/>
        <v>399454.18299458217</v>
      </c>
      <c r="AN234" s="29">
        <f t="shared" si="1387"/>
        <v>-1478.1744982375528</v>
      </c>
      <c r="AO234" s="56">
        <v>0.45481350434910806</v>
      </c>
      <c r="AP234" s="29">
        <f t="shared" si="1327"/>
        <v>543.74867562592522</v>
      </c>
      <c r="AQ234" s="56">
        <v>1.2680491730621195</v>
      </c>
      <c r="AR234" s="29">
        <f t="shared" si="1388"/>
        <v>378191.7396804528</v>
      </c>
      <c r="AS234" s="29">
        <f t="shared" si="1389"/>
        <v>-1478.1744982375528</v>
      </c>
      <c r="AT234" s="56">
        <v>0.45481350434910806</v>
      </c>
      <c r="AU234" s="29">
        <f t="shared" si="1328"/>
        <v>545.97475665777847</v>
      </c>
      <c r="AV234" s="56">
        <v>1.2680491730621195</v>
      </c>
      <c r="AW234" s="29">
        <f t="shared" si="1390"/>
        <v>366773.49584671203</v>
      </c>
      <c r="AX234" s="29">
        <f t="shared" si="1391"/>
        <v>-1478.1744982375528</v>
      </c>
      <c r="AY234" s="56">
        <v>0.45481350434910806</v>
      </c>
      <c r="AZ234" s="29">
        <f t="shared" si="1329"/>
        <v>548.66698582495565</v>
      </c>
      <c r="BA234" s="56">
        <v>1.2680491730621195</v>
      </c>
      <c r="BB234" s="29">
        <f t="shared" si="1392"/>
        <v>347822.92436302442</v>
      </c>
      <c r="BC234" s="29">
        <f t="shared" si="1393"/>
        <v>-1478.1744982375528</v>
      </c>
      <c r="BD234" s="56">
        <v>0.45481350434910806</v>
      </c>
      <c r="BE234" s="29">
        <f t="shared" si="1330"/>
        <v>551.79445336060121</v>
      </c>
      <c r="BF234" s="56">
        <v>1.2680491730621195</v>
      </c>
      <c r="BG234" s="29">
        <f t="shared" si="1394"/>
        <v>335447.02823786828</v>
      </c>
      <c r="BH234" s="29">
        <f t="shared" si="1395"/>
        <v>-1478.1744982375528</v>
      </c>
      <c r="BI234" s="56">
        <v>0.45481350434910806</v>
      </c>
      <c r="BJ234" s="29">
        <f t="shared" si="1331"/>
        <v>555.35039972449181</v>
      </c>
      <c r="BK234" s="56">
        <v>1.2680491730621195</v>
      </c>
      <c r="BL234" s="29">
        <f t="shared" si="1396"/>
        <v>322136.61839780014</v>
      </c>
      <c r="BM234" s="29">
        <f t="shared" si="1397"/>
        <v>-1478.1744982375528</v>
      </c>
      <c r="BN234" s="56">
        <v>0.45481350434910806</v>
      </c>
      <c r="BO234" s="29">
        <f t="shared" si="1332"/>
        <v>558.76994051582676</v>
      </c>
      <c r="BP234" s="56">
        <v>1.2680491730621195</v>
      </c>
      <c r="BQ234" s="29">
        <f t="shared" si="1398"/>
        <v>303633.89605519181</v>
      </c>
      <c r="BR234" s="29">
        <f t="shared" si="1399"/>
        <v>-1478.1744982375528</v>
      </c>
      <c r="BS234" s="56">
        <v>0.45481350434910806</v>
      </c>
      <c r="BT234" s="29">
        <f t="shared" si="1333"/>
        <v>562.06589277758883</v>
      </c>
      <c r="BU234" s="56">
        <v>1.2680491730621195</v>
      </c>
      <c r="BV234" s="29">
        <f t="shared" si="1400"/>
        <v>285229.13549728988</v>
      </c>
      <c r="BW234" s="29">
        <f t="shared" si="1401"/>
        <v>-1478.1744982375528</v>
      </c>
      <c r="BX234" s="56">
        <v>0.45481350434910806</v>
      </c>
      <c r="BY234" s="29">
        <f t="shared" si="1334"/>
        <v>565.24958697233728</v>
      </c>
      <c r="BZ234" s="56">
        <v>1.2680491730621195</v>
      </c>
      <c r="CA234" s="29">
        <f t="shared" si="1402"/>
        <v>271350.46366553847</v>
      </c>
      <c r="CB234" s="29">
        <f t="shared" si="1403"/>
        <v>-1478.1744982375528</v>
      </c>
      <c r="CC234" s="56">
        <v>0.45481350434910806</v>
      </c>
      <c r="CD234" s="29">
        <f t="shared" si="1335"/>
        <v>568.31830621444487</v>
      </c>
      <c r="CE234" s="56">
        <v>1.2680491730621195</v>
      </c>
      <c r="CF234" s="29">
        <f t="shared" si="1404"/>
        <v>261269.03301449478</v>
      </c>
      <c r="CG234" s="29">
        <f t="shared" si="1405"/>
        <v>-1478.1744982375528</v>
      </c>
      <c r="CH234" s="56">
        <v>0.45481350434910806</v>
      </c>
      <c r="CI234" s="29">
        <f t="shared" si="1336"/>
        <v>571.2872914907781</v>
      </c>
      <c r="CJ234" s="56">
        <v>1.2680491730621195</v>
      </c>
      <c r="CK234" s="29">
        <f t="shared" si="1406"/>
        <v>252572.42472355624</v>
      </c>
      <c r="CL234" s="29">
        <f t="shared" si="1407"/>
        <v>-1478.1744982375528</v>
      </c>
      <c r="CM234" s="56">
        <v>0.45481350434910806</v>
      </c>
      <c r="CN234" s="29">
        <f t="shared" si="1337"/>
        <v>574.17718031714548</v>
      </c>
      <c r="CO234" s="56">
        <v>1.2680491730621195</v>
      </c>
      <c r="CP234" s="29">
        <f t="shared" si="1408"/>
        <v>236497.62247793871</v>
      </c>
      <c r="CQ234" s="29">
        <f t="shared" si="1409"/>
        <v>-1478.1744982375528</v>
      </c>
      <c r="CR234" s="56">
        <v>0.45481350434910806</v>
      </c>
      <c r="CS234" s="29">
        <f t="shared" si="1338"/>
        <v>576.97078083004294</v>
      </c>
      <c r="CT234" s="56">
        <v>1.2680491730621195</v>
      </c>
      <c r="CU234" s="29">
        <f t="shared" si="1410"/>
        <v>228433.47691784054</v>
      </c>
      <c r="CV234" s="29">
        <f t="shared" si="1339"/>
        <v>-1478.1744982375528</v>
      </c>
      <c r="CW234" s="56">
        <v>0.45481350434910806</v>
      </c>
      <c r="CX234" s="29">
        <f t="shared" si="1271"/>
        <v>579.67079081786869</v>
      </c>
      <c r="CY234" s="56">
        <v>1.2680491730621195</v>
      </c>
      <c r="CZ234" s="29">
        <f t="shared" si="1340"/>
        <v>217179.16402533976</v>
      </c>
      <c r="DA234" s="29">
        <f t="shared" si="1341"/>
        <v>-1478.1744982375528</v>
      </c>
      <c r="DB234" s="56">
        <v>0.45481350434910806</v>
      </c>
      <c r="DC234" s="29">
        <f t="shared" si="1274"/>
        <v>582.2663347403693</v>
      </c>
      <c r="DD234" s="56">
        <v>1.2680491730621195</v>
      </c>
      <c r="DE234" s="29">
        <f t="shared" si="1342"/>
        <v>215407.59848831571</v>
      </c>
      <c r="DF234" s="29">
        <f t="shared" si="1343"/>
        <v>-1478.1744982375528</v>
      </c>
      <c r="DG234" s="56">
        <v>0.45481350434910806</v>
      </c>
      <c r="DH234" s="29">
        <f t="shared" si="1277"/>
        <v>584.74634731849642</v>
      </c>
      <c r="DI234" s="56">
        <v>1.2680491730621195</v>
      </c>
      <c r="DJ234" s="29">
        <f t="shared" si="1344"/>
        <v>210038.06286322689</v>
      </c>
      <c r="DK234" s="29">
        <f t="shared" si="1345"/>
        <v>-1478.1744982375528</v>
      </c>
      <c r="DL234" s="56">
        <v>0.45481350434910806</v>
      </c>
      <c r="DM234" s="29">
        <f t="shared" si="1280"/>
        <v>587.0993918538876</v>
      </c>
      <c r="DN234" s="56">
        <v>1.2680491730621195</v>
      </c>
      <c r="DO234" s="29">
        <f t="shared" si="1346"/>
        <v>218242.64855563961</v>
      </c>
      <c r="DP234" s="29">
        <f t="shared" si="1411"/>
        <v>-1478.1744982375528</v>
      </c>
      <c r="DQ234" s="56">
        <v>0.45481350434910806</v>
      </c>
      <c r="DR234" s="29">
        <f t="shared" si="1347"/>
        <v>589.36163834654735</v>
      </c>
      <c r="DS234" s="56">
        <v>1.2680491730621195</v>
      </c>
      <c r="DT234" s="29">
        <f t="shared" si="1412"/>
        <v>226935.97348200472</v>
      </c>
      <c r="DU234" s="29">
        <f t="shared" si="1413"/>
        <v>-1478.1744982375528</v>
      </c>
      <c r="DV234" s="56">
        <v>0.45481350434910806</v>
      </c>
      <c r="DW234" s="29">
        <f t="shared" si="1348"/>
        <v>591.56370894130703</v>
      </c>
      <c r="DX234" s="56">
        <v>1.2680491730621195</v>
      </c>
      <c r="DY234" s="29">
        <f t="shared" si="1414"/>
        <v>237076.79535140065</v>
      </c>
      <c r="DZ234" s="29">
        <f t="shared" si="1349"/>
        <v>-1478.1744982375528</v>
      </c>
      <c r="EA234" s="56">
        <v>0.45481350434910806</v>
      </c>
      <c r="EB234" s="29">
        <f t="shared" si="1283"/>
        <v>593.73795911061279</v>
      </c>
      <c r="EC234" s="56">
        <v>1.2680491730621195</v>
      </c>
      <c r="ED234" s="29">
        <f t="shared" si="1350"/>
        <v>236925.50303823405</v>
      </c>
      <c r="EE234" s="29">
        <f t="shared" si="1351"/>
        <v>-1478.1744982375528</v>
      </c>
      <c r="EF234" s="56">
        <v>0.45481350434910806</v>
      </c>
      <c r="EG234" s="29">
        <f t="shared" si="1286"/>
        <v>595.89503420916344</v>
      </c>
      <c r="EH234" s="56">
        <v>1.2680491730621195</v>
      </c>
      <c r="EI234" s="29">
        <f t="shared" si="1352"/>
        <v>253634.5005069894</v>
      </c>
      <c r="EJ234" s="29">
        <f t="shared" si="1353"/>
        <v>-1478.1744982375528</v>
      </c>
      <c r="EK234" s="56">
        <v>0.45481350434910806</v>
      </c>
      <c r="EL234" s="29">
        <f t="shared" si="1289"/>
        <v>598.08229837064277</v>
      </c>
      <c r="EM234" s="56">
        <v>1.2680491730621195</v>
      </c>
      <c r="EN234" s="29">
        <f t="shared" si="1354"/>
        <v>260541.30074279424</v>
      </c>
      <c r="EO234" s="29">
        <f t="shared" si="1355"/>
        <v>-1478.1744982375528</v>
      </c>
      <c r="EP234" s="56">
        <v>0.45481350434910806</v>
      </c>
      <c r="EQ234" s="29">
        <f t="shared" si="1292"/>
        <v>600.33411652583334</v>
      </c>
      <c r="ER234" s="56">
        <v>1.2680491730621195</v>
      </c>
      <c r="ES234" s="29">
        <f t="shared" si="1356"/>
        <v>281267.55635297653</v>
      </c>
      <c r="ET234" s="29">
        <f t="shared" si="1415"/>
        <v>-1478.1744982375528</v>
      </c>
      <c r="EU234" s="56">
        <v>0.45481350434910806</v>
      </c>
      <c r="EV234" s="29">
        <f t="shared" si="1357"/>
        <v>602.69350918895032</v>
      </c>
      <c r="EW234" s="56">
        <v>1.2680491730621195</v>
      </c>
      <c r="EX234" s="29">
        <f t="shared" si="1416"/>
        <v>282970.28259570769</v>
      </c>
      <c r="EY234" s="29">
        <f t="shared" si="1417"/>
        <v>-1478.1744982375528</v>
      </c>
      <c r="EZ234" s="56">
        <v>0.45481350434910806</v>
      </c>
      <c r="FA234" s="29">
        <f t="shared" si="1358"/>
        <v>605.19635161660858</v>
      </c>
      <c r="FB234" s="56">
        <v>1.2680491730621195</v>
      </c>
      <c r="FC234" s="29">
        <f t="shared" si="1418"/>
        <v>275310.33578376105</v>
      </c>
      <c r="FD234" s="29">
        <f t="shared" si="1359"/>
        <v>-1478.1744982375528</v>
      </c>
      <c r="FE234" s="56">
        <v>0.45481350434910806</v>
      </c>
      <c r="FF234" s="29">
        <f t="shared" si="1295"/>
        <v>607.85297713638454</v>
      </c>
      <c r="FG234" s="56">
        <v>1.2680491730621195</v>
      </c>
      <c r="FH234" s="29">
        <f t="shared" si="1360"/>
        <v>278173.26401990844</v>
      </c>
      <c r="FI234" s="29">
        <f t="shared" si="1361"/>
        <v>-1478.1744982375528</v>
      </c>
      <c r="FJ234" s="56">
        <v>0.45481350434910806</v>
      </c>
      <c r="FK234" s="29">
        <f t="shared" si="1298"/>
        <v>610.67907877137259</v>
      </c>
      <c r="FL234" s="56">
        <v>1.2680491730621195</v>
      </c>
      <c r="FM234" s="29">
        <f t="shared" si="1419"/>
        <v>288155.93929793552</v>
      </c>
      <c r="FN234" s="29">
        <f t="shared" si="1362"/>
        <v>-1478.1744982375528</v>
      </c>
      <c r="FO234" s="56">
        <v>0.45481350434910806</v>
      </c>
      <c r="FP234" s="29">
        <f t="shared" si="1301"/>
        <v>613.69099139204491</v>
      </c>
      <c r="FQ234" s="56">
        <v>1.2680491730621195</v>
      </c>
      <c r="FR234" s="29">
        <f t="shared" si="1363"/>
        <v>269347.85717375658</v>
      </c>
      <c r="FS234" s="29">
        <f t="shared" si="1364"/>
        <v>-1478.1744982375528</v>
      </c>
      <c r="FT234" s="56">
        <v>0.45481350434910806</v>
      </c>
      <c r="FU234" s="29">
        <f t="shared" si="1304"/>
        <v>616.90008705538389</v>
      </c>
      <c r="FV234" s="56">
        <v>1.2680491730621195</v>
      </c>
      <c r="FW234" s="29">
        <f t="shared" si="1365"/>
        <v>266453.18320812081</v>
      </c>
      <c r="FX234" s="29">
        <f t="shared" si="1366"/>
        <v>-1478.1744982375528</v>
      </c>
      <c r="FY234" s="56">
        <v>0.45481350434910806</v>
      </c>
      <c r="FZ234" s="29">
        <f t="shared" si="1307"/>
        <v>620.31235625661873</v>
      </c>
      <c r="GA234" s="56">
        <v>1.2680491730621195</v>
      </c>
      <c r="GB234" s="29">
        <f t="shared" si="1367"/>
        <v>338381.66991019133</v>
      </c>
      <c r="GC234" s="29">
        <f t="shared" si="1368"/>
        <v>-1478.1744982375528</v>
      </c>
      <c r="GD234" s="56">
        <v>0.45481350434910806</v>
      </c>
      <c r="GE234" s="29">
        <f t="shared" si="1310"/>
        <v>623.9340309940319</v>
      </c>
      <c r="GF234" s="56">
        <v>1.2680491730621195</v>
      </c>
      <c r="GG234" s="29">
        <f t="shared" si="1369"/>
        <v>361369.55095900514</v>
      </c>
      <c r="GH234" s="29">
        <f t="shared" si="1370"/>
        <v>-1478.1744982375528</v>
      </c>
      <c r="GI234" s="56">
        <v>0.45481350434910806</v>
      </c>
      <c r="GJ234" s="29">
        <f t="shared" si="1313"/>
        <v>627.7793217591211</v>
      </c>
      <c r="GK234" s="56">
        <v>1.2680491730621195</v>
      </c>
      <c r="GL234" s="29">
        <f t="shared" si="1371"/>
        <v>383517.86609858938</v>
      </c>
      <c r="GM234" s="29">
        <f t="shared" si="1372"/>
        <v>-1478.1744982375528</v>
      </c>
      <c r="GN234" s="56">
        <v>0.45481350434910806</v>
      </c>
      <c r="GO234" s="29">
        <f t="shared" si="1316"/>
        <v>631.85248327455054</v>
      </c>
      <c r="GP234" s="56">
        <v>1.2680491730621195</v>
      </c>
      <c r="GQ234" s="29">
        <f t="shared" si="1373"/>
        <v>405038.47207862872</v>
      </c>
    </row>
    <row r="235" spans="1:199" ht="15" x14ac:dyDescent="0.2">
      <c r="A235" s="4" t="s">
        <v>33</v>
      </c>
      <c r="B235" s="29">
        <v>334152</v>
      </c>
      <c r="C235" s="29">
        <f t="shared" si="1374"/>
        <v>-1480.8</v>
      </c>
      <c r="D235" s="56">
        <v>0.45481350434910806</v>
      </c>
      <c r="E235" s="29">
        <f t="shared" si="1430"/>
        <v>706.2</v>
      </c>
      <c r="F235" s="29">
        <f t="shared" si="1431"/>
        <v>-162.6</v>
      </c>
      <c r="G235" s="29">
        <f t="shared" si="1269"/>
        <v>543.6</v>
      </c>
      <c r="H235" s="56">
        <f t="shared" si="1320"/>
        <v>1.2680491730621195</v>
      </c>
      <c r="I235" s="29">
        <v>337551</v>
      </c>
      <c r="J235" s="29">
        <f t="shared" si="1375"/>
        <v>-1478.1744982375528</v>
      </c>
      <c r="K235" s="56">
        <v>0.45481350434910806</v>
      </c>
      <c r="L235" s="29">
        <f t="shared" si="1321"/>
        <v>542.63618128169503</v>
      </c>
      <c r="M235" s="56">
        <v>1.2680491730621195</v>
      </c>
      <c r="N235" s="29">
        <f t="shared" si="1376"/>
        <v>357868.46168304415</v>
      </c>
      <c r="O235" s="29">
        <f t="shared" si="1377"/>
        <v>-1478.1744982375528</v>
      </c>
      <c r="P235" s="56">
        <v>0.45481350434910806</v>
      </c>
      <c r="Q235" s="29">
        <f t="shared" si="1322"/>
        <v>541.25652807168876</v>
      </c>
      <c r="R235" s="56">
        <v>1.2680491730621195</v>
      </c>
      <c r="S235" s="29">
        <f t="shared" si="1378"/>
        <v>350535.54371287831</v>
      </c>
      <c r="T235" s="29">
        <f t="shared" si="1379"/>
        <v>-1478.1744982375528</v>
      </c>
      <c r="U235" s="56">
        <v>0.45481350434910806</v>
      </c>
      <c r="V235" s="29">
        <f t="shared" si="1323"/>
        <v>539.8044845515185</v>
      </c>
      <c r="W235" s="56">
        <v>1.2680491730621195</v>
      </c>
      <c r="X235" s="29">
        <f t="shared" si="1380"/>
        <v>365524.1736991923</v>
      </c>
      <c r="Y235" s="29">
        <f t="shared" si="1381"/>
        <v>-1478.1744982375528</v>
      </c>
      <c r="Z235" s="56">
        <v>0.45481350434910806</v>
      </c>
      <c r="AA235" s="29">
        <f t="shared" si="1324"/>
        <v>540.01373632185027</v>
      </c>
      <c r="AB235" s="56">
        <v>1.2680491730621195</v>
      </c>
      <c r="AC235" s="29">
        <f t="shared" si="1382"/>
        <v>399372.01293727657</v>
      </c>
      <c r="AD235" s="29">
        <f t="shared" si="1383"/>
        <v>-1478.1744982375528</v>
      </c>
      <c r="AE235" s="56">
        <v>0.45481350434910806</v>
      </c>
      <c r="AF235" s="29">
        <f t="shared" si="1325"/>
        <v>540.75255214195374</v>
      </c>
      <c r="AG235" s="56">
        <v>1.2680491730621195</v>
      </c>
      <c r="AH235" s="29">
        <f t="shared" si="1384"/>
        <v>393330.02860466728</v>
      </c>
      <c r="AI235" s="29">
        <f t="shared" si="1385"/>
        <v>-1478.1744982375528</v>
      </c>
      <c r="AJ235" s="56">
        <v>0.45481350434910806</v>
      </c>
      <c r="AK235" s="29">
        <f t="shared" si="1326"/>
        <v>542.0021689560682</v>
      </c>
      <c r="AL235" s="56">
        <v>1.2680491730621195</v>
      </c>
      <c r="AM235" s="29">
        <f t="shared" si="1386"/>
        <v>385244.47617800196</v>
      </c>
      <c r="AN235" s="29">
        <f t="shared" si="1387"/>
        <v>-1478.1744982375528</v>
      </c>
      <c r="AO235" s="56">
        <v>0.45481350434910806</v>
      </c>
      <c r="AP235" s="29">
        <f t="shared" si="1327"/>
        <v>543.74867562592522</v>
      </c>
      <c r="AQ235" s="56">
        <v>1.2680491730621195</v>
      </c>
      <c r="AR235" s="29">
        <f t="shared" si="1388"/>
        <v>398519.75717197056</v>
      </c>
      <c r="AS235" s="29">
        <f t="shared" si="1389"/>
        <v>-1478.1744982375528</v>
      </c>
      <c r="AT235" s="56">
        <v>0.45481350434910806</v>
      </c>
      <c r="AU235" s="29">
        <f t="shared" si="1328"/>
        <v>545.97475665777847</v>
      </c>
      <c r="AV235" s="56">
        <v>1.2680491730621195</v>
      </c>
      <c r="AW235" s="29">
        <f t="shared" si="1390"/>
        <v>377259.53993887303</v>
      </c>
      <c r="AX235" s="29">
        <f t="shared" si="1391"/>
        <v>-1478.1744982375528</v>
      </c>
      <c r="AY235" s="56">
        <v>0.45481350434910806</v>
      </c>
      <c r="AZ235" s="29">
        <f t="shared" si="1329"/>
        <v>548.66698582495565</v>
      </c>
      <c r="BA235" s="56">
        <v>1.2680491730621195</v>
      </c>
      <c r="BB235" s="29">
        <f t="shared" si="1392"/>
        <v>365843.98833429941</v>
      </c>
      <c r="BC235" s="29">
        <f t="shared" si="1393"/>
        <v>-1478.1744982375528</v>
      </c>
      <c r="BD235" s="56">
        <v>0.45481350434910806</v>
      </c>
      <c r="BE235" s="29">
        <f t="shared" si="1330"/>
        <v>551.79445336060121</v>
      </c>
      <c r="BF235" s="56">
        <v>1.2680491730621195</v>
      </c>
      <c r="BG235" s="29">
        <f t="shared" si="1394"/>
        <v>346896.54431814747</v>
      </c>
      <c r="BH235" s="29">
        <f t="shared" si="1395"/>
        <v>-1478.1744982375528</v>
      </c>
      <c r="BI235" s="56">
        <v>0.45481350434910806</v>
      </c>
      <c r="BJ235" s="29">
        <f t="shared" si="1331"/>
        <v>555.35039972449181</v>
      </c>
      <c r="BK235" s="56">
        <v>1.2680491730621195</v>
      </c>
      <c r="BL235" s="29">
        <f t="shared" si="1396"/>
        <v>334524.20413935522</v>
      </c>
      <c r="BM235" s="29">
        <f t="shared" si="1397"/>
        <v>-1478.1744982375528</v>
      </c>
      <c r="BN235" s="56">
        <v>0.45481350434910806</v>
      </c>
      <c r="BO235" s="29">
        <f t="shared" si="1332"/>
        <v>558.76994051582676</v>
      </c>
      <c r="BP235" s="56">
        <v>1.2680491730621195</v>
      </c>
      <c r="BQ235" s="29">
        <f t="shared" si="1398"/>
        <v>321217.21384007839</v>
      </c>
      <c r="BR235" s="29">
        <f t="shared" si="1399"/>
        <v>-1478.1744982375528</v>
      </c>
      <c r="BS235" s="56">
        <v>0.45481350434910806</v>
      </c>
      <c r="BT235" s="29">
        <f t="shared" si="1333"/>
        <v>562.06589277758883</v>
      </c>
      <c r="BU235" s="56">
        <v>1.2680491730621195</v>
      </c>
      <c r="BV235" s="29">
        <f t="shared" si="1400"/>
        <v>302717.78744973184</v>
      </c>
      <c r="BW235" s="29">
        <f t="shared" si="1401"/>
        <v>-1478.1744982375528</v>
      </c>
      <c r="BX235" s="56">
        <v>0.45481350434910806</v>
      </c>
      <c r="BY235" s="29">
        <f t="shared" si="1334"/>
        <v>565.24958697233728</v>
      </c>
      <c r="BZ235" s="56">
        <v>1.2680491730621195</v>
      </c>
      <c r="CA235" s="29">
        <f t="shared" si="1402"/>
        <v>284316.21058602468</v>
      </c>
      <c r="CB235" s="29">
        <f t="shared" si="1403"/>
        <v>-1478.1744982375528</v>
      </c>
      <c r="CC235" s="56">
        <v>0.45481350434910806</v>
      </c>
      <c r="CD235" s="29">
        <f t="shared" si="1335"/>
        <v>568.31830621444487</v>
      </c>
      <c r="CE235" s="56">
        <v>1.2680491730621195</v>
      </c>
      <c r="CF235" s="29">
        <f t="shared" si="1404"/>
        <v>270440.60747351538</v>
      </c>
      <c r="CG235" s="29">
        <f t="shared" si="1405"/>
        <v>-1478.1744982375528</v>
      </c>
      <c r="CH235" s="56">
        <v>0.45481350434910806</v>
      </c>
      <c r="CI235" s="29">
        <f t="shared" si="1336"/>
        <v>571.2872914907781</v>
      </c>
      <c r="CJ235" s="56">
        <v>1.2680491730621195</v>
      </c>
      <c r="CK235" s="29">
        <f t="shared" si="1406"/>
        <v>260362.14580774799</v>
      </c>
      <c r="CL235" s="29">
        <f t="shared" si="1407"/>
        <v>-1478.1744982375528</v>
      </c>
      <c r="CM235" s="56">
        <v>0.45481350434910806</v>
      </c>
      <c r="CN235" s="29">
        <f t="shared" si="1337"/>
        <v>574.17718031714548</v>
      </c>
      <c r="CO235" s="56">
        <v>1.2680491730621195</v>
      </c>
      <c r="CP235" s="29">
        <f t="shared" si="1408"/>
        <v>251668.42740563583</v>
      </c>
      <c r="CQ235" s="29">
        <f t="shared" si="1409"/>
        <v>-1478.1744982375528</v>
      </c>
      <c r="CR235" s="56">
        <v>0.45481350434910806</v>
      </c>
      <c r="CS235" s="29">
        <f t="shared" si="1338"/>
        <v>576.97078083004294</v>
      </c>
      <c r="CT235" s="56">
        <v>1.2680491730621195</v>
      </c>
      <c r="CU235" s="29">
        <f t="shared" si="1410"/>
        <v>235596.4187605312</v>
      </c>
      <c r="CV235" s="29">
        <f t="shared" si="1339"/>
        <v>-1478.1744982375528</v>
      </c>
      <c r="CW235" s="56">
        <v>0.45481350434910806</v>
      </c>
      <c r="CX235" s="29">
        <f t="shared" si="1271"/>
        <v>579.67079081786869</v>
      </c>
      <c r="CY235" s="56">
        <v>1.2680491730621195</v>
      </c>
      <c r="CZ235" s="29">
        <f t="shared" si="1340"/>
        <v>227534.97321042087</v>
      </c>
      <c r="DA235" s="29">
        <f t="shared" si="1341"/>
        <v>-1478.1744982375528</v>
      </c>
      <c r="DB235" s="56">
        <v>0.45481350434910806</v>
      </c>
      <c r="DC235" s="29">
        <f t="shared" si="1274"/>
        <v>582.2663347403693</v>
      </c>
      <c r="DD235" s="56">
        <v>1.2680491730621195</v>
      </c>
      <c r="DE235" s="29">
        <f t="shared" si="1342"/>
        <v>216283.25586184257</v>
      </c>
      <c r="DF235" s="29">
        <f t="shared" si="1343"/>
        <v>-1478.1744982375528</v>
      </c>
      <c r="DG235" s="56">
        <v>0.45481350434910806</v>
      </c>
      <c r="DH235" s="29">
        <f t="shared" si="1277"/>
        <v>584.74634731849642</v>
      </c>
      <c r="DI235" s="56">
        <v>1.2680491730621195</v>
      </c>
      <c r="DJ235" s="29">
        <f t="shared" si="1344"/>
        <v>214514.17033739664</v>
      </c>
      <c r="DK235" s="29">
        <f t="shared" si="1345"/>
        <v>-1478.1744982375528</v>
      </c>
      <c r="DL235" s="56">
        <v>0.45481350434910806</v>
      </c>
      <c r="DM235" s="29">
        <f t="shared" si="1280"/>
        <v>587.0993918538876</v>
      </c>
      <c r="DN235" s="56">
        <v>1.2680491730621195</v>
      </c>
      <c r="DO235" s="29">
        <f t="shared" si="1346"/>
        <v>209146.98775684321</v>
      </c>
      <c r="DP235" s="29">
        <f t="shared" si="1411"/>
        <v>-1478.1744982375528</v>
      </c>
      <c r="DQ235" s="56">
        <v>0.45481350434910806</v>
      </c>
      <c r="DR235" s="29">
        <f t="shared" si="1347"/>
        <v>589.36163834654735</v>
      </c>
      <c r="DS235" s="56">
        <v>1.2680491730621195</v>
      </c>
      <c r="DT235" s="29">
        <f t="shared" si="1412"/>
        <v>217353.8356957486</v>
      </c>
      <c r="DU235" s="29">
        <f t="shared" si="1413"/>
        <v>-1478.1744982375528</v>
      </c>
      <c r="DV235" s="56">
        <v>0.45481350434910806</v>
      </c>
      <c r="DW235" s="29">
        <f t="shared" si="1348"/>
        <v>591.56370894130703</v>
      </c>
      <c r="DX235" s="56">
        <v>1.2680491730621195</v>
      </c>
      <c r="DY235" s="29">
        <f t="shared" si="1414"/>
        <v>226049.36269270847</v>
      </c>
      <c r="DZ235" s="29">
        <f t="shared" si="1349"/>
        <v>-1478.1744982375528</v>
      </c>
      <c r="EA235" s="56">
        <v>0.45481350434910806</v>
      </c>
      <c r="EB235" s="29">
        <f t="shared" si="1283"/>
        <v>593.73795911061279</v>
      </c>
      <c r="EC235" s="56">
        <v>1.2680491730621195</v>
      </c>
      <c r="ED235" s="29">
        <f t="shared" si="1350"/>
        <v>236192.35881227371</v>
      </c>
      <c r="EE235" s="29">
        <f t="shared" si="1351"/>
        <v>-1478.1744982375528</v>
      </c>
      <c r="EF235" s="56">
        <v>0.45481350434910806</v>
      </c>
      <c r="EG235" s="29">
        <f t="shared" si="1286"/>
        <v>595.89503420916344</v>
      </c>
      <c r="EH235" s="56">
        <v>1.2680491730621195</v>
      </c>
      <c r="EI235" s="29">
        <f t="shared" si="1352"/>
        <v>236043.22357420565</v>
      </c>
      <c r="EJ235" s="29">
        <f t="shared" si="1353"/>
        <v>-1478.1744982375528</v>
      </c>
      <c r="EK235" s="56">
        <v>0.45481350434910806</v>
      </c>
      <c r="EL235" s="29">
        <f t="shared" si="1289"/>
        <v>598.08229837064277</v>
      </c>
      <c r="EM235" s="56">
        <v>1.2680491730621195</v>
      </c>
      <c r="EN235" s="29">
        <f t="shared" si="1354"/>
        <v>252754.40830712247</v>
      </c>
      <c r="EO235" s="29">
        <f t="shared" si="1355"/>
        <v>-1478.1744982375528</v>
      </c>
      <c r="EP235" s="56">
        <v>0.45481350434910806</v>
      </c>
      <c r="EQ235" s="29">
        <f t="shared" si="1292"/>
        <v>600.33411652583334</v>
      </c>
      <c r="ER235" s="56">
        <v>1.2680491730621195</v>
      </c>
      <c r="ES235" s="29">
        <f t="shared" si="1356"/>
        <v>259663.46036108251</v>
      </c>
      <c r="ET235" s="29">
        <f t="shared" si="1415"/>
        <v>-1478.1744982375528</v>
      </c>
      <c r="EU235" s="56">
        <v>0.45481350434910806</v>
      </c>
      <c r="EV235" s="29">
        <f t="shared" si="1357"/>
        <v>602.69350918895032</v>
      </c>
      <c r="EW235" s="56">
        <v>1.2680491730621195</v>
      </c>
      <c r="EX235" s="29">
        <f t="shared" si="1416"/>
        <v>280392.07536392793</v>
      </c>
      <c r="EY235" s="29">
        <f t="shared" si="1417"/>
        <v>-1478.1744982375528</v>
      </c>
      <c r="EZ235" s="56">
        <v>0.45481350434910806</v>
      </c>
      <c r="FA235" s="29">
        <f t="shared" si="1358"/>
        <v>605.19635161660858</v>
      </c>
      <c r="FB235" s="56">
        <v>1.2680491730621195</v>
      </c>
      <c r="FC235" s="29">
        <f t="shared" si="1418"/>
        <v>282097.30444908672</v>
      </c>
      <c r="FD235" s="29">
        <f t="shared" si="1359"/>
        <v>-1478.1744982375528</v>
      </c>
      <c r="FE235" s="56">
        <v>0.45481350434910806</v>
      </c>
      <c r="FF235" s="29">
        <f t="shared" si="1295"/>
        <v>607.85297713638454</v>
      </c>
      <c r="FG235" s="56">
        <v>1.2680491730621195</v>
      </c>
      <c r="FH235" s="29">
        <f t="shared" si="1360"/>
        <v>274440.01426265988</v>
      </c>
      <c r="FI235" s="29">
        <f t="shared" si="1361"/>
        <v>-1478.1744982375528</v>
      </c>
      <c r="FJ235" s="56">
        <v>0.45481350434910806</v>
      </c>
      <c r="FK235" s="29">
        <f t="shared" si="1298"/>
        <v>610.67907877137259</v>
      </c>
      <c r="FL235" s="56">
        <v>1.2680491730621195</v>
      </c>
      <c r="FM235" s="29">
        <f t="shared" si="1419"/>
        <v>277305.76860044227</v>
      </c>
      <c r="FN235" s="29">
        <f t="shared" si="1362"/>
        <v>-1478.1744982375528</v>
      </c>
      <c r="FO235" s="56">
        <v>0.45481350434910806</v>
      </c>
      <c r="FP235" s="29">
        <f t="shared" si="1301"/>
        <v>613.69099139204491</v>
      </c>
      <c r="FQ235" s="56">
        <v>1.2680491730621195</v>
      </c>
      <c r="FR235" s="29">
        <f t="shared" si="1363"/>
        <v>287291.45579109003</v>
      </c>
      <c r="FS235" s="29">
        <f t="shared" si="1364"/>
        <v>-1478.1744982375528</v>
      </c>
      <c r="FT235" s="56">
        <v>0.45481350434910806</v>
      </c>
      <c r="FU235" s="29">
        <f t="shared" si="1304"/>
        <v>616.90008705538389</v>
      </c>
      <c r="FV235" s="56">
        <v>1.2680491730621195</v>
      </c>
      <c r="FW235" s="29">
        <f t="shared" si="1365"/>
        <v>268486.58276257443</v>
      </c>
      <c r="FX235" s="29">
        <f t="shared" si="1366"/>
        <v>-1478.1744982375528</v>
      </c>
      <c r="FY235" s="56">
        <v>0.45481350434910806</v>
      </c>
      <c r="FZ235" s="29">
        <f t="shared" si="1307"/>
        <v>620.31235625661873</v>
      </c>
      <c r="GA235" s="56">
        <v>1.2680491730621195</v>
      </c>
      <c r="GB235" s="29">
        <f t="shared" si="1367"/>
        <v>265595.32106613991</v>
      </c>
      <c r="GC235" s="29">
        <f t="shared" si="1368"/>
        <v>-1478.1744982375528</v>
      </c>
      <c r="GD235" s="56">
        <v>0.45481350434910806</v>
      </c>
      <c r="GE235" s="29">
        <f t="shared" si="1310"/>
        <v>623.9340309940319</v>
      </c>
      <c r="GF235" s="56">
        <v>1.2680491730621195</v>
      </c>
      <c r="GG235" s="29">
        <f t="shared" si="1369"/>
        <v>337527.42944294779</v>
      </c>
      <c r="GH235" s="29">
        <f t="shared" si="1370"/>
        <v>-1478.1744982375528</v>
      </c>
      <c r="GI235" s="56">
        <v>0.45481350434910806</v>
      </c>
      <c r="GJ235" s="29">
        <f t="shared" si="1313"/>
        <v>627.7793217591211</v>
      </c>
      <c r="GK235" s="56">
        <v>1.2680491730621195</v>
      </c>
      <c r="GL235" s="29">
        <f t="shared" si="1371"/>
        <v>360519.15578252671</v>
      </c>
      <c r="GM235" s="29">
        <f t="shared" si="1372"/>
        <v>-1478.1744982375528</v>
      </c>
      <c r="GN235" s="56">
        <v>0.45481350434910806</v>
      </c>
      <c r="GO235" s="29">
        <f t="shared" si="1316"/>
        <v>631.85248327455054</v>
      </c>
      <c r="GP235" s="56">
        <v>1.2680491730621195</v>
      </c>
      <c r="GQ235" s="29">
        <f t="shared" si="1373"/>
        <v>382671.54408362636</v>
      </c>
    </row>
    <row r="236" spans="1:199" ht="15" x14ac:dyDescent="0.2">
      <c r="A236" s="4" t="s">
        <v>34</v>
      </c>
      <c r="B236" s="29">
        <v>321616</v>
      </c>
      <c r="C236" s="29">
        <f t="shared" si="1374"/>
        <v>-1480.8</v>
      </c>
      <c r="D236" s="56">
        <v>0.45481350434910806</v>
      </c>
      <c r="E236" s="29">
        <f t="shared" si="1430"/>
        <v>706.2</v>
      </c>
      <c r="F236" s="29">
        <f t="shared" si="1431"/>
        <v>-162.6</v>
      </c>
      <c r="G236" s="29">
        <f t="shared" si="1269"/>
        <v>543.6</v>
      </c>
      <c r="H236" s="56">
        <f t="shared" si="1320"/>
        <v>1.2680491730621195</v>
      </c>
      <c r="I236" s="29">
        <v>332918</v>
      </c>
      <c r="J236" s="29">
        <f t="shared" si="1375"/>
        <v>-1478.1744982375528</v>
      </c>
      <c r="K236" s="56">
        <v>0.45481350434910806</v>
      </c>
      <c r="L236" s="29">
        <f t="shared" si="1321"/>
        <v>542.63618128169503</v>
      </c>
      <c r="M236" s="56">
        <v>1.2680491730621195</v>
      </c>
      <c r="N236" s="29">
        <f t="shared" si="1376"/>
        <v>336615.46168304415</v>
      </c>
      <c r="O236" s="29">
        <f t="shared" si="1377"/>
        <v>-1478.1744982375528</v>
      </c>
      <c r="P236" s="56">
        <v>0.45481350434910806</v>
      </c>
      <c r="Q236" s="29">
        <f t="shared" si="1322"/>
        <v>541.25652807168876</v>
      </c>
      <c r="R236" s="56">
        <v>1.2680491730621195</v>
      </c>
      <c r="S236" s="29">
        <f t="shared" si="1378"/>
        <v>356931.54371287831</v>
      </c>
      <c r="T236" s="29">
        <f t="shared" si="1379"/>
        <v>-1478.1744982375528</v>
      </c>
      <c r="U236" s="56">
        <v>0.45481350434910806</v>
      </c>
      <c r="V236" s="29">
        <f t="shared" si="1323"/>
        <v>539.8044845515185</v>
      </c>
      <c r="W236" s="56">
        <v>1.2680491730621195</v>
      </c>
      <c r="X236" s="29">
        <f t="shared" si="1380"/>
        <v>349597.1736991923</v>
      </c>
      <c r="Y236" s="29">
        <f t="shared" si="1381"/>
        <v>-1478.1744982375528</v>
      </c>
      <c r="Z236" s="56">
        <v>0.45481350434910806</v>
      </c>
      <c r="AA236" s="29">
        <f t="shared" si="1324"/>
        <v>540.01373632185027</v>
      </c>
      <c r="AB236" s="56">
        <v>1.2680491730621195</v>
      </c>
      <c r="AC236" s="29">
        <f t="shared" si="1382"/>
        <v>364586.01293727657</v>
      </c>
      <c r="AD236" s="29">
        <f t="shared" si="1383"/>
        <v>-1478.1744982375528</v>
      </c>
      <c r="AE236" s="56">
        <v>0.45481350434910806</v>
      </c>
      <c r="AF236" s="29">
        <f t="shared" si="1325"/>
        <v>540.75255214195374</v>
      </c>
      <c r="AG236" s="56">
        <v>1.2680491730621195</v>
      </c>
      <c r="AH236" s="29">
        <f t="shared" si="1384"/>
        <v>398434.59099118097</v>
      </c>
      <c r="AI236" s="29">
        <f t="shared" si="1385"/>
        <v>-1478.1744982375528</v>
      </c>
      <c r="AJ236" s="56">
        <v>0.45481350434910806</v>
      </c>
      <c r="AK236" s="29">
        <f t="shared" si="1326"/>
        <v>542.0021689560682</v>
      </c>
      <c r="AL236" s="56">
        <v>1.2680491730621195</v>
      </c>
      <c r="AM236" s="29">
        <f t="shared" si="1386"/>
        <v>392393.85627538583</v>
      </c>
      <c r="AN236" s="29">
        <f t="shared" si="1387"/>
        <v>-1478.1744982375528</v>
      </c>
      <c r="AO236" s="56">
        <v>0.45481350434910806</v>
      </c>
      <c r="AP236" s="29">
        <f t="shared" si="1327"/>
        <v>543.74867562592522</v>
      </c>
      <c r="AQ236" s="56">
        <v>1.2680491730621195</v>
      </c>
      <c r="AR236" s="29">
        <f t="shared" si="1388"/>
        <v>384310.05035539035</v>
      </c>
      <c r="AS236" s="29">
        <f t="shared" si="1389"/>
        <v>-1478.1744982375528</v>
      </c>
      <c r="AT236" s="56">
        <v>0.45481350434910806</v>
      </c>
      <c r="AU236" s="29">
        <f t="shared" si="1328"/>
        <v>545.97475665777847</v>
      </c>
      <c r="AV236" s="56">
        <v>1.2680491730621195</v>
      </c>
      <c r="AW236" s="29">
        <f t="shared" si="1390"/>
        <v>397587.55743039079</v>
      </c>
      <c r="AX236" s="29">
        <f t="shared" si="1391"/>
        <v>-1478.1744982375528</v>
      </c>
      <c r="AY236" s="56">
        <v>0.45481350434910806</v>
      </c>
      <c r="AZ236" s="29">
        <f t="shared" si="1329"/>
        <v>548.66698582495565</v>
      </c>
      <c r="BA236" s="56">
        <v>1.2680491730621195</v>
      </c>
      <c r="BB236" s="29">
        <f t="shared" si="1392"/>
        <v>376330.03242646041</v>
      </c>
      <c r="BC236" s="29">
        <f t="shared" si="1393"/>
        <v>-1478.1744982375528</v>
      </c>
      <c r="BD236" s="56">
        <v>0.45481350434910806</v>
      </c>
      <c r="BE236" s="29">
        <f t="shared" si="1330"/>
        <v>551.79445336060121</v>
      </c>
      <c r="BF236" s="56">
        <v>1.2680491730621195</v>
      </c>
      <c r="BG236" s="29">
        <f t="shared" si="1394"/>
        <v>364917.60828942247</v>
      </c>
      <c r="BH236" s="29">
        <f t="shared" si="1395"/>
        <v>-1478.1744982375528</v>
      </c>
      <c r="BI236" s="56">
        <v>0.45481350434910806</v>
      </c>
      <c r="BJ236" s="29">
        <f t="shared" si="1331"/>
        <v>555.35039972449181</v>
      </c>
      <c r="BK236" s="56">
        <v>1.2680491730621195</v>
      </c>
      <c r="BL236" s="29">
        <f t="shared" si="1396"/>
        <v>345973.72021963442</v>
      </c>
      <c r="BM236" s="29">
        <f t="shared" si="1397"/>
        <v>-1478.1744982375528</v>
      </c>
      <c r="BN236" s="56">
        <v>0.45481350434910806</v>
      </c>
      <c r="BO236" s="29">
        <f t="shared" si="1332"/>
        <v>558.76994051582676</v>
      </c>
      <c r="BP236" s="56">
        <v>1.2680491730621195</v>
      </c>
      <c r="BQ236" s="29">
        <f t="shared" si="1398"/>
        <v>333604.79958163347</v>
      </c>
      <c r="BR236" s="29">
        <f t="shared" si="1399"/>
        <v>-1478.1744982375528</v>
      </c>
      <c r="BS236" s="56">
        <v>0.45481350434910806</v>
      </c>
      <c r="BT236" s="29">
        <f t="shared" si="1333"/>
        <v>562.06589277758883</v>
      </c>
      <c r="BU236" s="56">
        <v>1.2680491730621195</v>
      </c>
      <c r="BV236" s="29">
        <f t="shared" si="1400"/>
        <v>320301.10523461842</v>
      </c>
      <c r="BW236" s="29">
        <f t="shared" si="1401"/>
        <v>-1478.1744982375528</v>
      </c>
      <c r="BX236" s="56">
        <v>0.45481350434910806</v>
      </c>
      <c r="BY236" s="29">
        <f t="shared" si="1334"/>
        <v>565.24958697233728</v>
      </c>
      <c r="BZ236" s="56">
        <v>1.2680491730621195</v>
      </c>
      <c r="CA236" s="29">
        <f t="shared" si="1402"/>
        <v>301804.86253846664</v>
      </c>
      <c r="CB236" s="29">
        <f t="shared" si="1403"/>
        <v>-1478.1744982375528</v>
      </c>
      <c r="CC236" s="56">
        <v>0.45481350434910806</v>
      </c>
      <c r="CD236" s="29">
        <f t="shared" si="1335"/>
        <v>568.31830621444487</v>
      </c>
      <c r="CE236" s="56">
        <v>1.2680491730621195</v>
      </c>
      <c r="CF236" s="29">
        <f t="shared" si="1404"/>
        <v>283406.3543940016</v>
      </c>
      <c r="CG236" s="29">
        <f t="shared" si="1405"/>
        <v>-1478.1744982375528</v>
      </c>
      <c r="CH236" s="56">
        <v>0.45481350434910806</v>
      </c>
      <c r="CI236" s="29">
        <f t="shared" si="1336"/>
        <v>571.2872914907781</v>
      </c>
      <c r="CJ236" s="56">
        <v>1.2680491730621195</v>
      </c>
      <c r="CK236" s="29">
        <f t="shared" si="1406"/>
        <v>269533.72026676859</v>
      </c>
      <c r="CL236" s="29">
        <f t="shared" si="1407"/>
        <v>-1478.1744982375528</v>
      </c>
      <c r="CM236" s="56">
        <v>0.45481350434910806</v>
      </c>
      <c r="CN236" s="29">
        <f t="shared" si="1337"/>
        <v>574.17718031714548</v>
      </c>
      <c r="CO236" s="56">
        <v>1.2680491730621195</v>
      </c>
      <c r="CP236" s="29">
        <f t="shared" si="1408"/>
        <v>259458.14848982758</v>
      </c>
      <c r="CQ236" s="29">
        <f t="shared" si="1409"/>
        <v>-1478.1744982375528</v>
      </c>
      <c r="CR236" s="56">
        <v>0.45481350434910806</v>
      </c>
      <c r="CS236" s="29">
        <f t="shared" si="1338"/>
        <v>576.97078083004294</v>
      </c>
      <c r="CT236" s="56">
        <v>1.2680491730621195</v>
      </c>
      <c r="CU236" s="29">
        <f t="shared" si="1410"/>
        <v>250767.22368822832</v>
      </c>
      <c r="CV236" s="29">
        <f t="shared" si="1339"/>
        <v>-1478.1744982375528</v>
      </c>
      <c r="CW236" s="56">
        <v>0.45481350434910806</v>
      </c>
      <c r="CX236" s="29">
        <f t="shared" si="1271"/>
        <v>579.67079081786869</v>
      </c>
      <c r="CY236" s="56">
        <v>1.2680491730621195</v>
      </c>
      <c r="CZ236" s="29">
        <f t="shared" si="1340"/>
        <v>234697.91505311153</v>
      </c>
      <c r="DA236" s="29">
        <f t="shared" si="1341"/>
        <v>-1478.1744982375528</v>
      </c>
      <c r="DB236" s="56">
        <v>0.45481350434910806</v>
      </c>
      <c r="DC236" s="29">
        <f t="shared" si="1274"/>
        <v>582.2663347403693</v>
      </c>
      <c r="DD236" s="56">
        <v>1.2680491730621195</v>
      </c>
      <c r="DE236" s="29">
        <f t="shared" si="1342"/>
        <v>226639.06504692367</v>
      </c>
      <c r="DF236" s="29">
        <f t="shared" si="1343"/>
        <v>-1478.1744982375528</v>
      </c>
      <c r="DG236" s="56">
        <v>0.45481350434910806</v>
      </c>
      <c r="DH236" s="29">
        <f t="shared" si="1277"/>
        <v>584.74634731849642</v>
      </c>
      <c r="DI236" s="56">
        <v>1.2680491730621195</v>
      </c>
      <c r="DJ236" s="29">
        <f t="shared" si="1344"/>
        <v>215389.82771092351</v>
      </c>
      <c r="DK236" s="29">
        <f t="shared" si="1345"/>
        <v>-1478.1744982375528</v>
      </c>
      <c r="DL236" s="56">
        <v>0.45481350434910806</v>
      </c>
      <c r="DM236" s="29">
        <f t="shared" si="1280"/>
        <v>587.0993918538876</v>
      </c>
      <c r="DN236" s="56">
        <v>1.2680491730621195</v>
      </c>
      <c r="DO236" s="29">
        <f t="shared" si="1346"/>
        <v>213623.09523101297</v>
      </c>
      <c r="DP236" s="29">
        <f t="shared" si="1411"/>
        <v>-1478.1744982375528</v>
      </c>
      <c r="DQ236" s="56">
        <v>0.45481350434910806</v>
      </c>
      <c r="DR236" s="29">
        <f t="shared" si="1347"/>
        <v>589.36163834654735</v>
      </c>
      <c r="DS236" s="56">
        <v>1.2680491730621195</v>
      </c>
      <c r="DT236" s="29">
        <f t="shared" si="1412"/>
        <v>208258.1748969522</v>
      </c>
      <c r="DU236" s="29">
        <f t="shared" si="1413"/>
        <v>-1478.1744982375528</v>
      </c>
      <c r="DV236" s="56">
        <v>0.45481350434910806</v>
      </c>
      <c r="DW236" s="29">
        <f t="shared" si="1348"/>
        <v>591.56370894130703</v>
      </c>
      <c r="DX236" s="56">
        <v>1.2680491730621195</v>
      </c>
      <c r="DY236" s="29">
        <f t="shared" si="1414"/>
        <v>216467.22490645235</v>
      </c>
      <c r="DZ236" s="29">
        <f t="shared" si="1349"/>
        <v>-1478.1744982375528</v>
      </c>
      <c r="EA236" s="56">
        <v>0.45481350434910806</v>
      </c>
      <c r="EB236" s="29">
        <f t="shared" si="1283"/>
        <v>593.73795911061279</v>
      </c>
      <c r="EC236" s="56">
        <v>1.2680491730621195</v>
      </c>
      <c r="ED236" s="29">
        <f t="shared" si="1350"/>
        <v>225164.92615358153</v>
      </c>
      <c r="EE236" s="29">
        <f t="shared" si="1351"/>
        <v>-1478.1744982375528</v>
      </c>
      <c r="EF236" s="56">
        <v>0.45481350434910806</v>
      </c>
      <c r="EG236" s="29">
        <f t="shared" si="1286"/>
        <v>595.89503420916344</v>
      </c>
      <c r="EH236" s="56">
        <v>1.2680491730621195</v>
      </c>
      <c r="EI236" s="29">
        <f t="shared" si="1352"/>
        <v>235310.07934824532</v>
      </c>
      <c r="EJ236" s="29">
        <f t="shared" si="1353"/>
        <v>-1478.1744982375528</v>
      </c>
      <c r="EK236" s="56">
        <v>0.45481350434910806</v>
      </c>
      <c r="EL236" s="29">
        <f t="shared" si="1289"/>
        <v>598.08229837064277</v>
      </c>
      <c r="EM236" s="56">
        <v>1.2680491730621195</v>
      </c>
      <c r="EN236" s="29">
        <f t="shared" si="1354"/>
        <v>235163.13137433873</v>
      </c>
      <c r="EO236" s="29">
        <f t="shared" si="1355"/>
        <v>-1478.1744982375528</v>
      </c>
      <c r="EP236" s="56">
        <v>0.45481350434910806</v>
      </c>
      <c r="EQ236" s="29">
        <f t="shared" si="1292"/>
        <v>600.33411652583334</v>
      </c>
      <c r="ER236" s="56">
        <v>1.2680491730621195</v>
      </c>
      <c r="ES236" s="29">
        <f t="shared" si="1356"/>
        <v>251876.56792541075</v>
      </c>
      <c r="ET236" s="29">
        <f t="shared" si="1415"/>
        <v>-1478.1744982375528</v>
      </c>
      <c r="EU236" s="56">
        <v>0.45481350434910806</v>
      </c>
      <c r="EV236" s="29">
        <f t="shared" si="1357"/>
        <v>602.69350918895032</v>
      </c>
      <c r="EW236" s="56">
        <v>1.2680491730621195</v>
      </c>
      <c r="EX236" s="29">
        <f t="shared" si="1416"/>
        <v>258787.97937203391</v>
      </c>
      <c r="EY236" s="29">
        <f t="shared" si="1417"/>
        <v>-1478.1744982375528</v>
      </c>
      <c r="EZ236" s="56">
        <v>0.45481350434910806</v>
      </c>
      <c r="FA236" s="29">
        <f t="shared" si="1358"/>
        <v>605.19635161660858</v>
      </c>
      <c r="FB236" s="56">
        <v>1.2680491730621195</v>
      </c>
      <c r="FC236" s="29">
        <f t="shared" si="1418"/>
        <v>279519.09721730696</v>
      </c>
      <c r="FD236" s="29">
        <f t="shared" si="1359"/>
        <v>-1478.1744982375528</v>
      </c>
      <c r="FE236" s="56">
        <v>0.45481350434910806</v>
      </c>
      <c r="FF236" s="29">
        <f t="shared" si="1295"/>
        <v>607.85297713638454</v>
      </c>
      <c r="FG236" s="56">
        <v>1.2680491730621195</v>
      </c>
      <c r="FH236" s="29">
        <f t="shared" si="1360"/>
        <v>281226.98292798555</v>
      </c>
      <c r="FI236" s="29">
        <f t="shared" si="1361"/>
        <v>-1478.1744982375528</v>
      </c>
      <c r="FJ236" s="56">
        <v>0.45481350434910806</v>
      </c>
      <c r="FK236" s="29">
        <f t="shared" si="1298"/>
        <v>610.67907877137259</v>
      </c>
      <c r="FL236" s="56">
        <v>1.2680491730621195</v>
      </c>
      <c r="FM236" s="29">
        <f t="shared" si="1419"/>
        <v>273572.51884319371</v>
      </c>
      <c r="FN236" s="29">
        <f t="shared" si="1362"/>
        <v>-1478.1744982375528</v>
      </c>
      <c r="FO236" s="56">
        <v>0.45481350434910806</v>
      </c>
      <c r="FP236" s="29">
        <f t="shared" si="1301"/>
        <v>613.69099139204491</v>
      </c>
      <c r="FQ236" s="56">
        <v>1.2680491730621195</v>
      </c>
      <c r="FR236" s="29">
        <f t="shared" si="1363"/>
        <v>276441.28509359679</v>
      </c>
      <c r="FS236" s="29">
        <f t="shared" si="1364"/>
        <v>-1478.1744982375528</v>
      </c>
      <c r="FT236" s="56">
        <v>0.45481350434910806</v>
      </c>
      <c r="FU236" s="29">
        <f t="shared" si="1304"/>
        <v>616.90008705538389</v>
      </c>
      <c r="FV236" s="56">
        <v>1.2680491730621195</v>
      </c>
      <c r="FW236" s="29">
        <f t="shared" si="1365"/>
        <v>286430.18137990788</v>
      </c>
      <c r="FX236" s="29">
        <f t="shared" si="1366"/>
        <v>-1478.1744982375528</v>
      </c>
      <c r="FY236" s="56">
        <v>0.45481350434910806</v>
      </c>
      <c r="FZ236" s="29">
        <f t="shared" si="1307"/>
        <v>620.31235625661873</v>
      </c>
      <c r="GA236" s="56">
        <v>1.2680491730621195</v>
      </c>
      <c r="GB236" s="29">
        <f t="shared" si="1367"/>
        <v>267628.72062059352</v>
      </c>
      <c r="GC236" s="29">
        <f t="shared" si="1368"/>
        <v>-1478.1744982375528</v>
      </c>
      <c r="GD236" s="56">
        <v>0.45481350434910806</v>
      </c>
      <c r="GE236" s="29">
        <f t="shared" si="1310"/>
        <v>623.9340309940319</v>
      </c>
      <c r="GF236" s="56">
        <v>1.2680491730621195</v>
      </c>
      <c r="GG236" s="29">
        <f t="shared" si="1369"/>
        <v>264741.08059889637</v>
      </c>
      <c r="GH236" s="29">
        <f t="shared" si="1370"/>
        <v>-1478.1744982375528</v>
      </c>
      <c r="GI236" s="56">
        <v>0.45481350434910806</v>
      </c>
      <c r="GJ236" s="29">
        <f t="shared" si="1313"/>
        <v>627.7793217591211</v>
      </c>
      <c r="GK236" s="56">
        <v>1.2680491730621195</v>
      </c>
      <c r="GL236" s="29">
        <f t="shared" si="1371"/>
        <v>336677.03426646936</v>
      </c>
      <c r="GM236" s="29">
        <f t="shared" si="1372"/>
        <v>-1478.1744982375528</v>
      </c>
      <c r="GN236" s="56">
        <v>0.45481350434910806</v>
      </c>
      <c r="GO236" s="29">
        <f t="shared" si="1316"/>
        <v>631.85248327455054</v>
      </c>
      <c r="GP236" s="56">
        <v>1.2680491730621195</v>
      </c>
      <c r="GQ236" s="29">
        <f t="shared" si="1373"/>
        <v>359672.83376756369</v>
      </c>
    </row>
    <row r="237" spans="1:199" ht="15" x14ac:dyDescent="0.2">
      <c r="A237" s="4" t="s">
        <v>35</v>
      </c>
      <c r="B237" s="29">
        <v>337814</v>
      </c>
      <c r="C237" s="29">
        <f t="shared" si="1374"/>
        <v>-1875.6</v>
      </c>
      <c r="D237" s="56">
        <v>0.57607253427686866</v>
      </c>
      <c r="E237" s="29">
        <f>2333/5</f>
        <v>466.6</v>
      </c>
      <c r="F237" s="29">
        <f>-606/5</f>
        <v>-121.2</v>
      </c>
      <c r="G237" s="29">
        <f t="shared" si="1269"/>
        <v>345.40000000000003</v>
      </c>
      <c r="H237" s="56">
        <f t="shared" si="1320"/>
        <v>0.80571042011710092</v>
      </c>
      <c r="I237" s="29">
        <v>320239</v>
      </c>
      <c r="J237" s="29">
        <f t="shared" si="1375"/>
        <v>-1872.2745062765764</v>
      </c>
      <c r="K237" s="56">
        <v>0.57607253427686866</v>
      </c>
      <c r="L237" s="29">
        <f t="shared" si="1321"/>
        <v>344.78759568560969</v>
      </c>
      <c r="M237" s="56">
        <v>0.80571042011710092</v>
      </c>
      <c r="N237" s="29">
        <f t="shared" si="1376"/>
        <v>331390.51308940904</v>
      </c>
      <c r="O237" s="29">
        <f t="shared" si="1377"/>
        <v>-1872.2745062765764</v>
      </c>
      <c r="P237" s="56">
        <v>0.57607253427686866</v>
      </c>
      <c r="Q237" s="29">
        <f t="shared" si="1322"/>
        <v>343.91097276666898</v>
      </c>
      <c r="R237" s="56">
        <v>0.80571042011710092</v>
      </c>
      <c r="S237" s="29">
        <f t="shared" si="1378"/>
        <v>335087.09814953426</v>
      </c>
      <c r="T237" s="29">
        <f t="shared" si="1379"/>
        <v>-1872.2745062765764</v>
      </c>
      <c r="U237" s="56">
        <v>0.57607253427686866</v>
      </c>
      <c r="V237" s="29">
        <f t="shared" si="1323"/>
        <v>342.98835350274931</v>
      </c>
      <c r="W237" s="56">
        <v>0.80571042011710092</v>
      </c>
      <c r="X237" s="29">
        <f t="shared" si="1380"/>
        <v>355402.25756010448</v>
      </c>
      <c r="Y237" s="29">
        <f t="shared" si="1381"/>
        <v>-1872.2745062765764</v>
      </c>
      <c r="Z237" s="56">
        <v>0.57607253427686866</v>
      </c>
      <c r="AA237" s="29">
        <f t="shared" si="1324"/>
        <v>343.12131075343467</v>
      </c>
      <c r="AB237" s="56">
        <v>0.80571042011710092</v>
      </c>
      <c r="AC237" s="29">
        <f t="shared" si="1382"/>
        <v>348068.02050366916</v>
      </c>
      <c r="AD237" s="29">
        <f t="shared" si="1383"/>
        <v>-1872.2745062765764</v>
      </c>
      <c r="AE237" s="56">
        <v>0.57607253427686866</v>
      </c>
      <c r="AF237" s="29">
        <f t="shared" si="1325"/>
        <v>343.59074965016703</v>
      </c>
      <c r="AG237" s="56">
        <v>0.80571042011710092</v>
      </c>
      <c r="AH237" s="29">
        <f t="shared" si="1384"/>
        <v>363057.32918065012</v>
      </c>
      <c r="AI237" s="29">
        <f t="shared" si="1385"/>
        <v>-1872.2745062765764</v>
      </c>
      <c r="AJ237" s="56">
        <v>0.57607253427686866</v>
      </c>
      <c r="AK237" s="29">
        <f t="shared" si="1326"/>
        <v>344.3847482660521</v>
      </c>
      <c r="AL237" s="56">
        <v>0.80571042011710092</v>
      </c>
      <c r="AM237" s="29">
        <f t="shared" si="1386"/>
        <v>396906.70123317046</v>
      </c>
      <c r="AN237" s="29">
        <f t="shared" si="1387"/>
        <v>-1872.2745062765764</v>
      </c>
      <c r="AO237" s="56">
        <v>0.57607253427686866</v>
      </c>
      <c r="AP237" s="29">
        <f t="shared" si="1327"/>
        <v>345.49446755186642</v>
      </c>
      <c r="AQ237" s="56">
        <v>0.80571042011710092</v>
      </c>
      <c r="AR237" s="29">
        <f t="shared" si="1388"/>
        <v>390867.07623666112</v>
      </c>
      <c r="AS237" s="29">
        <f t="shared" si="1389"/>
        <v>-1872.2745062765764</v>
      </c>
      <c r="AT237" s="56">
        <v>0.57607253427686866</v>
      </c>
      <c r="AU237" s="29">
        <f t="shared" si="1328"/>
        <v>346.90890535245899</v>
      </c>
      <c r="AV237" s="56">
        <v>0.80571042011710092</v>
      </c>
      <c r="AW237" s="29">
        <f t="shared" si="1390"/>
        <v>382784.68475446623</v>
      </c>
      <c r="AX237" s="29">
        <f t="shared" si="1391"/>
        <v>-1872.2745062765764</v>
      </c>
      <c r="AY237" s="56">
        <v>0.57607253427686866</v>
      </c>
      <c r="AZ237" s="29">
        <f t="shared" si="1329"/>
        <v>348.61953072836587</v>
      </c>
      <c r="BA237" s="56">
        <v>0.80571042011710092</v>
      </c>
      <c r="BB237" s="29">
        <f t="shared" si="1392"/>
        <v>396063.90245484258</v>
      </c>
      <c r="BC237" s="29">
        <f t="shared" si="1393"/>
        <v>-1872.2745062765764</v>
      </c>
      <c r="BD237" s="56">
        <v>0.57607253427686866</v>
      </c>
      <c r="BE237" s="29">
        <f t="shared" si="1330"/>
        <v>350.60670380932976</v>
      </c>
      <c r="BF237" s="56">
        <v>0.80571042011710092</v>
      </c>
      <c r="BG237" s="29">
        <f t="shared" si="1394"/>
        <v>374808.36462399317</v>
      </c>
      <c r="BH237" s="29">
        <f t="shared" si="1395"/>
        <v>-1872.2745062765764</v>
      </c>
      <c r="BI237" s="56">
        <v>0.57607253427686866</v>
      </c>
      <c r="BJ237" s="29">
        <f t="shared" si="1331"/>
        <v>352.86612962626828</v>
      </c>
      <c r="BK237" s="56">
        <v>0.80571042011710092</v>
      </c>
      <c r="BL237" s="29">
        <f t="shared" si="1396"/>
        <v>363398.19991277216</v>
      </c>
      <c r="BM237" s="29">
        <f t="shared" si="1397"/>
        <v>-1872.2745062765764</v>
      </c>
      <c r="BN237" s="56">
        <v>0.57607253427686866</v>
      </c>
      <c r="BO237" s="29">
        <f t="shared" si="1332"/>
        <v>355.0388842056044</v>
      </c>
      <c r="BP237" s="56">
        <v>0.80571042011710092</v>
      </c>
      <c r="BQ237" s="29">
        <f t="shared" si="1398"/>
        <v>344456.48459756345</v>
      </c>
      <c r="BR237" s="29">
        <f t="shared" si="1399"/>
        <v>-1872.2745062765764</v>
      </c>
      <c r="BS237" s="56">
        <v>0.57607253427686866</v>
      </c>
      <c r="BT237" s="29">
        <f t="shared" si="1333"/>
        <v>357.13311141534064</v>
      </c>
      <c r="BU237" s="56">
        <v>0.80571042011710092</v>
      </c>
      <c r="BV237" s="29">
        <f t="shared" si="1400"/>
        <v>332089.6581867722</v>
      </c>
      <c r="BW237" s="29">
        <f t="shared" si="1401"/>
        <v>-1872.2745062765764</v>
      </c>
      <c r="BX237" s="56">
        <v>0.57607253427686866</v>
      </c>
      <c r="BY237" s="29">
        <f t="shared" si="1334"/>
        <v>359.15601055968597</v>
      </c>
      <c r="BZ237" s="56">
        <v>0.80571042011710092</v>
      </c>
      <c r="CA237" s="29">
        <f t="shared" si="1402"/>
        <v>318787.98673890153</v>
      </c>
      <c r="CB237" s="29">
        <f t="shared" si="1403"/>
        <v>-1872.2745062765764</v>
      </c>
      <c r="CC237" s="56">
        <v>0.57607253427686866</v>
      </c>
      <c r="CD237" s="29">
        <f t="shared" si="1335"/>
        <v>361.10585534670571</v>
      </c>
      <c r="CE237" s="56">
        <v>0.80571042011710092</v>
      </c>
      <c r="CF237" s="29">
        <f t="shared" si="1404"/>
        <v>300293.69388753676</v>
      </c>
      <c r="CG237" s="29">
        <f t="shared" si="1405"/>
        <v>-1872.2745062765764</v>
      </c>
      <c r="CH237" s="56">
        <v>0.57607253427686866</v>
      </c>
      <c r="CI237" s="29">
        <f t="shared" si="1336"/>
        <v>362.99232980300724</v>
      </c>
      <c r="CJ237" s="56">
        <v>0.80571042011710092</v>
      </c>
      <c r="CK237" s="29">
        <f t="shared" si="1406"/>
        <v>281897.07221752801</v>
      </c>
      <c r="CL237" s="29">
        <f t="shared" si="1407"/>
        <v>-1872.2745062765764</v>
      </c>
      <c r="CM237" s="56">
        <v>0.57607253427686866</v>
      </c>
      <c r="CN237" s="29">
        <f t="shared" si="1337"/>
        <v>364.82854687553731</v>
      </c>
      <c r="CO237" s="56">
        <v>0.80571042011710092</v>
      </c>
      <c r="CP237" s="29">
        <f t="shared" si="1408"/>
        <v>268026.27430736757</v>
      </c>
      <c r="CQ237" s="29">
        <f t="shared" si="1409"/>
        <v>-1872.2745062765764</v>
      </c>
      <c r="CR237" s="56">
        <v>0.57607253427686866</v>
      </c>
      <c r="CS237" s="29">
        <f t="shared" si="1338"/>
        <v>366.60358296301848</v>
      </c>
      <c r="CT237" s="56">
        <v>0.80571042011710092</v>
      </c>
      <c r="CU237" s="29">
        <f t="shared" si="1410"/>
        <v>257952.47756651402</v>
      </c>
      <c r="CV237" s="29">
        <f t="shared" si="1339"/>
        <v>-1872.2745062765764</v>
      </c>
      <c r="CW237" s="56">
        <v>0.57607253427686866</v>
      </c>
      <c r="CX237" s="29">
        <f t="shared" si="1271"/>
        <v>368.31915222312705</v>
      </c>
      <c r="CY237" s="56">
        <v>0.80571042011710092</v>
      </c>
      <c r="CZ237" s="29">
        <f t="shared" si="1340"/>
        <v>249263.26833417485</v>
      </c>
      <c r="DA237" s="29">
        <f t="shared" si="1341"/>
        <v>-1872.2745062765764</v>
      </c>
      <c r="DB237" s="56">
        <v>0.57607253427686866</v>
      </c>
      <c r="DC237" s="29">
        <f t="shared" si="1274"/>
        <v>369.96834440640828</v>
      </c>
      <c r="DD237" s="56">
        <v>0.80571042011710092</v>
      </c>
      <c r="DE237" s="29">
        <f t="shared" si="1342"/>
        <v>233195.60889124134</v>
      </c>
      <c r="DF237" s="29">
        <f t="shared" si="1343"/>
        <v>-1872.2745062765764</v>
      </c>
      <c r="DG237" s="56">
        <v>0.57607253427686866</v>
      </c>
      <c r="DH237" s="29">
        <f t="shared" si="1277"/>
        <v>371.5441287045781</v>
      </c>
      <c r="DI237" s="56">
        <v>0.80571042011710092</v>
      </c>
      <c r="DJ237" s="29">
        <f t="shared" si="1344"/>
        <v>225138.33466935167</v>
      </c>
      <c r="DK237" s="29">
        <f t="shared" si="1345"/>
        <v>-1872.2745062765764</v>
      </c>
      <c r="DL237" s="56">
        <v>0.57607253427686866</v>
      </c>
      <c r="DM237" s="29">
        <f t="shared" si="1280"/>
        <v>373.03923831187041</v>
      </c>
      <c r="DN237" s="56">
        <v>0.80571042011710092</v>
      </c>
      <c r="DO237" s="29">
        <f t="shared" si="1346"/>
        <v>213890.59244295879</v>
      </c>
      <c r="DP237" s="29">
        <f t="shared" si="1411"/>
        <v>-1872.2745062765764</v>
      </c>
      <c r="DQ237" s="56">
        <v>0.57607253427686866</v>
      </c>
      <c r="DR237" s="29">
        <f t="shared" si="1347"/>
        <v>374.47665541739775</v>
      </c>
      <c r="DS237" s="56">
        <v>0.80571042011710092</v>
      </c>
      <c r="DT237" s="29">
        <f t="shared" si="1412"/>
        <v>212125.29738015376</v>
      </c>
      <c r="DU237" s="29">
        <f t="shared" si="1413"/>
        <v>-1872.2745062765764</v>
      </c>
      <c r="DV237" s="56">
        <v>0.57607253427686866</v>
      </c>
      <c r="DW237" s="29">
        <f t="shared" si="1348"/>
        <v>375.87583713820351</v>
      </c>
      <c r="DX237" s="56">
        <v>0.80571042011710092</v>
      </c>
      <c r="DY237" s="29">
        <f t="shared" si="1414"/>
        <v>206761.77622781383</v>
      </c>
      <c r="DZ237" s="29">
        <f t="shared" si="1349"/>
        <v>-1872.2745062765764</v>
      </c>
      <c r="EA237" s="56">
        <v>0.57607253427686866</v>
      </c>
      <c r="EB237" s="29">
        <f t="shared" si="1283"/>
        <v>377.25734193672855</v>
      </c>
      <c r="EC237" s="56">
        <v>0.80571042011710092</v>
      </c>
      <c r="ED237" s="29">
        <f t="shared" si="1350"/>
        <v>214972.20774211248</v>
      </c>
      <c r="EE237" s="29">
        <f t="shared" si="1351"/>
        <v>-1872.2745062765764</v>
      </c>
      <c r="EF237" s="56">
        <v>0.57607253427686866</v>
      </c>
      <c r="EG237" s="29">
        <f t="shared" si="1286"/>
        <v>378.62793380398284</v>
      </c>
      <c r="EH237" s="56">
        <v>0.80571042011710092</v>
      </c>
      <c r="EI237" s="29">
        <f t="shared" si="1352"/>
        <v>223671.27958110892</v>
      </c>
      <c r="EJ237" s="29">
        <f t="shared" si="1353"/>
        <v>-1872.2745062765764</v>
      </c>
      <c r="EK237" s="56">
        <v>0.57607253427686866</v>
      </c>
      <c r="EL237" s="29">
        <f t="shared" si="1289"/>
        <v>380.01770761078006</v>
      </c>
      <c r="EM237" s="56">
        <v>0.80571042011710092</v>
      </c>
      <c r="EN237" s="29">
        <f t="shared" si="1354"/>
        <v>233817.82254957952</v>
      </c>
      <c r="EO237" s="29">
        <f t="shared" si="1355"/>
        <v>-1872.2745062765764</v>
      </c>
      <c r="EP237" s="56">
        <v>0.57607253427686866</v>
      </c>
      <c r="EQ237" s="29">
        <f t="shared" si="1292"/>
        <v>381.44849861667194</v>
      </c>
      <c r="ER237" s="56">
        <v>0.80571042011710092</v>
      </c>
      <c r="ES237" s="29">
        <f t="shared" si="1356"/>
        <v>233672.3053666788</v>
      </c>
      <c r="ET237" s="29">
        <f t="shared" si="1415"/>
        <v>-1872.2745062765764</v>
      </c>
      <c r="EU237" s="56">
        <v>0.57607253427686866</v>
      </c>
      <c r="EV237" s="29">
        <f t="shared" si="1357"/>
        <v>382.94764178414908</v>
      </c>
      <c r="EW237" s="56">
        <v>0.80571042011710092</v>
      </c>
      <c r="EX237" s="29">
        <f t="shared" si="1416"/>
        <v>250387.24106091831</v>
      </c>
      <c r="EY237" s="29">
        <f t="shared" si="1417"/>
        <v>-1872.2745062765764</v>
      </c>
      <c r="EZ237" s="56">
        <v>0.57607253427686866</v>
      </c>
      <c r="FA237" s="29">
        <f t="shared" si="1358"/>
        <v>384.53793202423958</v>
      </c>
      <c r="FB237" s="56">
        <v>0.80571042011710092</v>
      </c>
      <c r="FC237" s="29">
        <f t="shared" si="1418"/>
        <v>257300.24279778157</v>
      </c>
      <c r="FD237" s="29">
        <f t="shared" si="1359"/>
        <v>-1872.2745062765764</v>
      </c>
      <c r="FE237" s="56">
        <v>0.57607253427686866</v>
      </c>
      <c r="FF237" s="29">
        <f t="shared" si="1295"/>
        <v>386.22593506789411</v>
      </c>
      <c r="FG237" s="56">
        <v>0.80571042011710092</v>
      </c>
      <c r="FH237" s="29">
        <f t="shared" si="1360"/>
        <v>278033.04864609824</v>
      </c>
      <c r="FI237" s="29">
        <f t="shared" si="1361"/>
        <v>-1872.2745062765764</v>
      </c>
      <c r="FJ237" s="56">
        <v>0.57607253427686866</v>
      </c>
      <c r="FK237" s="29">
        <f t="shared" si="1298"/>
        <v>388.02162216267863</v>
      </c>
      <c r="FL237" s="56">
        <v>0.80571042011710092</v>
      </c>
      <c r="FM237" s="29">
        <f t="shared" si="1419"/>
        <v>279742.73004387162</v>
      </c>
      <c r="FN237" s="29">
        <f t="shared" si="1362"/>
        <v>-1872.2745062765764</v>
      </c>
      <c r="FO237" s="56">
        <v>0.57607253427686866</v>
      </c>
      <c r="FP237" s="29">
        <f t="shared" si="1301"/>
        <v>389.93537238192113</v>
      </c>
      <c r="FQ237" s="56">
        <v>0.80571042011710092</v>
      </c>
      <c r="FR237" s="29">
        <f t="shared" si="1363"/>
        <v>272090.17970929906</v>
      </c>
      <c r="FS237" s="29">
        <f t="shared" si="1364"/>
        <v>-1872.2745062765764</v>
      </c>
      <c r="FT237" s="56">
        <v>0.57607253427686866</v>
      </c>
      <c r="FU237" s="29">
        <f t="shared" si="1304"/>
        <v>391.97441145866372</v>
      </c>
      <c r="FV237" s="56">
        <v>0.80571042011710092</v>
      </c>
      <c r="FW237" s="29">
        <f t="shared" si="1365"/>
        <v>274960.98499877885</v>
      </c>
      <c r="FX237" s="29">
        <f t="shared" si="1366"/>
        <v>-1872.2745062765764</v>
      </c>
      <c r="FY237" s="56">
        <v>0.57607253427686866</v>
      </c>
      <c r="FZ237" s="29">
        <f t="shared" si="1307"/>
        <v>394.14254571566613</v>
      </c>
      <c r="GA237" s="56">
        <v>0.80571042011710092</v>
      </c>
      <c r="GB237" s="29">
        <f t="shared" si="1367"/>
        <v>284952.04941934696</v>
      </c>
      <c r="GC237" s="29">
        <f t="shared" si="1368"/>
        <v>-1872.2745062765764</v>
      </c>
      <c r="GD237" s="56">
        <v>0.57607253427686866</v>
      </c>
      <c r="GE237" s="29">
        <f t="shared" si="1310"/>
        <v>396.44373492519975</v>
      </c>
      <c r="GF237" s="56">
        <v>0.80571042011710092</v>
      </c>
      <c r="GG237" s="29">
        <f t="shared" si="1369"/>
        <v>266152.88984924211</v>
      </c>
      <c r="GH237" s="29">
        <f t="shared" si="1370"/>
        <v>-1872.2745062765764</v>
      </c>
      <c r="GI237" s="56">
        <v>0.57607253427686866</v>
      </c>
      <c r="GJ237" s="29">
        <f t="shared" si="1313"/>
        <v>398.88700834363573</v>
      </c>
      <c r="GK237" s="56">
        <v>0.80571042011710092</v>
      </c>
      <c r="GL237" s="29">
        <f t="shared" si="1371"/>
        <v>263267.69310096343</v>
      </c>
      <c r="GM237" s="29">
        <f t="shared" si="1372"/>
        <v>-1872.2745062765764</v>
      </c>
      <c r="GN237" s="56">
        <v>0.57607253427686866</v>
      </c>
      <c r="GO237" s="29">
        <f t="shared" si="1316"/>
        <v>401.47506939483026</v>
      </c>
      <c r="GP237" s="56">
        <v>0.80571042011710092</v>
      </c>
      <c r="GQ237" s="29">
        <f t="shared" si="1373"/>
        <v>335206.23482958763</v>
      </c>
    </row>
    <row r="238" spans="1:199" ht="15" x14ac:dyDescent="0.2">
      <c r="A238" s="4" t="s">
        <v>36</v>
      </c>
      <c r="B238" s="29">
        <v>328526</v>
      </c>
      <c r="C238" s="29">
        <f t="shared" si="1374"/>
        <v>-1875.6</v>
      </c>
      <c r="D238" s="56">
        <v>0.57607253427686866</v>
      </c>
      <c r="E238" s="29">
        <f t="shared" ref="E238:E241" si="1432">2333/5</f>
        <v>466.6</v>
      </c>
      <c r="F238" s="29">
        <f t="shared" ref="F238:F241" si="1433">-606/5</f>
        <v>-121.2</v>
      </c>
      <c r="G238" s="29">
        <f t="shared" si="1269"/>
        <v>345.40000000000003</v>
      </c>
      <c r="H238" s="56">
        <f t="shared" si="1320"/>
        <v>0.80571042011710092</v>
      </c>
      <c r="I238" s="29">
        <v>336490</v>
      </c>
      <c r="J238" s="29">
        <f t="shared" si="1375"/>
        <v>-1872.2745062765764</v>
      </c>
      <c r="K238" s="56">
        <v>0.57607253427686866</v>
      </c>
      <c r="L238" s="29">
        <f t="shared" si="1321"/>
        <v>344.78759568560969</v>
      </c>
      <c r="M238" s="56">
        <v>0.80571042011710092</v>
      </c>
      <c r="N238" s="29">
        <f t="shared" si="1376"/>
        <v>318711.51308940904</v>
      </c>
      <c r="O238" s="29">
        <f t="shared" si="1377"/>
        <v>-1872.2745062765764</v>
      </c>
      <c r="P238" s="56">
        <v>0.57607253427686866</v>
      </c>
      <c r="Q238" s="29">
        <f t="shared" si="1322"/>
        <v>343.91097276666898</v>
      </c>
      <c r="R238" s="56">
        <v>0.80571042011710092</v>
      </c>
      <c r="S238" s="29">
        <f t="shared" si="1378"/>
        <v>329862.14955589914</v>
      </c>
      <c r="T238" s="29">
        <f t="shared" si="1379"/>
        <v>-1872.2745062765764</v>
      </c>
      <c r="U238" s="56">
        <v>0.57607253427686866</v>
      </c>
      <c r="V238" s="29">
        <f t="shared" si="1323"/>
        <v>342.98835350274931</v>
      </c>
      <c r="W238" s="56">
        <v>0.80571042011710092</v>
      </c>
      <c r="X238" s="29">
        <f t="shared" si="1380"/>
        <v>333557.81199676043</v>
      </c>
      <c r="Y238" s="29">
        <f t="shared" si="1381"/>
        <v>-1872.2745062765764</v>
      </c>
      <c r="Z238" s="56">
        <v>0.57607253427686866</v>
      </c>
      <c r="AA238" s="29">
        <f t="shared" si="1324"/>
        <v>343.12131075343467</v>
      </c>
      <c r="AB238" s="56">
        <v>0.80571042011710092</v>
      </c>
      <c r="AC238" s="29">
        <f t="shared" si="1382"/>
        <v>353873.10436458135</v>
      </c>
      <c r="AD238" s="29">
        <f t="shared" si="1383"/>
        <v>-1872.2745062765764</v>
      </c>
      <c r="AE238" s="56">
        <v>0.57607253427686866</v>
      </c>
      <c r="AF238" s="29">
        <f t="shared" si="1325"/>
        <v>343.59074965016703</v>
      </c>
      <c r="AG238" s="56">
        <v>0.80571042011710092</v>
      </c>
      <c r="AH238" s="29">
        <f t="shared" si="1384"/>
        <v>346539.33674704272</v>
      </c>
      <c r="AI238" s="29">
        <f t="shared" si="1385"/>
        <v>-1872.2745062765764</v>
      </c>
      <c r="AJ238" s="56">
        <v>0.57607253427686866</v>
      </c>
      <c r="AK238" s="29">
        <f t="shared" si="1326"/>
        <v>344.3847482660521</v>
      </c>
      <c r="AL238" s="56">
        <v>0.80571042011710092</v>
      </c>
      <c r="AM238" s="29">
        <f t="shared" si="1386"/>
        <v>361529.43942263961</v>
      </c>
      <c r="AN238" s="29">
        <f t="shared" si="1387"/>
        <v>-1872.2745062765764</v>
      </c>
      <c r="AO238" s="56">
        <v>0.57607253427686866</v>
      </c>
      <c r="AP238" s="29">
        <f t="shared" si="1327"/>
        <v>345.49446755186642</v>
      </c>
      <c r="AQ238" s="56">
        <v>0.80571042011710092</v>
      </c>
      <c r="AR238" s="29">
        <f t="shared" si="1388"/>
        <v>395379.92119444575</v>
      </c>
      <c r="AS238" s="29">
        <f t="shared" si="1389"/>
        <v>-1872.2745062765764</v>
      </c>
      <c r="AT238" s="56">
        <v>0.57607253427686866</v>
      </c>
      <c r="AU238" s="29">
        <f t="shared" si="1328"/>
        <v>346.90890535245899</v>
      </c>
      <c r="AV238" s="56">
        <v>0.80571042011710092</v>
      </c>
      <c r="AW238" s="29">
        <f t="shared" si="1390"/>
        <v>389341.71063573699</v>
      </c>
      <c r="AX238" s="29">
        <f t="shared" si="1391"/>
        <v>-1872.2745062765764</v>
      </c>
      <c r="AY238" s="56">
        <v>0.57607253427686866</v>
      </c>
      <c r="AZ238" s="29">
        <f t="shared" si="1329"/>
        <v>348.61953072836587</v>
      </c>
      <c r="BA238" s="56">
        <v>0.80571042011710092</v>
      </c>
      <c r="BB238" s="29">
        <f t="shared" si="1392"/>
        <v>381261.02977891802</v>
      </c>
      <c r="BC238" s="29">
        <f t="shared" si="1393"/>
        <v>-1872.2745062765764</v>
      </c>
      <c r="BD238" s="56">
        <v>0.57607253427686866</v>
      </c>
      <c r="BE238" s="29">
        <f t="shared" si="1330"/>
        <v>350.60670380932976</v>
      </c>
      <c r="BF238" s="56">
        <v>0.80571042011710092</v>
      </c>
      <c r="BG238" s="29">
        <f t="shared" si="1394"/>
        <v>394542.23465237534</v>
      </c>
      <c r="BH238" s="29">
        <f t="shared" si="1395"/>
        <v>-1872.2745062765764</v>
      </c>
      <c r="BI238" s="56">
        <v>0.57607253427686866</v>
      </c>
      <c r="BJ238" s="29">
        <f t="shared" si="1331"/>
        <v>352.86612962626828</v>
      </c>
      <c r="BK238" s="56">
        <v>0.80571042011710092</v>
      </c>
      <c r="BL238" s="29">
        <f t="shared" si="1396"/>
        <v>373288.95624734287</v>
      </c>
      <c r="BM238" s="29">
        <f t="shared" si="1397"/>
        <v>-1872.2745062765764</v>
      </c>
      <c r="BN238" s="56">
        <v>0.57607253427686866</v>
      </c>
      <c r="BO238" s="29">
        <f t="shared" si="1332"/>
        <v>355.0388842056044</v>
      </c>
      <c r="BP238" s="56">
        <v>0.80571042011710092</v>
      </c>
      <c r="BQ238" s="29">
        <f t="shared" si="1398"/>
        <v>361880.9642907012</v>
      </c>
      <c r="BR238" s="29">
        <f t="shared" si="1399"/>
        <v>-1872.2745062765764</v>
      </c>
      <c r="BS238" s="56">
        <v>0.57607253427686866</v>
      </c>
      <c r="BT238" s="29">
        <f t="shared" si="1333"/>
        <v>357.13311141534064</v>
      </c>
      <c r="BU238" s="56">
        <v>0.80571042011710092</v>
      </c>
      <c r="BV238" s="29">
        <f t="shared" si="1400"/>
        <v>342941.34320270218</v>
      </c>
      <c r="BW238" s="29">
        <f t="shared" si="1401"/>
        <v>-1872.2745062765764</v>
      </c>
      <c r="BX238" s="56">
        <v>0.57607253427686866</v>
      </c>
      <c r="BY238" s="29">
        <f t="shared" si="1334"/>
        <v>359.15601055968597</v>
      </c>
      <c r="BZ238" s="56">
        <v>0.80571042011710092</v>
      </c>
      <c r="CA238" s="29">
        <f t="shared" si="1402"/>
        <v>330576.53969105531</v>
      </c>
      <c r="CB238" s="29">
        <f t="shared" si="1403"/>
        <v>-1872.2745062765764</v>
      </c>
      <c r="CC238" s="56">
        <v>0.57607253427686866</v>
      </c>
      <c r="CD238" s="29">
        <f t="shared" si="1335"/>
        <v>361.10585534670571</v>
      </c>
      <c r="CE238" s="56">
        <v>0.80571042011710092</v>
      </c>
      <c r="CF238" s="29">
        <f t="shared" si="1404"/>
        <v>317276.81808797165</v>
      </c>
      <c r="CG238" s="29">
        <f t="shared" si="1405"/>
        <v>-1872.2745062765764</v>
      </c>
      <c r="CH238" s="56">
        <v>0.57607253427686866</v>
      </c>
      <c r="CI238" s="29">
        <f t="shared" si="1336"/>
        <v>362.99232980300724</v>
      </c>
      <c r="CJ238" s="56">
        <v>0.80571042011710092</v>
      </c>
      <c r="CK238" s="29">
        <f t="shared" si="1406"/>
        <v>298784.41171106318</v>
      </c>
      <c r="CL238" s="29">
        <f t="shared" si="1407"/>
        <v>-1872.2745062765764</v>
      </c>
      <c r="CM238" s="56">
        <v>0.57607253427686866</v>
      </c>
      <c r="CN238" s="29">
        <f t="shared" si="1337"/>
        <v>364.82854687553731</v>
      </c>
      <c r="CO238" s="56">
        <v>0.80571042011710092</v>
      </c>
      <c r="CP238" s="29">
        <f t="shared" si="1408"/>
        <v>280389.62625812698</v>
      </c>
      <c r="CQ238" s="29">
        <f t="shared" si="1409"/>
        <v>-1872.2745062765764</v>
      </c>
      <c r="CR238" s="56">
        <v>0.57607253427686866</v>
      </c>
      <c r="CS238" s="29">
        <f t="shared" si="1338"/>
        <v>366.60358296301848</v>
      </c>
      <c r="CT238" s="56">
        <v>0.80571042011710092</v>
      </c>
      <c r="CU238" s="29">
        <f t="shared" si="1410"/>
        <v>266520.60338405397</v>
      </c>
      <c r="CV238" s="29">
        <f t="shared" si="1339"/>
        <v>-1872.2745062765764</v>
      </c>
      <c r="CW238" s="56">
        <v>0.57607253427686866</v>
      </c>
      <c r="CX238" s="29">
        <f t="shared" si="1271"/>
        <v>368.31915222312705</v>
      </c>
      <c r="CY238" s="56">
        <v>0.80571042011710092</v>
      </c>
      <c r="CZ238" s="29">
        <f t="shared" si="1340"/>
        <v>256448.52221246055</v>
      </c>
      <c r="DA238" s="29">
        <f t="shared" si="1341"/>
        <v>-1872.2745062765764</v>
      </c>
      <c r="DB238" s="56">
        <v>0.57607253427686866</v>
      </c>
      <c r="DC238" s="29">
        <f t="shared" si="1274"/>
        <v>369.96834440640828</v>
      </c>
      <c r="DD238" s="56">
        <v>0.80571042011710092</v>
      </c>
      <c r="DE238" s="29">
        <f t="shared" si="1342"/>
        <v>247760.96217230466</v>
      </c>
      <c r="DF238" s="29">
        <f t="shared" si="1343"/>
        <v>-1872.2745062765764</v>
      </c>
      <c r="DG238" s="56">
        <v>0.57607253427686866</v>
      </c>
      <c r="DH238" s="29">
        <f t="shared" si="1277"/>
        <v>371.5441287045781</v>
      </c>
      <c r="DI238" s="56">
        <v>0.80571042011710092</v>
      </c>
      <c r="DJ238" s="29">
        <f t="shared" si="1344"/>
        <v>231694.87851366933</v>
      </c>
      <c r="DK238" s="29">
        <f t="shared" si="1345"/>
        <v>-1872.2745062765764</v>
      </c>
      <c r="DL238" s="56">
        <v>0.57607253427686866</v>
      </c>
      <c r="DM238" s="29">
        <f t="shared" si="1280"/>
        <v>373.03923831187041</v>
      </c>
      <c r="DN238" s="56">
        <v>0.80571042011710092</v>
      </c>
      <c r="DO238" s="29">
        <f t="shared" si="1346"/>
        <v>223639.09940138695</v>
      </c>
      <c r="DP238" s="29">
        <f t="shared" si="1411"/>
        <v>-1872.2745062765764</v>
      </c>
      <c r="DQ238" s="56">
        <v>0.57607253427686866</v>
      </c>
      <c r="DR238" s="29">
        <f t="shared" si="1347"/>
        <v>374.47665541739775</v>
      </c>
      <c r="DS238" s="56">
        <v>0.80571042011710092</v>
      </c>
      <c r="DT238" s="29">
        <f t="shared" si="1412"/>
        <v>212392.79459209958</v>
      </c>
      <c r="DU238" s="29">
        <f t="shared" si="1413"/>
        <v>-1872.2745062765764</v>
      </c>
      <c r="DV238" s="56">
        <v>0.57607253427686866</v>
      </c>
      <c r="DW238" s="29">
        <f t="shared" si="1348"/>
        <v>375.87583713820351</v>
      </c>
      <c r="DX238" s="56">
        <v>0.80571042011710092</v>
      </c>
      <c r="DY238" s="29">
        <f t="shared" si="1414"/>
        <v>210628.89871101538</v>
      </c>
      <c r="DZ238" s="29">
        <f t="shared" si="1349"/>
        <v>-1872.2745062765764</v>
      </c>
      <c r="EA238" s="56">
        <v>0.57607253427686866</v>
      </c>
      <c r="EB238" s="29">
        <f t="shared" si="1283"/>
        <v>377.25734193672855</v>
      </c>
      <c r="EC238" s="56">
        <v>0.80571042011710092</v>
      </c>
      <c r="ED238" s="29">
        <f t="shared" si="1350"/>
        <v>205266.75906347396</v>
      </c>
      <c r="EE238" s="29">
        <f t="shared" si="1351"/>
        <v>-1872.2745062765764</v>
      </c>
      <c r="EF238" s="56">
        <v>0.57607253427686866</v>
      </c>
      <c r="EG238" s="29">
        <f t="shared" si="1286"/>
        <v>378.62793380398284</v>
      </c>
      <c r="EH238" s="56">
        <v>0.80571042011710092</v>
      </c>
      <c r="EI238" s="29">
        <f t="shared" si="1352"/>
        <v>213478.56116963987</v>
      </c>
      <c r="EJ238" s="29">
        <f t="shared" si="1353"/>
        <v>-1872.2745062765764</v>
      </c>
      <c r="EK238" s="56">
        <v>0.57607253427686866</v>
      </c>
      <c r="EL238" s="29">
        <f t="shared" si="1289"/>
        <v>380.01770761078006</v>
      </c>
      <c r="EM238" s="56">
        <v>0.80571042011710092</v>
      </c>
      <c r="EN238" s="29">
        <f t="shared" si="1354"/>
        <v>222179.02278244312</v>
      </c>
      <c r="EO238" s="29">
        <f t="shared" si="1355"/>
        <v>-1872.2745062765764</v>
      </c>
      <c r="EP238" s="56">
        <v>0.57607253427686866</v>
      </c>
      <c r="EQ238" s="29">
        <f t="shared" si="1292"/>
        <v>381.44849861667194</v>
      </c>
      <c r="ER238" s="56">
        <v>0.80571042011710092</v>
      </c>
      <c r="ES238" s="29">
        <f t="shared" si="1356"/>
        <v>232326.99654191959</v>
      </c>
      <c r="ET238" s="29">
        <f t="shared" si="1415"/>
        <v>-1872.2745062765764</v>
      </c>
      <c r="EU238" s="56">
        <v>0.57607253427686866</v>
      </c>
      <c r="EV238" s="29">
        <f t="shared" si="1357"/>
        <v>382.94764178414908</v>
      </c>
      <c r="EW238" s="56">
        <v>0.80571042011710092</v>
      </c>
      <c r="EX238" s="29">
        <f t="shared" si="1416"/>
        <v>232182.97850218636</v>
      </c>
      <c r="EY238" s="29">
        <f t="shared" si="1417"/>
        <v>-1872.2745062765764</v>
      </c>
      <c r="EZ238" s="56">
        <v>0.57607253427686866</v>
      </c>
      <c r="FA238" s="29">
        <f t="shared" si="1358"/>
        <v>384.53793202423958</v>
      </c>
      <c r="FB238" s="56">
        <v>0.80571042011710092</v>
      </c>
      <c r="FC238" s="29">
        <f t="shared" si="1418"/>
        <v>248899.50448666597</v>
      </c>
      <c r="FD238" s="29">
        <f t="shared" si="1359"/>
        <v>-1872.2745062765764</v>
      </c>
      <c r="FE238" s="56">
        <v>0.57607253427686866</v>
      </c>
      <c r="FF238" s="29">
        <f t="shared" si="1295"/>
        <v>386.22593506789411</v>
      </c>
      <c r="FG238" s="56">
        <v>0.80571042011710092</v>
      </c>
      <c r="FH238" s="29">
        <f t="shared" si="1360"/>
        <v>255814.19422657287</v>
      </c>
      <c r="FI238" s="29">
        <f t="shared" si="1361"/>
        <v>-1872.2745062765764</v>
      </c>
      <c r="FJ238" s="56">
        <v>0.57607253427686866</v>
      </c>
      <c r="FK238" s="29">
        <f t="shared" si="1298"/>
        <v>388.02162216267863</v>
      </c>
      <c r="FL238" s="56">
        <v>0.80571042011710092</v>
      </c>
      <c r="FM238" s="29">
        <f t="shared" si="1419"/>
        <v>276548.79576198431</v>
      </c>
      <c r="FN238" s="29">
        <f t="shared" si="1362"/>
        <v>-1872.2745062765764</v>
      </c>
      <c r="FO238" s="56">
        <v>0.57607253427686866</v>
      </c>
      <c r="FP238" s="29">
        <f t="shared" si="1301"/>
        <v>389.93537238192113</v>
      </c>
      <c r="FQ238" s="56">
        <v>0.80571042011710092</v>
      </c>
      <c r="FR238" s="29">
        <f t="shared" si="1363"/>
        <v>278260.39090997697</v>
      </c>
      <c r="FS238" s="29">
        <f t="shared" si="1364"/>
        <v>-1872.2745062765764</v>
      </c>
      <c r="FT238" s="56">
        <v>0.57607253427686866</v>
      </c>
      <c r="FU238" s="29">
        <f t="shared" si="1304"/>
        <v>391.97441145866372</v>
      </c>
      <c r="FV238" s="56">
        <v>0.80571042011710092</v>
      </c>
      <c r="FW238" s="29">
        <f t="shared" si="1365"/>
        <v>270609.87961448112</v>
      </c>
      <c r="FX238" s="29">
        <f t="shared" si="1366"/>
        <v>-1872.2745062765764</v>
      </c>
      <c r="FY238" s="56">
        <v>0.57607253427686866</v>
      </c>
      <c r="FZ238" s="29">
        <f t="shared" si="1307"/>
        <v>394.14254571566613</v>
      </c>
      <c r="GA238" s="56">
        <v>0.80571042011710092</v>
      </c>
      <c r="GB238" s="29">
        <f t="shared" si="1367"/>
        <v>273482.85303821793</v>
      </c>
      <c r="GC238" s="29">
        <f t="shared" si="1368"/>
        <v>-1872.2745062765764</v>
      </c>
      <c r="GD238" s="56">
        <v>0.57607253427686866</v>
      </c>
      <c r="GE238" s="29">
        <f t="shared" si="1310"/>
        <v>396.44373492519975</v>
      </c>
      <c r="GF238" s="56">
        <v>0.80571042011710092</v>
      </c>
      <c r="GG238" s="29">
        <f t="shared" si="1369"/>
        <v>283476.21864799556</v>
      </c>
      <c r="GH238" s="29">
        <f t="shared" si="1370"/>
        <v>-1872.2745062765764</v>
      </c>
      <c r="GI238" s="56">
        <v>0.57607253427686866</v>
      </c>
      <c r="GJ238" s="29">
        <f t="shared" si="1313"/>
        <v>398.88700834363573</v>
      </c>
      <c r="GK238" s="56">
        <v>0.80571042011710092</v>
      </c>
      <c r="GL238" s="29">
        <f t="shared" si="1371"/>
        <v>264679.50235130917</v>
      </c>
      <c r="GM238" s="29">
        <f t="shared" si="1372"/>
        <v>-1872.2745062765764</v>
      </c>
      <c r="GN238" s="56">
        <v>0.57607253427686866</v>
      </c>
      <c r="GO238" s="29">
        <f t="shared" si="1316"/>
        <v>401.47506939483026</v>
      </c>
      <c r="GP238" s="56">
        <v>0.80571042011710092</v>
      </c>
      <c r="GQ238" s="29">
        <f t="shared" si="1373"/>
        <v>261796.89366408167</v>
      </c>
    </row>
    <row r="239" spans="1:199" ht="15" x14ac:dyDescent="0.2">
      <c r="A239" s="4" t="s">
        <v>37</v>
      </c>
      <c r="B239" s="29">
        <v>319069</v>
      </c>
      <c r="C239" s="29">
        <f t="shared" si="1374"/>
        <v>-1875.6</v>
      </c>
      <c r="D239" s="56">
        <v>0.57607253427686866</v>
      </c>
      <c r="E239" s="29">
        <f t="shared" si="1432"/>
        <v>466.6</v>
      </c>
      <c r="F239" s="29">
        <f t="shared" si="1433"/>
        <v>-121.2</v>
      </c>
      <c r="G239" s="29">
        <f t="shared" si="1269"/>
        <v>345.40000000000003</v>
      </c>
      <c r="H239" s="56">
        <f t="shared" si="1320"/>
        <v>0.80571042011710092</v>
      </c>
      <c r="I239" s="29">
        <v>326979</v>
      </c>
      <c r="J239" s="29">
        <f t="shared" si="1375"/>
        <v>-1872.2745062765764</v>
      </c>
      <c r="K239" s="56">
        <v>0.57607253427686866</v>
      </c>
      <c r="L239" s="29">
        <f t="shared" si="1321"/>
        <v>344.78759568560969</v>
      </c>
      <c r="M239" s="56">
        <v>0.80571042011710092</v>
      </c>
      <c r="N239" s="29">
        <f t="shared" si="1376"/>
        <v>334962.51308940904</v>
      </c>
      <c r="O239" s="29">
        <f t="shared" si="1377"/>
        <v>-1872.2745062765764</v>
      </c>
      <c r="P239" s="56">
        <v>0.57607253427686866</v>
      </c>
      <c r="Q239" s="29">
        <f t="shared" si="1322"/>
        <v>343.91097276666898</v>
      </c>
      <c r="R239" s="56">
        <v>0.80571042011710092</v>
      </c>
      <c r="S239" s="29">
        <f t="shared" si="1378"/>
        <v>317183.14955589914</v>
      </c>
      <c r="T239" s="29">
        <f t="shared" si="1379"/>
        <v>-1872.2745062765764</v>
      </c>
      <c r="U239" s="56">
        <v>0.57607253427686866</v>
      </c>
      <c r="V239" s="29">
        <f t="shared" si="1323"/>
        <v>342.98835350274931</v>
      </c>
      <c r="W239" s="56">
        <v>0.80571042011710092</v>
      </c>
      <c r="X239" s="29">
        <f t="shared" si="1380"/>
        <v>328332.86340312532</v>
      </c>
      <c r="Y239" s="29">
        <f t="shared" si="1381"/>
        <v>-1872.2745062765764</v>
      </c>
      <c r="Z239" s="56">
        <v>0.57607253427686866</v>
      </c>
      <c r="AA239" s="29">
        <f t="shared" si="1324"/>
        <v>343.12131075343467</v>
      </c>
      <c r="AB239" s="56">
        <v>0.80571042011710092</v>
      </c>
      <c r="AC239" s="29">
        <f t="shared" si="1382"/>
        <v>332028.6588012373</v>
      </c>
      <c r="AD239" s="29">
        <f t="shared" si="1383"/>
        <v>-1872.2745062765764</v>
      </c>
      <c r="AE239" s="56">
        <v>0.57607253427686866</v>
      </c>
      <c r="AF239" s="29">
        <f t="shared" si="1325"/>
        <v>343.59074965016703</v>
      </c>
      <c r="AG239" s="56">
        <v>0.80571042011710092</v>
      </c>
      <c r="AH239" s="29">
        <f t="shared" si="1384"/>
        <v>352344.4206079549</v>
      </c>
      <c r="AI239" s="29">
        <f t="shared" si="1385"/>
        <v>-1872.2745062765764</v>
      </c>
      <c r="AJ239" s="56">
        <v>0.57607253427686866</v>
      </c>
      <c r="AK239" s="29">
        <f t="shared" si="1326"/>
        <v>344.3847482660521</v>
      </c>
      <c r="AL239" s="56">
        <v>0.80571042011710092</v>
      </c>
      <c r="AM239" s="29">
        <f t="shared" si="1386"/>
        <v>345011.44698903221</v>
      </c>
      <c r="AN239" s="29">
        <f t="shared" si="1387"/>
        <v>-1872.2745062765764</v>
      </c>
      <c r="AO239" s="56">
        <v>0.57607253427686866</v>
      </c>
      <c r="AP239" s="29">
        <f t="shared" si="1327"/>
        <v>345.49446755186642</v>
      </c>
      <c r="AQ239" s="56">
        <v>0.80571042011710092</v>
      </c>
      <c r="AR239" s="29">
        <f t="shared" si="1388"/>
        <v>360002.6593839149</v>
      </c>
      <c r="AS239" s="29">
        <f t="shared" si="1389"/>
        <v>-1872.2745062765764</v>
      </c>
      <c r="AT239" s="56">
        <v>0.57607253427686866</v>
      </c>
      <c r="AU239" s="29">
        <f t="shared" si="1328"/>
        <v>346.90890535245899</v>
      </c>
      <c r="AV239" s="56">
        <v>0.80571042011710092</v>
      </c>
      <c r="AW239" s="29">
        <f t="shared" si="1390"/>
        <v>393854.55559352163</v>
      </c>
      <c r="AX239" s="29">
        <f t="shared" si="1391"/>
        <v>-1872.2745062765764</v>
      </c>
      <c r="AY239" s="56">
        <v>0.57607253427686866</v>
      </c>
      <c r="AZ239" s="29">
        <f t="shared" si="1329"/>
        <v>348.61953072836587</v>
      </c>
      <c r="BA239" s="56">
        <v>0.80571042011710092</v>
      </c>
      <c r="BB239" s="29">
        <f t="shared" si="1392"/>
        <v>387818.05566018878</v>
      </c>
      <c r="BC239" s="29">
        <f t="shared" si="1393"/>
        <v>-1872.2745062765764</v>
      </c>
      <c r="BD239" s="56">
        <v>0.57607253427686866</v>
      </c>
      <c r="BE239" s="29">
        <f t="shared" si="1330"/>
        <v>350.60670380932976</v>
      </c>
      <c r="BF239" s="56">
        <v>0.80571042011710092</v>
      </c>
      <c r="BG239" s="29">
        <f t="shared" si="1394"/>
        <v>379739.36197645077</v>
      </c>
      <c r="BH239" s="29">
        <f t="shared" si="1395"/>
        <v>-1872.2745062765764</v>
      </c>
      <c r="BI239" s="56">
        <v>0.57607253427686866</v>
      </c>
      <c r="BJ239" s="29">
        <f t="shared" si="1331"/>
        <v>352.86612962626828</v>
      </c>
      <c r="BK239" s="56">
        <v>0.80571042011710092</v>
      </c>
      <c r="BL239" s="29">
        <f t="shared" si="1396"/>
        <v>393022.82627572503</v>
      </c>
      <c r="BM239" s="29">
        <f t="shared" si="1397"/>
        <v>-1872.2745062765764</v>
      </c>
      <c r="BN239" s="56">
        <v>0.57607253427686866</v>
      </c>
      <c r="BO239" s="29">
        <f t="shared" si="1332"/>
        <v>355.0388842056044</v>
      </c>
      <c r="BP239" s="56">
        <v>0.80571042011710092</v>
      </c>
      <c r="BQ239" s="29">
        <f t="shared" si="1398"/>
        <v>371771.7206252719</v>
      </c>
      <c r="BR239" s="29">
        <f t="shared" si="1399"/>
        <v>-1872.2745062765764</v>
      </c>
      <c r="BS239" s="56">
        <v>0.57607253427686866</v>
      </c>
      <c r="BT239" s="29">
        <f t="shared" si="1333"/>
        <v>357.13311141534064</v>
      </c>
      <c r="BU239" s="56">
        <v>0.80571042011710092</v>
      </c>
      <c r="BV239" s="29">
        <f t="shared" si="1400"/>
        <v>360365.82289583993</v>
      </c>
      <c r="BW239" s="29">
        <f t="shared" si="1401"/>
        <v>-1872.2745062765764</v>
      </c>
      <c r="BX239" s="56">
        <v>0.57607253427686866</v>
      </c>
      <c r="BY239" s="29">
        <f t="shared" si="1334"/>
        <v>359.15601055968597</v>
      </c>
      <c r="BZ239" s="56">
        <v>0.80571042011710092</v>
      </c>
      <c r="CA239" s="29">
        <f t="shared" si="1402"/>
        <v>341428.22470698529</v>
      </c>
      <c r="CB239" s="29">
        <f t="shared" si="1403"/>
        <v>-1872.2745062765764</v>
      </c>
      <c r="CC239" s="56">
        <v>0.57607253427686866</v>
      </c>
      <c r="CD239" s="29">
        <f t="shared" si="1335"/>
        <v>361.10585534670571</v>
      </c>
      <c r="CE239" s="56">
        <v>0.80571042011710092</v>
      </c>
      <c r="CF239" s="29">
        <f t="shared" si="1404"/>
        <v>329065.37104012544</v>
      </c>
      <c r="CG239" s="29">
        <f t="shared" si="1405"/>
        <v>-1872.2745062765764</v>
      </c>
      <c r="CH239" s="56">
        <v>0.57607253427686866</v>
      </c>
      <c r="CI239" s="29">
        <f t="shared" si="1336"/>
        <v>362.99232980300724</v>
      </c>
      <c r="CJ239" s="56">
        <v>0.80571042011710092</v>
      </c>
      <c r="CK239" s="29">
        <f t="shared" si="1406"/>
        <v>315767.53591149807</v>
      </c>
      <c r="CL239" s="29">
        <f t="shared" si="1407"/>
        <v>-1872.2745062765764</v>
      </c>
      <c r="CM239" s="56">
        <v>0.57607253427686866</v>
      </c>
      <c r="CN239" s="29">
        <f t="shared" si="1337"/>
        <v>364.82854687553731</v>
      </c>
      <c r="CO239" s="56">
        <v>0.80571042011710092</v>
      </c>
      <c r="CP239" s="29">
        <f t="shared" si="1408"/>
        <v>297276.96575166215</v>
      </c>
      <c r="CQ239" s="29">
        <f t="shared" si="1409"/>
        <v>-1872.2745062765764</v>
      </c>
      <c r="CR239" s="56">
        <v>0.57607253427686866</v>
      </c>
      <c r="CS239" s="29">
        <f t="shared" si="1338"/>
        <v>366.60358296301848</v>
      </c>
      <c r="CT239" s="56">
        <v>0.80571042011710092</v>
      </c>
      <c r="CU239" s="29">
        <f t="shared" si="1410"/>
        <v>278883.95533481339</v>
      </c>
      <c r="CV239" s="29">
        <f t="shared" si="1339"/>
        <v>-1872.2745062765764</v>
      </c>
      <c r="CW239" s="56">
        <v>0.57607253427686866</v>
      </c>
      <c r="CX239" s="29">
        <f t="shared" si="1271"/>
        <v>368.31915222312705</v>
      </c>
      <c r="CY239" s="56">
        <v>0.80571042011710092</v>
      </c>
      <c r="CZ239" s="29">
        <f t="shared" si="1340"/>
        <v>265016.64803000051</v>
      </c>
      <c r="DA239" s="29">
        <f t="shared" si="1341"/>
        <v>-1872.2745062765764</v>
      </c>
      <c r="DB239" s="56">
        <v>0.57607253427686866</v>
      </c>
      <c r="DC239" s="29">
        <f t="shared" si="1274"/>
        <v>369.96834440640828</v>
      </c>
      <c r="DD239" s="56">
        <v>0.80571042011710092</v>
      </c>
      <c r="DE239" s="29">
        <f t="shared" si="1342"/>
        <v>254946.21605059036</v>
      </c>
      <c r="DF239" s="29">
        <f t="shared" si="1343"/>
        <v>-1872.2745062765764</v>
      </c>
      <c r="DG239" s="56">
        <v>0.57607253427686866</v>
      </c>
      <c r="DH239" s="29">
        <f t="shared" si="1277"/>
        <v>371.5441287045781</v>
      </c>
      <c r="DI239" s="56">
        <v>0.80571042011710092</v>
      </c>
      <c r="DJ239" s="29">
        <f t="shared" si="1344"/>
        <v>246260.23179473265</v>
      </c>
      <c r="DK239" s="29">
        <f t="shared" si="1345"/>
        <v>-1872.2745062765764</v>
      </c>
      <c r="DL239" s="56">
        <v>0.57607253427686866</v>
      </c>
      <c r="DM239" s="29">
        <f t="shared" si="1280"/>
        <v>373.03923831187041</v>
      </c>
      <c r="DN239" s="56">
        <v>0.80571042011710092</v>
      </c>
      <c r="DO239" s="29">
        <f t="shared" si="1346"/>
        <v>230195.64324570462</v>
      </c>
      <c r="DP239" s="29">
        <f t="shared" si="1411"/>
        <v>-1872.2745062765764</v>
      </c>
      <c r="DQ239" s="56">
        <v>0.57607253427686866</v>
      </c>
      <c r="DR239" s="29">
        <f t="shared" si="1347"/>
        <v>374.47665541739775</v>
      </c>
      <c r="DS239" s="56">
        <v>0.80571042011710092</v>
      </c>
      <c r="DT239" s="29">
        <f t="shared" si="1412"/>
        <v>222141.30155052774</v>
      </c>
      <c r="DU239" s="29">
        <f t="shared" si="1413"/>
        <v>-1872.2745062765764</v>
      </c>
      <c r="DV239" s="56">
        <v>0.57607253427686866</v>
      </c>
      <c r="DW239" s="29">
        <f t="shared" si="1348"/>
        <v>375.87583713820351</v>
      </c>
      <c r="DX239" s="56">
        <v>0.80571042011710092</v>
      </c>
      <c r="DY239" s="29">
        <f t="shared" si="1414"/>
        <v>210896.39592296121</v>
      </c>
      <c r="DZ239" s="29">
        <f t="shared" si="1349"/>
        <v>-1872.2745062765764</v>
      </c>
      <c r="EA239" s="56">
        <v>0.57607253427686866</v>
      </c>
      <c r="EB239" s="29">
        <f t="shared" si="1283"/>
        <v>377.25734193672855</v>
      </c>
      <c r="EC239" s="56">
        <v>0.80571042011710092</v>
      </c>
      <c r="ED239" s="29">
        <f t="shared" si="1350"/>
        <v>209133.88154667552</v>
      </c>
      <c r="EE239" s="29">
        <f t="shared" si="1351"/>
        <v>-1872.2745062765764</v>
      </c>
      <c r="EF239" s="56">
        <v>0.57607253427686866</v>
      </c>
      <c r="EG239" s="29">
        <f t="shared" si="1286"/>
        <v>378.62793380398284</v>
      </c>
      <c r="EH239" s="56">
        <v>0.80571042011710092</v>
      </c>
      <c r="EI239" s="29">
        <f t="shared" si="1352"/>
        <v>203773.11249100135</v>
      </c>
      <c r="EJ239" s="29">
        <f t="shared" si="1353"/>
        <v>-1872.2745062765764</v>
      </c>
      <c r="EK239" s="56">
        <v>0.57607253427686866</v>
      </c>
      <c r="EL239" s="29">
        <f t="shared" si="1289"/>
        <v>380.01770761078006</v>
      </c>
      <c r="EM239" s="56">
        <v>0.80571042011710092</v>
      </c>
      <c r="EN239" s="29">
        <f t="shared" si="1354"/>
        <v>211986.30437097407</v>
      </c>
      <c r="EO239" s="29">
        <f t="shared" si="1355"/>
        <v>-1872.2745062765764</v>
      </c>
      <c r="EP239" s="56">
        <v>0.57607253427686866</v>
      </c>
      <c r="EQ239" s="29">
        <f t="shared" si="1292"/>
        <v>381.44849861667194</v>
      </c>
      <c r="ER239" s="56">
        <v>0.80571042011710092</v>
      </c>
      <c r="ES239" s="29">
        <f t="shared" si="1356"/>
        <v>220688.19677478319</v>
      </c>
      <c r="ET239" s="29">
        <f t="shared" si="1415"/>
        <v>-1872.2745062765764</v>
      </c>
      <c r="EU239" s="56">
        <v>0.57607253427686866</v>
      </c>
      <c r="EV239" s="29">
        <f t="shared" si="1357"/>
        <v>382.94764178414908</v>
      </c>
      <c r="EW239" s="56">
        <v>0.80571042011710092</v>
      </c>
      <c r="EX239" s="29">
        <f t="shared" si="1416"/>
        <v>230837.66967742715</v>
      </c>
      <c r="EY239" s="29">
        <f t="shared" si="1417"/>
        <v>-1872.2745062765764</v>
      </c>
      <c r="EZ239" s="56">
        <v>0.57607253427686866</v>
      </c>
      <c r="FA239" s="29">
        <f t="shared" si="1358"/>
        <v>384.53793202423958</v>
      </c>
      <c r="FB239" s="56">
        <v>0.80571042011710092</v>
      </c>
      <c r="FC239" s="29">
        <f t="shared" si="1418"/>
        <v>230695.24192793402</v>
      </c>
      <c r="FD239" s="29">
        <f t="shared" si="1359"/>
        <v>-1872.2745062765764</v>
      </c>
      <c r="FE239" s="56">
        <v>0.57607253427686866</v>
      </c>
      <c r="FF239" s="29">
        <f t="shared" si="1295"/>
        <v>386.22593506789411</v>
      </c>
      <c r="FG239" s="56">
        <v>0.80571042011710092</v>
      </c>
      <c r="FH239" s="29">
        <f t="shared" si="1360"/>
        <v>247413.45591545728</v>
      </c>
      <c r="FI239" s="29">
        <f t="shared" si="1361"/>
        <v>-1872.2745062765764</v>
      </c>
      <c r="FJ239" s="56">
        <v>0.57607253427686866</v>
      </c>
      <c r="FK239" s="29">
        <f t="shared" si="1298"/>
        <v>388.02162216267863</v>
      </c>
      <c r="FL239" s="56">
        <v>0.80571042011710092</v>
      </c>
      <c r="FM239" s="29">
        <f t="shared" si="1419"/>
        <v>254329.94134245897</v>
      </c>
      <c r="FN239" s="29">
        <f t="shared" si="1362"/>
        <v>-1872.2745062765764</v>
      </c>
      <c r="FO239" s="56">
        <v>0.57607253427686866</v>
      </c>
      <c r="FP239" s="29">
        <f t="shared" si="1301"/>
        <v>389.93537238192113</v>
      </c>
      <c r="FQ239" s="56">
        <v>0.80571042011710092</v>
      </c>
      <c r="FR239" s="29">
        <f t="shared" si="1363"/>
        <v>275066.45662808965</v>
      </c>
      <c r="FS239" s="29">
        <f t="shared" si="1364"/>
        <v>-1872.2745062765764</v>
      </c>
      <c r="FT239" s="56">
        <v>0.57607253427686866</v>
      </c>
      <c r="FU239" s="29">
        <f t="shared" si="1304"/>
        <v>391.97441145866372</v>
      </c>
      <c r="FV239" s="56">
        <v>0.80571042011710092</v>
      </c>
      <c r="FW239" s="29">
        <f t="shared" si="1365"/>
        <v>276780.09081515903</v>
      </c>
      <c r="FX239" s="29">
        <f t="shared" si="1366"/>
        <v>-1872.2745062765764</v>
      </c>
      <c r="FY239" s="56">
        <v>0.57607253427686866</v>
      </c>
      <c r="FZ239" s="29">
        <f t="shared" si="1307"/>
        <v>394.14254571566613</v>
      </c>
      <c r="GA239" s="56">
        <v>0.80571042011710092</v>
      </c>
      <c r="GB239" s="29">
        <f t="shared" si="1367"/>
        <v>269131.7476539202</v>
      </c>
      <c r="GC239" s="29">
        <f t="shared" si="1368"/>
        <v>-1872.2745062765764</v>
      </c>
      <c r="GD239" s="56">
        <v>0.57607253427686866</v>
      </c>
      <c r="GE239" s="29">
        <f t="shared" si="1310"/>
        <v>396.44373492519975</v>
      </c>
      <c r="GF239" s="56">
        <v>0.80571042011710092</v>
      </c>
      <c r="GG239" s="29">
        <f t="shared" si="1369"/>
        <v>272007.02226686652</v>
      </c>
      <c r="GH239" s="29">
        <f t="shared" si="1370"/>
        <v>-1872.2745062765764</v>
      </c>
      <c r="GI239" s="56">
        <v>0.57607253427686866</v>
      </c>
      <c r="GJ239" s="29">
        <f t="shared" si="1313"/>
        <v>398.88700834363573</v>
      </c>
      <c r="GK239" s="56">
        <v>0.80571042011710092</v>
      </c>
      <c r="GL239" s="29">
        <f t="shared" si="1371"/>
        <v>282002.83115006262</v>
      </c>
      <c r="GM239" s="29">
        <f t="shared" si="1372"/>
        <v>-1872.2745062765764</v>
      </c>
      <c r="GN239" s="56">
        <v>0.57607253427686866</v>
      </c>
      <c r="GO239" s="29">
        <f t="shared" si="1316"/>
        <v>401.47506939483026</v>
      </c>
      <c r="GP239" s="56">
        <v>0.80571042011710092</v>
      </c>
      <c r="GQ239" s="29">
        <f t="shared" si="1373"/>
        <v>263208.70291442744</v>
      </c>
    </row>
    <row r="240" spans="1:199" ht="15" x14ac:dyDescent="0.2">
      <c r="A240" s="4" t="s">
        <v>38</v>
      </c>
      <c r="B240" s="29">
        <v>309961</v>
      </c>
      <c r="C240" s="29">
        <f t="shared" si="1374"/>
        <v>-1875.6</v>
      </c>
      <c r="D240" s="56">
        <v>0.57607253427686866</v>
      </c>
      <c r="E240" s="29">
        <f t="shared" si="1432"/>
        <v>466.6</v>
      </c>
      <c r="F240" s="29">
        <f t="shared" si="1433"/>
        <v>-121.2</v>
      </c>
      <c r="G240" s="29">
        <f t="shared" si="1269"/>
        <v>345.40000000000003</v>
      </c>
      <c r="H240" s="56">
        <f t="shared" si="1320"/>
        <v>0.80571042011710092</v>
      </c>
      <c r="I240" s="29">
        <v>317427</v>
      </c>
      <c r="J240" s="29">
        <f t="shared" si="1375"/>
        <v>-1872.2745062765764</v>
      </c>
      <c r="K240" s="56">
        <v>0.57607253427686866</v>
      </c>
      <c r="L240" s="29">
        <f t="shared" si="1321"/>
        <v>344.78759568560969</v>
      </c>
      <c r="M240" s="56">
        <v>0.80571042011710092</v>
      </c>
      <c r="N240" s="29">
        <f t="shared" si="1376"/>
        <v>325451.51308940904</v>
      </c>
      <c r="O240" s="29">
        <f t="shared" si="1377"/>
        <v>-1872.2745062765764</v>
      </c>
      <c r="P240" s="56">
        <v>0.57607253427686866</v>
      </c>
      <c r="Q240" s="29">
        <f t="shared" si="1322"/>
        <v>343.91097276666898</v>
      </c>
      <c r="R240" s="56">
        <v>0.80571042011710092</v>
      </c>
      <c r="S240" s="29">
        <f t="shared" si="1378"/>
        <v>333434.14955589914</v>
      </c>
      <c r="T240" s="29">
        <f t="shared" si="1379"/>
        <v>-1872.2745062765764</v>
      </c>
      <c r="U240" s="56">
        <v>0.57607253427686866</v>
      </c>
      <c r="V240" s="29">
        <f t="shared" si="1323"/>
        <v>342.98835350274931</v>
      </c>
      <c r="W240" s="56">
        <v>0.80571042011710092</v>
      </c>
      <c r="X240" s="29">
        <f t="shared" si="1380"/>
        <v>315653.86340312532</v>
      </c>
      <c r="Y240" s="29">
        <f t="shared" si="1381"/>
        <v>-1872.2745062765764</v>
      </c>
      <c r="Z240" s="56">
        <v>0.57607253427686866</v>
      </c>
      <c r="AA240" s="29">
        <f t="shared" si="1324"/>
        <v>343.12131075343467</v>
      </c>
      <c r="AB240" s="56">
        <v>0.80571042011710092</v>
      </c>
      <c r="AC240" s="29">
        <f t="shared" si="1382"/>
        <v>326803.71020760218</v>
      </c>
      <c r="AD240" s="29">
        <f t="shared" si="1383"/>
        <v>-1872.2745062765764</v>
      </c>
      <c r="AE240" s="56">
        <v>0.57607253427686866</v>
      </c>
      <c r="AF240" s="29">
        <f t="shared" si="1325"/>
        <v>343.59074965016703</v>
      </c>
      <c r="AG240" s="56">
        <v>0.80571042011710092</v>
      </c>
      <c r="AH240" s="29">
        <f t="shared" si="1384"/>
        <v>330499.97504461085</v>
      </c>
      <c r="AI240" s="29">
        <f t="shared" si="1385"/>
        <v>-1872.2745062765764</v>
      </c>
      <c r="AJ240" s="56">
        <v>0.57607253427686866</v>
      </c>
      <c r="AK240" s="29">
        <f t="shared" si="1326"/>
        <v>344.3847482660521</v>
      </c>
      <c r="AL240" s="56">
        <v>0.80571042011710092</v>
      </c>
      <c r="AM240" s="29">
        <f t="shared" si="1386"/>
        <v>350816.53084994439</v>
      </c>
      <c r="AN240" s="29">
        <f t="shared" si="1387"/>
        <v>-1872.2745062765764</v>
      </c>
      <c r="AO240" s="56">
        <v>0.57607253427686866</v>
      </c>
      <c r="AP240" s="29">
        <f t="shared" si="1327"/>
        <v>345.49446755186642</v>
      </c>
      <c r="AQ240" s="56">
        <v>0.80571042011710092</v>
      </c>
      <c r="AR240" s="29">
        <f t="shared" si="1388"/>
        <v>343484.6669503075</v>
      </c>
      <c r="AS240" s="29">
        <f t="shared" si="1389"/>
        <v>-1872.2745062765764</v>
      </c>
      <c r="AT240" s="56">
        <v>0.57607253427686866</v>
      </c>
      <c r="AU240" s="29">
        <f t="shared" si="1328"/>
        <v>346.90890535245899</v>
      </c>
      <c r="AV240" s="56">
        <v>0.80571042011710092</v>
      </c>
      <c r="AW240" s="29">
        <f t="shared" si="1390"/>
        <v>358477.29378299078</v>
      </c>
      <c r="AX240" s="29">
        <f t="shared" si="1391"/>
        <v>-1872.2745062765764</v>
      </c>
      <c r="AY240" s="56">
        <v>0.57607253427686866</v>
      </c>
      <c r="AZ240" s="29">
        <f t="shared" si="1329"/>
        <v>348.61953072836587</v>
      </c>
      <c r="BA240" s="56">
        <v>0.80571042011710092</v>
      </c>
      <c r="BB240" s="29">
        <f t="shared" si="1392"/>
        <v>392330.90061797341</v>
      </c>
      <c r="BC240" s="29">
        <f t="shared" si="1393"/>
        <v>-1872.2745062765764</v>
      </c>
      <c r="BD240" s="56">
        <v>0.57607253427686866</v>
      </c>
      <c r="BE240" s="29">
        <f t="shared" si="1330"/>
        <v>350.60670380932976</v>
      </c>
      <c r="BF240" s="56">
        <v>0.80571042011710092</v>
      </c>
      <c r="BG240" s="29">
        <f t="shared" si="1394"/>
        <v>386296.38785772154</v>
      </c>
      <c r="BH240" s="29">
        <f t="shared" si="1395"/>
        <v>-1872.2745062765764</v>
      </c>
      <c r="BI240" s="56">
        <v>0.57607253427686866</v>
      </c>
      <c r="BJ240" s="29">
        <f t="shared" si="1331"/>
        <v>352.86612962626828</v>
      </c>
      <c r="BK240" s="56">
        <v>0.80571042011710092</v>
      </c>
      <c r="BL240" s="29">
        <f t="shared" si="1396"/>
        <v>378219.95359980047</v>
      </c>
      <c r="BM240" s="29">
        <f t="shared" si="1397"/>
        <v>-1872.2745062765764</v>
      </c>
      <c r="BN240" s="56">
        <v>0.57607253427686866</v>
      </c>
      <c r="BO240" s="29">
        <f t="shared" si="1332"/>
        <v>355.0388842056044</v>
      </c>
      <c r="BP240" s="56">
        <v>0.80571042011710092</v>
      </c>
      <c r="BQ240" s="29">
        <f t="shared" si="1398"/>
        <v>391505.59065365407</v>
      </c>
      <c r="BR240" s="29">
        <f t="shared" si="1399"/>
        <v>-1872.2745062765764</v>
      </c>
      <c r="BS240" s="56">
        <v>0.57607253427686866</v>
      </c>
      <c r="BT240" s="29">
        <f t="shared" si="1333"/>
        <v>357.13311141534064</v>
      </c>
      <c r="BU240" s="56">
        <v>0.80571042011710092</v>
      </c>
      <c r="BV240" s="29">
        <f t="shared" si="1400"/>
        <v>370256.57923041063</v>
      </c>
      <c r="BW240" s="29">
        <f t="shared" si="1401"/>
        <v>-1872.2745062765764</v>
      </c>
      <c r="BX240" s="56">
        <v>0.57607253427686866</v>
      </c>
      <c r="BY240" s="29">
        <f t="shared" si="1334"/>
        <v>359.15601055968597</v>
      </c>
      <c r="BZ240" s="56">
        <v>0.80571042011710092</v>
      </c>
      <c r="CA240" s="29">
        <f t="shared" si="1402"/>
        <v>358852.70440012304</v>
      </c>
      <c r="CB240" s="29">
        <f t="shared" si="1403"/>
        <v>-1872.2745062765764</v>
      </c>
      <c r="CC240" s="56">
        <v>0.57607253427686866</v>
      </c>
      <c r="CD240" s="29">
        <f t="shared" si="1335"/>
        <v>361.10585534670571</v>
      </c>
      <c r="CE240" s="56">
        <v>0.80571042011710092</v>
      </c>
      <c r="CF240" s="29">
        <f t="shared" si="1404"/>
        <v>339917.05605605541</v>
      </c>
      <c r="CG240" s="29">
        <f t="shared" si="1405"/>
        <v>-1872.2745062765764</v>
      </c>
      <c r="CH240" s="56">
        <v>0.57607253427686866</v>
      </c>
      <c r="CI240" s="29">
        <f t="shared" si="1336"/>
        <v>362.99232980300724</v>
      </c>
      <c r="CJ240" s="56">
        <v>0.80571042011710092</v>
      </c>
      <c r="CK240" s="29">
        <f t="shared" si="1406"/>
        <v>327556.08886365185</v>
      </c>
      <c r="CL240" s="29">
        <f t="shared" si="1407"/>
        <v>-1872.2745062765764</v>
      </c>
      <c r="CM240" s="56">
        <v>0.57607253427686866</v>
      </c>
      <c r="CN240" s="29">
        <f t="shared" si="1337"/>
        <v>364.82854687553731</v>
      </c>
      <c r="CO240" s="56">
        <v>0.80571042011710092</v>
      </c>
      <c r="CP240" s="29">
        <f t="shared" si="1408"/>
        <v>314260.08995209704</v>
      </c>
      <c r="CQ240" s="29">
        <f t="shared" si="1409"/>
        <v>-1872.2745062765764</v>
      </c>
      <c r="CR240" s="56">
        <v>0.57607253427686866</v>
      </c>
      <c r="CS240" s="29">
        <f t="shared" si="1338"/>
        <v>366.60358296301848</v>
      </c>
      <c r="CT240" s="56">
        <v>0.80571042011710092</v>
      </c>
      <c r="CU240" s="29">
        <f t="shared" si="1410"/>
        <v>295771.29482834856</v>
      </c>
      <c r="CV240" s="29">
        <f t="shared" si="1339"/>
        <v>-1872.2745062765764</v>
      </c>
      <c r="CW240" s="56">
        <v>0.57607253427686866</v>
      </c>
      <c r="CX240" s="29">
        <f t="shared" si="1271"/>
        <v>368.31915222312705</v>
      </c>
      <c r="CY240" s="56">
        <v>0.80571042011710092</v>
      </c>
      <c r="CZ240" s="29">
        <f t="shared" si="1340"/>
        <v>277379.99998075992</v>
      </c>
      <c r="DA240" s="29">
        <f t="shared" si="1341"/>
        <v>-1872.2745062765764</v>
      </c>
      <c r="DB240" s="56">
        <v>0.57607253427686866</v>
      </c>
      <c r="DC240" s="29">
        <f t="shared" si="1274"/>
        <v>369.96834440640828</v>
      </c>
      <c r="DD240" s="56">
        <v>0.80571042011710092</v>
      </c>
      <c r="DE240" s="29">
        <f t="shared" si="1342"/>
        <v>263514.34186813032</v>
      </c>
      <c r="DF240" s="29">
        <f t="shared" si="1343"/>
        <v>-1872.2745062765764</v>
      </c>
      <c r="DG240" s="56">
        <v>0.57607253427686866</v>
      </c>
      <c r="DH240" s="29">
        <f t="shared" si="1277"/>
        <v>371.5441287045781</v>
      </c>
      <c r="DI240" s="56">
        <v>0.80571042011710092</v>
      </c>
      <c r="DJ240" s="29">
        <f t="shared" si="1344"/>
        <v>253445.48567301835</v>
      </c>
      <c r="DK240" s="29">
        <f t="shared" si="1345"/>
        <v>-1872.2745062765764</v>
      </c>
      <c r="DL240" s="56">
        <v>0.57607253427686866</v>
      </c>
      <c r="DM240" s="29">
        <f t="shared" si="1280"/>
        <v>373.03923831187041</v>
      </c>
      <c r="DN240" s="56">
        <v>0.80571042011710092</v>
      </c>
      <c r="DO240" s="29">
        <f t="shared" si="1346"/>
        <v>244760.99652676794</v>
      </c>
      <c r="DP240" s="29">
        <f t="shared" si="1411"/>
        <v>-1872.2745062765764</v>
      </c>
      <c r="DQ240" s="56">
        <v>0.57607253427686866</v>
      </c>
      <c r="DR240" s="29">
        <f t="shared" si="1347"/>
        <v>374.47665541739775</v>
      </c>
      <c r="DS240" s="56">
        <v>0.80571042011710092</v>
      </c>
      <c r="DT240" s="29">
        <f t="shared" si="1412"/>
        <v>228697.84539484541</v>
      </c>
      <c r="DU240" s="29">
        <f t="shared" si="1413"/>
        <v>-1872.2745062765764</v>
      </c>
      <c r="DV240" s="56">
        <v>0.57607253427686866</v>
      </c>
      <c r="DW240" s="29">
        <f t="shared" si="1348"/>
        <v>375.87583713820351</v>
      </c>
      <c r="DX240" s="56">
        <v>0.80571042011710092</v>
      </c>
      <c r="DY240" s="29">
        <f t="shared" si="1414"/>
        <v>220644.90288138937</v>
      </c>
      <c r="DZ240" s="29">
        <f t="shared" si="1349"/>
        <v>-1872.2745062765764</v>
      </c>
      <c r="EA240" s="56">
        <v>0.57607253427686866</v>
      </c>
      <c r="EB240" s="29">
        <f t="shared" si="1283"/>
        <v>377.25734193672855</v>
      </c>
      <c r="EC240" s="56">
        <v>0.80571042011710092</v>
      </c>
      <c r="ED240" s="29">
        <f t="shared" si="1350"/>
        <v>209401.37875862134</v>
      </c>
      <c r="EE240" s="29">
        <f t="shared" si="1351"/>
        <v>-1872.2745062765764</v>
      </c>
      <c r="EF240" s="56">
        <v>0.57607253427686866</v>
      </c>
      <c r="EG240" s="29">
        <f t="shared" si="1286"/>
        <v>378.62793380398284</v>
      </c>
      <c r="EH240" s="56">
        <v>0.80571042011710092</v>
      </c>
      <c r="EI240" s="29">
        <f t="shared" si="1352"/>
        <v>207640.2349742029</v>
      </c>
      <c r="EJ240" s="29">
        <f t="shared" si="1353"/>
        <v>-1872.2745062765764</v>
      </c>
      <c r="EK240" s="56">
        <v>0.57607253427686866</v>
      </c>
      <c r="EL240" s="29">
        <f t="shared" si="1289"/>
        <v>380.01770761078006</v>
      </c>
      <c r="EM240" s="56">
        <v>0.80571042011710092</v>
      </c>
      <c r="EN240" s="29">
        <f t="shared" si="1354"/>
        <v>202280.85569233555</v>
      </c>
      <c r="EO240" s="29">
        <f t="shared" si="1355"/>
        <v>-1872.2745062765764</v>
      </c>
      <c r="EP240" s="56">
        <v>0.57607253427686866</v>
      </c>
      <c r="EQ240" s="29">
        <f t="shared" si="1292"/>
        <v>381.44849861667194</v>
      </c>
      <c r="ER240" s="56">
        <v>0.80571042011710092</v>
      </c>
      <c r="ES240" s="29">
        <f t="shared" si="1356"/>
        <v>210495.47836331415</v>
      </c>
      <c r="ET240" s="29">
        <f t="shared" si="1415"/>
        <v>-1872.2745062765764</v>
      </c>
      <c r="EU240" s="56">
        <v>0.57607253427686866</v>
      </c>
      <c r="EV240" s="29">
        <f t="shared" si="1357"/>
        <v>382.94764178414908</v>
      </c>
      <c r="EW240" s="56">
        <v>0.80571042011710092</v>
      </c>
      <c r="EX240" s="29">
        <f t="shared" si="1416"/>
        <v>219198.86991029076</v>
      </c>
      <c r="EY240" s="29">
        <f t="shared" si="1417"/>
        <v>-1872.2745062765764</v>
      </c>
      <c r="EZ240" s="56">
        <v>0.57607253427686866</v>
      </c>
      <c r="FA240" s="29">
        <f t="shared" si="1358"/>
        <v>384.53793202423958</v>
      </c>
      <c r="FB240" s="56">
        <v>0.80571042011710092</v>
      </c>
      <c r="FC240" s="29">
        <f t="shared" si="1418"/>
        <v>229349.93310317482</v>
      </c>
      <c r="FD240" s="29">
        <f t="shared" si="1359"/>
        <v>-1872.2745062765764</v>
      </c>
      <c r="FE240" s="56">
        <v>0.57607253427686866</v>
      </c>
      <c r="FF240" s="29">
        <f t="shared" si="1295"/>
        <v>386.22593506789411</v>
      </c>
      <c r="FG240" s="56">
        <v>0.80571042011710092</v>
      </c>
      <c r="FH240" s="29">
        <f t="shared" si="1360"/>
        <v>229209.19335672533</v>
      </c>
      <c r="FI240" s="29">
        <f t="shared" si="1361"/>
        <v>-1872.2745062765764</v>
      </c>
      <c r="FJ240" s="56">
        <v>0.57607253427686866</v>
      </c>
      <c r="FK240" s="29">
        <f t="shared" si="1298"/>
        <v>388.02162216267863</v>
      </c>
      <c r="FL240" s="56">
        <v>0.80571042011710092</v>
      </c>
      <c r="FM240" s="29">
        <f t="shared" si="1419"/>
        <v>245929.20303134338</v>
      </c>
      <c r="FN240" s="29">
        <f t="shared" si="1362"/>
        <v>-1872.2745062765764</v>
      </c>
      <c r="FO240" s="56">
        <v>0.57607253427686866</v>
      </c>
      <c r="FP240" s="29">
        <f t="shared" si="1301"/>
        <v>389.93537238192113</v>
      </c>
      <c r="FQ240" s="56">
        <v>0.80571042011710092</v>
      </c>
      <c r="FR240" s="29">
        <f t="shared" si="1363"/>
        <v>252847.60220856429</v>
      </c>
      <c r="FS240" s="29">
        <f t="shared" si="1364"/>
        <v>-1872.2745062765764</v>
      </c>
      <c r="FT240" s="56">
        <v>0.57607253427686866</v>
      </c>
      <c r="FU240" s="29">
        <f t="shared" si="1304"/>
        <v>391.97441145866372</v>
      </c>
      <c r="FV240" s="56">
        <v>0.80571042011710092</v>
      </c>
      <c r="FW240" s="29">
        <f t="shared" si="1365"/>
        <v>273586.15653327171</v>
      </c>
      <c r="FX240" s="29">
        <f t="shared" si="1366"/>
        <v>-1872.2745062765764</v>
      </c>
      <c r="FY240" s="56">
        <v>0.57607253427686866</v>
      </c>
      <c r="FZ240" s="29">
        <f t="shared" si="1307"/>
        <v>394.14254571566613</v>
      </c>
      <c r="GA240" s="56">
        <v>0.80571042011710092</v>
      </c>
      <c r="GB240" s="29">
        <f t="shared" si="1367"/>
        <v>275301.95885459811</v>
      </c>
      <c r="GC240" s="29">
        <f t="shared" si="1368"/>
        <v>-1872.2745062765764</v>
      </c>
      <c r="GD240" s="56">
        <v>0.57607253427686866</v>
      </c>
      <c r="GE240" s="29">
        <f t="shared" si="1310"/>
        <v>396.44373492519975</v>
      </c>
      <c r="GF240" s="56">
        <v>0.80571042011710092</v>
      </c>
      <c r="GG240" s="29">
        <f t="shared" si="1369"/>
        <v>267655.9168825688</v>
      </c>
      <c r="GH240" s="29">
        <f t="shared" si="1370"/>
        <v>-1872.2745062765764</v>
      </c>
      <c r="GI240" s="56">
        <v>0.57607253427686866</v>
      </c>
      <c r="GJ240" s="29">
        <f t="shared" si="1313"/>
        <v>398.88700834363573</v>
      </c>
      <c r="GK240" s="56">
        <v>0.80571042011710092</v>
      </c>
      <c r="GL240" s="29">
        <f t="shared" si="1371"/>
        <v>270533.63476893358</v>
      </c>
      <c r="GM240" s="29">
        <f t="shared" si="1372"/>
        <v>-1872.2745062765764</v>
      </c>
      <c r="GN240" s="56">
        <v>0.57607253427686866</v>
      </c>
      <c r="GO240" s="29">
        <f t="shared" si="1316"/>
        <v>401.47506939483026</v>
      </c>
      <c r="GP240" s="56">
        <v>0.80571042011710092</v>
      </c>
      <c r="GQ240" s="29">
        <f t="shared" si="1373"/>
        <v>280532.03171318088</v>
      </c>
    </row>
    <row r="241" spans="1:199" ht="15" x14ac:dyDescent="0.2">
      <c r="A241" s="4" t="s">
        <v>39</v>
      </c>
      <c r="B241" s="29">
        <v>317870</v>
      </c>
      <c r="C241" s="29">
        <f t="shared" si="1374"/>
        <v>-1875.6</v>
      </c>
      <c r="D241" s="56">
        <v>0.57607253427686866</v>
      </c>
      <c r="E241" s="29">
        <f t="shared" si="1432"/>
        <v>466.6</v>
      </c>
      <c r="F241" s="29">
        <f t="shared" si="1433"/>
        <v>-121.2</v>
      </c>
      <c r="G241" s="29">
        <f t="shared" si="1269"/>
        <v>345.40000000000003</v>
      </c>
      <c r="H241" s="56">
        <f t="shared" si="1320"/>
        <v>0.80571042011710092</v>
      </c>
      <c r="I241" s="29">
        <v>308373</v>
      </c>
      <c r="J241" s="29">
        <f t="shared" si="1375"/>
        <v>-1872.2745062765764</v>
      </c>
      <c r="K241" s="56">
        <v>0.57607253427686866</v>
      </c>
      <c r="L241" s="29">
        <f t="shared" si="1321"/>
        <v>344.78759568560969</v>
      </c>
      <c r="M241" s="56">
        <v>0.80571042011710092</v>
      </c>
      <c r="N241" s="29">
        <f t="shared" si="1376"/>
        <v>315899.51308940904</v>
      </c>
      <c r="O241" s="29">
        <f t="shared" si="1377"/>
        <v>-1872.2745062765764</v>
      </c>
      <c r="P241" s="56">
        <v>0.57607253427686866</v>
      </c>
      <c r="Q241" s="29">
        <f t="shared" si="1322"/>
        <v>343.91097276666898</v>
      </c>
      <c r="R241" s="56">
        <v>0.80571042011710092</v>
      </c>
      <c r="S241" s="29">
        <f t="shared" si="1378"/>
        <v>323923.14955589914</v>
      </c>
      <c r="T241" s="29">
        <f t="shared" si="1379"/>
        <v>-1872.2745062765764</v>
      </c>
      <c r="U241" s="56">
        <v>0.57607253427686866</v>
      </c>
      <c r="V241" s="29">
        <f t="shared" si="1323"/>
        <v>342.98835350274931</v>
      </c>
      <c r="W241" s="56">
        <v>0.80571042011710092</v>
      </c>
      <c r="X241" s="29">
        <f t="shared" si="1380"/>
        <v>331904.86340312532</v>
      </c>
      <c r="Y241" s="29">
        <f t="shared" si="1381"/>
        <v>-1872.2745062765764</v>
      </c>
      <c r="Z241" s="56">
        <v>0.57607253427686866</v>
      </c>
      <c r="AA241" s="29">
        <f t="shared" si="1324"/>
        <v>343.12131075343467</v>
      </c>
      <c r="AB241" s="56">
        <v>0.80571042011710092</v>
      </c>
      <c r="AC241" s="29">
        <f t="shared" si="1382"/>
        <v>314124.71020760218</v>
      </c>
      <c r="AD241" s="29">
        <f t="shared" si="1383"/>
        <v>-1872.2745062765764</v>
      </c>
      <c r="AE241" s="56">
        <v>0.57607253427686866</v>
      </c>
      <c r="AF241" s="29">
        <f t="shared" si="1325"/>
        <v>343.59074965016703</v>
      </c>
      <c r="AG241" s="56">
        <v>0.80571042011710092</v>
      </c>
      <c r="AH241" s="29">
        <f t="shared" si="1384"/>
        <v>325275.02645097574</v>
      </c>
      <c r="AI241" s="29">
        <f t="shared" si="1385"/>
        <v>-1872.2745062765764</v>
      </c>
      <c r="AJ241" s="56">
        <v>0.57607253427686866</v>
      </c>
      <c r="AK241" s="29">
        <f t="shared" si="1326"/>
        <v>344.3847482660521</v>
      </c>
      <c r="AL241" s="56">
        <v>0.80571042011710092</v>
      </c>
      <c r="AM241" s="29">
        <f t="shared" si="1386"/>
        <v>328972.08528660034</v>
      </c>
      <c r="AN241" s="29">
        <f t="shared" si="1387"/>
        <v>-1872.2745062765764</v>
      </c>
      <c r="AO241" s="56">
        <v>0.57607253427686866</v>
      </c>
      <c r="AP241" s="29">
        <f t="shared" si="1327"/>
        <v>345.49446755186642</v>
      </c>
      <c r="AQ241" s="56">
        <v>0.80571042011710092</v>
      </c>
      <c r="AR241" s="29">
        <f t="shared" si="1388"/>
        <v>349289.75081121968</v>
      </c>
      <c r="AS241" s="29">
        <f t="shared" si="1389"/>
        <v>-1872.2745062765764</v>
      </c>
      <c r="AT241" s="56">
        <v>0.57607253427686866</v>
      </c>
      <c r="AU241" s="29">
        <f t="shared" si="1328"/>
        <v>346.90890535245899</v>
      </c>
      <c r="AV241" s="56">
        <v>0.80571042011710092</v>
      </c>
      <c r="AW241" s="29">
        <f t="shared" si="1390"/>
        <v>341959.30134938337</v>
      </c>
      <c r="AX241" s="29">
        <f t="shared" si="1391"/>
        <v>-1872.2745062765764</v>
      </c>
      <c r="AY241" s="56">
        <v>0.57607253427686866</v>
      </c>
      <c r="AZ241" s="29">
        <f t="shared" si="1329"/>
        <v>348.61953072836587</v>
      </c>
      <c r="BA241" s="56">
        <v>0.80571042011710092</v>
      </c>
      <c r="BB241" s="29">
        <f t="shared" si="1392"/>
        <v>356953.63880744256</v>
      </c>
      <c r="BC241" s="29">
        <f t="shared" si="1393"/>
        <v>-1872.2745062765764</v>
      </c>
      <c r="BD241" s="56">
        <v>0.57607253427686866</v>
      </c>
      <c r="BE241" s="29">
        <f t="shared" si="1330"/>
        <v>350.60670380932976</v>
      </c>
      <c r="BF241" s="56">
        <v>0.80571042011710092</v>
      </c>
      <c r="BG241" s="29">
        <f t="shared" si="1394"/>
        <v>390809.23281550617</v>
      </c>
      <c r="BH241" s="29">
        <f t="shared" si="1395"/>
        <v>-1872.2745062765764</v>
      </c>
      <c r="BI241" s="56">
        <v>0.57607253427686866</v>
      </c>
      <c r="BJ241" s="29">
        <f t="shared" si="1331"/>
        <v>352.86612962626828</v>
      </c>
      <c r="BK241" s="56">
        <v>0.80571042011710092</v>
      </c>
      <c r="BL241" s="29">
        <f t="shared" si="1396"/>
        <v>384776.97948107123</v>
      </c>
      <c r="BM241" s="29">
        <f t="shared" si="1397"/>
        <v>-1872.2745062765764</v>
      </c>
      <c r="BN241" s="56">
        <v>0.57607253427686866</v>
      </c>
      <c r="BO241" s="29">
        <f t="shared" si="1332"/>
        <v>355.0388842056044</v>
      </c>
      <c r="BP241" s="56">
        <v>0.80571042011710092</v>
      </c>
      <c r="BQ241" s="29">
        <f t="shared" si="1398"/>
        <v>376702.71797772951</v>
      </c>
      <c r="BR241" s="29">
        <f t="shared" si="1399"/>
        <v>-1872.2745062765764</v>
      </c>
      <c r="BS241" s="56">
        <v>0.57607253427686866</v>
      </c>
      <c r="BT241" s="29">
        <f t="shared" si="1333"/>
        <v>357.13311141534064</v>
      </c>
      <c r="BU241" s="56">
        <v>0.80571042011710092</v>
      </c>
      <c r="BV241" s="29">
        <f t="shared" si="1400"/>
        <v>389990.4492587928</v>
      </c>
      <c r="BW241" s="29">
        <f t="shared" si="1401"/>
        <v>-1872.2745062765764</v>
      </c>
      <c r="BX241" s="56">
        <v>0.57607253427686866</v>
      </c>
      <c r="BY241" s="29">
        <f t="shared" si="1334"/>
        <v>359.15601055968597</v>
      </c>
      <c r="BZ241" s="56">
        <v>0.80571042011710092</v>
      </c>
      <c r="CA241" s="29">
        <f t="shared" si="1402"/>
        <v>368743.46073469374</v>
      </c>
      <c r="CB241" s="29">
        <f t="shared" si="1403"/>
        <v>-1872.2745062765764</v>
      </c>
      <c r="CC241" s="56">
        <v>0.57607253427686866</v>
      </c>
      <c r="CD241" s="29">
        <f t="shared" si="1335"/>
        <v>361.10585534670571</v>
      </c>
      <c r="CE241" s="56">
        <v>0.80571042011710092</v>
      </c>
      <c r="CF241" s="29">
        <f t="shared" si="1404"/>
        <v>357341.53574919316</v>
      </c>
      <c r="CG241" s="29">
        <f t="shared" si="1405"/>
        <v>-1872.2745062765764</v>
      </c>
      <c r="CH241" s="56">
        <v>0.57607253427686866</v>
      </c>
      <c r="CI241" s="29">
        <f t="shared" si="1336"/>
        <v>362.99232980300724</v>
      </c>
      <c r="CJ241" s="56">
        <v>0.80571042011710092</v>
      </c>
      <c r="CK241" s="29">
        <f t="shared" si="1406"/>
        <v>338407.77387958183</v>
      </c>
      <c r="CL241" s="29">
        <f t="shared" si="1407"/>
        <v>-1872.2745062765764</v>
      </c>
      <c r="CM241" s="56">
        <v>0.57607253427686866</v>
      </c>
      <c r="CN241" s="29">
        <f t="shared" si="1337"/>
        <v>364.82854687553731</v>
      </c>
      <c r="CO241" s="56">
        <v>0.80571042011710092</v>
      </c>
      <c r="CP241" s="29">
        <f t="shared" si="1408"/>
        <v>326048.64290425082</v>
      </c>
      <c r="CQ241" s="29">
        <f t="shared" si="1409"/>
        <v>-1872.2745062765764</v>
      </c>
      <c r="CR241" s="56">
        <v>0.57607253427686866</v>
      </c>
      <c r="CS241" s="29">
        <f t="shared" si="1338"/>
        <v>366.60358296301848</v>
      </c>
      <c r="CT241" s="56">
        <v>0.80571042011710092</v>
      </c>
      <c r="CU241" s="29">
        <f t="shared" si="1410"/>
        <v>312754.41902878345</v>
      </c>
      <c r="CV241" s="29">
        <f t="shared" si="1339"/>
        <v>-1872.2745062765764</v>
      </c>
      <c r="CW241" s="56">
        <v>0.57607253427686866</v>
      </c>
      <c r="CX241" s="29">
        <f t="shared" si="1271"/>
        <v>368.31915222312705</v>
      </c>
      <c r="CY241" s="56">
        <v>0.80571042011710092</v>
      </c>
      <c r="CZ241" s="29">
        <f t="shared" si="1340"/>
        <v>294267.33947429509</v>
      </c>
      <c r="DA241" s="29">
        <f t="shared" si="1341"/>
        <v>-1872.2745062765764</v>
      </c>
      <c r="DB241" s="56">
        <v>0.57607253427686866</v>
      </c>
      <c r="DC241" s="29">
        <f t="shared" si="1274"/>
        <v>369.96834440640828</v>
      </c>
      <c r="DD241" s="56">
        <v>0.80571042011710092</v>
      </c>
      <c r="DE241" s="29">
        <f t="shared" si="1342"/>
        <v>275877.69381888973</v>
      </c>
      <c r="DF241" s="29">
        <f t="shared" si="1343"/>
        <v>-1872.2745062765764</v>
      </c>
      <c r="DG241" s="56">
        <v>0.57607253427686866</v>
      </c>
      <c r="DH241" s="29">
        <f t="shared" si="1277"/>
        <v>371.5441287045781</v>
      </c>
      <c r="DI241" s="56">
        <v>0.80571042011710092</v>
      </c>
      <c r="DJ241" s="29">
        <f t="shared" si="1344"/>
        <v>262013.61149055831</v>
      </c>
      <c r="DK241" s="29">
        <f t="shared" si="1345"/>
        <v>-1872.2745062765764</v>
      </c>
      <c r="DL241" s="56">
        <v>0.57607253427686866</v>
      </c>
      <c r="DM241" s="29">
        <f t="shared" si="1280"/>
        <v>373.03923831187041</v>
      </c>
      <c r="DN241" s="56">
        <v>0.80571042011710092</v>
      </c>
      <c r="DO241" s="29">
        <f t="shared" si="1346"/>
        <v>251946.25040505364</v>
      </c>
      <c r="DP241" s="29">
        <f t="shared" si="1411"/>
        <v>-1872.2745062765764</v>
      </c>
      <c r="DQ241" s="56">
        <v>0.57607253427686866</v>
      </c>
      <c r="DR241" s="29">
        <f t="shared" si="1347"/>
        <v>374.47665541739775</v>
      </c>
      <c r="DS241" s="56">
        <v>0.80571042011710092</v>
      </c>
      <c r="DT241" s="29">
        <f t="shared" si="1412"/>
        <v>243263.19867590873</v>
      </c>
      <c r="DU241" s="29">
        <f t="shared" si="1413"/>
        <v>-1872.2745062765764</v>
      </c>
      <c r="DV241" s="56">
        <v>0.57607253427686866</v>
      </c>
      <c r="DW241" s="29">
        <f t="shared" si="1348"/>
        <v>375.87583713820351</v>
      </c>
      <c r="DX241" s="56">
        <v>0.80571042011710092</v>
      </c>
      <c r="DY241" s="29">
        <f t="shared" si="1414"/>
        <v>227201.44672570704</v>
      </c>
      <c r="DZ241" s="29">
        <f t="shared" si="1349"/>
        <v>-1872.2745062765764</v>
      </c>
      <c r="EA241" s="56">
        <v>0.57607253427686866</v>
      </c>
      <c r="EB241" s="29">
        <f t="shared" si="1283"/>
        <v>377.25734193672855</v>
      </c>
      <c r="EC241" s="56">
        <v>0.80571042011710092</v>
      </c>
      <c r="ED241" s="29">
        <f t="shared" si="1350"/>
        <v>219149.8857170495</v>
      </c>
      <c r="EE241" s="29">
        <f t="shared" si="1351"/>
        <v>-1872.2745062765764</v>
      </c>
      <c r="EF241" s="56">
        <v>0.57607253427686866</v>
      </c>
      <c r="EG241" s="29">
        <f t="shared" si="1286"/>
        <v>378.62793380398284</v>
      </c>
      <c r="EH241" s="56">
        <v>0.80571042011710092</v>
      </c>
      <c r="EI241" s="29">
        <f t="shared" si="1352"/>
        <v>207907.73218614873</v>
      </c>
      <c r="EJ241" s="29">
        <f t="shared" si="1353"/>
        <v>-1872.2745062765764</v>
      </c>
      <c r="EK241" s="56">
        <v>0.57607253427686866</v>
      </c>
      <c r="EL241" s="29">
        <f t="shared" si="1289"/>
        <v>380.01770761078006</v>
      </c>
      <c r="EM241" s="56">
        <v>0.80571042011710092</v>
      </c>
      <c r="EN241" s="29">
        <f t="shared" si="1354"/>
        <v>206147.97817553711</v>
      </c>
      <c r="EO241" s="29">
        <f t="shared" si="1355"/>
        <v>-1872.2745062765764</v>
      </c>
      <c r="EP241" s="56">
        <v>0.57607253427686866</v>
      </c>
      <c r="EQ241" s="29">
        <f t="shared" si="1292"/>
        <v>381.44849861667194</v>
      </c>
      <c r="ER241" s="56">
        <v>0.80571042011710092</v>
      </c>
      <c r="ES241" s="29">
        <f t="shared" si="1356"/>
        <v>200790.02968467562</v>
      </c>
      <c r="ET241" s="29">
        <f t="shared" si="1415"/>
        <v>-1872.2745062765764</v>
      </c>
      <c r="EU241" s="56">
        <v>0.57607253427686866</v>
      </c>
      <c r="EV241" s="29">
        <f t="shared" si="1357"/>
        <v>382.94764178414908</v>
      </c>
      <c r="EW241" s="56">
        <v>0.80571042011710092</v>
      </c>
      <c r="EX241" s="29">
        <f t="shared" si="1416"/>
        <v>209006.15149882171</v>
      </c>
      <c r="EY241" s="29">
        <f t="shared" si="1417"/>
        <v>-1872.2745062765764</v>
      </c>
      <c r="EZ241" s="56">
        <v>0.57607253427686866</v>
      </c>
      <c r="FA241" s="29">
        <f t="shared" si="1358"/>
        <v>384.53793202423958</v>
      </c>
      <c r="FB241" s="56">
        <v>0.80571042011710092</v>
      </c>
      <c r="FC241" s="29">
        <f t="shared" si="1418"/>
        <v>217711.13333603842</v>
      </c>
      <c r="FD241" s="29">
        <f t="shared" si="1359"/>
        <v>-1872.2745062765764</v>
      </c>
      <c r="FE241" s="56">
        <v>0.57607253427686866</v>
      </c>
      <c r="FF241" s="29">
        <f t="shared" si="1295"/>
        <v>386.22593506789411</v>
      </c>
      <c r="FG241" s="56">
        <v>0.80571042011710092</v>
      </c>
      <c r="FH241" s="29">
        <f t="shared" si="1360"/>
        <v>227863.88453196612</v>
      </c>
      <c r="FI241" s="29">
        <f t="shared" si="1361"/>
        <v>-1872.2745062765764</v>
      </c>
      <c r="FJ241" s="56">
        <v>0.57607253427686866</v>
      </c>
      <c r="FK241" s="29">
        <f t="shared" si="1298"/>
        <v>388.02162216267863</v>
      </c>
      <c r="FL241" s="56">
        <v>0.80571042011710092</v>
      </c>
      <c r="FM241" s="29">
        <f t="shared" si="1419"/>
        <v>227724.94047261143</v>
      </c>
      <c r="FN241" s="29">
        <f t="shared" si="1362"/>
        <v>-1872.2745062765764</v>
      </c>
      <c r="FO241" s="56">
        <v>0.57607253427686866</v>
      </c>
      <c r="FP241" s="29">
        <f t="shared" si="1301"/>
        <v>389.93537238192113</v>
      </c>
      <c r="FQ241" s="56">
        <v>0.80571042011710092</v>
      </c>
      <c r="FR241" s="29">
        <f t="shared" si="1363"/>
        <v>244446.8638974487</v>
      </c>
      <c r="FS241" s="29">
        <f t="shared" si="1364"/>
        <v>-1872.2745062765764</v>
      </c>
      <c r="FT241" s="56">
        <v>0.57607253427686866</v>
      </c>
      <c r="FU241" s="29">
        <f t="shared" si="1304"/>
        <v>391.97441145866372</v>
      </c>
      <c r="FV241" s="56">
        <v>0.80571042011710092</v>
      </c>
      <c r="FW241" s="29">
        <f t="shared" si="1365"/>
        <v>251367.30211374635</v>
      </c>
      <c r="FX241" s="29">
        <f t="shared" si="1366"/>
        <v>-1872.2745062765764</v>
      </c>
      <c r="FY241" s="56">
        <v>0.57607253427686866</v>
      </c>
      <c r="FZ241" s="29">
        <f t="shared" si="1307"/>
        <v>394.14254571566613</v>
      </c>
      <c r="GA241" s="56">
        <v>0.80571042011710092</v>
      </c>
      <c r="GB241" s="29">
        <f t="shared" si="1367"/>
        <v>272108.0245727108</v>
      </c>
      <c r="GC241" s="29">
        <f t="shared" si="1368"/>
        <v>-1872.2745062765764</v>
      </c>
      <c r="GD241" s="56">
        <v>0.57607253427686866</v>
      </c>
      <c r="GE241" s="29">
        <f t="shared" si="1310"/>
        <v>396.44373492519975</v>
      </c>
      <c r="GF241" s="56">
        <v>0.80571042011710092</v>
      </c>
      <c r="GG241" s="29">
        <f t="shared" si="1369"/>
        <v>273826.1280832467</v>
      </c>
      <c r="GH241" s="29">
        <f t="shared" si="1370"/>
        <v>-1872.2745062765764</v>
      </c>
      <c r="GI241" s="56">
        <v>0.57607253427686866</v>
      </c>
      <c r="GJ241" s="29">
        <f t="shared" si="1313"/>
        <v>398.88700834363573</v>
      </c>
      <c r="GK241" s="56">
        <v>0.80571042011710092</v>
      </c>
      <c r="GL241" s="29">
        <f t="shared" si="1371"/>
        <v>266182.52938463585</v>
      </c>
      <c r="GM241" s="29">
        <f t="shared" si="1372"/>
        <v>-1872.2745062765764</v>
      </c>
      <c r="GN241" s="56">
        <v>0.57607253427686866</v>
      </c>
      <c r="GO241" s="29">
        <f t="shared" si="1316"/>
        <v>401.47506939483026</v>
      </c>
      <c r="GP241" s="56">
        <v>0.80571042011710092</v>
      </c>
      <c r="GQ241" s="29">
        <f t="shared" si="1373"/>
        <v>269062.83533205185</v>
      </c>
    </row>
    <row r="242" spans="1:199" ht="15" x14ac:dyDescent="0.2">
      <c r="A242" s="4" t="s">
        <v>40</v>
      </c>
      <c r="B242" s="29">
        <v>315131</v>
      </c>
      <c r="C242" s="29">
        <f t="shared" si="1374"/>
        <v>-2236.1999999999998</v>
      </c>
      <c r="D242" s="56">
        <v>0.68682736252395693</v>
      </c>
      <c r="E242" s="29">
        <f>1991/5</f>
        <v>398.2</v>
      </c>
      <c r="F242" s="29">
        <f>-514/5</f>
        <v>-102.8</v>
      </c>
      <c r="G242" s="29">
        <f t="shared" si="1269"/>
        <v>295.39999999999998</v>
      </c>
      <c r="H242" s="56">
        <f t="shared" si="1320"/>
        <v>0.6890760223004968</v>
      </c>
      <c r="I242" s="29">
        <v>316163</v>
      </c>
      <c r="J242" s="29">
        <f t="shared" si="1375"/>
        <v>-2232.2351519170825</v>
      </c>
      <c r="K242" s="56">
        <v>0.68682736252395693</v>
      </c>
      <c r="L242" s="29">
        <f t="shared" si="1321"/>
        <v>294.87624714976579</v>
      </c>
      <c r="M242" s="56">
        <v>0.6890760223004968</v>
      </c>
      <c r="N242" s="29">
        <f t="shared" si="1376"/>
        <v>306435.64109523268</v>
      </c>
      <c r="O242" s="29">
        <f t="shared" si="1377"/>
        <v>-2232.2351519170825</v>
      </c>
      <c r="P242" s="56">
        <v>0.68682736252395693</v>
      </c>
      <c r="Q242" s="29">
        <f t="shared" si="1322"/>
        <v>294.12652390061959</v>
      </c>
      <c r="R242" s="56">
        <v>0.6890760223004968</v>
      </c>
      <c r="S242" s="29">
        <f t="shared" si="1378"/>
        <v>313961.40446139255</v>
      </c>
      <c r="T242" s="29">
        <f t="shared" si="1379"/>
        <v>-2232.2351519170825</v>
      </c>
      <c r="U242" s="56">
        <v>0.68682736252395693</v>
      </c>
      <c r="V242" s="29">
        <f t="shared" si="1323"/>
        <v>293.33746272354409</v>
      </c>
      <c r="W242" s="56">
        <v>0.6890760223004968</v>
      </c>
      <c r="X242" s="29">
        <f t="shared" si="1380"/>
        <v>321984.2518667056</v>
      </c>
      <c r="Y242" s="29">
        <f t="shared" si="1381"/>
        <v>-2232.2351519170825</v>
      </c>
      <c r="Z242" s="56">
        <v>0.68682736252395693</v>
      </c>
      <c r="AA242" s="29">
        <f t="shared" si="1324"/>
        <v>293.45117312265376</v>
      </c>
      <c r="AB242" s="56">
        <v>0.6890760223004968</v>
      </c>
      <c r="AC242" s="29">
        <f t="shared" si="1382"/>
        <v>329966.07942433091</v>
      </c>
      <c r="AD242" s="29">
        <f t="shared" si="1383"/>
        <v>-2232.2351519170825</v>
      </c>
      <c r="AE242" s="56">
        <v>0.68682736252395693</v>
      </c>
      <c r="AF242" s="29">
        <f t="shared" si="1325"/>
        <v>293.8526561860433</v>
      </c>
      <c r="AG242" s="56">
        <v>0.6890760223004968</v>
      </c>
      <c r="AH242" s="29">
        <f t="shared" si="1384"/>
        <v>312186.32771187113</v>
      </c>
      <c r="AI242" s="29">
        <f t="shared" si="1385"/>
        <v>-2232.2351519170825</v>
      </c>
      <c r="AJ242" s="56">
        <v>0.68682736252395693</v>
      </c>
      <c r="AK242" s="29">
        <f t="shared" si="1326"/>
        <v>294.53171580136592</v>
      </c>
      <c r="AL242" s="56">
        <v>0.6890760223004968</v>
      </c>
      <c r="AM242" s="29">
        <f t="shared" si="1386"/>
        <v>323337.32301486004</v>
      </c>
      <c r="AN242" s="29">
        <f t="shared" si="1387"/>
        <v>-2232.2351519170825</v>
      </c>
      <c r="AO242" s="56">
        <v>0.68682736252395693</v>
      </c>
      <c r="AP242" s="29">
        <f t="shared" si="1327"/>
        <v>295.48079245750233</v>
      </c>
      <c r="AQ242" s="56">
        <v>0.6890760223004968</v>
      </c>
      <c r="AR242" s="29">
        <f t="shared" si="1388"/>
        <v>327035.33092714078</v>
      </c>
      <c r="AS242" s="29">
        <f t="shared" si="1389"/>
        <v>-2232.2351519170825</v>
      </c>
      <c r="AT242" s="56">
        <v>0.68682736252395693</v>
      </c>
      <c r="AU242" s="29">
        <f t="shared" si="1328"/>
        <v>296.69047666796865</v>
      </c>
      <c r="AV242" s="56">
        <v>0.6890760223004968</v>
      </c>
      <c r="AW242" s="29">
        <f t="shared" si="1390"/>
        <v>347354.20613597054</v>
      </c>
      <c r="AX242" s="29">
        <f t="shared" si="1391"/>
        <v>-2232.2351519170825</v>
      </c>
      <c r="AY242" s="56">
        <v>0.68682736252395693</v>
      </c>
      <c r="AZ242" s="29">
        <f t="shared" si="1329"/>
        <v>298.15347242952885</v>
      </c>
      <c r="BA242" s="56">
        <v>0.6890760223004968</v>
      </c>
      <c r="BB242" s="29">
        <f t="shared" si="1392"/>
        <v>340025.21966989583</v>
      </c>
      <c r="BC242" s="29">
        <f t="shared" si="1393"/>
        <v>-2232.2351519170825</v>
      </c>
      <c r="BD242" s="56">
        <v>0.68682736252395693</v>
      </c>
      <c r="BE242" s="29">
        <f t="shared" si="1330"/>
        <v>299.85298293363053</v>
      </c>
      <c r="BF242" s="56">
        <v>0.6890760223004968</v>
      </c>
      <c r="BG242" s="29">
        <f t="shared" si="1394"/>
        <v>355021.2566384591</v>
      </c>
      <c r="BH242" s="29">
        <f t="shared" si="1395"/>
        <v>-2232.2351519170825</v>
      </c>
      <c r="BI242" s="56">
        <v>0.68682736252395693</v>
      </c>
      <c r="BJ242" s="29">
        <f t="shared" si="1331"/>
        <v>301.78533494962261</v>
      </c>
      <c r="BK242" s="56">
        <v>0.6890760223004968</v>
      </c>
      <c r="BL242" s="29">
        <f t="shared" si="1396"/>
        <v>388878.78299853869</v>
      </c>
      <c r="BM242" s="29">
        <f t="shared" si="1397"/>
        <v>-2232.2351519170825</v>
      </c>
      <c r="BN242" s="56">
        <v>0.68682736252395693</v>
      </c>
      <c r="BO242" s="29">
        <f t="shared" si="1332"/>
        <v>303.64356223027079</v>
      </c>
      <c r="BP242" s="56">
        <v>0.6890760223004968</v>
      </c>
      <c r="BQ242" s="29">
        <f t="shared" si="1398"/>
        <v>382848.38789138442</v>
      </c>
      <c r="BR242" s="29">
        <f t="shared" si="1399"/>
        <v>-2232.2351519170825</v>
      </c>
      <c r="BS242" s="56">
        <v>0.68682736252395693</v>
      </c>
      <c r="BT242" s="29">
        <f t="shared" si="1333"/>
        <v>305.43462973969775</v>
      </c>
      <c r="BU242" s="56">
        <v>0.6890760223004968</v>
      </c>
      <c r="BV242" s="29">
        <f t="shared" si="1400"/>
        <v>374775.91745555209</v>
      </c>
      <c r="BW242" s="29">
        <f t="shared" si="1401"/>
        <v>-2232.2351519170825</v>
      </c>
      <c r="BX242" s="56">
        <v>0.68682736252395693</v>
      </c>
      <c r="BY242" s="29">
        <f t="shared" si="1334"/>
        <v>307.16469461300295</v>
      </c>
      <c r="BZ242" s="56">
        <v>0.6890760223004968</v>
      </c>
      <c r="CA242" s="29">
        <f t="shared" si="1402"/>
        <v>388065.37880148873</v>
      </c>
      <c r="CB242" s="29">
        <f t="shared" si="1403"/>
        <v>-2232.2351519170825</v>
      </c>
      <c r="CC242" s="56">
        <v>0.68682736252395693</v>
      </c>
      <c r="CD242" s="29">
        <f t="shared" si="1335"/>
        <v>308.83228045575237</v>
      </c>
      <c r="CE242" s="56">
        <v>0.6890760223004968</v>
      </c>
      <c r="CF242" s="29">
        <f t="shared" si="1404"/>
        <v>366820.05786323239</v>
      </c>
      <c r="CG242" s="29">
        <f t="shared" si="1405"/>
        <v>-2232.2351519170825</v>
      </c>
      <c r="CH242" s="56">
        <v>0.68682736252395693</v>
      </c>
      <c r="CI242" s="29">
        <f t="shared" si="1336"/>
        <v>310.4456694377775</v>
      </c>
      <c r="CJ242" s="56">
        <v>0.6890760223004968</v>
      </c>
      <c r="CK242" s="29">
        <f t="shared" si="1406"/>
        <v>355419.74626671383</v>
      </c>
      <c r="CL242" s="29">
        <f t="shared" si="1407"/>
        <v>-2232.2351519170825</v>
      </c>
      <c r="CM242" s="56">
        <v>0.68682736252395693</v>
      </c>
      <c r="CN242" s="29">
        <f t="shared" si="1337"/>
        <v>312.01607627977336</v>
      </c>
      <c r="CO242" s="56">
        <v>0.6890760223004968</v>
      </c>
      <c r="CP242" s="29">
        <f t="shared" si="1408"/>
        <v>336487.55480394448</v>
      </c>
      <c r="CQ242" s="29">
        <f t="shared" si="1409"/>
        <v>-2232.2351519170825</v>
      </c>
      <c r="CR242" s="56">
        <v>0.68682736252395693</v>
      </c>
      <c r="CS242" s="29">
        <f t="shared" si="1338"/>
        <v>313.53415867769439</v>
      </c>
      <c r="CT242" s="56">
        <v>0.6890760223004968</v>
      </c>
      <c r="CU242" s="29">
        <f t="shared" si="1410"/>
        <v>324129.94191101141</v>
      </c>
      <c r="CV242" s="29">
        <f t="shared" si="1339"/>
        <v>-2232.2351519170825</v>
      </c>
      <c r="CW242" s="56">
        <v>0.68682736252395693</v>
      </c>
      <c r="CX242" s="29">
        <f t="shared" si="1271"/>
        <v>315.00138264826785</v>
      </c>
      <c r="CY242" s="56">
        <v>0.6890760223004968</v>
      </c>
      <c r="CZ242" s="29">
        <f t="shared" si="1340"/>
        <v>310837.1852595146</v>
      </c>
      <c r="DA242" s="29">
        <f t="shared" si="1341"/>
        <v>-2232.2351519170825</v>
      </c>
      <c r="DB242" s="56">
        <v>0.68682736252395693</v>
      </c>
      <c r="DC242" s="29">
        <f t="shared" si="1274"/>
        <v>316.4118382676694</v>
      </c>
      <c r="DD242" s="56">
        <v>0.6890760223004968</v>
      </c>
      <c r="DE242" s="29">
        <f t="shared" si="1342"/>
        <v>292351.5161606457</v>
      </c>
      <c r="DF242" s="29">
        <f t="shared" si="1343"/>
        <v>-2232.2351519170825</v>
      </c>
      <c r="DG242" s="56">
        <v>0.68682736252395693</v>
      </c>
      <c r="DH242" s="29">
        <f t="shared" si="1277"/>
        <v>317.75951250530505</v>
      </c>
      <c r="DI242" s="56">
        <v>0.6890760223004968</v>
      </c>
      <c r="DJ242" s="29">
        <f t="shared" si="1344"/>
        <v>273963.21817947796</v>
      </c>
      <c r="DK242" s="29">
        <f t="shared" si="1345"/>
        <v>-2232.2351519170825</v>
      </c>
      <c r="DL242" s="56">
        <v>0.68682736252395693</v>
      </c>
      <c r="DM242" s="29">
        <f t="shared" si="1280"/>
        <v>319.0381904960235</v>
      </c>
      <c r="DN242" s="56">
        <v>0.6890760223004968</v>
      </c>
      <c r="DO242" s="29">
        <f t="shared" si="1346"/>
        <v>260100.41452913726</v>
      </c>
      <c r="DP242" s="29">
        <f t="shared" si="1411"/>
        <v>-2232.2351519170825</v>
      </c>
      <c r="DQ242" s="56">
        <v>0.68682736252395693</v>
      </c>
      <c r="DR242" s="29">
        <f t="shared" si="1347"/>
        <v>320.26752753416127</v>
      </c>
      <c r="DS242" s="56">
        <v>0.6890760223004968</v>
      </c>
      <c r="DT242" s="29">
        <f t="shared" si="1412"/>
        <v>250034.28278067071</v>
      </c>
      <c r="DU242" s="29">
        <f t="shared" si="1413"/>
        <v>-2232.2351519170825</v>
      </c>
      <c r="DV242" s="56">
        <v>0.68682736252395693</v>
      </c>
      <c r="DW242" s="29">
        <f t="shared" si="1348"/>
        <v>321.46416413035701</v>
      </c>
      <c r="DX242" s="56">
        <v>0.6890760223004968</v>
      </c>
      <c r="DY242" s="29">
        <f t="shared" si="1414"/>
        <v>241352.427688122</v>
      </c>
      <c r="DZ242" s="29">
        <f t="shared" si="1349"/>
        <v>-2232.2351519170825</v>
      </c>
      <c r="EA242" s="56">
        <v>0.68682736252395693</v>
      </c>
      <c r="EB242" s="29">
        <f t="shared" si="1283"/>
        <v>322.64568271021892</v>
      </c>
      <c r="EC242" s="56">
        <v>0.6890760223004968</v>
      </c>
      <c r="ED242" s="29">
        <f t="shared" si="1350"/>
        <v>225291.85725650017</v>
      </c>
      <c r="EE242" s="29">
        <f t="shared" si="1351"/>
        <v>-2232.2351519170825</v>
      </c>
      <c r="EF242" s="56">
        <v>0.68682736252395693</v>
      </c>
      <c r="EG242" s="29">
        <f t="shared" si="1286"/>
        <v>323.81786811145486</v>
      </c>
      <c r="EH242" s="56">
        <v>0.6890760223004968</v>
      </c>
      <c r="EI242" s="29">
        <f t="shared" si="1352"/>
        <v>217241.46843324386</v>
      </c>
      <c r="EJ242" s="29">
        <f t="shared" si="1353"/>
        <v>-2232.2351519170825</v>
      </c>
      <c r="EK242" s="56">
        <v>0.68682736252395693</v>
      </c>
      <c r="EL242" s="29">
        <f t="shared" si="1289"/>
        <v>325.00645868044126</v>
      </c>
      <c r="EM242" s="56">
        <v>0.6890760223004968</v>
      </c>
      <c r="EN242" s="29">
        <f t="shared" si="1354"/>
        <v>206000.50349291207</v>
      </c>
      <c r="EO242" s="29">
        <f t="shared" si="1355"/>
        <v>-2232.2351519170825</v>
      </c>
      <c r="EP242" s="56">
        <v>0.68682736252395693</v>
      </c>
      <c r="EQ242" s="29">
        <f t="shared" si="1292"/>
        <v>326.23012881113164</v>
      </c>
      <c r="ER242" s="56">
        <v>0.6890760223004968</v>
      </c>
      <c r="ES242" s="29">
        <f t="shared" si="1356"/>
        <v>204241.97315243114</v>
      </c>
      <c r="ET242" s="29">
        <f t="shared" si="1415"/>
        <v>-2232.2351519170825</v>
      </c>
      <c r="EU242" s="56">
        <v>0.68682736252395693</v>
      </c>
      <c r="EV242" s="29">
        <f t="shared" si="1357"/>
        <v>327.51225646507709</v>
      </c>
      <c r="EW242" s="56">
        <v>0.6890760223004968</v>
      </c>
      <c r="EX242" s="29">
        <f t="shared" si="1416"/>
        <v>198885.3067892236</v>
      </c>
      <c r="EY242" s="29">
        <f t="shared" si="1417"/>
        <v>-2232.2351519170825</v>
      </c>
      <c r="EZ242" s="56">
        <v>0.68682736252395693</v>
      </c>
      <c r="FA242" s="29">
        <f t="shared" si="1358"/>
        <v>328.87233676884875</v>
      </c>
      <c r="FB242" s="56">
        <v>0.6890760223004968</v>
      </c>
      <c r="FC242" s="29">
        <f t="shared" si="1418"/>
        <v>207102.78868367345</v>
      </c>
      <c r="FD242" s="29">
        <f t="shared" si="1359"/>
        <v>-2232.2351519170825</v>
      </c>
      <c r="FE242" s="56">
        <v>0.68682736252395693</v>
      </c>
      <c r="FF242" s="29">
        <f t="shared" si="1295"/>
        <v>330.3159850001619</v>
      </c>
      <c r="FG242" s="56">
        <v>0.6890760223004968</v>
      </c>
      <c r="FH242" s="29">
        <f t="shared" si="1360"/>
        <v>215809.21416912149</v>
      </c>
      <c r="FI242" s="29">
        <f t="shared" si="1361"/>
        <v>-2232.2351519170825</v>
      </c>
      <c r="FJ242" s="56">
        <v>0.68682736252395693</v>
      </c>
      <c r="FK242" s="29">
        <f t="shared" si="1298"/>
        <v>331.85172897178711</v>
      </c>
      <c r="FL242" s="56">
        <v>0.6890760223004968</v>
      </c>
      <c r="FM242" s="29">
        <f t="shared" si="1419"/>
        <v>225963.50110902081</v>
      </c>
      <c r="FN242" s="29">
        <f t="shared" si="1362"/>
        <v>-2232.2351519170825</v>
      </c>
      <c r="FO242" s="56">
        <v>0.68682736252395693</v>
      </c>
      <c r="FP242" s="29">
        <f t="shared" si="1301"/>
        <v>333.48844528552252</v>
      </c>
      <c r="FQ242" s="56">
        <v>0.6890760223004968</v>
      </c>
      <c r="FR242" s="29">
        <f t="shared" si="1363"/>
        <v>225826.19376597987</v>
      </c>
      <c r="FS242" s="29">
        <f t="shared" si="1364"/>
        <v>-2232.2351519170825</v>
      </c>
      <c r="FT242" s="56">
        <v>0.68682736252395693</v>
      </c>
      <c r="FU242" s="29">
        <f t="shared" si="1304"/>
        <v>335.23231367947091</v>
      </c>
      <c r="FV242" s="56">
        <v>0.6890760223004968</v>
      </c>
      <c r="FW242" s="29">
        <f t="shared" si="1365"/>
        <v>242549.86105921108</v>
      </c>
      <c r="FX242" s="29">
        <f t="shared" si="1366"/>
        <v>-2232.2351519170825</v>
      </c>
      <c r="FY242" s="56">
        <v>0.68682736252395693</v>
      </c>
      <c r="FZ242" s="29">
        <f t="shared" si="1307"/>
        <v>337.08658947425522</v>
      </c>
      <c r="GA242" s="56">
        <v>0.6890760223004968</v>
      </c>
      <c r="GB242" s="29">
        <f t="shared" si="1367"/>
        <v>249472.15355130352</v>
      </c>
      <c r="GC242" s="29">
        <f t="shared" si="1368"/>
        <v>-2232.2351519170825</v>
      </c>
      <c r="GD242" s="56">
        <v>0.68682736252395693</v>
      </c>
      <c r="GE242" s="29">
        <f t="shared" si="1310"/>
        <v>339.05465922670527</v>
      </c>
      <c r="GF242" s="56">
        <v>0.6890760223004968</v>
      </c>
      <c r="GG242" s="29">
        <f t="shared" si="1369"/>
        <v>270214.84408002038</v>
      </c>
      <c r="GH242" s="29">
        <f t="shared" si="1370"/>
        <v>-2232.2351519170825</v>
      </c>
      <c r="GI242" s="56">
        <v>0.68682736252395693</v>
      </c>
      <c r="GJ242" s="29">
        <f t="shared" si="1313"/>
        <v>341.14424512075857</v>
      </c>
      <c r="GK242" s="56">
        <v>0.6890760223004968</v>
      </c>
      <c r="GL242" s="29">
        <f t="shared" si="1371"/>
        <v>271935.03717645037</v>
      </c>
      <c r="GM242" s="29">
        <f t="shared" si="1372"/>
        <v>-2232.2351519170825</v>
      </c>
      <c r="GN242" s="56">
        <v>0.68682736252395693</v>
      </c>
      <c r="GO242" s="29">
        <f t="shared" si="1316"/>
        <v>343.35765923344775</v>
      </c>
      <c r="GP242" s="56">
        <v>0.6890760223004968</v>
      </c>
      <c r="GQ242" s="29">
        <f t="shared" si="1373"/>
        <v>264293.65189195221</v>
      </c>
    </row>
    <row r="243" spans="1:199" ht="15" x14ac:dyDescent="0.2">
      <c r="A243" s="4" t="s">
        <v>41</v>
      </c>
      <c r="B243" s="29">
        <v>311217</v>
      </c>
      <c r="C243" s="29">
        <f t="shared" si="1374"/>
        <v>-2236.1999999999998</v>
      </c>
      <c r="D243" s="56">
        <v>0.68682736252395693</v>
      </c>
      <c r="E243" s="29">
        <f t="shared" ref="E243:E246" si="1434">1991/5</f>
        <v>398.2</v>
      </c>
      <c r="F243" s="29">
        <f t="shared" ref="F243:F246" si="1435">-514/5</f>
        <v>-102.8</v>
      </c>
      <c r="G243" s="29">
        <f t="shared" si="1269"/>
        <v>295.39999999999998</v>
      </c>
      <c r="H243" s="56">
        <f t="shared" si="1320"/>
        <v>0.6890760223004968</v>
      </c>
      <c r="I243" s="29">
        <v>313265</v>
      </c>
      <c r="J243" s="29">
        <f t="shared" si="1375"/>
        <v>-2232.2351519170825</v>
      </c>
      <c r="K243" s="56">
        <v>0.68682736252395693</v>
      </c>
      <c r="L243" s="29">
        <f t="shared" si="1321"/>
        <v>294.87624714976579</v>
      </c>
      <c r="M243" s="56">
        <v>0.6890760223004968</v>
      </c>
      <c r="N243" s="29">
        <f t="shared" si="1376"/>
        <v>314225.64109523268</v>
      </c>
      <c r="O243" s="29">
        <f t="shared" si="1377"/>
        <v>-2232.2351519170825</v>
      </c>
      <c r="P243" s="56">
        <v>0.68682736252395693</v>
      </c>
      <c r="Q243" s="29">
        <f t="shared" si="1322"/>
        <v>294.12652390061959</v>
      </c>
      <c r="R243" s="56">
        <v>0.6890760223004968</v>
      </c>
      <c r="S243" s="29">
        <f t="shared" si="1378"/>
        <v>304497.5324672162</v>
      </c>
      <c r="T243" s="29">
        <f t="shared" si="1379"/>
        <v>-2232.2351519170825</v>
      </c>
      <c r="U243" s="56">
        <v>0.68682736252395693</v>
      </c>
      <c r="V243" s="29">
        <f t="shared" si="1323"/>
        <v>293.33746272354409</v>
      </c>
      <c r="W243" s="56">
        <v>0.6890760223004968</v>
      </c>
      <c r="X243" s="29">
        <f t="shared" si="1380"/>
        <v>312022.50677219901</v>
      </c>
      <c r="Y243" s="29">
        <f t="shared" si="1381"/>
        <v>-2232.2351519170825</v>
      </c>
      <c r="Z243" s="56">
        <v>0.68682736252395693</v>
      </c>
      <c r="AA243" s="29">
        <f t="shared" si="1324"/>
        <v>293.45117312265376</v>
      </c>
      <c r="AB243" s="56">
        <v>0.6890760223004968</v>
      </c>
      <c r="AC243" s="29">
        <f t="shared" si="1382"/>
        <v>320045.46788791119</v>
      </c>
      <c r="AD243" s="29">
        <f t="shared" si="1383"/>
        <v>-2232.2351519170825</v>
      </c>
      <c r="AE243" s="56">
        <v>0.68682736252395693</v>
      </c>
      <c r="AF243" s="29">
        <f t="shared" si="1325"/>
        <v>293.8526561860433</v>
      </c>
      <c r="AG243" s="56">
        <v>0.6890760223004968</v>
      </c>
      <c r="AH243" s="29">
        <f t="shared" si="1384"/>
        <v>328027.69692859985</v>
      </c>
      <c r="AI243" s="29">
        <f t="shared" si="1385"/>
        <v>-2232.2351519170825</v>
      </c>
      <c r="AJ243" s="56">
        <v>0.68682736252395693</v>
      </c>
      <c r="AK243" s="29">
        <f t="shared" si="1326"/>
        <v>294.53171580136592</v>
      </c>
      <c r="AL243" s="56">
        <v>0.6890760223004968</v>
      </c>
      <c r="AM243" s="29">
        <f t="shared" si="1386"/>
        <v>310248.62427575543</v>
      </c>
      <c r="AN243" s="29">
        <f t="shared" si="1387"/>
        <v>-2232.2351519170825</v>
      </c>
      <c r="AO243" s="56">
        <v>0.68682736252395693</v>
      </c>
      <c r="AP243" s="29">
        <f t="shared" si="1327"/>
        <v>295.48079245750233</v>
      </c>
      <c r="AQ243" s="56">
        <v>0.6890760223004968</v>
      </c>
      <c r="AR243" s="29">
        <f t="shared" si="1388"/>
        <v>321400.56865540048</v>
      </c>
      <c r="AS243" s="29">
        <f t="shared" si="1389"/>
        <v>-2232.2351519170825</v>
      </c>
      <c r="AT243" s="56">
        <v>0.68682736252395693</v>
      </c>
      <c r="AU243" s="29">
        <f t="shared" si="1328"/>
        <v>296.69047666796865</v>
      </c>
      <c r="AV243" s="56">
        <v>0.6890760223004968</v>
      </c>
      <c r="AW243" s="29">
        <f t="shared" si="1390"/>
        <v>325099.78625189164</v>
      </c>
      <c r="AX243" s="29">
        <f t="shared" si="1391"/>
        <v>-2232.2351519170825</v>
      </c>
      <c r="AY243" s="56">
        <v>0.68682736252395693</v>
      </c>
      <c r="AZ243" s="29">
        <f t="shared" si="1329"/>
        <v>298.15347242952885</v>
      </c>
      <c r="BA243" s="56">
        <v>0.6890760223004968</v>
      </c>
      <c r="BB243" s="29">
        <f t="shared" si="1392"/>
        <v>345420.124456483</v>
      </c>
      <c r="BC243" s="29">
        <f t="shared" si="1393"/>
        <v>-2232.2351519170825</v>
      </c>
      <c r="BD243" s="56">
        <v>0.68682736252395693</v>
      </c>
      <c r="BE243" s="29">
        <f t="shared" si="1330"/>
        <v>299.85298293363053</v>
      </c>
      <c r="BF243" s="56">
        <v>0.6890760223004968</v>
      </c>
      <c r="BG243" s="29">
        <f t="shared" si="1394"/>
        <v>338092.83750091237</v>
      </c>
      <c r="BH243" s="29">
        <f t="shared" si="1395"/>
        <v>-2232.2351519170825</v>
      </c>
      <c r="BI243" s="56">
        <v>0.68682736252395693</v>
      </c>
      <c r="BJ243" s="29">
        <f t="shared" si="1331"/>
        <v>301.78533494962261</v>
      </c>
      <c r="BK243" s="56">
        <v>0.6890760223004968</v>
      </c>
      <c r="BL243" s="29">
        <f t="shared" si="1396"/>
        <v>353090.80682149163</v>
      </c>
      <c r="BM243" s="29">
        <f t="shared" si="1397"/>
        <v>-2232.2351519170825</v>
      </c>
      <c r="BN243" s="56">
        <v>0.68682736252395693</v>
      </c>
      <c r="BO243" s="29">
        <f t="shared" si="1332"/>
        <v>303.64356223027079</v>
      </c>
      <c r="BP243" s="56">
        <v>0.6890760223004968</v>
      </c>
      <c r="BQ243" s="29">
        <f t="shared" si="1398"/>
        <v>386950.19140885188</v>
      </c>
      <c r="BR243" s="29">
        <f t="shared" si="1399"/>
        <v>-2232.2351519170825</v>
      </c>
      <c r="BS243" s="56">
        <v>0.68682736252395693</v>
      </c>
      <c r="BT243" s="29">
        <f t="shared" si="1333"/>
        <v>305.43462973969775</v>
      </c>
      <c r="BU243" s="56">
        <v>0.6890760223004968</v>
      </c>
      <c r="BV243" s="29">
        <f t="shared" si="1400"/>
        <v>380921.587369207</v>
      </c>
      <c r="BW243" s="29">
        <f t="shared" si="1401"/>
        <v>-2232.2351519170825</v>
      </c>
      <c r="BX243" s="56">
        <v>0.68682736252395693</v>
      </c>
      <c r="BY243" s="29">
        <f t="shared" si="1334"/>
        <v>307.16469461300295</v>
      </c>
      <c r="BZ243" s="56">
        <v>0.6890760223004968</v>
      </c>
      <c r="CA243" s="29">
        <f t="shared" si="1402"/>
        <v>372850.84699824802</v>
      </c>
      <c r="CB243" s="29">
        <f t="shared" si="1403"/>
        <v>-2232.2351519170825</v>
      </c>
      <c r="CC243" s="56">
        <v>0.68682736252395693</v>
      </c>
      <c r="CD243" s="29">
        <f t="shared" si="1335"/>
        <v>308.83228045575237</v>
      </c>
      <c r="CE243" s="56">
        <v>0.6890760223004968</v>
      </c>
      <c r="CF243" s="29">
        <f t="shared" si="1404"/>
        <v>386141.97593002737</v>
      </c>
      <c r="CG243" s="29">
        <f t="shared" si="1405"/>
        <v>-2232.2351519170825</v>
      </c>
      <c r="CH243" s="56">
        <v>0.68682736252395693</v>
      </c>
      <c r="CI243" s="29">
        <f t="shared" si="1336"/>
        <v>310.4456694377775</v>
      </c>
      <c r="CJ243" s="56">
        <v>0.6890760223004968</v>
      </c>
      <c r="CK243" s="29">
        <f t="shared" si="1406"/>
        <v>364898.26838075306</v>
      </c>
      <c r="CL243" s="29">
        <f t="shared" si="1407"/>
        <v>-2232.2351519170825</v>
      </c>
      <c r="CM243" s="56">
        <v>0.68682736252395693</v>
      </c>
      <c r="CN243" s="29">
        <f t="shared" si="1337"/>
        <v>312.01607627977336</v>
      </c>
      <c r="CO243" s="56">
        <v>0.6890760223004968</v>
      </c>
      <c r="CP243" s="29">
        <f t="shared" si="1408"/>
        <v>353499.52719107649</v>
      </c>
      <c r="CQ243" s="29">
        <f t="shared" si="1409"/>
        <v>-2232.2351519170825</v>
      </c>
      <c r="CR243" s="56">
        <v>0.68682736252395693</v>
      </c>
      <c r="CS243" s="29">
        <f t="shared" si="1338"/>
        <v>313.53415867769439</v>
      </c>
      <c r="CT243" s="56">
        <v>0.6890760223004968</v>
      </c>
      <c r="CU243" s="29">
        <f t="shared" si="1410"/>
        <v>334568.85381070507</v>
      </c>
      <c r="CV243" s="29">
        <f t="shared" si="1339"/>
        <v>-2232.2351519170825</v>
      </c>
      <c r="CW243" s="56">
        <v>0.68682736252395693</v>
      </c>
      <c r="CX243" s="29">
        <f t="shared" si="1271"/>
        <v>315.00138264826785</v>
      </c>
      <c r="CY243" s="56">
        <v>0.6890760223004968</v>
      </c>
      <c r="CZ243" s="29">
        <f t="shared" si="1340"/>
        <v>322212.70814174257</v>
      </c>
      <c r="DA243" s="29">
        <f t="shared" si="1341"/>
        <v>-2232.2351519170825</v>
      </c>
      <c r="DB243" s="56">
        <v>0.68682736252395693</v>
      </c>
      <c r="DC243" s="29">
        <f t="shared" si="1274"/>
        <v>316.4118382676694</v>
      </c>
      <c r="DD243" s="56">
        <v>0.6890760223004968</v>
      </c>
      <c r="DE243" s="29">
        <f t="shared" si="1342"/>
        <v>308921.36194586521</v>
      </c>
      <c r="DF243" s="29">
        <f t="shared" si="1343"/>
        <v>-2232.2351519170825</v>
      </c>
      <c r="DG243" s="56">
        <v>0.68682736252395693</v>
      </c>
      <c r="DH243" s="29">
        <f t="shared" si="1277"/>
        <v>317.75951250530505</v>
      </c>
      <c r="DI243" s="56">
        <v>0.6890760223004968</v>
      </c>
      <c r="DJ243" s="29">
        <f t="shared" si="1344"/>
        <v>290437.04052123392</v>
      </c>
      <c r="DK243" s="29">
        <f t="shared" si="1345"/>
        <v>-2232.2351519170825</v>
      </c>
      <c r="DL243" s="56">
        <v>0.68682736252395693</v>
      </c>
      <c r="DM243" s="29">
        <f t="shared" si="1280"/>
        <v>319.0381904960235</v>
      </c>
      <c r="DN243" s="56">
        <v>0.6890760223004968</v>
      </c>
      <c r="DO243" s="29">
        <f t="shared" si="1346"/>
        <v>272050.02121805691</v>
      </c>
      <c r="DP243" s="29">
        <f t="shared" si="1411"/>
        <v>-2232.2351519170825</v>
      </c>
      <c r="DQ243" s="56">
        <v>0.68682736252395693</v>
      </c>
      <c r="DR243" s="29">
        <f t="shared" si="1347"/>
        <v>320.26752753416127</v>
      </c>
      <c r="DS243" s="56">
        <v>0.6890760223004968</v>
      </c>
      <c r="DT243" s="29">
        <f t="shared" si="1412"/>
        <v>258188.44690475432</v>
      </c>
      <c r="DU243" s="29">
        <f t="shared" si="1413"/>
        <v>-2232.2351519170825</v>
      </c>
      <c r="DV243" s="56">
        <v>0.68682736252395693</v>
      </c>
      <c r="DW243" s="29">
        <f t="shared" si="1348"/>
        <v>321.46416413035701</v>
      </c>
      <c r="DX243" s="56">
        <v>0.6890760223004968</v>
      </c>
      <c r="DY243" s="29">
        <f t="shared" si="1414"/>
        <v>248123.51179288398</v>
      </c>
      <c r="DZ243" s="29">
        <f t="shared" si="1349"/>
        <v>-2232.2351519170825</v>
      </c>
      <c r="EA243" s="56">
        <v>0.68682736252395693</v>
      </c>
      <c r="EB243" s="29">
        <f t="shared" si="1283"/>
        <v>322.64568271021892</v>
      </c>
      <c r="EC243" s="56">
        <v>0.6890760223004968</v>
      </c>
      <c r="ED243" s="29">
        <f t="shared" si="1350"/>
        <v>239442.83821891513</v>
      </c>
      <c r="EE243" s="29">
        <f t="shared" si="1351"/>
        <v>-2232.2351519170825</v>
      </c>
      <c r="EF243" s="56">
        <v>0.68682736252395693</v>
      </c>
      <c r="EG243" s="29">
        <f t="shared" si="1286"/>
        <v>323.81786811145486</v>
      </c>
      <c r="EH243" s="56">
        <v>0.6890760223004968</v>
      </c>
      <c r="EI243" s="29">
        <f t="shared" si="1352"/>
        <v>223383.43997269453</v>
      </c>
      <c r="EJ243" s="29">
        <f t="shared" si="1353"/>
        <v>-2232.2351519170825</v>
      </c>
      <c r="EK243" s="56">
        <v>0.68682736252395693</v>
      </c>
      <c r="EL243" s="29">
        <f t="shared" si="1289"/>
        <v>325.00645868044126</v>
      </c>
      <c r="EM243" s="56">
        <v>0.6890760223004968</v>
      </c>
      <c r="EN243" s="29">
        <f t="shared" si="1354"/>
        <v>215334.23974000721</v>
      </c>
      <c r="EO243" s="29">
        <f t="shared" si="1355"/>
        <v>-2232.2351519170825</v>
      </c>
      <c r="EP243" s="56">
        <v>0.68682736252395693</v>
      </c>
      <c r="EQ243" s="29">
        <f t="shared" si="1292"/>
        <v>326.23012881113164</v>
      </c>
      <c r="ER243" s="56">
        <v>0.6890760223004968</v>
      </c>
      <c r="ES243" s="29">
        <f t="shared" si="1356"/>
        <v>204094.4984698061</v>
      </c>
      <c r="ET243" s="29">
        <f t="shared" si="1415"/>
        <v>-2232.2351519170825</v>
      </c>
      <c r="EU243" s="56">
        <v>0.68682736252395693</v>
      </c>
      <c r="EV243" s="29">
        <f t="shared" si="1357"/>
        <v>327.51225646507709</v>
      </c>
      <c r="EW243" s="56">
        <v>0.6890760223004968</v>
      </c>
      <c r="EX243" s="29">
        <f t="shared" si="1416"/>
        <v>202337.25025697911</v>
      </c>
      <c r="EY243" s="29">
        <f t="shared" si="1417"/>
        <v>-2232.2351519170825</v>
      </c>
      <c r="EZ243" s="56">
        <v>0.68682736252395693</v>
      </c>
      <c r="FA243" s="29">
        <f t="shared" si="1358"/>
        <v>328.87233676884875</v>
      </c>
      <c r="FB243" s="56">
        <v>0.6890760223004968</v>
      </c>
      <c r="FC243" s="29">
        <f t="shared" si="1418"/>
        <v>196981.94397407534</v>
      </c>
      <c r="FD243" s="29">
        <f t="shared" si="1359"/>
        <v>-2232.2351519170825</v>
      </c>
      <c r="FE243" s="56">
        <v>0.68682736252395693</v>
      </c>
      <c r="FF243" s="29">
        <f t="shared" si="1295"/>
        <v>330.3159850001619</v>
      </c>
      <c r="FG243" s="56">
        <v>0.6890760223004968</v>
      </c>
      <c r="FH243" s="29">
        <f t="shared" si="1360"/>
        <v>205200.86951675653</v>
      </c>
      <c r="FI243" s="29">
        <f t="shared" si="1361"/>
        <v>-2232.2351519170825</v>
      </c>
      <c r="FJ243" s="56">
        <v>0.68682736252395693</v>
      </c>
      <c r="FK243" s="29">
        <f t="shared" si="1298"/>
        <v>331.85172897178711</v>
      </c>
      <c r="FL243" s="56">
        <v>0.6890760223004968</v>
      </c>
      <c r="FM243" s="29">
        <f t="shared" si="1419"/>
        <v>213908.83074617619</v>
      </c>
      <c r="FN243" s="29">
        <f t="shared" si="1362"/>
        <v>-2232.2351519170825</v>
      </c>
      <c r="FO243" s="56">
        <v>0.68682736252395693</v>
      </c>
      <c r="FP243" s="29">
        <f t="shared" si="1301"/>
        <v>333.48844528552252</v>
      </c>
      <c r="FQ243" s="56">
        <v>0.6890760223004968</v>
      </c>
      <c r="FR243" s="29">
        <f t="shared" si="1363"/>
        <v>224064.75440238926</v>
      </c>
      <c r="FS243" s="29">
        <f t="shared" si="1364"/>
        <v>-2232.2351519170825</v>
      </c>
      <c r="FT243" s="56">
        <v>0.68682736252395693</v>
      </c>
      <c r="FU243" s="29">
        <f t="shared" si="1304"/>
        <v>335.23231367947091</v>
      </c>
      <c r="FV243" s="56">
        <v>0.6890760223004968</v>
      </c>
      <c r="FW243" s="29">
        <f t="shared" si="1365"/>
        <v>223929.19092774225</v>
      </c>
      <c r="FX243" s="29">
        <f t="shared" si="1366"/>
        <v>-2232.2351519170825</v>
      </c>
      <c r="FY243" s="56">
        <v>0.68682736252395693</v>
      </c>
      <c r="FZ243" s="29">
        <f t="shared" si="1307"/>
        <v>337.08658947425522</v>
      </c>
      <c r="GA243" s="56">
        <v>0.6890760223004968</v>
      </c>
      <c r="GB243" s="29">
        <f t="shared" si="1367"/>
        <v>240654.71249676825</v>
      </c>
      <c r="GC243" s="29">
        <f t="shared" si="1368"/>
        <v>-2232.2351519170825</v>
      </c>
      <c r="GD243" s="56">
        <v>0.68682736252395693</v>
      </c>
      <c r="GE243" s="29">
        <f t="shared" si="1310"/>
        <v>339.05465922670527</v>
      </c>
      <c r="GF243" s="56">
        <v>0.6890760223004968</v>
      </c>
      <c r="GG243" s="29">
        <f t="shared" si="1369"/>
        <v>247578.97305861313</v>
      </c>
      <c r="GH243" s="29">
        <f t="shared" si="1370"/>
        <v>-2232.2351519170825</v>
      </c>
      <c r="GI243" s="56">
        <v>0.68682736252395693</v>
      </c>
      <c r="GJ243" s="29">
        <f t="shared" si="1313"/>
        <v>341.14424512075857</v>
      </c>
      <c r="GK243" s="56">
        <v>0.6890760223004968</v>
      </c>
      <c r="GL243" s="29">
        <f t="shared" si="1371"/>
        <v>268323.75317322405</v>
      </c>
      <c r="GM243" s="29">
        <f t="shared" si="1372"/>
        <v>-2232.2351519170825</v>
      </c>
      <c r="GN243" s="56">
        <v>0.68682736252395693</v>
      </c>
      <c r="GO243" s="29">
        <f t="shared" si="1316"/>
        <v>343.35765923344775</v>
      </c>
      <c r="GP243" s="56">
        <v>0.6890760223004968</v>
      </c>
      <c r="GQ243" s="29">
        <f t="shared" si="1373"/>
        <v>270046.15968376672</v>
      </c>
    </row>
    <row r="244" spans="1:199" ht="15" x14ac:dyDescent="0.2">
      <c r="A244" s="4" t="s">
        <v>42</v>
      </c>
      <c r="B244" s="29">
        <v>284671</v>
      </c>
      <c r="C244" s="29">
        <f t="shared" si="1374"/>
        <v>-2236.1999999999998</v>
      </c>
      <c r="D244" s="56">
        <v>0.68682736252395693</v>
      </c>
      <c r="E244" s="29">
        <f t="shared" si="1434"/>
        <v>398.2</v>
      </c>
      <c r="F244" s="29">
        <f t="shared" si="1435"/>
        <v>-102.8</v>
      </c>
      <c r="G244" s="29">
        <f t="shared" si="1269"/>
        <v>295.39999999999998</v>
      </c>
      <c r="H244" s="56">
        <f t="shared" si="1320"/>
        <v>0.6890760223004968</v>
      </c>
      <c r="I244" s="29">
        <v>309358</v>
      </c>
      <c r="J244" s="29">
        <f t="shared" si="1375"/>
        <v>-2232.2351519170825</v>
      </c>
      <c r="K244" s="56">
        <v>0.68682736252395693</v>
      </c>
      <c r="L244" s="29">
        <f t="shared" si="1321"/>
        <v>294.87624714976579</v>
      </c>
      <c r="M244" s="56">
        <v>0.6890760223004968</v>
      </c>
      <c r="N244" s="29">
        <f t="shared" si="1376"/>
        <v>311327.64109523268</v>
      </c>
      <c r="O244" s="29">
        <f t="shared" si="1377"/>
        <v>-2232.2351519170825</v>
      </c>
      <c r="P244" s="56">
        <v>0.68682736252395693</v>
      </c>
      <c r="Q244" s="29">
        <f t="shared" si="1322"/>
        <v>294.12652390061959</v>
      </c>
      <c r="R244" s="56">
        <v>0.6890760223004968</v>
      </c>
      <c r="S244" s="29">
        <f t="shared" si="1378"/>
        <v>312287.5324672162</v>
      </c>
      <c r="T244" s="29">
        <f t="shared" si="1379"/>
        <v>-2232.2351519170825</v>
      </c>
      <c r="U244" s="56">
        <v>0.68682736252395693</v>
      </c>
      <c r="V244" s="29">
        <f t="shared" si="1323"/>
        <v>293.33746272354409</v>
      </c>
      <c r="W244" s="56">
        <v>0.6890760223004968</v>
      </c>
      <c r="X244" s="29">
        <f t="shared" si="1380"/>
        <v>302558.63477802265</v>
      </c>
      <c r="Y244" s="29">
        <f t="shared" si="1381"/>
        <v>-2232.2351519170825</v>
      </c>
      <c r="Z244" s="56">
        <v>0.68682736252395693</v>
      </c>
      <c r="AA244" s="29">
        <f t="shared" si="1324"/>
        <v>293.45117312265376</v>
      </c>
      <c r="AB244" s="56">
        <v>0.6890760223004968</v>
      </c>
      <c r="AC244" s="29">
        <f t="shared" si="1382"/>
        <v>310083.72279340459</v>
      </c>
      <c r="AD244" s="29">
        <f t="shared" si="1383"/>
        <v>-2232.2351519170825</v>
      </c>
      <c r="AE244" s="56">
        <v>0.68682736252395693</v>
      </c>
      <c r="AF244" s="29">
        <f t="shared" si="1325"/>
        <v>293.8526561860433</v>
      </c>
      <c r="AG244" s="56">
        <v>0.6890760223004968</v>
      </c>
      <c r="AH244" s="29">
        <f t="shared" si="1384"/>
        <v>318107.08539218013</v>
      </c>
      <c r="AI244" s="29">
        <f t="shared" si="1385"/>
        <v>-2232.2351519170825</v>
      </c>
      <c r="AJ244" s="56">
        <v>0.68682736252395693</v>
      </c>
      <c r="AK244" s="29">
        <f t="shared" si="1326"/>
        <v>294.53171580136592</v>
      </c>
      <c r="AL244" s="56">
        <v>0.6890760223004968</v>
      </c>
      <c r="AM244" s="29">
        <f t="shared" si="1386"/>
        <v>326089.99349248415</v>
      </c>
      <c r="AN244" s="29">
        <f t="shared" si="1387"/>
        <v>-2232.2351519170825</v>
      </c>
      <c r="AO244" s="56">
        <v>0.68682736252395693</v>
      </c>
      <c r="AP244" s="29">
        <f t="shared" si="1327"/>
        <v>295.48079245750233</v>
      </c>
      <c r="AQ244" s="56">
        <v>0.6890760223004968</v>
      </c>
      <c r="AR244" s="29">
        <f t="shared" si="1388"/>
        <v>308311.86991629587</v>
      </c>
      <c r="AS244" s="29">
        <f t="shared" si="1389"/>
        <v>-2232.2351519170825</v>
      </c>
      <c r="AT244" s="56">
        <v>0.68682736252395693</v>
      </c>
      <c r="AU244" s="29">
        <f t="shared" si="1328"/>
        <v>296.69047666796865</v>
      </c>
      <c r="AV244" s="56">
        <v>0.6890760223004968</v>
      </c>
      <c r="AW244" s="29">
        <f t="shared" si="1390"/>
        <v>319465.02398015134</v>
      </c>
      <c r="AX244" s="29">
        <f t="shared" si="1391"/>
        <v>-2232.2351519170825</v>
      </c>
      <c r="AY244" s="56">
        <v>0.68682736252395693</v>
      </c>
      <c r="AZ244" s="29">
        <f t="shared" si="1329"/>
        <v>298.15347242952885</v>
      </c>
      <c r="BA244" s="56">
        <v>0.6890760223004968</v>
      </c>
      <c r="BB244" s="29">
        <f t="shared" si="1392"/>
        <v>323165.70457240409</v>
      </c>
      <c r="BC244" s="29">
        <f t="shared" si="1393"/>
        <v>-2232.2351519170825</v>
      </c>
      <c r="BD244" s="56">
        <v>0.68682736252395693</v>
      </c>
      <c r="BE244" s="29">
        <f t="shared" si="1330"/>
        <v>299.85298293363053</v>
      </c>
      <c r="BF244" s="56">
        <v>0.6890760223004968</v>
      </c>
      <c r="BG244" s="29">
        <f t="shared" si="1394"/>
        <v>343487.74228749954</v>
      </c>
      <c r="BH244" s="29">
        <f t="shared" si="1395"/>
        <v>-2232.2351519170825</v>
      </c>
      <c r="BI244" s="56">
        <v>0.68682736252395693</v>
      </c>
      <c r="BJ244" s="29">
        <f t="shared" si="1331"/>
        <v>301.78533494962261</v>
      </c>
      <c r="BK244" s="56">
        <v>0.6890760223004968</v>
      </c>
      <c r="BL244" s="29">
        <f t="shared" si="1396"/>
        <v>336162.38768394489</v>
      </c>
      <c r="BM244" s="29">
        <f t="shared" si="1397"/>
        <v>-2232.2351519170825</v>
      </c>
      <c r="BN244" s="56">
        <v>0.68682736252395693</v>
      </c>
      <c r="BO244" s="29">
        <f t="shared" si="1332"/>
        <v>303.64356223027079</v>
      </c>
      <c r="BP244" s="56">
        <v>0.6890760223004968</v>
      </c>
      <c r="BQ244" s="29">
        <f t="shared" si="1398"/>
        <v>351162.21523180482</v>
      </c>
      <c r="BR244" s="29">
        <f t="shared" si="1399"/>
        <v>-2232.2351519170825</v>
      </c>
      <c r="BS244" s="56">
        <v>0.68682736252395693</v>
      </c>
      <c r="BT244" s="29">
        <f t="shared" si="1333"/>
        <v>305.43462973969775</v>
      </c>
      <c r="BU244" s="56">
        <v>0.6890760223004968</v>
      </c>
      <c r="BV244" s="29">
        <f t="shared" si="1400"/>
        <v>385023.39088667446</v>
      </c>
      <c r="BW244" s="29">
        <f t="shared" si="1401"/>
        <v>-2232.2351519170825</v>
      </c>
      <c r="BX244" s="56">
        <v>0.68682736252395693</v>
      </c>
      <c r="BY244" s="29">
        <f t="shared" si="1334"/>
        <v>307.16469461300295</v>
      </c>
      <c r="BZ244" s="56">
        <v>0.6890760223004968</v>
      </c>
      <c r="CA244" s="29">
        <f t="shared" si="1402"/>
        <v>378996.51691190293</v>
      </c>
      <c r="CB244" s="29">
        <f t="shared" si="1403"/>
        <v>-2232.2351519170825</v>
      </c>
      <c r="CC244" s="56">
        <v>0.68682736252395693</v>
      </c>
      <c r="CD244" s="29">
        <f t="shared" si="1335"/>
        <v>308.83228045575237</v>
      </c>
      <c r="CE244" s="56">
        <v>0.6890760223004968</v>
      </c>
      <c r="CF244" s="29">
        <f t="shared" si="1404"/>
        <v>370927.44412678666</v>
      </c>
      <c r="CG244" s="29">
        <f t="shared" si="1405"/>
        <v>-2232.2351519170825</v>
      </c>
      <c r="CH244" s="56">
        <v>0.68682736252395693</v>
      </c>
      <c r="CI244" s="29">
        <f t="shared" si="1336"/>
        <v>310.4456694377775</v>
      </c>
      <c r="CJ244" s="56">
        <v>0.6890760223004968</v>
      </c>
      <c r="CK244" s="29">
        <f t="shared" si="1406"/>
        <v>384220.18644754804</v>
      </c>
      <c r="CL244" s="29">
        <f t="shared" si="1407"/>
        <v>-2232.2351519170825</v>
      </c>
      <c r="CM244" s="56">
        <v>0.68682736252395693</v>
      </c>
      <c r="CN244" s="29">
        <f t="shared" si="1337"/>
        <v>312.01607627977336</v>
      </c>
      <c r="CO244" s="56">
        <v>0.6890760223004968</v>
      </c>
      <c r="CP244" s="29">
        <f t="shared" si="1408"/>
        <v>362978.04930511571</v>
      </c>
      <c r="CQ244" s="29">
        <f t="shared" si="1409"/>
        <v>-2232.2351519170825</v>
      </c>
      <c r="CR244" s="56">
        <v>0.68682736252395693</v>
      </c>
      <c r="CS244" s="29">
        <f t="shared" si="1338"/>
        <v>313.53415867769439</v>
      </c>
      <c r="CT244" s="56">
        <v>0.6890760223004968</v>
      </c>
      <c r="CU244" s="29">
        <f t="shared" si="1410"/>
        <v>351580.82619783707</v>
      </c>
      <c r="CV244" s="29">
        <f t="shared" si="1339"/>
        <v>-2232.2351519170825</v>
      </c>
      <c r="CW244" s="56">
        <v>0.68682736252395693</v>
      </c>
      <c r="CX244" s="29">
        <f t="shared" si="1271"/>
        <v>315.00138264826785</v>
      </c>
      <c r="CY244" s="56">
        <v>0.6890760223004968</v>
      </c>
      <c r="CZ244" s="29">
        <f t="shared" si="1340"/>
        <v>332651.62004143622</v>
      </c>
      <c r="DA244" s="29">
        <f t="shared" si="1341"/>
        <v>-2232.2351519170825</v>
      </c>
      <c r="DB244" s="56">
        <v>0.68682736252395693</v>
      </c>
      <c r="DC244" s="29">
        <f t="shared" si="1274"/>
        <v>316.4118382676694</v>
      </c>
      <c r="DD244" s="56">
        <v>0.6890760223004968</v>
      </c>
      <c r="DE244" s="29">
        <f t="shared" si="1342"/>
        <v>320296.88482809317</v>
      </c>
      <c r="DF244" s="29">
        <f t="shared" si="1343"/>
        <v>-2232.2351519170825</v>
      </c>
      <c r="DG244" s="56">
        <v>0.68682736252395693</v>
      </c>
      <c r="DH244" s="29">
        <f t="shared" si="1277"/>
        <v>317.75951250530505</v>
      </c>
      <c r="DI244" s="56">
        <v>0.6890760223004968</v>
      </c>
      <c r="DJ244" s="29">
        <f t="shared" si="1344"/>
        <v>307006.88630645344</v>
      </c>
      <c r="DK244" s="29">
        <f t="shared" si="1345"/>
        <v>-2232.2351519170825</v>
      </c>
      <c r="DL244" s="56">
        <v>0.68682736252395693</v>
      </c>
      <c r="DM244" s="29">
        <f t="shared" si="1280"/>
        <v>319.0381904960235</v>
      </c>
      <c r="DN244" s="56">
        <v>0.6890760223004968</v>
      </c>
      <c r="DO244" s="29">
        <f t="shared" si="1346"/>
        <v>288523.84355981287</v>
      </c>
      <c r="DP244" s="29">
        <f t="shared" si="1411"/>
        <v>-2232.2351519170825</v>
      </c>
      <c r="DQ244" s="56">
        <v>0.68682736252395693</v>
      </c>
      <c r="DR244" s="29">
        <f t="shared" si="1347"/>
        <v>320.26752753416127</v>
      </c>
      <c r="DS244" s="56">
        <v>0.6890760223004968</v>
      </c>
      <c r="DT244" s="29">
        <f t="shared" si="1412"/>
        <v>270138.05359367398</v>
      </c>
      <c r="DU244" s="29">
        <f t="shared" si="1413"/>
        <v>-2232.2351519170825</v>
      </c>
      <c r="DV244" s="56">
        <v>0.68682736252395693</v>
      </c>
      <c r="DW244" s="29">
        <f t="shared" si="1348"/>
        <v>321.46416413035701</v>
      </c>
      <c r="DX244" s="56">
        <v>0.6890760223004968</v>
      </c>
      <c r="DY244" s="29">
        <f t="shared" si="1414"/>
        <v>256277.67591696759</v>
      </c>
      <c r="DZ244" s="29">
        <f t="shared" si="1349"/>
        <v>-2232.2351519170825</v>
      </c>
      <c r="EA244" s="56">
        <v>0.68682736252395693</v>
      </c>
      <c r="EB244" s="29">
        <f t="shared" si="1283"/>
        <v>322.64568271021892</v>
      </c>
      <c r="EC244" s="56">
        <v>0.6890760223004968</v>
      </c>
      <c r="ED244" s="29">
        <f t="shared" si="1350"/>
        <v>246213.92232367711</v>
      </c>
      <c r="EE244" s="29">
        <f t="shared" si="1351"/>
        <v>-2232.2351519170825</v>
      </c>
      <c r="EF244" s="56">
        <v>0.68682736252395693</v>
      </c>
      <c r="EG244" s="29">
        <f t="shared" si="1286"/>
        <v>323.81786811145486</v>
      </c>
      <c r="EH244" s="56">
        <v>0.6890760223004968</v>
      </c>
      <c r="EI244" s="29">
        <f t="shared" si="1352"/>
        <v>237534.42093510949</v>
      </c>
      <c r="EJ244" s="29">
        <f t="shared" si="1353"/>
        <v>-2232.2351519170825</v>
      </c>
      <c r="EK244" s="56">
        <v>0.68682736252395693</v>
      </c>
      <c r="EL244" s="29">
        <f t="shared" si="1289"/>
        <v>325.00645868044126</v>
      </c>
      <c r="EM244" s="56">
        <v>0.6890760223004968</v>
      </c>
      <c r="EN244" s="29">
        <f t="shared" si="1354"/>
        <v>221476.21127945787</v>
      </c>
      <c r="EO244" s="29">
        <f t="shared" si="1355"/>
        <v>-2232.2351519170825</v>
      </c>
      <c r="EP244" s="56">
        <v>0.68682736252395693</v>
      </c>
      <c r="EQ244" s="29">
        <f t="shared" si="1292"/>
        <v>326.23012881113164</v>
      </c>
      <c r="ER244" s="56">
        <v>0.6890760223004968</v>
      </c>
      <c r="ES244" s="29">
        <f t="shared" si="1356"/>
        <v>213428.23471690124</v>
      </c>
      <c r="ET244" s="29">
        <f t="shared" si="1415"/>
        <v>-2232.2351519170825</v>
      </c>
      <c r="EU244" s="56">
        <v>0.68682736252395693</v>
      </c>
      <c r="EV244" s="29">
        <f t="shared" si="1357"/>
        <v>327.51225646507709</v>
      </c>
      <c r="EW244" s="56">
        <v>0.6890760223004968</v>
      </c>
      <c r="EX244" s="29">
        <f t="shared" si="1416"/>
        <v>202189.77557435408</v>
      </c>
      <c r="EY244" s="29">
        <f t="shared" si="1417"/>
        <v>-2232.2351519170825</v>
      </c>
      <c r="EZ244" s="56">
        <v>0.68682736252395693</v>
      </c>
      <c r="FA244" s="29">
        <f t="shared" si="1358"/>
        <v>328.87233676884875</v>
      </c>
      <c r="FB244" s="56">
        <v>0.6890760223004968</v>
      </c>
      <c r="FC244" s="29">
        <f t="shared" si="1418"/>
        <v>200433.88744183086</v>
      </c>
      <c r="FD244" s="29">
        <f t="shared" si="1359"/>
        <v>-2232.2351519170825</v>
      </c>
      <c r="FE244" s="56">
        <v>0.68682736252395693</v>
      </c>
      <c r="FF244" s="29">
        <f t="shared" si="1295"/>
        <v>330.3159850001619</v>
      </c>
      <c r="FG244" s="56">
        <v>0.6890760223004968</v>
      </c>
      <c r="FH244" s="29">
        <f t="shared" si="1360"/>
        <v>195080.02480715842</v>
      </c>
      <c r="FI244" s="29">
        <f t="shared" si="1361"/>
        <v>-2232.2351519170825</v>
      </c>
      <c r="FJ244" s="56">
        <v>0.68682736252395693</v>
      </c>
      <c r="FK244" s="29">
        <f t="shared" si="1298"/>
        <v>331.85172897178711</v>
      </c>
      <c r="FL244" s="56">
        <v>0.6890760223004968</v>
      </c>
      <c r="FM244" s="29">
        <f t="shared" si="1419"/>
        <v>203300.48609381123</v>
      </c>
      <c r="FN244" s="29">
        <f t="shared" si="1362"/>
        <v>-2232.2351519170825</v>
      </c>
      <c r="FO244" s="56">
        <v>0.68682736252395693</v>
      </c>
      <c r="FP244" s="29">
        <f t="shared" si="1301"/>
        <v>333.48844528552252</v>
      </c>
      <c r="FQ244" s="56">
        <v>0.6890760223004968</v>
      </c>
      <c r="FR244" s="29">
        <f t="shared" si="1363"/>
        <v>212010.08403954463</v>
      </c>
      <c r="FS244" s="29">
        <f t="shared" si="1364"/>
        <v>-2232.2351519170825</v>
      </c>
      <c r="FT244" s="56">
        <v>0.68682736252395693</v>
      </c>
      <c r="FU244" s="29">
        <f t="shared" si="1304"/>
        <v>335.23231367947091</v>
      </c>
      <c r="FV244" s="56">
        <v>0.6890760223004968</v>
      </c>
      <c r="FW244" s="29">
        <f t="shared" si="1365"/>
        <v>222167.75156415164</v>
      </c>
      <c r="FX244" s="29">
        <f t="shared" si="1366"/>
        <v>-2232.2351519170825</v>
      </c>
      <c r="FY244" s="56">
        <v>0.68682736252395693</v>
      </c>
      <c r="FZ244" s="29">
        <f t="shared" si="1307"/>
        <v>337.08658947425522</v>
      </c>
      <c r="GA244" s="56">
        <v>0.6890760223004968</v>
      </c>
      <c r="GB244" s="29">
        <f t="shared" si="1367"/>
        <v>222034.04236529942</v>
      </c>
      <c r="GC244" s="29">
        <f t="shared" si="1368"/>
        <v>-2232.2351519170825</v>
      </c>
      <c r="GD244" s="56">
        <v>0.68682736252395693</v>
      </c>
      <c r="GE244" s="29">
        <f t="shared" si="1310"/>
        <v>339.05465922670527</v>
      </c>
      <c r="GF244" s="56">
        <v>0.6890760223004968</v>
      </c>
      <c r="GG244" s="29">
        <f t="shared" si="1369"/>
        <v>238761.53200407786</v>
      </c>
      <c r="GH244" s="29">
        <f t="shared" si="1370"/>
        <v>-2232.2351519170825</v>
      </c>
      <c r="GI244" s="56">
        <v>0.68682736252395693</v>
      </c>
      <c r="GJ244" s="29">
        <f t="shared" si="1313"/>
        <v>341.14424512075857</v>
      </c>
      <c r="GK244" s="56">
        <v>0.6890760223004968</v>
      </c>
      <c r="GL244" s="29">
        <f t="shared" si="1371"/>
        <v>245687.8821518168</v>
      </c>
      <c r="GM244" s="29">
        <f t="shared" si="1372"/>
        <v>-2232.2351519170825</v>
      </c>
      <c r="GN244" s="56">
        <v>0.68682736252395693</v>
      </c>
      <c r="GO244" s="29">
        <f t="shared" si="1316"/>
        <v>343.35765923344775</v>
      </c>
      <c r="GP244" s="56">
        <v>0.6890760223004968</v>
      </c>
      <c r="GQ244" s="29">
        <f t="shared" si="1373"/>
        <v>266434.8756805404</v>
      </c>
    </row>
    <row r="245" spans="1:199" ht="15" x14ac:dyDescent="0.2">
      <c r="A245" s="4" t="s">
        <v>43</v>
      </c>
      <c r="B245" s="29">
        <v>288184</v>
      </c>
      <c r="C245" s="29">
        <f t="shared" si="1374"/>
        <v>-2236.1999999999998</v>
      </c>
      <c r="D245" s="56">
        <v>0.68682736252395693</v>
      </c>
      <c r="E245" s="29">
        <f t="shared" si="1434"/>
        <v>398.2</v>
      </c>
      <c r="F245" s="29">
        <f t="shared" si="1435"/>
        <v>-102.8</v>
      </c>
      <c r="G245" s="29">
        <f t="shared" si="1269"/>
        <v>295.39999999999998</v>
      </c>
      <c r="H245" s="56">
        <f t="shared" si="1320"/>
        <v>0.6890760223004968</v>
      </c>
      <c r="I245" s="29">
        <v>282691</v>
      </c>
      <c r="J245" s="29">
        <f t="shared" si="1375"/>
        <v>-2232.2351519170825</v>
      </c>
      <c r="K245" s="56">
        <v>0.68682736252395693</v>
      </c>
      <c r="L245" s="29">
        <f t="shared" si="1321"/>
        <v>294.87624714976579</v>
      </c>
      <c r="M245" s="56">
        <v>0.6890760223004968</v>
      </c>
      <c r="N245" s="29">
        <f t="shared" si="1376"/>
        <v>307420.64109523268</v>
      </c>
      <c r="O245" s="29">
        <f t="shared" si="1377"/>
        <v>-2232.2351519170825</v>
      </c>
      <c r="P245" s="56">
        <v>0.68682736252395693</v>
      </c>
      <c r="Q245" s="29">
        <f t="shared" si="1322"/>
        <v>294.12652390061959</v>
      </c>
      <c r="R245" s="56">
        <v>0.6890760223004968</v>
      </c>
      <c r="S245" s="29">
        <f t="shared" si="1378"/>
        <v>309389.5324672162</v>
      </c>
      <c r="T245" s="29">
        <f t="shared" si="1379"/>
        <v>-2232.2351519170825</v>
      </c>
      <c r="U245" s="56">
        <v>0.68682736252395693</v>
      </c>
      <c r="V245" s="29">
        <f t="shared" si="1323"/>
        <v>293.33746272354409</v>
      </c>
      <c r="W245" s="56">
        <v>0.6890760223004968</v>
      </c>
      <c r="X245" s="29">
        <f t="shared" si="1380"/>
        <v>310348.63477802265</v>
      </c>
      <c r="Y245" s="29">
        <f t="shared" si="1381"/>
        <v>-2232.2351519170825</v>
      </c>
      <c r="Z245" s="56">
        <v>0.68682736252395693</v>
      </c>
      <c r="AA245" s="29">
        <f t="shared" si="1324"/>
        <v>293.45117312265376</v>
      </c>
      <c r="AB245" s="56">
        <v>0.6890760223004968</v>
      </c>
      <c r="AC245" s="29">
        <f t="shared" si="1382"/>
        <v>300619.85079922824</v>
      </c>
      <c r="AD245" s="29">
        <f t="shared" si="1383"/>
        <v>-2232.2351519170825</v>
      </c>
      <c r="AE245" s="56">
        <v>0.68682736252395693</v>
      </c>
      <c r="AF245" s="29">
        <f t="shared" si="1325"/>
        <v>293.8526561860433</v>
      </c>
      <c r="AG245" s="56">
        <v>0.6890760223004968</v>
      </c>
      <c r="AH245" s="29">
        <f t="shared" si="1384"/>
        <v>308145.34029767354</v>
      </c>
      <c r="AI245" s="29">
        <f t="shared" si="1385"/>
        <v>-2232.2351519170825</v>
      </c>
      <c r="AJ245" s="56">
        <v>0.68682736252395693</v>
      </c>
      <c r="AK245" s="29">
        <f t="shared" si="1326"/>
        <v>294.53171580136592</v>
      </c>
      <c r="AL245" s="56">
        <v>0.6890760223004968</v>
      </c>
      <c r="AM245" s="29">
        <f t="shared" si="1386"/>
        <v>316169.38195606443</v>
      </c>
      <c r="AN245" s="29">
        <f t="shared" si="1387"/>
        <v>-2232.2351519170825</v>
      </c>
      <c r="AO245" s="56">
        <v>0.68682736252395693</v>
      </c>
      <c r="AP245" s="29">
        <f t="shared" si="1327"/>
        <v>295.48079245750233</v>
      </c>
      <c r="AQ245" s="56">
        <v>0.6890760223004968</v>
      </c>
      <c r="AR245" s="29">
        <f t="shared" si="1388"/>
        <v>324153.23913302459</v>
      </c>
      <c r="AS245" s="29">
        <f t="shared" si="1389"/>
        <v>-2232.2351519170825</v>
      </c>
      <c r="AT245" s="56">
        <v>0.68682736252395693</v>
      </c>
      <c r="AU245" s="29">
        <f t="shared" si="1328"/>
        <v>296.69047666796865</v>
      </c>
      <c r="AV245" s="56">
        <v>0.6890760223004968</v>
      </c>
      <c r="AW245" s="29">
        <f t="shared" si="1390"/>
        <v>306376.32524104672</v>
      </c>
      <c r="AX245" s="29">
        <f t="shared" si="1391"/>
        <v>-2232.2351519170825</v>
      </c>
      <c r="AY245" s="56">
        <v>0.68682736252395693</v>
      </c>
      <c r="AZ245" s="29">
        <f t="shared" si="1329"/>
        <v>298.15347242952885</v>
      </c>
      <c r="BA245" s="56">
        <v>0.6890760223004968</v>
      </c>
      <c r="BB245" s="29">
        <f t="shared" si="1392"/>
        <v>317530.9423006638</v>
      </c>
      <c r="BC245" s="29">
        <f t="shared" si="1393"/>
        <v>-2232.2351519170825</v>
      </c>
      <c r="BD245" s="56">
        <v>0.68682736252395693</v>
      </c>
      <c r="BE245" s="29">
        <f t="shared" si="1330"/>
        <v>299.85298293363053</v>
      </c>
      <c r="BF245" s="56">
        <v>0.6890760223004968</v>
      </c>
      <c r="BG245" s="29">
        <f t="shared" si="1394"/>
        <v>321233.32240342064</v>
      </c>
      <c r="BH245" s="29">
        <f t="shared" si="1395"/>
        <v>-2232.2351519170825</v>
      </c>
      <c r="BI245" s="56">
        <v>0.68682736252395693</v>
      </c>
      <c r="BJ245" s="29">
        <f t="shared" si="1331"/>
        <v>301.78533494962261</v>
      </c>
      <c r="BK245" s="56">
        <v>0.6890760223004968</v>
      </c>
      <c r="BL245" s="29">
        <f t="shared" si="1396"/>
        <v>341557.29247053206</v>
      </c>
      <c r="BM245" s="29">
        <f t="shared" si="1397"/>
        <v>-2232.2351519170825</v>
      </c>
      <c r="BN245" s="56">
        <v>0.68682736252395693</v>
      </c>
      <c r="BO245" s="29">
        <f t="shared" si="1332"/>
        <v>303.64356223027079</v>
      </c>
      <c r="BP245" s="56">
        <v>0.6890760223004968</v>
      </c>
      <c r="BQ245" s="29">
        <f t="shared" si="1398"/>
        <v>334233.79609425808</v>
      </c>
      <c r="BR245" s="29">
        <f t="shared" si="1399"/>
        <v>-2232.2351519170825</v>
      </c>
      <c r="BS245" s="56">
        <v>0.68682736252395693</v>
      </c>
      <c r="BT245" s="29">
        <f t="shared" si="1333"/>
        <v>305.43462973969775</v>
      </c>
      <c r="BU245" s="56">
        <v>0.6890760223004968</v>
      </c>
      <c r="BV245" s="29">
        <f t="shared" si="1400"/>
        <v>349235.4147096274</v>
      </c>
      <c r="BW245" s="29">
        <f t="shared" si="1401"/>
        <v>-2232.2351519170825</v>
      </c>
      <c r="BX245" s="56">
        <v>0.68682736252395693</v>
      </c>
      <c r="BY245" s="29">
        <f t="shared" si="1334"/>
        <v>307.16469461300295</v>
      </c>
      <c r="BZ245" s="56">
        <v>0.6890760223004968</v>
      </c>
      <c r="CA245" s="29">
        <f t="shared" si="1402"/>
        <v>383098.32042937039</v>
      </c>
      <c r="CB245" s="29">
        <f t="shared" si="1403"/>
        <v>-2232.2351519170825</v>
      </c>
      <c r="CC245" s="56">
        <v>0.68682736252395693</v>
      </c>
      <c r="CD245" s="29">
        <f t="shared" si="1335"/>
        <v>308.83228045575237</v>
      </c>
      <c r="CE245" s="56">
        <v>0.6890760223004968</v>
      </c>
      <c r="CF245" s="29">
        <f t="shared" si="1404"/>
        <v>377073.11404044158</v>
      </c>
      <c r="CG245" s="29">
        <f t="shared" si="1405"/>
        <v>-2232.2351519170825</v>
      </c>
      <c r="CH245" s="56">
        <v>0.68682736252395693</v>
      </c>
      <c r="CI245" s="29">
        <f t="shared" si="1336"/>
        <v>310.4456694377775</v>
      </c>
      <c r="CJ245" s="56">
        <v>0.6890760223004968</v>
      </c>
      <c r="CK245" s="29">
        <f t="shared" si="1406"/>
        <v>369005.65464430733</v>
      </c>
      <c r="CL245" s="29">
        <f t="shared" si="1407"/>
        <v>-2232.2351519170825</v>
      </c>
      <c r="CM245" s="56">
        <v>0.68682736252395693</v>
      </c>
      <c r="CN245" s="29">
        <f t="shared" si="1337"/>
        <v>312.01607627977336</v>
      </c>
      <c r="CO245" s="56">
        <v>0.6890760223004968</v>
      </c>
      <c r="CP245" s="29">
        <f t="shared" si="1408"/>
        <v>382299.96737191069</v>
      </c>
      <c r="CQ245" s="29">
        <f t="shared" si="1409"/>
        <v>-2232.2351519170825</v>
      </c>
      <c r="CR245" s="56">
        <v>0.68682736252395693</v>
      </c>
      <c r="CS245" s="29">
        <f t="shared" si="1338"/>
        <v>313.53415867769439</v>
      </c>
      <c r="CT245" s="56">
        <v>0.6890760223004968</v>
      </c>
      <c r="CU245" s="29">
        <f t="shared" si="1410"/>
        <v>361059.3483118763</v>
      </c>
      <c r="CV245" s="29">
        <f t="shared" si="1339"/>
        <v>-2232.2351519170825</v>
      </c>
      <c r="CW245" s="56">
        <v>0.68682736252395693</v>
      </c>
      <c r="CX245" s="29">
        <f t="shared" si="1271"/>
        <v>315.00138264826785</v>
      </c>
      <c r="CY245" s="56">
        <v>0.6890760223004968</v>
      </c>
      <c r="CZ245" s="29">
        <f t="shared" si="1340"/>
        <v>349663.59242856823</v>
      </c>
      <c r="DA245" s="29">
        <f t="shared" si="1341"/>
        <v>-2232.2351519170825</v>
      </c>
      <c r="DB245" s="56">
        <v>0.68682736252395693</v>
      </c>
      <c r="DC245" s="29">
        <f t="shared" si="1274"/>
        <v>316.4118382676694</v>
      </c>
      <c r="DD245" s="56">
        <v>0.6890760223004968</v>
      </c>
      <c r="DE245" s="29">
        <f t="shared" si="1342"/>
        <v>330735.79672778683</v>
      </c>
      <c r="DF245" s="29">
        <f t="shared" si="1343"/>
        <v>-2232.2351519170825</v>
      </c>
      <c r="DG245" s="56">
        <v>0.68682736252395693</v>
      </c>
      <c r="DH245" s="29">
        <f t="shared" si="1277"/>
        <v>317.75951250530505</v>
      </c>
      <c r="DI245" s="56">
        <v>0.6890760223004968</v>
      </c>
      <c r="DJ245" s="29">
        <f t="shared" si="1344"/>
        <v>318382.4091886814</v>
      </c>
      <c r="DK245" s="29">
        <f t="shared" si="1345"/>
        <v>-2232.2351519170825</v>
      </c>
      <c r="DL245" s="56">
        <v>0.68682736252395693</v>
      </c>
      <c r="DM245" s="29">
        <f t="shared" si="1280"/>
        <v>319.0381904960235</v>
      </c>
      <c r="DN245" s="56">
        <v>0.6890760223004968</v>
      </c>
      <c r="DO245" s="29">
        <f t="shared" si="1346"/>
        <v>305093.68934503238</v>
      </c>
      <c r="DP245" s="29">
        <f t="shared" si="1411"/>
        <v>-2232.2351519170825</v>
      </c>
      <c r="DQ245" s="56">
        <v>0.68682736252395693</v>
      </c>
      <c r="DR245" s="29">
        <f t="shared" si="1347"/>
        <v>320.26752753416127</v>
      </c>
      <c r="DS245" s="56">
        <v>0.6890760223004968</v>
      </c>
      <c r="DT245" s="29">
        <f t="shared" si="1412"/>
        <v>286611.87593542994</v>
      </c>
      <c r="DU245" s="29">
        <f t="shared" si="1413"/>
        <v>-2232.2351519170825</v>
      </c>
      <c r="DV245" s="56">
        <v>0.68682736252395693</v>
      </c>
      <c r="DW245" s="29">
        <f t="shared" si="1348"/>
        <v>321.46416413035701</v>
      </c>
      <c r="DX245" s="56">
        <v>0.6890760223004968</v>
      </c>
      <c r="DY245" s="29">
        <f t="shared" si="1414"/>
        <v>268227.28260588722</v>
      </c>
      <c r="DZ245" s="29">
        <f t="shared" si="1349"/>
        <v>-2232.2351519170825</v>
      </c>
      <c r="EA245" s="56">
        <v>0.68682736252395693</v>
      </c>
      <c r="EB245" s="29">
        <f t="shared" si="1283"/>
        <v>322.64568271021892</v>
      </c>
      <c r="EC245" s="56">
        <v>0.6890760223004968</v>
      </c>
      <c r="ED245" s="29">
        <f t="shared" si="1350"/>
        <v>254368.08644776072</v>
      </c>
      <c r="EE245" s="29">
        <f t="shared" si="1351"/>
        <v>-2232.2351519170825</v>
      </c>
      <c r="EF245" s="56">
        <v>0.68682736252395693</v>
      </c>
      <c r="EG245" s="29">
        <f t="shared" si="1286"/>
        <v>323.81786811145486</v>
      </c>
      <c r="EH245" s="56">
        <v>0.6890760223004968</v>
      </c>
      <c r="EI245" s="29">
        <f t="shared" si="1352"/>
        <v>244305.50503987147</v>
      </c>
      <c r="EJ245" s="29">
        <f t="shared" si="1353"/>
        <v>-2232.2351519170825</v>
      </c>
      <c r="EK245" s="56">
        <v>0.68682736252395693</v>
      </c>
      <c r="EL245" s="29">
        <f t="shared" si="1289"/>
        <v>325.00645868044126</v>
      </c>
      <c r="EM245" s="56">
        <v>0.6890760223004968</v>
      </c>
      <c r="EN245" s="29">
        <f t="shared" si="1354"/>
        <v>235627.19224187284</v>
      </c>
      <c r="EO245" s="29">
        <f t="shared" si="1355"/>
        <v>-2232.2351519170825</v>
      </c>
      <c r="EP245" s="56">
        <v>0.68682736252395693</v>
      </c>
      <c r="EQ245" s="29">
        <f t="shared" si="1292"/>
        <v>326.23012881113164</v>
      </c>
      <c r="ER245" s="56">
        <v>0.6890760223004968</v>
      </c>
      <c r="ES245" s="29">
        <f t="shared" si="1356"/>
        <v>219570.2062563519</v>
      </c>
      <c r="ET245" s="29">
        <f t="shared" si="1415"/>
        <v>-2232.2351519170825</v>
      </c>
      <c r="EU245" s="56">
        <v>0.68682736252395693</v>
      </c>
      <c r="EV245" s="29">
        <f t="shared" si="1357"/>
        <v>327.51225646507709</v>
      </c>
      <c r="EW245" s="56">
        <v>0.6890760223004968</v>
      </c>
      <c r="EX245" s="29">
        <f t="shared" si="1416"/>
        <v>211523.51182144921</v>
      </c>
      <c r="EY245" s="29">
        <f t="shared" si="1417"/>
        <v>-2232.2351519170825</v>
      </c>
      <c r="EZ245" s="56">
        <v>0.68682736252395693</v>
      </c>
      <c r="FA245" s="29">
        <f t="shared" si="1358"/>
        <v>328.87233676884875</v>
      </c>
      <c r="FB245" s="56">
        <v>0.6890760223004968</v>
      </c>
      <c r="FC245" s="29">
        <f t="shared" si="1418"/>
        <v>200286.41275920582</v>
      </c>
      <c r="FD245" s="29">
        <f t="shared" si="1359"/>
        <v>-2232.2351519170825</v>
      </c>
      <c r="FE245" s="56">
        <v>0.68682736252395693</v>
      </c>
      <c r="FF245" s="29">
        <f t="shared" si="1295"/>
        <v>330.3159850001619</v>
      </c>
      <c r="FG245" s="56">
        <v>0.6890760223004968</v>
      </c>
      <c r="FH245" s="29">
        <f t="shared" si="1360"/>
        <v>198531.96827491393</v>
      </c>
      <c r="FI245" s="29">
        <f t="shared" si="1361"/>
        <v>-2232.2351519170825</v>
      </c>
      <c r="FJ245" s="56">
        <v>0.68682736252395693</v>
      </c>
      <c r="FK245" s="29">
        <f t="shared" si="1298"/>
        <v>331.85172897178711</v>
      </c>
      <c r="FL245" s="56">
        <v>0.6890760223004968</v>
      </c>
      <c r="FM245" s="29">
        <f t="shared" si="1419"/>
        <v>193179.64138421312</v>
      </c>
      <c r="FN245" s="29">
        <f t="shared" si="1362"/>
        <v>-2232.2351519170825</v>
      </c>
      <c r="FO245" s="56">
        <v>0.68682736252395693</v>
      </c>
      <c r="FP245" s="29">
        <f t="shared" si="1301"/>
        <v>333.48844528552252</v>
      </c>
      <c r="FQ245" s="56">
        <v>0.6890760223004968</v>
      </c>
      <c r="FR245" s="29">
        <f t="shared" si="1363"/>
        <v>201401.73938717967</v>
      </c>
      <c r="FS245" s="29">
        <f t="shared" si="1364"/>
        <v>-2232.2351519170825</v>
      </c>
      <c r="FT245" s="56">
        <v>0.68682736252395693</v>
      </c>
      <c r="FU245" s="29">
        <f t="shared" si="1304"/>
        <v>335.23231367947091</v>
      </c>
      <c r="FV245" s="56">
        <v>0.6890760223004968</v>
      </c>
      <c r="FW245" s="29">
        <f t="shared" si="1365"/>
        <v>210113.08120130701</v>
      </c>
      <c r="FX245" s="29">
        <f t="shared" si="1366"/>
        <v>-2232.2351519170825</v>
      </c>
      <c r="FY245" s="56">
        <v>0.68682736252395693</v>
      </c>
      <c r="FZ245" s="29">
        <f t="shared" si="1307"/>
        <v>337.08658947425522</v>
      </c>
      <c r="GA245" s="56">
        <v>0.6890760223004968</v>
      </c>
      <c r="GB245" s="29">
        <f t="shared" si="1367"/>
        <v>220272.60300170881</v>
      </c>
      <c r="GC245" s="29">
        <f t="shared" si="1368"/>
        <v>-2232.2351519170825</v>
      </c>
      <c r="GD245" s="56">
        <v>0.68682736252395693</v>
      </c>
      <c r="GE245" s="29">
        <f t="shared" si="1310"/>
        <v>339.05465922670527</v>
      </c>
      <c r="GF245" s="56">
        <v>0.6890760223004968</v>
      </c>
      <c r="GG245" s="29">
        <f t="shared" si="1369"/>
        <v>220140.86187260904</v>
      </c>
      <c r="GH245" s="29">
        <f t="shared" si="1370"/>
        <v>-2232.2351519170825</v>
      </c>
      <c r="GI245" s="56">
        <v>0.68682736252395693</v>
      </c>
      <c r="GJ245" s="29">
        <f t="shared" si="1313"/>
        <v>341.14424512075857</v>
      </c>
      <c r="GK245" s="56">
        <v>0.6890760223004968</v>
      </c>
      <c r="GL245" s="29">
        <f t="shared" si="1371"/>
        <v>236870.44109728152</v>
      </c>
      <c r="GM245" s="29">
        <f t="shared" si="1372"/>
        <v>-2232.2351519170825</v>
      </c>
      <c r="GN245" s="56">
        <v>0.68682736252395693</v>
      </c>
      <c r="GO245" s="29">
        <f t="shared" si="1316"/>
        <v>343.35765923344775</v>
      </c>
      <c r="GP245" s="56">
        <v>0.6890760223004968</v>
      </c>
      <c r="GQ245" s="29">
        <f t="shared" si="1373"/>
        <v>243799.00465913315</v>
      </c>
    </row>
    <row r="246" spans="1:199" ht="15" x14ac:dyDescent="0.2">
      <c r="A246" s="4" t="s">
        <v>44</v>
      </c>
      <c r="B246" s="29">
        <v>282238</v>
      </c>
      <c r="C246" s="29">
        <f t="shared" si="1374"/>
        <v>-2236.1999999999998</v>
      </c>
      <c r="D246" s="56">
        <v>0.68682736252395693</v>
      </c>
      <c r="E246" s="29">
        <f t="shared" si="1434"/>
        <v>398.2</v>
      </c>
      <c r="F246" s="29">
        <f t="shared" si="1435"/>
        <v>-102.8</v>
      </c>
      <c r="G246" s="29">
        <f t="shared" si="1269"/>
        <v>295.39999999999998</v>
      </c>
      <c r="H246" s="56">
        <f t="shared" si="1320"/>
        <v>0.6890760223004968</v>
      </c>
      <c r="I246" s="29">
        <v>286112</v>
      </c>
      <c r="J246" s="29">
        <f t="shared" si="1375"/>
        <v>-2232.2351519170825</v>
      </c>
      <c r="K246" s="56">
        <v>0.68682736252395693</v>
      </c>
      <c r="L246" s="29">
        <f t="shared" si="1321"/>
        <v>294.87624714976579</v>
      </c>
      <c r="M246" s="56">
        <v>0.6890760223004968</v>
      </c>
      <c r="N246" s="29">
        <f t="shared" si="1376"/>
        <v>280753.64109523268</v>
      </c>
      <c r="O246" s="29">
        <f t="shared" si="1377"/>
        <v>-2232.2351519170825</v>
      </c>
      <c r="P246" s="56">
        <v>0.68682736252395693</v>
      </c>
      <c r="Q246" s="29">
        <f t="shared" si="1322"/>
        <v>294.12652390061959</v>
      </c>
      <c r="R246" s="56">
        <v>0.6890760223004968</v>
      </c>
      <c r="S246" s="29">
        <f t="shared" si="1378"/>
        <v>305482.5324672162</v>
      </c>
      <c r="T246" s="29">
        <f t="shared" si="1379"/>
        <v>-2232.2351519170825</v>
      </c>
      <c r="U246" s="56">
        <v>0.68682736252395693</v>
      </c>
      <c r="V246" s="29">
        <f t="shared" si="1323"/>
        <v>293.33746272354409</v>
      </c>
      <c r="W246" s="56">
        <v>0.6890760223004968</v>
      </c>
      <c r="X246" s="29">
        <f t="shared" si="1380"/>
        <v>307450.63477802265</v>
      </c>
      <c r="Y246" s="29">
        <f t="shared" si="1381"/>
        <v>-2232.2351519170825</v>
      </c>
      <c r="Z246" s="56">
        <v>0.68682736252395693</v>
      </c>
      <c r="AA246" s="29">
        <f t="shared" si="1324"/>
        <v>293.45117312265376</v>
      </c>
      <c r="AB246" s="56">
        <v>0.6890760223004968</v>
      </c>
      <c r="AC246" s="29">
        <f t="shared" si="1382"/>
        <v>308409.85079922824</v>
      </c>
      <c r="AD246" s="29">
        <f t="shared" si="1383"/>
        <v>-2232.2351519170825</v>
      </c>
      <c r="AE246" s="56">
        <v>0.68682736252395693</v>
      </c>
      <c r="AF246" s="29">
        <f t="shared" si="1325"/>
        <v>293.8526561860433</v>
      </c>
      <c r="AG246" s="56">
        <v>0.6890760223004968</v>
      </c>
      <c r="AH246" s="29">
        <f t="shared" si="1384"/>
        <v>298681.46830349718</v>
      </c>
      <c r="AI246" s="29">
        <f t="shared" si="1385"/>
        <v>-2232.2351519170825</v>
      </c>
      <c r="AJ246" s="56">
        <v>0.68682736252395693</v>
      </c>
      <c r="AK246" s="29">
        <f t="shared" si="1326"/>
        <v>294.53171580136592</v>
      </c>
      <c r="AL246" s="56">
        <v>0.6890760223004968</v>
      </c>
      <c r="AM246" s="29">
        <f t="shared" si="1386"/>
        <v>306207.63686155784</v>
      </c>
      <c r="AN246" s="29">
        <f t="shared" si="1387"/>
        <v>-2232.2351519170825</v>
      </c>
      <c r="AO246" s="56">
        <v>0.68682736252395693</v>
      </c>
      <c r="AP246" s="29">
        <f t="shared" si="1327"/>
        <v>295.48079245750233</v>
      </c>
      <c r="AQ246" s="56">
        <v>0.6890760223004968</v>
      </c>
      <c r="AR246" s="29">
        <f t="shared" si="1388"/>
        <v>314232.62759660487</v>
      </c>
      <c r="AS246" s="29">
        <f t="shared" si="1389"/>
        <v>-2232.2351519170825</v>
      </c>
      <c r="AT246" s="56">
        <v>0.68682736252395693</v>
      </c>
      <c r="AU246" s="29">
        <f t="shared" si="1328"/>
        <v>296.69047666796865</v>
      </c>
      <c r="AV246" s="56">
        <v>0.6890760223004968</v>
      </c>
      <c r="AW246" s="29">
        <f t="shared" si="1390"/>
        <v>322217.69445777545</v>
      </c>
      <c r="AX246" s="29">
        <f t="shared" si="1391"/>
        <v>-2232.2351519170825</v>
      </c>
      <c r="AY246" s="56">
        <v>0.68682736252395693</v>
      </c>
      <c r="AZ246" s="29">
        <f t="shared" si="1329"/>
        <v>298.15347242952885</v>
      </c>
      <c r="BA246" s="56">
        <v>0.6890760223004968</v>
      </c>
      <c r="BB246" s="29">
        <f t="shared" si="1392"/>
        <v>304442.24356155918</v>
      </c>
      <c r="BC246" s="29">
        <f t="shared" si="1393"/>
        <v>-2232.2351519170825</v>
      </c>
      <c r="BD246" s="56">
        <v>0.68682736252395693</v>
      </c>
      <c r="BE246" s="29">
        <f t="shared" si="1330"/>
        <v>299.85298293363053</v>
      </c>
      <c r="BF246" s="56">
        <v>0.6890760223004968</v>
      </c>
      <c r="BG246" s="29">
        <f t="shared" si="1394"/>
        <v>315598.56013168034</v>
      </c>
      <c r="BH246" s="29">
        <f t="shared" si="1395"/>
        <v>-2232.2351519170825</v>
      </c>
      <c r="BI246" s="56">
        <v>0.68682736252395693</v>
      </c>
      <c r="BJ246" s="29">
        <f t="shared" si="1331"/>
        <v>301.78533494962261</v>
      </c>
      <c r="BK246" s="56">
        <v>0.6890760223004968</v>
      </c>
      <c r="BL246" s="29">
        <f t="shared" si="1396"/>
        <v>319302.87258645316</v>
      </c>
      <c r="BM246" s="29">
        <f t="shared" si="1397"/>
        <v>-2232.2351519170825</v>
      </c>
      <c r="BN246" s="56">
        <v>0.68682736252395693</v>
      </c>
      <c r="BO246" s="29">
        <f t="shared" si="1332"/>
        <v>303.64356223027079</v>
      </c>
      <c r="BP246" s="56">
        <v>0.6890760223004968</v>
      </c>
      <c r="BQ246" s="29">
        <f t="shared" si="1398"/>
        <v>339628.70088084525</v>
      </c>
      <c r="BR246" s="29">
        <f t="shared" si="1399"/>
        <v>-2232.2351519170825</v>
      </c>
      <c r="BS246" s="56">
        <v>0.68682736252395693</v>
      </c>
      <c r="BT246" s="29">
        <f t="shared" si="1333"/>
        <v>305.43462973969775</v>
      </c>
      <c r="BU246" s="56">
        <v>0.6890760223004968</v>
      </c>
      <c r="BV246" s="29">
        <f t="shared" si="1400"/>
        <v>332306.99557208066</v>
      </c>
      <c r="BW246" s="29">
        <f t="shared" si="1401"/>
        <v>-2232.2351519170825</v>
      </c>
      <c r="BX246" s="56">
        <v>0.68682736252395693</v>
      </c>
      <c r="BY246" s="29">
        <f t="shared" si="1334"/>
        <v>307.16469461300295</v>
      </c>
      <c r="BZ246" s="56">
        <v>0.6890760223004968</v>
      </c>
      <c r="CA246" s="29">
        <f t="shared" si="1402"/>
        <v>347310.34425232332</v>
      </c>
      <c r="CB246" s="29">
        <f t="shared" si="1403"/>
        <v>-2232.2351519170825</v>
      </c>
      <c r="CC246" s="56">
        <v>0.68682736252395693</v>
      </c>
      <c r="CD246" s="29">
        <f t="shared" si="1335"/>
        <v>308.83228045575237</v>
      </c>
      <c r="CE246" s="56">
        <v>0.6890760223004968</v>
      </c>
      <c r="CF246" s="29">
        <f t="shared" si="1404"/>
        <v>381174.91755790904</v>
      </c>
      <c r="CG246" s="29">
        <f t="shared" si="1405"/>
        <v>-2232.2351519170825</v>
      </c>
      <c r="CH246" s="56">
        <v>0.68682736252395693</v>
      </c>
      <c r="CI246" s="29">
        <f t="shared" si="1336"/>
        <v>310.4456694377775</v>
      </c>
      <c r="CJ246" s="56">
        <v>0.6890760223004968</v>
      </c>
      <c r="CK246" s="29">
        <f t="shared" si="1406"/>
        <v>375151.32455796225</v>
      </c>
      <c r="CL246" s="29">
        <f t="shared" si="1407"/>
        <v>-2232.2351519170825</v>
      </c>
      <c r="CM246" s="56">
        <v>0.68682736252395693</v>
      </c>
      <c r="CN246" s="29">
        <f t="shared" si="1337"/>
        <v>312.01607627977336</v>
      </c>
      <c r="CO246" s="56">
        <v>0.6890760223004968</v>
      </c>
      <c r="CP246" s="29">
        <f t="shared" si="1408"/>
        <v>367085.43556866999</v>
      </c>
      <c r="CQ246" s="29">
        <f t="shared" si="1409"/>
        <v>-2232.2351519170825</v>
      </c>
      <c r="CR246" s="56">
        <v>0.68682736252395693</v>
      </c>
      <c r="CS246" s="29">
        <f t="shared" si="1338"/>
        <v>313.53415867769439</v>
      </c>
      <c r="CT246" s="56">
        <v>0.6890760223004968</v>
      </c>
      <c r="CU246" s="29">
        <f t="shared" si="1410"/>
        <v>380381.26637867128</v>
      </c>
      <c r="CV246" s="29">
        <f t="shared" si="1339"/>
        <v>-2232.2351519170825</v>
      </c>
      <c r="CW246" s="56">
        <v>0.68682736252395693</v>
      </c>
      <c r="CX246" s="29">
        <f t="shared" si="1271"/>
        <v>315.00138264826785</v>
      </c>
      <c r="CY246" s="56">
        <v>0.6890760223004968</v>
      </c>
      <c r="CZ246" s="29">
        <f t="shared" si="1340"/>
        <v>359142.11454260745</v>
      </c>
      <c r="DA246" s="29">
        <f t="shared" si="1341"/>
        <v>-2232.2351519170825</v>
      </c>
      <c r="DB246" s="56">
        <v>0.68682736252395693</v>
      </c>
      <c r="DC246" s="29">
        <f t="shared" si="1274"/>
        <v>316.4118382676694</v>
      </c>
      <c r="DD246" s="56">
        <v>0.6890760223004968</v>
      </c>
      <c r="DE246" s="29">
        <f t="shared" si="1342"/>
        <v>347747.76911491883</v>
      </c>
      <c r="DF246" s="29">
        <f t="shared" si="1343"/>
        <v>-2232.2351519170825</v>
      </c>
      <c r="DG246" s="56">
        <v>0.68682736252395693</v>
      </c>
      <c r="DH246" s="29">
        <f t="shared" si="1277"/>
        <v>317.75951250530505</v>
      </c>
      <c r="DI246" s="56">
        <v>0.6890760223004968</v>
      </c>
      <c r="DJ246" s="29">
        <f t="shared" si="1344"/>
        <v>328821.32108837506</v>
      </c>
      <c r="DK246" s="29">
        <f t="shared" si="1345"/>
        <v>-2232.2351519170825</v>
      </c>
      <c r="DL246" s="56">
        <v>0.68682736252395693</v>
      </c>
      <c r="DM246" s="29">
        <f t="shared" si="1280"/>
        <v>319.0381904960235</v>
      </c>
      <c r="DN246" s="56">
        <v>0.6890760223004968</v>
      </c>
      <c r="DO246" s="29">
        <f t="shared" si="1346"/>
        <v>316469.21222726034</v>
      </c>
      <c r="DP246" s="29">
        <f t="shared" si="1411"/>
        <v>-2232.2351519170825</v>
      </c>
      <c r="DQ246" s="56">
        <v>0.68682736252395693</v>
      </c>
      <c r="DR246" s="29">
        <f t="shared" si="1347"/>
        <v>320.26752753416127</v>
      </c>
      <c r="DS246" s="56">
        <v>0.6890760223004968</v>
      </c>
      <c r="DT246" s="29">
        <f t="shared" si="1412"/>
        <v>303181.72172064945</v>
      </c>
      <c r="DU246" s="29">
        <f t="shared" si="1413"/>
        <v>-2232.2351519170825</v>
      </c>
      <c r="DV246" s="56">
        <v>0.68682736252395693</v>
      </c>
      <c r="DW246" s="29">
        <f t="shared" si="1348"/>
        <v>321.46416413035701</v>
      </c>
      <c r="DX246" s="56">
        <v>0.6890760223004968</v>
      </c>
      <c r="DY246" s="29">
        <f t="shared" si="1414"/>
        <v>284701.10494764318</v>
      </c>
      <c r="DZ246" s="29">
        <f t="shared" si="1349"/>
        <v>-2232.2351519170825</v>
      </c>
      <c r="EA246" s="56">
        <v>0.68682736252395693</v>
      </c>
      <c r="EB246" s="29">
        <f t="shared" si="1283"/>
        <v>322.64568271021892</v>
      </c>
      <c r="EC246" s="56">
        <v>0.6890760223004968</v>
      </c>
      <c r="ED246" s="29">
        <f t="shared" si="1350"/>
        <v>266317.69313668035</v>
      </c>
      <c r="EE246" s="29">
        <f t="shared" si="1351"/>
        <v>-2232.2351519170825</v>
      </c>
      <c r="EF246" s="56">
        <v>0.68682736252395693</v>
      </c>
      <c r="EG246" s="29">
        <f t="shared" si="1286"/>
        <v>323.81786811145486</v>
      </c>
      <c r="EH246" s="56">
        <v>0.6890760223004968</v>
      </c>
      <c r="EI246" s="29">
        <f t="shared" si="1352"/>
        <v>252459.66916395508</v>
      </c>
      <c r="EJ246" s="29">
        <f t="shared" si="1353"/>
        <v>-2232.2351519170825</v>
      </c>
      <c r="EK246" s="56">
        <v>0.68682736252395693</v>
      </c>
      <c r="EL246" s="29">
        <f t="shared" si="1289"/>
        <v>325.00645868044126</v>
      </c>
      <c r="EM246" s="56">
        <v>0.6890760223004968</v>
      </c>
      <c r="EN246" s="29">
        <f t="shared" si="1354"/>
        <v>242398.27634663481</v>
      </c>
      <c r="EO246" s="29">
        <f t="shared" si="1355"/>
        <v>-2232.2351519170825</v>
      </c>
      <c r="EP246" s="56">
        <v>0.68682736252395693</v>
      </c>
      <c r="EQ246" s="29">
        <f t="shared" si="1292"/>
        <v>326.23012881113164</v>
      </c>
      <c r="ER246" s="56">
        <v>0.6890760223004968</v>
      </c>
      <c r="ES246" s="29">
        <f t="shared" si="1356"/>
        <v>233721.18721876686</v>
      </c>
      <c r="ET246" s="29">
        <f t="shared" si="1415"/>
        <v>-2232.2351519170825</v>
      </c>
      <c r="EU246" s="56">
        <v>0.68682736252395693</v>
      </c>
      <c r="EV246" s="29">
        <f t="shared" si="1357"/>
        <v>327.51225646507709</v>
      </c>
      <c r="EW246" s="56">
        <v>0.6890760223004968</v>
      </c>
      <c r="EX246" s="29">
        <f t="shared" si="1416"/>
        <v>217665.48336089987</v>
      </c>
      <c r="EY246" s="29">
        <f t="shared" si="1417"/>
        <v>-2232.2351519170825</v>
      </c>
      <c r="EZ246" s="56">
        <v>0.68682736252395693</v>
      </c>
      <c r="FA246" s="29">
        <f t="shared" si="1358"/>
        <v>328.87233676884875</v>
      </c>
      <c r="FB246" s="56">
        <v>0.6890760223004968</v>
      </c>
      <c r="FC246" s="29">
        <f t="shared" si="1418"/>
        <v>209620.14900630096</v>
      </c>
      <c r="FD246" s="29">
        <f t="shared" si="1359"/>
        <v>-2232.2351519170825</v>
      </c>
      <c r="FE246" s="56">
        <v>0.68682736252395693</v>
      </c>
      <c r="FF246" s="29">
        <f t="shared" si="1295"/>
        <v>330.3159850001619</v>
      </c>
      <c r="FG246" s="56">
        <v>0.6890760223004968</v>
      </c>
      <c r="FH246" s="29">
        <f t="shared" si="1360"/>
        <v>198384.4935922889</v>
      </c>
      <c r="FI246" s="29">
        <f t="shared" si="1361"/>
        <v>-2232.2351519170825</v>
      </c>
      <c r="FJ246" s="56">
        <v>0.68682736252395693</v>
      </c>
      <c r="FK246" s="29">
        <f t="shared" si="1298"/>
        <v>331.85172897178711</v>
      </c>
      <c r="FL246" s="56">
        <v>0.6890760223004968</v>
      </c>
      <c r="FM246" s="29">
        <f t="shared" si="1419"/>
        <v>196631.58485196863</v>
      </c>
      <c r="FN246" s="29">
        <f t="shared" si="1362"/>
        <v>-2232.2351519170825</v>
      </c>
      <c r="FO246" s="56">
        <v>0.68682736252395693</v>
      </c>
      <c r="FP246" s="29">
        <f t="shared" si="1301"/>
        <v>333.48844528552252</v>
      </c>
      <c r="FQ246" s="56">
        <v>0.6890760223004968</v>
      </c>
      <c r="FR246" s="29">
        <f t="shared" si="1363"/>
        <v>191280.89467758156</v>
      </c>
      <c r="FS246" s="29">
        <f t="shared" si="1364"/>
        <v>-2232.2351519170825</v>
      </c>
      <c r="FT246" s="56">
        <v>0.68682736252395693</v>
      </c>
      <c r="FU246" s="29">
        <f t="shared" si="1304"/>
        <v>335.23231367947091</v>
      </c>
      <c r="FV246" s="56">
        <v>0.6890760223004968</v>
      </c>
      <c r="FW246" s="29">
        <f t="shared" si="1365"/>
        <v>199504.73654894205</v>
      </c>
      <c r="FX246" s="29">
        <f t="shared" si="1366"/>
        <v>-2232.2351519170825</v>
      </c>
      <c r="FY246" s="56">
        <v>0.68682736252395693</v>
      </c>
      <c r="FZ246" s="29">
        <f t="shared" si="1307"/>
        <v>337.08658947425522</v>
      </c>
      <c r="GA246" s="56">
        <v>0.6890760223004968</v>
      </c>
      <c r="GB246" s="29">
        <f t="shared" si="1367"/>
        <v>208217.93263886418</v>
      </c>
      <c r="GC246" s="29">
        <f t="shared" si="1368"/>
        <v>-2232.2351519170825</v>
      </c>
      <c r="GD246" s="56">
        <v>0.68682736252395693</v>
      </c>
      <c r="GE246" s="29">
        <f t="shared" si="1310"/>
        <v>339.05465922670527</v>
      </c>
      <c r="GF246" s="56">
        <v>0.6890760223004968</v>
      </c>
      <c r="GG246" s="29">
        <f t="shared" si="1369"/>
        <v>218379.42250901842</v>
      </c>
      <c r="GH246" s="29">
        <f t="shared" si="1370"/>
        <v>-2232.2351519170825</v>
      </c>
      <c r="GI246" s="56">
        <v>0.68682736252395693</v>
      </c>
      <c r="GJ246" s="29">
        <f t="shared" si="1313"/>
        <v>341.14424512075857</v>
      </c>
      <c r="GK246" s="56">
        <v>0.6890760223004968</v>
      </c>
      <c r="GL246" s="29">
        <f t="shared" si="1371"/>
        <v>218249.7709658127</v>
      </c>
      <c r="GM246" s="29">
        <f t="shared" si="1372"/>
        <v>-2232.2351519170825</v>
      </c>
      <c r="GN246" s="56">
        <v>0.68682736252395693</v>
      </c>
      <c r="GO246" s="29">
        <f t="shared" si="1316"/>
        <v>343.35765923344775</v>
      </c>
      <c r="GP246" s="56">
        <v>0.6890760223004968</v>
      </c>
      <c r="GQ246" s="29">
        <f t="shared" si="1373"/>
        <v>234981.56360459788</v>
      </c>
    </row>
    <row r="247" spans="1:199" ht="15" x14ac:dyDescent="0.2">
      <c r="A247" s="4" t="s">
        <v>45</v>
      </c>
      <c r="B247" s="29">
        <v>289325</v>
      </c>
      <c r="C247" s="29">
        <f t="shared" si="1374"/>
        <v>-3114.2</v>
      </c>
      <c r="D247" s="56">
        <v>0.95649663374121574</v>
      </c>
      <c r="E247" s="29">
        <f>1902/5</f>
        <v>380.4</v>
      </c>
      <c r="F247" s="29">
        <f>-450/5</f>
        <v>-90</v>
      </c>
      <c r="G247" s="29">
        <f t="shared" si="1269"/>
        <v>290.39999999999998</v>
      </c>
      <c r="H247" s="56">
        <f t="shared" si="1320"/>
        <v>0.6774125825188364</v>
      </c>
      <c r="I247" s="29">
        <v>279935</v>
      </c>
      <c r="J247" s="29">
        <f t="shared" si="1375"/>
        <v>-3108.6784322065009</v>
      </c>
      <c r="K247" s="56">
        <v>0.95649663374121574</v>
      </c>
      <c r="L247" s="29">
        <f t="shared" si="1321"/>
        <v>289.88511229618138</v>
      </c>
      <c r="M247" s="56">
        <v>0.6774125825188364</v>
      </c>
      <c r="N247" s="29">
        <f t="shared" si="1376"/>
        <v>283293.2066800897</v>
      </c>
      <c r="O247" s="29">
        <f t="shared" si="1377"/>
        <v>-3108.6784322065009</v>
      </c>
      <c r="P247" s="56">
        <v>0.95649663374121574</v>
      </c>
      <c r="Q247" s="29">
        <f t="shared" si="1322"/>
        <v>289.14807901401468</v>
      </c>
      <c r="R247" s="56">
        <v>0.6774125825188364</v>
      </c>
      <c r="S247" s="29">
        <f t="shared" si="1378"/>
        <v>277934.11074204021</v>
      </c>
      <c r="T247" s="29">
        <f t="shared" si="1379"/>
        <v>-3108.6784322065009</v>
      </c>
      <c r="U247" s="56">
        <v>0.95649663374121574</v>
      </c>
      <c r="V247" s="29">
        <f t="shared" si="1323"/>
        <v>288.37237364562361</v>
      </c>
      <c r="W247" s="56">
        <v>0.6774125825188364</v>
      </c>
      <c r="X247" s="29">
        <f t="shared" si="1380"/>
        <v>302662.22640865529</v>
      </c>
      <c r="Y247" s="29">
        <f t="shared" si="1381"/>
        <v>-3108.6784322065009</v>
      </c>
      <c r="Z247" s="56">
        <v>0.95649663374121574</v>
      </c>
      <c r="AA247" s="29">
        <f t="shared" si="1324"/>
        <v>288.48415935957564</v>
      </c>
      <c r="AB247" s="56">
        <v>0.6774125825188364</v>
      </c>
      <c r="AC247" s="29">
        <f t="shared" si="1382"/>
        <v>304630.44050517573</v>
      </c>
      <c r="AD247" s="29">
        <f t="shared" si="1383"/>
        <v>-3108.6784322065009</v>
      </c>
      <c r="AE247" s="56">
        <v>0.95649663374121574</v>
      </c>
      <c r="AF247" s="29">
        <f t="shared" si="1325"/>
        <v>288.87884683963091</v>
      </c>
      <c r="AG247" s="56">
        <v>0.6774125825188364</v>
      </c>
      <c r="AH247" s="29">
        <f t="shared" si="1384"/>
        <v>305590.05121386138</v>
      </c>
      <c r="AI247" s="29">
        <f t="shared" si="1385"/>
        <v>-3108.6784322065009</v>
      </c>
      <c r="AJ247" s="56">
        <v>0.95649663374121574</v>
      </c>
      <c r="AK247" s="29">
        <f t="shared" si="1326"/>
        <v>289.5464125548973</v>
      </c>
      <c r="AL247" s="56">
        <v>0.6774125825188364</v>
      </c>
      <c r="AM247" s="29">
        <f t="shared" si="1386"/>
        <v>295862.33628384559</v>
      </c>
      <c r="AN247" s="29">
        <f t="shared" si="1387"/>
        <v>-3108.6784322065009</v>
      </c>
      <c r="AO247" s="56">
        <v>0.95649663374121574</v>
      </c>
      <c r="AP247" s="29">
        <f t="shared" si="1327"/>
        <v>290.47942494806597</v>
      </c>
      <c r="AQ247" s="56">
        <v>0.6774125825188364</v>
      </c>
      <c r="AR247" s="29">
        <f t="shared" si="1388"/>
        <v>303389.43785429938</v>
      </c>
      <c r="AS247" s="29">
        <f t="shared" si="1389"/>
        <v>-3108.6784322065009</v>
      </c>
      <c r="AT247" s="56">
        <v>0.95649663374121574</v>
      </c>
      <c r="AU247" s="29">
        <f t="shared" si="1328"/>
        <v>291.66863379951957</v>
      </c>
      <c r="AV247" s="56">
        <v>0.6774125825188364</v>
      </c>
      <c r="AW247" s="29">
        <f t="shared" si="1390"/>
        <v>311415.6177981979</v>
      </c>
      <c r="AX247" s="29">
        <f t="shared" si="1391"/>
        <v>-3108.6784322065009</v>
      </c>
      <c r="AY247" s="56">
        <v>0.95649663374121574</v>
      </c>
      <c r="AZ247" s="29">
        <f t="shared" si="1329"/>
        <v>293.10686659964517</v>
      </c>
      <c r="BA247" s="56">
        <v>0.6774125825188364</v>
      </c>
      <c r="BB247" s="29">
        <f t="shared" si="1392"/>
        <v>319402.12289216858</v>
      </c>
      <c r="BC247" s="29">
        <f t="shared" si="1393"/>
        <v>-3108.6784322065009</v>
      </c>
      <c r="BD247" s="56">
        <v>0.95649663374121574</v>
      </c>
      <c r="BE247" s="29">
        <f t="shared" si="1330"/>
        <v>294.77761084606067</v>
      </c>
      <c r="BF247" s="56">
        <v>0.6774125825188364</v>
      </c>
      <c r="BG247" s="29">
        <f t="shared" si="1394"/>
        <v>301628.34274019871</v>
      </c>
      <c r="BH247" s="29">
        <f t="shared" si="1395"/>
        <v>-3108.6784322065009</v>
      </c>
      <c r="BI247" s="56">
        <v>0.95649663374121574</v>
      </c>
      <c r="BJ247" s="29">
        <f t="shared" si="1331"/>
        <v>296.67725548195807</v>
      </c>
      <c r="BK247" s="56">
        <v>0.6774125825188364</v>
      </c>
      <c r="BL247" s="29">
        <f t="shared" si="1396"/>
        <v>312786.55895495578</v>
      </c>
      <c r="BM247" s="29">
        <f t="shared" si="1397"/>
        <v>-3108.6784322065009</v>
      </c>
      <c r="BN247" s="56">
        <v>0.95649663374121574</v>
      </c>
      <c r="BO247" s="29">
        <f t="shared" si="1332"/>
        <v>298.50403003273743</v>
      </c>
      <c r="BP247" s="56">
        <v>0.6774125825188364</v>
      </c>
      <c r="BQ247" s="29">
        <f t="shared" si="1398"/>
        <v>316492.69818427938</v>
      </c>
      <c r="BR247" s="29">
        <f t="shared" si="1399"/>
        <v>-3108.6784322065009</v>
      </c>
      <c r="BS247" s="56">
        <v>0.95649663374121574</v>
      </c>
      <c r="BT247" s="29">
        <f t="shared" si="1333"/>
        <v>300.26478157213353</v>
      </c>
      <c r="BU247" s="56">
        <v>0.6774125825188364</v>
      </c>
      <c r="BV247" s="29">
        <f t="shared" si="1400"/>
        <v>336820.2872302109</v>
      </c>
      <c r="BW247" s="29">
        <f t="shared" si="1401"/>
        <v>-3108.6784322065009</v>
      </c>
      <c r="BX247" s="56">
        <v>0.95649663374121574</v>
      </c>
      <c r="BY247" s="29">
        <f t="shared" si="1334"/>
        <v>301.96556301833471</v>
      </c>
      <c r="BZ247" s="56">
        <v>0.6774125825188364</v>
      </c>
      <c r="CA247" s="29">
        <f t="shared" si="1402"/>
        <v>329500.28270289249</v>
      </c>
      <c r="CB247" s="29">
        <f t="shared" si="1403"/>
        <v>-3108.6784322065009</v>
      </c>
      <c r="CC247" s="56">
        <v>0.95649663374121574</v>
      </c>
      <c r="CD247" s="29">
        <f t="shared" si="1335"/>
        <v>303.60492296665706</v>
      </c>
      <c r="CE247" s="56">
        <v>0.6774125825188364</v>
      </c>
      <c r="CF247" s="29">
        <f t="shared" si="1404"/>
        <v>344505.2707430835</v>
      </c>
      <c r="CG247" s="29">
        <f t="shared" si="1405"/>
        <v>-3108.6784322065009</v>
      </c>
      <c r="CH247" s="56">
        <v>0.95649663374121574</v>
      </c>
      <c r="CI247" s="29">
        <f t="shared" si="1336"/>
        <v>305.19100340125448</v>
      </c>
      <c r="CJ247" s="56">
        <v>0.6774125825188364</v>
      </c>
      <c r="CK247" s="29">
        <f t="shared" si="1406"/>
        <v>378371.43012910377</v>
      </c>
      <c r="CL247" s="29">
        <f t="shared" si="1407"/>
        <v>-3108.6784322065009</v>
      </c>
      <c r="CM247" s="56">
        <v>0.95649663374121574</v>
      </c>
      <c r="CN247" s="29">
        <f t="shared" si="1337"/>
        <v>306.73482922019696</v>
      </c>
      <c r="CO247" s="56">
        <v>0.6774125825188364</v>
      </c>
      <c r="CP247" s="29">
        <f t="shared" si="1408"/>
        <v>372349.38095497596</v>
      </c>
      <c r="CQ247" s="29">
        <f t="shared" si="1409"/>
        <v>-3108.6784322065009</v>
      </c>
      <c r="CR247" s="56">
        <v>0.95649663374121574</v>
      </c>
      <c r="CS247" s="29">
        <f t="shared" si="1338"/>
        <v>308.22721624916198</v>
      </c>
      <c r="CT247" s="56">
        <v>0.6774125825188364</v>
      </c>
      <c r="CU247" s="29">
        <f t="shared" si="1410"/>
        <v>364284.98435271264</v>
      </c>
      <c r="CV247" s="29">
        <f t="shared" si="1339"/>
        <v>-3108.6784322065009</v>
      </c>
      <c r="CW247" s="56">
        <v>0.95649663374121574</v>
      </c>
      <c r="CX247" s="29">
        <f t="shared" si="1271"/>
        <v>309.66960569078196</v>
      </c>
      <c r="CY247" s="56">
        <v>0.6774125825188364</v>
      </c>
      <c r="CZ247" s="29">
        <f t="shared" si="1340"/>
        <v>377582.25755215553</v>
      </c>
      <c r="DA247" s="29">
        <f t="shared" si="1341"/>
        <v>-3108.6784322065009</v>
      </c>
      <c r="DB247" s="56">
        <v>0.95649663374121574</v>
      </c>
      <c r="DC247" s="29">
        <f t="shared" si="1274"/>
        <v>311.05618765379552</v>
      </c>
      <c r="DD247" s="56">
        <v>0.6774125825188364</v>
      </c>
      <c r="DE247" s="29">
        <f t="shared" si="1342"/>
        <v>356344.49229805474</v>
      </c>
      <c r="DF247" s="29">
        <f t="shared" si="1343"/>
        <v>-3108.6784322065009</v>
      </c>
      <c r="DG247" s="56">
        <v>0.95649663374121574</v>
      </c>
      <c r="DH247" s="29">
        <f t="shared" si="1277"/>
        <v>312.38105088537776</v>
      </c>
      <c r="DI247" s="56">
        <v>0.6774125825188364</v>
      </c>
      <c r="DJ247" s="29">
        <f t="shared" si="1344"/>
        <v>344951.47173359769</v>
      </c>
      <c r="DK247" s="29">
        <f t="shared" si="1345"/>
        <v>-3108.6784322065009</v>
      </c>
      <c r="DL247" s="56">
        <v>0.95649663374121574</v>
      </c>
      <c r="DM247" s="29">
        <f t="shared" si="1280"/>
        <v>313.63808571443877</v>
      </c>
      <c r="DN247" s="56">
        <v>0.6774125825188364</v>
      </c>
      <c r="DO247" s="29">
        <f t="shared" si="1346"/>
        <v>326026.28074188298</v>
      </c>
      <c r="DP247" s="29">
        <f t="shared" si="1411"/>
        <v>-3108.6784322065009</v>
      </c>
      <c r="DQ247" s="56">
        <v>0.95649663374121574</v>
      </c>
      <c r="DR247" s="29">
        <f t="shared" si="1347"/>
        <v>314.8466147458376</v>
      </c>
      <c r="DS247" s="56">
        <v>0.6774125825188364</v>
      </c>
      <c r="DT247" s="29">
        <f t="shared" si="1412"/>
        <v>313675.38040979969</v>
      </c>
      <c r="DU247" s="29">
        <f t="shared" si="1413"/>
        <v>-3108.6784322065009</v>
      </c>
      <c r="DV247" s="56">
        <v>0.95649663374121574</v>
      </c>
      <c r="DW247" s="29">
        <f t="shared" si="1348"/>
        <v>316.02299682957238</v>
      </c>
      <c r="DX247" s="56">
        <v>0.6774125825188364</v>
      </c>
      <c r="DY247" s="29">
        <f t="shared" si="1414"/>
        <v>300389.06628527254</v>
      </c>
      <c r="DZ247" s="29">
        <f t="shared" si="1349"/>
        <v>-3108.6784322065009</v>
      </c>
      <c r="EA247" s="56">
        <v>0.95649663374121574</v>
      </c>
      <c r="EB247" s="29">
        <f t="shared" si="1283"/>
        <v>317.18451678756793</v>
      </c>
      <c r="EC247" s="56">
        <v>0.6774125825188364</v>
      </c>
      <c r="ED247" s="29">
        <f t="shared" si="1350"/>
        <v>281909.61103222426</v>
      </c>
      <c r="EE247" s="29">
        <f t="shared" si="1351"/>
        <v>-3108.6784322065009</v>
      </c>
      <c r="EF247" s="56">
        <v>0.95649663374121574</v>
      </c>
      <c r="EG247" s="29">
        <f t="shared" si="1286"/>
        <v>318.33686154220209</v>
      </c>
      <c r="EH247" s="56">
        <v>0.6774125825188364</v>
      </c>
      <c r="EI247" s="29">
        <f t="shared" si="1352"/>
        <v>263527.35156601603</v>
      </c>
      <c r="EJ247" s="29">
        <f t="shared" si="1353"/>
        <v>-3108.6784322065009</v>
      </c>
      <c r="EK247" s="56">
        <v>0.95649663374121574</v>
      </c>
      <c r="EL247" s="29">
        <f t="shared" si="1289"/>
        <v>319.50533378740738</v>
      </c>
      <c r="EM247" s="56">
        <v>0.6774125825188364</v>
      </c>
      <c r="EN247" s="29">
        <f t="shared" si="1354"/>
        <v>249670.49606553599</v>
      </c>
      <c r="EO247" s="29">
        <f t="shared" si="1355"/>
        <v>-3108.6784322065009</v>
      </c>
      <c r="EP247" s="56">
        <v>0.95649663374121574</v>
      </c>
      <c r="EQ247" s="29">
        <f t="shared" si="1292"/>
        <v>320.70829183057759</v>
      </c>
      <c r="ER247" s="56">
        <v>0.6774125825188364</v>
      </c>
      <c r="ES247" s="29">
        <f t="shared" si="1356"/>
        <v>239610.30620625889</v>
      </c>
      <c r="ET247" s="29">
        <f t="shared" si="1415"/>
        <v>-3108.6784322065009</v>
      </c>
      <c r="EU247" s="56">
        <v>0.95649663374121574</v>
      </c>
      <c r="EV247" s="29">
        <f t="shared" si="1357"/>
        <v>321.9687179331699</v>
      </c>
      <c r="EW247" s="56">
        <v>0.6774125825188364</v>
      </c>
      <c r="EX247" s="29">
        <f t="shared" si="1416"/>
        <v>230934.47750449352</v>
      </c>
      <c r="EY247" s="29">
        <f t="shared" si="1417"/>
        <v>-3108.6784322065009</v>
      </c>
      <c r="EZ247" s="56">
        <v>0.95649663374121574</v>
      </c>
      <c r="FA247" s="29">
        <f t="shared" si="1358"/>
        <v>323.30577724330965</v>
      </c>
      <c r="FB247" s="56">
        <v>0.6774125825188364</v>
      </c>
      <c r="FC247" s="29">
        <f t="shared" si="1418"/>
        <v>214880.11070593668</v>
      </c>
      <c r="FD247" s="29">
        <f t="shared" si="1359"/>
        <v>-3108.6784322065009</v>
      </c>
      <c r="FE247" s="56">
        <v>0.95649663374121574</v>
      </c>
      <c r="FF247" s="29">
        <f t="shared" si="1295"/>
        <v>324.72498999338865</v>
      </c>
      <c r="FG247" s="56">
        <v>0.6774125825188364</v>
      </c>
      <c r="FH247" s="29">
        <f t="shared" si="1360"/>
        <v>206836.19556408783</v>
      </c>
      <c r="FI247" s="29">
        <f t="shared" si="1361"/>
        <v>-3108.6784322065009</v>
      </c>
      <c r="FJ247" s="56">
        <v>0.95649663374121574</v>
      </c>
      <c r="FK247" s="29">
        <f t="shared" si="1298"/>
        <v>326.2347396526979</v>
      </c>
      <c r="FL247" s="56">
        <v>0.6774125825188364</v>
      </c>
      <c r="FM247" s="29">
        <f t="shared" si="1419"/>
        <v>195602.04989973508</v>
      </c>
      <c r="FN247" s="29">
        <f t="shared" si="1362"/>
        <v>-3108.6784322065009</v>
      </c>
      <c r="FO247" s="56">
        <v>0.95649663374121574</v>
      </c>
      <c r="FP247" s="29">
        <f t="shared" si="1301"/>
        <v>327.84375257588266</v>
      </c>
      <c r="FQ247" s="56">
        <v>0.6774125825188364</v>
      </c>
      <c r="FR247" s="29">
        <f t="shared" si="1363"/>
        <v>193850.75017233801</v>
      </c>
      <c r="FS247" s="29">
        <f t="shared" si="1364"/>
        <v>-3108.6784322065009</v>
      </c>
      <c r="FT247" s="56">
        <v>0.95649663374121574</v>
      </c>
      <c r="FU247" s="29">
        <f t="shared" si="1304"/>
        <v>329.55810390155165</v>
      </c>
      <c r="FV247" s="56">
        <v>0.6774125825188364</v>
      </c>
      <c r="FW247" s="29">
        <f t="shared" si="1365"/>
        <v>188501.77434927659</v>
      </c>
      <c r="FX247" s="29">
        <f t="shared" si="1366"/>
        <v>-3108.6784322065009</v>
      </c>
      <c r="FY247" s="56">
        <v>0.95649663374121574</v>
      </c>
      <c r="FZ247" s="29">
        <f t="shared" si="1307"/>
        <v>331.38099385011418</v>
      </c>
      <c r="GA247" s="56">
        <v>0.6774125825188364</v>
      </c>
      <c r="GB247" s="29">
        <f t="shared" si="1367"/>
        <v>196727.43911058566</v>
      </c>
      <c r="GC247" s="29">
        <f t="shared" si="1368"/>
        <v>-3108.6784322065009</v>
      </c>
      <c r="GD247" s="56">
        <v>0.95649663374121574</v>
      </c>
      <c r="GE247" s="29">
        <f t="shared" si="1310"/>
        <v>333.31575165685581</v>
      </c>
      <c r="GF247" s="56">
        <v>0.6774125825188364</v>
      </c>
      <c r="GG247" s="29">
        <f t="shared" si="1369"/>
        <v>205442.56995831453</v>
      </c>
      <c r="GH247" s="29">
        <f t="shared" si="1370"/>
        <v>-3108.6784322065009</v>
      </c>
      <c r="GI247" s="56">
        <v>0.95649663374121574</v>
      </c>
      <c r="GJ247" s="29">
        <f t="shared" si="1313"/>
        <v>335.36996879847078</v>
      </c>
      <c r="GK247" s="56">
        <v>0.6774125825188364</v>
      </c>
      <c r="GL247" s="29">
        <f t="shared" si="1371"/>
        <v>215606.11404561039</v>
      </c>
      <c r="GM247" s="29">
        <f t="shared" si="1372"/>
        <v>-3108.6784322065009</v>
      </c>
      <c r="GN247" s="56">
        <v>0.95649663374121574</v>
      </c>
      <c r="GO247" s="29">
        <f t="shared" si="1316"/>
        <v>337.54591821730952</v>
      </c>
      <c r="GP247" s="56">
        <v>0.6774125825188364</v>
      </c>
      <c r="GQ247" s="29">
        <f t="shared" si="1373"/>
        <v>215478.6384518235</v>
      </c>
    </row>
    <row r="248" spans="1:199" ht="15" x14ac:dyDescent="0.2">
      <c r="A248" s="4" t="s">
        <v>46</v>
      </c>
      <c r="B248" s="29">
        <v>284526</v>
      </c>
      <c r="C248" s="29">
        <f t="shared" si="1374"/>
        <v>-3114.2</v>
      </c>
      <c r="D248" s="56">
        <v>0.95649663374121574</v>
      </c>
      <c r="E248" s="29">
        <f t="shared" ref="E248:E251" si="1436">1902/5</f>
        <v>380.4</v>
      </c>
      <c r="F248" s="29">
        <f t="shared" ref="F248:F251" si="1437">-450/5</f>
        <v>-90</v>
      </c>
      <c r="G248" s="29">
        <f t="shared" si="1269"/>
        <v>290.39999999999998</v>
      </c>
      <c r="H248" s="56">
        <f t="shared" si="1320"/>
        <v>0.6774125825188364</v>
      </c>
      <c r="I248" s="29">
        <v>286933</v>
      </c>
      <c r="J248" s="29">
        <f t="shared" si="1375"/>
        <v>-3108.6784322065009</v>
      </c>
      <c r="K248" s="56">
        <v>0.95649663374121574</v>
      </c>
      <c r="L248" s="29">
        <f t="shared" si="1321"/>
        <v>289.88511229618138</v>
      </c>
      <c r="M248" s="56">
        <v>0.6774125825188364</v>
      </c>
      <c r="N248" s="29">
        <f t="shared" si="1376"/>
        <v>277116.2066800897</v>
      </c>
      <c r="O248" s="29">
        <f t="shared" si="1377"/>
        <v>-3108.6784322065009</v>
      </c>
      <c r="P248" s="56">
        <v>0.95649663374121574</v>
      </c>
      <c r="Q248" s="29">
        <f t="shared" si="1322"/>
        <v>289.14807901401468</v>
      </c>
      <c r="R248" s="56">
        <v>0.6774125825188364</v>
      </c>
      <c r="S248" s="29">
        <f t="shared" si="1378"/>
        <v>280473.67632689723</v>
      </c>
      <c r="T248" s="29">
        <f t="shared" si="1379"/>
        <v>-3108.6784322065009</v>
      </c>
      <c r="U248" s="56">
        <v>0.95649663374121574</v>
      </c>
      <c r="V248" s="29">
        <f t="shared" si="1323"/>
        <v>288.37237364562361</v>
      </c>
      <c r="W248" s="56">
        <v>0.6774125825188364</v>
      </c>
      <c r="X248" s="29">
        <f t="shared" si="1380"/>
        <v>275113.80468347931</v>
      </c>
      <c r="Y248" s="29">
        <f t="shared" si="1381"/>
        <v>-3108.6784322065009</v>
      </c>
      <c r="Z248" s="56">
        <v>0.95649663374121574</v>
      </c>
      <c r="AA248" s="29">
        <f t="shared" si="1324"/>
        <v>288.48415935957564</v>
      </c>
      <c r="AB248" s="56">
        <v>0.6774125825188364</v>
      </c>
      <c r="AC248" s="29">
        <f t="shared" si="1382"/>
        <v>299842.03213580837</v>
      </c>
      <c r="AD248" s="29">
        <f t="shared" si="1383"/>
        <v>-3108.6784322065009</v>
      </c>
      <c r="AE248" s="56">
        <v>0.95649663374121574</v>
      </c>
      <c r="AF248" s="29">
        <f t="shared" si="1325"/>
        <v>288.87884683963091</v>
      </c>
      <c r="AG248" s="56">
        <v>0.6774125825188364</v>
      </c>
      <c r="AH248" s="29">
        <f t="shared" si="1384"/>
        <v>301810.64091980888</v>
      </c>
      <c r="AI248" s="29">
        <f t="shared" si="1385"/>
        <v>-3108.6784322065009</v>
      </c>
      <c r="AJ248" s="56">
        <v>0.95649663374121574</v>
      </c>
      <c r="AK248" s="29">
        <f t="shared" si="1326"/>
        <v>289.5464125548973</v>
      </c>
      <c r="AL248" s="56">
        <v>0.6774125825188364</v>
      </c>
      <c r="AM248" s="29">
        <f t="shared" si="1386"/>
        <v>302770.9191942098</v>
      </c>
      <c r="AN248" s="29">
        <f t="shared" si="1387"/>
        <v>-3108.6784322065009</v>
      </c>
      <c r="AO248" s="56">
        <v>0.95649663374121574</v>
      </c>
      <c r="AP248" s="29">
        <f t="shared" si="1327"/>
        <v>290.47942494806597</v>
      </c>
      <c r="AQ248" s="56">
        <v>0.6774125825188364</v>
      </c>
      <c r="AR248" s="29">
        <f t="shared" si="1388"/>
        <v>293044.13727658713</v>
      </c>
      <c r="AS248" s="29">
        <f t="shared" si="1389"/>
        <v>-3108.6784322065009</v>
      </c>
      <c r="AT248" s="56">
        <v>0.95649663374121574</v>
      </c>
      <c r="AU248" s="29">
        <f t="shared" si="1328"/>
        <v>291.66863379951957</v>
      </c>
      <c r="AV248" s="56">
        <v>0.6774125825188364</v>
      </c>
      <c r="AW248" s="29">
        <f t="shared" si="1390"/>
        <v>300572.42805589241</v>
      </c>
      <c r="AX248" s="29">
        <f t="shared" si="1391"/>
        <v>-3108.6784322065009</v>
      </c>
      <c r="AY248" s="56">
        <v>0.95649663374121574</v>
      </c>
      <c r="AZ248" s="29">
        <f t="shared" si="1329"/>
        <v>293.10686659964517</v>
      </c>
      <c r="BA248" s="56">
        <v>0.6774125825188364</v>
      </c>
      <c r="BB248" s="29">
        <f t="shared" si="1392"/>
        <v>308600.04623259103</v>
      </c>
      <c r="BC248" s="29">
        <f t="shared" si="1393"/>
        <v>-3108.6784322065009</v>
      </c>
      <c r="BD248" s="56">
        <v>0.95649663374121574</v>
      </c>
      <c r="BE248" s="29">
        <f t="shared" si="1330"/>
        <v>294.77761084606067</v>
      </c>
      <c r="BF248" s="56">
        <v>0.6774125825188364</v>
      </c>
      <c r="BG248" s="29">
        <f t="shared" si="1394"/>
        <v>316588.22207080811</v>
      </c>
      <c r="BH248" s="29">
        <f t="shared" si="1395"/>
        <v>-3108.6784322065009</v>
      </c>
      <c r="BI248" s="56">
        <v>0.95649663374121574</v>
      </c>
      <c r="BJ248" s="29">
        <f t="shared" si="1331"/>
        <v>296.67725548195807</v>
      </c>
      <c r="BK248" s="56">
        <v>0.6774125825188364</v>
      </c>
      <c r="BL248" s="29">
        <f t="shared" si="1396"/>
        <v>298816.34156347415</v>
      </c>
      <c r="BM248" s="29">
        <f t="shared" si="1397"/>
        <v>-3108.6784322065009</v>
      </c>
      <c r="BN248" s="56">
        <v>0.95649663374121574</v>
      </c>
      <c r="BO248" s="29">
        <f t="shared" si="1332"/>
        <v>298.50403003273743</v>
      </c>
      <c r="BP248" s="56">
        <v>0.6774125825188364</v>
      </c>
      <c r="BQ248" s="29">
        <f t="shared" si="1398"/>
        <v>309976.38455278199</v>
      </c>
      <c r="BR248" s="29">
        <f t="shared" si="1399"/>
        <v>-3108.6784322065009</v>
      </c>
      <c r="BS248" s="56">
        <v>0.95649663374121574</v>
      </c>
      <c r="BT248" s="29">
        <f t="shared" si="1333"/>
        <v>300.26478157213353</v>
      </c>
      <c r="BU248" s="56">
        <v>0.6774125825188364</v>
      </c>
      <c r="BV248" s="29">
        <f t="shared" si="1400"/>
        <v>313684.28453364503</v>
      </c>
      <c r="BW248" s="29">
        <f t="shared" si="1401"/>
        <v>-3108.6784322065009</v>
      </c>
      <c r="BX248" s="56">
        <v>0.95649663374121574</v>
      </c>
      <c r="BY248" s="29">
        <f t="shared" si="1334"/>
        <v>301.96556301833471</v>
      </c>
      <c r="BZ248" s="56">
        <v>0.6774125825188364</v>
      </c>
      <c r="CA248" s="29">
        <f t="shared" si="1402"/>
        <v>334013.57436102274</v>
      </c>
      <c r="CB248" s="29">
        <f t="shared" si="1403"/>
        <v>-3108.6784322065009</v>
      </c>
      <c r="CC248" s="56">
        <v>0.95649663374121574</v>
      </c>
      <c r="CD248" s="29">
        <f t="shared" si="1335"/>
        <v>303.60492296665706</v>
      </c>
      <c r="CE248" s="56">
        <v>0.6774125825188364</v>
      </c>
      <c r="CF248" s="29">
        <f t="shared" si="1404"/>
        <v>326695.20919365267</v>
      </c>
      <c r="CG248" s="29">
        <f t="shared" si="1405"/>
        <v>-3108.6784322065009</v>
      </c>
      <c r="CH248" s="56">
        <v>0.95649663374121574</v>
      </c>
      <c r="CI248" s="29">
        <f t="shared" si="1336"/>
        <v>305.19100340125448</v>
      </c>
      <c r="CJ248" s="56">
        <v>0.6774125825188364</v>
      </c>
      <c r="CK248" s="29">
        <f t="shared" si="1406"/>
        <v>341701.78331427823</v>
      </c>
      <c r="CL248" s="29">
        <f t="shared" si="1407"/>
        <v>-3108.6784322065009</v>
      </c>
      <c r="CM248" s="56">
        <v>0.95649663374121574</v>
      </c>
      <c r="CN248" s="29">
        <f t="shared" si="1337"/>
        <v>306.73482922019696</v>
      </c>
      <c r="CO248" s="56">
        <v>0.6774125825188364</v>
      </c>
      <c r="CP248" s="29">
        <f t="shared" si="1408"/>
        <v>375569.48652611749</v>
      </c>
      <c r="CQ248" s="29">
        <f t="shared" si="1409"/>
        <v>-3108.6784322065009</v>
      </c>
      <c r="CR248" s="56">
        <v>0.95649663374121574</v>
      </c>
      <c r="CS248" s="29">
        <f t="shared" si="1338"/>
        <v>308.22721624916198</v>
      </c>
      <c r="CT248" s="56">
        <v>0.6774125825188364</v>
      </c>
      <c r="CU248" s="29">
        <f t="shared" si="1410"/>
        <v>369548.92973901861</v>
      </c>
      <c r="CV248" s="29">
        <f t="shared" si="1339"/>
        <v>-3108.6784322065009</v>
      </c>
      <c r="CW248" s="56">
        <v>0.95649663374121574</v>
      </c>
      <c r="CX248" s="29">
        <f t="shared" si="1271"/>
        <v>309.66960569078196</v>
      </c>
      <c r="CY248" s="56">
        <v>0.6774125825188364</v>
      </c>
      <c r="CZ248" s="29">
        <f t="shared" si="1340"/>
        <v>361485.97552619688</v>
      </c>
      <c r="DA248" s="29">
        <f t="shared" si="1341"/>
        <v>-3108.6784322065009</v>
      </c>
      <c r="DB248" s="56">
        <v>0.95649663374121574</v>
      </c>
      <c r="DC248" s="29">
        <f t="shared" si="1274"/>
        <v>311.05618765379552</v>
      </c>
      <c r="DD248" s="56">
        <v>0.6774125825188364</v>
      </c>
      <c r="DE248" s="29">
        <f t="shared" si="1342"/>
        <v>374784.63530760282</v>
      </c>
      <c r="DF248" s="29">
        <f t="shared" si="1343"/>
        <v>-3108.6784322065009</v>
      </c>
      <c r="DG248" s="56">
        <v>0.95649663374121574</v>
      </c>
      <c r="DH248" s="29">
        <f t="shared" si="1277"/>
        <v>312.38105088537776</v>
      </c>
      <c r="DI248" s="56">
        <v>0.6774125825188364</v>
      </c>
      <c r="DJ248" s="29">
        <f t="shared" si="1344"/>
        <v>353548.1949167336</v>
      </c>
      <c r="DK248" s="29">
        <f t="shared" si="1345"/>
        <v>-3108.6784322065009</v>
      </c>
      <c r="DL248" s="56">
        <v>0.95649663374121574</v>
      </c>
      <c r="DM248" s="29">
        <f t="shared" si="1280"/>
        <v>313.63808571443877</v>
      </c>
      <c r="DN248" s="56">
        <v>0.6774125825188364</v>
      </c>
      <c r="DO248" s="29">
        <f t="shared" si="1346"/>
        <v>342156.43138710561</v>
      </c>
      <c r="DP248" s="29">
        <f t="shared" si="1411"/>
        <v>-3108.6784322065009</v>
      </c>
      <c r="DQ248" s="56">
        <v>0.95649663374121574</v>
      </c>
      <c r="DR248" s="29">
        <f t="shared" si="1347"/>
        <v>314.8466147458376</v>
      </c>
      <c r="DS248" s="56">
        <v>0.6774125825188364</v>
      </c>
      <c r="DT248" s="29">
        <f t="shared" si="1412"/>
        <v>323232.44892442232</v>
      </c>
      <c r="DU248" s="29">
        <f t="shared" si="1413"/>
        <v>-3108.6784322065009</v>
      </c>
      <c r="DV248" s="56">
        <v>0.95649663374121574</v>
      </c>
      <c r="DW248" s="29">
        <f t="shared" si="1348"/>
        <v>316.02299682957238</v>
      </c>
      <c r="DX248" s="56">
        <v>0.6774125825188364</v>
      </c>
      <c r="DY248" s="29">
        <f t="shared" si="1414"/>
        <v>310882.72497442277</v>
      </c>
      <c r="DZ248" s="29">
        <f t="shared" si="1349"/>
        <v>-3108.6784322065009</v>
      </c>
      <c r="EA248" s="56">
        <v>0.95649663374121574</v>
      </c>
      <c r="EB248" s="29">
        <f t="shared" si="1283"/>
        <v>317.18451678756793</v>
      </c>
      <c r="EC248" s="56">
        <v>0.6774125825188364</v>
      </c>
      <c r="ED248" s="29">
        <f t="shared" si="1350"/>
        <v>297597.57236985362</v>
      </c>
      <c r="EE248" s="29">
        <f t="shared" si="1351"/>
        <v>-3108.6784322065009</v>
      </c>
      <c r="EF248" s="56">
        <v>0.95649663374121574</v>
      </c>
      <c r="EG248" s="29">
        <f t="shared" si="1286"/>
        <v>318.33686154220209</v>
      </c>
      <c r="EH248" s="56">
        <v>0.6774125825188364</v>
      </c>
      <c r="EI248" s="29">
        <f t="shared" si="1352"/>
        <v>279119.26946155995</v>
      </c>
      <c r="EJ248" s="29">
        <f t="shared" si="1353"/>
        <v>-3108.6784322065009</v>
      </c>
      <c r="EK248" s="56">
        <v>0.95649663374121574</v>
      </c>
      <c r="EL248" s="29">
        <f t="shared" si="1289"/>
        <v>319.50533378740738</v>
      </c>
      <c r="EM248" s="56">
        <v>0.6774125825188364</v>
      </c>
      <c r="EN248" s="29">
        <f t="shared" si="1354"/>
        <v>260738.17846759694</v>
      </c>
      <c r="EO248" s="29">
        <f t="shared" si="1355"/>
        <v>-3108.6784322065009</v>
      </c>
      <c r="EP248" s="56">
        <v>0.95649663374121574</v>
      </c>
      <c r="EQ248" s="29">
        <f t="shared" si="1292"/>
        <v>320.70829183057759</v>
      </c>
      <c r="ER248" s="56">
        <v>0.6774125825188364</v>
      </c>
      <c r="ES248" s="29">
        <f t="shared" si="1356"/>
        <v>246882.52592516007</v>
      </c>
      <c r="ET248" s="29">
        <f t="shared" si="1415"/>
        <v>-3108.6784322065009</v>
      </c>
      <c r="EU248" s="56">
        <v>0.95649663374121574</v>
      </c>
      <c r="EV248" s="29">
        <f t="shared" si="1357"/>
        <v>321.9687179331699</v>
      </c>
      <c r="EW248" s="56">
        <v>0.6774125825188364</v>
      </c>
      <c r="EX248" s="29">
        <f t="shared" si="1416"/>
        <v>236823.59649198555</v>
      </c>
      <c r="EY248" s="29">
        <f t="shared" si="1417"/>
        <v>-3108.6784322065009</v>
      </c>
      <c r="EZ248" s="56">
        <v>0.95649663374121574</v>
      </c>
      <c r="FA248" s="29">
        <f t="shared" si="1358"/>
        <v>323.30577724330965</v>
      </c>
      <c r="FB248" s="56">
        <v>0.6774125825188364</v>
      </c>
      <c r="FC248" s="29">
        <f t="shared" si="1418"/>
        <v>228149.10484953033</v>
      </c>
      <c r="FD248" s="29">
        <f t="shared" si="1359"/>
        <v>-3108.6784322065009</v>
      </c>
      <c r="FE248" s="56">
        <v>0.95649663374121574</v>
      </c>
      <c r="FF248" s="29">
        <f t="shared" si="1295"/>
        <v>324.72498999338865</v>
      </c>
      <c r="FG248" s="56">
        <v>0.6774125825188364</v>
      </c>
      <c r="FH248" s="29">
        <f t="shared" si="1360"/>
        <v>212096.15726372355</v>
      </c>
      <c r="FI248" s="29">
        <f t="shared" si="1361"/>
        <v>-3108.6784322065009</v>
      </c>
      <c r="FJ248" s="56">
        <v>0.95649663374121574</v>
      </c>
      <c r="FK248" s="29">
        <f t="shared" si="1298"/>
        <v>326.2347396526979</v>
      </c>
      <c r="FL248" s="56">
        <v>0.6774125825188364</v>
      </c>
      <c r="FM248" s="29">
        <f t="shared" si="1419"/>
        <v>204053.75187153401</v>
      </c>
      <c r="FN248" s="29">
        <f t="shared" si="1362"/>
        <v>-3108.6784322065009</v>
      </c>
      <c r="FO248" s="56">
        <v>0.95649663374121574</v>
      </c>
      <c r="FP248" s="29">
        <f t="shared" si="1301"/>
        <v>327.84375257588266</v>
      </c>
      <c r="FQ248" s="56">
        <v>0.6774125825188364</v>
      </c>
      <c r="FR248" s="29">
        <f t="shared" si="1363"/>
        <v>192821.21522010447</v>
      </c>
      <c r="FS248" s="29">
        <f t="shared" si="1364"/>
        <v>-3108.6784322065009</v>
      </c>
      <c r="FT248" s="56">
        <v>0.95649663374121574</v>
      </c>
      <c r="FU248" s="29">
        <f t="shared" si="1304"/>
        <v>329.55810390155165</v>
      </c>
      <c r="FV248" s="56">
        <v>0.6774125825188364</v>
      </c>
      <c r="FW248" s="29">
        <f t="shared" si="1365"/>
        <v>191071.62984403304</v>
      </c>
      <c r="FX248" s="29">
        <f t="shared" si="1366"/>
        <v>-3108.6784322065009</v>
      </c>
      <c r="FY248" s="56">
        <v>0.95649663374121574</v>
      </c>
      <c r="FZ248" s="29">
        <f t="shared" si="1307"/>
        <v>331.38099385011418</v>
      </c>
      <c r="GA248" s="56">
        <v>0.6774125825188364</v>
      </c>
      <c r="GB248" s="29">
        <f t="shared" si="1367"/>
        <v>185724.4769109202</v>
      </c>
      <c r="GC248" s="29">
        <f t="shared" si="1368"/>
        <v>-3108.6784322065009</v>
      </c>
      <c r="GD248" s="56">
        <v>0.95649663374121574</v>
      </c>
      <c r="GE248" s="29">
        <f t="shared" si="1310"/>
        <v>333.31575165685581</v>
      </c>
      <c r="GF248" s="56">
        <v>0.6774125825188364</v>
      </c>
      <c r="GG248" s="29">
        <f t="shared" si="1369"/>
        <v>193952.07643003602</v>
      </c>
      <c r="GH248" s="29">
        <f t="shared" si="1370"/>
        <v>-3108.6784322065009</v>
      </c>
      <c r="GI248" s="56">
        <v>0.95649663374121574</v>
      </c>
      <c r="GJ248" s="29">
        <f t="shared" si="1313"/>
        <v>335.36996879847078</v>
      </c>
      <c r="GK248" s="56">
        <v>0.6774125825188364</v>
      </c>
      <c r="GL248" s="29">
        <f t="shared" si="1371"/>
        <v>202669.2614949065</v>
      </c>
      <c r="GM248" s="29">
        <f t="shared" si="1372"/>
        <v>-3108.6784322065009</v>
      </c>
      <c r="GN248" s="56">
        <v>0.95649663374121574</v>
      </c>
      <c r="GO248" s="29">
        <f t="shared" si="1316"/>
        <v>337.54591821730952</v>
      </c>
      <c r="GP248" s="56">
        <v>0.6774125825188364</v>
      </c>
      <c r="GQ248" s="29">
        <f t="shared" si="1373"/>
        <v>212834.98153162119</v>
      </c>
    </row>
    <row r="249" spans="1:199" ht="15" x14ac:dyDescent="0.2">
      <c r="A249" s="4" t="s">
        <v>47</v>
      </c>
      <c r="B249" s="29">
        <v>295373</v>
      </c>
      <c r="C249" s="29">
        <f t="shared" si="1374"/>
        <v>-3114.2</v>
      </c>
      <c r="D249" s="56">
        <v>0.95649663374121574</v>
      </c>
      <c r="E249" s="29">
        <f t="shared" si="1436"/>
        <v>380.4</v>
      </c>
      <c r="F249" s="29">
        <f t="shared" si="1437"/>
        <v>-90</v>
      </c>
      <c r="G249" s="29">
        <f t="shared" si="1269"/>
        <v>290.39999999999998</v>
      </c>
      <c r="H249" s="56">
        <f t="shared" si="1320"/>
        <v>0.6774125825188364</v>
      </c>
      <c r="I249" s="29">
        <v>282031</v>
      </c>
      <c r="J249" s="29">
        <f t="shared" si="1375"/>
        <v>-3108.6784322065009</v>
      </c>
      <c r="K249" s="56">
        <v>0.95649663374121574</v>
      </c>
      <c r="L249" s="29">
        <f t="shared" si="1321"/>
        <v>289.88511229618138</v>
      </c>
      <c r="M249" s="56">
        <v>0.6774125825188364</v>
      </c>
      <c r="N249" s="29">
        <f t="shared" si="1376"/>
        <v>284114.2066800897</v>
      </c>
      <c r="O249" s="29">
        <f t="shared" si="1377"/>
        <v>-3108.6784322065009</v>
      </c>
      <c r="P249" s="56">
        <v>0.95649663374121574</v>
      </c>
      <c r="Q249" s="29">
        <f t="shared" si="1322"/>
        <v>289.14807901401468</v>
      </c>
      <c r="R249" s="56">
        <v>0.6774125825188364</v>
      </c>
      <c r="S249" s="29">
        <f t="shared" si="1378"/>
        <v>274296.67632689723</v>
      </c>
      <c r="T249" s="29">
        <f t="shared" si="1379"/>
        <v>-3108.6784322065009</v>
      </c>
      <c r="U249" s="56">
        <v>0.95649663374121574</v>
      </c>
      <c r="V249" s="29">
        <f t="shared" si="1323"/>
        <v>288.37237364562361</v>
      </c>
      <c r="W249" s="56">
        <v>0.6774125825188364</v>
      </c>
      <c r="X249" s="29">
        <f t="shared" si="1380"/>
        <v>277653.37026833632</v>
      </c>
      <c r="Y249" s="29">
        <f t="shared" si="1381"/>
        <v>-3108.6784322065009</v>
      </c>
      <c r="Z249" s="56">
        <v>0.95649663374121574</v>
      </c>
      <c r="AA249" s="29">
        <f t="shared" si="1324"/>
        <v>288.48415935957564</v>
      </c>
      <c r="AB249" s="56">
        <v>0.6774125825188364</v>
      </c>
      <c r="AC249" s="29">
        <f t="shared" si="1382"/>
        <v>272293.61041063239</v>
      </c>
      <c r="AD249" s="29">
        <f t="shared" si="1383"/>
        <v>-3108.6784322065009</v>
      </c>
      <c r="AE249" s="56">
        <v>0.95649663374121574</v>
      </c>
      <c r="AF249" s="29">
        <f t="shared" si="1325"/>
        <v>288.87884683963091</v>
      </c>
      <c r="AG249" s="56">
        <v>0.6774125825188364</v>
      </c>
      <c r="AH249" s="29">
        <f t="shared" si="1384"/>
        <v>297022.23255044152</v>
      </c>
      <c r="AI249" s="29">
        <f t="shared" si="1385"/>
        <v>-3108.6784322065009</v>
      </c>
      <c r="AJ249" s="56">
        <v>0.95649663374121574</v>
      </c>
      <c r="AK249" s="29">
        <f t="shared" si="1326"/>
        <v>289.5464125548973</v>
      </c>
      <c r="AL249" s="56">
        <v>0.6774125825188364</v>
      </c>
      <c r="AM249" s="29">
        <f t="shared" si="1386"/>
        <v>298991.50890015729</v>
      </c>
      <c r="AN249" s="29">
        <f t="shared" si="1387"/>
        <v>-3108.6784322065009</v>
      </c>
      <c r="AO249" s="56">
        <v>0.95649663374121574</v>
      </c>
      <c r="AP249" s="29">
        <f t="shared" si="1327"/>
        <v>290.47942494806597</v>
      </c>
      <c r="AQ249" s="56">
        <v>0.6774125825188364</v>
      </c>
      <c r="AR249" s="29">
        <f t="shared" si="1388"/>
        <v>299952.72018695134</v>
      </c>
      <c r="AS249" s="29">
        <f t="shared" si="1389"/>
        <v>-3108.6784322065009</v>
      </c>
      <c r="AT249" s="56">
        <v>0.95649663374121574</v>
      </c>
      <c r="AU249" s="29">
        <f t="shared" si="1328"/>
        <v>291.66863379951957</v>
      </c>
      <c r="AV249" s="56">
        <v>0.6774125825188364</v>
      </c>
      <c r="AW249" s="29">
        <f t="shared" si="1390"/>
        <v>290227.12747818016</v>
      </c>
      <c r="AX249" s="29">
        <f t="shared" si="1391"/>
        <v>-3108.6784322065009</v>
      </c>
      <c r="AY249" s="56">
        <v>0.95649663374121574</v>
      </c>
      <c r="AZ249" s="29">
        <f t="shared" si="1329"/>
        <v>293.10686659964517</v>
      </c>
      <c r="BA249" s="56">
        <v>0.6774125825188364</v>
      </c>
      <c r="BB249" s="29">
        <f t="shared" si="1392"/>
        <v>297756.85649028554</v>
      </c>
      <c r="BC249" s="29">
        <f t="shared" si="1393"/>
        <v>-3108.6784322065009</v>
      </c>
      <c r="BD249" s="56">
        <v>0.95649663374121574</v>
      </c>
      <c r="BE249" s="29">
        <f t="shared" si="1330"/>
        <v>294.77761084606067</v>
      </c>
      <c r="BF249" s="56">
        <v>0.6774125825188364</v>
      </c>
      <c r="BG249" s="29">
        <f t="shared" si="1394"/>
        <v>305786.14541123057</v>
      </c>
      <c r="BH249" s="29">
        <f t="shared" si="1395"/>
        <v>-3108.6784322065009</v>
      </c>
      <c r="BI249" s="56">
        <v>0.95649663374121574</v>
      </c>
      <c r="BJ249" s="29">
        <f t="shared" si="1331"/>
        <v>296.67725548195807</v>
      </c>
      <c r="BK249" s="56">
        <v>0.6774125825188364</v>
      </c>
      <c r="BL249" s="29">
        <f t="shared" si="1396"/>
        <v>313776.22089408356</v>
      </c>
      <c r="BM249" s="29">
        <f t="shared" si="1397"/>
        <v>-3108.6784322065009</v>
      </c>
      <c r="BN249" s="56">
        <v>0.95649663374121574</v>
      </c>
      <c r="BO249" s="29">
        <f t="shared" si="1332"/>
        <v>298.50403003273743</v>
      </c>
      <c r="BP249" s="56">
        <v>0.6774125825188364</v>
      </c>
      <c r="BQ249" s="29">
        <f t="shared" si="1398"/>
        <v>296006.16716130037</v>
      </c>
      <c r="BR249" s="29">
        <f t="shared" si="1399"/>
        <v>-3108.6784322065009</v>
      </c>
      <c r="BS249" s="56">
        <v>0.95649663374121574</v>
      </c>
      <c r="BT249" s="29">
        <f t="shared" si="1333"/>
        <v>300.26478157213353</v>
      </c>
      <c r="BU249" s="56">
        <v>0.6774125825188364</v>
      </c>
      <c r="BV249" s="29">
        <f t="shared" si="1400"/>
        <v>307167.97090214764</v>
      </c>
      <c r="BW249" s="29">
        <f t="shared" si="1401"/>
        <v>-3108.6784322065009</v>
      </c>
      <c r="BX249" s="56">
        <v>0.95649663374121574</v>
      </c>
      <c r="BY249" s="29">
        <f t="shared" si="1334"/>
        <v>301.96556301833471</v>
      </c>
      <c r="BZ249" s="56">
        <v>0.6774125825188364</v>
      </c>
      <c r="CA249" s="29">
        <f t="shared" si="1402"/>
        <v>310877.57166445686</v>
      </c>
      <c r="CB249" s="29">
        <f t="shared" si="1403"/>
        <v>-3108.6784322065009</v>
      </c>
      <c r="CC249" s="56">
        <v>0.95649663374121574</v>
      </c>
      <c r="CD249" s="29">
        <f t="shared" si="1335"/>
        <v>303.60492296665706</v>
      </c>
      <c r="CE249" s="56">
        <v>0.6774125825188364</v>
      </c>
      <c r="CF249" s="29">
        <f t="shared" si="1404"/>
        <v>331208.50085178291</v>
      </c>
      <c r="CG249" s="29">
        <f t="shared" si="1405"/>
        <v>-3108.6784322065009</v>
      </c>
      <c r="CH249" s="56">
        <v>0.95649663374121574</v>
      </c>
      <c r="CI249" s="29">
        <f t="shared" si="1336"/>
        <v>305.19100340125448</v>
      </c>
      <c r="CJ249" s="56">
        <v>0.6774125825188364</v>
      </c>
      <c r="CK249" s="29">
        <f t="shared" si="1406"/>
        <v>323891.7217648474</v>
      </c>
      <c r="CL249" s="29">
        <f t="shared" si="1407"/>
        <v>-3108.6784322065009</v>
      </c>
      <c r="CM249" s="56">
        <v>0.95649663374121574</v>
      </c>
      <c r="CN249" s="29">
        <f t="shared" si="1337"/>
        <v>306.73482922019696</v>
      </c>
      <c r="CO249" s="56">
        <v>0.6774125825188364</v>
      </c>
      <c r="CP249" s="29">
        <f t="shared" si="1408"/>
        <v>338899.83971129195</v>
      </c>
      <c r="CQ249" s="29">
        <f t="shared" si="1409"/>
        <v>-3108.6784322065009</v>
      </c>
      <c r="CR249" s="56">
        <v>0.95649663374121574</v>
      </c>
      <c r="CS249" s="29">
        <f t="shared" si="1338"/>
        <v>308.22721624916198</v>
      </c>
      <c r="CT249" s="56">
        <v>0.6774125825188364</v>
      </c>
      <c r="CU249" s="29">
        <f t="shared" si="1410"/>
        <v>372769.03531016014</v>
      </c>
      <c r="CV249" s="29">
        <f t="shared" si="1339"/>
        <v>-3108.6784322065009</v>
      </c>
      <c r="CW249" s="56">
        <v>0.95649663374121574</v>
      </c>
      <c r="CX249" s="29">
        <f t="shared" si="1271"/>
        <v>309.66960569078196</v>
      </c>
      <c r="CY249" s="56">
        <v>0.6774125825188364</v>
      </c>
      <c r="CZ249" s="29">
        <f t="shared" si="1340"/>
        <v>366749.92091250286</v>
      </c>
      <c r="DA249" s="29">
        <f t="shared" si="1341"/>
        <v>-3108.6784322065009</v>
      </c>
      <c r="DB249" s="56">
        <v>0.95649663374121574</v>
      </c>
      <c r="DC249" s="29">
        <f t="shared" si="1274"/>
        <v>311.05618765379552</v>
      </c>
      <c r="DD249" s="56">
        <v>0.6774125825188364</v>
      </c>
      <c r="DE249" s="29">
        <f t="shared" si="1342"/>
        <v>358688.35328164417</v>
      </c>
      <c r="DF249" s="29">
        <f t="shared" si="1343"/>
        <v>-3108.6784322065009</v>
      </c>
      <c r="DG249" s="56">
        <v>0.95649663374121574</v>
      </c>
      <c r="DH249" s="29">
        <f t="shared" si="1277"/>
        <v>312.38105088537776</v>
      </c>
      <c r="DI249" s="56">
        <v>0.6774125825188364</v>
      </c>
      <c r="DJ249" s="29">
        <f t="shared" si="1344"/>
        <v>371988.33792628167</v>
      </c>
      <c r="DK249" s="29">
        <f t="shared" si="1345"/>
        <v>-3108.6784322065009</v>
      </c>
      <c r="DL249" s="56">
        <v>0.95649663374121574</v>
      </c>
      <c r="DM249" s="29">
        <f t="shared" si="1280"/>
        <v>313.63808571443877</v>
      </c>
      <c r="DN249" s="56">
        <v>0.6774125825188364</v>
      </c>
      <c r="DO249" s="29">
        <f t="shared" si="1346"/>
        <v>350753.15457024152</v>
      </c>
      <c r="DP249" s="29">
        <f t="shared" si="1411"/>
        <v>-3108.6784322065009</v>
      </c>
      <c r="DQ249" s="56">
        <v>0.95649663374121574</v>
      </c>
      <c r="DR249" s="29">
        <f t="shared" si="1347"/>
        <v>314.8466147458376</v>
      </c>
      <c r="DS249" s="56">
        <v>0.6774125825188364</v>
      </c>
      <c r="DT249" s="29">
        <f t="shared" si="1412"/>
        <v>339362.59956964495</v>
      </c>
      <c r="DU249" s="29">
        <f t="shared" si="1413"/>
        <v>-3108.6784322065009</v>
      </c>
      <c r="DV249" s="56">
        <v>0.95649663374121574</v>
      </c>
      <c r="DW249" s="29">
        <f t="shared" si="1348"/>
        <v>316.02299682957238</v>
      </c>
      <c r="DX249" s="56">
        <v>0.6774125825188364</v>
      </c>
      <c r="DY249" s="29">
        <f t="shared" si="1414"/>
        <v>320439.79348904541</v>
      </c>
      <c r="DZ249" s="29">
        <f t="shared" si="1349"/>
        <v>-3108.6784322065009</v>
      </c>
      <c r="EA249" s="56">
        <v>0.95649663374121574</v>
      </c>
      <c r="EB249" s="29">
        <f t="shared" si="1283"/>
        <v>317.18451678756793</v>
      </c>
      <c r="EC249" s="56">
        <v>0.6774125825188364</v>
      </c>
      <c r="ED249" s="29">
        <f t="shared" si="1350"/>
        <v>308091.23105900385</v>
      </c>
      <c r="EE249" s="29">
        <f t="shared" si="1351"/>
        <v>-3108.6784322065009</v>
      </c>
      <c r="EF249" s="56">
        <v>0.95649663374121574</v>
      </c>
      <c r="EG249" s="29">
        <f t="shared" si="1286"/>
        <v>318.33686154220209</v>
      </c>
      <c r="EH249" s="56">
        <v>0.6774125825188364</v>
      </c>
      <c r="EI249" s="29">
        <f t="shared" si="1352"/>
        <v>294807.2307991893</v>
      </c>
      <c r="EJ249" s="29">
        <f t="shared" si="1353"/>
        <v>-3108.6784322065009</v>
      </c>
      <c r="EK249" s="56">
        <v>0.95649663374121574</v>
      </c>
      <c r="EL249" s="29">
        <f t="shared" si="1289"/>
        <v>319.50533378740738</v>
      </c>
      <c r="EM249" s="56">
        <v>0.6774125825188364</v>
      </c>
      <c r="EN249" s="29">
        <f t="shared" si="1354"/>
        <v>276330.09636314085</v>
      </c>
      <c r="EO249" s="29">
        <f t="shared" si="1355"/>
        <v>-3108.6784322065009</v>
      </c>
      <c r="EP249" s="56">
        <v>0.95649663374121574</v>
      </c>
      <c r="EQ249" s="29">
        <f t="shared" si="1292"/>
        <v>320.70829183057759</v>
      </c>
      <c r="ER249" s="56">
        <v>0.6774125825188364</v>
      </c>
      <c r="ES249" s="29">
        <f t="shared" si="1356"/>
        <v>257950.20832722101</v>
      </c>
      <c r="ET249" s="29">
        <f t="shared" si="1415"/>
        <v>-3108.6784322065009</v>
      </c>
      <c r="EU249" s="56">
        <v>0.95649663374121574</v>
      </c>
      <c r="EV249" s="29">
        <f t="shared" si="1357"/>
        <v>321.9687179331699</v>
      </c>
      <c r="EW249" s="56">
        <v>0.6774125825188364</v>
      </c>
      <c r="EX249" s="29">
        <f t="shared" si="1416"/>
        <v>244095.81621088673</v>
      </c>
      <c r="EY249" s="29">
        <f t="shared" si="1417"/>
        <v>-3108.6784322065009</v>
      </c>
      <c r="EZ249" s="56">
        <v>0.95649663374121574</v>
      </c>
      <c r="FA249" s="29">
        <f t="shared" si="1358"/>
        <v>323.30577724330965</v>
      </c>
      <c r="FB249" s="56">
        <v>0.6774125825188364</v>
      </c>
      <c r="FC249" s="29">
        <f t="shared" si="1418"/>
        <v>234038.22383702235</v>
      </c>
      <c r="FD249" s="29">
        <f t="shared" si="1359"/>
        <v>-3108.6784322065009</v>
      </c>
      <c r="FE249" s="56">
        <v>0.95649663374121574</v>
      </c>
      <c r="FF249" s="29">
        <f t="shared" si="1295"/>
        <v>324.72498999338865</v>
      </c>
      <c r="FG249" s="56">
        <v>0.6774125825188364</v>
      </c>
      <c r="FH249" s="29">
        <f t="shared" si="1360"/>
        <v>225365.1514073172</v>
      </c>
      <c r="FI249" s="29">
        <f t="shared" si="1361"/>
        <v>-3108.6784322065009</v>
      </c>
      <c r="FJ249" s="56">
        <v>0.95649663374121574</v>
      </c>
      <c r="FK249" s="29">
        <f t="shared" si="1298"/>
        <v>326.2347396526979</v>
      </c>
      <c r="FL249" s="56">
        <v>0.6774125825188364</v>
      </c>
      <c r="FM249" s="29">
        <f t="shared" si="1419"/>
        <v>209313.71357116973</v>
      </c>
      <c r="FN249" s="29">
        <f t="shared" si="1362"/>
        <v>-3108.6784322065009</v>
      </c>
      <c r="FO249" s="56">
        <v>0.95649663374121574</v>
      </c>
      <c r="FP249" s="29">
        <f t="shared" si="1301"/>
        <v>327.84375257588266</v>
      </c>
      <c r="FQ249" s="56">
        <v>0.6774125825188364</v>
      </c>
      <c r="FR249" s="29">
        <f t="shared" si="1363"/>
        <v>201272.9171919034</v>
      </c>
      <c r="FS249" s="29">
        <f t="shared" si="1364"/>
        <v>-3108.6784322065009</v>
      </c>
      <c r="FT249" s="56">
        <v>0.95649663374121574</v>
      </c>
      <c r="FU249" s="29">
        <f t="shared" si="1304"/>
        <v>329.55810390155165</v>
      </c>
      <c r="FV249" s="56">
        <v>0.6774125825188364</v>
      </c>
      <c r="FW249" s="29">
        <f t="shared" si="1365"/>
        <v>190042.0948917995</v>
      </c>
      <c r="FX249" s="29">
        <f t="shared" si="1366"/>
        <v>-3108.6784322065009</v>
      </c>
      <c r="FY249" s="56">
        <v>0.95649663374121574</v>
      </c>
      <c r="FZ249" s="29">
        <f t="shared" si="1307"/>
        <v>331.38099385011418</v>
      </c>
      <c r="GA249" s="56">
        <v>0.6774125825188364</v>
      </c>
      <c r="GB249" s="29">
        <f t="shared" si="1367"/>
        <v>188294.33240567666</v>
      </c>
      <c r="GC249" s="29">
        <f t="shared" si="1368"/>
        <v>-3108.6784322065009</v>
      </c>
      <c r="GD249" s="56">
        <v>0.95649663374121574</v>
      </c>
      <c r="GE249" s="29">
        <f t="shared" si="1310"/>
        <v>333.31575165685581</v>
      </c>
      <c r="GF249" s="56">
        <v>0.6774125825188364</v>
      </c>
      <c r="GG249" s="29">
        <f t="shared" si="1369"/>
        <v>182949.11423037056</v>
      </c>
      <c r="GH249" s="29">
        <f t="shared" si="1370"/>
        <v>-3108.6784322065009</v>
      </c>
      <c r="GI249" s="56">
        <v>0.95649663374121574</v>
      </c>
      <c r="GJ249" s="29">
        <f t="shared" si="1313"/>
        <v>335.36996879847078</v>
      </c>
      <c r="GK249" s="56">
        <v>0.6774125825188364</v>
      </c>
      <c r="GL249" s="29">
        <f t="shared" si="1371"/>
        <v>191178.76796662799</v>
      </c>
      <c r="GM249" s="29">
        <f t="shared" si="1372"/>
        <v>-3108.6784322065009</v>
      </c>
      <c r="GN249" s="56">
        <v>0.95649663374121574</v>
      </c>
      <c r="GO249" s="29">
        <f t="shared" si="1316"/>
        <v>337.54591821730952</v>
      </c>
      <c r="GP249" s="56">
        <v>0.6774125825188364</v>
      </c>
      <c r="GQ249" s="29">
        <f t="shared" si="1373"/>
        <v>199898.1289809173</v>
      </c>
    </row>
    <row r="250" spans="1:199" ht="15" x14ac:dyDescent="0.2">
      <c r="A250" s="4" t="s">
        <v>48</v>
      </c>
      <c r="B250" s="29">
        <v>312563</v>
      </c>
      <c r="C250" s="29">
        <f t="shared" si="1374"/>
        <v>-3114.2</v>
      </c>
      <c r="D250" s="56">
        <v>0.95649663374121574</v>
      </c>
      <c r="E250" s="29">
        <f t="shared" si="1436"/>
        <v>380.4</v>
      </c>
      <c r="F250" s="29">
        <f t="shared" si="1437"/>
        <v>-90</v>
      </c>
      <c r="G250" s="29">
        <f t="shared" si="1269"/>
        <v>290.39999999999998</v>
      </c>
      <c r="H250" s="56">
        <f t="shared" si="1320"/>
        <v>0.6774125825188364</v>
      </c>
      <c r="I250" s="29">
        <v>292455</v>
      </c>
      <c r="J250" s="29">
        <f t="shared" si="1375"/>
        <v>-3108.6784322065009</v>
      </c>
      <c r="K250" s="56">
        <v>0.95649663374121574</v>
      </c>
      <c r="L250" s="29">
        <f t="shared" si="1321"/>
        <v>289.88511229618138</v>
      </c>
      <c r="M250" s="56">
        <v>0.6774125825188364</v>
      </c>
      <c r="N250" s="29">
        <f t="shared" si="1376"/>
        <v>279212.2066800897</v>
      </c>
      <c r="O250" s="29">
        <f t="shared" si="1377"/>
        <v>-3108.6784322065009</v>
      </c>
      <c r="P250" s="56">
        <v>0.95649663374121574</v>
      </c>
      <c r="Q250" s="29">
        <f t="shared" si="1322"/>
        <v>289.14807901401468</v>
      </c>
      <c r="R250" s="56">
        <v>0.6774125825188364</v>
      </c>
      <c r="S250" s="29">
        <f t="shared" si="1378"/>
        <v>281294.67632689723</v>
      </c>
      <c r="T250" s="29">
        <f t="shared" si="1379"/>
        <v>-3108.6784322065009</v>
      </c>
      <c r="U250" s="56">
        <v>0.95649663374121574</v>
      </c>
      <c r="V250" s="29">
        <f t="shared" si="1323"/>
        <v>288.37237364562361</v>
      </c>
      <c r="W250" s="56">
        <v>0.6774125825188364</v>
      </c>
      <c r="X250" s="29">
        <f t="shared" si="1380"/>
        <v>271476.37026833632</v>
      </c>
      <c r="Y250" s="29">
        <f t="shared" si="1381"/>
        <v>-3108.6784322065009</v>
      </c>
      <c r="Z250" s="56">
        <v>0.95649663374121574</v>
      </c>
      <c r="AA250" s="29">
        <f t="shared" si="1324"/>
        <v>288.48415935957564</v>
      </c>
      <c r="AB250" s="56">
        <v>0.6774125825188364</v>
      </c>
      <c r="AC250" s="29">
        <f t="shared" si="1382"/>
        <v>274833.17599548941</v>
      </c>
      <c r="AD250" s="29">
        <f t="shared" si="1383"/>
        <v>-3108.6784322065009</v>
      </c>
      <c r="AE250" s="56">
        <v>0.95649663374121574</v>
      </c>
      <c r="AF250" s="29">
        <f t="shared" si="1325"/>
        <v>288.87884683963091</v>
      </c>
      <c r="AG250" s="56">
        <v>0.6774125825188364</v>
      </c>
      <c r="AH250" s="29">
        <f t="shared" si="1384"/>
        <v>269473.81082526554</v>
      </c>
      <c r="AI250" s="29">
        <f t="shared" si="1385"/>
        <v>-3108.6784322065009</v>
      </c>
      <c r="AJ250" s="56">
        <v>0.95649663374121574</v>
      </c>
      <c r="AK250" s="29">
        <f t="shared" si="1326"/>
        <v>289.5464125548973</v>
      </c>
      <c r="AL250" s="56">
        <v>0.6774125825188364</v>
      </c>
      <c r="AM250" s="29">
        <f t="shared" si="1386"/>
        <v>294203.10053078993</v>
      </c>
      <c r="AN250" s="29">
        <f t="shared" si="1387"/>
        <v>-3108.6784322065009</v>
      </c>
      <c r="AO250" s="56">
        <v>0.95649663374121574</v>
      </c>
      <c r="AP250" s="29">
        <f t="shared" si="1327"/>
        <v>290.47942494806597</v>
      </c>
      <c r="AQ250" s="56">
        <v>0.6774125825188364</v>
      </c>
      <c r="AR250" s="29">
        <f t="shared" si="1388"/>
        <v>296173.30989289883</v>
      </c>
      <c r="AS250" s="29">
        <f t="shared" si="1389"/>
        <v>-3108.6784322065009</v>
      </c>
      <c r="AT250" s="56">
        <v>0.95649663374121574</v>
      </c>
      <c r="AU250" s="29">
        <f t="shared" si="1328"/>
        <v>291.66863379951957</v>
      </c>
      <c r="AV250" s="56">
        <v>0.6774125825188364</v>
      </c>
      <c r="AW250" s="29">
        <f t="shared" si="1390"/>
        <v>297135.71038854436</v>
      </c>
      <c r="AX250" s="29">
        <f t="shared" si="1391"/>
        <v>-3108.6784322065009</v>
      </c>
      <c r="AY250" s="56">
        <v>0.95649663374121574</v>
      </c>
      <c r="AZ250" s="29">
        <f t="shared" si="1329"/>
        <v>293.10686659964517</v>
      </c>
      <c r="BA250" s="56">
        <v>0.6774125825188364</v>
      </c>
      <c r="BB250" s="29">
        <f t="shared" si="1392"/>
        <v>287411.5559125733</v>
      </c>
      <c r="BC250" s="29">
        <f t="shared" si="1393"/>
        <v>-3108.6784322065009</v>
      </c>
      <c r="BD250" s="56">
        <v>0.95649663374121574</v>
      </c>
      <c r="BE250" s="29">
        <f t="shared" si="1330"/>
        <v>294.77761084606067</v>
      </c>
      <c r="BF250" s="56">
        <v>0.6774125825188364</v>
      </c>
      <c r="BG250" s="29">
        <f t="shared" si="1394"/>
        <v>294942.95566892507</v>
      </c>
      <c r="BH250" s="29">
        <f t="shared" si="1395"/>
        <v>-3108.6784322065009</v>
      </c>
      <c r="BI250" s="56">
        <v>0.95649663374121574</v>
      </c>
      <c r="BJ250" s="29">
        <f t="shared" si="1331"/>
        <v>296.67725548195807</v>
      </c>
      <c r="BK250" s="56">
        <v>0.6774125825188364</v>
      </c>
      <c r="BL250" s="29">
        <f t="shared" si="1396"/>
        <v>302974.14423450601</v>
      </c>
      <c r="BM250" s="29">
        <f t="shared" si="1397"/>
        <v>-3108.6784322065009</v>
      </c>
      <c r="BN250" s="56">
        <v>0.95649663374121574</v>
      </c>
      <c r="BO250" s="29">
        <f t="shared" si="1332"/>
        <v>298.50403003273743</v>
      </c>
      <c r="BP250" s="56">
        <v>0.6774125825188364</v>
      </c>
      <c r="BQ250" s="29">
        <f t="shared" si="1398"/>
        <v>310966.04649190977</v>
      </c>
      <c r="BR250" s="29">
        <f t="shared" si="1399"/>
        <v>-3108.6784322065009</v>
      </c>
      <c r="BS250" s="56">
        <v>0.95649663374121574</v>
      </c>
      <c r="BT250" s="29">
        <f t="shared" si="1333"/>
        <v>300.26478157213353</v>
      </c>
      <c r="BU250" s="56">
        <v>0.6774125825188364</v>
      </c>
      <c r="BV250" s="29">
        <f t="shared" si="1400"/>
        <v>293197.75351066602</v>
      </c>
      <c r="BW250" s="29">
        <f t="shared" si="1401"/>
        <v>-3108.6784322065009</v>
      </c>
      <c r="BX250" s="56">
        <v>0.95649663374121574</v>
      </c>
      <c r="BY250" s="29">
        <f t="shared" si="1334"/>
        <v>301.96556301833471</v>
      </c>
      <c r="BZ250" s="56">
        <v>0.6774125825188364</v>
      </c>
      <c r="CA250" s="29">
        <f t="shared" si="1402"/>
        <v>304361.25803295948</v>
      </c>
      <c r="CB250" s="29">
        <f t="shared" si="1403"/>
        <v>-3108.6784322065009</v>
      </c>
      <c r="CC250" s="56">
        <v>0.95649663374121574</v>
      </c>
      <c r="CD250" s="29">
        <f t="shared" si="1335"/>
        <v>303.60492296665706</v>
      </c>
      <c r="CE250" s="56">
        <v>0.6774125825188364</v>
      </c>
      <c r="CF250" s="29">
        <f t="shared" si="1404"/>
        <v>308072.49815521704</v>
      </c>
      <c r="CG250" s="29">
        <f t="shared" si="1405"/>
        <v>-3108.6784322065009</v>
      </c>
      <c r="CH250" s="56">
        <v>0.95649663374121574</v>
      </c>
      <c r="CI250" s="29">
        <f t="shared" si="1336"/>
        <v>305.19100340125448</v>
      </c>
      <c r="CJ250" s="56">
        <v>0.6774125825188364</v>
      </c>
      <c r="CK250" s="29">
        <f t="shared" si="1406"/>
        <v>328405.01342297764</v>
      </c>
      <c r="CL250" s="29">
        <f t="shared" si="1407"/>
        <v>-3108.6784322065009</v>
      </c>
      <c r="CM250" s="56">
        <v>0.95649663374121574</v>
      </c>
      <c r="CN250" s="29">
        <f t="shared" si="1337"/>
        <v>306.73482922019696</v>
      </c>
      <c r="CO250" s="56">
        <v>0.6774125825188364</v>
      </c>
      <c r="CP250" s="29">
        <f t="shared" si="1408"/>
        <v>321089.77816186112</v>
      </c>
      <c r="CQ250" s="29">
        <f t="shared" si="1409"/>
        <v>-3108.6784322065009</v>
      </c>
      <c r="CR250" s="56">
        <v>0.95649663374121574</v>
      </c>
      <c r="CS250" s="29">
        <f t="shared" si="1338"/>
        <v>308.22721624916198</v>
      </c>
      <c r="CT250" s="56">
        <v>0.6774125825188364</v>
      </c>
      <c r="CU250" s="29">
        <f t="shared" si="1410"/>
        <v>336099.3884953346</v>
      </c>
      <c r="CV250" s="29">
        <f t="shared" si="1339"/>
        <v>-3108.6784322065009</v>
      </c>
      <c r="CW250" s="56">
        <v>0.95649663374121574</v>
      </c>
      <c r="CX250" s="29">
        <f t="shared" si="1271"/>
        <v>309.66960569078196</v>
      </c>
      <c r="CY250" s="56">
        <v>0.6774125825188364</v>
      </c>
      <c r="CZ250" s="29">
        <f t="shared" si="1340"/>
        <v>369970.02648364438</v>
      </c>
      <c r="DA250" s="29">
        <f t="shared" si="1341"/>
        <v>-3108.6784322065009</v>
      </c>
      <c r="DB250" s="56">
        <v>0.95649663374121574</v>
      </c>
      <c r="DC250" s="29">
        <f t="shared" si="1274"/>
        <v>311.05618765379552</v>
      </c>
      <c r="DD250" s="56">
        <v>0.6774125825188364</v>
      </c>
      <c r="DE250" s="29">
        <f t="shared" si="1342"/>
        <v>363952.29866795015</v>
      </c>
      <c r="DF250" s="29">
        <f t="shared" si="1343"/>
        <v>-3108.6784322065009</v>
      </c>
      <c r="DG250" s="56">
        <v>0.95649663374121574</v>
      </c>
      <c r="DH250" s="29">
        <f t="shared" si="1277"/>
        <v>312.38105088537776</v>
      </c>
      <c r="DI250" s="56">
        <v>0.6774125825188364</v>
      </c>
      <c r="DJ250" s="29">
        <f t="shared" si="1344"/>
        <v>355892.05590032303</v>
      </c>
      <c r="DK250" s="29">
        <f t="shared" si="1345"/>
        <v>-3108.6784322065009</v>
      </c>
      <c r="DL250" s="56">
        <v>0.95649663374121574</v>
      </c>
      <c r="DM250" s="29">
        <f t="shared" si="1280"/>
        <v>313.63808571443877</v>
      </c>
      <c r="DN250" s="56">
        <v>0.6774125825188364</v>
      </c>
      <c r="DO250" s="29">
        <f t="shared" si="1346"/>
        <v>369193.29757978959</v>
      </c>
      <c r="DP250" s="29">
        <f t="shared" si="1411"/>
        <v>-3108.6784322065009</v>
      </c>
      <c r="DQ250" s="56">
        <v>0.95649663374121574</v>
      </c>
      <c r="DR250" s="29">
        <f t="shared" si="1347"/>
        <v>314.8466147458376</v>
      </c>
      <c r="DS250" s="56">
        <v>0.6774125825188364</v>
      </c>
      <c r="DT250" s="29">
        <f t="shared" si="1412"/>
        <v>347959.32275278086</v>
      </c>
      <c r="DU250" s="29">
        <f t="shared" si="1413"/>
        <v>-3108.6784322065009</v>
      </c>
      <c r="DV250" s="56">
        <v>0.95649663374121574</v>
      </c>
      <c r="DW250" s="29">
        <f t="shared" si="1348"/>
        <v>316.02299682957238</v>
      </c>
      <c r="DX250" s="56">
        <v>0.6774125825188364</v>
      </c>
      <c r="DY250" s="29">
        <f t="shared" si="1414"/>
        <v>336569.94413426804</v>
      </c>
      <c r="DZ250" s="29">
        <f t="shared" si="1349"/>
        <v>-3108.6784322065009</v>
      </c>
      <c r="EA250" s="56">
        <v>0.95649663374121574</v>
      </c>
      <c r="EB250" s="29">
        <f t="shared" si="1283"/>
        <v>317.18451678756793</v>
      </c>
      <c r="EC250" s="56">
        <v>0.6774125825188364</v>
      </c>
      <c r="ED250" s="29">
        <f t="shared" si="1350"/>
        <v>317648.29957362649</v>
      </c>
      <c r="EE250" s="29">
        <f t="shared" si="1351"/>
        <v>-3108.6784322065009</v>
      </c>
      <c r="EF250" s="56">
        <v>0.95649663374121574</v>
      </c>
      <c r="EG250" s="29">
        <f t="shared" si="1286"/>
        <v>318.33686154220209</v>
      </c>
      <c r="EH250" s="56">
        <v>0.6774125825188364</v>
      </c>
      <c r="EI250" s="29">
        <f t="shared" si="1352"/>
        <v>305300.88948833954</v>
      </c>
      <c r="EJ250" s="29">
        <f t="shared" si="1353"/>
        <v>-3108.6784322065009</v>
      </c>
      <c r="EK250" s="56">
        <v>0.95649663374121574</v>
      </c>
      <c r="EL250" s="29">
        <f t="shared" si="1289"/>
        <v>319.50533378740738</v>
      </c>
      <c r="EM250" s="56">
        <v>0.6774125825188364</v>
      </c>
      <c r="EN250" s="29">
        <f t="shared" si="1354"/>
        <v>292018.05770077021</v>
      </c>
      <c r="EO250" s="29">
        <f t="shared" si="1355"/>
        <v>-3108.6784322065009</v>
      </c>
      <c r="EP250" s="56">
        <v>0.95649663374121574</v>
      </c>
      <c r="EQ250" s="29">
        <f t="shared" si="1292"/>
        <v>320.70829183057759</v>
      </c>
      <c r="ER250" s="56">
        <v>0.6774125825188364</v>
      </c>
      <c r="ES250" s="29">
        <f t="shared" si="1356"/>
        <v>273542.1262227649</v>
      </c>
      <c r="ET250" s="29">
        <f t="shared" si="1415"/>
        <v>-3108.6784322065009</v>
      </c>
      <c r="EU250" s="56">
        <v>0.95649663374121574</v>
      </c>
      <c r="EV250" s="29">
        <f t="shared" si="1357"/>
        <v>321.9687179331699</v>
      </c>
      <c r="EW250" s="56">
        <v>0.6774125825188364</v>
      </c>
      <c r="EX250" s="29">
        <f t="shared" si="1416"/>
        <v>255163.49861294767</v>
      </c>
      <c r="EY250" s="29">
        <f t="shared" si="1417"/>
        <v>-3108.6784322065009</v>
      </c>
      <c r="EZ250" s="56">
        <v>0.95649663374121574</v>
      </c>
      <c r="FA250" s="29">
        <f t="shared" si="1358"/>
        <v>323.30577724330965</v>
      </c>
      <c r="FB250" s="56">
        <v>0.6774125825188364</v>
      </c>
      <c r="FC250" s="29">
        <f t="shared" si="1418"/>
        <v>241310.44355592353</v>
      </c>
      <c r="FD250" s="29">
        <f t="shared" si="1359"/>
        <v>-3108.6784322065009</v>
      </c>
      <c r="FE250" s="56">
        <v>0.95649663374121574</v>
      </c>
      <c r="FF250" s="29">
        <f t="shared" si="1295"/>
        <v>324.72498999338865</v>
      </c>
      <c r="FG250" s="56">
        <v>0.6774125825188364</v>
      </c>
      <c r="FH250" s="29">
        <f t="shared" si="1360"/>
        <v>231254.27039480922</v>
      </c>
      <c r="FI250" s="29">
        <f t="shared" si="1361"/>
        <v>-3108.6784322065009</v>
      </c>
      <c r="FJ250" s="56">
        <v>0.95649663374121574</v>
      </c>
      <c r="FK250" s="29">
        <f t="shared" si="1298"/>
        <v>326.2347396526979</v>
      </c>
      <c r="FL250" s="56">
        <v>0.6774125825188364</v>
      </c>
      <c r="FM250" s="29">
        <f t="shared" si="1419"/>
        <v>222582.70771476338</v>
      </c>
      <c r="FN250" s="29">
        <f t="shared" si="1362"/>
        <v>-3108.6784322065009</v>
      </c>
      <c r="FO250" s="56">
        <v>0.95649663374121574</v>
      </c>
      <c r="FP250" s="29">
        <f t="shared" si="1301"/>
        <v>327.84375257588266</v>
      </c>
      <c r="FQ250" s="56">
        <v>0.6774125825188364</v>
      </c>
      <c r="FR250" s="29">
        <f t="shared" si="1363"/>
        <v>206532.87889153912</v>
      </c>
      <c r="FS250" s="29">
        <f t="shared" si="1364"/>
        <v>-3108.6784322065009</v>
      </c>
      <c r="FT250" s="56">
        <v>0.95649663374121574</v>
      </c>
      <c r="FU250" s="29">
        <f t="shared" si="1304"/>
        <v>329.55810390155165</v>
      </c>
      <c r="FV250" s="56">
        <v>0.6774125825188364</v>
      </c>
      <c r="FW250" s="29">
        <f t="shared" si="1365"/>
        <v>198493.79686359843</v>
      </c>
      <c r="FX250" s="29">
        <f t="shared" si="1366"/>
        <v>-3108.6784322065009</v>
      </c>
      <c r="FY250" s="56">
        <v>0.95649663374121574</v>
      </c>
      <c r="FZ250" s="29">
        <f t="shared" si="1307"/>
        <v>331.38099385011418</v>
      </c>
      <c r="GA250" s="56">
        <v>0.6774125825188364</v>
      </c>
      <c r="GB250" s="29">
        <f t="shared" si="1367"/>
        <v>187264.79745344311</v>
      </c>
      <c r="GC250" s="29">
        <f t="shared" si="1368"/>
        <v>-3108.6784322065009</v>
      </c>
      <c r="GD250" s="56">
        <v>0.95649663374121574</v>
      </c>
      <c r="GE250" s="29">
        <f t="shared" si="1310"/>
        <v>333.31575165685581</v>
      </c>
      <c r="GF250" s="56">
        <v>0.6774125825188364</v>
      </c>
      <c r="GG250" s="29">
        <f t="shared" si="1369"/>
        <v>185518.96972512701</v>
      </c>
      <c r="GH250" s="29">
        <f t="shared" si="1370"/>
        <v>-3108.6784322065009</v>
      </c>
      <c r="GI250" s="56">
        <v>0.95649663374121574</v>
      </c>
      <c r="GJ250" s="29">
        <f t="shared" si="1313"/>
        <v>335.36996879847078</v>
      </c>
      <c r="GK250" s="56">
        <v>0.6774125825188364</v>
      </c>
      <c r="GL250" s="29">
        <f t="shared" si="1371"/>
        <v>180175.80576696253</v>
      </c>
      <c r="GM250" s="29">
        <f t="shared" si="1372"/>
        <v>-3108.6784322065009</v>
      </c>
      <c r="GN250" s="56">
        <v>0.95649663374121574</v>
      </c>
      <c r="GO250" s="29">
        <f t="shared" si="1316"/>
        <v>337.54591821730952</v>
      </c>
      <c r="GP250" s="56">
        <v>0.6774125825188364</v>
      </c>
      <c r="GQ250" s="29">
        <f t="shared" si="1373"/>
        <v>188407.63545263879</v>
      </c>
    </row>
    <row r="251" spans="1:199" ht="15" x14ac:dyDescent="0.2">
      <c r="A251" s="4" t="s">
        <v>49</v>
      </c>
      <c r="B251" s="29">
        <v>318620</v>
      </c>
      <c r="C251" s="29">
        <f t="shared" si="1374"/>
        <v>-3114.2</v>
      </c>
      <c r="D251" s="56">
        <v>0.95649663374121574</v>
      </c>
      <c r="E251" s="29">
        <f t="shared" si="1436"/>
        <v>380.4</v>
      </c>
      <c r="F251" s="29">
        <f t="shared" si="1437"/>
        <v>-90</v>
      </c>
      <c r="G251" s="29">
        <f t="shared" si="1269"/>
        <v>290.39999999999998</v>
      </c>
      <c r="H251" s="56">
        <f t="shared" si="1320"/>
        <v>0.6774125825188364</v>
      </c>
      <c r="I251" s="29">
        <v>309205</v>
      </c>
      <c r="J251" s="29">
        <f t="shared" si="1375"/>
        <v>-3108.6784322065009</v>
      </c>
      <c r="K251" s="56">
        <v>0.95649663374121574</v>
      </c>
      <c r="L251" s="29">
        <f t="shared" si="1321"/>
        <v>289.88511229618138</v>
      </c>
      <c r="M251" s="56">
        <v>0.6774125825188364</v>
      </c>
      <c r="N251" s="29">
        <f t="shared" si="1376"/>
        <v>289636.2066800897</v>
      </c>
      <c r="O251" s="29">
        <f t="shared" si="1377"/>
        <v>-3108.6784322065009</v>
      </c>
      <c r="P251" s="56">
        <v>0.95649663374121574</v>
      </c>
      <c r="Q251" s="29">
        <f t="shared" si="1322"/>
        <v>289.14807901401468</v>
      </c>
      <c r="R251" s="56">
        <v>0.6774125825188364</v>
      </c>
      <c r="S251" s="29">
        <f t="shared" si="1378"/>
        <v>276392.67632689723</v>
      </c>
      <c r="T251" s="29">
        <f t="shared" si="1379"/>
        <v>-3108.6784322065009</v>
      </c>
      <c r="U251" s="56">
        <v>0.95649663374121574</v>
      </c>
      <c r="V251" s="29">
        <f t="shared" si="1323"/>
        <v>288.37237364562361</v>
      </c>
      <c r="W251" s="56">
        <v>0.6774125825188364</v>
      </c>
      <c r="X251" s="29">
        <f t="shared" si="1380"/>
        <v>278474.37026833632</v>
      </c>
      <c r="Y251" s="29">
        <f t="shared" si="1381"/>
        <v>-3108.6784322065009</v>
      </c>
      <c r="Z251" s="56">
        <v>0.95649663374121574</v>
      </c>
      <c r="AA251" s="29">
        <f t="shared" si="1324"/>
        <v>288.48415935957564</v>
      </c>
      <c r="AB251" s="56">
        <v>0.6774125825188364</v>
      </c>
      <c r="AC251" s="29">
        <f t="shared" si="1382"/>
        <v>268656.17599548941</v>
      </c>
      <c r="AD251" s="29">
        <f t="shared" si="1383"/>
        <v>-3108.6784322065009</v>
      </c>
      <c r="AE251" s="56">
        <v>0.95649663374121574</v>
      </c>
      <c r="AF251" s="29">
        <f t="shared" si="1325"/>
        <v>288.87884683963091</v>
      </c>
      <c r="AG251" s="56">
        <v>0.6774125825188364</v>
      </c>
      <c r="AH251" s="29">
        <f t="shared" si="1384"/>
        <v>272013.37641012255</v>
      </c>
      <c r="AI251" s="29">
        <f t="shared" si="1385"/>
        <v>-3108.6784322065009</v>
      </c>
      <c r="AJ251" s="56">
        <v>0.95649663374121574</v>
      </c>
      <c r="AK251" s="29">
        <f t="shared" si="1326"/>
        <v>289.5464125548973</v>
      </c>
      <c r="AL251" s="56">
        <v>0.6774125825188364</v>
      </c>
      <c r="AM251" s="29">
        <f t="shared" si="1386"/>
        <v>266654.67880561395</v>
      </c>
      <c r="AN251" s="29">
        <f t="shared" si="1387"/>
        <v>-3108.6784322065009</v>
      </c>
      <c r="AO251" s="56">
        <v>0.95649663374121574</v>
      </c>
      <c r="AP251" s="29">
        <f t="shared" si="1327"/>
        <v>290.47942494806597</v>
      </c>
      <c r="AQ251" s="56">
        <v>0.6774125825188364</v>
      </c>
      <c r="AR251" s="29">
        <f t="shared" si="1388"/>
        <v>291384.90152353147</v>
      </c>
      <c r="AS251" s="29">
        <f t="shared" si="1389"/>
        <v>-3108.6784322065009</v>
      </c>
      <c r="AT251" s="56">
        <v>0.95649663374121574</v>
      </c>
      <c r="AU251" s="29">
        <f t="shared" si="1328"/>
        <v>291.66863379951957</v>
      </c>
      <c r="AV251" s="56">
        <v>0.6774125825188364</v>
      </c>
      <c r="AW251" s="29">
        <f t="shared" si="1390"/>
        <v>293356.30009449186</v>
      </c>
      <c r="AX251" s="29">
        <f t="shared" si="1391"/>
        <v>-3108.6784322065009</v>
      </c>
      <c r="AY251" s="56">
        <v>0.95649663374121574</v>
      </c>
      <c r="AZ251" s="29">
        <f t="shared" si="1329"/>
        <v>293.10686659964517</v>
      </c>
      <c r="BA251" s="56">
        <v>0.6774125825188364</v>
      </c>
      <c r="BB251" s="29">
        <f t="shared" si="1392"/>
        <v>294320.1388229375</v>
      </c>
      <c r="BC251" s="29">
        <f t="shared" si="1393"/>
        <v>-3108.6784322065009</v>
      </c>
      <c r="BD251" s="56">
        <v>0.95649663374121574</v>
      </c>
      <c r="BE251" s="29">
        <f t="shared" si="1330"/>
        <v>294.77761084606067</v>
      </c>
      <c r="BF251" s="56">
        <v>0.6774125825188364</v>
      </c>
      <c r="BG251" s="29">
        <f t="shared" si="1394"/>
        <v>284597.65509121283</v>
      </c>
      <c r="BH251" s="29">
        <f t="shared" si="1395"/>
        <v>-3108.6784322065009</v>
      </c>
      <c r="BI251" s="56">
        <v>0.95649663374121574</v>
      </c>
      <c r="BJ251" s="29">
        <f t="shared" si="1331"/>
        <v>296.67725548195807</v>
      </c>
      <c r="BK251" s="56">
        <v>0.6774125825188364</v>
      </c>
      <c r="BL251" s="29">
        <f t="shared" si="1396"/>
        <v>292130.95449220052</v>
      </c>
      <c r="BM251" s="29">
        <f t="shared" si="1397"/>
        <v>-3108.6784322065009</v>
      </c>
      <c r="BN251" s="56">
        <v>0.95649663374121574</v>
      </c>
      <c r="BO251" s="29">
        <f t="shared" si="1332"/>
        <v>298.50403003273743</v>
      </c>
      <c r="BP251" s="56">
        <v>0.6774125825188364</v>
      </c>
      <c r="BQ251" s="29">
        <f t="shared" si="1398"/>
        <v>300163.96983233222</v>
      </c>
      <c r="BR251" s="29">
        <f t="shared" si="1399"/>
        <v>-3108.6784322065009</v>
      </c>
      <c r="BS251" s="56">
        <v>0.95649663374121574</v>
      </c>
      <c r="BT251" s="29">
        <f t="shared" si="1333"/>
        <v>300.26478157213353</v>
      </c>
      <c r="BU251" s="56">
        <v>0.6774125825188364</v>
      </c>
      <c r="BV251" s="29">
        <f t="shared" si="1400"/>
        <v>308157.63284127542</v>
      </c>
      <c r="BW251" s="29">
        <f t="shared" si="1401"/>
        <v>-3108.6784322065009</v>
      </c>
      <c r="BX251" s="56">
        <v>0.95649663374121574</v>
      </c>
      <c r="BY251" s="29">
        <f t="shared" si="1334"/>
        <v>301.96556301833471</v>
      </c>
      <c r="BZ251" s="56">
        <v>0.6774125825188364</v>
      </c>
      <c r="CA251" s="29">
        <f t="shared" si="1402"/>
        <v>290391.04064147786</v>
      </c>
      <c r="CB251" s="29">
        <f t="shared" si="1403"/>
        <v>-3108.6784322065009</v>
      </c>
      <c r="CC251" s="56">
        <v>0.95649663374121574</v>
      </c>
      <c r="CD251" s="29">
        <f t="shared" si="1335"/>
        <v>303.60492296665706</v>
      </c>
      <c r="CE251" s="56">
        <v>0.6774125825188364</v>
      </c>
      <c r="CF251" s="29">
        <f t="shared" si="1404"/>
        <v>301556.18452371965</v>
      </c>
      <c r="CG251" s="29">
        <f t="shared" si="1405"/>
        <v>-3108.6784322065009</v>
      </c>
      <c r="CH251" s="56">
        <v>0.95649663374121574</v>
      </c>
      <c r="CI251" s="29">
        <f t="shared" si="1336"/>
        <v>305.19100340125448</v>
      </c>
      <c r="CJ251" s="56">
        <v>0.6774125825188364</v>
      </c>
      <c r="CK251" s="29">
        <f t="shared" si="1406"/>
        <v>305269.01072641177</v>
      </c>
      <c r="CL251" s="29">
        <f t="shared" si="1407"/>
        <v>-3108.6784322065009</v>
      </c>
      <c r="CM251" s="56">
        <v>0.95649663374121574</v>
      </c>
      <c r="CN251" s="29">
        <f t="shared" si="1337"/>
        <v>306.73482922019696</v>
      </c>
      <c r="CO251" s="56">
        <v>0.6774125825188364</v>
      </c>
      <c r="CP251" s="29">
        <f t="shared" si="1408"/>
        <v>325603.06981999136</v>
      </c>
      <c r="CQ251" s="29">
        <f t="shared" si="1409"/>
        <v>-3108.6784322065009</v>
      </c>
      <c r="CR251" s="56">
        <v>0.95649663374121574</v>
      </c>
      <c r="CS251" s="29">
        <f t="shared" si="1338"/>
        <v>308.22721624916198</v>
      </c>
      <c r="CT251" s="56">
        <v>0.6774125825188364</v>
      </c>
      <c r="CU251" s="29">
        <f t="shared" si="1410"/>
        <v>318289.32694590377</v>
      </c>
      <c r="CV251" s="29">
        <f t="shared" si="1339"/>
        <v>-3108.6784322065009</v>
      </c>
      <c r="CW251" s="56">
        <v>0.95649663374121574</v>
      </c>
      <c r="CX251" s="29">
        <f t="shared" si="1271"/>
        <v>309.66960569078196</v>
      </c>
      <c r="CY251" s="56">
        <v>0.6774125825188364</v>
      </c>
      <c r="CZ251" s="29">
        <f t="shared" si="1340"/>
        <v>333300.37966881884</v>
      </c>
      <c r="DA251" s="29">
        <f t="shared" si="1341"/>
        <v>-3108.6784322065009</v>
      </c>
      <c r="DB251" s="56">
        <v>0.95649663374121574</v>
      </c>
      <c r="DC251" s="29">
        <f t="shared" si="1274"/>
        <v>311.05618765379552</v>
      </c>
      <c r="DD251" s="56">
        <v>0.6774125825188364</v>
      </c>
      <c r="DE251" s="29">
        <f t="shared" si="1342"/>
        <v>367172.40423909167</v>
      </c>
      <c r="DF251" s="29">
        <f t="shared" si="1343"/>
        <v>-3108.6784322065009</v>
      </c>
      <c r="DG251" s="56">
        <v>0.95649663374121574</v>
      </c>
      <c r="DH251" s="29">
        <f t="shared" si="1277"/>
        <v>312.38105088537776</v>
      </c>
      <c r="DI251" s="56">
        <v>0.6774125825188364</v>
      </c>
      <c r="DJ251" s="29">
        <f t="shared" si="1344"/>
        <v>361156.00128662901</v>
      </c>
      <c r="DK251" s="29">
        <f t="shared" si="1345"/>
        <v>-3108.6784322065009</v>
      </c>
      <c r="DL251" s="56">
        <v>0.95649663374121574</v>
      </c>
      <c r="DM251" s="29">
        <f t="shared" si="1280"/>
        <v>313.63808571443877</v>
      </c>
      <c r="DN251" s="56">
        <v>0.6774125825188364</v>
      </c>
      <c r="DO251" s="29">
        <f t="shared" si="1346"/>
        <v>353097.01555383095</v>
      </c>
      <c r="DP251" s="29">
        <f t="shared" si="1411"/>
        <v>-3108.6784322065009</v>
      </c>
      <c r="DQ251" s="56">
        <v>0.95649663374121574</v>
      </c>
      <c r="DR251" s="29">
        <f t="shared" si="1347"/>
        <v>314.8466147458376</v>
      </c>
      <c r="DS251" s="56">
        <v>0.6774125825188364</v>
      </c>
      <c r="DT251" s="29">
        <f t="shared" si="1412"/>
        <v>366399.46576232894</v>
      </c>
      <c r="DU251" s="29">
        <f t="shared" si="1413"/>
        <v>-3108.6784322065009</v>
      </c>
      <c r="DV251" s="56">
        <v>0.95649663374121574</v>
      </c>
      <c r="DW251" s="29">
        <f t="shared" si="1348"/>
        <v>316.02299682957238</v>
      </c>
      <c r="DX251" s="56">
        <v>0.6774125825188364</v>
      </c>
      <c r="DY251" s="29">
        <f t="shared" si="1414"/>
        <v>345166.66731740395</v>
      </c>
      <c r="DZ251" s="29">
        <f t="shared" si="1349"/>
        <v>-3108.6784322065009</v>
      </c>
      <c r="EA251" s="56">
        <v>0.95649663374121574</v>
      </c>
      <c r="EB251" s="29">
        <f t="shared" si="1283"/>
        <v>317.18451678756793</v>
      </c>
      <c r="EC251" s="56">
        <v>0.6774125825188364</v>
      </c>
      <c r="ED251" s="29">
        <f t="shared" si="1350"/>
        <v>333778.45021884912</v>
      </c>
      <c r="EE251" s="29">
        <f t="shared" si="1351"/>
        <v>-3108.6784322065009</v>
      </c>
      <c r="EF251" s="56">
        <v>0.95649663374121574</v>
      </c>
      <c r="EG251" s="29">
        <f t="shared" si="1286"/>
        <v>318.33686154220209</v>
      </c>
      <c r="EH251" s="56">
        <v>0.6774125825188364</v>
      </c>
      <c r="EI251" s="29">
        <f t="shared" si="1352"/>
        <v>314857.95800296217</v>
      </c>
      <c r="EJ251" s="29">
        <f t="shared" si="1353"/>
        <v>-3108.6784322065009</v>
      </c>
      <c r="EK251" s="56">
        <v>0.95649663374121574</v>
      </c>
      <c r="EL251" s="29">
        <f t="shared" si="1289"/>
        <v>319.50533378740738</v>
      </c>
      <c r="EM251" s="56">
        <v>0.6774125825188364</v>
      </c>
      <c r="EN251" s="29">
        <f t="shared" si="1354"/>
        <v>302511.71638992045</v>
      </c>
      <c r="EO251" s="29">
        <f t="shared" si="1355"/>
        <v>-3108.6784322065009</v>
      </c>
      <c r="EP251" s="56">
        <v>0.95649663374121574</v>
      </c>
      <c r="EQ251" s="29">
        <f t="shared" si="1292"/>
        <v>320.70829183057759</v>
      </c>
      <c r="ER251" s="56">
        <v>0.6774125825188364</v>
      </c>
      <c r="ES251" s="29">
        <f t="shared" si="1356"/>
        <v>289230.08756039425</v>
      </c>
      <c r="ET251" s="29">
        <f t="shared" si="1415"/>
        <v>-3108.6784322065009</v>
      </c>
      <c r="EU251" s="56">
        <v>0.95649663374121574</v>
      </c>
      <c r="EV251" s="29">
        <f t="shared" si="1357"/>
        <v>321.9687179331699</v>
      </c>
      <c r="EW251" s="56">
        <v>0.6774125825188364</v>
      </c>
      <c r="EX251" s="29">
        <f t="shared" si="1416"/>
        <v>270755.41650849156</v>
      </c>
      <c r="EY251" s="29">
        <f t="shared" si="1417"/>
        <v>-3108.6784322065009</v>
      </c>
      <c r="EZ251" s="56">
        <v>0.95649663374121574</v>
      </c>
      <c r="FA251" s="29">
        <f t="shared" si="1358"/>
        <v>323.30577724330965</v>
      </c>
      <c r="FB251" s="56">
        <v>0.6774125825188364</v>
      </c>
      <c r="FC251" s="29">
        <f t="shared" si="1418"/>
        <v>252378.12595798448</v>
      </c>
      <c r="FD251" s="29">
        <f t="shared" si="1359"/>
        <v>-3108.6784322065009</v>
      </c>
      <c r="FE251" s="56">
        <v>0.95649663374121574</v>
      </c>
      <c r="FF251" s="29">
        <f t="shared" si="1295"/>
        <v>324.72498999338865</v>
      </c>
      <c r="FG251" s="56">
        <v>0.6774125825188364</v>
      </c>
      <c r="FH251" s="29">
        <f t="shared" si="1360"/>
        <v>238526.4901137104</v>
      </c>
      <c r="FI251" s="29">
        <f t="shared" si="1361"/>
        <v>-3108.6784322065009</v>
      </c>
      <c r="FJ251" s="56">
        <v>0.95649663374121574</v>
      </c>
      <c r="FK251" s="29">
        <f t="shared" si="1298"/>
        <v>326.2347396526979</v>
      </c>
      <c r="FL251" s="56">
        <v>0.6774125825188364</v>
      </c>
      <c r="FM251" s="29">
        <f t="shared" si="1419"/>
        <v>228471.82670225541</v>
      </c>
      <c r="FN251" s="29">
        <f t="shared" si="1362"/>
        <v>-3108.6784322065009</v>
      </c>
      <c r="FO251" s="56">
        <v>0.95649663374121574</v>
      </c>
      <c r="FP251" s="29">
        <f t="shared" si="1301"/>
        <v>327.84375257588266</v>
      </c>
      <c r="FQ251" s="56">
        <v>0.6774125825188364</v>
      </c>
      <c r="FR251" s="29">
        <f t="shared" si="1363"/>
        <v>219801.87303513277</v>
      </c>
      <c r="FS251" s="29">
        <f t="shared" si="1364"/>
        <v>-3108.6784322065009</v>
      </c>
      <c r="FT251" s="56">
        <v>0.95649663374121574</v>
      </c>
      <c r="FU251" s="29">
        <f t="shared" si="1304"/>
        <v>329.55810390155165</v>
      </c>
      <c r="FV251" s="56">
        <v>0.6774125825188364</v>
      </c>
      <c r="FW251" s="29">
        <f t="shared" si="1365"/>
        <v>203753.75856323415</v>
      </c>
      <c r="FX251" s="29">
        <f t="shared" si="1366"/>
        <v>-3108.6784322065009</v>
      </c>
      <c r="FY251" s="56">
        <v>0.95649663374121574</v>
      </c>
      <c r="FZ251" s="29">
        <f t="shared" si="1307"/>
        <v>331.38099385011418</v>
      </c>
      <c r="GA251" s="56">
        <v>0.6774125825188364</v>
      </c>
      <c r="GB251" s="29">
        <f t="shared" si="1367"/>
        <v>195716.49942524204</v>
      </c>
      <c r="GC251" s="29">
        <f t="shared" si="1368"/>
        <v>-3108.6784322065009</v>
      </c>
      <c r="GD251" s="56">
        <v>0.95649663374121574</v>
      </c>
      <c r="GE251" s="29">
        <f t="shared" si="1310"/>
        <v>333.31575165685581</v>
      </c>
      <c r="GF251" s="56">
        <v>0.6774125825188364</v>
      </c>
      <c r="GG251" s="29">
        <f t="shared" si="1369"/>
        <v>184489.43477289347</v>
      </c>
      <c r="GH251" s="29">
        <f t="shared" si="1370"/>
        <v>-3108.6784322065009</v>
      </c>
      <c r="GI251" s="56">
        <v>0.95649663374121574</v>
      </c>
      <c r="GJ251" s="29">
        <f t="shared" si="1313"/>
        <v>335.36996879847078</v>
      </c>
      <c r="GK251" s="56">
        <v>0.6774125825188364</v>
      </c>
      <c r="GL251" s="29">
        <f t="shared" si="1371"/>
        <v>182745.66126171898</v>
      </c>
      <c r="GM251" s="29">
        <f t="shared" si="1372"/>
        <v>-3108.6784322065009</v>
      </c>
      <c r="GN251" s="56">
        <v>0.95649663374121574</v>
      </c>
      <c r="GO251" s="29">
        <f t="shared" si="1316"/>
        <v>337.54591821730952</v>
      </c>
      <c r="GP251" s="56">
        <v>0.6774125825188364</v>
      </c>
      <c r="GQ251" s="29">
        <f t="shared" si="1373"/>
        <v>177404.67325297333</v>
      </c>
    </row>
    <row r="252" spans="1:199" ht="15" x14ac:dyDescent="0.2">
      <c r="A252" s="4" t="s">
        <v>50</v>
      </c>
      <c r="B252" s="29">
        <v>328499</v>
      </c>
      <c r="C252" s="29">
        <f t="shared" si="1374"/>
        <v>-4756.3999999999996</v>
      </c>
      <c r="D252" s="56">
        <v>1.4608825986534966</v>
      </c>
      <c r="E252" s="29">
        <f>1726/5</f>
        <v>345.2</v>
      </c>
      <c r="F252" s="29">
        <f>-357/5</f>
        <v>-71.400000000000006</v>
      </c>
      <c r="G252" s="29">
        <f t="shared" si="1269"/>
        <v>273.79999999999995</v>
      </c>
      <c r="H252" s="56">
        <f t="shared" si="1320"/>
        <v>0.63868996244372378</v>
      </c>
      <c r="I252" s="29">
        <v>314830</v>
      </c>
      <c r="J252" s="29">
        <f t="shared" si="1375"/>
        <v>-4747.9667635177584</v>
      </c>
      <c r="K252" s="56">
        <v>1.4608825986534966</v>
      </c>
      <c r="L252" s="29">
        <f t="shared" si="1321"/>
        <v>273.3145445822812</v>
      </c>
      <c r="M252" s="56">
        <v>0.63868996244372378</v>
      </c>
      <c r="N252" s="29">
        <f t="shared" si="1376"/>
        <v>304730.34778106451</v>
      </c>
      <c r="O252" s="29">
        <f t="shared" si="1377"/>
        <v>-4747.9667635177584</v>
      </c>
      <c r="P252" s="56">
        <v>1.4608825986534966</v>
      </c>
      <c r="Q252" s="29">
        <f t="shared" si="1322"/>
        <v>272.61964199048629</v>
      </c>
      <c r="R252" s="56">
        <v>0.63868996244372378</v>
      </c>
      <c r="S252" s="29">
        <f t="shared" si="1378"/>
        <v>285160.8595585624</v>
      </c>
      <c r="T252" s="29">
        <f t="shared" si="1379"/>
        <v>-4747.9667635177584</v>
      </c>
      <c r="U252" s="56">
        <v>1.4608825986534966</v>
      </c>
      <c r="V252" s="29">
        <f t="shared" si="1323"/>
        <v>271.88827790692744</v>
      </c>
      <c r="W252" s="56">
        <v>0.63868996244372378</v>
      </c>
      <c r="X252" s="29">
        <f t="shared" si="1380"/>
        <v>271916.59784128639</v>
      </c>
      <c r="Y252" s="29">
        <f t="shared" si="1381"/>
        <v>-4747.9667635177584</v>
      </c>
      <c r="Z252" s="56">
        <v>1.4608825986534966</v>
      </c>
      <c r="AA252" s="29">
        <f t="shared" si="1324"/>
        <v>271.99367366615638</v>
      </c>
      <c r="AB252" s="56">
        <v>0.63868996244372378</v>
      </c>
      <c r="AC252" s="29">
        <f t="shared" si="1382"/>
        <v>273998.39717848471</v>
      </c>
      <c r="AD252" s="29">
        <f t="shared" si="1383"/>
        <v>-4747.9667635177584</v>
      </c>
      <c r="AE252" s="56">
        <v>1.4608825986534966</v>
      </c>
      <c r="AF252" s="29">
        <f t="shared" si="1325"/>
        <v>272.36579980954178</v>
      </c>
      <c r="AG252" s="56">
        <v>0.63868996244372378</v>
      </c>
      <c r="AH252" s="29">
        <f t="shared" si="1384"/>
        <v>264180.57503178116</v>
      </c>
      <c r="AI252" s="29">
        <f t="shared" si="1385"/>
        <v>-4747.9667635177584</v>
      </c>
      <c r="AJ252" s="56">
        <v>1.4608825986534966</v>
      </c>
      <c r="AK252" s="29">
        <f t="shared" si="1326"/>
        <v>272.9952057766215</v>
      </c>
      <c r="AL252" s="56">
        <v>0.63868996244372378</v>
      </c>
      <c r="AM252" s="29">
        <f t="shared" si="1386"/>
        <v>267538.40485238144</v>
      </c>
      <c r="AN252" s="29">
        <f t="shared" si="1387"/>
        <v>-4747.9667635177584</v>
      </c>
      <c r="AO252" s="56">
        <v>1.4608825986534966</v>
      </c>
      <c r="AP252" s="29">
        <f t="shared" si="1327"/>
        <v>273.87488481673711</v>
      </c>
      <c r="AQ252" s="56">
        <v>0.63868996244372378</v>
      </c>
      <c r="AR252" s="29">
        <f t="shared" si="1388"/>
        <v>262180.58692691295</v>
      </c>
      <c r="AS252" s="29">
        <f t="shared" si="1389"/>
        <v>-4747.9667635177584</v>
      </c>
      <c r="AT252" s="56">
        <v>1.4608825986534966</v>
      </c>
      <c r="AU252" s="29">
        <f t="shared" si="1328"/>
        <v>274.99611547626881</v>
      </c>
      <c r="AV252" s="56">
        <v>0.63868996244372378</v>
      </c>
      <c r="AW252" s="29">
        <f t="shared" si="1390"/>
        <v>286911.93087548995</v>
      </c>
      <c r="AX252" s="29">
        <f t="shared" si="1391"/>
        <v>-4747.9667635177584</v>
      </c>
      <c r="AY252" s="56">
        <v>1.4608825986534966</v>
      </c>
      <c r="AZ252" s="29">
        <f t="shared" si="1329"/>
        <v>276.35213524443122</v>
      </c>
      <c r="BA252" s="56">
        <v>0.63868996244372378</v>
      </c>
      <c r="BB252" s="29">
        <f t="shared" si="1392"/>
        <v>288884.68546621851</v>
      </c>
      <c r="BC252" s="29">
        <f t="shared" si="1393"/>
        <v>-4747.9667635177584</v>
      </c>
      <c r="BD252" s="56">
        <v>1.4608825986534966</v>
      </c>
      <c r="BE252" s="29">
        <f t="shared" si="1330"/>
        <v>277.92737551532849</v>
      </c>
      <c r="BF252" s="56">
        <v>0.63868996244372378</v>
      </c>
      <c r="BG252" s="29">
        <f t="shared" si="1394"/>
        <v>289850.09943493508</v>
      </c>
      <c r="BH252" s="29">
        <f t="shared" si="1395"/>
        <v>-4747.9667635177584</v>
      </c>
      <c r="BI252" s="56">
        <v>1.4608825986534966</v>
      </c>
      <c r="BJ252" s="29">
        <f t="shared" si="1331"/>
        <v>279.7184316493117</v>
      </c>
      <c r="BK252" s="56">
        <v>0.63868996244372378</v>
      </c>
      <c r="BL252" s="29">
        <f t="shared" si="1396"/>
        <v>280129.40675934439</v>
      </c>
      <c r="BM252" s="29">
        <f t="shared" si="1397"/>
        <v>-4747.9667635177584</v>
      </c>
      <c r="BN252" s="56">
        <v>1.4608825986534966</v>
      </c>
      <c r="BO252" s="29">
        <f t="shared" si="1332"/>
        <v>281.44078313692665</v>
      </c>
      <c r="BP252" s="56">
        <v>0.63868996244372378</v>
      </c>
      <c r="BQ252" s="29">
        <f t="shared" si="1398"/>
        <v>287664.42851181969</v>
      </c>
      <c r="BR252" s="29">
        <f t="shared" si="1399"/>
        <v>-4747.9667635177584</v>
      </c>
      <c r="BS252" s="56">
        <v>1.4608825986534966</v>
      </c>
      <c r="BT252" s="29">
        <f t="shared" si="1333"/>
        <v>283.10088565582004</v>
      </c>
      <c r="BU252" s="56">
        <v>0.63868996244372378</v>
      </c>
      <c r="BV252" s="29">
        <f t="shared" si="1400"/>
        <v>295699.10395447031</v>
      </c>
      <c r="BW252" s="29">
        <f t="shared" si="1401"/>
        <v>-4747.9667635177584</v>
      </c>
      <c r="BX252" s="56">
        <v>1.4608825986534966</v>
      </c>
      <c r="BY252" s="29">
        <f t="shared" si="1334"/>
        <v>284.70444612403588</v>
      </c>
      <c r="BZ252" s="56">
        <v>0.63868996244372378</v>
      </c>
      <c r="CA252" s="29">
        <f t="shared" si="1402"/>
        <v>303694.37052388169</v>
      </c>
      <c r="CB252" s="29">
        <f t="shared" si="1403"/>
        <v>-4747.9667635177584</v>
      </c>
      <c r="CC252" s="56">
        <v>1.4608825986534966</v>
      </c>
      <c r="CD252" s="29">
        <f t="shared" si="1335"/>
        <v>286.25009610286048</v>
      </c>
      <c r="CE252" s="56">
        <v>0.63868996244372378</v>
      </c>
      <c r="CF252" s="29">
        <f t="shared" si="1404"/>
        <v>285929.32397406298</v>
      </c>
      <c r="CG252" s="29">
        <f t="shared" si="1405"/>
        <v>-4747.9667635177584</v>
      </c>
      <c r="CH252" s="56">
        <v>1.4608825986534966</v>
      </c>
      <c r="CI252" s="29">
        <f t="shared" si="1336"/>
        <v>287.74551215999816</v>
      </c>
      <c r="CJ252" s="56">
        <v>0.63868996244372378</v>
      </c>
      <c r="CK252" s="29">
        <f t="shared" si="1406"/>
        <v>297095.9632723619</v>
      </c>
      <c r="CL252" s="29">
        <f t="shared" si="1407"/>
        <v>-4747.9667635177584</v>
      </c>
      <c r="CM252" s="56">
        <v>1.4608825986534966</v>
      </c>
      <c r="CN252" s="29">
        <f t="shared" si="1337"/>
        <v>289.20108898240329</v>
      </c>
      <c r="CO252" s="56">
        <v>0.63868996244372378</v>
      </c>
      <c r="CP252" s="29">
        <f t="shared" si="1408"/>
        <v>300810.24505187641</v>
      </c>
      <c r="CQ252" s="29">
        <f t="shared" si="1409"/>
        <v>-4747.9667635177584</v>
      </c>
      <c r="CR252" s="56">
        <v>1.4608825986534966</v>
      </c>
      <c r="CS252" s="29">
        <f t="shared" si="1338"/>
        <v>290.60816738643439</v>
      </c>
      <c r="CT252" s="56">
        <v>0.63868996244372378</v>
      </c>
      <c r="CU252" s="29">
        <f t="shared" si="1410"/>
        <v>321145.71122386004</v>
      </c>
      <c r="CV252" s="29">
        <f t="shared" si="1339"/>
        <v>-4747.9667635177584</v>
      </c>
      <c r="CW252" s="56">
        <v>1.4608825986534966</v>
      </c>
      <c r="CX252" s="29">
        <f t="shared" si="1271"/>
        <v>291.96810619192865</v>
      </c>
      <c r="CY252" s="56">
        <v>0.63868996244372378</v>
      </c>
      <c r="CZ252" s="29">
        <f t="shared" si="1340"/>
        <v>313833.32828857796</v>
      </c>
      <c r="DA252" s="29">
        <f t="shared" si="1341"/>
        <v>-4747.9667635177584</v>
      </c>
      <c r="DB252" s="56">
        <v>1.4608825986534966</v>
      </c>
      <c r="DC252" s="29">
        <f t="shared" si="1274"/>
        <v>293.27542761573415</v>
      </c>
      <c r="DD252" s="56">
        <v>0.63868996244372378</v>
      </c>
      <c r="DE252" s="29">
        <f t="shared" si="1342"/>
        <v>328845.68833291682</v>
      </c>
      <c r="DF252" s="29">
        <f t="shared" si="1343"/>
        <v>-4747.9667635177584</v>
      </c>
      <c r="DG252" s="56">
        <v>1.4608825986534966</v>
      </c>
      <c r="DH252" s="29">
        <f t="shared" si="1277"/>
        <v>294.52455830721902</v>
      </c>
      <c r="DI252" s="56">
        <v>0.63868996244372378</v>
      </c>
      <c r="DJ252" s="29">
        <f t="shared" si="1344"/>
        <v>362718.96203388111</v>
      </c>
      <c r="DK252" s="29">
        <f t="shared" si="1345"/>
        <v>-4747.9667635177584</v>
      </c>
      <c r="DL252" s="56">
        <v>1.4608825986534966</v>
      </c>
      <c r="DM252" s="29">
        <f t="shared" si="1280"/>
        <v>295.7097378395776</v>
      </c>
      <c r="DN252" s="56">
        <v>0.63868996244372378</v>
      </c>
      <c r="DO252" s="29">
        <f t="shared" si="1346"/>
        <v>356703.74426095083</v>
      </c>
      <c r="DP252" s="29">
        <f t="shared" si="1411"/>
        <v>-4747.9667635177584</v>
      </c>
      <c r="DQ252" s="56">
        <v>1.4608825986534966</v>
      </c>
      <c r="DR252" s="29">
        <f t="shared" si="1347"/>
        <v>296.84918428860306</v>
      </c>
      <c r="DS252" s="56">
        <v>0.63868996244372378</v>
      </c>
      <c r="DT252" s="29">
        <f t="shared" si="1412"/>
        <v>348645.89797460177</v>
      </c>
      <c r="DU252" s="29">
        <f t="shared" si="1413"/>
        <v>-4747.9667635177584</v>
      </c>
      <c r="DV252" s="56">
        <v>1.4608825986534966</v>
      </c>
      <c r="DW252" s="29">
        <f t="shared" si="1348"/>
        <v>297.95832139096734</v>
      </c>
      <c r="DX252" s="56">
        <v>0.63868996244372378</v>
      </c>
      <c r="DY252" s="29">
        <f t="shared" si="1414"/>
        <v>361949.45732020214</v>
      </c>
      <c r="DZ252" s="29">
        <f t="shared" si="1349"/>
        <v>-4747.9667635177584</v>
      </c>
      <c r="EA252" s="56">
        <v>1.4608825986534966</v>
      </c>
      <c r="EB252" s="29">
        <f t="shared" si="1283"/>
        <v>299.05344592436671</v>
      </c>
      <c r="EC252" s="56">
        <v>0.63868996244372378</v>
      </c>
      <c r="ED252" s="29">
        <f t="shared" si="1350"/>
        <v>340717.75399981055</v>
      </c>
      <c r="EE252" s="29">
        <f t="shared" si="1351"/>
        <v>-4747.9667635177584</v>
      </c>
      <c r="EF252" s="56">
        <v>1.4608825986534966</v>
      </c>
      <c r="EG252" s="29">
        <f t="shared" si="1286"/>
        <v>300.13991973228281</v>
      </c>
      <c r="EH252" s="56">
        <v>0.63868996244372378</v>
      </c>
      <c r="EI252" s="29">
        <f t="shared" si="1352"/>
        <v>329330.62337506365</v>
      </c>
      <c r="EJ252" s="29">
        <f t="shared" si="1353"/>
        <v>-4747.9667635177584</v>
      </c>
      <c r="EK252" s="56">
        <v>1.4608825986534966</v>
      </c>
      <c r="EL252" s="29">
        <f t="shared" si="1289"/>
        <v>301.24159914253488</v>
      </c>
      <c r="EM252" s="56">
        <v>0.63868996244372378</v>
      </c>
      <c r="EN252" s="29">
        <f t="shared" si="1354"/>
        <v>310411.23283858696</v>
      </c>
      <c r="EO252" s="29">
        <f t="shared" si="1355"/>
        <v>-4747.9667635177584</v>
      </c>
      <c r="EP252" s="56">
        <v>1.4608825986534966</v>
      </c>
      <c r="EQ252" s="29">
        <f t="shared" si="1292"/>
        <v>302.37579305513822</v>
      </c>
      <c r="ER252" s="56">
        <v>0.63868996244372378</v>
      </c>
      <c r="ES252" s="29">
        <f t="shared" si="1356"/>
        <v>298066.12541945785</v>
      </c>
      <c r="ET252" s="29">
        <f t="shared" si="1415"/>
        <v>-4747.9667635177584</v>
      </c>
      <c r="EU252" s="56">
        <v>1.4608825986534966</v>
      </c>
      <c r="EV252" s="29">
        <f t="shared" si="1357"/>
        <v>303.56417000723798</v>
      </c>
      <c r="EW252" s="56">
        <v>0.63868996244372378</v>
      </c>
      <c r="EX252" s="29">
        <f t="shared" si="1416"/>
        <v>284785.68496688374</v>
      </c>
      <c r="EY252" s="29">
        <f t="shared" si="1417"/>
        <v>-4747.9667635177584</v>
      </c>
      <c r="EZ252" s="56">
        <v>1.4608825986534966</v>
      </c>
      <c r="FA252" s="29">
        <f t="shared" si="1358"/>
        <v>304.82479961851988</v>
      </c>
      <c r="FB252" s="56">
        <v>0.63868996244372378</v>
      </c>
      <c r="FC252" s="29">
        <f t="shared" si="1418"/>
        <v>266312.27454459231</v>
      </c>
      <c r="FD252" s="29">
        <f t="shared" si="1359"/>
        <v>-4747.9667635177584</v>
      </c>
      <c r="FE252" s="56">
        <v>1.4608825986534966</v>
      </c>
      <c r="FF252" s="29">
        <f t="shared" si="1295"/>
        <v>306.16288657090155</v>
      </c>
      <c r="FG252" s="56">
        <v>0.63868996244372378</v>
      </c>
      <c r="FH252" s="29">
        <f t="shared" si="1360"/>
        <v>247936.32208103762</v>
      </c>
      <c r="FI252" s="29">
        <f t="shared" si="1361"/>
        <v>-4747.9667635177584</v>
      </c>
      <c r="FJ252" s="56">
        <v>1.4608825986534966</v>
      </c>
      <c r="FK252" s="29">
        <f t="shared" si="1298"/>
        <v>307.58633511332192</v>
      </c>
      <c r="FL252" s="56">
        <v>0.63868996244372378</v>
      </c>
      <c r="FM252" s="29">
        <f t="shared" si="1419"/>
        <v>234086.10968530597</v>
      </c>
      <c r="FN252" s="29">
        <f t="shared" si="1362"/>
        <v>-4747.9667635177584</v>
      </c>
      <c r="FO252" s="56">
        <v>1.4608825986534966</v>
      </c>
      <c r="FP252" s="29">
        <f t="shared" si="1301"/>
        <v>309.10337277987838</v>
      </c>
      <c r="FQ252" s="56">
        <v>0.63868996244372378</v>
      </c>
      <c r="FR252" s="29">
        <f t="shared" si="1363"/>
        <v>224032.96331151752</v>
      </c>
      <c r="FS252" s="29">
        <f t="shared" si="1364"/>
        <v>-4747.9667635177584</v>
      </c>
      <c r="FT252" s="56">
        <v>1.4608825986534966</v>
      </c>
      <c r="FU252" s="29">
        <f t="shared" si="1304"/>
        <v>310.71972743885959</v>
      </c>
      <c r="FV252" s="56">
        <v>0.63868996244372378</v>
      </c>
      <c r="FW252" s="29">
        <f t="shared" si="1365"/>
        <v>215364.62599905385</v>
      </c>
      <c r="FX252" s="29">
        <f t="shared" si="1366"/>
        <v>-4747.9667635177584</v>
      </c>
      <c r="FY252" s="56">
        <v>1.4608825986534966</v>
      </c>
      <c r="FZ252" s="29">
        <f t="shared" si="1307"/>
        <v>312.43841637796572</v>
      </c>
      <c r="GA252" s="56">
        <v>0.63868996244372378</v>
      </c>
      <c r="GB252" s="29">
        <f t="shared" si="1367"/>
        <v>199318.23021609435</v>
      </c>
      <c r="GC252" s="29">
        <f t="shared" si="1368"/>
        <v>-4747.9667635177584</v>
      </c>
      <c r="GD252" s="56">
        <v>1.4608825986534966</v>
      </c>
      <c r="GE252" s="29">
        <f t="shared" si="1310"/>
        <v>314.26257852495564</v>
      </c>
      <c r="GF252" s="56">
        <v>0.63868996244372378</v>
      </c>
      <c r="GG252" s="29">
        <f t="shared" si="1369"/>
        <v>191282.79524024925</v>
      </c>
      <c r="GH252" s="29">
        <f t="shared" si="1370"/>
        <v>-4747.9667635177584</v>
      </c>
      <c r="GI252" s="56">
        <v>1.4608825986534966</v>
      </c>
      <c r="GJ252" s="29">
        <f t="shared" si="1313"/>
        <v>316.19937140847554</v>
      </c>
      <c r="GK252" s="56">
        <v>0.63868996244372378</v>
      </c>
      <c r="GL252" s="29">
        <f t="shared" si="1371"/>
        <v>180057.66738078417</v>
      </c>
      <c r="GM252" s="29">
        <f t="shared" si="1372"/>
        <v>-4747.9667635177584</v>
      </c>
      <c r="GN252" s="56">
        <v>1.4608825986534966</v>
      </c>
      <c r="GO252" s="29">
        <f t="shared" si="1316"/>
        <v>318.25093804373051</v>
      </c>
      <c r="GP252" s="56">
        <v>0.63868996244372378</v>
      </c>
      <c r="GQ252" s="29">
        <f t="shared" si="1373"/>
        <v>178315.94543624495</v>
      </c>
    </row>
    <row r="253" spans="1:199" ht="15" x14ac:dyDescent="0.2">
      <c r="A253" s="4" t="s">
        <v>51</v>
      </c>
      <c r="B253" s="29">
        <v>337729</v>
      </c>
      <c r="C253" s="29">
        <f t="shared" si="1374"/>
        <v>-4756.3999999999996</v>
      </c>
      <c r="D253" s="56">
        <v>1.4608825986534966</v>
      </c>
      <c r="E253" s="29">
        <f t="shared" ref="E253:E256" si="1438">1726/5</f>
        <v>345.2</v>
      </c>
      <c r="F253" s="29">
        <f t="shared" ref="F253:F256" si="1439">-357/5</f>
        <v>-71.400000000000006</v>
      </c>
      <c r="G253" s="29">
        <f t="shared" si="1269"/>
        <v>273.79999999999995</v>
      </c>
      <c r="H253" s="56">
        <f t="shared" si="1320"/>
        <v>0.63868996244372378</v>
      </c>
      <c r="I253" s="29">
        <v>324488</v>
      </c>
      <c r="J253" s="29">
        <f t="shared" si="1375"/>
        <v>-4747.9667635177584</v>
      </c>
      <c r="K253" s="56">
        <v>1.4608825986534966</v>
      </c>
      <c r="L253" s="29">
        <f t="shared" si="1321"/>
        <v>273.3145445822812</v>
      </c>
      <c r="M253" s="56">
        <v>0.63868996244372378</v>
      </c>
      <c r="N253" s="29">
        <f t="shared" si="1376"/>
        <v>310355.34778106451</v>
      </c>
      <c r="O253" s="29">
        <f t="shared" si="1377"/>
        <v>-4747.9667635177584</v>
      </c>
      <c r="P253" s="56">
        <v>1.4608825986534966</v>
      </c>
      <c r="Q253" s="29">
        <f t="shared" si="1322"/>
        <v>272.61964199048629</v>
      </c>
      <c r="R253" s="56">
        <v>0.63868996244372378</v>
      </c>
      <c r="S253" s="29">
        <f t="shared" si="1378"/>
        <v>300255.00065953721</v>
      </c>
      <c r="T253" s="29">
        <f t="shared" si="1379"/>
        <v>-4747.9667635177584</v>
      </c>
      <c r="U253" s="56">
        <v>1.4608825986534966</v>
      </c>
      <c r="V253" s="29">
        <f t="shared" si="1323"/>
        <v>271.88827790692744</v>
      </c>
      <c r="W253" s="56">
        <v>0.63868996244372378</v>
      </c>
      <c r="X253" s="29">
        <f t="shared" si="1380"/>
        <v>280684.78107295156</v>
      </c>
      <c r="Y253" s="29">
        <f t="shared" si="1381"/>
        <v>-4747.9667635177584</v>
      </c>
      <c r="Z253" s="56">
        <v>1.4608825986534966</v>
      </c>
      <c r="AA253" s="29">
        <f t="shared" si="1324"/>
        <v>271.99367366615638</v>
      </c>
      <c r="AB253" s="56">
        <v>0.63868996244372378</v>
      </c>
      <c r="AC253" s="29">
        <f t="shared" si="1382"/>
        <v>267440.62475143478</v>
      </c>
      <c r="AD253" s="29">
        <f t="shared" si="1383"/>
        <v>-4747.9667635177584</v>
      </c>
      <c r="AE253" s="56">
        <v>1.4608825986534966</v>
      </c>
      <c r="AF253" s="29">
        <f t="shared" si="1325"/>
        <v>272.36579980954178</v>
      </c>
      <c r="AG253" s="56">
        <v>0.63868996244372378</v>
      </c>
      <c r="AH253" s="29">
        <f t="shared" si="1384"/>
        <v>269522.79621477646</v>
      </c>
      <c r="AI253" s="29">
        <f t="shared" si="1385"/>
        <v>-4747.9667635177584</v>
      </c>
      <c r="AJ253" s="56">
        <v>1.4608825986534966</v>
      </c>
      <c r="AK253" s="29">
        <f t="shared" si="1326"/>
        <v>272.9952057766215</v>
      </c>
      <c r="AL253" s="56">
        <v>0.63868996244372378</v>
      </c>
      <c r="AM253" s="29">
        <f t="shared" si="1386"/>
        <v>259705.60347404002</v>
      </c>
      <c r="AN253" s="29">
        <f t="shared" si="1387"/>
        <v>-4747.9667635177584</v>
      </c>
      <c r="AO253" s="56">
        <v>1.4608825986534966</v>
      </c>
      <c r="AP253" s="29">
        <f t="shared" si="1327"/>
        <v>273.87488481673711</v>
      </c>
      <c r="AQ253" s="56">
        <v>0.63868996244372378</v>
      </c>
      <c r="AR253" s="29">
        <f t="shared" si="1388"/>
        <v>263064.31297368044</v>
      </c>
      <c r="AS253" s="29">
        <f t="shared" si="1389"/>
        <v>-4747.9667635177584</v>
      </c>
      <c r="AT253" s="56">
        <v>1.4608825986534966</v>
      </c>
      <c r="AU253" s="29">
        <f t="shared" si="1328"/>
        <v>274.99611547626881</v>
      </c>
      <c r="AV253" s="56">
        <v>0.63868996244372378</v>
      </c>
      <c r="AW253" s="29">
        <f t="shared" si="1390"/>
        <v>257707.61627887146</v>
      </c>
      <c r="AX253" s="29">
        <f t="shared" si="1391"/>
        <v>-4747.9667635177584</v>
      </c>
      <c r="AY253" s="56">
        <v>1.4608825986534966</v>
      </c>
      <c r="AZ253" s="29">
        <f t="shared" si="1329"/>
        <v>276.35213524443122</v>
      </c>
      <c r="BA253" s="56">
        <v>0.63868996244372378</v>
      </c>
      <c r="BB253" s="29">
        <f t="shared" si="1392"/>
        <v>282440.3162472166</v>
      </c>
      <c r="BC253" s="29">
        <f t="shared" si="1393"/>
        <v>-4747.9667635177584</v>
      </c>
      <c r="BD253" s="56">
        <v>1.4608825986534966</v>
      </c>
      <c r="BE253" s="29">
        <f t="shared" si="1330"/>
        <v>277.92737551532849</v>
      </c>
      <c r="BF253" s="56">
        <v>0.63868996244372378</v>
      </c>
      <c r="BG253" s="29">
        <f t="shared" si="1394"/>
        <v>284414.64607821609</v>
      </c>
      <c r="BH253" s="29">
        <f t="shared" si="1395"/>
        <v>-4747.9667635177584</v>
      </c>
      <c r="BI253" s="56">
        <v>1.4608825986534966</v>
      </c>
      <c r="BJ253" s="29">
        <f t="shared" si="1331"/>
        <v>279.7184316493117</v>
      </c>
      <c r="BK253" s="56">
        <v>0.63868996244372378</v>
      </c>
      <c r="BL253" s="29">
        <f t="shared" si="1396"/>
        <v>285381.85110306664</v>
      </c>
      <c r="BM253" s="29">
        <f t="shared" si="1397"/>
        <v>-4747.9667635177584</v>
      </c>
      <c r="BN253" s="56">
        <v>1.4608825986534966</v>
      </c>
      <c r="BO253" s="29">
        <f t="shared" si="1332"/>
        <v>281.44078313692665</v>
      </c>
      <c r="BP253" s="56">
        <v>0.63868996244372378</v>
      </c>
      <c r="BQ253" s="29">
        <f t="shared" si="1398"/>
        <v>275662.88077896356</v>
      </c>
      <c r="BR253" s="29">
        <f t="shared" si="1399"/>
        <v>-4747.9667635177584</v>
      </c>
      <c r="BS253" s="56">
        <v>1.4608825986534966</v>
      </c>
      <c r="BT253" s="29">
        <f t="shared" si="1333"/>
        <v>283.10088565582004</v>
      </c>
      <c r="BU253" s="56">
        <v>0.63868996244372378</v>
      </c>
      <c r="BV253" s="29">
        <f t="shared" si="1400"/>
        <v>283199.56263395777</v>
      </c>
      <c r="BW253" s="29">
        <f t="shared" si="1401"/>
        <v>-4747.9667635177584</v>
      </c>
      <c r="BX253" s="56">
        <v>1.4608825986534966</v>
      </c>
      <c r="BY253" s="29">
        <f t="shared" si="1334"/>
        <v>284.70444612403588</v>
      </c>
      <c r="BZ253" s="56">
        <v>0.63868996244372378</v>
      </c>
      <c r="CA253" s="29">
        <f t="shared" si="1402"/>
        <v>291235.84163707658</v>
      </c>
      <c r="CB253" s="29">
        <f t="shared" si="1403"/>
        <v>-4747.9667635177584</v>
      </c>
      <c r="CC253" s="56">
        <v>1.4608825986534966</v>
      </c>
      <c r="CD253" s="29">
        <f t="shared" si="1335"/>
        <v>286.25009610286048</v>
      </c>
      <c r="CE253" s="56">
        <v>0.63868996244372378</v>
      </c>
      <c r="CF253" s="29">
        <f t="shared" si="1404"/>
        <v>299232.65385646682</v>
      </c>
      <c r="CG253" s="29">
        <f t="shared" si="1405"/>
        <v>-4747.9667635177584</v>
      </c>
      <c r="CH253" s="56">
        <v>1.4608825986534966</v>
      </c>
      <c r="CI253" s="29">
        <f t="shared" si="1336"/>
        <v>287.74551215999816</v>
      </c>
      <c r="CJ253" s="56">
        <v>0.63868996244372378</v>
      </c>
      <c r="CK253" s="29">
        <f t="shared" si="1406"/>
        <v>281469.10272270523</v>
      </c>
      <c r="CL253" s="29">
        <f t="shared" si="1407"/>
        <v>-4747.9667635177584</v>
      </c>
      <c r="CM253" s="56">
        <v>1.4608825986534966</v>
      </c>
      <c r="CN253" s="29">
        <f t="shared" si="1337"/>
        <v>289.20108898240329</v>
      </c>
      <c r="CO253" s="56">
        <v>0.63868996244372378</v>
      </c>
      <c r="CP253" s="29">
        <f t="shared" si="1408"/>
        <v>292637.19759782654</v>
      </c>
      <c r="CQ253" s="29">
        <f t="shared" si="1409"/>
        <v>-4747.9667635177584</v>
      </c>
      <c r="CR253" s="56">
        <v>1.4608825986534966</v>
      </c>
      <c r="CS253" s="29">
        <f t="shared" si="1338"/>
        <v>290.60816738643439</v>
      </c>
      <c r="CT253" s="56">
        <v>0.63868996244372378</v>
      </c>
      <c r="CU253" s="29">
        <f t="shared" si="1410"/>
        <v>296352.88645574509</v>
      </c>
      <c r="CV253" s="29">
        <f t="shared" si="1339"/>
        <v>-4747.9667635177584</v>
      </c>
      <c r="CW253" s="56">
        <v>1.4608825986534966</v>
      </c>
      <c r="CX253" s="29">
        <f t="shared" si="1271"/>
        <v>291.96810619192865</v>
      </c>
      <c r="CY253" s="56">
        <v>0.63868996244372378</v>
      </c>
      <c r="CZ253" s="29">
        <f t="shared" si="1340"/>
        <v>316689.71256653423</v>
      </c>
      <c r="DA253" s="29">
        <f t="shared" si="1341"/>
        <v>-4747.9667635177584</v>
      </c>
      <c r="DB253" s="56">
        <v>1.4608825986534966</v>
      </c>
      <c r="DC253" s="29">
        <f t="shared" si="1274"/>
        <v>293.27542761573415</v>
      </c>
      <c r="DD253" s="56">
        <v>0.63868996244372378</v>
      </c>
      <c r="DE253" s="29">
        <f t="shared" si="1342"/>
        <v>309378.63695267594</v>
      </c>
      <c r="DF253" s="29">
        <f t="shared" si="1343"/>
        <v>-4747.9667635177584</v>
      </c>
      <c r="DG253" s="56">
        <v>1.4608825986534966</v>
      </c>
      <c r="DH253" s="29">
        <f t="shared" si="1277"/>
        <v>294.52455830721902</v>
      </c>
      <c r="DI253" s="56">
        <v>0.63868996244372378</v>
      </c>
      <c r="DJ253" s="29">
        <f t="shared" si="1344"/>
        <v>324392.24612770625</v>
      </c>
      <c r="DK253" s="29">
        <f t="shared" si="1345"/>
        <v>-4747.9667635177584</v>
      </c>
      <c r="DL253" s="56">
        <v>1.4608825986534966</v>
      </c>
      <c r="DM253" s="29">
        <f t="shared" si="1280"/>
        <v>295.7097378395776</v>
      </c>
      <c r="DN253" s="56">
        <v>0.63868996244372378</v>
      </c>
      <c r="DO253" s="29">
        <f t="shared" si="1346"/>
        <v>358266.70500820293</v>
      </c>
      <c r="DP253" s="29">
        <f t="shared" si="1411"/>
        <v>-4747.9667635177584</v>
      </c>
      <c r="DQ253" s="56">
        <v>1.4608825986534966</v>
      </c>
      <c r="DR253" s="29">
        <f t="shared" si="1347"/>
        <v>296.84918428860306</v>
      </c>
      <c r="DS253" s="56">
        <v>0.63868996244372378</v>
      </c>
      <c r="DT253" s="29">
        <f t="shared" si="1412"/>
        <v>352252.62668172165</v>
      </c>
      <c r="DU253" s="29">
        <f t="shared" si="1413"/>
        <v>-4747.9667635177584</v>
      </c>
      <c r="DV253" s="56">
        <v>1.4608825986534966</v>
      </c>
      <c r="DW253" s="29">
        <f t="shared" si="1348"/>
        <v>297.95832139096734</v>
      </c>
      <c r="DX253" s="56">
        <v>0.63868996244372378</v>
      </c>
      <c r="DY253" s="29">
        <f t="shared" si="1414"/>
        <v>344195.88953247498</v>
      </c>
      <c r="DZ253" s="29">
        <f t="shared" si="1349"/>
        <v>-4747.9667635177584</v>
      </c>
      <c r="EA253" s="56">
        <v>1.4608825986534966</v>
      </c>
      <c r="EB253" s="29">
        <f t="shared" si="1283"/>
        <v>299.05344592436671</v>
      </c>
      <c r="EC253" s="56">
        <v>0.63868996244372378</v>
      </c>
      <c r="ED253" s="29">
        <f t="shared" si="1350"/>
        <v>357500.54400260875</v>
      </c>
      <c r="EE253" s="29">
        <f t="shared" si="1351"/>
        <v>-4747.9667635177584</v>
      </c>
      <c r="EF253" s="56">
        <v>1.4608825986534966</v>
      </c>
      <c r="EG253" s="29">
        <f t="shared" si="1286"/>
        <v>300.13991973228281</v>
      </c>
      <c r="EH253" s="56">
        <v>0.63868996244372378</v>
      </c>
      <c r="EI253" s="29">
        <f t="shared" si="1352"/>
        <v>336269.92715602508</v>
      </c>
      <c r="EJ253" s="29">
        <f t="shared" si="1353"/>
        <v>-4747.9667635177584</v>
      </c>
      <c r="EK253" s="56">
        <v>1.4608825986534966</v>
      </c>
      <c r="EL253" s="29">
        <f t="shared" si="1289"/>
        <v>301.24159914253488</v>
      </c>
      <c r="EM253" s="56">
        <v>0.63868996244372378</v>
      </c>
      <c r="EN253" s="29">
        <f t="shared" si="1354"/>
        <v>324883.89821068844</v>
      </c>
      <c r="EO253" s="29">
        <f t="shared" si="1355"/>
        <v>-4747.9667635177584</v>
      </c>
      <c r="EP253" s="56">
        <v>1.4608825986534966</v>
      </c>
      <c r="EQ253" s="29">
        <f t="shared" si="1292"/>
        <v>302.37579305513822</v>
      </c>
      <c r="ER253" s="56">
        <v>0.63868996244372378</v>
      </c>
      <c r="ES253" s="29">
        <f t="shared" si="1356"/>
        <v>305965.64186812437</v>
      </c>
      <c r="ET253" s="29">
        <f t="shared" si="1415"/>
        <v>-4747.9667635177584</v>
      </c>
      <c r="EU253" s="56">
        <v>1.4608825986534966</v>
      </c>
      <c r="EV253" s="29">
        <f t="shared" si="1357"/>
        <v>303.56417000723798</v>
      </c>
      <c r="EW253" s="56">
        <v>0.63868996244372378</v>
      </c>
      <c r="EX253" s="29">
        <f t="shared" si="1416"/>
        <v>293621.72282594733</v>
      </c>
      <c r="EY253" s="29">
        <f t="shared" si="1417"/>
        <v>-4747.9667635177584</v>
      </c>
      <c r="EZ253" s="56">
        <v>1.4608825986534966</v>
      </c>
      <c r="FA253" s="29">
        <f t="shared" si="1358"/>
        <v>304.82479961851988</v>
      </c>
      <c r="FB253" s="56">
        <v>0.63868996244372378</v>
      </c>
      <c r="FC253" s="29">
        <f t="shared" si="1418"/>
        <v>280342.54300298449</v>
      </c>
      <c r="FD253" s="29">
        <f t="shared" si="1359"/>
        <v>-4747.9667635177584</v>
      </c>
      <c r="FE253" s="56">
        <v>1.4608825986534966</v>
      </c>
      <c r="FF253" s="29">
        <f t="shared" si="1295"/>
        <v>306.16288657090155</v>
      </c>
      <c r="FG253" s="56">
        <v>0.63868996244372378</v>
      </c>
      <c r="FH253" s="29">
        <f t="shared" si="1360"/>
        <v>261870.47066764545</v>
      </c>
      <c r="FI253" s="29">
        <f t="shared" si="1361"/>
        <v>-4747.9667635177584</v>
      </c>
      <c r="FJ253" s="56">
        <v>1.4608825986534966</v>
      </c>
      <c r="FK253" s="29">
        <f t="shared" si="1298"/>
        <v>307.58633511332192</v>
      </c>
      <c r="FL253" s="56">
        <v>0.63868996244372378</v>
      </c>
      <c r="FM253" s="29">
        <f t="shared" si="1419"/>
        <v>243495.94165263319</v>
      </c>
      <c r="FN253" s="29">
        <f t="shared" si="1362"/>
        <v>-4747.9667635177584</v>
      </c>
      <c r="FO253" s="56">
        <v>1.4608825986534966</v>
      </c>
      <c r="FP253" s="29">
        <f t="shared" si="1301"/>
        <v>309.10337277987838</v>
      </c>
      <c r="FQ253" s="56">
        <v>0.63868996244372378</v>
      </c>
      <c r="FR253" s="29">
        <f t="shared" si="1363"/>
        <v>229647.24629456809</v>
      </c>
      <c r="FS253" s="29">
        <f t="shared" si="1364"/>
        <v>-4747.9667635177584</v>
      </c>
      <c r="FT253" s="56">
        <v>1.4608825986534966</v>
      </c>
      <c r="FU253" s="29">
        <f t="shared" si="1304"/>
        <v>310.71972743885959</v>
      </c>
      <c r="FV253" s="56">
        <v>0.63868996244372378</v>
      </c>
      <c r="FW253" s="29">
        <f t="shared" si="1365"/>
        <v>219595.71627543861</v>
      </c>
      <c r="FX253" s="29">
        <f t="shared" si="1366"/>
        <v>-4747.9667635177584</v>
      </c>
      <c r="FY253" s="56">
        <v>1.4608825986534966</v>
      </c>
      <c r="FZ253" s="29">
        <f t="shared" si="1307"/>
        <v>312.43841637796572</v>
      </c>
      <c r="GA253" s="56">
        <v>0.63868996244372378</v>
      </c>
      <c r="GB253" s="29">
        <f t="shared" si="1367"/>
        <v>210929.09765191405</v>
      </c>
      <c r="GC253" s="29">
        <f t="shared" si="1368"/>
        <v>-4747.9667635177584</v>
      </c>
      <c r="GD253" s="56">
        <v>1.4608825986534966</v>
      </c>
      <c r="GE253" s="29">
        <f t="shared" si="1310"/>
        <v>314.26257852495564</v>
      </c>
      <c r="GF253" s="56">
        <v>0.63868996244372378</v>
      </c>
      <c r="GG253" s="29">
        <f t="shared" si="1369"/>
        <v>194884.52603110156</v>
      </c>
      <c r="GH253" s="29">
        <f t="shared" si="1370"/>
        <v>-4747.9667635177584</v>
      </c>
      <c r="GI253" s="56">
        <v>1.4608825986534966</v>
      </c>
      <c r="GJ253" s="29">
        <f t="shared" si="1313"/>
        <v>316.19937140847554</v>
      </c>
      <c r="GK253" s="56">
        <v>0.63868996244372378</v>
      </c>
      <c r="GL253" s="29">
        <f t="shared" si="1371"/>
        <v>186851.02784813996</v>
      </c>
      <c r="GM253" s="29">
        <f t="shared" si="1372"/>
        <v>-4747.9667635177584</v>
      </c>
      <c r="GN253" s="56">
        <v>1.4608825986534966</v>
      </c>
      <c r="GO253" s="29">
        <f t="shared" si="1316"/>
        <v>318.25093804373051</v>
      </c>
      <c r="GP253" s="56">
        <v>0.63868996244372378</v>
      </c>
      <c r="GQ253" s="29">
        <f t="shared" si="1373"/>
        <v>175627.95155531014</v>
      </c>
    </row>
    <row r="254" spans="1:199" ht="15" x14ac:dyDescent="0.2">
      <c r="A254" s="4" t="s">
        <v>52</v>
      </c>
      <c r="B254" s="29">
        <v>318278</v>
      </c>
      <c r="C254" s="29">
        <f t="shared" si="1374"/>
        <v>-4756.3999999999996</v>
      </c>
      <c r="D254" s="56">
        <v>1.4608825986534966</v>
      </c>
      <c r="E254" s="29">
        <f t="shared" si="1438"/>
        <v>345.2</v>
      </c>
      <c r="F254" s="29">
        <f t="shared" si="1439"/>
        <v>-71.400000000000006</v>
      </c>
      <c r="G254" s="29">
        <f t="shared" si="1269"/>
        <v>273.79999999999995</v>
      </c>
      <c r="H254" s="56">
        <f t="shared" si="1320"/>
        <v>0.63868996244372378</v>
      </c>
      <c r="I254" s="29">
        <v>333299</v>
      </c>
      <c r="J254" s="29">
        <f t="shared" si="1375"/>
        <v>-4747.9667635177584</v>
      </c>
      <c r="K254" s="56">
        <v>1.4608825986534966</v>
      </c>
      <c r="L254" s="29">
        <f t="shared" si="1321"/>
        <v>273.3145445822812</v>
      </c>
      <c r="M254" s="56">
        <v>0.63868996244372378</v>
      </c>
      <c r="N254" s="29">
        <f t="shared" si="1376"/>
        <v>320013.34778106451</v>
      </c>
      <c r="O254" s="29">
        <f t="shared" si="1377"/>
        <v>-4747.9667635177584</v>
      </c>
      <c r="P254" s="56">
        <v>1.4608825986534966</v>
      </c>
      <c r="Q254" s="29">
        <f t="shared" si="1322"/>
        <v>272.61964199048629</v>
      </c>
      <c r="R254" s="56">
        <v>0.63868996244372378</v>
      </c>
      <c r="S254" s="29">
        <f t="shared" si="1378"/>
        <v>305880.00065953721</v>
      </c>
      <c r="T254" s="29">
        <f t="shared" si="1379"/>
        <v>-4747.9667635177584</v>
      </c>
      <c r="U254" s="56">
        <v>1.4608825986534966</v>
      </c>
      <c r="V254" s="29">
        <f t="shared" si="1323"/>
        <v>271.88827790692744</v>
      </c>
      <c r="W254" s="56">
        <v>0.63868996244372378</v>
      </c>
      <c r="X254" s="29">
        <f t="shared" si="1380"/>
        <v>295778.92217392637</v>
      </c>
      <c r="Y254" s="29">
        <f t="shared" si="1381"/>
        <v>-4747.9667635177584</v>
      </c>
      <c r="Z254" s="56">
        <v>1.4608825986534966</v>
      </c>
      <c r="AA254" s="29">
        <f t="shared" si="1324"/>
        <v>271.99367366615638</v>
      </c>
      <c r="AB254" s="56">
        <v>0.63868996244372378</v>
      </c>
      <c r="AC254" s="29">
        <f t="shared" si="1382"/>
        <v>276208.80798309995</v>
      </c>
      <c r="AD254" s="29">
        <f t="shared" si="1383"/>
        <v>-4747.9667635177584</v>
      </c>
      <c r="AE254" s="56">
        <v>1.4608825986534966</v>
      </c>
      <c r="AF254" s="29">
        <f t="shared" si="1325"/>
        <v>272.36579980954178</v>
      </c>
      <c r="AG254" s="56">
        <v>0.63868996244372378</v>
      </c>
      <c r="AH254" s="29">
        <f t="shared" si="1384"/>
        <v>262965.02378772653</v>
      </c>
      <c r="AI254" s="29">
        <f t="shared" si="1385"/>
        <v>-4747.9667635177584</v>
      </c>
      <c r="AJ254" s="56">
        <v>1.4608825986534966</v>
      </c>
      <c r="AK254" s="29">
        <f t="shared" si="1326"/>
        <v>272.9952057766215</v>
      </c>
      <c r="AL254" s="56">
        <v>0.63868996244372378</v>
      </c>
      <c r="AM254" s="29">
        <f t="shared" si="1386"/>
        <v>265047.82465703535</v>
      </c>
      <c r="AN254" s="29">
        <f t="shared" si="1387"/>
        <v>-4747.9667635177584</v>
      </c>
      <c r="AO254" s="56">
        <v>1.4608825986534966</v>
      </c>
      <c r="AP254" s="29">
        <f t="shared" si="1327"/>
        <v>273.87488481673711</v>
      </c>
      <c r="AQ254" s="56">
        <v>0.63868996244372378</v>
      </c>
      <c r="AR254" s="29">
        <f t="shared" si="1388"/>
        <v>255231.51159533899</v>
      </c>
      <c r="AS254" s="29">
        <f t="shared" si="1389"/>
        <v>-4747.9667635177584</v>
      </c>
      <c r="AT254" s="56">
        <v>1.4608825986534966</v>
      </c>
      <c r="AU254" s="29">
        <f t="shared" si="1328"/>
        <v>274.99611547626881</v>
      </c>
      <c r="AV254" s="56">
        <v>0.63868996244372378</v>
      </c>
      <c r="AW254" s="29">
        <f t="shared" si="1390"/>
        <v>258591.34232563895</v>
      </c>
      <c r="AX254" s="29">
        <f t="shared" si="1391"/>
        <v>-4747.9667635177584</v>
      </c>
      <c r="AY254" s="56">
        <v>1.4608825986534966</v>
      </c>
      <c r="AZ254" s="29">
        <f t="shared" si="1329"/>
        <v>276.35213524443122</v>
      </c>
      <c r="BA254" s="56">
        <v>0.63868996244372378</v>
      </c>
      <c r="BB254" s="29">
        <f t="shared" si="1392"/>
        <v>253236.00165059813</v>
      </c>
      <c r="BC254" s="29">
        <f t="shared" si="1393"/>
        <v>-4747.9667635177584</v>
      </c>
      <c r="BD254" s="56">
        <v>1.4608825986534966</v>
      </c>
      <c r="BE254" s="29">
        <f t="shared" si="1330"/>
        <v>277.92737551532849</v>
      </c>
      <c r="BF254" s="56">
        <v>0.63868996244372378</v>
      </c>
      <c r="BG254" s="29">
        <f t="shared" si="1394"/>
        <v>277970.27685921418</v>
      </c>
      <c r="BH254" s="29">
        <f t="shared" si="1395"/>
        <v>-4747.9667635177584</v>
      </c>
      <c r="BI254" s="56">
        <v>1.4608825986534966</v>
      </c>
      <c r="BJ254" s="29">
        <f t="shared" si="1331"/>
        <v>279.7184316493117</v>
      </c>
      <c r="BK254" s="56">
        <v>0.63868996244372378</v>
      </c>
      <c r="BL254" s="29">
        <f t="shared" si="1396"/>
        <v>279946.39774634765</v>
      </c>
      <c r="BM254" s="29">
        <f t="shared" si="1397"/>
        <v>-4747.9667635177584</v>
      </c>
      <c r="BN254" s="56">
        <v>1.4608825986534966</v>
      </c>
      <c r="BO254" s="29">
        <f t="shared" si="1332"/>
        <v>281.44078313692665</v>
      </c>
      <c r="BP254" s="56">
        <v>0.63868996244372378</v>
      </c>
      <c r="BQ254" s="29">
        <f t="shared" si="1398"/>
        <v>280915.32512268581</v>
      </c>
      <c r="BR254" s="29">
        <f t="shared" si="1399"/>
        <v>-4747.9667635177584</v>
      </c>
      <c r="BS254" s="56">
        <v>1.4608825986534966</v>
      </c>
      <c r="BT254" s="29">
        <f t="shared" si="1333"/>
        <v>283.10088565582004</v>
      </c>
      <c r="BU254" s="56">
        <v>0.63868996244372378</v>
      </c>
      <c r="BV254" s="29">
        <f t="shared" si="1400"/>
        <v>271198.01490110165</v>
      </c>
      <c r="BW254" s="29">
        <f t="shared" si="1401"/>
        <v>-4747.9667635177584</v>
      </c>
      <c r="BX254" s="56">
        <v>1.4608825986534966</v>
      </c>
      <c r="BY254" s="29">
        <f t="shared" si="1334"/>
        <v>284.70444612403588</v>
      </c>
      <c r="BZ254" s="56">
        <v>0.63868996244372378</v>
      </c>
      <c r="CA254" s="29">
        <f t="shared" si="1402"/>
        <v>278736.30031656404</v>
      </c>
      <c r="CB254" s="29">
        <f t="shared" si="1403"/>
        <v>-4747.9667635177584</v>
      </c>
      <c r="CC254" s="56">
        <v>1.4608825986534966</v>
      </c>
      <c r="CD254" s="29">
        <f t="shared" si="1335"/>
        <v>286.25009610286048</v>
      </c>
      <c r="CE254" s="56">
        <v>0.63868996244372378</v>
      </c>
      <c r="CF254" s="29">
        <f t="shared" si="1404"/>
        <v>286774.1249696617</v>
      </c>
      <c r="CG254" s="29">
        <f t="shared" si="1405"/>
        <v>-4747.9667635177584</v>
      </c>
      <c r="CH254" s="56">
        <v>1.4608825986534966</v>
      </c>
      <c r="CI254" s="29">
        <f t="shared" si="1336"/>
        <v>287.74551215999816</v>
      </c>
      <c r="CJ254" s="56">
        <v>0.63868996244372378</v>
      </c>
      <c r="CK254" s="29">
        <f t="shared" si="1406"/>
        <v>294772.43260510906</v>
      </c>
      <c r="CL254" s="29">
        <f t="shared" si="1407"/>
        <v>-4747.9667635177584</v>
      </c>
      <c r="CM254" s="56">
        <v>1.4608825986534966</v>
      </c>
      <c r="CN254" s="29">
        <f t="shared" si="1337"/>
        <v>289.20108898240329</v>
      </c>
      <c r="CO254" s="56">
        <v>0.63868996244372378</v>
      </c>
      <c r="CP254" s="29">
        <f t="shared" si="1408"/>
        <v>277010.33704816987</v>
      </c>
      <c r="CQ254" s="29">
        <f t="shared" si="1409"/>
        <v>-4747.9667635177584</v>
      </c>
      <c r="CR254" s="56">
        <v>1.4608825986534966</v>
      </c>
      <c r="CS254" s="29">
        <f t="shared" si="1338"/>
        <v>290.60816738643439</v>
      </c>
      <c r="CT254" s="56">
        <v>0.63868996244372378</v>
      </c>
      <c r="CU254" s="29">
        <f t="shared" si="1410"/>
        <v>288179.83900169522</v>
      </c>
      <c r="CV254" s="29">
        <f t="shared" si="1339"/>
        <v>-4747.9667635177584</v>
      </c>
      <c r="CW254" s="56">
        <v>1.4608825986534966</v>
      </c>
      <c r="CX254" s="29">
        <f t="shared" si="1271"/>
        <v>291.96810619192865</v>
      </c>
      <c r="CY254" s="56">
        <v>0.63868996244372378</v>
      </c>
      <c r="CZ254" s="29">
        <f t="shared" si="1340"/>
        <v>291896.88779841928</v>
      </c>
      <c r="DA254" s="29">
        <f t="shared" si="1341"/>
        <v>-4747.9667635177584</v>
      </c>
      <c r="DB254" s="56">
        <v>1.4608825986534966</v>
      </c>
      <c r="DC254" s="29">
        <f t="shared" si="1274"/>
        <v>293.27542761573415</v>
      </c>
      <c r="DD254" s="56">
        <v>0.63868996244372378</v>
      </c>
      <c r="DE254" s="29">
        <f t="shared" si="1342"/>
        <v>312235.02123063221</v>
      </c>
      <c r="DF254" s="29">
        <f t="shared" si="1343"/>
        <v>-4747.9667635177584</v>
      </c>
      <c r="DG254" s="56">
        <v>1.4608825986534966</v>
      </c>
      <c r="DH254" s="29">
        <f t="shared" si="1277"/>
        <v>294.52455830721902</v>
      </c>
      <c r="DI254" s="56">
        <v>0.63868996244372378</v>
      </c>
      <c r="DJ254" s="29">
        <f t="shared" si="1344"/>
        <v>304925.19474746537</v>
      </c>
      <c r="DK254" s="29">
        <f t="shared" si="1345"/>
        <v>-4747.9667635177584</v>
      </c>
      <c r="DL254" s="56">
        <v>1.4608825986534966</v>
      </c>
      <c r="DM254" s="29">
        <f t="shared" si="1280"/>
        <v>295.7097378395776</v>
      </c>
      <c r="DN254" s="56">
        <v>0.63868996244372378</v>
      </c>
      <c r="DO254" s="29">
        <f t="shared" si="1346"/>
        <v>319939.98910202808</v>
      </c>
      <c r="DP254" s="29">
        <f t="shared" si="1411"/>
        <v>-4747.9667635177584</v>
      </c>
      <c r="DQ254" s="56">
        <v>1.4608825986534966</v>
      </c>
      <c r="DR254" s="29">
        <f t="shared" si="1347"/>
        <v>296.84918428860306</v>
      </c>
      <c r="DS254" s="56">
        <v>0.63868996244372378</v>
      </c>
      <c r="DT254" s="29">
        <f t="shared" si="1412"/>
        <v>353815.58742897375</v>
      </c>
      <c r="DU254" s="29">
        <f t="shared" si="1413"/>
        <v>-4747.9667635177584</v>
      </c>
      <c r="DV254" s="56">
        <v>1.4608825986534966</v>
      </c>
      <c r="DW254" s="29">
        <f t="shared" si="1348"/>
        <v>297.95832139096734</v>
      </c>
      <c r="DX254" s="56">
        <v>0.63868996244372378</v>
      </c>
      <c r="DY254" s="29">
        <f t="shared" si="1414"/>
        <v>347802.61823959486</v>
      </c>
      <c r="DZ254" s="29">
        <f t="shared" si="1349"/>
        <v>-4747.9667635177584</v>
      </c>
      <c r="EA254" s="56">
        <v>1.4608825986534966</v>
      </c>
      <c r="EB254" s="29">
        <f t="shared" si="1283"/>
        <v>299.05344592436671</v>
      </c>
      <c r="EC254" s="56">
        <v>0.63868996244372378</v>
      </c>
      <c r="ED254" s="29">
        <f t="shared" si="1350"/>
        <v>339746.97621488158</v>
      </c>
      <c r="EE254" s="29">
        <f t="shared" si="1351"/>
        <v>-4747.9667635177584</v>
      </c>
      <c r="EF254" s="56">
        <v>1.4608825986534966</v>
      </c>
      <c r="EG254" s="29">
        <f t="shared" si="1286"/>
        <v>300.13991973228281</v>
      </c>
      <c r="EH254" s="56">
        <v>0.63868996244372378</v>
      </c>
      <c r="EI254" s="29">
        <f t="shared" si="1352"/>
        <v>353052.71715882327</v>
      </c>
      <c r="EJ254" s="29">
        <f t="shared" si="1353"/>
        <v>-4747.9667635177584</v>
      </c>
      <c r="EK254" s="56">
        <v>1.4608825986534966</v>
      </c>
      <c r="EL254" s="29">
        <f t="shared" si="1289"/>
        <v>301.24159914253488</v>
      </c>
      <c r="EM254" s="56">
        <v>0.63868996244372378</v>
      </c>
      <c r="EN254" s="29">
        <f t="shared" si="1354"/>
        <v>331823.20199164987</v>
      </c>
      <c r="EO254" s="29">
        <f t="shared" si="1355"/>
        <v>-4747.9667635177584</v>
      </c>
      <c r="EP254" s="56">
        <v>1.4608825986534966</v>
      </c>
      <c r="EQ254" s="29">
        <f t="shared" si="1292"/>
        <v>302.37579305513822</v>
      </c>
      <c r="ER254" s="56">
        <v>0.63868996244372378</v>
      </c>
      <c r="ES254" s="29">
        <f t="shared" si="1356"/>
        <v>320438.30724022584</v>
      </c>
      <c r="ET254" s="29">
        <f t="shared" si="1415"/>
        <v>-4747.9667635177584</v>
      </c>
      <c r="EU254" s="56">
        <v>1.4608825986534966</v>
      </c>
      <c r="EV254" s="29">
        <f t="shared" si="1357"/>
        <v>303.56417000723798</v>
      </c>
      <c r="EW254" s="56">
        <v>0.63868996244372378</v>
      </c>
      <c r="EX254" s="29">
        <f t="shared" si="1416"/>
        <v>301521.23927461385</v>
      </c>
      <c r="EY254" s="29">
        <f t="shared" si="1417"/>
        <v>-4747.9667635177584</v>
      </c>
      <c r="EZ254" s="56">
        <v>1.4608825986534966</v>
      </c>
      <c r="FA254" s="29">
        <f t="shared" si="1358"/>
        <v>304.82479961851988</v>
      </c>
      <c r="FB254" s="56">
        <v>0.63868996244372378</v>
      </c>
      <c r="FC254" s="29">
        <f t="shared" si="1418"/>
        <v>289178.58086204808</v>
      </c>
      <c r="FD254" s="29">
        <f t="shared" si="1359"/>
        <v>-4747.9667635177584</v>
      </c>
      <c r="FE254" s="56">
        <v>1.4608825986534966</v>
      </c>
      <c r="FF254" s="29">
        <f t="shared" si="1295"/>
        <v>306.16288657090155</v>
      </c>
      <c r="FG254" s="56">
        <v>0.63868996244372378</v>
      </c>
      <c r="FH254" s="29">
        <f t="shared" si="1360"/>
        <v>275900.73912603763</v>
      </c>
      <c r="FI254" s="29">
        <f t="shared" si="1361"/>
        <v>-4747.9667635177584</v>
      </c>
      <c r="FJ254" s="56">
        <v>1.4608825986534966</v>
      </c>
      <c r="FK254" s="29">
        <f t="shared" si="1298"/>
        <v>307.58633511332192</v>
      </c>
      <c r="FL254" s="56">
        <v>0.63868996244372378</v>
      </c>
      <c r="FM254" s="29">
        <f t="shared" si="1419"/>
        <v>257430.09023924102</v>
      </c>
      <c r="FN254" s="29">
        <f t="shared" si="1362"/>
        <v>-4747.9667635177584</v>
      </c>
      <c r="FO254" s="56">
        <v>1.4608825986534966</v>
      </c>
      <c r="FP254" s="29">
        <f t="shared" si="1301"/>
        <v>309.10337277987838</v>
      </c>
      <c r="FQ254" s="56">
        <v>0.63868996244372378</v>
      </c>
      <c r="FR254" s="29">
        <f t="shared" si="1363"/>
        <v>239057.07826189531</v>
      </c>
      <c r="FS254" s="29">
        <f t="shared" si="1364"/>
        <v>-4747.9667635177584</v>
      </c>
      <c r="FT254" s="56">
        <v>1.4608825986534966</v>
      </c>
      <c r="FU254" s="29">
        <f t="shared" si="1304"/>
        <v>310.71972743885959</v>
      </c>
      <c r="FV254" s="56">
        <v>0.63868996244372378</v>
      </c>
      <c r="FW254" s="29">
        <f t="shared" si="1365"/>
        <v>225209.99925848917</v>
      </c>
      <c r="FX254" s="29">
        <f t="shared" si="1366"/>
        <v>-4747.9667635177584</v>
      </c>
      <c r="FY254" s="56">
        <v>1.4608825986534966</v>
      </c>
      <c r="FZ254" s="29">
        <f t="shared" si="1307"/>
        <v>312.43841637796572</v>
      </c>
      <c r="GA254" s="56">
        <v>0.63868996244372378</v>
      </c>
      <c r="GB254" s="29">
        <f t="shared" si="1367"/>
        <v>215160.18792829881</v>
      </c>
      <c r="GC254" s="29">
        <f t="shared" si="1368"/>
        <v>-4747.9667635177584</v>
      </c>
      <c r="GD254" s="56">
        <v>1.4608825986534966</v>
      </c>
      <c r="GE254" s="29">
        <f t="shared" si="1310"/>
        <v>314.26257852495564</v>
      </c>
      <c r="GF254" s="56">
        <v>0.63868996244372378</v>
      </c>
      <c r="GG254" s="29">
        <f t="shared" si="1369"/>
        <v>206495.39346692126</v>
      </c>
      <c r="GH254" s="29">
        <f t="shared" si="1370"/>
        <v>-4747.9667635177584</v>
      </c>
      <c r="GI254" s="56">
        <v>1.4608825986534966</v>
      </c>
      <c r="GJ254" s="29">
        <f t="shared" si="1313"/>
        <v>316.19937140847554</v>
      </c>
      <c r="GK254" s="56">
        <v>0.63868996244372378</v>
      </c>
      <c r="GL254" s="29">
        <f t="shared" si="1371"/>
        <v>190452.75863899227</v>
      </c>
      <c r="GM254" s="29">
        <f t="shared" si="1372"/>
        <v>-4747.9667635177584</v>
      </c>
      <c r="GN254" s="56">
        <v>1.4608825986534966</v>
      </c>
      <c r="GO254" s="29">
        <f t="shared" si="1316"/>
        <v>318.25093804373051</v>
      </c>
      <c r="GP254" s="56">
        <v>0.63868996244372378</v>
      </c>
      <c r="GQ254" s="29">
        <f t="shared" si="1373"/>
        <v>182421.31202266592</v>
      </c>
    </row>
    <row r="255" spans="1:199" ht="15" x14ac:dyDescent="0.2">
      <c r="A255" s="4" t="s">
        <v>53</v>
      </c>
      <c r="B255" s="29">
        <v>312857</v>
      </c>
      <c r="C255" s="29">
        <f t="shared" si="1374"/>
        <v>-4756.3999999999996</v>
      </c>
      <c r="D255" s="56">
        <v>1.4608825986534966</v>
      </c>
      <c r="E255" s="29">
        <f t="shared" si="1438"/>
        <v>345.2</v>
      </c>
      <c r="F255" s="29">
        <f t="shared" si="1439"/>
        <v>-71.400000000000006</v>
      </c>
      <c r="G255" s="29">
        <f t="shared" si="1269"/>
        <v>273.79999999999995</v>
      </c>
      <c r="H255" s="56">
        <f t="shared" si="1320"/>
        <v>0.63868996244372378</v>
      </c>
      <c r="I255" s="29">
        <v>313693</v>
      </c>
      <c r="J255" s="29">
        <f t="shared" si="1375"/>
        <v>-4747.9667635177584</v>
      </c>
      <c r="K255" s="56">
        <v>1.4608825986534966</v>
      </c>
      <c r="L255" s="29">
        <f t="shared" si="1321"/>
        <v>273.3145445822812</v>
      </c>
      <c r="M255" s="56">
        <v>0.63868996244372378</v>
      </c>
      <c r="N255" s="29">
        <f t="shared" si="1376"/>
        <v>328824.34778106451</v>
      </c>
      <c r="O255" s="29">
        <f t="shared" si="1377"/>
        <v>-4747.9667635177584</v>
      </c>
      <c r="P255" s="56">
        <v>1.4608825986534966</v>
      </c>
      <c r="Q255" s="29">
        <f t="shared" si="1322"/>
        <v>272.61964199048629</v>
      </c>
      <c r="R255" s="56">
        <v>0.63868996244372378</v>
      </c>
      <c r="S255" s="29">
        <f t="shared" si="1378"/>
        <v>315538.00065953721</v>
      </c>
      <c r="T255" s="29">
        <f t="shared" si="1379"/>
        <v>-4747.9667635177584</v>
      </c>
      <c r="U255" s="56">
        <v>1.4608825986534966</v>
      </c>
      <c r="V255" s="29">
        <f t="shared" si="1323"/>
        <v>271.88827790692744</v>
      </c>
      <c r="W255" s="56">
        <v>0.63868996244372378</v>
      </c>
      <c r="X255" s="29">
        <f t="shared" si="1380"/>
        <v>301403.92217392637</v>
      </c>
      <c r="Y255" s="29">
        <f t="shared" si="1381"/>
        <v>-4747.9667635177584</v>
      </c>
      <c r="Z255" s="56">
        <v>1.4608825986534966</v>
      </c>
      <c r="AA255" s="29">
        <f t="shared" si="1324"/>
        <v>271.99367366615638</v>
      </c>
      <c r="AB255" s="56">
        <v>0.63868996244372378</v>
      </c>
      <c r="AC255" s="29">
        <f t="shared" si="1382"/>
        <v>291302.94908407476</v>
      </c>
      <c r="AD255" s="29">
        <f t="shared" si="1383"/>
        <v>-4747.9667635177584</v>
      </c>
      <c r="AE255" s="56">
        <v>1.4608825986534966</v>
      </c>
      <c r="AF255" s="29">
        <f t="shared" si="1325"/>
        <v>272.36579980954178</v>
      </c>
      <c r="AG255" s="56">
        <v>0.63868996244372378</v>
      </c>
      <c r="AH255" s="29">
        <f t="shared" si="1384"/>
        <v>271733.2070193917</v>
      </c>
      <c r="AI255" s="29">
        <f t="shared" si="1385"/>
        <v>-4747.9667635177584</v>
      </c>
      <c r="AJ255" s="56">
        <v>1.4608825986534966</v>
      </c>
      <c r="AK255" s="29">
        <f t="shared" si="1326"/>
        <v>272.9952057766215</v>
      </c>
      <c r="AL255" s="56">
        <v>0.63868996244372378</v>
      </c>
      <c r="AM255" s="29">
        <f t="shared" si="1386"/>
        <v>258490.05222998539</v>
      </c>
      <c r="AN255" s="29">
        <f t="shared" si="1387"/>
        <v>-4747.9667635177584</v>
      </c>
      <c r="AO255" s="56">
        <v>1.4608825986534966</v>
      </c>
      <c r="AP255" s="29">
        <f t="shared" si="1327"/>
        <v>273.87488481673711</v>
      </c>
      <c r="AQ255" s="56">
        <v>0.63868996244372378</v>
      </c>
      <c r="AR255" s="29">
        <f t="shared" si="1388"/>
        <v>260573.73277833432</v>
      </c>
      <c r="AS255" s="29">
        <f t="shared" si="1389"/>
        <v>-4747.9667635177584</v>
      </c>
      <c r="AT255" s="56">
        <v>1.4608825986534966</v>
      </c>
      <c r="AU255" s="29">
        <f t="shared" si="1328"/>
        <v>274.99611547626881</v>
      </c>
      <c r="AV255" s="56">
        <v>0.63868996244372378</v>
      </c>
      <c r="AW255" s="29">
        <f t="shared" si="1390"/>
        <v>250758.5409472975</v>
      </c>
      <c r="AX255" s="29">
        <f t="shared" si="1391"/>
        <v>-4747.9667635177584</v>
      </c>
      <c r="AY255" s="56">
        <v>1.4608825986534966</v>
      </c>
      <c r="AZ255" s="29">
        <f t="shared" si="1329"/>
        <v>276.35213524443122</v>
      </c>
      <c r="BA255" s="56">
        <v>0.63868996244372378</v>
      </c>
      <c r="BB255" s="29">
        <f t="shared" si="1392"/>
        <v>254119.72769736563</v>
      </c>
      <c r="BC255" s="29">
        <f t="shared" si="1393"/>
        <v>-4747.9667635177584</v>
      </c>
      <c r="BD255" s="56">
        <v>1.4608825986534966</v>
      </c>
      <c r="BE255" s="29">
        <f t="shared" si="1330"/>
        <v>277.92737551532849</v>
      </c>
      <c r="BF255" s="56">
        <v>0.63868996244372378</v>
      </c>
      <c r="BG255" s="29">
        <f t="shared" si="1394"/>
        <v>248765.96226259571</v>
      </c>
      <c r="BH255" s="29">
        <f t="shared" si="1395"/>
        <v>-4747.9667635177584</v>
      </c>
      <c r="BI255" s="56">
        <v>1.4608825986534966</v>
      </c>
      <c r="BJ255" s="29">
        <f t="shared" si="1331"/>
        <v>279.7184316493117</v>
      </c>
      <c r="BK255" s="56">
        <v>0.63868996244372378</v>
      </c>
      <c r="BL255" s="29">
        <f t="shared" si="1396"/>
        <v>273502.02852734574</v>
      </c>
      <c r="BM255" s="29">
        <f t="shared" si="1397"/>
        <v>-4747.9667635177584</v>
      </c>
      <c r="BN255" s="56">
        <v>1.4608825986534966</v>
      </c>
      <c r="BO255" s="29">
        <f t="shared" si="1332"/>
        <v>281.44078313692665</v>
      </c>
      <c r="BP255" s="56">
        <v>0.63868996244372378</v>
      </c>
      <c r="BQ255" s="29">
        <f t="shared" si="1398"/>
        <v>275479.87176596682</v>
      </c>
      <c r="BR255" s="29">
        <f t="shared" si="1399"/>
        <v>-4747.9667635177584</v>
      </c>
      <c r="BS255" s="56">
        <v>1.4608825986534966</v>
      </c>
      <c r="BT255" s="29">
        <f t="shared" si="1333"/>
        <v>283.10088565582004</v>
      </c>
      <c r="BU255" s="56">
        <v>0.63868996244372378</v>
      </c>
      <c r="BV255" s="29">
        <f t="shared" si="1400"/>
        <v>276450.4592448239</v>
      </c>
      <c r="BW255" s="29">
        <f t="shared" si="1401"/>
        <v>-4747.9667635177584</v>
      </c>
      <c r="BX255" s="56">
        <v>1.4608825986534966</v>
      </c>
      <c r="BY255" s="29">
        <f t="shared" si="1334"/>
        <v>284.70444612403588</v>
      </c>
      <c r="BZ255" s="56">
        <v>0.63868996244372378</v>
      </c>
      <c r="CA255" s="29">
        <f t="shared" si="1402"/>
        <v>266734.75258370792</v>
      </c>
      <c r="CB255" s="29">
        <f t="shared" si="1403"/>
        <v>-4747.9667635177584</v>
      </c>
      <c r="CC255" s="56">
        <v>1.4608825986534966</v>
      </c>
      <c r="CD255" s="29">
        <f t="shared" si="1335"/>
        <v>286.25009610286048</v>
      </c>
      <c r="CE255" s="56">
        <v>0.63868996244372378</v>
      </c>
      <c r="CF255" s="29">
        <f t="shared" si="1404"/>
        <v>274274.58364914916</v>
      </c>
      <c r="CG255" s="29">
        <f t="shared" si="1405"/>
        <v>-4747.9667635177584</v>
      </c>
      <c r="CH255" s="56">
        <v>1.4608825986534966</v>
      </c>
      <c r="CI255" s="29">
        <f t="shared" si="1336"/>
        <v>287.74551215999816</v>
      </c>
      <c r="CJ255" s="56">
        <v>0.63868996244372378</v>
      </c>
      <c r="CK255" s="29">
        <f t="shared" si="1406"/>
        <v>282313.90371830395</v>
      </c>
      <c r="CL255" s="29">
        <f t="shared" si="1407"/>
        <v>-4747.9667635177584</v>
      </c>
      <c r="CM255" s="56">
        <v>1.4608825986534966</v>
      </c>
      <c r="CN255" s="29">
        <f t="shared" si="1337"/>
        <v>289.20108898240329</v>
      </c>
      <c r="CO255" s="56">
        <v>0.63868996244372378</v>
      </c>
      <c r="CP255" s="29">
        <f t="shared" si="1408"/>
        <v>290313.6669305737</v>
      </c>
      <c r="CQ255" s="29">
        <f t="shared" si="1409"/>
        <v>-4747.9667635177584</v>
      </c>
      <c r="CR255" s="56">
        <v>1.4608825986534966</v>
      </c>
      <c r="CS255" s="29">
        <f t="shared" si="1338"/>
        <v>290.60816738643439</v>
      </c>
      <c r="CT255" s="56">
        <v>0.63868996244372378</v>
      </c>
      <c r="CU255" s="29">
        <f t="shared" si="1410"/>
        <v>272552.97845203854</v>
      </c>
      <c r="CV255" s="29">
        <f t="shared" si="1339"/>
        <v>-4747.9667635177584</v>
      </c>
      <c r="CW255" s="56">
        <v>1.4608825986534966</v>
      </c>
      <c r="CX255" s="29">
        <f t="shared" si="1271"/>
        <v>291.96810619192865</v>
      </c>
      <c r="CY255" s="56">
        <v>0.63868996244372378</v>
      </c>
      <c r="CZ255" s="29">
        <f t="shared" si="1340"/>
        <v>283723.84034436941</v>
      </c>
      <c r="DA255" s="29">
        <f t="shared" si="1341"/>
        <v>-4747.9667635177584</v>
      </c>
      <c r="DB255" s="56">
        <v>1.4608825986534966</v>
      </c>
      <c r="DC255" s="29">
        <f t="shared" si="1274"/>
        <v>293.27542761573415</v>
      </c>
      <c r="DD255" s="56">
        <v>0.63868996244372378</v>
      </c>
      <c r="DE255" s="29">
        <f t="shared" si="1342"/>
        <v>287442.19646251725</v>
      </c>
      <c r="DF255" s="29">
        <f t="shared" si="1343"/>
        <v>-4747.9667635177584</v>
      </c>
      <c r="DG255" s="56">
        <v>1.4608825986534966</v>
      </c>
      <c r="DH255" s="29">
        <f t="shared" si="1277"/>
        <v>294.52455830721902</v>
      </c>
      <c r="DI255" s="56">
        <v>0.63868996244372378</v>
      </c>
      <c r="DJ255" s="29">
        <f t="shared" si="1344"/>
        <v>307781.57902542164</v>
      </c>
      <c r="DK255" s="29">
        <f t="shared" si="1345"/>
        <v>-4747.9667635177584</v>
      </c>
      <c r="DL255" s="56">
        <v>1.4608825986534966</v>
      </c>
      <c r="DM255" s="29">
        <f t="shared" si="1280"/>
        <v>295.7097378395776</v>
      </c>
      <c r="DN255" s="56">
        <v>0.63868996244372378</v>
      </c>
      <c r="DO255" s="29">
        <f t="shared" si="1346"/>
        <v>300472.9377217872</v>
      </c>
      <c r="DP255" s="29">
        <f t="shared" si="1411"/>
        <v>-4747.9667635177584</v>
      </c>
      <c r="DQ255" s="56">
        <v>1.4608825986534966</v>
      </c>
      <c r="DR255" s="29">
        <f t="shared" si="1347"/>
        <v>296.84918428860306</v>
      </c>
      <c r="DS255" s="56">
        <v>0.63868996244372378</v>
      </c>
      <c r="DT255" s="29">
        <f t="shared" si="1412"/>
        <v>315488.8715227989</v>
      </c>
      <c r="DU255" s="29">
        <f t="shared" si="1413"/>
        <v>-4747.9667635177584</v>
      </c>
      <c r="DV255" s="56">
        <v>1.4608825986534966</v>
      </c>
      <c r="DW255" s="29">
        <f t="shared" si="1348"/>
        <v>297.95832139096734</v>
      </c>
      <c r="DX255" s="56">
        <v>0.63868996244372378</v>
      </c>
      <c r="DY255" s="29">
        <f t="shared" si="1414"/>
        <v>349365.57898684696</v>
      </c>
      <c r="DZ255" s="29">
        <f t="shared" si="1349"/>
        <v>-4747.9667635177584</v>
      </c>
      <c r="EA255" s="56">
        <v>1.4608825986534966</v>
      </c>
      <c r="EB255" s="29">
        <f t="shared" si="1283"/>
        <v>299.05344592436671</v>
      </c>
      <c r="EC255" s="56">
        <v>0.63868996244372378</v>
      </c>
      <c r="ED255" s="29">
        <f t="shared" si="1350"/>
        <v>343353.70492200146</v>
      </c>
      <c r="EE255" s="29">
        <f t="shared" si="1351"/>
        <v>-4747.9667635177584</v>
      </c>
      <c r="EF255" s="56">
        <v>1.4608825986534966</v>
      </c>
      <c r="EG255" s="29">
        <f t="shared" si="1286"/>
        <v>300.13991973228281</v>
      </c>
      <c r="EH255" s="56">
        <v>0.63868996244372378</v>
      </c>
      <c r="EI255" s="29">
        <f t="shared" si="1352"/>
        <v>335299.14937109611</v>
      </c>
      <c r="EJ255" s="29">
        <f t="shared" si="1353"/>
        <v>-4747.9667635177584</v>
      </c>
      <c r="EK255" s="56">
        <v>1.4608825986534966</v>
      </c>
      <c r="EL255" s="29">
        <f t="shared" si="1289"/>
        <v>301.24159914253488</v>
      </c>
      <c r="EM255" s="56">
        <v>0.63868996244372378</v>
      </c>
      <c r="EN255" s="29">
        <f t="shared" si="1354"/>
        <v>348605.99199444806</v>
      </c>
      <c r="EO255" s="29">
        <f t="shared" si="1355"/>
        <v>-4747.9667635177584</v>
      </c>
      <c r="EP255" s="56">
        <v>1.4608825986534966</v>
      </c>
      <c r="EQ255" s="29">
        <f t="shared" si="1292"/>
        <v>302.37579305513822</v>
      </c>
      <c r="ER255" s="56">
        <v>0.63868996244372378</v>
      </c>
      <c r="ES255" s="29">
        <f t="shared" si="1356"/>
        <v>327377.61102118727</v>
      </c>
      <c r="ET255" s="29">
        <f t="shared" si="1415"/>
        <v>-4747.9667635177584</v>
      </c>
      <c r="EU255" s="56">
        <v>1.4608825986534966</v>
      </c>
      <c r="EV255" s="29">
        <f t="shared" si="1357"/>
        <v>303.56417000723798</v>
      </c>
      <c r="EW255" s="56">
        <v>0.63868996244372378</v>
      </c>
      <c r="EX255" s="29">
        <f t="shared" si="1416"/>
        <v>315993.90464671532</v>
      </c>
      <c r="EY255" s="29">
        <f t="shared" si="1417"/>
        <v>-4747.9667635177584</v>
      </c>
      <c r="EZ255" s="56">
        <v>1.4608825986534966</v>
      </c>
      <c r="FA255" s="29">
        <f t="shared" si="1358"/>
        <v>304.82479961851988</v>
      </c>
      <c r="FB255" s="56">
        <v>0.63868996244372378</v>
      </c>
      <c r="FC255" s="29">
        <f t="shared" si="1418"/>
        <v>297078.0973107146</v>
      </c>
      <c r="FD255" s="29">
        <f t="shared" si="1359"/>
        <v>-4747.9667635177584</v>
      </c>
      <c r="FE255" s="56">
        <v>1.4608825986534966</v>
      </c>
      <c r="FF255" s="29">
        <f t="shared" si="1295"/>
        <v>306.16288657090155</v>
      </c>
      <c r="FG255" s="56">
        <v>0.63868996244372378</v>
      </c>
      <c r="FH255" s="29">
        <f t="shared" si="1360"/>
        <v>284736.77698510123</v>
      </c>
      <c r="FI255" s="29">
        <f t="shared" si="1361"/>
        <v>-4747.9667635177584</v>
      </c>
      <c r="FJ255" s="56">
        <v>1.4608825986534966</v>
      </c>
      <c r="FK255" s="29">
        <f t="shared" si="1298"/>
        <v>307.58633511332192</v>
      </c>
      <c r="FL255" s="56">
        <v>0.63868996244372378</v>
      </c>
      <c r="FM255" s="29">
        <f t="shared" si="1419"/>
        <v>271460.3586976332</v>
      </c>
      <c r="FN255" s="29">
        <f t="shared" si="1362"/>
        <v>-4747.9667635177584</v>
      </c>
      <c r="FO255" s="56">
        <v>1.4608825986534966</v>
      </c>
      <c r="FP255" s="29">
        <f t="shared" si="1301"/>
        <v>309.10337277987838</v>
      </c>
      <c r="FQ255" s="56">
        <v>0.63868996244372378</v>
      </c>
      <c r="FR255" s="29">
        <f t="shared" si="1363"/>
        <v>252991.22684850314</v>
      </c>
      <c r="FS255" s="29">
        <f t="shared" si="1364"/>
        <v>-4747.9667635177584</v>
      </c>
      <c r="FT255" s="56">
        <v>1.4608825986534966</v>
      </c>
      <c r="FU255" s="29">
        <f t="shared" si="1304"/>
        <v>310.71972743885959</v>
      </c>
      <c r="FV255" s="56">
        <v>0.63868996244372378</v>
      </c>
      <c r="FW255" s="29">
        <f t="shared" si="1365"/>
        <v>234619.83122581639</v>
      </c>
      <c r="FX255" s="29">
        <f t="shared" si="1366"/>
        <v>-4747.9667635177584</v>
      </c>
      <c r="FY255" s="56">
        <v>1.4608825986534966</v>
      </c>
      <c r="FZ255" s="29">
        <f t="shared" si="1307"/>
        <v>312.43841637796572</v>
      </c>
      <c r="GA255" s="56">
        <v>0.63868996244372378</v>
      </c>
      <c r="GB255" s="29">
        <f t="shared" si="1367"/>
        <v>220774.47091134937</v>
      </c>
      <c r="GC255" s="29">
        <f t="shared" si="1368"/>
        <v>-4747.9667635177584</v>
      </c>
      <c r="GD255" s="56">
        <v>1.4608825986534966</v>
      </c>
      <c r="GE255" s="29">
        <f t="shared" si="1310"/>
        <v>314.26257852495564</v>
      </c>
      <c r="GF255" s="56">
        <v>0.63868996244372378</v>
      </c>
      <c r="GG255" s="29">
        <f t="shared" si="1369"/>
        <v>210726.48374330602</v>
      </c>
      <c r="GH255" s="29">
        <f t="shared" si="1370"/>
        <v>-4747.9667635177584</v>
      </c>
      <c r="GI255" s="56">
        <v>1.4608825986534966</v>
      </c>
      <c r="GJ255" s="29">
        <f t="shared" si="1313"/>
        <v>316.19937140847554</v>
      </c>
      <c r="GK255" s="56">
        <v>0.63868996244372378</v>
      </c>
      <c r="GL255" s="29">
        <f t="shared" si="1371"/>
        <v>202063.62607481197</v>
      </c>
      <c r="GM255" s="29">
        <f t="shared" si="1372"/>
        <v>-4747.9667635177584</v>
      </c>
      <c r="GN255" s="56">
        <v>1.4608825986534966</v>
      </c>
      <c r="GO255" s="29">
        <f t="shared" si="1316"/>
        <v>318.25093804373051</v>
      </c>
      <c r="GP255" s="56">
        <v>0.63868996244372378</v>
      </c>
      <c r="GQ255" s="29">
        <f t="shared" si="1373"/>
        <v>186023.04281351823</v>
      </c>
    </row>
    <row r="256" spans="1:199" ht="15" x14ac:dyDescent="0.2">
      <c r="A256" s="4" t="s">
        <v>54</v>
      </c>
      <c r="B256" s="29">
        <v>296711</v>
      </c>
      <c r="C256" s="29">
        <f t="shared" si="1374"/>
        <v>-4756.3999999999996</v>
      </c>
      <c r="D256" s="56">
        <v>1.4608825986534966</v>
      </c>
      <c r="E256" s="29">
        <f t="shared" si="1438"/>
        <v>345.2</v>
      </c>
      <c r="F256" s="29">
        <f t="shared" si="1439"/>
        <v>-71.400000000000006</v>
      </c>
      <c r="G256" s="29">
        <f t="shared" si="1269"/>
        <v>273.79999999999995</v>
      </c>
      <c r="H256" s="56">
        <f t="shared" si="1320"/>
        <v>0.63868996244372378</v>
      </c>
      <c r="I256" s="29">
        <v>308008</v>
      </c>
      <c r="J256" s="29">
        <f t="shared" si="1375"/>
        <v>-4747.9667635177584</v>
      </c>
      <c r="K256" s="56">
        <v>1.4608825986534966</v>
      </c>
      <c r="L256" s="29">
        <f t="shared" si="1321"/>
        <v>273.3145445822812</v>
      </c>
      <c r="M256" s="56">
        <v>0.63868996244372378</v>
      </c>
      <c r="N256" s="29">
        <f t="shared" si="1376"/>
        <v>309218.34778106451</v>
      </c>
      <c r="O256" s="29">
        <f t="shared" si="1377"/>
        <v>-4747.9667635177584</v>
      </c>
      <c r="P256" s="56">
        <v>1.4608825986534966</v>
      </c>
      <c r="Q256" s="29">
        <f t="shared" si="1322"/>
        <v>272.61964199048629</v>
      </c>
      <c r="R256" s="56">
        <v>0.63868996244372378</v>
      </c>
      <c r="S256" s="29">
        <f t="shared" si="1378"/>
        <v>324349.00065953721</v>
      </c>
      <c r="T256" s="29">
        <f t="shared" si="1379"/>
        <v>-4747.9667635177584</v>
      </c>
      <c r="U256" s="56">
        <v>1.4608825986534966</v>
      </c>
      <c r="V256" s="29">
        <f t="shared" si="1323"/>
        <v>271.88827790692744</v>
      </c>
      <c r="W256" s="56">
        <v>0.63868996244372378</v>
      </c>
      <c r="X256" s="29">
        <f t="shared" si="1380"/>
        <v>311061.92217392637</v>
      </c>
      <c r="Y256" s="29">
        <f t="shared" si="1381"/>
        <v>-4747.9667635177584</v>
      </c>
      <c r="Z256" s="56">
        <v>1.4608825986534966</v>
      </c>
      <c r="AA256" s="29">
        <f t="shared" si="1324"/>
        <v>271.99367366615638</v>
      </c>
      <c r="AB256" s="56">
        <v>0.63868996244372378</v>
      </c>
      <c r="AC256" s="29">
        <f t="shared" si="1382"/>
        <v>296927.94908407476</v>
      </c>
      <c r="AD256" s="29">
        <f t="shared" si="1383"/>
        <v>-4747.9667635177584</v>
      </c>
      <c r="AE256" s="56">
        <v>1.4608825986534966</v>
      </c>
      <c r="AF256" s="29">
        <f t="shared" si="1325"/>
        <v>272.36579980954178</v>
      </c>
      <c r="AG256" s="56">
        <v>0.63868996244372378</v>
      </c>
      <c r="AH256" s="29">
        <f t="shared" si="1384"/>
        <v>286827.34812036651</v>
      </c>
      <c r="AI256" s="29">
        <f t="shared" si="1385"/>
        <v>-4747.9667635177584</v>
      </c>
      <c r="AJ256" s="56">
        <v>1.4608825986534966</v>
      </c>
      <c r="AK256" s="29">
        <f t="shared" si="1326"/>
        <v>272.9952057766215</v>
      </c>
      <c r="AL256" s="56">
        <v>0.63868996244372378</v>
      </c>
      <c r="AM256" s="29">
        <f t="shared" si="1386"/>
        <v>267258.23546165059</v>
      </c>
      <c r="AN256" s="29">
        <f t="shared" si="1387"/>
        <v>-4747.9667635177584</v>
      </c>
      <c r="AO256" s="56">
        <v>1.4608825986534966</v>
      </c>
      <c r="AP256" s="29">
        <f t="shared" si="1327"/>
        <v>273.87488481673711</v>
      </c>
      <c r="AQ256" s="56">
        <v>0.63868996244372378</v>
      </c>
      <c r="AR256" s="29">
        <f t="shared" si="1388"/>
        <v>254015.96035128436</v>
      </c>
      <c r="AS256" s="29">
        <f t="shared" si="1389"/>
        <v>-4747.9667635177584</v>
      </c>
      <c r="AT256" s="56">
        <v>1.4608825986534966</v>
      </c>
      <c r="AU256" s="29">
        <f t="shared" si="1328"/>
        <v>274.99611547626881</v>
      </c>
      <c r="AV256" s="56">
        <v>0.63868996244372378</v>
      </c>
      <c r="AW256" s="29">
        <f t="shared" si="1390"/>
        <v>256100.76213029283</v>
      </c>
      <c r="AX256" s="29">
        <f t="shared" si="1391"/>
        <v>-4747.9667635177584</v>
      </c>
      <c r="AY256" s="56">
        <v>1.4608825986534966</v>
      </c>
      <c r="AZ256" s="29">
        <f t="shared" si="1329"/>
        <v>276.35213524443122</v>
      </c>
      <c r="BA256" s="56">
        <v>0.63868996244372378</v>
      </c>
      <c r="BB256" s="29">
        <f t="shared" si="1392"/>
        <v>246286.92631902418</v>
      </c>
      <c r="BC256" s="29">
        <f t="shared" si="1393"/>
        <v>-4747.9667635177584</v>
      </c>
      <c r="BD256" s="56">
        <v>1.4608825986534966</v>
      </c>
      <c r="BE256" s="29">
        <f t="shared" si="1330"/>
        <v>277.92737551532849</v>
      </c>
      <c r="BF256" s="56">
        <v>0.63868996244372378</v>
      </c>
      <c r="BG256" s="29">
        <f t="shared" si="1394"/>
        <v>249649.68830936321</v>
      </c>
      <c r="BH256" s="29">
        <f t="shared" si="1395"/>
        <v>-4747.9667635177584</v>
      </c>
      <c r="BI256" s="56">
        <v>1.4608825986534966</v>
      </c>
      <c r="BJ256" s="29">
        <f t="shared" si="1331"/>
        <v>279.7184316493117</v>
      </c>
      <c r="BK256" s="56">
        <v>0.63868996244372378</v>
      </c>
      <c r="BL256" s="29">
        <f t="shared" si="1396"/>
        <v>244297.71393072727</v>
      </c>
      <c r="BM256" s="29">
        <f t="shared" si="1397"/>
        <v>-4747.9667635177584</v>
      </c>
      <c r="BN256" s="56">
        <v>1.4608825986534966</v>
      </c>
      <c r="BO256" s="29">
        <f t="shared" si="1332"/>
        <v>281.44078313692665</v>
      </c>
      <c r="BP256" s="56">
        <v>0.63868996244372378</v>
      </c>
      <c r="BQ256" s="29">
        <f t="shared" si="1398"/>
        <v>269035.50254696491</v>
      </c>
      <c r="BR256" s="29">
        <f t="shared" si="1399"/>
        <v>-4747.9667635177584</v>
      </c>
      <c r="BS256" s="56">
        <v>1.4608825986534966</v>
      </c>
      <c r="BT256" s="29">
        <f t="shared" si="1333"/>
        <v>283.10088565582004</v>
      </c>
      <c r="BU256" s="56">
        <v>0.63868996244372378</v>
      </c>
      <c r="BV256" s="29">
        <f t="shared" si="1400"/>
        <v>271015.0058881049</v>
      </c>
      <c r="BW256" s="29">
        <f t="shared" si="1401"/>
        <v>-4747.9667635177584</v>
      </c>
      <c r="BX256" s="56">
        <v>1.4608825986534966</v>
      </c>
      <c r="BY256" s="29">
        <f t="shared" si="1334"/>
        <v>284.70444612403588</v>
      </c>
      <c r="BZ256" s="56">
        <v>0.63868996244372378</v>
      </c>
      <c r="CA256" s="29">
        <f t="shared" si="1402"/>
        <v>271987.19692743017</v>
      </c>
      <c r="CB256" s="29">
        <f t="shared" si="1403"/>
        <v>-4747.9667635177584</v>
      </c>
      <c r="CC256" s="56">
        <v>1.4608825986534966</v>
      </c>
      <c r="CD256" s="29">
        <f t="shared" si="1335"/>
        <v>286.25009610286048</v>
      </c>
      <c r="CE256" s="56">
        <v>0.63868996244372378</v>
      </c>
      <c r="CF256" s="29">
        <f t="shared" si="1404"/>
        <v>262273.03591629304</v>
      </c>
      <c r="CG256" s="29">
        <f t="shared" si="1405"/>
        <v>-4747.9667635177584</v>
      </c>
      <c r="CH256" s="56">
        <v>1.4608825986534966</v>
      </c>
      <c r="CI256" s="29">
        <f t="shared" si="1336"/>
        <v>287.74551215999816</v>
      </c>
      <c r="CJ256" s="56">
        <v>0.63868996244372378</v>
      </c>
      <c r="CK256" s="29">
        <f t="shared" si="1406"/>
        <v>269814.36239779141</v>
      </c>
      <c r="CL256" s="29">
        <f t="shared" si="1407"/>
        <v>-4747.9667635177584</v>
      </c>
      <c r="CM256" s="56">
        <v>1.4608825986534966</v>
      </c>
      <c r="CN256" s="29">
        <f t="shared" si="1337"/>
        <v>289.20108898240329</v>
      </c>
      <c r="CO256" s="56">
        <v>0.63868996244372378</v>
      </c>
      <c r="CP256" s="29">
        <f t="shared" si="1408"/>
        <v>277855.13804376859</v>
      </c>
      <c r="CQ256" s="29">
        <f t="shared" si="1409"/>
        <v>-4747.9667635177584</v>
      </c>
      <c r="CR256" s="56">
        <v>1.4608825986534966</v>
      </c>
      <c r="CS256" s="29">
        <f t="shared" si="1338"/>
        <v>290.60816738643439</v>
      </c>
      <c r="CT256" s="56">
        <v>0.63868996244372378</v>
      </c>
      <c r="CU256" s="29">
        <f t="shared" si="1410"/>
        <v>285856.30833444238</v>
      </c>
      <c r="CV256" s="29">
        <f t="shared" si="1339"/>
        <v>-4747.9667635177584</v>
      </c>
      <c r="CW256" s="56">
        <v>1.4608825986534966</v>
      </c>
      <c r="CX256" s="29">
        <f t="shared" si="1271"/>
        <v>291.96810619192865</v>
      </c>
      <c r="CY256" s="56">
        <v>0.63868996244372378</v>
      </c>
      <c r="CZ256" s="29">
        <f t="shared" si="1340"/>
        <v>268096.97979471274</v>
      </c>
      <c r="DA256" s="29">
        <f t="shared" si="1341"/>
        <v>-4747.9667635177584</v>
      </c>
      <c r="DB256" s="56">
        <v>1.4608825986534966</v>
      </c>
      <c r="DC256" s="29">
        <f t="shared" si="1274"/>
        <v>293.27542761573415</v>
      </c>
      <c r="DD256" s="56">
        <v>0.63868996244372378</v>
      </c>
      <c r="DE256" s="29">
        <f t="shared" si="1342"/>
        <v>279269.14900846739</v>
      </c>
      <c r="DF256" s="29">
        <f t="shared" si="1343"/>
        <v>-4747.9667635177584</v>
      </c>
      <c r="DG256" s="56">
        <v>1.4608825986534966</v>
      </c>
      <c r="DH256" s="29">
        <f t="shared" si="1277"/>
        <v>294.52455830721902</v>
      </c>
      <c r="DI256" s="56">
        <v>0.63868996244372378</v>
      </c>
      <c r="DJ256" s="29">
        <f t="shared" si="1344"/>
        <v>282988.75425730669</v>
      </c>
      <c r="DK256" s="29">
        <f t="shared" si="1345"/>
        <v>-4747.9667635177584</v>
      </c>
      <c r="DL256" s="56">
        <v>1.4608825986534966</v>
      </c>
      <c r="DM256" s="29">
        <f t="shared" si="1280"/>
        <v>295.7097378395776</v>
      </c>
      <c r="DN256" s="56">
        <v>0.63868996244372378</v>
      </c>
      <c r="DO256" s="29">
        <f t="shared" si="1346"/>
        <v>303329.32199974346</v>
      </c>
      <c r="DP256" s="29">
        <f t="shared" si="1411"/>
        <v>-4747.9667635177584</v>
      </c>
      <c r="DQ256" s="56">
        <v>1.4608825986534966</v>
      </c>
      <c r="DR256" s="29">
        <f t="shared" si="1347"/>
        <v>296.84918428860306</v>
      </c>
      <c r="DS256" s="56">
        <v>0.63868996244372378</v>
      </c>
      <c r="DT256" s="29">
        <f t="shared" si="1412"/>
        <v>296021.82014255802</v>
      </c>
      <c r="DU256" s="29">
        <f t="shared" si="1413"/>
        <v>-4747.9667635177584</v>
      </c>
      <c r="DV256" s="56">
        <v>1.4608825986534966</v>
      </c>
      <c r="DW256" s="29">
        <f t="shared" si="1348"/>
        <v>297.95832139096734</v>
      </c>
      <c r="DX256" s="56">
        <v>0.63868996244372378</v>
      </c>
      <c r="DY256" s="29">
        <f t="shared" si="1414"/>
        <v>311038.8630806721</v>
      </c>
      <c r="DZ256" s="29">
        <f t="shared" si="1349"/>
        <v>-4747.9667635177584</v>
      </c>
      <c r="EA256" s="56">
        <v>1.4608825986534966</v>
      </c>
      <c r="EB256" s="29">
        <f t="shared" si="1283"/>
        <v>299.05344592436671</v>
      </c>
      <c r="EC256" s="56">
        <v>0.63868996244372378</v>
      </c>
      <c r="ED256" s="29">
        <f t="shared" si="1350"/>
        <v>344916.66566925356</v>
      </c>
      <c r="EE256" s="29">
        <f t="shared" si="1351"/>
        <v>-4747.9667635177584</v>
      </c>
      <c r="EF256" s="56">
        <v>1.4608825986534966</v>
      </c>
      <c r="EG256" s="29">
        <f t="shared" si="1286"/>
        <v>300.13991973228281</v>
      </c>
      <c r="EH256" s="56">
        <v>0.63868996244372378</v>
      </c>
      <c r="EI256" s="29">
        <f t="shared" si="1352"/>
        <v>338905.87807821599</v>
      </c>
      <c r="EJ256" s="29">
        <f t="shared" si="1353"/>
        <v>-4747.9667635177584</v>
      </c>
      <c r="EK256" s="56">
        <v>1.4608825986534966</v>
      </c>
      <c r="EL256" s="29">
        <f t="shared" si="1289"/>
        <v>301.24159914253488</v>
      </c>
      <c r="EM256" s="56">
        <v>0.63868996244372378</v>
      </c>
      <c r="EN256" s="29">
        <f t="shared" si="1354"/>
        <v>330852.4242067209</v>
      </c>
      <c r="EO256" s="29">
        <f t="shared" si="1355"/>
        <v>-4747.9667635177584</v>
      </c>
      <c r="EP256" s="56">
        <v>1.4608825986534966</v>
      </c>
      <c r="EQ256" s="29">
        <f t="shared" si="1292"/>
        <v>302.37579305513822</v>
      </c>
      <c r="ER256" s="56">
        <v>0.63868996244372378</v>
      </c>
      <c r="ES256" s="29">
        <f t="shared" si="1356"/>
        <v>344160.40102398547</v>
      </c>
      <c r="ET256" s="29">
        <f t="shared" si="1415"/>
        <v>-4747.9667635177584</v>
      </c>
      <c r="EU256" s="56">
        <v>1.4608825986534966</v>
      </c>
      <c r="EV256" s="29">
        <f t="shared" si="1357"/>
        <v>303.56417000723798</v>
      </c>
      <c r="EW256" s="56">
        <v>0.63868996244372378</v>
      </c>
      <c r="EX256" s="29">
        <f t="shared" si="1416"/>
        <v>322933.20842767676</v>
      </c>
      <c r="EY256" s="29">
        <f t="shared" si="1417"/>
        <v>-4747.9667635177584</v>
      </c>
      <c r="EZ256" s="56">
        <v>1.4608825986534966</v>
      </c>
      <c r="FA256" s="29">
        <f t="shared" si="1358"/>
        <v>304.82479961851988</v>
      </c>
      <c r="FB256" s="56">
        <v>0.63868996244372378</v>
      </c>
      <c r="FC256" s="29">
        <f t="shared" si="1418"/>
        <v>311550.76268281607</v>
      </c>
      <c r="FD256" s="29">
        <f t="shared" si="1359"/>
        <v>-4747.9667635177584</v>
      </c>
      <c r="FE256" s="56">
        <v>1.4608825986534966</v>
      </c>
      <c r="FF256" s="29">
        <f t="shared" si="1295"/>
        <v>306.16288657090155</v>
      </c>
      <c r="FG256" s="56">
        <v>0.63868996244372378</v>
      </c>
      <c r="FH256" s="29">
        <f t="shared" si="1360"/>
        <v>292636.29343376774</v>
      </c>
      <c r="FI256" s="29">
        <f t="shared" si="1361"/>
        <v>-4747.9667635177584</v>
      </c>
      <c r="FJ256" s="56">
        <v>1.4608825986534966</v>
      </c>
      <c r="FK256" s="29">
        <f t="shared" si="1298"/>
        <v>307.58633511332192</v>
      </c>
      <c r="FL256" s="56">
        <v>0.63868996244372378</v>
      </c>
      <c r="FM256" s="29">
        <f t="shared" si="1419"/>
        <v>280296.3965566968</v>
      </c>
      <c r="FN256" s="29">
        <f t="shared" si="1362"/>
        <v>-4747.9667635177584</v>
      </c>
      <c r="FO256" s="56">
        <v>1.4608825986534966</v>
      </c>
      <c r="FP256" s="29">
        <f t="shared" si="1301"/>
        <v>309.10337277987838</v>
      </c>
      <c r="FQ256" s="56">
        <v>0.63868996244372378</v>
      </c>
      <c r="FR256" s="29">
        <f t="shared" si="1363"/>
        <v>267021.49530689529</v>
      </c>
      <c r="FS256" s="29">
        <f t="shared" si="1364"/>
        <v>-4747.9667635177584</v>
      </c>
      <c r="FT256" s="56">
        <v>1.4608825986534966</v>
      </c>
      <c r="FU256" s="29">
        <f t="shared" si="1304"/>
        <v>310.71972743885959</v>
      </c>
      <c r="FV256" s="56">
        <v>0.63868996244372378</v>
      </c>
      <c r="FW256" s="29">
        <f t="shared" si="1365"/>
        <v>248553.97981242422</v>
      </c>
      <c r="FX256" s="29">
        <f t="shared" si="1366"/>
        <v>-4747.9667635177584</v>
      </c>
      <c r="FY256" s="56">
        <v>1.4608825986534966</v>
      </c>
      <c r="FZ256" s="29">
        <f t="shared" si="1307"/>
        <v>312.43841637796572</v>
      </c>
      <c r="GA256" s="56">
        <v>0.63868996244372378</v>
      </c>
      <c r="GB256" s="29">
        <f t="shared" si="1367"/>
        <v>230184.30287867659</v>
      </c>
      <c r="GC256" s="29">
        <f t="shared" si="1368"/>
        <v>-4747.9667635177584</v>
      </c>
      <c r="GD256" s="56">
        <v>1.4608825986534966</v>
      </c>
      <c r="GE256" s="29">
        <f t="shared" si="1310"/>
        <v>314.26257852495564</v>
      </c>
      <c r="GF256" s="56">
        <v>0.63868996244372378</v>
      </c>
      <c r="GG256" s="29">
        <f t="shared" si="1369"/>
        <v>216340.76672635658</v>
      </c>
      <c r="GH256" s="29">
        <f t="shared" si="1370"/>
        <v>-4747.9667635177584</v>
      </c>
      <c r="GI256" s="56">
        <v>1.4608825986534966</v>
      </c>
      <c r="GJ256" s="29">
        <f t="shared" si="1313"/>
        <v>316.19937140847554</v>
      </c>
      <c r="GK256" s="56">
        <v>0.63868996244372378</v>
      </c>
      <c r="GL256" s="29">
        <f t="shared" si="1371"/>
        <v>206294.71635119672</v>
      </c>
      <c r="GM256" s="29">
        <f t="shared" si="1372"/>
        <v>-4747.9667635177584</v>
      </c>
      <c r="GN256" s="56">
        <v>1.4608825986534966</v>
      </c>
      <c r="GO256" s="29">
        <f t="shared" si="1316"/>
        <v>318.25093804373051</v>
      </c>
      <c r="GP256" s="56">
        <v>0.63868996244372378</v>
      </c>
      <c r="GQ256" s="29">
        <f t="shared" si="1373"/>
        <v>197633.91024933793</v>
      </c>
    </row>
    <row r="257" spans="1:199" ht="15" x14ac:dyDescent="0.2">
      <c r="A257" s="4" t="s">
        <v>55</v>
      </c>
      <c r="B257" s="29">
        <v>291393</v>
      </c>
      <c r="C257" s="29">
        <f t="shared" si="1374"/>
        <v>-5872.3999999999987</v>
      </c>
      <c r="D257" s="56">
        <v>1.8036512850754334</v>
      </c>
      <c r="E257" s="29">
        <f>1446/5</f>
        <v>289.2</v>
      </c>
      <c r="F257" s="29">
        <f>-307/5</f>
        <v>-61.4</v>
      </c>
      <c r="G257" s="29">
        <f t="shared" si="1269"/>
        <v>227.79999999999998</v>
      </c>
      <c r="H257" s="56">
        <f t="shared" si="1320"/>
        <v>0.53138631645244816</v>
      </c>
      <c r="I257" s="29">
        <v>291432</v>
      </c>
      <c r="J257" s="29">
        <f t="shared" si="1375"/>
        <v>-5861.9880628377932</v>
      </c>
      <c r="K257" s="56">
        <v>1.8036512850754334</v>
      </c>
      <c r="L257" s="29">
        <f t="shared" si="1321"/>
        <v>227.39610392930484</v>
      </c>
      <c r="M257" s="56">
        <v>0.53138631645244816</v>
      </c>
      <c r="N257" s="29">
        <f t="shared" si="1376"/>
        <v>302373.40804109152</v>
      </c>
      <c r="O257" s="29">
        <f t="shared" si="1377"/>
        <v>-5861.9880628377932</v>
      </c>
      <c r="P257" s="56">
        <v>1.8036512850754334</v>
      </c>
      <c r="Q257" s="29">
        <f t="shared" si="1322"/>
        <v>226.81794903372091</v>
      </c>
      <c r="R257" s="56">
        <v>0.53138631645244816</v>
      </c>
      <c r="S257" s="29">
        <f t="shared" si="1378"/>
        <v>303583.17766726046</v>
      </c>
      <c r="T257" s="29">
        <f t="shared" si="1379"/>
        <v>-5861.9880628377932</v>
      </c>
      <c r="U257" s="56">
        <v>1.8036512850754334</v>
      </c>
      <c r="V257" s="29">
        <f t="shared" si="1323"/>
        <v>226.20945839005873</v>
      </c>
      <c r="W257" s="56">
        <v>0.53138631645244816</v>
      </c>
      <c r="X257" s="29">
        <f t="shared" si="1380"/>
        <v>318713.22205508949</v>
      </c>
      <c r="Y257" s="29">
        <f t="shared" si="1381"/>
        <v>-5861.9880628377932</v>
      </c>
      <c r="Z257" s="56">
        <v>1.8036512850754334</v>
      </c>
      <c r="AA257" s="29">
        <f t="shared" si="1324"/>
        <v>226.29714704583796</v>
      </c>
      <c r="AB257" s="56">
        <v>0.53138631645244816</v>
      </c>
      <c r="AC257" s="29">
        <f t="shared" si="1382"/>
        <v>305426.23125813442</v>
      </c>
      <c r="AD257" s="29">
        <f t="shared" si="1383"/>
        <v>-5861.9880628377932</v>
      </c>
      <c r="AE257" s="56">
        <v>1.8036512850754334</v>
      </c>
      <c r="AF257" s="29">
        <f t="shared" si="1325"/>
        <v>226.60675382254794</v>
      </c>
      <c r="AG257" s="56">
        <v>0.53138631645244816</v>
      </c>
      <c r="AH257" s="29">
        <f t="shared" si="1384"/>
        <v>291292.56777505949</v>
      </c>
      <c r="AI257" s="29">
        <f t="shared" si="1385"/>
        <v>-5861.9880628377932</v>
      </c>
      <c r="AJ257" s="56">
        <v>1.8036512850754334</v>
      </c>
      <c r="AK257" s="29">
        <f t="shared" si="1326"/>
        <v>227.13041590911027</v>
      </c>
      <c r="AL257" s="56">
        <v>0.53138631645244816</v>
      </c>
      <c r="AM257" s="29">
        <f t="shared" si="1386"/>
        <v>281192.49047343782</v>
      </c>
      <c r="AN257" s="29">
        <f t="shared" si="1387"/>
        <v>-5861.9880628377932</v>
      </c>
      <c r="AO257" s="56">
        <v>1.8036512850754334</v>
      </c>
      <c r="AP257" s="29">
        <f t="shared" si="1327"/>
        <v>227.86230372992227</v>
      </c>
      <c r="AQ257" s="56">
        <v>0.53138631645244816</v>
      </c>
      <c r="AR257" s="29">
        <f t="shared" si="1388"/>
        <v>261624.10970254272</v>
      </c>
      <c r="AS257" s="29">
        <f t="shared" si="1389"/>
        <v>-5861.9880628377932</v>
      </c>
      <c r="AT257" s="56">
        <v>1.8036512850754334</v>
      </c>
      <c r="AU257" s="29">
        <f t="shared" si="1328"/>
        <v>228.79516108653777</v>
      </c>
      <c r="AV257" s="56">
        <v>0.53138631645244816</v>
      </c>
      <c r="AW257" s="29">
        <f t="shared" si="1390"/>
        <v>248382.7674495331</v>
      </c>
      <c r="AX257" s="29">
        <f t="shared" si="1391"/>
        <v>-5861.9880628377932</v>
      </c>
      <c r="AY257" s="56">
        <v>1.8036512850754334</v>
      </c>
      <c r="AZ257" s="29">
        <f t="shared" si="1329"/>
        <v>229.92336160950126</v>
      </c>
      <c r="BA257" s="56">
        <v>0.53138631645244816</v>
      </c>
      <c r="BB257" s="29">
        <f t="shared" si="1392"/>
        <v>250468.69742906454</v>
      </c>
      <c r="BC257" s="29">
        <f t="shared" si="1393"/>
        <v>-5861.9880628377932</v>
      </c>
      <c r="BD257" s="56">
        <v>1.8036512850754334</v>
      </c>
      <c r="BE257" s="29">
        <f t="shared" si="1330"/>
        <v>231.23395230968535</v>
      </c>
      <c r="BF257" s="56">
        <v>0.53138631645244816</v>
      </c>
      <c r="BG257" s="29">
        <f t="shared" si="1394"/>
        <v>240656.17220849605</v>
      </c>
      <c r="BH257" s="29">
        <f t="shared" si="1395"/>
        <v>-5861.9880628377932</v>
      </c>
      <c r="BI257" s="56">
        <v>1.8036512850754334</v>
      </c>
      <c r="BJ257" s="29">
        <f t="shared" si="1331"/>
        <v>232.7241005467977</v>
      </c>
      <c r="BK257" s="56">
        <v>0.53138631645244816</v>
      </c>
      <c r="BL257" s="29">
        <f t="shared" si="1396"/>
        <v>244020.4243470722</v>
      </c>
      <c r="BM257" s="29">
        <f t="shared" si="1397"/>
        <v>-5861.9880628377932</v>
      </c>
      <c r="BN257" s="56">
        <v>1.8036512850754334</v>
      </c>
      <c r="BO257" s="29">
        <f t="shared" si="1332"/>
        <v>234.15708691961984</v>
      </c>
      <c r="BP257" s="56">
        <v>0.53138631645244816</v>
      </c>
      <c r="BQ257" s="29">
        <f t="shared" si="1398"/>
        <v>238669.88295480909</v>
      </c>
      <c r="BR257" s="29">
        <f t="shared" si="1399"/>
        <v>-5861.9880628377932</v>
      </c>
      <c r="BS257" s="56">
        <v>1.8036512850754334</v>
      </c>
      <c r="BT257" s="29">
        <f t="shared" si="1333"/>
        <v>235.53828251422871</v>
      </c>
      <c r="BU257" s="56">
        <v>0.53138631645244816</v>
      </c>
      <c r="BV257" s="29">
        <f t="shared" si="1400"/>
        <v>263409.05276664131</v>
      </c>
      <c r="BW257" s="29">
        <f t="shared" si="1401"/>
        <v>-5861.9880628377932</v>
      </c>
      <c r="BX257" s="56">
        <v>1.8036512850754334</v>
      </c>
      <c r="BY257" s="29">
        <f t="shared" si="1334"/>
        <v>236.87243545308763</v>
      </c>
      <c r="BZ257" s="56">
        <v>0.53138631645244816</v>
      </c>
      <c r="CA257" s="29">
        <f t="shared" si="1402"/>
        <v>265389.89026072022</v>
      </c>
      <c r="CB257" s="29">
        <f t="shared" si="1403"/>
        <v>-5861.9880628377932</v>
      </c>
      <c r="CC257" s="56">
        <v>1.8036512850754334</v>
      </c>
      <c r="CD257" s="29">
        <f t="shared" si="1335"/>
        <v>238.15840720318346</v>
      </c>
      <c r="CE257" s="56">
        <v>0.53138631645244816</v>
      </c>
      <c r="CF257" s="29">
        <f t="shared" si="1404"/>
        <v>266363.36727179552</v>
      </c>
      <c r="CG257" s="29">
        <f t="shared" si="1405"/>
        <v>-5861.9880628377932</v>
      </c>
      <c r="CH257" s="56">
        <v>1.8036512850754334</v>
      </c>
      <c r="CI257" s="29">
        <f t="shared" si="1336"/>
        <v>239.40258462398685</v>
      </c>
      <c r="CJ257" s="56">
        <v>0.53138631645244816</v>
      </c>
      <c r="CK257" s="29">
        <f t="shared" si="1406"/>
        <v>256650.45043807922</v>
      </c>
      <c r="CL257" s="29">
        <f t="shared" si="1407"/>
        <v>-5861.9880628377932</v>
      </c>
      <c r="CM257" s="56">
        <v>1.8036512850754334</v>
      </c>
      <c r="CN257" s="29">
        <f t="shared" si="1337"/>
        <v>240.61361603430049</v>
      </c>
      <c r="CO257" s="56">
        <v>0.53138631645244816</v>
      </c>
      <c r="CP257" s="29">
        <f t="shared" si="1408"/>
        <v>264192.98795098788</v>
      </c>
      <c r="CQ257" s="29">
        <f t="shared" si="1409"/>
        <v>-5861.9880628377932</v>
      </c>
      <c r="CR257" s="56">
        <v>1.8036512850754334</v>
      </c>
      <c r="CS257" s="29">
        <f t="shared" si="1338"/>
        <v>241.78429704393631</v>
      </c>
      <c r="CT257" s="56">
        <v>0.53138631645244816</v>
      </c>
      <c r="CU257" s="29">
        <f t="shared" si="1410"/>
        <v>272234.93427797471</v>
      </c>
      <c r="CV257" s="29">
        <f t="shared" si="1339"/>
        <v>-5861.9880628377932</v>
      </c>
      <c r="CW257" s="56">
        <v>1.8036512850754334</v>
      </c>
      <c r="CX257" s="29">
        <f t="shared" si="1271"/>
        <v>242.91575818305827</v>
      </c>
      <c r="CY257" s="56">
        <v>0.53138631645244816</v>
      </c>
      <c r="CZ257" s="29">
        <f t="shared" si="1340"/>
        <v>280237.23602978763</v>
      </c>
      <c r="DA257" s="29">
        <f t="shared" si="1341"/>
        <v>-5861.9880628377932</v>
      </c>
      <c r="DB257" s="56">
        <v>1.8036512850754334</v>
      </c>
      <c r="DC257" s="29">
        <f t="shared" si="1274"/>
        <v>244.00344196809445</v>
      </c>
      <c r="DD257" s="56">
        <v>0.53138631645244816</v>
      </c>
      <c r="DE257" s="29">
        <f t="shared" si="1342"/>
        <v>262478.99517384305</v>
      </c>
      <c r="DF257" s="29">
        <f t="shared" si="1343"/>
        <v>-5861.9880628377932</v>
      </c>
      <c r="DG257" s="56">
        <v>1.8036512850754334</v>
      </c>
      <c r="DH257" s="29">
        <f t="shared" si="1277"/>
        <v>245.04271140388792</v>
      </c>
      <c r="DI257" s="56">
        <v>0.53138631645244816</v>
      </c>
      <c r="DJ257" s="29">
        <f t="shared" si="1344"/>
        <v>273652.20365703345</v>
      </c>
      <c r="DK257" s="29">
        <f t="shared" si="1345"/>
        <v>-5861.9880628377932</v>
      </c>
      <c r="DL257" s="56">
        <v>1.8036512850754334</v>
      </c>
      <c r="DM257" s="29">
        <f t="shared" si="1280"/>
        <v>246.0287738489985</v>
      </c>
      <c r="DN257" s="56">
        <v>0.53138631645244816</v>
      </c>
      <c r="DO257" s="29">
        <f t="shared" si="1346"/>
        <v>277372.7949683179</v>
      </c>
      <c r="DP257" s="29">
        <f t="shared" si="1411"/>
        <v>-5861.9880628377932</v>
      </c>
      <c r="DQ257" s="56">
        <v>1.8036512850754334</v>
      </c>
      <c r="DR257" s="29">
        <f t="shared" si="1347"/>
        <v>246.97678663602554</v>
      </c>
      <c r="DS257" s="56">
        <v>0.53138631645244816</v>
      </c>
      <c r="DT257" s="29">
        <f t="shared" si="1412"/>
        <v>297714.31072354171</v>
      </c>
      <c r="DU257" s="29">
        <f t="shared" si="1413"/>
        <v>-5861.9880628377932</v>
      </c>
      <c r="DV257" s="56">
        <v>1.8036512850754334</v>
      </c>
      <c r="DW257" s="29">
        <f t="shared" si="1348"/>
        <v>247.89958222374858</v>
      </c>
      <c r="DX257" s="56">
        <v>0.53138631645244816</v>
      </c>
      <c r="DY257" s="29">
        <f t="shared" si="1414"/>
        <v>290407.73166194395</v>
      </c>
      <c r="DZ257" s="29">
        <f t="shared" si="1349"/>
        <v>-5861.9880628377932</v>
      </c>
      <c r="EA257" s="56">
        <v>1.8036512850754334</v>
      </c>
      <c r="EB257" s="29">
        <f t="shared" si="1283"/>
        <v>248.81071943597792</v>
      </c>
      <c r="EC257" s="56">
        <v>0.53138631645244816</v>
      </c>
      <c r="ED257" s="29">
        <f t="shared" si="1350"/>
        <v>305425.68573727028</v>
      </c>
      <c r="EE257" s="29">
        <f t="shared" si="1351"/>
        <v>-5861.9880628377932</v>
      </c>
      <c r="EF257" s="56">
        <v>1.8036512850754334</v>
      </c>
      <c r="EG257" s="29">
        <f t="shared" si="1286"/>
        <v>249.71465929515719</v>
      </c>
      <c r="EH257" s="56">
        <v>0.53138631645244816</v>
      </c>
      <c r="EI257" s="29">
        <f t="shared" si="1352"/>
        <v>339304.39226571092</v>
      </c>
      <c r="EJ257" s="29">
        <f t="shared" si="1353"/>
        <v>-5861.9880628377932</v>
      </c>
      <c r="EK257" s="56">
        <v>1.8036512850754334</v>
      </c>
      <c r="EL257" s="29">
        <f t="shared" si="1289"/>
        <v>250.63125012662331</v>
      </c>
      <c r="EM257" s="56">
        <v>0.53138631645244816</v>
      </c>
      <c r="EN257" s="29">
        <f t="shared" si="1354"/>
        <v>333294.52126550482</v>
      </c>
      <c r="EO257" s="29">
        <f t="shared" si="1355"/>
        <v>-5861.9880628377932</v>
      </c>
      <c r="EP257" s="56">
        <v>1.8036512850754334</v>
      </c>
      <c r="EQ257" s="29">
        <f t="shared" si="1292"/>
        <v>251.57489283404126</v>
      </c>
      <c r="ER257" s="56">
        <v>0.53138631645244816</v>
      </c>
      <c r="ES257" s="29">
        <f t="shared" si="1356"/>
        <v>325242.01103671716</v>
      </c>
      <c r="ET257" s="29">
        <f t="shared" si="1415"/>
        <v>-5861.9880628377932</v>
      </c>
      <c r="EU257" s="56">
        <v>1.8036512850754334</v>
      </c>
      <c r="EV257" s="29">
        <f t="shared" si="1357"/>
        <v>252.56361551369184</v>
      </c>
      <c r="EW257" s="56">
        <v>0.53138631645244816</v>
      </c>
      <c r="EX257" s="29">
        <f t="shared" si="1416"/>
        <v>338550.97657666134</v>
      </c>
      <c r="EY257" s="29">
        <f t="shared" si="1417"/>
        <v>-5861.9880628377932</v>
      </c>
      <c r="EZ257" s="56">
        <v>1.8036512850754334</v>
      </c>
      <c r="FA257" s="29">
        <f t="shared" si="1358"/>
        <v>253.61245198356042</v>
      </c>
      <c r="FB257" s="56">
        <v>0.53138631645244816</v>
      </c>
      <c r="FC257" s="29">
        <f t="shared" si="1418"/>
        <v>317324.83281682251</v>
      </c>
      <c r="FD257" s="29">
        <f t="shared" si="1359"/>
        <v>-5861.9880628377932</v>
      </c>
      <c r="FE257" s="56">
        <v>1.8036512850754334</v>
      </c>
      <c r="FF257" s="29">
        <f t="shared" si="1295"/>
        <v>254.72573250858798</v>
      </c>
      <c r="FG257" s="56">
        <v>0.53138631645244816</v>
      </c>
      <c r="FH257" s="29">
        <f t="shared" si="1360"/>
        <v>305943.50035248685</v>
      </c>
      <c r="FI257" s="29">
        <f t="shared" si="1361"/>
        <v>-5861.9880628377932</v>
      </c>
      <c r="FJ257" s="56">
        <v>1.8036512850754334</v>
      </c>
      <c r="FK257" s="29">
        <f t="shared" si="1298"/>
        <v>255.91003337770178</v>
      </c>
      <c r="FL257" s="56">
        <v>0.53138631645244816</v>
      </c>
      <c r="FM257" s="29">
        <f t="shared" si="1419"/>
        <v>287030.21540430764</v>
      </c>
      <c r="FN257" s="29">
        <f t="shared" si="1362"/>
        <v>-5861.9880628377932</v>
      </c>
      <c r="FO257" s="56">
        <v>1.8036512850754334</v>
      </c>
      <c r="FP257" s="29">
        <f t="shared" si="1301"/>
        <v>257.17219985119175</v>
      </c>
      <c r="FQ257" s="56">
        <v>0.53138631645244816</v>
      </c>
      <c r="FR257" s="29">
        <f t="shared" si="1363"/>
        <v>274691.58069371019</v>
      </c>
      <c r="FS257" s="29">
        <f t="shared" si="1364"/>
        <v>-5861.9880628377932</v>
      </c>
      <c r="FT257" s="56">
        <v>1.8036512850754334</v>
      </c>
      <c r="FU257" s="29">
        <f t="shared" si="1304"/>
        <v>258.5169974820023</v>
      </c>
      <c r="FV257" s="56">
        <v>0.53138631645244816</v>
      </c>
      <c r="FW257" s="29">
        <f t="shared" si="1365"/>
        <v>261418.0242415395</v>
      </c>
      <c r="FX257" s="29">
        <f t="shared" si="1366"/>
        <v>-5861.9880628377932</v>
      </c>
      <c r="FY257" s="56">
        <v>1.8036512850754334</v>
      </c>
      <c r="FZ257" s="29">
        <f t="shared" si="1307"/>
        <v>259.94693663586781</v>
      </c>
      <c r="GA257" s="56">
        <v>0.53138631645244816</v>
      </c>
      <c r="GB257" s="29">
        <f t="shared" si="1367"/>
        <v>242951.93868622227</v>
      </c>
      <c r="GC257" s="29">
        <f t="shared" si="1368"/>
        <v>-5861.9880628377932</v>
      </c>
      <c r="GD257" s="56">
        <v>1.8036512850754334</v>
      </c>
      <c r="GE257" s="29">
        <f t="shared" si="1310"/>
        <v>261.46462888234078</v>
      </c>
      <c r="GF257" s="56">
        <v>0.53138631645244816</v>
      </c>
      <c r="GG257" s="29">
        <f t="shared" si="1369"/>
        <v>224583.77944472112</v>
      </c>
      <c r="GH257" s="29">
        <f t="shared" si="1370"/>
        <v>-5861.9880628377932</v>
      </c>
      <c r="GI257" s="56">
        <v>1.8036512850754334</v>
      </c>
      <c r="GJ257" s="29">
        <f t="shared" si="1313"/>
        <v>263.07602924342859</v>
      </c>
      <c r="GK257" s="56">
        <v>0.53138631645244816</v>
      </c>
      <c r="GL257" s="29">
        <f t="shared" si="1371"/>
        <v>210741.85469276222</v>
      </c>
      <c r="GM257" s="29">
        <f t="shared" si="1372"/>
        <v>-5861.9880628377932</v>
      </c>
      <c r="GN257" s="56">
        <v>1.8036512850754334</v>
      </c>
      <c r="GO257" s="29">
        <f t="shared" si="1316"/>
        <v>264.78292069525867</v>
      </c>
      <c r="GP257" s="56">
        <v>0.53138631645244816</v>
      </c>
      <c r="GQ257" s="29">
        <f t="shared" si="1373"/>
        <v>200697.51120905418</v>
      </c>
    </row>
    <row r="258" spans="1:199" ht="15" x14ac:dyDescent="0.2">
      <c r="A258" s="4" t="s">
        <v>56</v>
      </c>
      <c r="B258" s="29">
        <v>268657</v>
      </c>
      <c r="C258" s="29">
        <f t="shared" si="1374"/>
        <v>-5872.3999999999987</v>
      </c>
      <c r="D258" s="56">
        <v>1.8036512850754334</v>
      </c>
      <c r="E258" s="29">
        <f t="shared" ref="E258:E261" si="1440">1446/5</f>
        <v>289.2</v>
      </c>
      <c r="F258" s="29">
        <f t="shared" ref="F258:F261" si="1441">-307/5</f>
        <v>-61.4</v>
      </c>
      <c r="G258" s="29">
        <f t="shared" si="1269"/>
        <v>227.79999999999998</v>
      </c>
      <c r="H258" s="56">
        <f t="shared" si="1320"/>
        <v>0.53138631645244816</v>
      </c>
      <c r="I258" s="29">
        <v>286074</v>
      </c>
      <c r="J258" s="29">
        <f t="shared" si="1375"/>
        <v>-5861.9880628377932</v>
      </c>
      <c r="K258" s="56">
        <v>1.8036512850754334</v>
      </c>
      <c r="L258" s="29">
        <f t="shared" si="1321"/>
        <v>227.39610392930484</v>
      </c>
      <c r="M258" s="56">
        <v>0.53138631645244816</v>
      </c>
      <c r="N258" s="29">
        <f t="shared" si="1376"/>
        <v>285797.40804109152</v>
      </c>
      <c r="O258" s="29">
        <f t="shared" si="1377"/>
        <v>-5861.9880628377932</v>
      </c>
      <c r="P258" s="56">
        <v>1.8036512850754334</v>
      </c>
      <c r="Q258" s="29">
        <f t="shared" si="1322"/>
        <v>226.81794903372091</v>
      </c>
      <c r="R258" s="56">
        <v>0.53138631645244816</v>
      </c>
      <c r="S258" s="29">
        <f t="shared" si="1378"/>
        <v>296738.23792728747</v>
      </c>
      <c r="T258" s="29">
        <f t="shared" si="1379"/>
        <v>-5861.9880628377932</v>
      </c>
      <c r="U258" s="56">
        <v>1.8036512850754334</v>
      </c>
      <c r="V258" s="29">
        <f t="shared" si="1323"/>
        <v>226.20945839005873</v>
      </c>
      <c r="W258" s="56">
        <v>0.53138631645244816</v>
      </c>
      <c r="X258" s="29">
        <f t="shared" si="1380"/>
        <v>297947.39906281274</v>
      </c>
      <c r="Y258" s="29">
        <f t="shared" si="1381"/>
        <v>-5861.9880628377932</v>
      </c>
      <c r="Z258" s="56">
        <v>1.8036512850754334</v>
      </c>
      <c r="AA258" s="29">
        <f t="shared" si="1324"/>
        <v>226.29714704583796</v>
      </c>
      <c r="AB258" s="56">
        <v>0.53138631645244816</v>
      </c>
      <c r="AC258" s="29">
        <f t="shared" si="1382"/>
        <v>313077.53113929753</v>
      </c>
      <c r="AD258" s="29">
        <f t="shared" si="1383"/>
        <v>-5861.9880628377932</v>
      </c>
      <c r="AE258" s="56">
        <v>1.8036512850754334</v>
      </c>
      <c r="AF258" s="29">
        <f t="shared" si="1325"/>
        <v>226.60675382254794</v>
      </c>
      <c r="AG258" s="56">
        <v>0.53138631645244816</v>
      </c>
      <c r="AH258" s="29">
        <f t="shared" si="1384"/>
        <v>299790.84994911915</v>
      </c>
      <c r="AI258" s="29">
        <f t="shared" si="1385"/>
        <v>-5861.9880628377932</v>
      </c>
      <c r="AJ258" s="56">
        <v>1.8036512850754334</v>
      </c>
      <c r="AK258" s="29">
        <f t="shared" si="1326"/>
        <v>227.13041590911027</v>
      </c>
      <c r="AL258" s="56">
        <v>0.53138631645244816</v>
      </c>
      <c r="AM258" s="29">
        <f t="shared" si="1386"/>
        <v>285657.7101281308</v>
      </c>
      <c r="AN258" s="29">
        <f t="shared" si="1387"/>
        <v>-5861.9880628377932</v>
      </c>
      <c r="AO258" s="56">
        <v>1.8036512850754334</v>
      </c>
      <c r="AP258" s="29">
        <f t="shared" si="1327"/>
        <v>227.86230372992227</v>
      </c>
      <c r="AQ258" s="56">
        <v>0.53138631645244816</v>
      </c>
      <c r="AR258" s="29">
        <f t="shared" si="1388"/>
        <v>275558.36471432995</v>
      </c>
      <c r="AS258" s="29">
        <f t="shared" si="1389"/>
        <v>-5861.9880628377932</v>
      </c>
      <c r="AT258" s="56">
        <v>1.8036512850754334</v>
      </c>
      <c r="AU258" s="29">
        <f t="shared" si="1328"/>
        <v>228.79516108653777</v>
      </c>
      <c r="AV258" s="56">
        <v>0.53138631645244816</v>
      </c>
      <c r="AW258" s="29">
        <f t="shared" si="1390"/>
        <v>255990.91680079146</v>
      </c>
      <c r="AX258" s="29">
        <f t="shared" si="1391"/>
        <v>-5861.9880628377932</v>
      </c>
      <c r="AY258" s="56">
        <v>1.8036512850754334</v>
      </c>
      <c r="AZ258" s="29">
        <f t="shared" si="1329"/>
        <v>229.92336160950126</v>
      </c>
      <c r="BA258" s="56">
        <v>0.53138631645244816</v>
      </c>
      <c r="BB258" s="29">
        <f t="shared" si="1392"/>
        <v>242750.70274830482</v>
      </c>
      <c r="BC258" s="29">
        <f t="shared" si="1393"/>
        <v>-5861.9880628377932</v>
      </c>
      <c r="BD258" s="56">
        <v>1.8036512850754334</v>
      </c>
      <c r="BE258" s="29">
        <f t="shared" si="1330"/>
        <v>231.23395230968535</v>
      </c>
      <c r="BF258" s="56">
        <v>0.53138631645244816</v>
      </c>
      <c r="BG258" s="29">
        <f t="shared" si="1394"/>
        <v>244837.94331853642</v>
      </c>
      <c r="BH258" s="29">
        <f t="shared" si="1395"/>
        <v>-5861.9880628377932</v>
      </c>
      <c r="BI258" s="56">
        <v>1.8036512850754334</v>
      </c>
      <c r="BJ258" s="29">
        <f t="shared" si="1331"/>
        <v>232.7241005467977</v>
      </c>
      <c r="BK258" s="56">
        <v>0.53138631645244816</v>
      </c>
      <c r="BL258" s="29">
        <f t="shared" si="1396"/>
        <v>235026.90824620504</v>
      </c>
      <c r="BM258" s="29">
        <f t="shared" si="1397"/>
        <v>-5861.9880628377932</v>
      </c>
      <c r="BN258" s="56">
        <v>1.8036512850754334</v>
      </c>
      <c r="BO258" s="29">
        <f t="shared" si="1332"/>
        <v>234.15708691961984</v>
      </c>
      <c r="BP258" s="56">
        <v>0.53138631645244816</v>
      </c>
      <c r="BQ258" s="29">
        <f t="shared" si="1398"/>
        <v>238392.59337115401</v>
      </c>
      <c r="BR258" s="29">
        <f t="shared" si="1399"/>
        <v>-5861.9880628377932</v>
      </c>
      <c r="BS258" s="56">
        <v>1.8036512850754334</v>
      </c>
      <c r="BT258" s="29">
        <f t="shared" si="1333"/>
        <v>235.53828251422871</v>
      </c>
      <c r="BU258" s="56">
        <v>0.53138631645244816</v>
      </c>
      <c r="BV258" s="29">
        <f t="shared" si="1400"/>
        <v>233043.43317448552</v>
      </c>
      <c r="BW258" s="29">
        <f t="shared" si="1401"/>
        <v>-5861.9880628377932</v>
      </c>
      <c r="BX258" s="56">
        <v>1.8036512850754334</v>
      </c>
      <c r="BY258" s="29">
        <f t="shared" si="1334"/>
        <v>236.87243545308763</v>
      </c>
      <c r="BZ258" s="56">
        <v>0.53138631645244816</v>
      </c>
      <c r="CA258" s="29">
        <f t="shared" si="1402"/>
        <v>257783.9371392566</v>
      </c>
      <c r="CB258" s="29">
        <f t="shared" si="1403"/>
        <v>-5861.9880628377932</v>
      </c>
      <c r="CC258" s="56">
        <v>1.8036512850754334</v>
      </c>
      <c r="CD258" s="29">
        <f t="shared" si="1335"/>
        <v>238.15840720318346</v>
      </c>
      <c r="CE258" s="56">
        <v>0.53138631645244816</v>
      </c>
      <c r="CF258" s="29">
        <f t="shared" si="1404"/>
        <v>259766.0606050856</v>
      </c>
      <c r="CG258" s="29">
        <f t="shared" si="1405"/>
        <v>-5861.9880628377932</v>
      </c>
      <c r="CH258" s="56">
        <v>1.8036512850754334</v>
      </c>
      <c r="CI258" s="29">
        <f t="shared" si="1336"/>
        <v>239.40258462398685</v>
      </c>
      <c r="CJ258" s="56">
        <v>0.53138631645244816</v>
      </c>
      <c r="CK258" s="29">
        <f t="shared" si="1406"/>
        <v>260740.7817935817</v>
      </c>
      <c r="CL258" s="29">
        <f t="shared" si="1407"/>
        <v>-5861.9880628377932</v>
      </c>
      <c r="CM258" s="56">
        <v>1.8036512850754334</v>
      </c>
      <c r="CN258" s="29">
        <f t="shared" si="1337"/>
        <v>240.61361603430049</v>
      </c>
      <c r="CO258" s="56">
        <v>0.53138631645244816</v>
      </c>
      <c r="CP258" s="29">
        <f t="shared" si="1408"/>
        <v>251029.07599127572</v>
      </c>
      <c r="CQ258" s="29">
        <f t="shared" si="1409"/>
        <v>-5861.9880628377932</v>
      </c>
      <c r="CR258" s="56">
        <v>1.8036512850754334</v>
      </c>
      <c r="CS258" s="29">
        <f t="shared" si="1338"/>
        <v>241.78429704393631</v>
      </c>
      <c r="CT258" s="56">
        <v>0.53138631645244816</v>
      </c>
      <c r="CU258" s="29">
        <f t="shared" si="1410"/>
        <v>258572.784185194</v>
      </c>
      <c r="CV258" s="29">
        <f t="shared" si="1339"/>
        <v>-5861.9880628377932</v>
      </c>
      <c r="CW258" s="56">
        <v>1.8036512850754334</v>
      </c>
      <c r="CX258" s="29">
        <f t="shared" si="1271"/>
        <v>242.91575818305827</v>
      </c>
      <c r="CY258" s="56">
        <v>0.53138631645244816</v>
      </c>
      <c r="CZ258" s="29">
        <f t="shared" si="1340"/>
        <v>266615.86197331996</v>
      </c>
      <c r="DA258" s="29">
        <f t="shared" si="1341"/>
        <v>-5861.9880628377932</v>
      </c>
      <c r="DB258" s="56">
        <v>1.8036512850754334</v>
      </c>
      <c r="DC258" s="29">
        <f t="shared" si="1274"/>
        <v>244.00344196809445</v>
      </c>
      <c r="DD258" s="56">
        <v>0.53138631645244816</v>
      </c>
      <c r="DE258" s="29">
        <f t="shared" si="1342"/>
        <v>274619.25140891795</v>
      </c>
      <c r="DF258" s="29">
        <f t="shared" si="1343"/>
        <v>-5861.9880628377932</v>
      </c>
      <c r="DG258" s="56">
        <v>1.8036512850754334</v>
      </c>
      <c r="DH258" s="29">
        <f t="shared" si="1277"/>
        <v>245.04271140388792</v>
      </c>
      <c r="DI258" s="56">
        <v>0.53138631645244816</v>
      </c>
      <c r="DJ258" s="29">
        <f t="shared" si="1344"/>
        <v>256862.04982240914</v>
      </c>
      <c r="DK258" s="29">
        <f t="shared" si="1345"/>
        <v>-5861.9880628377932</v>
      </c>
      <c r="DL258" s="56">
        <v>1.8036512850754334</v>
      </c>
      <c r="DM258" s="29">
        <f t="shared" si="1280"/>
        <v>246.0287738489985</v>
      </c>
      <c r="DN258" s="56">
        <v>0.53138631645244816</v>
      </c>
      <c r="DO258" s="29">
        <f t="shared" si="1346"/>
        <v>268036.24436804466</v>
      </c>
      <c r="DP258" s="29">
        <f t="shared" si="1411"/>
        <v>-5861.9880628377932</v>
      </c>
      <c r="DQ258" s="56">
        <v>1.8036512850754334</v>
      </c>
      <c r="DR258" s="29">
        <f t="shared" si="1347"/>
        <v>246.97678663602554</v>
      </c>
      <c r="DS258" s="56">
        <v>0.53138631645244816</v>
      </c>
      <c r="DT258" s="29">
        <f t="shared" si="1412"/>
        <v>271757.78369211615</v>
      </c>
      <c r="DU258" s="29">
        <f t="shared" si="1413"/>
        <v>-5861.9880628377932</v>
      </c>
      <c r="DV258" s="56">
        <v>1.8036512850754334</v>
      </c>
      <c r="DW258" s="29">
        <f t="shared" si="1348"/>
        <v>247.89958222374858</v>
      </c>
      <c r="DX258" s="56">
        <v>0.53138631645244816</v>
      </c>
      <c r="DY258" s="29">
        <f t="shared" si="1414"/>
        <v>292100.22224292764</v>
      </c>
      <c r="DZ258" s="29">
        <f t="shared" si="1349"/>
        <v>-5861.9880628377932</v>
      </c>
      <c r="EA258" s="56">
        <v>1.8036512850754334</v>
      </c>
      <c r="EB258" s="29">
        <f t="shared" si="1283"/>
        <v>248.81071943597792</v>
      </c>
      <c r="EC258" s="56">
        <v>0.53138631645244816</v>
      </c>
      <c r="ED258" s="29">
        <f t="shared" si="1350"/>
        <v>284794.55431854213</v>
      </c>
      <c r="EE258" s="29">
        <f t="shared" si="1351"/>
        <v>-5861.9880628377932</v>
      </c>
      <c r="EF258" s="56">
        <v>1.8036512850754334</v>
      </c>
      <c r="EG258" s="29">
        <f t="shared" si="1286"/>
        <v>249.71465929515719</v>
      </c>
      <c r="EH258" s="56">
        <v>0.53138631645244816</v>
      </c>
      <c r="EI258" s="29">
        <f t="shared" si="1352"/>
        <v>299813.41233372764</v>
      </c>
      <c r="EJ258" s="29">
        <f t="shared" si="1353"/>
        <v>-5861.9880628377932</v>
      </c>
      <c r="EK258" s="56">
        <v>1.8036512850754334</v>
      </c>
      <c r="EL258" s="29">
        <f t="shared" si="1289"/>
        <v>250.63125012662331</v>
      </c>
      <c r="EM258" s="56">
        <v>0.53138631645244816</v>
      </c>
      <c r="EN258" s="29">
        <f t="shared" si="1354"/>
        <v>333693.03545299976</v>
      </c>
      <c r="EO258" s="29">
        <f t="shared" si="1355"/>
        <v>-5861.9880628377932</v>
      </c>
      <c r="EP258" s="56">
        <v>1.8036512850754334</v>
      </c>
      <c r="EQ258" s="29">
        <f t="shared" si="1292"/>
        <v>251.57489283404126</v>
      </c>
      <c r="ER258" s="56">
        <v>0.53138631645244816</v>
      </c>
      <c r="ES258" s="29">
        <f t="shared" si="1356"/>
        <v>327684.10809550108</v>
      </c>
      <c r="ET258" s="29">
        <f t="shared" si="1415"/>
        <v>-5861.9880628377932</v>
      </c>
      <c r="EU258" s="56">
        <v>1.8036512850754334</v>
      </c>
      <c r="EV258" s="29">
        <f t="shared" si="1357"/>
        <v>252.56361551369184</v>
      </c>
      <c r="EW258" s="56">
        <v>0.53138631645244816</v>
      </c>
      <c r="EX258" s="29">
        <f t="shared" si="1416"/>
        <v>319632.58658939303</v>
      </c>
      <c r="EY258" s="29">
        <f t="shared" si="1417"/>
        <v>-5861.9880628377932</v>
      </c>
      <c r="EZ258" s="56">
        <v>1.8036512850754334</v>
      </c>
      <c r="FA258" s="29">
        <f t="shared" si="1358"/>
        <v>253.61245198356042</v>
      </c>
      <c r="FB258" s="56">
        <v>0.53138631645244816</v>
      </c>
      <c r="FC258" s="29">
        <f t="shared" si="1418"/>
        <v>332942.6009658071</v>
      </c>
      <c r="FD258" s="29">
        <f t="shared" si="1359"/>
        <v>-5861.9880628377932</v>
      </c>
      <c r="FE258" s="56">
        <v>1.8036512850754334</v>
      </c>
      <c r="FF258" s="29">
        <f t="shared" si="1295"/>
        <v>254.72573250858798</v>
      </c>
      <c r="FG258" s="56">
        <v>0.53138631645244816</v>
      </c>
      <c r="FH258" s="29">
        <f t="shared" si="1360"/>
        <v>311717.57048649329</v>
      </c>
      <c r="FI258" s="29">
        <f t="shared" si="1361"/>
        <v>-5861.9880628377932</v>
      </c>
      <c r="FJ258" s="56">
        <v>1.8036512850754334</v>
      </c>
      <c r="FK258" s="29">
        <f t="shared" si="1298"/>
        <v>255.91003337770178</v>
      </c>
      <c r="FL258" s="56">
        <v>0.53138631645244816</v>
      </c>
      <c r="FM258" s="29">
        <f t="shared" si="1419"/>
        <v>300337.42232302675</v>
      </c>
      <c r="FN258" s="29">
        <f t="shared" si="1362"/>
        <v>-5861.9880628377932</v>
      </c>
      <c r="FO258" s="56">
        <v>1.8036512850754334</v>
      </c>
      <c r="FP258" s="29">
        <f t="shared" si="1301"/>
        <v>257.17219985119175</v>
      </c>
      <c r="FQ258" s="56">
        <v>0.53138631645244816</v>
      </c>
      <c r="FR258" s="29">
        <f t="shared" si="1363"/>
        <v>281425.39954132104</v>
      </c>
      <c r="FS258" s="29">
        <f t="shared" si="1364"/>
        <v>-5861.9880628377932</v>
      </c>
      <c r="FT258" s="56">
        <v>1.8036512850754334</v>
      </c>
      <c r="FU258" s="29">
        <f t="shared" si="1304"/>
        <v>258.5169974820023</v>
      </c>
      <c r="FV258" s="56">
        <v>0.53138631645244816</v>
      </c>
      <c r="FW258" s="29">
        <f t="shared" si="1365"/>
        <v>269088.10962835437</v>
      </c>
      <c r="FX258" s="29">
        <f t="shared" si="1366"/>
        <v>-5861.9880628377932</v>
      </c>
      <c r="FY258" s="56">
        <v>1.8036512850754334</v>
      </c>
      <c r="FZ258" s="29">
        <f t="shared" si="1307"/>
        <v>259.94693663586781</v>
      </c>
      <c r="GA258" s="56">
        <v>0.53138631645244816</v>
      </c>
      <c r="GB258" s="29">
        <f t="shared" si="1367"/>
        <v>255815.98311533756</v>
      </c>
      <c r="GC258" s="29">
        <f t="shared" si="1368"/>
        <v>-5861.9880628377932</v>
      </c>
      <c r="GD258" s="56">
        <v>1.8036512850754334</v>
      </c>
      <c r="GE258" s="29">
        <f t="shared" si="1310"/>
        <v>261.46462888234078</v>
      </c>
      <c r="GF258" s="56">
        <v>0.53138631645244816</v>
      </c>
      <c r="GG258" s="29">
        <f t="shared" si="1369"/>
        <v>237351.4152522668</v>
      </c>
      <c r="GH258" s="29">
        <f t="shared" si="1370"/>
        <v>-5861.9880628377932</v>
      </c>
      <c r="GI258" s="56">
        <v>1.8036512850754334</v>
      </c>
      <c r="GJ258" s="29">
        <f t="shared" si="1313"/>
        <v>263.07602924342859</v>
      </c>
      <c r="GK258" s="56">
        <v>0.53138631645244816</v>
      </c>
      <c r="GL258" s="29">
        <f t="shared" si="1371"/>
        <v>218984.86741112676</v>
      </c>
      <c r="GM258" s="29">
        <f t="shared" si="1372"/>
        <v>-5861.9880628377932</v>
      </c>
      <c r="GN258" s="56">
        <v>1.8036512850754334</v>
      </c>
      <c r="GO258" s="29">
        <f t="shared" si="1316"/>
        <v>264.78292069525867</v>
      </c>
      <c r="GP258" s="56">
        <v>0.53138631645244816</v>
      </c>
      <c r="GQ258" s="29">
        <f t="shared" si="1373"/>
        <v>205144.64955061968</v>
      </c>
    </row>
    <row r="259" spans="1:199" ht="15" x14ac:dyDescent="0.2">
      <c r="A259" s="4" t="s">
        <v>57</v>
      </c>
      <c r="B259" s="29">
        <v>272406</v>
      </c>
      <c r="C259" s="29">
        <f t="shared" si="1374"/>
        <v>-5872.3999999999987</v>
      </c>
      <c r="D259" s="56">
        <v>1.8036512850754334</v>
      </c>
      <c r="E259" s="29">
        <f t="shared" si="1440"/>
        <v>289.2</v>
      </c>
      <c r="F259" s="29">
        <f t="shared" si="1441"/>
        <v>-61.4</v>
      </c>
      <c r="G259" s="29">
        <f t="shared" si="1269"/>
        <v>227.79999999999998</v>
      </c>
      <c r="H259" s="56">
        <f t="shared" si="1320"/>
        <v>0.53138631645244816</v>
      </c>
      <c r="I259" s="29">
        <v>263232</v>
      </c>
      <c r="J259" s="29">
        <f t="shared" si="1375"/>
        <v>-5861.9880628377932</v>
      </c>
      <c r="K259" s="56">
        <v>1.8036512850754334</v>
      </c>
      <c r="L259" s="29">
        <f t="shared" si="1321"/>
        <v>227.39610392930484</v>
      </c>
      <c r="M259" s="56">
        <v>0.53138631645244816</v>
      </c>
      <c r="N259" s="29">
        <f t="shared" si="1376"/>
        <v>280439.40804109152</v>
      </c>
      <c r="O259" s="29">
        <f t="shared" si="1377"/>
        <v>-5861.9880628377932</v>
      </c>
      <c r="P259" s="56">
        <v>1.8036512850754334</v>
      </c>
      <c r="Q259" s="29">
        <f t="shared" si="1322"/>
        <v>226.81794903372091</v>
      </c>
      <c r="R259" s="56">
        <v>0.53138631645244816</v>
      </c>
      <c r="S259" s="29">
        <f t="shared" si="1378"/>
        <v>280162.23792728747</v>
      </c>
      <c r="T259" s="29">
        <f t="shared" si="1379"/>
        <v>-5861.9880628377932</v>
      </c>
      <c r="U259" s="56">
        <v>1.8036512850754334</v>
      </c>
      <c r="V259" s="29">
        <f t="shared" si="1323"/>
        <v>226.20945839005873</v>
      </c>
      <c r="W259" s="56">
        <v>0.53138631645244816</v>
      </c>
      <c r="X259" s="29">
        <f t="shared" si="1380"/>
        <v>291102.45932283974</v>
      </c>
      <c r="Y259" s="29">
        <f t="shared" si="1381"/>
        <v>-5861.9880628377932</v>
      </c>
      <c r="Z259" s="56">
        <v>1.8036512850754334</v>
      </c>
      <c r="AA259" s="29">
        <f t="shared" si="1324"/>
        <v>226.29714704583796</v>
      </c>
      <c r="AB259" s="56">
        <v>0.53138631645244816</v>
      </c>
      <c r="AC259" s="29">
        <f t="shared" si="1382"/>
        <v>292311.70814702078</v>
      </c>
      <c r="AD259" s="29">
        <f t="shared" si="1383"/>
        <v>-5861.9880628377932</v>
      </c>
      <c r="AE259" s="56">
        <v>1.8036512850754334</v>
      </c>
      <c r="AF259" s="29">
        <f t="shared" si="1325"/>
        <v>226.60675382254794</v>
      </c>
      <c r="AG259" s="56">
        <v>0.53138631645244816</v>
      </c>
      <c r="AH259" s="29">
        <f t="shared" si="1384"/>
        <v>307442.14983028226</v>
      </c>
      <c r="AI259" s="29">
        <f t="shared" si="1385"/>
        <v>-5861.9880628377932</v>
      </c>
      <c r="AJ259" s="56">
        <v>1.8036512850754334</v>
      </c>
      <c r="AK259" s="29">
        <f t="shared" si="1326"/>
        <v>227.13041590911027</v>
      </c>
      <c r="AL259" s="56">
        <v>0.53138631645244816</v>
      </c>
      <c r="AM259" s="29">
        <f t="shared" si="1386"/>
        <v>294155.99230219045</v>
      </c>
      <c r="AN259" s="29">
        <f t="shared" si="1387"/>
        <v>-5861.9880628377932</v>
      </c>
      <c r="AO259" s="56">
        <v>1.8036512850754334</v>
      </c>
      <c r="AP259" s="29">
        <f t="shared" si="1327"/>
        <v>227.86230372992227</v>
      </c>
      <c r="AQ259" s="56">
        <v>0.53138631645244816</v>
      </c>
      <c r="AR259" s="29">
        <f t="shared" si="1388"/>
        <v>280023.58436902292</v>
      </c>
      <c r="AS259" s="29">
        <f t="shared" si="1389"/>
        <v>-5861.9880628377932</v>
      </c>
      <c r="AT259" s="56">
        <v>1.8036512850754334</v>
      </c>
      <c r="AU259" s="29">
        <f t="shared" si="1328"/>
        <v>228.79516108653777</v>
      </c>
      <c r="AV259" s="56">
        <v>0.53138631645244816</v>
      </c>
      <c r="AW259" s="29">
        <f t="shared" si="1390"/>
        <v>269925.17181257869</v>
      </c>
      <c r="AX259" s="29">
        <f t="shared" si="1391"/>
        <v>-5861.9880628377932</v>
      </c>
      <c r="AY259" s="56">
        <v>1.8036512850754334</v>
      </c>
      <c r="AZ259" s="29">
        <f t="shared" si="1329"/>
        <v>229.92336160950126</v>
      </c>
      <c r="BA259" s="56">
        <v>0.53138631645244816</v>
      </c>
      <c r="BB259" s="29">
        <f t="shared" si="1392"/>
        <v>250358.85209956317</v>
      </c>
      <c r="BC259" s="29">
        <f t="shared" si="1393"/>
        <v>-5861.9880628377932</v>
      </c>
      <c r="BD259" s="56">
        <v>1.8036512850754334</v>
      </c>
      <c r="BE259" s="29">
        <f t="shared" si="1330"/>
        <v>231.23395230968535</v>
      </c>
      <c r="BF259" s="56">
        <v>0.53138631645244816</v>
      </c>
      <c r="BG259" s="29">
        <f t="shared" si="1394"/>
        <v>237119.94863777669</v>
      </c>
      <c r="BH259" s="29">
        <f t="shared" si="1395"/>
        <v>-5861.9880628377932</v>
      </c>
      <c r="BI259" s="56">
        <v>1.8036512850754334</v>
      </c>
      <c r="BJ259" s="29">
        <f t="shared" si="1331"/>
        <v>232.7241005467977</v>
      </c>
      <c r="BK259" s="56">
        <v>0.53138631645244816</v>
      </c>
      <c r="BL259" s="29">
        <f t="shared" si="1396"/>
        <v>239208.67935624541</v>
      </c>
      <c r="BM259" s="29">
        <f t="shared" si="1397"/>
        <v>-5861.9880628377932</v>
      </c>
      <c r="BN259" s="56">
        <v>1.8036512850754334</v>
      </c>
      <c r="BO259" s="29">
        <f t="shared" si="1332"/>
        <v>234.15708691961984</v>
      </c>
      <c r="BP259" s="56">
        <v>0.53138631645244816</v>
      </c>
      <c r="BQ259" s="29">
        <f t="shared" si="1398"/>
        <v>229399.07727028686</v>
      </c>
      <c r="BR259" s="29">
        <f t="shared" si="1399"/>
        <v>-5861.9880628377932</v>
      </c>
      <c r="BS259" s="56">
        <v>1.8036512850754334</v>
      </c>
      <c r="BT259" s="29">
        <f t="shared" si="1333"/>
        <v>235.53828251422871</v>
      </c>
      <c r="BU259" s="56">
        <v>0.53138631645244816</v>
      </c>
      <c r="BV259" s="29">
        <f t="shared" si="1400"/>
        <v>232766.14359083044</v>
      </c>
      <c r="BW259" s="29">
        <f t="shared" si="1401"/>
        <v>-5861.9880628377932</v>
      </c>
      <c r="BX259" s="56">
        <v>1.8036512850754334</v>
      </c>
      <c r="BY259" s="29">
        <f t="shared" si="1334"/>
        <v>236.87243545308763</v>
      </c>
      <c r="BZ259" s="56">
        <v>0.53138631645244816</v>
      </c>
      <c r="CA259" s="29">
        <f t="shared" si="1402"/>
        <v>227418.3175471008</v>
      </c>
      <c r="CB259" s="29">
        <f t="shared" si="1403"/>
        <v>-5861.9880628377932</v>
      </c>
      <c r="CC259" s="56">
        <v>1.8036512850754334</v>
      </c>
      <c r="CD259" s="29">
        <f t="shared" si="1335"/>
        <v>238.15840720318346</v>
      </c>
      <c r="CE259" s="56">
        <v>0.53138631645244816</v>
      </c>
      <c r="CF259" s="29">
        <f t="shared" si="1404"/>
        <v>252160.10748362198</v>
      </c>
      <c r="CG259" s="29">
        <f t="shared" si="1405"/>
        <v>-5861.9880628377932</v>
      </c>
      <c r="CH259" s="56">
        <v>1.8036512850754334</v>
      </c>
      <c r="CI259" s="29">
        <f t="shared" si="1336"/>
        <v>239.40258462398685</v>
      </c>
      <c r="CJ259" s="56">
        <v>0.53138631645244816</v>
      </c>
      <c r="CK259" s="29">
        <f t="shared" si="1406"/>
        <v>254143.47512687178</v>
      </c>
      <c r="CL259" s="29">
        <f t="shared" si="1407"/>
        <v>-5861.9880628377932</v>
      </c>
      <c r="CM259" s="56">
        <v>1.8036512850754334</v>
      </c>
      <c r="CN259" s="29">
        <f t="shared" si="1337"/>
        <v>240.61361603430049</v>
      </c>
      <c r="CO259" s="56">
        <v>0.53138631645244816</v>
      </c>
      <c r="CP259" s="29">
        <f t="shared" si="1408"/>
        <v>255119.4073467782</v>
      </c>
      <c r="CQ259" s="29">
        <f t="shared" si="1409"/>
        <v>-5861.9880628377932</v>
      </c>
      <c r="CR259" s="56">
        <v>1.8036512850754334</v>
      </c>
      <c r="CS259" s="29">
        <f t="shared" si="1338"/>
        <v>241.78429704393631</v>
      </c>
      <c r="CT259" s="56">
        <v>0.53138631645244816</v>
      </c>
      <c r="CU259" s="29">
        <f t="shared" si="1410"/>
        <v>245408.87222548184</v>
      </c>
      <c r="CV259" s="29">
        <f t="shared" si="1339"/>
        <v>-5861.9880628377932</v>
      </c>
      <c r="CW259" s="56">
        <v>1.8036512850754334</v>
      </c>
      <c r="CX259" s="29">
        <f t="shared" si="1271"/>
        <v>242.91575818305827</v>
      </c>
      <c r="CY259" s="56">
        <v>0.53138631645244816</v>
      </c>
      <c r="CZ259" s="29">
        <f t="shared" si="1340"/>
        <v>252953.71188053925</v>
      </c>
      <c r="DA259" s="29">
        <f t="shared" si="1341"/>
        <v>-5861.9880628377932</v>
      </c>
      <c r="DB259" s="56">
        <v>1.8036512850754334</v>
      </c>
      <c r="DC259" s="29">
        <f t="shared" si="1274"/>
        <v>244.00344196809445</v>
      </c>
      <c r="DD259" s="56">
        <v>0.53138631645244816</v>
      </c>
      <c r="DE259" s="29">
        <f t="shared" si="1342"/>
        <v>260997.87735245025</v>
      </c>
      <c r="DF259" s="29">
        <f t="shared" si="1343"/>
        <v>-5861.9880628377932</v>
      </c>
      <c r="DG259" s="56">
        <v>1.8036512850754334</v>
      </c>
      <c r="DH259" s="29">
        <f t="shared" si="1277"/>
        <v>245.04271140388792</v>
      </c>
      <c r="DI259" s="56">
        <v>0.53138631645244816</v>
      </c>
      <c r="DJ259" s="29">
        <f t="shared" si="1344"/>
        <v>269002.30605748401</v>
      </c>
      <c r="DK259" s="29">
        <f t="shared" si="1345"/>
        <v>-5861.9880628377932</v>
      </c>
      <c r="DL259" s="56">
        <v>1.8036512850754334</v>
      </c>
      <c r="DM259" s="29">
        <f t="shared" si="1280"/>
        <v>246.0287738489985</v>
      </c>
      <c r="DN259" s="56">
        <v>0.53138631645244816</v>
      </c>
      <c r="DO259" s="29">
        <f t="shared" si="1346"/>
        <v>251246.09053342033</v>
      </c>
      <c r="DP259" s="29">
        <f t="shared" si="1411"/>
        <v>-5861.9880628377932</v>
      </c>
      <c r="DQ259" s="56">
        <v>1.8036512850754334</v>
      </c>
      <c r="DR259" s="29">
        <f t="shared" si="1347"/>
        <v>246.97678663602554</v>
      </c>
      <c r="DS259" s="56">
        <v>0.53138631645244816</v>
      </c>
      <c r="DT259" s="29">
        <f t="shared" si="1412"/>
        <v>262421.23309184291</v>
      </c>
      <c r="DU259" s="29">
        <f t="shared" si="1413"/>
        <v>-5861.9880628377932</v>
      </c>
      <c r="DV259" s="56">
        <v>1.8036512850754334</v>
      </c>
      <c r="DW259" s="29">
        <f t="shared" si="1348"/>
        <v>247.89958222374858</v>
      </c>
      <c r="DX259" s="56">
        <v>0.53138631645244816</v>
      </c>
      <c r="DY259" s="29">
        <f t="shared" si="1414"/>
        <v>266143.69521150208</v>
      </c>
      <c r="DZ259" s="29">
        <f t="shared" si="1349"/>
        <v>-5861.9880628377932</v>
      </c>
      <c r="EA259" s="56">
        <v>1.8036512850754334</v>
      </c>
      <c r="EB259" s="29">
        <f t="shared" si="1283"/>
        <v>248.81071943597792</v>
      </c>
      <c r="EC259" s="56">
        <v>0.53138631645244816</v>
      </c>
      <c r="ED259" s="29">
        <f t="shared" si="1350"/>
        <v>286487.04489952582</v>
      </c>
      <c r="EE259" s="29">
        <f t="shared" si="1351"/>
        <v>-5861.9880628377932</v>
      </c>
      <c r="EF259" s="56">
        <v>1.8036512850754334</v>
      </c>
      <c r="EG259" s="29">
        <f t="shared" si="1286"/>
        <v>249.71465929515719</v>
      </c>
      <c r="EH259" s="56">
        <v>0.53138631645244816</v>
      </c>
      <c r="EI259" s="29">
        <f t="shared" si="1352"/>
        <v>279182.28091499949</v>
      </c>
      <c r="EJ259" s="29">
        <f t="shared" si="1353"/>
        <v>-5861.9880628377932</v>
      </c>
      <c r="EK259" s="56">
        <v>1.8036512850754334</v>
      </c>
      <c r="EL259" s="29">
        <f t="shared" si="1289"/>
        <v>250.63125012662331</v>
      </c>
      <c r="EM259" s="56">
        <v>0.53138631645244816</v>
      </c>
      <c r="EN259" s="29">
        <f t="shared" si="1354"/>
        <v>294202.05552101647</v>
      </c>
      <c r="EO259" s="29">
        <f t="shared" si="1355"/>
        <v>-5861.9880628377932</v>
      </c>
      <c r="EP259" s="56">
        <v>1.8036512850754334</v>
      </c>
      <c r="EQ259" s="29">
        <f t="shared" si="1292"/>
        <v>251.57489283404126</v>
      </c>
      <c r="ER259" s="56">
        <v>0.53138631645244816</v>
      </c>
      <c r="ES259" s="29">
        <f t="shared" si="1356"/>
        <v>328082.62228299602</v>
      </c>
      <c r="ET259" s="29">
        <f t="shared" si="1415"/>
        <v>-5861.9880628377932</v>
      </c>
      <c r="EU259" s="56">
        <v>1.8036512850754334</v>
      </c>
      <c r="EV259" s="29">
        <f t="shared" si="1357"/>
        <v>252.56361551369184</v>
      </c>
      <c r="EW259" s="56">
        <v>0.53138631645244816</v>
      </c>
      <c r="EX259" s="29">
        <f t="shared" si="1416"/>
        <v>322074.68364817696</v>
      </c>
      <c r="EY259" s="29">
        <f t="shared" si="1417"/>
        <v>-5861.9880628377932</v>
      </c>
      <c r="EZ259" s="56">
        <v>1.8036512850754334</v>
      </c>
      <c r="FA259" s="29">
        <f t="shared" si="1358"/>
        <v>253.61245198356042</v>
      </c>
      <c r="FB259" s="56">
        <v>0.53138631645244816</v>
      </c>
      <c r="FC259" s="29">
        <f t="shared" si="1418"/>
        <v>314024.21097853879</v>
      </c>
      <c r="FD259" s="29">
        <f t="shared" si="1359"/>
        <v>-5861.9880628377932</v>
      </c>
      <c r="FE259" s="56">
        <v>1.8036512850754334</v>
      </c>
      <c r="FF259" s="29">
        <f t="shared" si="1295"/>
        <v>254.72573250858798</v>
      </c>
      <c r="FG259" s="56">
        <v>0.53138631645244816</v>
      </c>
      <c r="FH259" s="29">
        <f t="shared" si="1360"/>
        <v>327335.33863547788</v>
      </c>
      <c r="FI259" s="29">
        <f t="shared" si="1361"/>
        <v>-5861.9880628377932</v>
      </c>
      <c r="FJ259" s="56">
        <v>1.8036512850754334</v>
      </c>
      <c r="FK259" s="29">
        <f t="shared" si="1298"/>
        <v>255.91003337770178</v>
      </c>
      <c r="FL259" s="56">
        <v>0.53138631645244816</v>
      </c>
      <c r="FM259" s="29">
        <f t="shared" si="1419"/>
        <v>306111.49245703319</v>
      </c>
      <c r="FN259" s="29">
        <f t="shared" si="1362"/>
        <v>-5861.9880628377932</v>
      </c>
      <c r="FO259" s="56">
        <v>1.8036512850754334</v>
      </c>
      <c r="FP259" s="29">
        <f t="shared" si="1301"/>
        <v>257.17219985119175</v>
      </c>
      <c r="FQ259" s="56">
        <v>0.53138631645244816</v>
      </c>
      <c r="FR259" s="29">
        <f t="shared" si="1363"/>
        <v>294732.60646004014</v>
      </c>
      <c r="FS259" s="29">
        <f t="shared" si="1364"/>
        <v>-5861.9880628377932</v>
      </c>
      <c r="FT259" s="56">
        <v>1.8036512850754334</v>
      </c>
      <c r="FU259" s="29">
        <f t="shared" si="1304"/>
        <v>258.5169974820023</v>
      </c>
      <c r="FV259" s="56">
        <v>0.53138631645244816</v>
      </c>
      <c r="FW259" s="29">
        <f t="shared" si="1365"/>
        <v>275821.92847596522</v>
      </c>
      <c r="FX259" s="29">
        <f t="shared" si="1366"/>
        <v>-5861.9880628377932</v>
      </c>
      <c r="FY259" s="56">
        <v>1.8036512850754334</v>
      </c>
      <c r="FZ259" s="29">
        <f t="shared" si="1307"/>
        <v>259.94693663586781</v>
      </c>
      <c r="GA259" s="56">
        <v>0.53138631645244816</v>
      </c>
      <c r="GB259" s="29">
        <f t="shared" si="1367"/>
        <v>263486.06850215246</v>
      </c>
      <c r="GC259" s="29">
        <f t="shared" si="1368"/>
        <v>-5861.9880628377932</v>
      </c>
      <c r="GD259" s="56">
        <v>1.8036512850754334</v>
      </c>
      <c r="GE259" s="29">
        <f t="shared" si="1310"/>
        <v>261.46462888234078</v>
      </c>
      <c r="GF259" s="56">
        <v>0.53138631645244816</v>
      </c>
      <c r="GG259" s="29">
        <f t="shared" si="1369"/>
        <v>250215.45968138208</v>
      </c>
      <c r="GH259" s="29">
        <f t="shared" si="1370"/>
        <v>-5861.9880628377932</v>
      </c>
      <c r="GI259" s="56">
        <v>1.8036512850754334</v>
      </c>
      <c r="GJ259" s="29">
        <f t="shared" si="1313"/>
        <v>263.07602924342859</v>
      </c>
      <c r="GK259" s="56">
        <v>0.53138631645244816</v>
      </c>
      <c r="GL259" s="29">
        <f t="shared" si="1371"/>
        <v>231752.50321867244</v>
      </c>
      <c r="GM259" s="29">
        <f t="shared" si="1372"/>
        <v>-5861.9880628377932</v>
      </c>
      <c r="GN259" s="56">
        <v>1.8036512850754334</v>
      </c>
      <c r="GO259" s="29">
        <f t="shared" si="1316"/>
        <v>264.78292069525867</v>
      </c>
      <c r="GP259" s="56">
        <v>0.53138631645244816</v>
      </c>
      <c r="GQ259" s="29">
        <f t="shared" si="1373"/>
        <v>213387.66226898422</v>
      </c>
    </row>
    <row r="260" spans="1:199" ht="15" x14ac:dyDescent="0.2">
      <c r="A260" s="4" t="s">
        <v>58</v>
      </c>
      <c r="B260" s="29">
        <v>245472</v>
      </c>
      <c r="C260" s="29">
        <f t="shared" si="1374"/>
        <v>-5872.3999999999987</v>
      </c>
      <c r="D260" s="56">
        <v>1.8036512850754334</v>
      </c>
      <c r="E260" s="29">
        <f t="shared" si="1440"/>
        <v>289.2</v>
      </c>
      <c r="F260" s="29">
        <f t="shared" si="1441"/>
        <v>-61.4</v>
      </c>
      <c r="G260" s="29">
        <f t="shared" si="1269"/>
        <v>227.79999999999998</v>
      </c>
      <c r="H260" s="56">
        <f t="shared" si="1320"/>
        <v>0.53138631645244816</v>
      </c>
      <c r="I260" s="29">
        <v>266584</v>
      </c>
      <c r="J260" s="29">
        <f t="shared" si="1375"/>
        <v>-5861.9880628377932</v>
      </c>
      <c r="K260" s="56">
        <v>1.8036512850754334</v>
      </c>
      <c r="L260" s="29">
        <f t="shared" si="1321"/>
        <v>227.39610392930484</v>
      </c>
      <c r="M260" s="56">
        <v>0.53138631645244816</v>
      </c>
      <c r="N260" s="29">
        <f t="shared" si="1376"/>
        <v>257597.40804109149</v>
      </c>
      <c r="O260" s="29">
        <f t="shared" si="1377"/>
        <v>-5861.9880628377932</v>
      </c>
      <c r="P260" s="56">
        <v>1.8036512850754334</v>
      </c>
      <c r="Q260" s="29">
        <f t="shared" si="1322"/>
        <v>226.81794903372091</v>
      </c>
      <c r="R260" s="56">
        <v>0.53138631645244816</v>
      </c>
      <c r="S260" s="29">
        <f t="shared" si="1378"/>
        <v>274804.23792728747</v>
      </c>
      <c r="T260" s="29">
        <f t="shared" si="1379"/>
        <v>-5861.9880628377932</v>
      </c>
      <c r="U260" s="56">
        <v>1.8036512850754334</v>
      </c>
      <c r="V260" s="29">
        <f t="shared" si="1323"/>
        <v>226.20945839005873</v>
      </c>
      <c r="W260" s="56">
        <v>0.53138631645244816</v>
      </c>
      <c r="X260" s="29">
        <f t="shared" si="1380"/>
        <v>274526.45932283974</v>
      </c>
      <c r="Y260" s="29">
        <f t="shared" si="1381"/>
        <v>-5861.9880628377932</v>
      </c>
      <c r="Z260" s="56">
        <v>1.8036512850754334</v>
      </c>
      <c r="AA260" s="29">
        <f t="shared" si="1324"/>
        <v>226.29714704583796</v>
      </c>
      <c r="AB260" s="56">
        <v>0.53138631645244816</v>
      </c>
      <c r="AC260" s="29">
        <f t="shared" si="1382"/>
        <v>285466.76840704778</v>
      </c>
      <c r="AD260" s="29">
        <f t="shared" si="1383"/>
        <v>-5861.9880628377932</v>
      </c>
      <c r="AE260" s="56">
        <v>1.8036512850754334</v>
      </c>
      <c r="AF260" s="29">
        <f t="shared" si="1325"/>
        <v>226.60675382254794</v>
      </c>
      <c r="AG260" s="56">
        <v>0.53138631645244816</v>
      </c>
      <c r="AH260" s="29">
        <f t="shared" si="1384"/>
        <v>286676.32683800551</v>
      </c>
      <c r="AI260" s="29">
        <f t="shared" si="1385"/>
        <v>-5861.9880628377932</v>
      </c>
      <c r="AJ260" s="56">
        <v>1.8036512850754334</v>
      </c>
      <c r="AK260" s="29">
        <f t="shared" si="1326"/>
        <v>227.13041590911027</v>
      </c>
      <c r="AL260" s="56">
        <v>0.53138631645244816</v>
      </c>
      <c r="AM260" s="29">
        <f t="shared" si="1386"/>
        <v>301807.29218335357</v>
      </c>
      <c r="AN260" s="29">
        <f t="shared" si="1387"/>
        <v>-5861.9880628377932</v>
      </c>
      <c r="AO260" s="56">
        <v>1.8036512850754334</v>
      </c>
      <c r="AP260" s="29">
        <f t="shared" si="1327"/>
        <v>227.86230372992227</v>
      </c>
      <c r="AQ260" s="56">
        <v>0.53138631645244816</v>
      </c>
      <c r="AR260" s="29">
        <f t="shared" si="1388"/>
        <v>288521.86654308258</v>
      </c>
      <c r="AS260" s="29">
        <f t="shared" si="1389"/>
        <v>-5861.9880628377932</v>
      </c>
      <c r="AT260" s="56">
        <v>1.8036512850754334</v>
      </c>
      <c r="AU260" s="29">
        <f t="shared" si="1328"/>
        <v>228.79516108653777</v>
      </c>
      <c r="AV260" s="56">
        <v>0.53138631645244816</v>
      </c>
      <c r="AW260" s="29">
        <f t="shared" si="1390"/>
        <v>274390.39146727166</v>
      </c>
      <c r="AX260" s="29">
        <f t="shared" si="1391"/>
        <v>-5861.9880628377932</v>
      </c>
      <c r="AY260" s="56">
        <v>1.8036512850754334</v>
      </c>
      <c r="AZ260" s="29">
        <f t="shared" si="1329"/>
        <v>229.92336160950126</v>
      </c>
      <c r="BA260" s="56">
        <v>0.53138631645244816</v>
      </c>
      <c r="BB260" s="29">
        <f t="shared" si="1392"/>
        <v>264293.1071113504</v>
      </c>
      <c r="BC260" s="29">
        <f t="shared" si="1393"/>
        <v>-5861.9880628377932</v>
      </c>
      <c r="BD260" s="56">
        <v>1.8036512850754334</v>
      </c>
      <c r="BE260" s="29">
        <f t="shared" si="1330"/>
        <v>231.23395230968535</v>
      </c>
      <c r="BF260" s="56">
        <v>0.53138631645244816</v>
      </c>
      <c r="BG260" s="29">
        <f t="shared" si="1394"/>
        <v>244728.09798903504</v>
      </c>
      <c r="BH260" s="29">
        <f t="shared" si="1395"/>
        <v>-5861.9880628377932</v>
      </c>
      <c r="BI260" s="56">
        <v>1.8036512850754334</v>
      </c>
      <c r="BJ260" s="29">
        <f t="shared" si="1331"/>
        <v>232.7241005467977</v>
      </c>
      <c r="BK260" s="56">
        <v>0.53138631645244816</v>
      </c>
      <c r="BL260" s="29">
        <f t="shared" si="1396"/>
        <v>231490.68467548568</v>
      </c>
      <c r="BM260" s="29">
        <f t="shared" si="1397"/>
        <v>-5861.9880628377932</v>
      </c>
      <c r="BN260" s="56">
        <v>1.8036512850754334</v>
      </c>
      <c r="BO260" s="29">
        <f t="shared" si="1332"/>
        <v>234.15708691961984</v>
      </c>
      <c r="BP260" s="56">
        <v>0.53138631645244816</v>
      </c>
      <c r="BQ260" s="29">
        <f t="shared" si="1398"/>
        <v>233580.84838032722</v>
      </c>
      <c r="BR260" s="29">
        <f t="shared" si="1399"/>
        <v>-5861.9880628377932</v>
      </c>
      <c r="BS260" s="56">
        <v>1.8036512850754334</v>
      </c>
      <c r="BT260" s="29">
        <f t="shared" si="1333"/>
        <v>235.53828251422871</v>
      </c>
      <c r="BU260" s="56">
        <v>0.53138631645244816</v>
      </c>
      <c r="BV260" s="29">
        <f t="shared" si="1400"/>
        <v>223772.62748996328</v>
      </c>
      <c r="BW260" s="29">
        <f t="shared" si="1401"/>
        <v>-5861.9880628377932</v>
      </c>
      <c r="BX260" s="56">
        <v>1.8036512850754334</v>
      </c>
      <c r="BY260" s="29">
        <f t="shared" si="1334"/>
        <v>236.87243545308763</v>
      </c>
      <c r="BZ260" s="56">
        <v>0.53138631645244816</v>
      </c>
      <c r="CA260" s="29">
        <f t="shared" si="1402"/>
        <v>227141.02796344573</v>
      </c>
      <c r="CB260" s="29">
        <f t="shared" si="1403"/>
        <v>-5861.9880628377932</v>
      </c>
      <c r="CC260" s="56">
        <v>1.8036512850754334</v>
      </c>
      <c r="CD260" s="29">
        <f t="shared" si="1335"/>
        <v>238.15840720318346</v>
      </c>
      <c r="CE260" s="56">
        <v>0.53138631645244816</v>
      </c>
      <c r="CF260" s="29">
        <f t="shared" si="1404"/>
        <v>221794.48789146618</v>
      </c>
      <c r="CG260" s="29">
        <f t="shared" si="1405"/>
        <v>-5861.9880628377932</v>
      </c>
      <c r="CH260" s="56">
        <v>1.8036512850754334</v>
      </c>
      <c r="CI260" s="29">
        <f t="shared" si="1336"/>
        <v>239.40258462398685</v>
      </c>
      <c r="CJ260" s="56">
        <v>0.53138631645244816</v>
      </c>
      <c r="CK260" s="29">
        <f t="shared" si="1406"/>
        <v>246537.52200540816</v>
      </c>
      <c r="CL260" s="29">
        <f t="shared" si="1407"/>
        <v>-5861.9880628377932</v>
      </c>
      <c r="CM260" s="56">
        <v>1.8036512850754334</v>
      </c>
      <c r="CN260" s="29">
        <f t="shared" si="1337"/>
        <v>240.61361603430049</v>
      </c>
      <c r="CO260" s="56">
        <v>0.53138631645244816</v>
      </c>
      <c r="CP260" s="29">
        <f t="shared" si="1408"/>
        <v>248522.10068006828</v>
      </c>
      <c r="CQ260" s="29">
        <f t="shared" si="1409"/>
        <v>-5861.9880628377932</v>
      </c>
      <c r="CR260" s="56">
        <v>1.8036512850754334</v>
      </c>
      <c r="CS260" s="29">
        <f t="shared" si="1338"/>
        <v>241.78429704393631</v>
      </c>
      <c r="CT260" s="56">
        <v>0.53138631645244816</v>
      </c>
      <c r="CU260" s="29">
        <f t="shared" si="1410"/>
        <v>249499.20358098432</v>
      </c>
      <c r="CV260" s="29">
        <f t="shared" si="1339"/>
        <v>-5861.9880628377932</v>
      </c>
      <c r="CW260" s="56">
        <v>1.8036512850754334</v>
      </c>
      <c r="CX260" s="29">
        <f t="shared" si="1271"/>
        <v>242.91575818305827</v>
      </c>
      <c r="CY260" s="56">
        <v>0.53138631645244816</v>
      </c>
      <c r="CZ260" s="29">
        <f t="shared" si="1340"/>
        <v>239789.79992082709</v>
      </c>
      <c r="DA260" s="29">
        <f t="shared" si="1341"/>
        <v>-5861.9880628377932</v>
      </c>
      <c r="DB260" s="56">
        <v>1.8036512850754334</v>
      </c>
      <c r="DC260" s="29">
        <f t="shared" si="1274"/>
        <v>244.00344196809445</v>
      </c>
      <c r="DD260" s="56">
        <v>0.53138631645244816</v>
      </c>
      <c r="DE260" s="29">
        <f t="shared" si="1342"/>
        <v>247335.72725966954</v>
      </c>
      <c r="DF260" s="29">
        <f t="shared" si="1343"/>
        <v>-5861.9880628377932</v>
      </c>
      <c r="DG260" s="56">
        <v>1.8036512850754334</v>
      </c>
      <c r="DH260" s="29">
        <f t="shared" si="1277"/>
        <v>245.04271140388792</v>
      </c>
      <c r="DI260" s="56">
        <v>0.53138631645244816</v>
      </c>
      <c r="DJ260" s="29">
        <f t="shared" si="1344"/>
        <v>255380.93200101634</v>
      </c>
      <c r="DK260" s="29">
        <f t="shared" si="1345"/>
        <v>-5861.9880628377932</v>
      </c>
      <c r="DL260" s="56">
        <v>1.8036512850754334</v>
      </c>
      <c r="DM260" s="29">
        <f t="shared" si="1280"/>
        <v>246.0287738489985</v>
      </c>
      <c r="DN260" s="56">
        <v>0.53138631645244816</v>
      </c>
      <c r="DO260" s="29">
        <f t="shared" si="1346"/>
        <v>263386.34676849522</v>
      </c>
      <c r="DP260" s="29">
        <f t="shared" si="1411"/>
        <v>-5861.9880628377932</v>
      </c>
      <c r="DQ260" s="56">
        <v>1.8036512850754334</v>
      </c>
      <c r="DR260" s="29">
        <f t="shared" si="1347"/>
        <v>246.97678663602554</v>
      </c>
      <c r="DS260" s="56">
        <v>0.53138631645244816</v>
      </c>
      <c r="DT260" s="29">
        <f t="shared" si="1412"/>
        <v>245631.07925721855</v>
      </c>
      <c r="DU260" s="29">
        <f t="shared" si="1413"/>
        <v>-5861.9880628377932</v>
      </c>
      <c r="DV260" s="56">
        <v>1.8036512850754334</v>
      </c>
      <c r="DW260" s="29">
        <f t="shared" si="1348"/>
        <v>247.89958222374858</v>
      </c>
      <c r="DX260" s="56">
        <v>0.53138631645244816</v>
      </c>
      <c r="DY260" s="29">
        <f t="shared" si="1414"/>
        <v>256807.14461122887</v>
      </c>
      <c r="DZ260" s="29">
        <f t="shared" si="1349"/>
        <v>-5861.9880628377932</v>
      </c>
      <c r="EA260" s="56">
        <v>1.8036512850754334</v>
      </c>
      <c r="EB260" s="29">
        <f t="shared" si="1283"/>
        <v>248.81071943597792</v>
      </c>
      <c r="EC260" s="56">
        <v>0.53138631645244816</v>
      </c>
      <c r="ED260" s="29">
        <f t="shared" si="1350"/>
        <v>260530.51786810026</v>
      </c>
      <c r="EE260" s="29">
        <f t="shared" si="1351"/>
        <v>-5861.9880628377932</v>
      </c>
      <c r="EF260" s="56">
        <v>1.8036512850754334</v>
      </c>
      <c r="EG260" s="29">
        <f t="shared" si="1286"/>
        <v>249.71465929515719</v>
      </c>
      <c r="EH260" s="56">
        <v>0.53138631645244816</v>
      </c>
      <c r="EI260" s="29">
        <f t="shared" si="1352"/>
        <v>280874.77149598318</v>
      </c>
      <c r="EJ260" s="29">
        <f t="shared" si="1353"/>
        <v>-5861.9880628377932</v>
      </c>
      <c r="EK260" s="56">
        <v>1.8036512850754334</v>
      </c>
      <c r="EL260" s="29">
        <f t="shared" si="1289"/>
        <v>250.63125012662331</v>
      </c>
      <c r="EM260" s="56">
        <v>0.53138631645244816</v>
      </c>
      <c r="EN260" s="29">
        <f t="shared" si="1354"/>
        <v>273570.92410228832</v>
      </c>
      <c r="EO260" s="29">
        <f t="shared" si="1355"/>
        <v>-5861.9880628377932</v>
      </c>
      <c r="EP260" s="56">
        <v>1.8036512850754334</v>
      </c>
      <c r="EQ260" s="29">
        <f t="shared" si="1292"/>
        <v>251.57489283404126</v>
      </c>
      <c r="ER260" s="56">
        <v>0.53138631645244816</v>
      </c>
      <c r="ES260" s="29">
        <f t="shared" si="1356"/>
        <v>288591.64235101274</v>
      </c>
      <c r="ET260" s="29">
        <f t="shared" si="1415"/>
        <v>-5861.9880628377932</v>
      </c>
      <c r="EU260" s="56">
        <v>1.8036512850754334</v>
      </c>
      <c r="EV260" s="29">
        <f t="shared" si="1357"/>
        <v>252.56361551369184</v>
      </c>
      <c r="EW260" s="56">
        <v>0.53138631645244816</v>
      </c>
      <c r="EX260" s="29">
        <f t="shared" si="1416"/>
        <v>322473.19783567189</v>
      </c>
      <c r="EY260" s="29">
        <f t="shared" si="1417"/>
        <v>-5861.9880628377932</v>
      </c>
      <c r="EZ260" s="56">
        <v>1.8036512850754334</v>
      </c>
      <c r="FA260" s="29">
        <f t="shared" si="1358"/>
        <v>253.61245198356042</v>
      </c>
      <c r="FB260" s="56">
        <v>0.53138631645244816</v>
      </c>
      <c r="FC260" s="29">
        <f t="shared" si="1418"/>
        <v>316466.30803732271</v>
      </c>
      <c r="FD260" s="29">
        <f t="shared" si="1359"/>
        <v>-5861.9880628377932</v>
      </c>
      <c r="FE260" s="56">
        <v>1.8036512850754334</v>
      </c>
      <c r="FF260" s="29">
        <f t="shared" si="1295"/>
        <v>254.72573250858798</v>
      </c>
      <c r="FG260" s="56">
        <v>0.53138631645244816</v>
      </c>
      <c r="FH260" s="29">
        <f t="shared" si="1360"/>
        <v>308416.94864820957</v>
      </c>
      <c r="FI260" s="29">
        <f t="shared" si="1361"/>
        <v>-5861.9880628377932</v>
      </c>
      <c r="FJ260" s="56">
        <v>1.8036512850754334</v>
      </c>
      <c r="FK260" s="29">
        <f t="shared" si="1298"/>
        <v>255.91003337770178</v>
      </c>
      <c r="FL260" s="56">
        <v>0.53138631645244816</v>
      </c>
      <c r="FM260" s="29">
        <f t="shared" si="1419"/>
        <v>321729.26060601778</v>
      </c>
      <c r="FN260" s="29">
        <f t="shared" si="1362"/>
        <v>-5861.9880628377932</v>
      </c>
      <c r="FO260" s="56">
        <v>1.8036512850754334</v>
      </c>
      <c r="FP260" s="29">
        <f t="shared" si="1301"/>
        <v>257.17219985119175</v>
      </c>
      <c r="FQ260" s="56">
        <v>0.53138631645244816</v>
      </c>
      <c r="FR260" s="29">
        <f t="shared" si="1363"/>
        <v>300506.67659404658</v>
      </c>
      <c r="FS260" s="29">
        <f t="shared" si="1364"/>
        <v>-5861.9880628377932</v>
      </c>
      <c r="FT260" s="56">
        <v>1.8036512850754334</v>
      </c>
      <c r="FU260" s="29">
        <f t="shared" si="1304"/>
        <v>258.5169974820023</v>
      </c>
      <c r="FV260" s="56">
        <v>0.53138631645244816</v>
      </c>
      <c r="FW260" s="29">
        <f t="shared" si="1365"/>
        <v>289129.13539468433</v>
      </c>
      <c r="FX260" s="29">
        <f t="shared" si="1366"/>
        <v>-5861.9880628377932</v>
      </c>
      <c r="FY260" s="56">
        <v>1.8036512850754334</v>
      </c>
      <c r="FZ260" s="29">
        <f t="shared" si="1307"/>
        <v>259.94693663586781</v>
      </c>
      <c r="GA260" s="56">
        <v>0.53138631645244816</v>
      </c>
      <c r="GB260" s="29">
        <f t="shared" si="1367"/>
        <v>270219.8873497633</v>
      </c>
      <c r="GC260" s="29">
        <f t="shared" si="1368"/>
        <v>-5861.9880628377932</v>
      </c>
      <c r="GD260" s="56">
        <v>1.8036512850754334</v>
      </c>
      <c r="GE260" s="29">
        <f t="shared" si="1310"/>
        <v>261.46462888234078</v>
      </c>
      <c r="GF260" s="56">
        <v>0.53138631645244816</v>
      </c>
      <c r="GG260" s="29">
        <f t="shared" si="1369"/>
        <v>257885.54506819698</v>
      </c>
      <c r="GH260" s="29">
        <f t="shared" si="1370"/>
        <v>-5861.9880628377932</v>
      </c>
      <c r="GI260" s="56">
        <v>1.8036512850754334</v>
      </c>
      <c r="GJ260" s="29">
        <f t="shared" si="1313"/>
        <v>263.07602924342859</v>
      </c>
      <c r="GK260" s="56">
        <v>0.53138631645244816</v>
      </c>
      <c r="GL260" s="29">
        <f t="shared" si="1371"/>
        <v>244616.54764778772</v>
      </c>
      <c r="GM260" s="29">
        <f t="shared" si="1372"/>
        <v>-5861.9880628377932</v>
      </c>
      <c r="GN260" s="56">
        <v>1.8036512850754334</v>
      </c>
      <c r="GO260" s="29">
        <f t="shared" si="1316"/>
        <v>264.78292069525867</v>
      </c>
      <c r="GP260" s="56">
        <v>0.53138631645244816</v>
      </c>
      <c r="GQ260" s="29">
        <f t="shared" si="1373"/>
        <v>226155.2980765299</v>
      </c>
    </row>
    <row r="261" spans="1:199" ht="15" x14ac:dyDescent="0.2">
      <c r="A261" s="4" t="s">
        <v>59</v>
      </c>
      <c r="B261" s="29">
        <v>253626</v>
      </c>
      <c r="C261" s="29">
        <f t="shared" si="1374"/>
        <v>-5872.3999999999987</v>
      </c>
      <c r="D261" s="56">
        <v>1.8036512850754334</v>
      </c>
      <c r="E261" s="29">
        <f t="shared" si="1440"/>
        <v>289.2</v>
      </c>
      <c r="F261" s="29">
        <f t="shared" si="1441"/>
        <v>-61.4</v>
      </c>
      <c r="G261" s="29">
        <f t="shared" si="1269"/>
        <v>227.79999999999998</v>
      </c>
      <c r="H261" s="56">
        <f t="shared" si="1320"/>
        <v>0.53138631645244816</v>
      </c>
      <c r="I261" s="29">
        <v>239708</v>
      </c>
      <c r="J261" s="29">
        <f t="shared" si="1375"/>
        <v>-5861.9880628377932</v>
      </c>
      <c r="K261" s="56">
        <v>1.8036512850754334</v>
      </c>
      <c r="L261" s="29">
        <f t="shared" si="1321"/>
        <v>227.39610392930484</v>
      </c>
      <c r="M261" s="56">
        <v>0.53138631645244816</v>
      </c>
      <c r="N261" s="29">
        <f t="shared" si="1376"/>
        <v>260949.40804109149</v>
      </c>
      <c r="O261" s="29">
        <f t="shared" si="1377"/>
        <v>-5861.9880628377932</v>
      </c>
      <c r="P261" s="56">
        <v>1.8036512850754334</v>
      </c>
      <c r="Q261" s="29">
        <f t="shared" si="1322"/>
        <v>226.81794903372091</v>
      </c>
      <c r="R261" s="56">
        <v>0.53138631645244816</v>
      </c>
      <c r="S261" s="29">
        <f t="shared" si="1378"/>
        <v>251962.23792728741</v>
      </c>
      <c r="T261" s="29">
        <f t="shared" si="1379"/>
        <v>-5861.9880628377932</v>
      </c>
      <c r="U261" s="56">
        <v>1.8036512850754334</v>
      </c>
      <c r="V261" s="29">
        <f t="shared" si="1323"/>
        <v>226.20945839005873</v>
      </c>
      <c r="W261" s="56">
        <v>0.53138631645244816</v>
      </c>
      <c r="X261" s="29">
        <f t="shared" si="1380"/>
        <v>269168.45932283974</v>
      </c>
      <c r="Y261" s="29">
        <f t="shared" si="1381"/>
        <v>-5861.9880628377932</v>
      </c>
      <c r="Z261" s="56">
        <v>1.8036512850754334</v>
      </c>
      <c r="AA261" s="29">
        <f t="shared" si="1324"/>
        <v>226.29714704583796</v>
      </c>
      <c r="AB261" s="56">
        <v>0.53138631645244816</v>
      </c>
      <c r="AC261" s="29">
        <f t="shared" si="1382"/>
        <v>268890.76840704778</v>
      </c>
      <c r="AD261" s="29">
        <f t="shared" si="1383"/>
        <v>-5861.9880628377932</v>
      </c>
      <c r="AE261" s="56">
        <v>1.8036512850754334</v>
      </c>
      <c r="AF261" s="29">
        <f t="shared" si="1325"/>
        <v>226.60675382254794</v>
      </c>
      <c r="AG261" s="56">
        <v>0.53138631645244816</v>
      </c>
      <c r="AH261" s="29">
        <f t="shared" si="1384"/>
        <v>279831.38709803252</v>
      </c>
      <c r="AI261" s="29">
        <f t="shared" si="1385"/>
        <v>-5861.9880628377932</v>
      </c>
      <c r="AJ261" s="56">
        <v>1.8036512850754334</v>
      </c>
      <c r="AK261" s="29">
        <f t="shared" si="1326"/>
        <v>227.13041590911027</v>
      </c>
      <c r="AL261" s="56">
        <v>0.53138631645244816</v>
      </c>
      <c r="AM261" s="29">
        <f t="shared" si="1386"/>
        <v>281041.46919107682</v>
      </c>
      <c r="AN261" s="29">
        <f t="shared" si="1387"/>
        <v>-5861.9880628377932</v>
      </c>
      <c r="AO261" s="56">
        <v>1.8036512850754334</v>
      </c>
      <c r="AP261" s="29">
        <f t="shared" si="1327"/>
        <v>227.86230372992227</v>
      </c>
      <c r="AQ261" s="56">
        <v>0.53138631645244816</v>
      </c>
      <c r="AR261" s="29">
        <f t="shared" si="1388"/>
        <v>296173.16642424569</v>
      </c>
      <c r="AS261" s="29">
        <f t="shared" si="1389"/>
        <v>-5861.9880628377932</v>
      </c>
      <c r="AT261" s="56">
        <v>1.8036512850754334</v>
      </c>
      <c r="AU261" s="29">
        <f t="shared" si="1328"/>
        <v>228.79516108653777</v>
      </c>
      <c r="AV261" s="56">
        <v>0.53138631645244816</v>
      </c>
      <c r="AW261" s="29">
        <f t="shared" si="1390"/>
        <v>282888.67364133132</v>
      </c>
      <c r="AX261" s="29">
        <f t="shared" si="1391"/>
        <v>-5861.9880628377932</v>
      </c>
      <c r="AY261" s="56">
        <v>1.8036512850754334</v>
      </c>
      <c r="AZ261" s="29">
        <f t="shared" si="1329"/>
        <v>229.92336160950126</v>
      </c>
      <c r="BA261" s="56">
        <v>0.53138631645244816</v>
      </c>
      <c r="BB261" s="29">
        <f t="shared" si="1392"/>
        <v>268758.32676604338</v>
      </c>
      <c r="BC261" s="29">
        <f t="shared" si="1393"/>
        <v>-5861.9880628377932</v>
      </c>
      <c r="BD261" s="56">
        <v>1.8036512850754334</v>
      </c>
      <c r="BE261" s="29">
        <f t="shared" si="1330"/>
        <v>231.23395230968535</v>
      </c>
      <c r="BF261" s="56">
        <v>0.53138631645244816</v>
      </c>
      <c r="BG261" s="29">
        <f t="shared" si="1394"/>
        <v>258662.35300082227</v>
      </c>
      <c r="BH261" s="29">
        <f t="shared" si="1395"/>
        <v>-5861.9880628377932</v>
      </c>
      <c r="BI261" s="56">
        <v>1.8036512850754334</v>
      </c>
      <c r="BJ261" s="29">
        <f t="shared" si="1331"/>
        <v>232.7241005467977</v>
      </c>
      <c r="BK261" s="56">
        <v>0.53138631645244816</v>
      </c>
      <c r="BL261" s="29">
        <f t="shared" si="1396"/>
        <v>239098.83402674404</v>
      </c>
      <c r="BM261" s="29">
        <f t="shared" si="1397"/>
        <v>-5861.9880628377932</v>
      </c>
      <c r="BN261" s="56">
        <v>1.8036512850754334</v>
      </c>
      <c r="BO261" s="29">
        <f t="shared" si="1332"/>
        <v>234.15708691961984</v>
      </c>
      <c r="BP261" s="56">
        <v>0.53138631645244816</v>
      </c>
      <c r="BQ261" s="29">
        <f t="shared" si="1398"/>
        <v>225862.85369956749</v>
      </c>
      <c r="BR261" s="29">
        <f t="shared" si="1399"/>
        <v>-5861.9880628377932</v>
      </c>
      <c r="BS261" s="56">
        <v>1.8036512850754334</v>
      </c>
      <c r="BT261" s="29">
        <f t="shared" si="1333"/>
        <v>235.53828251422871</v>
      </c>
      <c r="BU261" s="56">
        <v>0.53138631645244816</v>
      </c>
      <c r="BV261" s="29">
        <f t="shared" si="1400"/>
        <v>227954.39860000365</v>
      </c>
      <c r="BW261" s="29">
        <f t="shared" si="1401"/>
        <v>-5861.9880628377932</v>
      </c>
      <c r="BX261" s="56">
        <v>1.8036512850754334</v>
      </c>
      <c r="BY261" s="29">
        <f t="shared" si="1334"/>
        <v>236.87243545308763</v>
      </c>
      <c r="BZ261" s="56">
        <v>0.53138631645244816</v>
      </c>
      <c r="CA261" s="29">
        <f t="shared" si="1402"/>
        <v>218147.51186257857</v>
      </c>
      <c r="CB261" s="29">
        <f t="shared" si="1403"/>
        <v>-5861.9880628377932</v>
      </c>
      <c r="CC261" s="56">
        <v>1.8036512850754334</v>
      </c>
      <c r="CD261" s="29">
        <f t="shared" si="1335"/>
        <v>238.15840720318346</v>
      </c>
      <c r="CE261" s="56">
        <v>0.53138631645244816</v>
      </c>
      <c r="CF261" s="29">
        <f t="shared" si="1404"/>
        <v>221517.19830781111</v>
      </c>
      <c r="CG261" s="29">
        <f t="shared" si="1405"/>
        <v>-5861.9880628377932</v>
      </c>
      <c r="CH261" s="56">
        <v>1.8036512850754334</v>
      </c>
      <c r="CI261" s="29">
        <f t="shared" si="1336"/>
        <v>239.40258462398685</v>
      </c>
      <c r="CJ261" s="56">
        <v>0.53138631645244816</v>
      </c>
      <c r="CK261" s="29">
        <f t="shared" si="1406"/>
        <v>216171.90241325236</v>
      </c>
      <c r="CL261" s="29">
        <f t="shared" si="1407"/>
        <v>-5861.9880628377932</v>
      </c>
      <c r="CM261" s="56">
        <v>1.8036512850754334</v>
      </c>
      <c r="CN261" s="29">
        <f t="shared" si="1337"/>
        <v>240.61361603430049</v>
      </c>
      <c r="CO261" s="56">
        <v>0.53138631645244816</v>
      </c>
      <c r="CP261" s="29">
        <f t="shared" si="1408"/>
        <v>240916.14755860466</v>
      </c>
      <c r="CQ261" s="29">
        <f t="shared" si="1409"/>
        <v>-5861.9880628377932</v>
      </c>
      <c r="CR261" s="56">
        <v>1.8036512850754334</v>
      </c>
      <c r="CS261" s="29">
        <f t="shared" si="1338"/>
        <v>241.78429704393631</v>
      </c>
      <c r="CT261" s="56">
        <v>0.53138631645244816</v>
      </c>
      <c r="CU261" s="29">
        <f t="shared" si="1410"/>
        <v>242901.8969142744</v>
      </c>
      <c r="CV261" s="29">
        <f t="shared" si="1339"/>
        <v>-5861.9880628377932</v>
      </c>
      <c r="CW261" s="56">
        <v>1.8036512850754334</v>
      </c>
      <c r="CX261" s="29">
        <f t="shared" si="1271"/>
        <v>242.91575818305827</v>
      </c>
      <c r="CY261" s="56">
        <v>0.53138631645244816</v>
      </c>
      <c r="CZ261" s="29">
        <f t="shared" si="1340"/>
        <v>243880.13127632957</v>
      </c>
      <c r="DA261" s="29">
        <f t="shared" si="1341"/>
        <v>-5861.9880628377932</v>
      </c>
      <c r="DB261" s="56">
        <v>1.8036512850754334</v>
      </c>
      <c r="DC261" s="29">
        <f t="shared" si="1274"/>
        <v>244.00344196809445</v>
      </c>
      <c r="DD261" s="56">
        <v>0.53138631645244816</v>
      </c>
      <c r="DE261" s="29">
        <f t="shared" si="1342"/>
        <v>234171.81529995738</v>
      </c>
      <c r="DF261" s="29">
        <f t="shared" si="1343"/>
        <v>-5861.9880628377932</v>
      </c>
      <c r="DG261" s="56">
        <v>1.8036512850754334</v>
      </c>
      <c r="DH261" s="29">
        <f t="shared" si="1277"/>
        <v>245.04271140388792</v>
      </c>
      <c r="DI261" s="56">
        <v>0.53138631645244816</v>
      </c>
      <c r="DJ261" s="29">
        <f t="shared" si="1344"/>
        <v>241718.78190823563</v>
      </c>
      <c r="DK261" s="29">
        <f t="shared" si="1345"/>
        <v>-5861.9880628377932</v>
      </c>
      <c r="DL261" s="56">
        <v>1.8036512850754334</v>
      </c>
      <c r="DM261" s="29">
        <f t="shared" si="1280"/>
        <v>246.0287738489985</v>
      </c>
      <c r="DN261" s="56">
        <v>0.53138631645244816</v>
      </c>
      <c r="DO261" s="29">
        <f t="shared" si="1346"/>
        <v>249764.97271202752</v>
      </c>
      <c r="DP261" s="29">
        <f t="shared" si="1411"/>
        <v>-5861.9880628377932</v>
      </c>
      <c r="DQ261" s="56">
        <v>1.8036512850754334</v>
      </c>
      <c r="DR261" s="29">
        <f t="shared" si="1347"/>
        <v>246.97678663602554</v>
      </c>
      <c r="DS261" s="56">
        <v>0.53138631645244816</v>
      </c>
      <c r="DT261" s="29">
        <f t="shared" si="1412"/>
        <v>257771.33549229344</v>
      </c>
      <c r="DU261" s="29">
        <f t="shared" si="1413"/>
        <v>-5861.9880628377932</v>
      </c>
      <c r="DV261" s="56">
        <v>1.8036512850754334</v>
      </c>
      <c r="DW261" s="29">
        <f t="shared" si="1348"/>
        <v>247.89958222374858</v>
      </c>
      <c r="DX261" s="56">
        <v>0.53138631645244816</v>
      </c>
      <c r="DY261" s="29">
        <f t="shared" si="1414"/>
        <v>240016.99077660451</v>
      </c>
      <c r="DZ261" s="29">
        <f t="shared" si="1349"/>
        <v>-5861.9880628377932</v>
      </c>
      <c r="EA261" s="56">
        <v>1.8036512850754334</v>
      </c>
      <c r="EB261" s="29">
        <f t="shared" si="1283"/>
        <v>248.81071943597792</v>
      </c>
      <c r="EC261" s="56">
        <v>0.53138631645244816</v>
      </c>
      <c r="ED261" s="29">
        <f t="shared" si="1350"/>
        <v>251193.96726782704</v>
      </c>
      <c r="EE261" s="29">
        <f t="shared" si="1351"/>
        <v>-5861.9880628377932</v>
      </c>
      <c r="EF261" s="56">
        <v>1.8036512850754334</v>
      </c>
      <c r="EG261" s="29">
        <f t="shared" si="1286"/>
        <v>249.71465929515719</v>
      </c>
      <c r="EH261" s="56">
        <v>0.53138631645244816</v>
      </c>
      <c r="EI261" s="29">
        <f t="shared" si="1352"/>
        <v>254918.24446455762</v>
      </c>
      <c r="EJ261" s="29">
        <f t="shared" si="1353"/>
        <v>-5861.9880628377932</v>
      </c>
      <c r="EK261" s="56">
        <v>1.8036512850754334</v>
      </c>
      <c r="EL261" s="29">
        <f t="shared" si="1289"/>
        <v>250.63125012662331</v>
      </c>
      <c r="EM261" s="56">
        <v>0.53138631645244816</v>
      </c>
      <c r="EN261" s="29">
        <f t="shared" si="1354"/>
        <v>275263.41468327201</v>
      </c>
      <c r="EO261" s="29">
        <f t="shared" si="1355"/>
        <v>-5861.9880628377932</v>
      </c>
      <c r="EP261" s="56">
        <v>1.8036512850754334</v>
      </c>
      <c r="EQ261" s="29">
        <f t="shared" si="1292"/>
        <v>251.57489283404126</v>
      </c>
      <c r="ER261" s="56">
        <v>0.53138631645244816</v>
      </c>
      <c r="ES261" s="29">
        <f t="shared" si="1356"/>
        <v>267960.51093228458</v>
      </c>
      <c r="ET261" s="29">
        <f t="shared" si="1415"/>
        <v>-5861.9880628377932</v>
      </c>
      <c r="EU261" s="56">
        <v>1.8036512850754334</v>
      </c>
      <c r="EV261" s="29">
        <f t="shared" si="1357"/>
        <v>252.56361551369184</v>
      </c>
      <c r="EW261" s="56">
        <v>0.53138631645244816</v>
      </c>
      <c r="EX261" s="29">
        <f t="shared" si="1416"/>
        <v>282982.21790368861</v>
      </c>
      <c r="EY261" s="29">
        <f t="shared" si="1417"/>
        <v>-5861.9880628377932</v>
      </c>
      <c r="EZ261" s="56">
        <v>1.8036512850754334</v>
      </c>
      <c r="FA261" s="29">
        <f t="shared" si="1358"/>
        <v>253.61245198356042</v>
      </c>
      <c r="FB261" s="56">
        <v>0.53138631645244816</v>
      </c>
      <c r="FC261" s="29">
        <f t="shared" si="1418"/>
        <v>316864.82222481765</v>
      </c>
      <c r="FD261" s="29">
        <f t="shared" si="1359"/>
        <v>-5861.9880628377932</v>
      </c>
      <c r="FE261" s="56">
        <v>1.8036512850754334</v>
      </c>
      <c r="FF261" s="29">
        <f t="shared" si="1295"/>
        <v>254.72573250858798</v>
      </c>
      <c r="FG261" s="56">
        <v>0.53138631645244816</v>
      </c>
      <c r="FH261" s="29">
        <f t="shared" si="1360"/>
        <v>310859.04570699349</v>
      </c>
      <c r="FI261" s="29">
        <f t="shared" si="1361"/>
        <v>-5861.9880628377932</v>
      </c>
      <c r="FJ261" s="56">
        <v>1.8036512850754334</v>
      </c>
      <c r="FK261" s="29">
        <f t="shared" si="1298"/>
        <v>255.91003337770178</v>
      </c>
      <c r="FL261" s="56">
        <v>0.53138631645244816</v>
      </c>
      <c r="FM261" s="29">
        <f t="shared" si="1419"/>
        <v>302810.87061874947</v>
      </c>
      <c r="FN261" s="29">
        <f t="shared" si="1362"/>
        <v>-5861.9880628377932</v>
      </c>
      <c r="FO261" s="56">
        <v>1.8036512850754334</v>
      </c>
      <c r="FP261" s="29">
        <f t="shared" si="1301"/>
        <v>257.17219985119175</v>
      </c>
      <c r="FQ261" s="56">
        <v>0.53138631645244816</v>
      </c>
      <c r="FR261" s="29">
        <f t="shared" si="1363"/>
        <v>316124.44474303117</v>
      </c>
      <c r="FS261" s="29">
        <f t="shared" si="1364"/>
        <v>-5861.9880628377932</v>
      </c>
      <c r="FT261" s="56">
        <v>1.8036512850754334</v>
      </c>
      <c r="FU261" s="29">
        <f t="shared" si="1304"/>
        <v>258.5169974820023</v>
      </c>
      <c r="FV261" s="56">
        <v>0.53138631645244816</v>
      </c>
      <c r="FW261" s="29">
        <f t="shared" si="1365"/>
        <v>294903.20552869077</v>
      </c>
      <c r="FX261" s="29">
        <f t="shared" si="1366"/>
        <v>-5861.9880628377932</v>
      </c>
      <c r="FY261" s="56">
        <v>1.8036512850754334</v>
      </c>
      <c r="FZ261" s="29">
        <f t="shared" si="1307"/>
        <v>259.94693663586781</v>
      </c>
      <c r="GA261" s="56">
        <v>0.53138631645244816</v>
      </c>
      <c r="GB261" s="29">
        <f t="shared" si="1367"/>
        <v>283527.09426848241</v>
      </c>
      <c r="GC261" s="29">
        <f t="shared" si="1368"/>
        <v>-5861.9880628377932</v>
      </c>
      <c r="GD261" s="56">
        <v>1.8036512850754334</v>
      </c>
      <c r="GE261" s="29">
        <f t="shared" si="1310"/>
        <v>261.46462888234078</v>
      </c>
      <c r="GF261" s="56">
        <v>0.53138631645244816</v>
      </c>
      <c r="GG261" s="29">
        <f t="shared" si="1369"/>
        <v>264619.36391580786</v>
      </c>
      <c r="GH261" s="29">
        <f t="shared" si="1370"/>
        <v>-5861.9880628377932</v>
      </c>
      <c r="GI261" s="56">
        <v>1.8036512850754334</v>
      </c>
      <c r="GJ261" s="29">
        <f t="shared" si="1313"/>
        <v>263.07602924342859</v>
      </c>
      <c r="GK261" s="56">
        <v>0.53138631645244816</v>
      </c>
      <c r="GL261" s="29">
        <f t="shared" si="1371"/>
        <v>252286.63303460262</v>
      </c>
      <c r="GM261" s="29">
        <f t="shared" si="1372"/>
        <v>-5861.9880628377932</v>
      </c>
      <c r="GN261" s="56">
        <v>1.8036512850754334</v>
      </c>
      <c r="GO261" s="29">
        <f t="shared" si="1316"/>
        <v>264.78292069525867</v>
      </c>
      <c r="GP261" s="56">
        <v>0.53138631645244816</v>
      </c>
      <c r="GQ261" s="29">
        <f t="shared" si="1373"/>
        <v>239019.34250564518</v>
      </c>
    </row>
    <row r="262" spans="1:199" ht="15" x14ac:dyDescent="0.2">
      <c r="A262" s="4" t="s">
        <v>60</v>
      </c>
      <c r="B262" s="29">
        <v>249987</v>
      </c>
      <c r="C262" s="29">
        <f t="shared" si="1374"/>
        <v>-7238.9999999999991</v>
      </c>
      <c r="D262" s="56">
        <v>2.2233893557422966</v>
      </c>
      <c r="E262" s="29">
        <f>1123/5</f>
        <v>224.6</v>
      </c>
      <c r="F262" s="29">
        <f>-288/5</f>
        <v>-57.6</v>
      </c>
      <c r="G262" s="29">
        <f t="shared" si="1269"/>
        <v>167</v>
      </c>
      <c r="H262" s="56">
        <f t="shared" si="1320"/>
        <v>0.38955888870745758</v>
      </c>
      <c r="I262" s="29">
        <v>246942</v>
      </c>
      <c r="J262" s="29">
        <f t="shared" si="1375"/>
        <v>-7226.1650410194788</v>
      </c>
      <c r="K262" s="56">
        <v>2.2233893557422966</v>
      </c>
      <c r="L262" s="29">
        <f t="shared" si="1321"/>
        <v>166.70390410971865</v>
      </c>
      <c r="M262" s="56">
        <v>0.38955888870745758</v>
      </c>
      <c r="N262" s="29">
        <f t="shared" si="1376"/>
        <v>232648.53886309025</v>
      </c>
      <c r="O262" s="29">
        <f t="shared" si="1377"/>
        <v>-7226.1650410194788</v>
      </c>
      <c r="P262" s="56">
        <v>2.2233893557422966</v>
      </c>
      <c r="Q262" s="29">
        <f t="shared" si="1322"/>
        <v>166.28005921260487</v>
      </c>
      <c r="R262" s="56">
        <v>0.38955888870745758</v>
      </c>
      <c r="S262" s="29">
        <f t="shared" si="1378"/>
        <v>253889.52305928463</v>
      </c>
      <c r="T262" s="29">
        <f t="shared" si="1379"/>
        <v>-7226.1650410194788</v>
      </c>
      <c r="U262" s="56">
        <v>2.2233893557422966</v>
      </c>
      <c r="V262" s="29">
        <f t="shared" si="1323"/>
        <v>165.83397520254522</v>
      </c>
      <c r="W262" s="56">
        <v>0.38955888870745758</v>
      </c>
      <c r="X262" s="29">
        <f t="shared" si="1380"/>
        <v>244901.90686147049</v>
      </c>
      <c r="Y262" s="29">
        <f t="shared" si="1381"/>
        <v>-7226.1650410194788</v>
      </c>
      <c r="Z262" s="56">
        <v>2.2233893557422966</v>
      </c>
      <c r="AA262" s="29">
        <f t="shared" si="1324"/>
        <v>165.8982596868083</v>
      </c>
      <c r="AB262" s="56">
        <v>0.38955888870745758</v>
      </c>
      <c r="AC262" s="29">
        <f t="shared" si="1382"/>
        <v>262108.19254150707</v>
      </c>
      <c r="AD262" s="29">
        <f t="shared" si="1383"/>
        <v>-7226.1650410194788</v>
      </c>
      <c r="AE262" s="56">
        <v>2.2233893557422966</v>
      </c>
      <c r="AF262" s="29">
        <f t="shared" si="1325"/>
        <v>166.12523217017343</v>
      </c>
      <c r="AG262" s="56">
        <v>0.38955888870745758</v>
      </c>
      <c r="AH262" s="29">
        <f t="shared" si="1384"/>
        <v>261830.72859819848</v>
      </c>
      <c r="AI262" s="29">
        <f t="shared" si="1385"/>
        <v>-7226.1650410194788</v>
      </c>
      <c r="AJ262" s="56">
        <v>2.2233893557422966</v>
      </c>
      <c r="AK262" s="29">
        <f t="shared" si="1326"/>
        <v>166.50912843205185</v>
      </c>
      <c r="AL262" s="56">
        <v>0.38955888870745758</v>
      </c>
      <c r="AM262" s="29">
        <f t="shared" si="1386"/>
        <v>272771.7311854451</v>
      </c>
      <c r="AN262" s="29">
        <f t="shared" si="1387"/>
        <v>-7226.1650410194788</v>
      </c>
      <c r="AO262" s="56">
        <v>2.2233893557422966</v>
      </c>
      <c r="AP262" s="29">
        <f t="shared" si="1327"/>
        <v>167.04567481517569</v>
      </c>
      <c r="AQ262" s="56">
        <v>0.38955888870745758</v>
      </c>
      <c r="AR262" s="29">
        <f t="shared" si="1388"/>
        <v>273982.34982487251</v>
      </c>
      <c r="AS262" s="29">
        <f t="shared" si="1389"/>
        <v>-7226.1650410194788</v>
      </c>
      <c r="AT262" s="56">
        <v>2.2233893557422966</v>
      </c>
      <c r="AU262" s="29">
        <f t="shared" si="1328"/>
        <v>167.72955180619755</v>
      </c>
      <c r="AV262" s="56">
        <v>0.38955888870745758</v>
      </c>
      <c r="AW262" s="29">
        <f t="shared" si="1390"/>
        <v>289114.73093503236</v>
      </c>
      <c r="AX262" s="29">
        <f t="shared" si="1391"/>
        <v>-7226.1650410194788</v>
      </c>
      <c r="AY262" s="56">
        <v>2.2233893557422966</v>
      </c>
      <c r="AZ262" s="29">
        <f t="shared" si="1329"/>
        <v>168.5566347181155</v>
      </c>
      <c r="BA262" s="56">
        <v>0.38955888870745758</v>
      </c>
      <c r="BB262" s="29">
        <f t="shared" si="1392"/>
        <v>275831.06523502991</v>
      </c>
      <c r="BC262" s="29">
        <f t="shared" si="1393"/>
        <v>-7226.1650410194788</v>
      </c>
      <c r="BD262" s="56">
        <v>2.2233893557422966</v>
      </c>
      <c r="BE262" s="29">
        <f t="shared" si="1330"/>
        <v>169.51742772483513</v>
      </c>
      <c r="BF262" s="56">
        <v>0.38955888870745758</v>
      </c>
      <c r="BG262" s="29">
        <f t="shared" si="1394"/>
        <v>261701.67915274875</v>
      </c>
      <c r="BH262" s="29">
        <f t="shared" si="1395"/>
        <v>-7226.1650410194788</v>
      </c>
      <c r="BI262" s="56">
        <v>2.2233893557422966</v>
      </c>
      <c r="BJ262" s="29">
        <f t="shared" si="1331"/>
        <v>170.60985421999655</v>
      </c>
      <c r="BK262" s="56">
        <v>0.38955888870745758</v>
      </c>
      <c r="BL262" s="29">
        <f t="shared" si="1396"/>
        <v>251606.79781402281</v>
      </c>
      <c r="BM262" s="29">
        <f t="shared" si="1397"/>
        <v>-7226.1650410194788</v>
      </c>
      <c r="BN262" s="56">
        <v>2.2233893557422966</v>
      </c>
      <c r="BO262" s="29">
        <f t="shared" si="1332"/>
        <v>171.66037539761416</v>
      </c>
      <c r="BP262" s="56">
        <v>0.38955888870745758</v>
      </c>
      <c r="BQ262" s="29">
        <f t="shared" si="1398"/>
        <v>232044.32936112219</v>
      </c>
      <c r="BR262" s="29">
        <f t="shared" si="1399"/>
        <v>-7226.1650410194788</v>
      </c>
      <c r="BS262" s="56">
        <v>2.2233893557422966</v>
      </c>
      <c r="BT262" s="29">
        <f t="shared" si="1333"/>
        <v>172.67292879664703</v>
      </c>
      <c r="BU262" s="56">
        <v>0.38955888870745758</v>
      </c>
      <c r="BV262" s="29">
        <f t="shared" si="1400"/>
        <v>218809.36158734467</v>
      </c>
      <c r="BW262" s="29">
        <f t="shared" si="1401"/>
        <v>-7226.1650410194788</v>
      </c>
      <c r="BX262" s="56">
        <v>2.2233893557422966</v>
      </c>
      <c r="BY262" s="29">
        <f t="shared" si="1334"/>
        <v>173.65099526192114</v>
      </c>
      <c r="BZ262" s="56">
        <v>0.38955888870745758</v>
      </c>
      <c r="CA262" s="29">
        <f t="shared" si="1402"/>
        <v>220901.88455424609</v>
      </c>
      <c r="CB262" s="29">
        <f t="shared" si="1403"/>
        <v>-7226.1650410194788</v>
      </c>
      <c r="CC262" s="56">
        <v>2.2233893557422966</v>
      </c>
      <c r="CD262" s="29">
        <f t="shared" si="1335"/>
        <v>174.59374013578417</v>
      </c>
      <c r="CE262" s="56">
        <v>0.38955888870745758</v>
      </c>
      <c r="CF262" s="29">
        <f t="shared" si="1404"/>
        <v>211095.94056169488</v>
      </c>
      <c r="CG262" s="29">
        <f t="shared" si="1405"/>
        <v>-7226.1650410194788</v>
      </c>
      <c r="CH262" s="56">
        <v>2.2233893557422966</v>
      </c>
      <c r="CI262" s="29">
        <f t="shared" si="1336"/>
        <v>175.50584561986744</v>
      </c>
      <c r="CJ262" s="56">
        <v>0.38955888870745758</v>
      </c>
      <c r="CK262" s="29">
        <f t="shared" si="1406"/>
        <v>214466.5391124115</v>
      </c>
      <c r="CL262" s="29">
        <f t="shared" si="1407"/>
        <v>-7226.1650410194788</v>
      </c>
      <c r="CM262" s="56">
        <v>2.2233893557422966</v>
      </c>
      <c r="CN262" s="29">
        <f t="shared" si="1337"/>
        <v>176.39365178985153</v>
      </c>
      <c r="CO262" s="56">
        <v>0.38955888870745758</v>
      </c>
      <c r="CP262" s="29">
        <f t="shared" si="1408"/>
        <v>209122.13102402273</v>
      </c>
      <c r="CQ262" s="29">
        <f t="shared" si="1409"/>
        <v>-7226.1650410194788</v>
      </c>
      <c r="CR262" s="56">
        <v>2.2233893557422966</v>
      </c>
      <c r="CS262" s="29">
        <f t="shared" si="1338"/>
        <v>177.2518771129823</v>
      </c>
      <c r="CT262" s="56">
        <v>0.38955888870745758</v>
      </c>
      <c r="CU262" s="29">
        <f t="shared" si="1410"/>
        <v>233867.23439469817</v>
      </c>
      <c r="CV262" s="29">
        <f t="shared" si="1339"/>
        <v>-7226.1650410194788</v>
      </c>
      <c r="CW262" s="56">
        <v>2.2233893557422966</v>
      </c>
      <c r="CX262" s="29">
        <f t="shared" si="1271"/>
        <v>178.08135038002953</v>
      </c>
      <c r="CY262" s="56">
        <v>0.38955888870745758</v>
      </c>
      <c r="CZ262" s="29">
        <f t="shared" si="1340"/>
        <v>235853.81322363496</v>
      </c>
      <c r="DA262" s="29">
        <f t="shared" si="1341"/>
        <v>-7226.1650410194788</v>
      </c>
      <c r="DB262" s="56">
        <v>2.2233893557422966</v>
      </c>
      <c r="DC262" s="29">
        <f t="shared" si="1274"/>
        <v>178.87873050338791</v>
      </c>
      <c r="DD262" s="56">
        <v>0.38955888870745758</v>
      </c>
      <c r="DE262" s="29">
        <f t="shared" si="1342"/>
        <v>236832.84496581348</v>
      </c>
      <c r="DF262" s="29">
        <f t="shared" si="1343"/>
        <v>-7226.1650410194788</v>
      </c>
      <c r="DG262" s="56">
        <v>2.2233893557422966</v>
      </c>
      <c r="DH262" s="29">
        <f t="shared" si="1277"/>
        <v>179.64061810557192</v>
      </c>
      <c r="DI262" s="56">
        <v>0.38955888870745758</v>
      </c>
      <c r="DJ262" s="29">
        <f t="shared" si="1344"/>
        <v>227125.29087704347</v>
      </c>
      <c r="DK262" s="29">
        <f t="shared" si="1345"/>
        <v>-7226.1650410194788</v>
      </c>
      <c r="DL262" s="56">
        <v>2.2233893557422966</v>
      </c>
      <c r="DM262" s="29">
        <f t="shared" si="1280"/>
        <v>180.36349970492864</v>
      </c>
      <c r="DN262" s="56">
        <v>0.38955888870745758</v>
      </c>
      <c r="DO262" s="29">
        <f t="shared" si="1346"/>
        <v>234672.98036692108</v>
      </c>
      <c r="DP262" s="29">
        <f t="shared" si="1411"/>
        <v>-7226.1650410194788</v>
      </c>
      <c r="DQ262" s="56">
        <v>2.2233893557422966</v>
      </c>
      <c r="DR262" s="29">
        <f t="shared" si="1347"/>
        <v>181.05848713000992</v>
      </c>
      <c r="DS262" s="56">
        <v>0.38955888870745758</v>
      </c>
      <c r="DT262" s="29">
        <f t="shared" si="1412"/>
        <v>242719.86615813806</v>
      </c>
      <c r="DU262" s="29">
        <f t="shared" si="1413"/>
        <v>-7226.1650410194788</v>
      </c>
      <c r="DV262" s="56">
        <v>2.2233893557422966</v>
      </c>
      <c r="DW262" s="29">
        <f t="shared" si="1348"/>
        <v>181.73498784620725</v>
      </c>
      <c r="DX262" s="56">
        <v>0.38955888870745758</v>
      </c>
      <c r="DY262" s="29">
        <f t="shared" si="1414"/>
        <v>250726.90543912016</v>
      </c>
      <c r="DZ262" s="29">
        <f t="shared" si="1349"/>
        <v>-7226.1650410194788</v>
      </c>
      <c r="EA262" s="56">
        <v>2.2233893557422966</v>
      </c>
      <c r="EB262" s="29">
        <f t="shared" si="1283"/>
        <v>182.40294181654218</v>
      </c>
      <c r="EC262" s="56">
        <v>0.38955888870745758</v>
      </c>
      <c r="ED262" s="29">
        <f t="shared" si="1350"/>
        <v>232973.22867740158</v>
      </c>
      <c r="EE262" s="29">
        <f t="shared" si="1351"/>
        <v>-7226.1650410194788</v>
      </c>
      <c r="EF262" s="56">
        <v>2.2233893557422966</v>
      </c>
      <c r="EG262" s="29">
        <f t="shared" si="1286"/>
        <v>183.06561941304321</v>
      </c>
      <c r="EH262" s="56">
        <v>0.38955888870745758</v>
      </c>
      <c r="EI262" s="29">
        <f t="shared" si="1352"/>
        <v>244150.86784622062</v>
      </c>
      <c r="EJ262" s="29">
        <f t="shared" si="1353"/>
        <v>-7226.1650410194788</v>
      </c>
      <c r="EK262" s="56">
        <v>2.2233893557422966</v>
      </c>
      <c r="EL262" s="29">
        <f t="shared" si="1289"/>
        <v>183.73757142733137</v>
      </c>
      <c r="EM262" s="56">
        <v>0.38955888870745758</v>
      </c>
      <c r="EN262" s="29">
        <f t="shared" si="1354"/>
        <v>247875.81699496548</v>
      </c>
      <c r="EO262" s="29">
        <f t="shared" si="1355"/>
        <v>-7226.1650410194788</v>
      </c>
      <c r="EP262" s="56">
        <v>2.2233893557422966</v>
      </c>
      <c r="EQ262" s="29">
        <f t="shared" si="1292"/>
        <v>184.42935515050434</v>
      </c>
      <c r="ER262" s="56">
        <v>0.38955888870745758</v>
      </c>
      <c r="ES262" s="29">
        <f t="shared" si="1356"/>
        <v>268221.67899740301</v>
      </c>
      <c r="ET262" s="29">
        <f t="shared" si="1415"/>
        <v>-7226.1650410194788</v>
      </c>
      <c r="EU262" s="56">
        <v>2.2233893557422966</v>
      </c>
      <c r="EV262" s="29">
        <f t="shared" si="1357"/>
        <v>185.15418696570032</v>
      </c>
      <c r="EW262" s="56">
        <v>0.38955888870745758</v>
      </c>
      <c r="EX262" s="29">
        <f t="shared" si="1416"/>
        <v>260919.50007823081</v>
      </c>
      <c r="EY262" s="29">
        <f t="shared" si="1417"/>
        <v>-7226.1650410194788</v>
      </c>
      <c r="EZ262" s="56">
        <v>2.2233893557422966</v>
      </c>
      <c r="FA262" s="29">
        <f t="shared" si="1358"/>
        <v>185.92308815300524</v>
      </c>
      <c r="FB262" s="56">
        <v>0.38955888870745758</v>
      </c>
      <c r="FC262" s="29">
        <f t="shared" si="1418"/>
        <v>275941.97595082212</v>
      </c>
      <c r="FD262" s="29">
        <f t="shared" si="1359"/>
        <v>-7226.1650410194788</v>
      </c>
      <c r="FE262" s="56">
        <v>2.2233893557422966</v>
      </c>
      <c r="FF262" s="29">
        <f t="shared" si="1295"/>
        <v>186.73923322622559</v>
      </c>
      <c r="FG262" s="56">
        <v>0.38955888870745758</v>
      </c>
      <c r="FH262" s="29">
        <f t="shared" si="1360"/>
        <v>309825.39641702437</v>
      </c>
      <c r="FI262" s="29">
        <f t="shared" si="1361"/>
        <v>-7226.1650410194788</v>
      </c>
      <c r="FJ262" s="56">
        <v>2.2233893557422966</v>
      </c>
      <c r="FK262" s="29">
        <f t="shared" si="1298"/>
        <v>187.60744325757764</v>
      </c>
      <c r="FL262" s="56">
        <v>0.38955888870745758</v>
      </c>
      <c r="FM262" s="29">
        <f t="shared" si="1419"/>
        <v>303820.48810923158</v>
      </c>
      <c r="FN262" s="29">
        <f t="shared" si="1362"/>
        <v>-7226.1650410194788</v>
      </c>
      <c r="FO262" s="56">
        <v>2.2233893557422966</v>
      </c>
      <c r="FP262" s="29">
        <f t="shared" si="1301"/>
        <v>188.53273650197113</v>
      </c>
      <c r="FQ262" s="56">
        <v>0.38955888870745758</v>
      </c>
      <c r="FR262" s="29">
        <f t="shared" si="1363"/>
        <v>295773.23831423192</v>
      </c>
      <c r="FS262" s="29">
        <f t="shared" si="1364"/>
        <v>-7226.1650410194788</v>
      </c>
      <c r="FT262" s="56">
        <v>2.2233893557422966</v>
      </c>
      <c r="FU262" s="29">
        <f t="shared" si="1304"/>
        <v>189.51860658250388</v>
      </c>
      <c r="FV262" s="56">
        <v>0.38955888870745758</v>
      </c>
      <c r="FW262" s="29">
        <f t="shared" si="1365"/>
        <v>309087.79830859415</v>
      </c>
      <c r="FX262" s="29">
        <f t="shared" si="1366"/>
        <v>-7226.1650410194788</v>
      </c>
      <c r="FY262" s="56">
        <v>2.2233893557422966</v>
      </c>
      <c r="FZ262" s="29">
        <f t="shared" si="1307"/>
        <v>190.56689384631224</v>
      </c>
      <c r="GA262" s="56">
        <v>0.38955888870745758</v>
      </c>
      <c r="GB262" s="29">
        <f t="shared" si="1367"/>
        <v>287867.60738151759</v>
      </c>
      <c r="GC262" s="29">
        <f t="shared" si="1368"/>
        <v>-7226.1650410194788</v>
      </c>
      <c r="GD262" s="56">
        <v>2.2233893557422966</v>
      </c>
      <c r="GE262" s="29">
        <f t="shared" si="1310"/>
        <v>191.67951283297148</v>
      </c>
      <c r="GF262" s="56">
        <v>0.38955888870745758</v>
      </c>
      <c r="GG262" s="29">
        <f t="shared" si="1369"/>
        <v>276492.60874029587</v>
      </c>
      <c r="GH262" s="29">
        <f t="shared" si="1370"/>
        <v>-7226.1650410194788</v>
      </c>
      <c r="GI262" s="56">
        <v>2.2233893557422966</v>
      </c>
      <c r="GJ262" s="29">
        <f t="shared" si="1313"/>
        <v>192.86082916440989</v>
      </c>
      <c r="GK262" s="56">
        <v>0.38955888870745758</v>
      </c>
      <c r="GL262" s="29">
        <f t="shared" si="1371"/>
        <v>257586.05970395281</v>
      </c>
      <c r="GM262" s="29">
        <f t="shared" si="1372"/>
        <v>-7226.1650410194788</v>
      </c>
      <c r="GN262" s="56">
        <v>2.2233893557422966</v>
      </c>
      <c r="GO262" s="29">
        <f t="shared" si="1316"/>
        <v>194.11214993901754</v>
      </c>
      <c r="GP262" s="56">
        <v>0.38955888870745758</v>
      </c>
      <c r="GQ262" s="29">
        <f t="shared" si="1373"/>
        <v>245254.58014352218</v>
      </c>
    </row>
    <row r="263" spans="1:199" ht="15" x14ac:dyDescent="0.2">
      <c r="A263" s="4" t="s">
        <v>61</v>
      </c>
      <c r="B263" s="29">
        <v>242894</v>
      </c>
      <c r="C263" s="29">
        <f t="shared" si="1374"/>
        <v>-7238.9999999999991</v>
      </c>
      <c r="D263" s="56">
        <v>2.2233893557422966</v>
      </c>
      <c r="E263" s="29">
        <f t="shared" ref="E263:E266" si="1442">1123/5</f>
        <v>224.6</v>
      </c>
      <c r="F263" s="29">
        <f t="shared" ref="F263:F266" si="1443">-288/5</f>
        <v>-57.6</v>
      </c>
      <c r="G263" s="29">
        <f t="shared" si="1269"/>
        <v>167</v>
      </c>
      <c r="H263" s="56">
        <f t="shared" si="1320"/>
        <v>0.38955888870745758</v>
      </c>
      <c r="I263" s="29">
        <v>242998</v>
      </c>
      <c r="J263" s="29">
        <f t="shared" si="1375"/>
        <v>-7226.1650410194788</v>
      </c>
      <c r="K263" s="56">
        <v>2.2233893557422966</v>
      </c>
      <c r="L263" s="29">
        <f t="shared" si="1321"/>
        <v>166.70390410971865</v>
      </c>
      <c r="M263" s="56">
        <v>0.38955888870745758</v>
      </c>
      <c r="N263" s="29">
        <f t="shared" si="1376"/>
        <v>239882.53886309025</v>
      </c>
      <c r="O263" s="29">
        <f t="shared" si="1377"/>
        <v>-7226.1650410194788</v>
      </c>
      <c r="P263" s="56">
        <v>2.2233893557422966</v>
      </c>
      <c r="Q263" s="29">
        <f t="shared" si="1322"/>
        <v>166.28005921260487</v>
      </c>
      <c r="R263" s="56">
        <v>0.38955888870745758</v>
      </c>
      <c r="S263" s="29">
        <f t="shared" si="1378"/>
        <v>225588.65388128339</v>
      </c>
      <c r="T263" s="29">
        <f t="shared" si="1379"/>
        <v>-7226.1650410194788</v>
      </c>
      <c r="U263" s="56">
        <v>2.2233893557422966</v>
      </c>
      <c r="V263" s="29">
        <f t="shared" si="1323"/>
        <v>165.83397520254522</v>
      </c>
      <c r="W263" s="56">
        <v>0.38955888870745758</v>
      </c>
      <c r="X263" s="29">
        <f t="shared" si="1380"/>
        <v>246829.19199346771</v>
      </c>
      <c r="Y263" s="29">
        <f t="shared" si="1381"/>
        <v>-7226.1650410194788</v>
      </c>
      <c r="Z263" s="56">
        <v>2.2233893557422966</v>
      </c>
      <c r="AA263" s="29">
        <f t="shared" si="1324"/>
        <v>165.8982596868083</v>
      </c>
      <c r="AB263" s="56">
        <v>0.38955888870745758</v>
      </c>
      <c r="AC263" s="29">
        <f t="shared" si="1382"/>
        <v>237841.64008013782</v>
      </c>
      <c r="AD263" s="29">
        <f t="shared" si="1383"/>
        <v>-7226.1650410194788</v>
      </c>
      <c r="AE263" s="56">
        <v>2.2233893557422966</v>
      </c>
      <c r="AF263" s="29">
        <f t="shared" si="1325"/>
        <v>166.12523217017343</v>
      </c>
      <c r="AG263" s="56">
        <v>0.38955888870745758</v>
      </c>
      <c r="AH263" s="29">
        <f t="shared" si="1384"/>
        <v>255048.15273265776</v>
      </c>
      <c r="AI263" s="29">
        <f t="shared" si="1385"/>
        <v>-7226.1650410194788</v>
      </c>
      <c r="AJ263" s="56">
        <v>2.2233893557422966</v>
      </c>
      <c r="AK263" s="29">
        <f t="shared" si="1326"/>
        <v>166.50912843205185</v>
      </c>
      <c r="AL263" s="56">
        <v>0.38955888870745758</v>
      </c>
      <c r="AM263" s="29">
        <f t="shared" si="1386"/>
        <v>254771.07268561106</v>
      </c>
      <c r="AN263" s="29">
        <f t="shared" si="1387"/>
        <v>-7226.1650410194788</v>
      </c>
      <c r="AO263" s="56">
        <v>2.2233893557422966</v>
      </c>
      <c r="AP263" s="29">
        <f t="shared" si="1327"/>
        <v>167.04567481517569</v>
      </c>
      <c r="AQ263" s="56">
        <v>0.38955888870745758</v>
      </c>
      <c r="AR263" s="29">
        <f t="shared" si="1388"/>
        <v>265712.61181924079</v>
      </c>
      <c r="AS263" s="29">
        <f t="shared" si="1389"/>
        <v>-7226.1650410194788</v>
      </c>
      <c r="AT263" s="56">
        <v>2.2233893557422966</v>
      </c>
      <c r="AU263" s="29">
        <f t="shared" si="1328"/>
        <v>167.72955180619755</v>
      </c>
      <c r="AV263" s="56">
        <v>0.38955888870745758</v>
      </c>
      <c r="AW263" s="29">
        <f t="shared" si="1390"/>
        <v>266923.91433565918</v>
      </c>
      <c r="AX263" s="29">
        <f t="shared" si="1391"/>
        <v>-7226.1650410194788</v>
      </c>
      <c r="AY263" s="56">
        <v>2.2233893557422966</v>
      </c>
      <c r="AZ263" s="29">
        <f t="shared" si="1329"/>
        <v>168.5566347181155</v>
      </c>
      <c r="BA263" s="56">
        <v>0.38955888870745758</v>
      </c>
      <c r="BB263" s="29">
        <f t="shared" si="1392"/>
        <v>282057.12252873095</v>
      </c>
      <c r="BC263" s="29">
        <f t="shared" si="1393"/>
        <v>-7226.1650410194788</v>
      </c>
      <c r="BD263" s="56">
        <v>2.2233893557422966</v>
      </c>
      <c r="BE263" s="29">
        <f t="shared" si="1330"/>
        <v>169.51742772483513</v>
      </c>
      <c r="BF263" s="56">
        <v>0.38955888870745758</v>
      </c>
      <c r="BG263" s="29">
        <f t="shared" si="1394"/>
        <v>268774.41762173525</v>
      </c>
      <c r="BH263" s="29">
        <f t="shared" si="1395"/>
        <v>-7226.1650410194788</v>
      </c>
      <c r="BI263" s="56">
        <v>2.2233893557422966</v>
      </c>
      <c r="BJ263" s="29">
        <f t="shared" si="1331"/>
        <v>170.60985421999655</v>
      </c>
      <c r="BK263" s="56">
        <v>0.38955888870745758</v>
      </c>
      <c r="BL263" s="29">
        <f t="shared" si="1396"/>
        <v>254646.12396594929</v>
      </c>
      <c r="BM263" s="29">
        <f t="shared" si="1397"/>
        <v>-7226.1650410194788</v>
      </c>
      <c r="BN263" s="56">
        <v>2.2233893557422966</v>
      </c>
      <c r="BO263" s="29">
        <f t="shared" si="1332"/>
        <v>171.66037539761416</v>
      </c>
      <c r="BP263" s="56">
        <v>0.38955888870745758</v>
      </c>
      <c r="BQ263" s="29">
        <f t="shared" si="1398"/>
        <v>244552.29314840096</v>
      </c>
      <c r="BR263" s="29">
        <f t="shared" si="1399"/>
        <v>-7226.1650410194788</v>
      </c>
      <c r="BS263" s="56">
        <v>2.2233893557422966</v>
      </c>
      <c r="BT263" s="29">
        <f t="shared" si="1333"/>
        <v>172.67292879664703</v>
      </c>
      <c r="BU263" s="56">
        <v>0.38955888870745758</v>
      </c>
      <c r="BV263" s="29">
        <f t="shared" si="1400"/>
        <v>224990.83724889936</v>
      </c>
      <c r="BW263" s="29">
        <f t="shared" si="1401"/>
        <v>-7226.1650410194788</v>
      </c>
      <c r="BX263" s="56">
        <v>2.2233893557422966</v>
      </c>
      <c r="BY263" s="29">
        <f t="shared" si="1334"/>
        <v>173.65099526192114</v>
      </c>
      <c r="BZ263" s="56">
        <v>0.38955888870745758</v>
      </c>
      <c r="CA263" s="29">
        <f t="shared" si="1402"/>
        <v>211756.84754158711</v>
      </c>
      <c r="CB263" s="29">
        <f t="shared" si="1403"/>
        <v>-7226.1650410194788</v>
      </c>
      <c r="CC263" s="56">
        <v>2.2233893557422966</v>
      </c>
      <c r="CD263" s="29">
        <f t="shared" si="1335"/>
        <v>174.59374013578417</v>
      </c>
      <c r="CE263" s="56">
        <v>0.38955888870745758</v>
      </c>
      <c r="CF263" s="29">
        <f t="shared" si="1404"/>
        <v>213850.3132533624</v>
      </c>
      <c r="CG263" s="29">
        <f t="shared" si="1405"/>
        <v>-7226.1650410194788</v>
      </c>
      <c r="CH263" s="56">
        <v>2.2233893557422966</v>
      </c>
      <c r="CI263" s="29">
        <f t="shared" si="1336"/>
        <v>175.50584561986744</v>
      </c>
      <c r="CJ263" s="56">
        <v>0.38955888870745758</v>
      </c>
      <c r="CK263" s="29">
        <f t="shared" si="1406"/>
        <v>204045.28136629527</v>
      </c>
      <c r="CL263" s="29">
        <f t="shared" si="1407"/>
        <v>-7226.1650410194788</v>
      </c>
      <c r="CM263" s="56">
        <v>2.2233893557422966</v>
      </c>
      <c r="CN263" s="29">
        <f t="shared" si="1337"/>
        <v>176.39365178985153</v>
      </c>
      <c r="CO263" s="56">
        <v>0.38955888870745758</v>
      </c>
      <c r="CP263" s="29">
        <f t="shared" si="1408"/>
        <v>207416.76772318187</v>
      </c>
      <c r="CQ263" s="29">
        <f t="shared" si="1409"/>
        <v>-7226.1650410194788</v>
      </c>
      <c r="CR263" s="56">
        <v>2.2233893557422966</v>
      </c>
      <c r="CS263" s="29">
        <f t="shared" si="1338"/>
        <v>177.2518771129823</v>
      </c>
      <c r="CT263" s="56">
        <v>0.38955888870745758</v>
      </c>
      <c r="CU263" s="29">
        <f t="shared" si="1410"/>
        <v>202073.21786011624</v>
      </c>
      <c r="CV263" s="29">
        <f t="shared" si="1339"/>
        <v>-7226.1650410194788</v>
      </c>
      <c r="CW263" s="56">
        <v>2.2233893557422966</v>
      </c>
      <c r="CX263" s="29">
        <f t="shared" si="1271"/>
        <v>178.08135038002953</v>
      </c>
      <c r="CY263" s="56">
        <v>0.38955888870745758</v>
      </c>
      <c r="CZ263" s="29">
        <f t="shared" si="1340"/>
        <v>226819.15070405873</v>
      </c>
      <c r="DA263" s="29">
        <f t="shared" si="1341"/>
        <v>-7226.1650410194788</v>
      </c>
      <c r="DB263" s="56">
        <v>2.2233893557422966</v>
      </c>
      <c r="DC263" s="29">
        <f t="shared" si="1274"/>
        <v>178.87873050338791</v>
      </c>
      <c r="DD263" s="56">
        <v>0.38955888870745758</v>
      </c>
      <c r="DE263" s="29">
        <f t="shared" si="1342"/>
        <v>228806.52691311887</v>
      </c>
      <c r="DF263" s="29">
        <f t="shared" si="1343"/>
        <v>-7226.1650410194788</v>
      </c>
      <c r="DG263" s="56">
        <v>2.2233893557422966</v>
      </c>
      <c r="DH263" s="29">
        <f t="shared" si="1277"/>
        <v>179.64061810557192</v>
      </c>
      <c r="DI263" s="56">
        <v>0.38955888870745758</v>
      </c>
      <c r="DJ263" s="29">
        <f t="shared" si="1344"/>
        <v>229786.32054289957</v>
      </c>
      <c r="DK263" s="29">
        <f t="shared" si="1345"/>
        <v>-7226.1650410194788</v>
      </c>
      <c r="DL263" s="56">
        <v>2.2233893557422966</v>
      </c>
      <c r="DM263" s="29">
        <f t="shared" si="1280"/>
        <v>180.36349970492864</v>
      </c>
      <c r="DN263" s="56">
        <v>0.38955888870745758</v>
      </c>
      <c r="DO263" s="29">
        <f t="shared" si="1346"/>
        <v>220079.48933572893</v>
      </c>
      <c r="DP263" s="29">
        <f t="shared" si="1411"/>
        <v>-7226.1650410194788</v>
      </c>
      <c r="DQ263" s="56">
        <v>2.2233893557422966</v>
      </c>
      <c r="DR263" s="29">
        <f t="shared" si="1347"/>
        <v>181.05848713000992</v>
      </c>
      <c r="DS263" s="56">
        <v>0.38955888870745758</v>
      </c>
      <c r="DT263" s="29">
        <f t="shared" si="1412"/>
        <v>227627.87381303162</v>
      </c>
      <c r="DU263" s="29">
        <f t="shared" si="1413"/>
        <v>-7226.1650410194788</v>
      </c>
      <c r="DV263" s="56">
        <v>2.2233893557422966</v>
      </c>
      <c r="DW263" s="29">
        <f t="shared" si="1348"/>
        <v>181.73498784620725</v>
      </c>
      <c r="DX263" s="56">
        <v>0.38955888870745758</v>
      </c>
      <c r="DY263" s="29">
        <f t="shared" si="1414"/>
        <v>235675.43610496479</v>
      </c>
      <c r="DZ263" s="29">
        <f t="shared" si="1349"/>
        <v>-7226.1650410194788</v>
      </c>
      <c r="EA263" s="56">
        <v>2.2233893557422966</v>
      </c>
      <c r="EB263" s="29">
        <f t="shared" si="1283"/>
        <v>182.40294181654218</v>
      </c>
      <c r="EC263" s="56">
        <v>0.38955888870745758</v>
      </c>
      <c r="ED263" s="29">
        <f t="shared" si="1350"/>
        <v>243683.14333991724</v>
      </c>
      <c r="EE263" s="29">
        <f t="shared" si="1351"/>
        <v>-7226.1650410194788</v>
      </c>
      <c r="EF263" s="56">
        <v>2.2233893557422966</v>
      </c>
      <c r="EG263" s="29">
        <f t="shared" si="1286"/>
        <v>183.06561941304321</v>
      </c>
      <c r="EH263" s="56">
        <v>0.38955888870745758</v>
      </c>
      <c r="EI263" s="29">
        <f t="shared" si="1352"/>
        <v>225930.12925579515</v>
      </c>
      <c r="EJ263" s="29">
        <f t="shared" si="1353"/>
        <v>-7226.1650410194788</v>
      </c>
      <c r="EK263" s="56">
        <v>2.2233893557422966</v>
      </c>
      <c r="EL263" s="29">
        <f t="shared" si="1289"/>
        <v>183.73757142733137</v>
      </c>
      <c r="EM263" s="56">
        <v>0.38955888870745758</v>
      </c>
      <c r="EN263" s="29">
        <f t="shared" si="1354"/>
        <v>237108.44037662848</v>
      </c>
      <c r="EO263" s="29">
        <f t="shared" si="1355"/>
        <v>-7226.1650410194788</v>
      </c>
      <c r="EP263" s="56">
        <v>2.2233893557422966</v>
      </c>
      <c r="EQ263" s="29">
        <f t="shared" si="1292"/>
        <v>184.42935515050434</v>
      </c>
      <c r="ER263" s="56">
        <v>0.38955888870745758</v>
      </c>
      <c r="ES263" s="29">
        <f t="shared" si="1356"/>
        <v>240834.08130909651</v>
      </c>
      <c r="ET263" s="29">
        <f t="shared" si="1415"/>
        <v>-7226.1650410194788</v>
      </c>
      <c r="EU263" s="56">
        <v>2.2233893557422966</v>
      </c>
      <c r="EV263" s="29">
        <f t="shared" si="1357"/>
        <v>185.15418696570032</v>
      </c>
      <c r="EW263" s="56">
        <v>0.38955888870745758</v>
      </c>
      <c r="EX263" s="29">
        <f t="shared" si="1416"/>
        <v>261180.66814334923</v>
      </c>
      <c r="EY263" s="29">
        <f t="shared" si="1417"/>
        <v>-7226.1650410194788</v>
      </c>
      <c r="EZ263" s="56">
        <v>2.2233893557422966</v>
      </c>
      <c r="FA263" s="29">
        <f t="shared" si="1358"/>
        <v>185.92308815300524</v>
      </c>
      <c r="FB263" s="56">
        <v>0.38955888870745758</v>
      </c>
      <c r="FC263" s="29">
        <f t="shared" si="1418"/>
        <v>253879.25812536434</v>
      </c>
      <c r="FD263" s="29">
        <f t="shared" si="1359"/>
        <v>-7226.1650410194788</v>
      </c>
      <c r="FE263" s="56">
        <v>2.2233893557422966</v>
      </c>
      <c r="FF263" s="29">
        <f t="shared" si="1295"/>
        <v>186.73923322622559</v>
      </c>
      <c r="FG263" s="56">
        <v>0.38955888870745758</v>
      </c>
      <c r="FH263" s="29">
        <f t="shared" si="1360"/>
        <v>268902.55014302884</v>
      </c>
      <c r="FI263" s="29">
        <f t="shared" si="1361"/>
        <v>-7226.1650410194788</v>
      </c>
      <c r="FJ263" s="56">
        <v>2.2233893557422966</v>
      </c>
      <c r="FK263" s="29">
        <f t="shared" si="1298"/>
        <v>187.60744325757764</v>
      </c>
      <c r="FL263" s="56">
        <v>0.38955888870745758</v>
      </c>
      <c r="FM263" s="29">
        <f t="shared" si="1419"/>
        <v>302786.83881926246</v>
      </c>
      <c r="FN263" s="29">
        <f t="shared" si="1362"/>
        <v>-7226.1650410194788</v>
      </c>
      <c r="FO263" s="56">
        <v>2.2233893557422966</v>
      </c>
      <c r="FP263" s="29">
        <f t="shared" si="1301"/>
        <v>188.53273650197113</v>
      </c>
      <c r="FQ263" s="56">
        <v>0.38955888870745758</v>
      </c>
      <c r="FR263" s="29">
        <f t="shared" si="1363"/>
        <v>296782.85580471402</v>
      </c>
      <c r="FS263" s="29">
        <f t="shared" si="1364"/>
        <v>-7226.1650410194788</v>
      </c>
      <c r="FT263" s="56">
        <v>2.2233893557422966</v>
      </c>
      <c r="FU263" s="29">
        <f t="shared" si="1304"/>
        <v>189.51860658250388</v>
      </c>
      <c r="FV263" s="56">
        <v>0.38955888870745758</v>
      </c>
      <c r="FW263" s="29">
        <f t="shared" si="1365"/>
        <v>288736.5918797949</v>
      </c>
      <c r="FX263" s="29">
        <f t="shared" si="1366"/>
        <v>-7226.1650410194788</v>
      </c>
      <c r="FY263" s="56">
        <v>2.2233893557422966</v>
      </c>
      <c r="FZ263" s="29">
        <f t="shared" si="1307"/>
        <v>190.56689384631224</v>
      </c>
      <c r="GA263" s="56">
        <v>0.38955888870745758</v>
      </c>
      <c r="GB263" s="29">
        <f t="shared" si="1367"/>
        <v>302052.20016142097</v>
      </c>
      <c r="GC263" s="29">
        <f t="shared" si="1368"/>
        <v>-7226.1650410194788</v>
      </c>
      <c r="GD263" s="56">
        <v>2.2233893557422966</v>
      </c>
      <c r="GE263" s="29">
        <f t="shared" si="1310"/>
        <v>191.67951283297148</v>
      </c>
      <c r="GF263" s="56">
        <v>0.38955888870745758</v>
      </c>
      <c r="GG263" s="29">
        <f t="shared" si="1369"/>
        <v>280833.12185333105</v>
      </c>
      <c r="GH263" s="29">
        <f t="shared" si="1370"/>
        <v>-7226.1650410194788</v>
      </c>
      <c r="GI263" s="56">
        <v>2.2233893557422966</v>
      </c>
      <c r="GJ263" s="29">
        <f t="shared" si="1313"/>
        <v>192.86082916440989</v>
      </c>
      <c r="GK263" s="56">
        <v>0.38955888870745758</v>
      </c>
      <c r="GL263" s="29">
        <f t="shared" si="1371"/>
        <v>269459.30452844076</v>
      </c>
      <c r="GM263" s="29">
        <f t="shared" si="1372"/>
        <v>-7226.1650410194788</v>
      </c>
      <c r="GN263" s="56">
        <v>2.2233893557422966</v>
      </c>
      <c r="GO263" s="29">
        <f t="shared" si="1316"/>
        <v>194.11214993901754</v>
      </c>
      <c r="GP263" s="56">
        <v>0.38955888870745758</v>
      </c>
      <c r="GQ263" s="29">
        <f t="shared" si="1373"/>
        <v>250554.00681287237</v>
      </c>
    </row>
    <row r="264" spans="1:199" ht="15" x14ac:dyDescent="0.2">
      <c r="A264" s="4" t="s">
        <v>62</v>
      </c>
      <c r="B264" s="29">
        <v>245521</v>
      </c>
      <c r="C264" s="29">
        <f t="shared" si="1374"/>
        <v>-7238.9999999999991</v>
      </c>
      <c r="D264" s="56">
        <v>2.2233893557422966</v>
      </c>
      <c r="E264" s="29">
        <f t="shared" si="1442"/>
        <v>224.6</v>
      </c>
      <c r="F264" s="29">
        <f t="shared" si="1443"/>
        <v>-57.6</v>
      </c>
      <c r="G264" s="29">
        <f t="shared" si="1269"/>
        <v>167</v>
      </c>
      <c r="H264" s="56">
        <f t="shared" si="1320"/>
        <v>0.38955888870745758</v>
      </c>
      <c r="I264" s="29">
        <v>235748</v>
      </c>
      <c r="J264" s="29">
        <f t="shared" si="1375"/>
        <v>-7226.1650410194788</v>
      </c>
      <c r="K264" s="56">
        <v>2.2233893557422966</v>
      </c>
      <c r="L264" s="29">
        <f t="shared" si="1321"/>
        <v>166.70390410971865</v>
      </c>
      <c r="M264" s="56">
        <v>0.38955888870745758</v>
      </c>
      <c r="N264" s="29">
        <f t="shared" si="1376"/>
        <v>235938.53886309025</v>
      </c>
      <c r="O264" s="29">
        <f t="shared" si="1377"/>
        <v>-7226.1650410194788</v>
      </c>
      <c r="P264" s="56">
        <v>2.2233893557422966</v>
      </c>
      <c r="Q264" s="29">
        <f t="shared" si="1322"/>
        <v>166.28005921260487</v>
      </c>
      <c r="R264" s="56">
        <v>0.38955888870745758</v>
      </c>
      <c r="S264" s="29">
        <f t="shared" si="1378"/>
        <v>232822.65388128339</v>
      </c>
      <c r="T264" s="29">
        <f t="shared" si="1379"/>
        <v>-7226.1650410194788</v>
      </c>
      <c r="U264" s="56">
        <v>2.2233893557422966</v>
      </c>
      <c r="V264" s="29">
        <f t="shared" si="1323"/>
        <v>165.83397520254522</v>
      </c>
      <c r="W264" s="56">
        <v>0.38955888870745758</v>
      </c>
      <c r="X264" s="29">
        <f t="shared" si="1380"/>
        <v>218528.32281546647</v>
      </c>
      <c r="Y264" s="29">
        <f t="shared" si="1381"/>
        <v>-7226.1650410194788</v>
      </c>
      <c r="Z264" s="56">
        <v>2.2233893557422966</v>
      </c>
      <c r="AA264" s="29">
        <f t="shared" si="1324"/>
        <v>165.8982596868083</v>
      </c>
      <c r="AB264" s="56">
        <v>0.38955888870745758</v>
      </c>
      <c r="AC264" s="29">
        <f t="shared" si="1382"/>
        <v>239768.92521213504</v>
      </c>
      <c r="AD264" s="29">
        <f t="shared" si="1383"/>
        <v>-7226.1650410194788</v>
      </c>
      <c r="AE264" s="56">
        <v>2.2233893557422966</v>
      </c>
      <c r="AF264" s="29">
        <f t="shared" si="1325"/>
        <v>166.12523217017343</v>
      </c>
      <c r="AG264" s="56">
        <v>0.38955888870745758</v>
      </c>
      <c r="AH264" s="29">
        <f t="shared" si="1384"/>
        <v>230781.60027128851</v>
      </c>
      <c r="AI264" s="29">
        <f t="shared" si="1385"/>
        <v>-7226.1650410194788</v>
      </c>
      <c r="AJ264" s="56">
        <v>2.2233893557422966</v>
      </c>
      <c r="AK264" s="29">
        <f t="shared" si="1326"/>
        <v>166.50912843205185</v>
      </c>
      <c r="AL264" s="56">
        <v>0.38955888870745758</v>
      </c>
      <c r="AM264" s="29">
        <f t="shared" si="1386"/>
        <v>247988.49682007034</v>
      </c>
      <c r="AN264" s="29">
        <f t="shared" si="1387"/>
        <v>-7226.1650410194788</v>
      </c>
      <c r="AO264" s="56">
        <v>2.2233893557422966</v>
      </c>
      <c r="AP264" s="29">
        <f t="shared" si="1327"/>
        <v>167.04567481517569</v>
      </c>
      <c r="AQ264" s="56">
        <v>0.38955888870745758</v>
      </c>
      <c r="AR264" s="29">
        <f t="shared" si="1388"/>
        <v>247711.95331940675</v>
      </c>
      <c r="AS264" s="29">
        <f t="shared" si="1389"/>
        <v>-7226.1650410194788</v>
      </c>
      <c r="AT264" s="56">
        <v>2.2233893557422966</v>
      </c>
      <c r="AU264" s="29">
        <f t="shared" si="1328"/>
        <v>167.72955180619755</v>
      </c>
      <c r="AV264" s="56">
        <v>0.38955888870745758</v>
      </c>
      <c r="AW264" s="29">
        <f t="shared" si="1390"/>
        <v>258654.17633002752</v>
      </c>
      <c r="AX264" s="29">
        <f t="shared" si="1391"/>
        <v>-7226.1650410194788</v>
      </c>
      <c r="AY264" s="56">
        <v>2.2233893557422966</v>
      </c>
      <c r="AZ264" s="29">
        <f t="shared" si="1329"/>
        <v>168.5566347181155</v>
      </c>
      <c r="BA264" s="56">
        <v>0.38955888870745758</v>
      </c>
      <c r="BB264" s="29">
        <f t="shared" si="1392"/>
        <v>259866.30592935783</v>
      </c>
      <c r="BC264" s="29">
        <f t="shared" si="1393"/>
        <v>-7226.1650410194788</v>
      </c>
      <c r="BD264" s="56">
        <v>2.2233893557422966</v>
      </c>
      <c r="BE264" s="29">
        <f t="shared" si="1330"/>
        <v>169.51742772483513</v>
      </c>
      <c r="BF264" s="56">
        <v>0.38955888870745758</v>
      </c>
      <c r="BG264" s="29">
        <f t="shared" si="1394"/>
        <v>275000.47491543629</v>
      </c>
      <c r="BH264" s="29">
        <f t="shared" si="1395"/>
        <v>-7226.1650410194788</v>
      </c>
      <c r="BI264" s="56">
        <v>2.2233893557422966</v>
      </c>
      <c r="BJ264" s="29">
        <f t="shared" si="1331"/>
        <v>170.60985421999655</v>
      </c>
      <c r="BK264" s="56">
        <v>0.38955888870745758</v>
      </c>
      <c r="BL264" s="29">
        <f t="shared" si="1396"/>
        <v>261718.86243493579</v>
      </c>
      <c r="BM264" s="29">
        <f t="shared" si="1397"/>
        <v>-7226.1650410194788</v>
      </c>
      <c r="BN264" s="56">
        <v>2.2233893557422966</v>
      </c>
      <c r="BO264" s="29">
        <f t="shared" si="1332"/>
        <v>171.66037539761416</v>
      </c>
      <c r="BP264" s="56">
        <v>0.38955888870745758</v>
      </c>
      <c r="BQ264" s="29">
        <f t="shared" si="1398"/>
        <v>247591.61930032744</v>
      </c>
      <c r="BR264" s="29">
        <f t="shared" si="1399"/>
        <v>-7226.1650410194788</v>
      </c>
      <c r="BS264" s="56">
        <v>2.2233893557422966</v>
      </c>
      <c r="BT264" s="29">
        <f t="shared" si="1333"/>
        <v>172.67292879664703</v>
      </c>
      <c r="BU264" s="56">
        <v>0.38955888870745758</v>
      </c>
      <c r="BV264" s="29">
        <f t="shared" si="1400"/>
        <v>237498.80103617813</v>
      </c>
      <c r="BW264" s="29">
        <f t="shared" si="1401"/>
        <v>-7226.1650410194788</v>
      </c>
      <c r="BX264" s="56">
        <v>2.2233893557422966</v>
      </c>
      <c r="BY264" s="29">
        <f t="shared" si="1334"/>
        <v>173.65099526192114</v>
      </c>
      <c r="BZ264" s="56">
        <v>0.38955888870745758</v>
      </c>
      <c r="CA264" s="29">
        <f t="shared" si="1402"/>
        <v>217938.3232031418</v>
      </c>
      <c r="CB264" s="29">
        <f t="shared" si="1403"/>
        <v>-7226.1650410194788</v>
      </c>
      <c r="CC264" s="56">
        <v>2.2233893557422966</v>
      </c>
      <c r="CD264" s="29">
        <f t="shared" si="1335"/>
        <v>174.59374013578417</v>
      </c>
      <c r="CE264" s="56">
        <v>0.38955888870745758</v>
      </c>
      <c r="CF264" s="29">
        <f t="shared" si="1404"/>
        <v>204705.27624070342</v>
      </c>
      <c r="CG264" s="29">
        <f t="shared" si="1405"/>
        <v>-7226.1650410194788</v>
      </c>
      <c r="CH264" s="56">
        <v>2.2233893557422966</v>
      </c>
      <c r="CI264" s="29">
        <f t="shared" si="1336"/>
        <v>175.50584561986744</v>
      </c>
      <c r="CJ264" s="56">
        <v>0.38955888870745758</v>
      </c>
      <c r="CK264" s="29">
        <f t="shared" si="1406"/>
        <v>206799.65405796279</v>
      </c>
      <c r="CL264" s="29">
        <f t="shared" si="1407"/>
        <v>-7226.1650410194788</v>
      </c>
      <c r="CM264" s="56">
        <v>2.2233893557422966</v>
      </c>
      <c r="CN264" s="29">
        <f t="shared" si="1337"/>
        <v>176.39365178985153</v>
      </c>
      <c r="CO264" s="56">
        <v>0.38955888870745758</v>
      </c>
      <c r="CP264" s="29">
        <f t="shared" si="1408"/>
        <v>196995.50997706564</v>
      </c>
      <c r="CQ264" s="29">
        <f t="shared" si="1409"/>
        <v>-7226.1650410194788</v>
      </c>
      <c r="CR264" s="56">
        <v>2.2233893557422966</v>
      </c>
      <c r="CS264" s="29">
        <f t="shared" si="1338"/>
        <v>177.2518771129823</v>
      </c>
      <c r="CT264" s="56">
        <v>0.38955888870745758</v>
      </c>
      <c r="CU264" s="29">
        <f t="shared" si="1410"/>
        <v>200367.85455927538</v>
      </c>
      <c r="CV264" s="29">
        <f t="shared" si="1339"/>
        <v>-7226.1650410194788</v>
      </c>
      <c r="CW264" s="56">
        <v>2.2233893557422966</v>
      </c>
      <c r="CX264" s="29">
        <f t="shared" si="1271"/>
        <v>178.08135038002953</v>
      </c>
      <c r="CY264" s="56">
        <v>0.38955888870745758</v>
      </c>
      <c r="CZ264" s="29">
        <f t="shared" si="1340"/>
        <v>195025.13416947681</v>
      </c>
      <c r="DA264" s="29">
        <f t="shared" si="1341"/>
        <v>-7226.1650410194788</v>
      </c>
      <c r="DB264" s="56">
        <v>2.2233893557422966</v>
      </c>
      <c r="DC264" s="29">
        <f t="shared" si="1274"/>
        <v>178.87873050338791</v>
      </c>
      <c r="DD264" s="56">
        <v>0.38955888870745758</v>
      </c>
      <c r="DE264" s="29">
        <f t="shared" si="1342"/>
        <v>219771.86439354264</v>
      </c>
      <c r="DF264" s="29">
        <f t="shared" si="1343"/>
        <v>-7226.1650410194788</v>
      </c>
      <c r="DG264" s="56">
        <v>2.2233893557422966</v>
      </c>
      <c r="DH264" s="29">
        <f t="shared" si="1277"/>
        <v>179.64061810557192</v>
      </c>
      <c r="DI264" s="56">
        <v>0.38955888870745758</v>
      </c>
      <c r="DJ264" s="29">
        <f t="shared" si="1344"/>
        <v>221760.00249020496</v>
      </c>
      <c r="DK264" s="29">
        <f t="shared" si="1345"/>
        <v>-7226.1650410194788</v>
      </c>
      <c r="DL264" s="56">
        <v>2.2233893557422966</v>
      </c>
      <c r="DM264" s="29">
        <f t="shared" si="1280"/>
        <v>180.36349970492864</v>
      </c>
      <c r="DN264" s="56">
        <v>0.38955888870745758</v>
      </c>
      <c r="DO264" s="29">
        <f t="shared" si="1346"/>
        <v>222740.51900158502</v>
      </c>
      <c r="DP264" s="29">
        <f t="shared" si="1411"/>
        <v>-7226.1650410194788</v>
      </c>
      <c r="DQ264" s="56">
        <v>2.2233893557422966</v>
      </c>
      <c r="DR264" s="29">
        <f t="shared" si="1347"/>
        <v>181.05848713000992</v>
      </c>
      <c r="DS264" s="56">
        <v>0.38955888870745758</v>
      </c>
      <c r="DT264" s="29">
        <f t="shared" si="1412"/>
        <v>213034.38278183946</v>
      </c>
      <c r="DU264" s="29">
        <f t="shared" si="1413"/>
        <v>-7226.1650410194788</v>
      </c>
      <c r="DV264" s="56">
        <v>2.2233893557422966</v>
      </c>
      <c r="DW264" s="29">
        <f t="shared" si="1348"/>
        <v>181.73498784620725</v>
      </c>
      <c r="DX264" s="56">
        <v>0.38955888870745758</v>
      </c>
      <c r="DY264" s="29">
        <f t="shared" si="1414"/>
        <v>220583.44375985835</v>
      </c>
      <c r="DZ264" s="29">
        <f t="shared" si="1349"/>
        <v>-7226.1650410194788</v>
      </c>
      <c r="EA264" s="56">
        <v>2.2233893557422966</v>
      </c>
      <c r="EB264" s="29">
        <f t="shared" si="1283"/>
        <v>182.40294181654218</v>
      </c>
      <c r="EC264" s="56">
        <v>0.38955888870745758</v>
      </c>
      <c r="ED264" s="29">
        <f t="shared" si="1350"/>
        <v>228631.67400576186</v>
      </c>
      <c r="EE264" s="29">
        <f t="shared" si="1351"/>
        <v>-7226.1650410194788</v>
      </c>
      <c r="EF264" s="56">
        <v>2.2233893557422966</v>
      </c>
      <c r="EG264" s="29">
        <f t="shared" si="1286"/>
        <v>183.06561941304321</v>
      </c>
      <c r="EH264" s="56">
        <v>0.38955888870745758</v>
      </c>
      <c r="EI264" s="29">
        <f t="shared" si="1352"/>
        <v>236640.04391831081</v>
      </c>
      <c r="EJ264" s="29">
        <f t="shared" si="1353"/>
        <v>-7226.1650410194788</v>
      </c>
      <c r="EK264" s="56">
        <v>2.2233893557422966</v>
      </c>
      <c r="EL264" s="29">
        <f t="shared" si="1289"/>
        <v>183.73757142733137</v>
      </c>
      <c r="EM264" s="56">
        <v>0.38955888870745758</v>
      </c>
      <c r="EN264" s="29">
        <f t="shared" si="1354"/>
        <v>218887.70178620302</v>
      </c>
      <c r="EO264" s="29">
        <f t="shared" si="1355"/>
        <v>-7226.1650410194788</v>
      </c>
      <c r="EP264" s="56">
        <v>2.2233893557422966</v>
      </c>
      <c r="EQ264" s="29">
        <f t="shared" si="1292"/>
        <v>184.42935515050434</v>
      </c>
      <c r="ER264" s="56">
        <v>0.38955888870745758</v>
      </c>
      <c r="ES264" s="29">
        <f t="shared" si="1356"/>
        <v>230066.70469075951</v>
      </c>
      <c r="ET264" s="29">
        <f t="shared" si="1415"/>
        <v>-7226.1650410194788</v>
      </c>
      <c r="EU264" s="56">
        <v>2.2233893557422966</v>
      </c>
      <c r="EV264" s="29">
        <f t="shared" si="1357"/>
        <v>185.15418696570032</v>
      </c>
      <c r="EW264" s="56">
        <v>0.38955888870745758</v>
      </c>
      <c r="EX264" s="29">
        <f t="shared" si="1416"/>
        <v>233793.07045504273</v>
      </c>
      <c r="EY264" s="29">
        <f t="shared" si="1417"/>
        <v>-7226.1650410194788</v>
      </c>
      <c r="EZ264" s="56">
        <v>2.2233893557422966</v>
      </c>
      <c r="FA264" s="29">
        <f t="shared" si="1358"/>
        <v>185.92308815300524</v>
      </c>
      <c r="FB264" s="56">
        <v>0.38955888870745758</v>
      </c>
      <c r="FC264" s="29">
        <f t="shared" si="1418"/>
        <v>254140.42619048277</v>
      </c>
      <c r="FD264" s="29">
        <f t="shared" si="1359"/>
        <v>-7226.1650410194788</v>
      </c>
      <c r="FE264" s="56">
        <v>2.2233893557422966</v>
      </c>
      <c r="FF264" s="29">
        <f t="shared" si="1295"/>
        <v>186.73923322622559</v>
      </c>
      <c r="FG264" s="56">
        <v>0.38955888870745758</v>
      </c>
      <c r="FH264" s="29">
        <f t="shared" si="1360"/>
        <v>246839.8323175711</v>
      </c>
      <c r="FI264" s="29">
        <f t="shared" si="1361"/>
        <v>-7226.1650410194788</v>
      </c>
      <c r="FJ264" s="56">
        <v>2.2233893557422966</v>
      </c>
      <c r="FK264" s="29">
        <f t="shared" si="1298"/>
        <v>187.60744325757764</v>
      </c>
      <c r="FL264" s="56">
        <v>0.38955888870745758</v>
      </c>
      <c r="FM264" s="29">
        <f t="shared" si="1419"/>
        <v>261863.99254526696</v>
      </c>
      <c r="FN264" s="29">
        <f t="shared" si="1362"/>
        <v>-7226.1650410194788</v>
      </c>
      <c r="FO264" s="56">
        <v>2.2233893557422966</v>
      </c>
      <c r="FP264" s="29">
        <f t="shared" si="1301"/>
        <v>188.53273650197113</v>
      </c>
      <c r="FQ264" s="56">
        <v>0.38955888870745758</v>
      </c>
      <c r="FR264" s="29">
        <f t="shared" si="1363"/>
        <v>295749.2065147449</v>
      </c>
      <c r="FS264" s="29">
        <f t="shared" si="1364"/>
        <v>-7226.1650410194788</v>
      </c>
      <c r="FT264" s="56">
        <v>2.2233893557422966</v>
      </c>
      <c r="FU264" s="29">
        <f t="shared" si="1304"/>
        <v>189.51860658250388</v>
      </c>
      <c r="FV264" s="56">
        <v>0.38955888870745758</v>
      </c>
      <c r="FW264" s="29">
        <f t="shared" si="1365"/>
        <v>289746.20937027701</v>
      </c>
      <c r="FX264" s="29">
        <f t="shared" si="1366"/>
        <v>-7226.1650410194788</v>
      </c>
      <c r="FY264" s="56">
        <v>2.2233893557422966</v>
      </c>
      <c r="FZ264" s="29">
        <f t="shared" si="1307"/>
        <v>190.56689384631224</v>
      </c>
      <c r="GA264" s="56">
        <v>0.38955888870745758</v>
      </c>
      <c r="GB264" s="29">
        <f t="shared" si="1367"/>
        <v>281700.99373262172</v>
      </c>
      <c r="GC264" s="29">
        <f t="shared" si="1368"/>
        <v>-7226.1650410194788</v>
      </c>
      <c r="GD264" s="56">
        <v>2.2233893557422966</v>
      </c>
      <c r="GE264" s="29">
        <f t="shared" si="1310"/>
        <v>191.67951283297148</v>
      </c>
      <c r="GF264" s="56">
        <v>0.38955888870745758</v>
      </c>
      <c r="GG264" s="29">
        <f t="shared" si="1369"/>
        <v>295017.71463323443</v>
      </c>
      <c r="GH264" s="29">
        <f t="shared" si="1370"/>
        <v>-7226.1650410194788</v>
      </c>
      <c r="GI264" s="56">
        <v>2.2233893557422966</v>
      </c>
      <c r="GJ264" s="29">
        <f t="shared" si="1313"/>
        <v>192.86082916440989</v>
      </c>
      <c r="GK264" s="56">
        <v>0.38955888870745758</v>
      </c>
      <c r="GL264" s="29">
        <f t="shared" si="1371"/>
        <v>273799.81764147594</v>
      </c>
      <c r="GM264" s="29">
        <f t="shared" si="1372"/>
        <v>-7226.1650410194788</v>
      </c>
      <c r="GN264" s="56">
        <v>2.2233893557422966</v>
      </c>
      <c r="GO264" s="29">
        <f t="shared" si="1316"/>
        <v>194.11214993901754</v>
      </c>
      <c r="GP264" s="56">
        <v>0.38955888870745758</v>
      </c>
      <c r="GQ264" s="29">
        <f t="shared" si="1373"/>
        <v>262427.25163736026</v>
      </c>
    </row>
    <row r="265" spans="1:199" ht="15" x14ac:dyDescent="0.2">
      <c r="A265" s="4" t="s">
        <v>63</v>
      </c>
      <c r="B265" s="29">
        <v>201110</v>
      </c>
      <c r="C265" s="29">
        <f t="shared" si="1374"/>
        <v>-7238.9999999999991</v>
      </c>
      <c r="D265" s="56">
        <v>2.2233893557422966</v>
      </c>
      <c r="E265" s="29">
        <f t="shared" si="1442"/>
        <v>224.6</v>
      </c>
      <c r="F265" s="29">
        <f t="shared" si="1443"/>
        <v>-57.6</v>
      </c>
      <c r="G265" s="29">
        <f t="shared" si="1269"/>
        <v>167</v>
      </c>
      <c r="H265" s="56">
        <f t="shared" si="1320"/>
        <v>0.38955888870745758</v>
      </c>
      <c r="I265" s="29">
        <v>237454</v>
      </c>
      <c r="J265" s="29">
        <f t="shared" si="1375"/>
        <v>-7226.1650410194788</v>
      </c>
      <c r="K265" s="56">
        <v>2.2233893557422966</v>
      </c>
      <c r="L265" s="29">
        <f t="shared" si="1321"/>
        <v>166.70390410971865</v>
      </c>
      <c r="M265" s="56">
        <v>0.38955888870745758</v>
      </c>
      <c r="N265" s="29">
        <f t="shared" si="1376"/>
        <v>228688.53886309025</v>
      </c>
      <c r="O265" s="29">
        <f t="shared" si="1377"/>
        <v>-7226.1650410194788</v>
      </c>
      <c r="P265" s="56">
        <v>2.2233893557422966</v>
      </c>
      <c r="Q265" s="29">
        <f t="shared" si="1322"/>
        <v>166.28005921260487</v>
      </c>
      <c r="R265" s="56">
        <v>0.38955888870745758</v>
      </c>
      <c r="S265" s="29">
        <f t="shared" si="1378"/>
        <v>228878.65388128339</v>
      </c>
      <c r="T265" s="29">
        <f t="shared" si="1379"/>
        <v>-7226.1650410194788</v>
      </c>
      <c r="U265" s="56">
        <v>2.2233893557422966</v>
      </c>
      <c r="V265" s="29">
        <f t="shared" si="1323"/>
        <v>165.83397520254522</v>
      </c>
      <c r="W265" s="56">
        <v>0.38955888870745758</v>
      </c>
      <c r="X265" s="29">
        <f t="shared" si="1380"/>
        <v>225762.32281546647</v>
      </c>
      <c r="Y265" s="29">
        <f t="shared" si="1381"/>
        <v>-7226.1650410194788</v>
      </c>
      <c r="Z265" s="56">
        <v>2.2233893557422966</v>
      </c>
      <c r="AA265" s="29">
        <f t="shared" si="1324"/>
        <v>165.8982596868083</v>
      </c>
      <c r="AB265" s="56">
        <v>0.38955888870745758</v>
      </c>
      <c r="AC265" s="29">
        <f t="shared" si="1382"/>
        <v>211468.0560341338</v>
      </c>
      <c r="AD265" s="29">
        <f t="shared" si="1383"/>
        <v>-7226.1650410194788</v>
      </c>
      <c r="AE265" s="56">
        <v>2.2233893557422966</v>
      </c>
      <c r="AF265" s="29">
        <f t="shared" si="1325"/>
        <v>166.12523217017343</v>
      </c>
      <c r="AG265" s="56">
        <v>0.38955888870745758</v>
      </c>
      <c r="AH265" s="29">
        <f t="shared" si="1384"/>
        <v>232708.88540328573</v>
      </c>
      <c r="AI265" s="29">
        <f t="shared" si="1385"/>
        <v>-7226.1650410194788</v>
      </c>
      <c r="AJ265" s="56">
        <v>2.2233893557422966</v>
      </c>
      <c r="AK265" s="29">
        <f t="shared" si="1326"/>
        <v>166.50912843205185</v>
      </c>
      <c r="AL265" s="56">
        <v>0.38955888870745758</v>
      </c>
      <c r="AM265" s="29">
        <f t="shared" si="1386"/>
        <v>223721.94435870109</v>
      </c>
      <c r="AN265" s="29">
        <f t="shared" si="1387"/>
        <v>-7226.1650410194788</v>
      </c>
      <c r="AO265" s="56">
        <v>2.2233893557422966</v>
      </c>
      <c r="AP265" s="29">
        <f t="shared" si="1327"/>
        <v>167.04567481517569</v>
      </c>
      <c r="AQ265" s="56">
        <v>0.38955888870745758</v>
      </c>
      <c r="AR265" s="29">
        <f t="shared" si="1388"/>
        <v>240929.37745386604</v>
      </c>
      <c r="AS265" s="29">
        <f t="shared" si="1389"/>
        <v>-7226.1650410194788</v>
      </c>
      <c r="AT265" s="56">
        <v>2.2233893557422966</v>
      </c>
      <c r="AU265" s="29">
        <f t="shared" si="1328"/>
        <v>167.72955180619755</v>
      </c>
      <c r="AV265" s="56">
        <v>0.38955888870745758</v>
      </c>
      <c r="AW265" s="29">
        <f t="shared" si="1390"/>
        <v>240653.51783019348</v>
      </c>
      <c r="AX265" s="29">
        <f t="shared" si="1391"/>
        <v>-7226.1650410194788</v>
      </c>
      <c r="AY265" s="56">
        <v>2.2233893557422966</v>
      </c>
      <c r="AZ265" s="29">
        <f t="shared" si="1329"/>
        <v>168.5566347181155</v>
      </c>
      <c r="BA265" s="56">
        <v>0.38955888870745758</v>
      </c>
      <c r="BB265" s="29">
        <f t="shared" si="1392"/>
        <v>251596.56792372616</v>
      </c>
      <c r="BC265" s="29">
        <f t="shared" si="1393"/>
        <v>-7226.1650410194788</v>
      </c>
      <c r="BD265" s="56">
        <v>2.2233893557422966</v>
      </c>
      <c r="BE265" s="29">
        <f t="shared" si="1330"/>
        <v>169.51742772483513</v>
      </c>
      <c r="BF265" s="56">
        <v>0.38955888870745758</v>
      </c>
      <c r="BG265" s="29">
        <f t="shared" si="1394"/>
        <v>252809.6583160632</v>
      </c>
      <c r="BH265" s="29">
        <f t="shared" si="1395"/>
        <v>-7226.1650410194788</v>
      </c>
      <c r="BI265" s="56">
        <v>2.2233893557422966</v>
      </c>
      <c r="BJ265" s="29">
        <f t="shared" si="1331"/>
        <v>170.60985421999655</v>
      </c>
      <c r="BK265" s="56">
        <v>0.38955888870745758</v>
      </c>
      <c r="BL265" s="29">
        <f t="shared" si="1396"/>
        <v>267944.9197286368</v>
      </c>
      <c r="BM265" s="29">
        <f t="shared" si="1397"/>
        <v>-7226.1650410194788</v>
      </c>
      <c r="BN265" s="56">
        <v>2.2233893557422966</v>
      </c>
      <c r="BO265" s="29">
        <f t="shared" si="1332"/>
        <v>171.66037539761416</v>
      </c>
      <c r="BP265" s="56">
        <v>0.38955888870745758</v>
      </c>
      <c r="BQ265" s="29">
        <f t="shared" si="1398"/>
        <v>254664.35776931394</v>
      </c>
      <c r="BR265" s="29">
        <f t="shared" si="1399"/>
        <v>-7226.1650410194788</v>
      </c>
      <c r="BS265" s="56">
        <v>2.2233893557422966</v>
      </c>
      <c r="BT265" s="29">
        <f t="shared" si="1333"/>
        <v>172.67292879664703</v>
      </c>
      <c r="BU265" s="56">
        <v>0.38955888870745758</v>
      </c>
      <c r="BV265" s="29">
        <f t="shared" si="1400"/>
        <v>240538.12718810461</v>
      </c>
      <c r="BW265" s="29">
        <f t="shared" si="1401"/>
        <v>-7226.1650410194788</v>
      </c>
      <c r="BX265" s="56">
        <v>2.2233893557422966</v>
      </c>
      <c r="BY265" s="29">
        <f t="shared" si="1334"/>
        <v>173.65099526192114</v>
      </c>
      <c r="BZ265" s="56">
        <v>0.38955888870745758</v>
      </c>
      <c r="CA265" s="29">
        <f t="shared" si="1402"/>
        <v>230446.28699042057</v>
      </c>
      <c r="CB265" s="29">
        <f t="shared" si="1403"/>
        <v>-7226.1650410194788</v>
      </c>
      <c r="CC265" s="56">
        <v>2.2233893557422966</v>
      </c>
      <c r="CD265" s="29">
        <f t="shared" si="1335"/>
        <v>174.59374013578417</v>
      </c>
      <c r="CE265" s="56">
        <v>0.38955888870745758</v>
      </c>
      <c r="CF265" s="29">
        <f t="shared" si="1404"/>
        <v>210886.75190225811</v>
      </c>
      <c r="CG265" s="29">
        <f t="shared" si="1405"/>
        <v>-7226.1650410194788</v>
      </c>
      <c r="CH265" s="56">
        <v>2.2233893557422966</v>
      </c>
      <c r="CI265" s="29">
        <f t="shared" si="1336"/>
        <v>175.50584561986744</v>
      </c>
      <c r="CJ265" s="56">
        <v>0.38955888870745758</v>
      </c>
      <c r="CK265" s="29">
        <f t="shared" si="1406"/>
        <v>197654.61704530381</v>
      </c>
      <c r="CL265" s="29">
        <f t="shared" si="1407"/>
        <v>-7226.1650410194788</v>
      </c>
      <c r="CM265" s="56">
        <v>2.2233893557422966</v>
      </c>
      <c r="CN265" s="29">
        <f t="shared" si="1337"/>
        <v>176.39365178985153</v>
      </c>
      <c r="CO265" s="56">
        <v>0.38955888870745758</v>
      </c>
      <c r="CP265" s="29">
        <f t="shared" si="1408"/>
        <v>199749.88266873316</v>
      </c>
      <c r="CQ265" s="29">
        <f t="shared" si="1409"/>
        <v>-7226.1650410194788</v>
      </c>
      <c r="CR265" s="56">
        <v>2.2233893557422966</v>
      </c>
      <c r="CS265" s="29">
        <f t="shared" si="1338"/>
        <v>177.2518771129823</v>
      </c>
      <c r="CT265" s="56">
        <v>0.38955888870745758</v>
      </c>
      <c r="CU265" s="29">
        <f t="shared" si="1410"/>
        <v>189946.59681315915</v>
      </c>
      <c r="CV265" s="29">
        <f t="shared" si="1339"/>
        <v>-7226.1650410194788</v>
      </c>
      <c r="CW265" s="56">
        <v>2.2233893557422966</v>
      </c>
      <c r="CX265" s="29">
        <f t="shared" si="1271"/>
        <v>178.08135038002953</v>
      </c>
      <c r="CY265" s="56">
        <v>0.38955888870745758</v>
      </c>
      <c r="CZ265" s="29">
        <f t="shared" si="1340"/>
        <v>193319.77086863594</v>
      </c>
      <c r="DA265" s="29">
        <f t="shared" si="1341"/>
        <v>-7226.1650410194788</v>
      </c>
      <c r="DB265" s="56">
        <v>2.2233893557422966</v>
      </c>
      <c r="DC265" s="29">
        <f t="shared" si="1274"/>
        <v>178.87873050338791</v>
      </c>
      <c r="DD265" s="56">
        <v>0.38955888870745758</v>
      </c>
      <c r="DE265" s="29">
        <f t="shared" si="1342"/>
        <v>187977.84785896071</v>
      </c>
      <c r="DF265" s="29">
        <f t="shared" si="1343"/>
        <v>-7226.1650410194788</v>
      </c>
      <c r="DG265" s="56">
        <v>2.2233893557422966</v>
      </c>
      <c r="DH265" s="29">
        <f t="shared" si="1277"/>
        <v>179.64061810557192</v>
      </c>
      <c r="DI265" s="56">
        <v>0.38955888870745758</v>
      </c>
      <c r="DJ265" s="29">
        <f t="shared" si="1344"/>
        <v>212725.33997062873</v>
      </c>
      <c r="DK265" s="29">
        <f t="shared" si="1345"/>
        <v>-7226.1650410194788</v>
      </c>
      <c r="DL265" s="56">
        <v>2.2233893557422966</v>
      </c>
      <c r="DM265" s="29">
        <f t="shared" si="1280"/>
        <v>180.36349970492864</v>
      </c>
      <c r="DN265" s="56">
        <v>0.38955888870745758</v>
      </c>
      <c r="DO265" s="29">
        <f t="shared" si="1346"/>
        <v>214714.20094889042</v>
      </c>
      <c r="DP265" s="29">
        <f t="shared" si="1411"/>
        <v>-7226.1650410194788</v>
      </c>
      <c r="DQ265" s="56">
        <v>2.2233893557422966</v>
      </c>
      <c r="DR265" s="29">
        <f t="shared" si="1347"/>
        <v>181.05848713000992</v>
      </c>
      <c r="DS265" s="56">
        <v>0.38955888870745758</v>
      </c>
      <c r="DT265" s="29">
        <f t="shared" si="1412"/>
        <v>215695.41244769556</v>
      </c>
      <c r="DU265" s="29">
        <f t="shared" si="1413"/>
        <v>-7226.1650410194788</v>
      </c>
      <c r="DV265" s="56">
        <v>2.2233893557422966</v>
      </c>
      <c r="DW265" s="29">
        <f t="shared" si="1348"/>
        <v>181.73498784620725</v>
      </c>
      <c r="DX265" s="56">
        <v>0.38955888870745758</v>
      </c>
      <c r="DY265" s="29">
        <f t="shared" si="1414"/>
        <v>205989.95272866619</v>
      </c>
      <c r="DZ265" s="29">
        <f t="shared" si="1349"/>
        <v>-7226.1650410194788</v>
      </c>
      <c r="EA265" s="56">
        <v>2.2233893557422966</v>
      </c>
      <c r="EB265" s="29">
        <f t="shared" si="1283"/>
        <v>182.40294181654218</v>
      </c>
      <c r="EC265" s="56">
        <v>0.38955888870745758</v>
      </c>
      <c r="ED265" s="29">
        <f t="shared" si="1350"/>
        <v>213539.68166065542</v>
      </c>
      <c r="EE265" s="29">
        <f t="shared" si="1351"/>
        <v>-7226.1650410194788</v>
      </c>
      <c r="EF265" s="56">
        <v>2.2233893557422966</v>
      </c>
      <c r="EG265" s="29">
        <f t="shared" si="1286"/>
        <v>183.06561941304321</v>
      </c>
      <c r="EH265" s="56">
        <v>0.38955888870745758</v>
      </c>
      <c r="EI265" s="29">
        <f t="shared" si="1352"/>
        <v>221588.57458415543</v>
      </c>
      <c r="EJ265" s="29">
        <f t="shared" si="1353"/>
        <v>-7226.1650410194788</v>
      </c>
      <c r="EK265" s="56">
        <v>2.2233893557422966</v>
      </c>
      <c r="EL265" s="29">
        <f t="shared" si="1289"/>
        <v>183.73757142733137</v>
      </c>
      <c r="EM265" s="56">
        <v>0.38955888870745758</v>
      </c>
      <c r="EN265" s="29">
        <f t="shared" si="1354"/>
        <v>229597.61644871868</v>
      </c>
      <c r="EO265" s="29">
        <f t="shared" si="1355"/>
        <v>-7226.1650410194788</v>
      </c>
      <c r="EP265" s="56">
        <v>2.2233893557422966</v>
      </c>
      <c r="EQ265" s="29">
        <f t="shared" si="1292"/>
        <v>184.42935515050434</v>
      </c>
      <c r="ER265" s="56">
        <v>0.38955888870745758</v>
      </c>
      <c r="ES265" s="29">
        <f t="shared" si="1356"/>
        <v>211845.96610033404</v>
      </c>
      <c r="ET265" s="29">
        <f t="shared" si="1415"/>
        <v>-7226.1650410194788</v>
      </c>
      <c r="EU265" s="56">
        <v>2.2233893557422966</v>
      </c>
      <c r="EV265" s="29">
        <f t="shared" si="1357"/>
        <v>185.15418696570032</v>
      </c>
      <c r="EW265" s="56">
        <v>0.38955888870745758</v>
      </c>
      <c r="EX265" s="29">
        <f t="shared" si="1416"/>
        <v>223025.69383670573</v>
      </c>
      <c r="EY265" s="29">
        <f t="shared" si="1417"/>
        <v>-7226.1650410194788</v>
      </c>
      <c r="EZ265" s="56">
        <v>2.2233893557422966</v>
      </c>
      <c r="FA265" s="29">
        <f t="shared" si="1358"/>
        <v>185.92308815300524</v>
      </c>
      <c r="FB265" s="56">
        <v>0.38955888870745758</v>
      </c>
      <c r="FC265" s="29">
        <f t="shared" si="1418"/>
        <v>226752.82850217627</v>
      </c>
      <c r="FD265" s="29">
        <f t="shared" si="1359"/>
        <v>-7226.1650410194788</v>
      </c>
      <c r="FE265" s="56">
        <v>2.2233893557422966</v>
      </c>
      <c r="FF265" s="29">
        <f t="shared" si="1295"/>
        <v>186.73923322622559</v>
      </c>
      <c r="FG265" s="56">
        <v>0.38955888870745758</v>
      </c>
      <c r="FH265" s="29">
        <f t="shared" si="1360"/>
        <v>247101.00038268953</v>
      </c>
      <c r="FI265" s="29">
        <f t="shared" si="1361"/>
        <v>-7226.1650410194788</v>
      </c>
      <c r="FJ265" s="56">
        <v>2.2233893557422966</v>
      </c>
      <c r="FK265" s="29">
        <f t="shared" si="1298"/>
        <v>187.60744325757764</v>
      </c>
      <c r="FL265" s="56">
        <v>0.38955888870745758</v>
      </c>
      <c r="FM265" s="29">
        <f t="shared" si="1419"/>
        <v>239801.27471980921</v>
      </c>
      <c r="FN265" s="29">
        <f t="shared" si="1362"/>
        <v>-7226.1650410194788</v>
      </c>
      <c r="FO265" s="56">
        <v>2.2233893557422966</v>
      </c>
      <c r="FP265" s="29">
        <f t="shared" si="1301"/>
        <v>188.53273650197113</v>
      </c>
      <c r="FQ265" s="56">
        <v>0.38955888870745758</v>
      </c>
      <c r="FR265" s="29">
        <f t="shared" si="1363"/>
        <v>254826.36024074946</v>
      </c>
      <c r="FS265" s="29">
        <f t="shared" si="1364"/>
        <v>-7226.1650410194788</v>
      </c>
      <c r="FT265" s="56">
        <v>2.2233893557422966</v>
      </c>
      <c r="FU265" s="29">
        <f t="shared" si="1304"/>
        <v>189.51860658250388</v>
      </c>
      <c r="FV265" s="56">
        <v>0.38955888870745758</v>
      </c>
      <c r="FW265" s="29">
        <f t="shared" si="1365"/>
        <v>288712.56008030789</v>
      </c>
      <c r="FX265" s="29">
        <f t="shared" si="1366"/>
        <v>-7226.1650410194788</v>
      </c>
      <c r="FY265" s="56">
        <v>2.2233893557422966</v>
      </c>
      <c r="FZ265" s="29">
        <f t="shared" si="1307"/>
        <v>190.56689384631224</v>
      </c>
      <c r="GA265" s="56">
        <v>0.38955888870745758</v>
      </c>
      <c r="GB265" s="29">
        <f t="shared" si="1367"/>
        <v>282710.61122310383</v>
      </c>
      <c r="GC265" s="29">
        <f t="shared" si="1368"/>
        <v>-7226.1650410194788</v>
      </c>
      <c r="GD265" s="56">
        <v>2.2233893557422966</v>
      </c>
      <c r="GE265" s="29">
        <f t="shared" si="1310"/>
        <v>191.67951283297148</v>
      </c>
      <c r="GF265" s="56">
        <v>0.38955888870745758</v>
      </c>
      <c r="GG265" s="29">
        <f t="shared" si="1369"/>
        <v>274666.50820443517</v>
      </c>
      <c r="GH265" s="29">
        <f t="shared" si="1370"/>
        <v>-7226.1650410194788</v>
      </c>
      <c r="GI265" s="56">
        <v>2.2233893557422966</v>
      </c>
      <c r="GJ265" s="29">
        <f t="shared" si="1313"/>
        <v>192.86082916440989</v>
      </c>
      <c r="GK265" s="56">
        <v>0.38955888870745758</v>
      </c>
      <c r="GL265" s="29">
        <f t="shared" si="1371"/>
        <v>287984.41042137932</v>
      </c>
      <c r="GM265" s="29">
        <f t="shared" si="1372"/>
        <v>-7226.1650410194788</v>
      </c>
      <c r="GN265" s="56">
        <v>2.2233893557422966</v>
      </c>
      <c r="GO265" s="29">
        <f t="shared" si="1316"/>
        <v>194.11214993901754</v>
      </c>
      <c r="GP265" s="56">
        <v>0.38955888870745758</v>
      </c>
      <c r="GQ265" s="29">
        <f t="shared" si="1373"/>
        <v>266767.76475039544</v>
      </c>
    </row>
    <row r="266" spans="1:199" ht="15" x14ac:dyDescent="0.2">
      <c r="A266" s="4" t="s">
        <v>64</v>
      </c>
      <c r="B266" s="29">
        <v>174256</v>
      </c>
      <c r="C266" s="29">
        <f t="shared" si="1374"/>
        <v>-7238.9999999999991</v>
      </c>
      <c r="D266" s="56">
        <v>2.2233893557422966</v>
      </c>
      <c r="E266" s="29">
        <f t="shared" si="1442"/>
        <v>224.6</v>
      </c>
      <c r="F266" s="29">
        <f t="shared" si="1443"/>
        <v>-57.6</v>
      </c>
      <c r="G266" s="29">
        <f t="shared" ref="G266:G282" si="1444">E266+F266</f>
        <v>167</v>
      </c>
      <c r="H266" s="56">
        <f t="shared" si="1320"/>
        <v>0.38955888870745758</v>
      </c>
      <c r="I266" s="29">
        <v>194243</v>
      </c>
      <c r="J266" s="29">
        <f t="shared" si="1375"/>
        <v>-7226.1650410194788</v>
      </c>
      <c r="K266" s="56">
        <v>2.2233893557422966</v>
      </c>
      <c r="L266" s="29">
        <f t="shared" si="1321"/>
        <v>166.70390410971865</v>
      </c>
      <c r="M266" s="56">
        <v>0.38955888870745758</v>
      </c>
      <c r="N266" s="29">
        <f t="shared" si="1376"/>
        <v>230394.53886309025</v>
      </c>
      <c r="O266" s="29">
        <f t="shared" si="1377"/>
        <v>-7226.1650410194788</v>
      </c>
      <c r="P266" s="56">
        <v>2.2233893557422966</v>
      </c>
      <c r="Q266" s="29">
        <f t="shared" si="1322"/>
        <v>166.28005921260487</v>
      </c>
      <c r="R266" s="56">
        <v>0.38955888870745758</v>
      </c>
      <c r="S266" s="29">
        <f t="shared" si="1378"/>
        <v>221628.65388128339</v>
      </c>
      <c r="T266" s="29">
        <f t="shared" si="1379"/>
        <v>-7226.1650410194788</v>
      </c>
      <c r="U266" s="56">
        <v>2.2233893557422966</v>
      </c>
      <c r="V266" s="29">
        <f t="shared" si="1323"/>
        <v>165.83397520254522</v>
      </c>
      <c r="W266" s="56">
        <v>0.38955888870745758</v>
      </c>
      <c r="X266" s="29">
        <f t="shared" si="1380"/>
        <v>221818.32281546647</v>
      </c>
      <c r="Y266" s="29">
        <f t="shared" si="1381"/>
        <v>-7226.1650410194788</v>
      </c>
      <c r="Z266" s="56">
        <v>2.2233893557422966</v>
      </c>
      <c r="AA266" s="29">
        <f t="shared" si="1324"/>
        <v>165.8982596868083</v>
      </c>
      <c r="AB266" s="56">
        <v>0.38955888870745758</v>
      </c>
      <c r="AC266" s="29">
        <f t="shared" si="1382"/>
        <v>218702.0560341338</v>
      </c>
      <c r="AD266" s="29">
        <f t="shared" si="1383"/>
        <v>-7226.1650410194788</v>
      </c>
      <c r="AE266" s="56">
        <v>2.2233893557422966</v>
      </c>
      <c r="AF266" s="29">
        <f t="shared" si="1325"/>
        <v>166.12523217017343</v>
      </c>
      <c r="AG266" s="56">
        <v>0.38955888870745758</v>
      </c>
      <c r="AH266" s="29">
        <f t="shared" si="1384"/>
        <v>204408.01622528449</v>
      </c>
      <c r="AI266" s="29">
        <f t="shared" si="1385"/>
        <v>-7226.1650410194788</v>
      </c>
      <c r="AJ266" s="56">
        <v>2.2233893557422966</v>
      </c>
      <c r="AK266" s="29">
        <f t="shared" si="1326"/>
        <v>166.50912843205185</v>
      </c>
      <c r="AL266" s="56">
        <v>0.38955888870745758</v>
      </c>
      <c r="AM266" s="29">
        <f t="shared" si="1386"/>
        <v>225649.22949069832</v>
      </c>
      <c r="AN266" s="29">
        <f t="shared" si="1387"/>
        <v>-7226.1650410194788</v>
      </c>
      <c r="AO266" s="56">
        <v>2.2233893557422966</v>
      </c>
      <c r="AP266" s="29">
        <f t="shared" si="1327"/>
        <v>167.04567481517569</v>
      </c>
      <c r="AQ266" s="56">
        <v>0.38955888870745758</v>
      </c>
      <c r="AR266" s="29">
        <f t="shared" si="1388"/>
        <v>216662.82499249678</v>
      </c>
      <c r="AS266" s="29">
        <f t="shared" si="1389"/>
        <v>-7226.1650410194788</v>
      </c>
      <c r="AT266" s="56">
        <v>2.2233893557422966</v>
      </c>
      <c r="AU266" s="29">
        <f t="shared" si="1328"/>
        <v>167.72955180619755</v>
      </c>
      <c r="AV266" s="56">
        <v>0.38955888870745758</v>
      </c>
      <c r="AW266" s="29">
        <f t="shared" si="1390"/>
        <v>233870.94196465277</v>
      </c>
      <c r="AX266" s="29">
        <f t="shared" si="1391"/>
        <v>-7226.1650410194788</v>
      </c>
      <c r="AY266" s="56">
        <v>2.2233893557422966</v>
      </c>
      <c r="AZ266" s="29">
        <f t="shared" si="1329"/>
        <v>168.5566347181155</v>
      </c>
      <c r="BA266" s="56">
        <v>0.38955888870745758</v>
      </c>
      <c r="BB266" s="29">
        <f t="shared" si="1392"/>
        <v>233595.90942389212</v>
      </c>
      <c r="BC266" s="29">
        <f t="shared" si="1393"/>
        <v>-7226.1650410194788</v>
      </c>
      <c r="BD266" s="56">
        <v>2.2233893557422966</v>
      </c>
      <c r="BE266" s="29">
        <f t="shared" si="1330"/>
        <v>169.51742772483513</v>
      </c>
      <c r="BF266" s="56">
        <v>0.38955888870745758</v>
      </c>
      <c r="BG266" s="29">
        <f t="shared" si="1394"/>
        <v>244539.92031043154</v>
      </c>
      <c r="BH266" s="29">
        <f t="shared" si="1395"/>
        <v>-7226.1650410194788</v>
      </c>
      <c r="BI266" s="56">
        <v>2.2233893557422966</v>
      </c>
      <c r="BJ266" s="29">
        <f t="shared" si="1331"/>
        <v>170.60985421999655</v>
      </c>
      <c r="BK266" s="56">
        <v>0.38955888870745758</v>
      </c>
      <c r="BL266" s="29">
        <f t="shared" si="1396"/>
        <v>245754.10312926373</v>
      </c>
      <c r="BM266" s="29">
        <f t="shared" si="1397"/>
        <v>-7226.1650410194788</v>
      </c>
      <c r="BN266" s="56">
        <v>2.2233893557422966</v>
      </c>
      <c r="BO266" s="29">
        <f t="shared" si="1332"/>
        <v>171.66037539761416</v>
      </c>
      <c r="BP266" s="56">
        <v>0.38955888870745758</v>
      </c>
      <c r="BQ266" s="29">
        <f t="shared" si="1398"/>
        <v>260890.41506301495</v>
      </c>
      <c r="BR266" s="29">
        <f t="shared" si="1399"/>
        <v>-7226.1650410194788</v>
      </c>
      <c r="BS266" s="56">
        <v>2.2233893557422966</v>
      </c>
      <c r="BT266" s="29">
        <f t="shared" si="1333"/>
        <v>172.67292879664703</v>
      </c>
      <c r="BU266" s="56">
        <v>0.38955888870745758</v>
      </c>
      <c r="BV266" s="29">
        <f t="shared" si="1400"/>
        <v>247610.86565709111</v>
      </c>
      <c r="BW266" s="29">
        <f t="shared" si="1401"/>
        <v>-7226.1650410194788</v>
      </c>
      <c r="BX266" s="56">
        <v>2.2233893557422966</v>
      </c>
      <c r="BY266" s="29">
        <f t="shared" si="1334"/>
        <v>173.65099526192114</v>
      </c>
      <c r="BZ266" s="56">
        <v>0.38955888870745758</v>
      </c>
      <c r="CA266" s="29">
        <f t="shared" si="1402"/>
        <v>233485.61314234705</v>
      </c>
      <c r="CB266" s="29">
        <f t="shared" si="1403"/>
        <v>-7226.1650410194788</v>
      </c>
      <c r="CC266" s="56">
        <v>2.2233893557422966</v>
      </c>
      <c r="CD266" s="29">
        <f t="shared" si="1335"/>
        <v>174.59374013578417</v>
      </c>
      <c r="CE266" s="56">
        <v>0.38955888870745758</v>
      </c>
      <c r="CF266" s="29">
        <f t="shared" si="1404"/>
        <v>223394.71568953688</v>
      </c>
      <c r="CG266" s="29">
        <f t="shared" si="1405"/>
        <v>-7226.1650410194788</v>
      </c>
      <c r="CH266" s="56">
        <v>2.2233893557422966</v>
      </c>
      <c r="CI266" s="29">
        <f t="shared" si="1336"/>
        <v>175.50584561986744</v>
      </c>
      <c r="CJ266" s="56">
        <v>0.38955888870745758</v>
      </c>
      <c r="CK266" s="29">
        <f t="shared" si="1406"/>
        <v>203836.0927068585</v>
      </c>
      <c r="CL266" s="29">
        <f t="shared" si="1407"/>
        <v>-7226.1650410194788</v>
      </c>
      <c r="CM266" s="56">
        <v>2.2233893557422966</v>
      </c>
      <c r="CN266" s="29">
        <f t="shared" si="1337"/>
        <v>176.39365178985153</v>
      </c>
      <c r="CO266" s="56">
        <v>0.38955888870745758</v>
      </c>
      <c r="CP266" s="29">
        <f t="shared" si="1408"/>
        <v>190604.84565607418</v>
      </c>
      <c r="CQ266" s="29">
        <f t="shared" si="1409"/>
        <v>-7226.1650410194788</v>
      </c>
      <c r="CR266" s="56">
        <v>2.2233893557422966</v>
      </c>
      <c r="CS266" s="29">
        <f t="shared" si="1338"/>
        <v>177.2518771129823</v>
      </c>
      <c r="CT266" s="56">
        <v>0.38955888870745758</v>
      </c>
      <c r="CU266" s="29">
        <f t="shared" si="1410"/>
        <v>192700.96950482667</v>
      </c>
      <c r="CV266" s="29">
        <f t="shared" si="1339"/>
        <v>-7226.1650410194788</v>
      </c>
      <c r="CW266" s="56">
        <v>2.2233893557422966</v>
      </c>
      <c r="CX266" s="29">
        <f t="shared" ref="CX266:CX282" si="1445">CX$192*CY266/100</f>
        <v>178.08135038002953</v>
      </c>
      <c r="CY266" s="56">
        <v>0.38955888870745758</v>
      </c>
      <c r="CZ266" s="29">
        <f t="shared" si="1340"/>
        <v>182898.51312251971</v>
      </c>
      <c r="DA266" s="29">
        <f t="shared" si="1341"/>
        <v>-7226.1650410194788</v>
      </c>
      <c r="DB266" s="56">
        <v>2.2233893557422966</v>
      </c>
      <c r="DC266" s="29">
        <f t="shared" ref="DC266:DC282" si="1446">DC$192*DD266/100</f>
        <v>178.87873050338791</v>
      </c>
      <c r="DD266" s="56">
        <v>0.38955888870745758</v>
      </c>
      <c r="DE266" s="29">
        <f t="shared" si="1342"/>
        <v>186272.48455811985</v>
      </c>
      <c r="DF266" s="29">
        <f t="shared" si="1343"/>
        <v>-7226.1650410194788</v>
      </c>
      <c r="DG266" s="56">
        <v>2.2233893557422966</v>
      </c>
      <c r="DH266" s="29">
        <f t="shared" ref="DH266:DH282" si="1447">DH$192*DI266/100</f>
        <v>179.64061810557192</v>
      </c>
      <c r="DI266" s="56">
        <v>0.38955888870745758</v>
      </c>
      <c r="DJ266" s="29">
        <f t="shared" si="1344"/>
        <v>180931.3234360468</v>
      </c>
      <c r="DK266" s="29">
        <f t="shared" si="1345"/>
        <v>-7226.1650410194788</v>
      </c>
      <c r="DL266" s="56">
        <v>2.2233893557422966</v>
      </c>
      <c r="DM266" s="29">
        <f t="shared" ref="DM266:DM282" si="1448">DM$192*DN266/100</f>
        <v>180.36349970492864</v>
      </c>
      <c r="DN266" s="56">
        <v>0.38955888870745758</v>
      </c>
      <c r="DO266" s="29">
        <f t="shared" si="1346"/>
        <v>205679.53842931418</v>
      </c>
      <c r="DP266" s="29">
        <f t="shared" si="1411"/>
        <v>-7226.1650410194788</v>
      </c>
      <c r="DQ266" s="56">
        <v>2.2233893557422966</v>
      </c>
      <c r="DR266" s="29">
        <f t="shared" si="1347"/>
        <v>181.05848713000992</v>
      </c>
      <c r="DS266" s="56">
        <v>0.38955888870745758</v>
      </c>
      <c r="DT266" s="29">
        <f t="shared" si="1412"/>
        <v>207669.09439500095</v>
      </c>
      <c r="DU266" s="29">
        <f t="shared" si="1413"/>
        <v>-7226.1650410194788</v>
      </c>
      <c r="DV266" s="56">
        <v>2.2233893557422966</v>
      </c>
      <c r="DW266" s="29">
        <f t="shared" si="1348"/>
        <v>181.73498784620725</v>
      </c>
      <c r="DX266" s="56">
        <v>0.38955888870745758</v>
      </c>
      <c r="DY266" s="29">
        <f t="shared" si="1414"/>
        <v>208650.98239452229</v>
      </c>
      <c r="DZ266" s="29">
        <f t="shared" si="1349"/>
        <v>-7226.1650410194788</v>
      </c>
      <c r="EA266" s="56">
        <v>2.2233893557422966</v>
      </c>
      <c r="EB266" s="29">
        <f t="shared" ref="EB266:EB282" si="1449">EB$192*EC266/100</f>
        <v>182.40294181654218</v>
      </c>
      <c r="EC266" s="56">
        <v>0.38955888870745758</v>
      </c>
      <c r="ED266" s="29">
        <f t="shared" si="1350"/>
        <v>198946.19062946326</v>
      </c>
      <c r="EE266" s="29">
        <f t="shared" si="1351"/>
        <v>-7226.1650410194788</v>
      </c>
      <c r="EF266" s="56">
        <v>2.2233893557422966</v>
      </c>
      <c r="EG266" s="29">
        <f t="shared" ref="EG266:EG282" si="1450">EG$192*EH266/100</f>
        <v>183.06561941304321</v>
      </c>
      <c r="EH266" s="56">
        <v>0.38955888870745758</v>
      </c>
      <c r="EI266" s="29">
        <f t="shared" si="1352"/>
        <v>206496.58223904899</v>
      </c>
      <c r="EJ266" s="29">
        <f t="shared" si="1353"/>
        <v>-7226.1650410194788</v>
      </c>
      <c r="EK266" s="56">
        <v>2.2233893557422966</v>
      </c>
      <c r="EL266" s="29">
        <f t="shared" ref="EL266:EL282" si="1451">EL$192*EM266/100</f>
        <v>183.73757142733137</v>
      </c>
      <c r="EM266" s="56">
        <v>0.38955888870745758</v>
      </c>
      <c r="EN266" s="29">
        <f t="shared" si="1354"/>
        <v>214546.1471145633</v>
      </c>
      <c r="EO266" s="29">
        <f t="shared" si="1355"/>
        <v>-7226.1650410194788</v>
      </c>
      <c r="EP266" s="56">
        <v>2.2233893557422966</v>
      </c>
      <c r="EQ266" s="29">
        <f t="shared" ref="EQ266:EQ282" si="1452">EQ$192*ER266/100</f>
        <v>184.42935515050434</v>
      </c>
      <c r="ER266" s="56">
        <v>0.38955888870745758</v>
      </c>
      <c r="ES266" s="29">
        <f t="shared" si="1356"/>
        <v>222555.8807628497</v>
      </c>
      <c r="ET266" s="29">
        <f t="shared" si="1415"/>
        <v>-7226.1650410194788</v>
      </c>
      <c r="EU266" s="56">
        <v>2.2233893557422966</v>
      </c>
      <c r="EV266" s="29">
        <f t="shared" si="1357"/>
        <v>185.15418696570032</v>
      </c>
      <c r="EW266" s="56">
        <v>0.38955888870745758</v>
      </c>
      <c r="EX266" s="29">
        <f t="shared" si="1416"/>
        <v>204804.95524628027</v>
      </c>
      <c r="EY266" s="29">
        <f t="shared" si="1417"/>
        <v>-7226.1650410194788</v>
      </c>
      <c r="EZ266" s="56">
        <v>2.2233893557422966</v>
      </c>
      <c r="FA266" s="29">
        <f t="shared" si="1358"/>
        <v>185.92308815300524</v>
      </c>
      <c r="FB266" s="56">
        <v>0.38955888870745758</v>
      </c>
      <c r="FC266" s="29">
        <f t="shared" si="1418"/>
        <v>215985.45188383927</v>
      </c>
      <c r="FD266" s="29">
        <f t="shared" si="1359"/>
        <v>-7226.1650410194788</v>
      </c>
      <c r="FE266" s="56">
        <v>2.2233893557422966</v>
      </c>
      <c r="FF266" s="29">
        <f t="shared" ref="FF266:FF282" si="1453">FF$192*FG266/100</f>
        <v>186.73923322622559</v>
      </c>
      <c r="FG266" s="56">
        <v>0.38955888870745758</v>
      </c>
      <c r="FH266" s="29">
        <f t="shared" si="1360"/>
        <v>219713.40269438302</v>
      </c>
      <c r="FI266" s="29">
        <f t="shared" si="1361"/>
        <v>-7226.1650410194788</v>
      </c>
      <c r="FJ266" s="56">
        <v>2.2233893557422966</v>
      </c>
      <c r="FK266" s="29">
        <f t="shared" ref="FK266:FK282" si="1454">FK$192*FL266/100</f>
        <v>187.60744325757764</v>
      </c>
      <c r="FL266" s="56">
        <v>0.38955888870745758</v>
      </c>
      <c r="FM266" s="29">
        <f t="shared" si="1419"/>
        <v>240062.44278492764</v>
      </c>
      <c r="FN266" s="29">
        <f t="shared" si="1362"/>
        <v>-7226.1650410194788</v>
      </c>
      <c r="FO266" s="56">
        <v>2.2233893557422966</v>
      </c>
      <c r="FP266" s="29">
        <f t="shared" ref="FP266:FP282" si="1455">FP$192*FQ266/100</f>
        <v>188.53273650197113</v>
      </c>
      <c r="FQ266" s="56">
        <v>0.38955888870745758</v>
      </c>
      <c r="FR266" s="29">
        <f t="shared" si="1363"/>
        <v>232763.64241529172</v>
      </c>
      <c r="FS266" s="29">
        <f t="shared" si="1364"/>
        <v>-7226.1650410194788</v>
      </c>
      <c r="FT266" s="56">
        <v>2.2233893557422966</v>
      </c>
      <c r="FU266" s="29">
        <f t="shared" ref="FU266:FU282" si="1456">FU$192*FV266/100</f>
        <v>189.51860658250388</v>
      </c>
      <c r="FV266" s="56">
        <v>0.38955888870745758</v>
      </c>
      <c r="FW266" s="29">
        <f t="shared" si="1365"/>
        <v>247789.7138063125</v>
      </c>
      <c r="FX266" s="29">
        <f t="shared" si="1366"/>
        <v>-7226.1650410194788</v>
      </c>
      <c r="FY266" s="56">
        <v>2.2233893557422966</v>
      </c>
      <c r="FZ266" s="29">
        <f t="shared" ref="FZ266:FZ282" si="1457">FZ$192*GA266/100</f>
        <v>190.56689384631224</v>
      </c>
      <c r="GA266" s="56">
        <v>0.38955888870745758</v>
      </c>
      <c r="GB266" s="29">
        <f t="shared" si="1367"/>
        <v>281676.96193313471</v>
      </c>
      <c r="GC266" s="29">
        <f t="shared" si="1368"/>
        <v>-7226.1650410194788</v>
      </c>
      <c r="GD266" s="56">
        <v>2.2233893557422966</v>
      </c>
      <c r="GE266" s="29">
        <f t="shared" ref="GE266:GE282" si="1458">GE$192*GF266/100</f>
        <v>191.67951283297148</v>
      </c>
      <c r="GF266" s="56">
        <v>0.38955888870745758</v>
      </c>
      <c r="GG266" s="29">
        <f t="shared" si="1369"/>
        <v>275676.12569491728</v>
      </c>
      <c r="GH266" s="29">
        <f t="shared" si="1370"/>
        <v>-7226.1650410194788</v>
      </c>
      <c r="GI266" s="56">
        <v>2.2233893557422966</v>
      </c>
      <c r="GJ266" s="29">
        <f t="shared" ref="GJ266:GJ282" si="1459">GJ$192*GK266/100</f>
        <v>192.86082916440989</v>
      </c>
      <c r="GK266" s="56">
        <v>0.38955888870745758</v>
      </c>
      <c r="GL266" s="29">
        <f t="shared" si="1371"/>
        <v>267633.20399258006</v>
      </c>
      <c r="GM266" s="29">
        <f t="shared" si="1372"/>
        <v>-7226.1650410194788</v>
      </c>
      <c r="GN266" s="56">
        <v>2.2233893557422966</v>
      </c>
      <c r="GO266" s="29">
        <f t="shared" ref="GO266:GO282" si="1460">GO$192*GP266/100</f>
        <v>194.11214993901754</v>
      </c>
      <c r="GP266" s="56">
        <v>0.38955888870745758</v>
      </c>
      <c r="GQ266" s="29">
        <f t="shared" si="1373"/>
        <v>280952.35753029882</v>
      </c>
    </row>
    <row r="267" spans="1:199" ht="15" x14ac:dyDescent="0.2">
      <c r="A267" s="4" t="s">
        <v>65</v>
      </c>
      <c r="B267" s="29">
        <v>162669</v>
      </c>
      <c r="C267" s="29">
        <f t="shared" si="1374"/>
        <v>-5478.5999999999985</v>
      </c>
      <c r="D267" s="56">
        <v>1.6826993955476925</v>
      </c>
      <c r="E267" s="29">
        <f>475/5</f>
        <v>95</v>
      </c>
      <c r="F267" s="29">
        <f>-184/5</f>
        <v>-36.799999999999997</v>
      </c>
      <c r="G267" s="29">
        <f t="shared" si="1444"/>
        <v>58.2</v>
      </c>
      <c r="H267" s="56">
        <f t="shared" ref="H267:H282" si="1461">G267/G$192*100</f>
        <v>0.13576243905852717</v>
      </c>
      <c r="I267" s="29">
        <v>167930</v>
      </c>
      <c r="J267" s="29">
        <f t="shared" si="1375"/>
        <v>-5468.8862817694871</v>
      </c>
      <c r="K267" s="56">
        <v>1.6826993955476925</v>
      </c>
      <c r="L267" s="29">
        <f t="shared" ref="L267:L282" si="1462">L$192*M267/100</f>
        <v>58.096809695722321</v>
      </c>
      <c r="M267" s="56">
        <v>0.13576243905852717</v>
      </c>
      <c r="N267" s="29">
        <f t="shared" si="1376"/>
        <v>188832.21052792625</v>
      </c>
      <c r="O267" s="29">
        <f t="shared" si="1377"/>
        <v>-5468.8862817694871</v>
      </c>
      <c r="P267" s="56">
        <v>1.6826993955476925</v>
      </c>
      <c r="Q267" s="29">
        <f t="shared" ref="Q267:Q282" si="1463">Q$192*R267/100</f>
        <v>57.949098480081474</v>
      </c>
      <c r="R267" s="56">
        <v>0.13576243905852717</v>
      </c>
      <c r="S267" s="29">
        <f t="shared" si="1378"/>
        <v>224983.60167980083</v>
      </c>
      <c r="T267" s="29">
        <f t="shared" si="1379"/>
        <v>-5468.8862817694871</v>
      </c>
      <c r="U267" s="56">
        <v>1.6826993955476925</v>
      </c>
      <c r="V267" s="29">
        <f t="shared" ref="V267:V282" si="1464">V$192*W267/100</f>
        <v>57.793636866994824</v>
      </c>
      <c r="W267" s="56">
        <v>0.13576243905852717</v>
      </c>
      <c r="X267" s="29">
        <f t="shared" si="1380"/>
        <v>216217.56123638089</v>
      </c>
      <c r="Y267" s="29">
        <f t="shared" si="1381"/>
        <v>-5468.8862817694871</v>
      </c>
      <c r="Z267" s="56">
        <v>1.6826993955476925</v>
      </c>
      <c r="AA267" s="29">
        <f t="shared" ref="AA267:AA282" si="1465">AA$192*AB267/100</f>
        <v>57.816040202229026</v>
      </c>
      <c r="AB267" s="56">
        <v>0.13576243905852717</v>
      </c>
      <c r="AC267" s="29">
        <f t="shared" si="1382"/>
        <v>216407.2525738992</v>
      </c>
      <c r="AD267" s="29">
        <f t="shared" si="1383"/>
        <v>-5468.8862817694871</v>
      </c>
      <c r="AE267" s="56">
        <v>1.6826993955476925</v>
      </c>
      <c r="AF267" s="29">
        <f t="shared" ref="AF267:AF282" si="1466">AF$192*AG267/100</f>
        <v>57.895140792240092</v>
      </c>
      <c r="AG267" s="56">
        <v>0.13576243905852717</v>
      </c>
      <c r="AH267" s="29">
        <f t="shared" si="1384"/>
        <v>213291.06489315655</v>
      </c>
      <c r="AI267" s="29">
        <f t="shared" si="1385"/>
        <v>-5468.8862817694871</v>
      </c>
      <c r="AJ267" s="56">
        <v>1.6826993955476925</v>
      </c>
      <c r="AK267" s="29">
        <f t="shared" ref="AK267:AK282" si="1467">AK$192*AL267/100</f>
        <v>58.028929788894729</v>
      </c>
      <c r="AL267" s="56">
        <v>0.13576243905852717</v>
      </c>
      <c r="AM267" s="29">
        <f t="shared" si="1386"/>
        <v>198997.15887330388</v>
      </c>
      <c r="AN267" s="29">
        <f t="shared" si="1387"/>
        <v>-5468.8862817694871</v>
      </c>
      <c r="AO267" s="56">
        <v>1.6826993955476925</v>
      </c>
      <c r="AP267" s="29">
        <f t="shared" ref="AP267:AP282" si="1468">AP$192*AQ267/100</f>
        <v>58.215917809839681</v>
      </c>
      <c r="AQ267" s="56">
        <v>0.13576243905852717</v>
      </c>
      <c r="AR267" s="29">
        <f t="shared" si="1388"/>
        <v>220238.55912673866</v>
      </c>
      <c r="AS267" s="29">
        <f t="shared" si="1389"/>
        <v>-5468.8862817694871</v>
      </c>
      <c r="AT267" s="56">
        <v>1.6826993955476925</v>
      </c>
      <c r="AU267" s="29">
        <f t="shared" ref="AU267:AU282" si="1469">AU$192*AV267/100</f>
        <v>58.454250988746715</v>
      </c>
      <c r="AV267" s="56">
        <v>0.13576243905852717</v>
      </c>
      <c r="AW267" s="29">
        <f t="shared" si="1390"/>
        <v>211252.39296171605</v>
      </c>
      <c r="AX267" s="29">
        <f t="shared" si="1391"/>
        <v>-5468.8862817694871</v>
      </c>
      <c r="AY267" s="56">
        <v>1.6826993955476925</v>
      </c>
      <c r="AZ267" s="29">
        <f t="shared" ref="AZ267:AZ282" si="1470">AZ$192*BA267/100</f>
        <v>58.742491859846247</v>
      </c>
      <c r="BA267" s="56">
        <v>0.13576243905852717</v>
      </c>
      <c r="BB267" s="29">
        <f t="shared" si="1392"/>
        <v>228460.79817474313</v>
      </c>
      <c r="BC267" s="29">
        <f t="shared" si="1393"/>
        <v>-5468.8862817694871</v>
      </c>
      <c r="BD267" s="56">
        <v>1.6826993955476925</v>
      </c>
      <c r="BE267" s="29">
        <f t="shared" ref="BE267:BE282" si="1471">BE$192*BF267/100</f>
        <v>59.077331099313824</v>
      </c>
      <c r="BF267" s="56">
        <v>0.13576243905852717</v>
      </c>
      <c r="BG267" s="29">
        <f t="shared" si="1394"/>
        <v>228186.10047322194</v>
      </c>
      <c r="BH267" s="29">
        <f t="shared" si="1395"/>
        <v>-5468.8862817694871</v>
      </c>
      <c r="BI267" s="56">
        <v>1.6826993955476925</v>
      </c>
      <c r="BJ267" s="29">
        <f t="shared" ref="BJ267:BJ282" si="1472">BJ$192*BK267/100</f>
        <v>59.458045003615581</v>
      </c>
      <c r="BK267" s="56">
        <v>0.13576243905852717</v>
      </c>
      <c r="BL267" s="29">
        <f t="shared" si="1396"/>
        <v>239130.49207366566</v>
      </c>
      <c r="BM267" s="29">
        <f t="shared" si="1397"/>
        <v>-5468.8862817694871</v>
      </c>
      <c r="BN267" s="56">
        <v>1.6826993955476925</v>
      </c>
      <c r="BO267" s="29">
        <f t="shared" ref="BO267:BO282" si="1473">BO$192*BP267/100</f>
        <v>59.824154779288307</v>
      </c>
      <c r="BP267" s="56">
        <v>0.13576243905852717</v>
      </c>
      <c r="BQ267" s="29">
        <f t="shared" si="1398"/>
        <v>240345.04100227353</v>
      </c>
      <c r="BR267" s="29">
        <f t="shared" si="1399"/>
        <v>-5468.8862817694871</v>
      </c>
      <c r="BS267" s="56">
        <v>1.6826993955476925</v>
      </c>
      <c r="BT267" s="29">
        <f t="shared" ref="BT267:BT282" si="1474">BT$192*BU267/100</f>
        <v>60.177032670448263</v>
      </c>
      <c r="BU267" s="56">
        <v>0.13576243905852717</v>
      </c>
      <c r="BV267" s="29">
        <f t="shared" si="1400"/>
        <v>255481.70581391591</v>
      </c>
      <c r="BW267" s="29">
        <f t="shared" si="1401"/>
        <v>-5468.8862817694871</v>
      </c>
      <c r="BX267" s="56">
        <v>1.6826993955476925</v>
      </c>
      <c r="BY267" s="29">
        <f t="shared" ref="BY267:BY282" si="1475">BY$192*BZ267/100</f>
        <v>60.517891761938991</v>
      </c>
      <c r="BZ267" s="56">
        <v>0.13576243905852717</v>
      </c>
      <c r="CA267" s="29">
        <f t="shared" si="1402"/>
        <v>242202.49726708356</v>
      </c>
      <c r="CB267" s="29">
        <f t="shared" si="1403"/>
        <v>-5468.8862817694871</v>
      </c>
      <c r="CC267" s="56">
        <v>1.6826993955476925</v>
      </c>
      <c r="CD267" s="29">
        <f t="shared" ref="CD267:CD282" si="1476">CD$192*CE267/100</f>
        <v>60.846441173069707</v>
      </c>
      <c r="CE267" s="56">
        <v>0.13576243905852717</v>
      </c>
      <c r="CF267" s="29">
        <f t="shared" si="1404"/>
        <v>228077.57330175064</v>
      </c>
      <c r="CG267" s="29">
        <f t="shared" si="1405"/>
        <v>-5468.8862817694871</v>
      </c>
      <c r="CH267" s="56">
        <v>1.6826993955476925</v>
      </c>
      <c r="CI267" s="29">
        <f t="shared" ref="CI267:CI282" si="1477">CI$192*CJ267/100</f>
        <v>61.164312665127461</v>
      </c>
      <c r="CJ267" s="56">
        <v>0.13576243905852717</v>
      </c>
      <c r="CK267" s="29">
        <f t="shared" si="1406"/>
        <v>217986.99372043251</v>
      </c>
      <c r="CL267" s="29">
        <f t="shared" si="1407"/>
        <v>-5468.8862817694871</v>
      </c>
      <c r="CM267" s="56">
        <v>1.6826993955476925</v>
      </c>
      <c r="CN267" s="29">
        <f t="shared" ref="CN267:CN282" si="1478">CN$192*CO267/100</f>
        <v>61.473715773469237</v>
      </c>
      <c r="CO267" s="56">
        <v>0.13576243905852717</v>
      </c>
      <c r="CP267" s="29">
        <f t="shared" si="1408"/>
        <v>198428.68014086247</v>
      </c>
      <c r="CQ267" s="29">
        <f t="shared" si="1409"/>
        <v>-5468.8862817694871</v>
      </c>
      <c r="CR267" s="56">
        <v>1.6826993955476925</v>
      </c>
      <c r="CS267" s="29">
        <f t="shared" ref="CS267:CS282" si="1479">CS$192*CT267/100</f>
        <v>61.772809868117193</v>
      </c>
      <c r="CT267" s="56">
        <v>0.13576243905852717</v>
      </c>
      <c r="CU267" s="29">
        <f t="shared" si="1410"/>
        <v>185197.73218417281</v>
      </c>
      <c r="CV267" s="29">
        <f t="shared" ref="CV267:CV282" si="1480">$J$196*CW267/100</f>
        <v>-5468.8862817694871</v>
      </c>
      <c r="CW267" s="56">
        <v>1.6826993955476925</v>
      </c>
      <c r="CX267" s="29">
        <f t="shared" si="1445"/>
        <v>62.061883785136061</v>
      </c>
      <c r="CY267" s="56">
        <v>0.13576243905852717</v>
      </c>
      <c r="CZ267" s="29">
        <f t="shared" ref="CZ267:CZ281" si="1481">CU266+CV267+CX267</f>
        <v>187294.1451068423</v>
      </c>
      <c r="DA267" s="29">
        <f t="shared" ref="DA267:DA282" si="1482">$J$196*DB267/100</f>
        <v>-5468.8862817694871</v>
      </c>
      <c r="DB267" s="56">
        <v>1.6826993955476925</v>
      </c>
      <c r="DC267" s="29">
        <f t="shared" si="1446"/>
        <v>62.339773145492089</v>
      </c>
      <c r="DD267" s="56">
        <v>0.13576243905852717</v>
      </c>
      <c r="DE267" s="29">
        <f t="shared" ref="DE267:DE281" si="1483">CZ266+DA267+DC267</f>
        <v>177491.96661389573</v>
      </c>
      <c r="DF267" s="29">
        <f t="shared" ref="DF267:DF282" si="1484">$J$196*DG267/100</f>
        <v>-5468.8862817694871</v>
      </c>
      <c r="DG267" s="56">
        <v>1.6826993955476925</v>
      </c>
      <c r="DH267" s="29">
        <f t="shared" si="1447"/>
        <v>62.605293255953818</v>
      </c>
      <c r="DI267" s="56">
        <v>0.13576243905852717</v>
      </c>
      <c r="DJ267" s="29">
        <f t="shared" ref="DJ267:DJ281" si="1485">DE266+DF267+DH267</f>
        <v>180866.2035696063</v>
      </c>
      <c r="DK267" s="29">
        <f t="shared" ref="DK267:DK282" si="1486">$J$196*DL267/100</f>
        <v>-5468.8862817694871</v>
      </c>
      <c r="DL267" s="56">
        <v>1.6826993955476925</v>
      </c>
      <c r="DM267" s="29">
        <f t="shared" si="1448"/>
        <v>62.857219657645807</v>
      </c>
      <c r="DN267" s="56">
        <v>0.13576243905852717</v>
      </c>
      <c r="DO267" s="29">
        <f t="shared" ref="DO267:DO281" si="1487">DJ266+DK267+DM267</f>
        <v>175525.29437393497</v>
      </c>
      <c r="DP267" s="29">
        <f t="shared" si="1411"/>
        <v>-5468.8862817694871</v>
      </c>
      <c r="DQ267" s="56">
        <v>1.6826993955476925</v>
      </c>
      <c r="DR267" s="29">
        <f t="shared" ref="DR267:DR282" si="1488">DR$192*DS267/100</f>
        <v>63.09942485608731</v>
      </c>
      <c r="DS267" s="56">
        <v>0.13576243905852717</v>
      </c>
      <c r="DT267" s="29">
        <f t="shared" si="1412"/>
        <v>200273.75157240077</v>
      </c>
      <c r="DU267" s="29">
        <f t="shared" si="1413"/>
        <v>-5468.8862817694871</v>
      </c>
      <c r="DV267" s="56">
        <v>1.6826993955476925</v>
      </c>
      <c r="DW267" s="29">
        <f t="shared" ref="DW267:DW282" si="1489">DW$192*DX267/100</f>
        <v>63.335187381133331</v>
      </c>
      <c r="DX267" s="56">
        <v>0.13576243905852717</v>
      </c>
      <c r="DY267" s="29">
        <f t="shared" si="1414"/>
        <v>202263.5433006126</v>
      </c>
      <c r="DZ267" s="29">
        <f t="shared" ref="DZ267:DZ282" si="1490">$J$196*EA267/100</f>
        <v>-5468.8862817694871</v>
      </c>
      <c r="EA267" s="56">
        <v>1.6826993955476925</v>
      </c>
      <c r="EB267" s="29">
        <f t="shared" si="1449"/>
        <v>63.567971339657234</v>
      </c>
      <c r="EC267" s="56">
        <v>0.13576243905852717</v>
      </c>
      <c r="ED267" s="29">
        <f t="shared" ref="ED267:ED281" si="1491">DY266+DZ267+EB267</f>
        <v>203245.66408409245</v>
      </c>
      <c r="EE267" s="29">
        <f t="shared" ref="EE267:EE282" si="1492">$J$196*EF267/100</f>
        <v>-5468.8862817694871</v>
      </c>
      <c r="EF267" s="56">
        <v>1.6826993955476925</v>
      </c>
      <c r="EG267" s="29">
        <f t="shared" si="1450"/>
        <v>63.798916466102497</v>
      </c>
      <c r="EH267" s="56">
        <v>0.13576243905852717</v>
      </c>
      <c r="EI267" s="29">
        <f t="shared" ref="EI267:EI281" si="1493">ED266+EE267+EG267</f>
        <v>193541.10326415987</v>
      </c>
      <c r="EJ267" s="29">
        <f t="shared" ref="EJ267:EJ282" si="1494">$J$196*EK267/100</f>
        <v>-5468.8862817694871</v>
      </c>
      <c r="EK267" s="56">
        <v>1.6826993955476925</v>
      </c>
      <c r="EL267" s="29">
        <f t="shared" si="1451"/>
        <v>64.033093754914304</v>
      </c>
      <c r="EM267" s="56">
        <v>0.13576243905852717</v>
      </c>
      <c r="EN267" s="29">
        <f t="shared" ref="EN267:EN281" si="1495">EI266+EJ267+EL267</f>
        <v>201091.7290510344</v>
      </c>
      <c r="EO267" s="29">
        <f t="shared" ref="EO267:EO282" si="1496">$J$196*EP267/100</f>
        <v>-5468.8862817694871</v>
      </c>
      <c r="EP267" s="56">
        <v>1.6826993955476925</v>
      </c>
      <c r="EQ267" s="29">
        <f t="shared" si="1452"/>
        <v>64.274182453648834</v>
      </c>
      <c r="ER267" s="56">
        <v>0.13576243905852717</v>
      </c>
      <c r="ES267" s="29">
        <f t="shared" ref="ES267:ES281" si="1497">EN266+EO267+EQ267</f>
        <v>209141.53501524744</v>
      </c>
      <c r="ET267" s="29">
        <f t="shared" si="1415"/>
        <v>-5468.8862817694871</v>
      </c>
      <c r="EU267" s="56">
        <v>1.6826993955476925</v>
      </c>
      <c r="EV267" s="29">
        <f t="shared" ref="EV267:EV282" si="1498">EV$192*EW267/100</f>
        <v>64.526788511399772</v>
      </c>
      <c r="EW267" s="56">
        <v>0.13576243905852717</v>
      </c>
      <c r="EX267" s="29">
        <f t="shared" si="1416"/>
        <v>217151.52126959161</v>
      </c>
      <c r="EY267" s="29">
        <f t="shared" si="1417"/>
        <v>-5468.8862817694871</v>
      </c>
      <c r="EZ267" s="56">
        <v>1.6826993955476925</v>
      </c>
      <c r="FA267" s="29">
        <f t="shared" ref="FA267:FA282" si="1499">FA$192*FB267/100</f>
        <v>64.794752877274888</v>
      </c>
      <c r="FB267" s="56">
        <v>0.13576243905852717</v>
      </c>
      <c r="FC267" s="29">
        <f t="shared" si="1418"/>
        <v>199400.86371738804</v>
      </c>
      <c r="FD267" s="29">
        <f t="shared" ref="FD267:FD282" si="1500">$J$196*FE267/100</f>
        <v>-5468.8862817694871</v>
      </c>
      <c r="FE267" s="56">
        <v>1.6826993955476925</v>
      </c>
      <c r="FF267" s="29">
        <f t="shared" si="1453"/>
        <v>65.079181878840302</v>
      </c>
      <c r="FG267" s="56">
        <v>0.13576243905852717</v>
      </c>
      <c r="FH267" s="29">
        <f t="shared" ref="FH267:FH281" si="1501">FC266+FD267+FF267</f>
        <v>210581.64478394861</v>
      </c>
      <c r="FI267" s="29">
        <f t="shared" ref="FI267:FI282" si="1502">$J$196*FJ267/100</f>
        <v>-5468.8862817694871</v>
      </c>
      <c r="FJ267" s="56">
        <v>1.6826993955476925</v>
      </c>
      <c r="FK267" s="29">
        <f t="shared" si="1454"/>
        <v>65.381755674197734</v>
      </c>
      <c r="FL267" s="56">
        <v>0.13576243905852717</v>
      </c>
      <c r="FM267" s="29">
        <f t="shared" si="1419"/>
        <v>214309.89816828773</v>
      </c>
      <c r="FN267" s="29">
        <f t="shared" ref="FN267:FN282" si="1503">$J$196*FO267/100</f>
        <v>-5468.8862817694871</v>
      </c>
      <c r="FO267" s="56">
        <v>1.6826993955476925</v>
      </c>
      <c r="FP267" s="29">
        <f t="shared" si="1455"/>
        <v>65.704223140207915</v>
      </c>
      <c r="FQ267" s="56">
        <v>0.13576243905852717</v>
      </c>
      <c r="FR267" s="29">
        <f t="shared" ref="FR267:FR281" si="1504">FM266+FN267+FP267</f>
        <v>234659.26072629835</v>
      </c>
      <c r="FS267" s="29">
        <f t="shared" ref="FS267:FS282" si="1505">$J$196*FT267/100</f>
        <v>-5468.8862817694871</v>
      </c>
      <c r="FT267" s="56">
        <v>1.6826993955476925</v>
      </c>
      <c r="FU267" s="29">
        <f t="shared" si="1456"/>
        <v>66.047801814980417</v>
      </c>
      <c r="FV267" s="56">
        <v>0.13576243905852717</v>
      </c>
      <c r="FW267" s="29">
        <f t="shared" ref="FW267:FW281" si="1506">FR266+FS267+FU267</f>
        <v>227360.8039353372</v>
      </c>
      <c r="FX267" s="29">
        <f t="shared" ref="FX267:FX282" si="1507">$J$196*FY267/100</f>
        <v>-5468.8862817694871</v>
      </c>
      <c r="FY267" s="56">
        <v>1.6826993955476925</v>
      </c>
      <c r="FZ267" s="29">
        <f t="shared" si="1457"/>
        <v>66.413133065002242</v>
      </c>
      <c r="GA267" s="56">
        <v>0.13576243905852717</v>
      </c>
      <c r="GB267" s="29">
        <f t="shared" ref="GB267:GB281" si="1508">FW266+FX267+FZ267</f>
        <v>242387.24065760802</v>
      </c>
      <c r="GC267" s="29">
        <f t="shared" ref="GC267:GC282" si="1509">$J$196*GD267/100</f>
        <v>-5468.8862817694871</v>
      </c>
      <c r="GD267" s="56">
        <v>1.6826993955476925</v>
      </c>
      <c r="GE267" s="29">
        <f t="shared" si="1458"/>
        <v>66.800884113047573</v>
      </c>
      <c r="GF267" s="56">
        <v>0.13576243905852717</v>
      </c>
      <c r="GG267" s="29">
        <f t="shared" ref="GG267:GG281" si="1510">GB266+GC267+GE267</f>
        <v>276274.87653547828</v>
      </c>
      <c r="GH267" s="29">
        <f t="shared" ref="GH267:GH282" si="1511">$J$196*GI267/100</f>
        <v>-5468.8862817694871</v>
      </c>
      <c r="GI267" s="56">
        <v>1.6826993955476925</v>
      </c>
      <c r="GJ267" s="29">
        <f t="shared" si="1459"/>
        <v>67.212576391429096</v>
      </c>
      <c r="GK267" s="56">
        <v>0.13576243905852717</v>
      </c>
      <c r="GL267" s="29">
        <f t="shared" ref="GL267:GL281" si="1512">GG266+GH267+GJ267</f>
        <v>270274.4519895392</v>
      </c>
      <c r="GM267" s="29">
        <f t="shared" ref="GM267:GM282" si="1513">$J$196*GN267/100</f>
        <v>-5468.8862817694871</v>
      </c>
      <c r="GN267" s="56">
        <v>1.6826993955476925</v>
      </c>
      <c r="GO267" s="29">
        <f t="shared" si="1460"/>
        <v>67.648665427849238</v>
      </c>
      <c r="GP267" s="56">
        <v>0.13576243905852717</v>
      </c>
      <c r="GQ267" s="29">
        <f t="shared" ref="GQ267:GQ281" si="1514">GL266+GM267+GO267</f>
        <v>262231.96637623844</v>
      </c>
    </row>
    <row r="268" spans="1:199" ht="15" x14ac:dyDescent="0.2">
      <c r="A268" s="4" t="s">
        <v>66</v>
      </c>
      <c r="B268" s="29">
        <v>102762</v>
      </c>
      <c r="C268" s="29">
        <f t="shared" ref="C268:C282" si="1515">$C$196*D268/100</f>
        <v>-5478.5999999999985</v>
      </c>
      <c r="D268" s="56">
        <v>1.6826993955476925</v>
      </c>
      <c r="E268" s="29">
        <f t="shared" ref="E268:E271" si="1516">475/5</f>
        <v>95</v>
      </c>
      <c r="F268" s="29">
        <f t="shared" ref="F268:F271" si="1517">-184/5</f>
        <v>-36.799999999999997</v>
      </c>
      <c r="G268" s="29">
        <f t="shared" si="1444"/>
        <v>58.2</v>
      </c>
      <c r="H268" s="56">
        <f t="shared" si="1461"/>
        <v>0.13576243905852717</v>
      </c>
      <c r="I268" s="29">
        <v>156344</v>
      </c>
      <c r="J268" s="29">
        <f t="shared" ref="J268:J282" si="1518">$J$196*K268/100</f>
        <v>-5468.8862817694871</v>
      </c>
      <c r="K268" s="56">
        <v>1.6826993955476925</v>
      </c>
      <c r="L268" s="29">
        <f t="shared" si="1462"/>
        <v>58.096809695722321</v>
      </c>
      <c r="M268" s="56">
        <v>0.13576243905852717</v>
      </c>
      <c r="N268" s="29">
        <f t="shared" ref="N268:N281" si="1519">I267+J268+L268</f>
        <v>162519.21052792625</v>
      </c>
      <c r="O268" s="29">
        <f t="shared" ref="O268:O282" si="1520">$J$196*P268/100</f>
        <v>-5468.8862817694871</v>
      </c>
      <c r="P268" s="56">
        <v>1.6826993955476925</v>
      </c>
      <c r="Q268" s="29">
        <f t="shared" si="1463"/>
        <v>57.949098480081474</v>
      </c>
      <c r="R268" s="56">
        <v>0.13576243905852717</v>
      </c>
      <c r="S268" s="29">
        <f t="shared" ref="S268:S281" si="1521">N267+O268+Q268</f>
        <v>183421.27334463684</v>
      </c>
      <c r="T268" s="29">
        <f t="shared" ref="T268:T282" si="1522">$J$196*U268/100</f>
        <v>-5468.8862817694871</v>
      </c>
      <c r="U268" s="56">
        <v>1.6826993955476925</v>
      </c>
      <c r="V268" s="29">
        <f t="shared" si="1464"/>
        <v>57.793636866994824</v>
      </c>
      <c r="W268" s="56">
        <v>0.13576243905852717</v>
      </c>
      <c r="X268" s="29">
        <f t="shared" ref="X268:X281" si="1523">S267+T268+V268</f>
        <v>219572.50903489834</v>
      </c>
      <c r="Y268" s="29">
        <f t="shared" ref="Y268:Y282" si="1524">$J$196*Z268/100</f>
        <v>-5468.8862817694871</v>
      </c>
      <c r="Z268" s="56">
        <v>1.6826993955476925</v>
      </c>
      <c r="AA268" s="29">
        <f t="shared" si="1465"/>
        <v>57.816040202229026</v>
      </c>
      <c r="AB268" s="56">
        <v>0.13576243905852717</v>
      </c>
      <c r="AC268" s="29">
        <f t="shared" ref="AC268:AC281" si="1525">X267+Y268+AA268</f>
        <v>210806.49099481362</v>
      </c>
      <c r="AD268" s="29">
        <f t="shared" ref="AD268:AD282" si="1526">$J$196*AE268/100</f>
        <v>-5468.8862817694871</v>
      </c>
      <c r="AE268" s="56">
        <v>1.6826993955476925</v>
      </c>
      <c r="AF268" s="29">
        <f t="shared" si="1466"/>
        <v>57.895140792240092</v>
      </c>
      <c r="AG268" s="56">
        <v>0.13576243905852717</v>
      </c>
      <c r="AH268" s="29">
        <f t="shared" ref="AH268:AH281" si="1527">AC267+AD268+AF268</f>
        <v>210996.26143292195</v>
      </c>
      <c r="AI268" s="29">
        <f t="shared" ref="AI268:AI282" si="1528">$J$196*AJ268/100</f>
        <v>-5468.8862817694871</v>
      </c>
      <c r="AJ268" s="56">
        <v>1.6826993955476925</v>
      </c>
      <c r="AK268" s="29">
        <f t="shared" si="1467"/>
        <v>58.028929788894729</v>
      </c>
      <c r="AL268" s="56">
        <v>0.13576243905852717</v>
      </c>
      <c r="AM268" s="29">
        <f t="shared" ref="AM268:AM281" si="1529">AH267+AI268+AK268</f>
        <v>207880.20754117594</v>
      </c>
      <c r="AN268" s="29">
        <f t="shared" ref="AN268:AN282" si="1530">$J$196*AO268/100</f>
        <v>-5468.8862817694871</v>
      </c>
      <c r="AO268" s="56">
        <v>1.6826993955476925</v>
      </c>
      <c r="AP268" s="29">
        <f t="shared" si="1468"/>
        <v>58.215917809839681</v>
      </c>
      <c r="AQ268" s="56">
        <v>0.13576243905852717</v>
      </c>
      <c r="AR268" s="29">
        <f t="shared" ref="AR268:AR281" si="1531">AM267+AN268+AP268</f>
        <v>193586.48850934423</v>
      </c>
      <c r="AS268" s="29">
        <f t="shared" ref="AS268:AS282" si="1532">$J$196*AT268/100</f>
        <v>-5468.8862817694871</v>
      </c>
      <c r="AT268" s="56">
        <v>1.6826993955476925</v>
      </c>
      <c r="AU268" s="29">
        <f t="shared" si="1469"/>
        <v>58.454250988746715</v>
      </c>
      <c r="AV268" s="56">
        <v>0.13576243905852717</v>
      </c>
      <c r="AW268" s="29">
        <f t="shared" ref="AW268:AW281" si="1533">AR267+AS268+AU268</f>
        <v>214828.12709595793</v>
      </c>
      <c r="AX268" s="29">
        <f t="shared" ref="AX268:AX282" si="1534">$J$196*AY268/100</f>
        <v>-5468.8862817694871</v>
      </c>
      <c r="AY268" s="56">
        <v>1.6826993955476925</v>
      </c>
      <c r="AZ268" s="29">
        <f t="shared" si="1470"/>
        <v>58.742491859846247</v>
      </c>
      <c r="BA268" s="56">
        <v>0.13576243905852717</v>
      </c>
      <c r="BB268" s="29">
        <f t="shared" ref="BB268:BB281" si="1535">AW267+AX268+AZ268</f>
        <v>205842.24917180641</v>
      </c>
      <c r="BC268" s="29">
        <f t="shared" ref="BC268:BC282" si="1536">$J$196*BD268/100</f>
        <v>-5468.8862817694871</v>
      </c>
      <c r="BD268" s="56">
        <v>1.6826993955476925</v>
      </c>
      <c r="BE268" s="29">
        <f t="shared" si="1471"/>
        <v>59.077331099313824</v>
      </c>
      <c r="BF268" s="56">
        <v>0.13576243905852717</v>
      </c>
      <c r="BG268" s="29">
        <f t="shared" ref="BG268:BG281" si="1537">BB267+BC268+BE268</f>
        <v>223050.98922407295</v>
      </c>
      <c r="BH268" s="29">
        <f t="shared" ref="BH268:BH282" si="1538">$J$196*BI268/100</f>
        <v>-5468.8862817694871</v>
      </c>
      <c r="BI268" s="56">
        <v>1.6826993955476925</v>
      </c>
      <c r="BJ268" s="29">
        <f t="shared" si="1472"/>
        <v>59.458045003615581</v>
      </c>
      <c r="BK268" s="56">
        <v>0.13576243905852717</v>
      </c>
      <c r="BL268" s="29">
        <f t="shared" ref="BL268:BL281" si="1539">BG267+BH268+BJ268</f>
        <v>222776.67223645607</v>
      </c>
      <c r="BM268" s="29">
        <f t="shared" ref="BM268:BM282" si="1540">$J$196*BN268/100</f>
        <v>-5468.8862817694871</v>
      </c>
      <c r="BN268" s="56">
        <v>1.6826993955476925</v>
      </c>
      <c r="BO268" s="29">
        <f t="shared" si="1473"/>
        <v>59.824154779288307</v>
      </c>
      <c r="BP268" s="56">
        <v>0.13576243905852717</v>
      </c>
      <c r="BQ268" s="29">
        <f t="shared" ref="BQ268:BQ281" si="1541">BL267+BM268+BO268</f>
        <v>233721.42994667546</v>
      </c>
      <c r="BR268" s="29">
        <f t="shared" ref="BR268:BR282" si="1542">$J$196*BS268/100</f>
        <v>-5468.8862817694871</v>
      </c>
      <c r="BS268" s="56">
        <v>1.6826993955476925</v>
      </c>
      <c r="BT268" s="29">
        <f t="shared" si="1474"/>
        <v>60.177032670448263</v>
      </c>
      <c r="BU268" s="56">
        <v>0.13576243905852717</v>
      </c>
      <c r="BV268" s="29">
        <f t="shared" ref="BV268:BV281" si="1543">BQ267+BR268+BT268</f>
        <v>234936.33175317448</v>
      </c>
      <c r="BW268" s="29">
        <f t="shared" ref="BW268:BW282" si="1544">$J$196*BX268/100</f>
        <v>-5468.8862817694871</v>
      </c>
      <c r="BX268" s="56">
        <v>1.6826993955476925</v>
      </c>
      <c r="BY268" s="29">
        <f t="shared" si="1475"/>
        <v>60.517891761938991</v>
      </c>
      <c r="BZ268" s="56">
        <v>0.13576243905852717</v>
      </c>
      <c r="CA268" s="29">
        <f t="shared" ref="CA268:CA281" si="1545">BV267+BW268+BY268</f>
        <v>250073.33742390835</v>
      </c>
      <c r="CB268" s="29">
        <f t="shared" ref="CB268:CB282" si="1546">$J$196*CC268/100</f>
        <v>-5468.8862817694871</v>
      </c>
      <c r="CC268" s="56">
        <v>1.6826993955476925</v>
      </c>
      <c r="CD268" s="29">
        <f t="shared" si="1476"/>
        <v>60.846441173069707</v>
      </c>
      <c r="CE268" s="56">
        <v>0.13576243905852717</v>
      </c>
      <c r="CF268" s="29">
        <f t="shared" ref="CF268:CF281" si="1547">CA267+CB268+CD268</f>
        <v>236794.45742648715</v>
      </c>
      <c r="CG268" s="29">
        <f t="shared" ref="CG268:CG282" si="1548">$J$196*CH268/100</f>
        <v>-5468.8862817694871</v>
      </c>
      <c r="CH268" s="56">
        <v>1.6826993955476925</v>
      </c>
      <c r="CI268" s="29">
        <f t="shared" si="1477"/>
        <v>61.164312665127461</v>
      </c>
      <c r="CJ268" s="56">
        <v>0.13576243905852717</v>
      </c>
      <c r="CK268" s="29">
        <f t="shared" ref="CK268:CK281" si="1549">CF267+CG268+CI268</f>
        <v>222669.85133264627</v>
      </c>
      <c r="CL268" s="29">
        <f t="shared" ref="CL268:CL282" si="1550">$J$196*CM268/100</f>
        <v>-5468.8862817694871</v>
      </c>
      <c r="CM268" s="56">
        <v>1.6826993955476925</v>
      </c>
      <c r="CN268" s="29">
        <f t="shared" si="1478"/>
        <v>61.473715773469237</v>
      </c>
      <c r="CO268" s="56">
        <v>0.13576243905852717</v>
      </c>
      <c r="CP268" s="29">
        <f t="shared" ref="CP268:CP281" si="1551">CK267+CL268+CN268</f>
        <v>212579.58115443648</v>
      </c>
      <c r="CQ268" s="29">
        <f t="shared" ref="CQ268:CQ282" si="1552">$J$196*CR268/100</f>
        <v>-5468.8862817694871</v>
      </c>
      <c r="CR268" s="56">
        <v>1.6826993955476925</v>
      </c>
      <c r="CS268" s="29">
        <f t="shared" si="1479"/>
        <v>61.772809868117193</v>
      </c>
      <c r="CT268" s="56">
        <v>0.13576243905852717</v>
      </c>
      <c r="CU268" s="29">
        <f t="shared" ref="CU268:CU281" si="1553">CP267+CQ268+CS268</f>
        <v>193021.56666896111</v>
      </c>
      <c r="CV268" s="29">
        <f t="shared" si="1480"/>
        <v>-5468.8862817694871</v>
      </c>
      <c r="CW268" s="56">
        <v>1.6826993955476925</v>
      </c>
      <c r="CX268" s="29">
        <f t="shared" si="1445"/>
        <v>62.061883785136061</v>
      </c>
      <c r="CY268" s="56">
        <v>0.13576243905852717</v>
      </c>
      <c r="CZ268" s="29">
        <f t="shared" si="1481"/>
        <v>179790.90778618844</v>
      </c>
      <c r="DA268" s="29">
        <f t="shared" si="1482"/>
        <v>-5468.8862817694871</v>
      </c>
      <c r="DB268" s="56">
        <v>1.6826993955476925</v>
      </c>
      <c r="DC268" s="29">
        <f t="shared" si="1446"/>
        <v>62.339773145492089</v>
      </c>
      <c r="DD268" s="56">
        <v>0.13576243905852717</v>
      </c>
      <c r="DE268" s="29">
        <f t="shared" si="1483"/>
        <v>181887.59859821832</v>
      </c>
      <c r="DF268" s="29">
        <f t="shared" si="1484"/>
        <v>-5468.8862817694871</v>
      </c>
      <c r="DG268" s="56">
        <v>1.6826993955476925</v>
      </c>
      <c r="DH268" s="29">
        <f t="shared" si="1447"/>
        <v>62.605293255953818</v>
      </c>
      <c r="DI268" s="56">
        <v>0.13576243905852717</v>
      </c>
      <c r="DJ268" s="29">
        <f t="shared" si="1485"/>
        <v>172085.68562538218</v>
      </c>
      <c r="DK268" s="29">
        <f t="shared" si="1486"/>
        <v>-5468.8862817694871</v>
      </c>
      <c r="DL268" s="56">
        <v>1.6826993955476925</v>
      </c>
      <c r="DM268" s="29">
        <f t="shared" si="1448"/>
        <v>62.857219657645807</v>
      </c>
      <c r="DN268" s="56">
        <v>0.13576243905852717</v>
      </c>
      <c r="DO268" s="29">
        <f t="shared" si="1487"/>
        <v>175460.17450749446</v>
      </c>
      <c r="DP268" s="29">
        <f t="shared" ref="DP268:DP282" si="1554">$J$196*DQ268/100</f>
        <v>-5468.8862817694871</v>
      </c>
      <c r="DQ268" s="56">
        <v>1.6826993955476925</v>
      </c>
      <c r="DR268" s="29">
        <f t="shared" si="1488"/>
        <v>63.09942485608731</v>
      </c>
      <c r="DS268" s="56">
        <v>0.13576243905852717</v>
      </c>
      <c r="DT268" s="29">
        <f t="shared" ref="DT268:DT281" si="1555">DO267+DP268+DR268</f>
        <v>170119.50751702156</v>
      </c>
      <c r="DU268" s="29">
        <f t="shared" ref="DU268:DU282" si="1556">$J$196*DV268/100</f>
        <v>-5468.8862817694871</v>
      </c>
      <c r="DV268" s="56">
        <v>1.6826993955476925</v>
      </c>
      <c r="DW268" s="29">
        <f t="shared" si="1489"/>
        <v>63.335187381133331</v>
      </c>
      <c r="DX268" s="56">
        <v>0.13576243905852717</v>
      </c>
      <c r="DY268" s="29">
        <f t="shared" ref="DY268:DY281" si="1557">DT267+DU268+DW268</f>
        <v>194868.20047801241</v>
      </c>
      <c r="DZ268" s="29">
        <f t="shared" si="1490"/>
        <v>-5468.8862817694871</v>
      </c>
      <c r="EA268" s="56">
        <v>1.6826993955476925</v>
      </c>
      <c r="EB268" s="29">
        <f t="shared" si="1449"/>
        <v>63.567971339657234</v>
      </c>
      <c r="EC268" s="56">
        <v>0.13576243905852717</v>
      </c>
      <c r="ED268" s="29">
        <f t="shared" si="1491"/>
        <v>196858.22499018276</v>
      </c>
      <c r="EE268" s="29">
        <f t="shared" si="1492"/>
        <v>-5468.8862817694871</v>
      </c>
      <c r="EF268" s="56">
        <v>1.6826993955476925</v>
      </c>
      <c r="EG268" s="29">
        <f t="shared" si="1450"/>
        <v>63.798916466102497</v>
      </c>
      <c r="EH268" s="56">
        <v>0.13576243905852717</v>
      </c>
      <c r="EI268" s="29">
        <f t="shared" si="1493"/>
        <v>197840.57671878906</v>
      </c>
      <c r="EJ268" s="29">
        <f t="shared" si="1494"/>
        <v>-5468.8862817694871</v>
      </c>
      <c r="EK268" s="56">
        <v>1.6826993955476925</v>
      </c>
      <c r="EL268" s="29">
        <f t="shared" si="1451"/>
        <v>64.033093754914304</v>
      </c>
      <c r="EM268" s="56">
        <v>0.13576243905852717</v>
      </c>
      <c r="EN268" s="29">
        <f t="shared" si="1495"/>
        <v>188136.25007614528</v>
      </c>
      <c r="EO268" s="29">
        <f t="shared" si="1496"/>
        <v>-5468.8862817694871</v>
      </c>
      <c r="EP268" s="56">
        <v>1.6826993955476925</v>
      </c>
      <c r="EQ268" s="29">
        <f t="shared" si="1452"/>
        <v>64.274182453648834</v>
      </c>
      <c r="ER268" s="56">
        <v>0.13576243905852717</v>
      </c>
      <c r="ES268" s="29">
        <f t="shared" si="1497"/>
        <v>195687.11695171855</v>
      </c>
      <c r="ET268" s="29">
        <f t="shared" ref="ET268:ET282" si="1558">$J$196*EU268/100</f>
        <v>-5468.8862817694871</v>
      </c>
      <c r="EU268" s="56">
        <v>1.6826993955476925</v>
      </c>
      <c r="EV268" s="29">
        <f t="shared" si="1498"/>
        <v>64.526788511399772</v>
      </c>
      <c r="EW268" s="56">
        <v>0.13576243905852717</v>
      </c>
      <c r="EX268" s="29">
        <f t="shared" ref="EX268:EX281" si="1559">ES267+ET268+EV268</f>
        <v>203737.17552198935</v>
      </c>
      <c r="EY268" s="29">
        <f t="shared" ref="EY268:EY282" si="1560">$J$196*EZ268/100</f>
        <v>-5468.8862817694871</v>
      </c>
      <c r="EZ268" s="56">
        <v>1.6826993955476925</v>
      </c>
      <c r="FA268" s="29">
        <f t="shared" si="1499"/>
        <v>64.794752877274888</v>
      </c>
      <c r="FB268" s="56">
        <v>0.13576243905852717</v>
      </c>
      <c r="FC268" s="29">
        <f t="shared" ref="FC268:FC281" si="1561">EX267+EY268+FA268</f>
        <v>211747.42974069939</v>
      </c>
      <c r="FD268" s="29">
        <f t="shared" si="1500"/>
        <v>-5468.8862817694871</v>
      </c>
      <c r="FE268" s="56">
        <v>1.6826993955476925</v>
      </c>
      <c r="FF268" s="29">
        <f t="shared" si="1453"/>
        <v>65.079181878840302</v>
      </c>
      <c r="FG268" s="56">
        <v>0.13576243905852717</v>
      </c>
      <c r="FH268" s="29">
        <f t="shared" si="1501"/>
        <v>193997.05661749738</v>
      </c>
      <c r="FI268" s="29">
        <f t="shared" si="1502"/>
        <v>-5468.8862817694871</v>
      </c>
      <c r="FJ268" s="56">
        <v>1.6826993955476925</v>
      </c>
      <c r="FK268" s="29">
        <f t="shared" si="1454"/>
        <v>65.381755674197734</v>
      </c>
      <c r="FL268" s="56">
        <v>0.13576243905852717</v>
      </c>
      <c r="FM268" s="29">
        <f t="shared" si="1419"/>
        <v>205178.14025785332</v>
      </c>
      <c r="FN268" s="29">
        <f t="shared" si="1503"/>
        <v>-5468.8862817694871</v>
      </c>
      <c r="FO268" s="56">
        <v>1.6826993955476925</v>
      </c>
      <c r="FP268" s="29">
        <f t="shared" si="1455"/>
        <v>65.704223140207915</v>
      </c>
      <c r="FQ268" s="56">
        <v>0.13576243905852717</v>
      </c>
      <c r="FR268" s="29">
        <f t="shared" si="1504"/>
        <v>208906.71610965845</v>
      </c>
      <c r="FS268" s="29">
        <f t="shared" si="1505"/>
        <v>-5468.8862817694871</v>
      </c>
      <c r="FT268" s="56">
        <v>1.6826993955476925</v>
      </c>
      <c r="FU268" s="29">
        <f t="shared" si="1456"/>
        <v>66.047801814980417</v>
      </c>
      <c r="FV268" s="56">
        <v>0.13576243905852717</v>
      </c>
      <c r="FW268" s="29">
        <f t="shared" si="1506"/>
        <v>229256.42224634383</v>
      </c>
      <c r="FX268" s="29">
        <f t="shared" si="1507"/>
        <v>-5468.8862817694871</v>
      </c>
      <c r="FY268" s="56">
        <v>1.6826993955476925</v>
      </c>
      <c r="FZ268" s="29">
        <f t="shared" si="1457"/>
        <v>66.413133065002242</v>
      </c>
      <c r="GA268" s="56">
        <v>0.13576243905852717</v>
      </c>
      <c r="GB268" s="29">
        <f t="shared" si="1508"/>
        <v>221958.33078663272</v>
      </c>
      <c r="GC268" s="29">
        <f t="shared" si="1509"/>
        <v>-5468.8862817694871</v>
      </c>
      <c r="GD268" s="56">
        <v>1.6826993955476925</v>
      </c>
      <c r="GE268" s="29">
        <f t="shared" si="1458"/>
        <v>66.800884113047573</v>
      </c>
      <c r="GF268" s="56">
        <v>0.13576243905852717</v>
      </c>
      <c r="GG268" s="29">
        <f t="shared" si="1510"/>
        <v>236985.15525995157</v>
      </c>
      <c r="GH268" s="29">
        <f t="shared" si="1511"/>
        <v>-5468.8862817694871</v>
      </c>
      <c r="GI268" s="56">
        <v>1.6826993955476925</v>
      </c>
      <c r="GJ268" s="29">
        <f t="shared" si="1459"/>
        <v>67.212576391429096</v>
      </c>
      <c r="GK268" s="56">
        <v>0.13576243905852717</v>
      </c>
      <c r="GL268" s="29">
        <f t="shared" si="1512"/>
        <v>270873.2028301002</v>
      </c>
      <c r="GM268" s="29">
        <f t="shared" si="1513"/>
        <v>-5468.8862817694871</v>
      </c>
      <c r="GN268" s="56">
        <v>1.6826993955476925</v>
      </c>
      <c r="GO268" s="29">
        <f t="shared" si="1460"/>
        <v>67.648665427849238</v>
      </c>
      <c r="GP268" s="56">
        <v>0.13576243905852717</v>
      </c>
      <c r="GQ268" s="29">
        <f t="shared" si="1514"/>
        <v>264873.21437319758</v>
      </c>
    </row>
    <row r="269" spans="1:199" ht="15" x14ac:dyDescent="0.2">
      <c r="A269" s="4" t="s">
        <v>67</v>
      </c>
      <c r="B269" s="29">
        <v>115528</v>
      </c>
      <c r="C269" s="29">
        <f t="shared" si="1515"/>
        <v>-5478.5999999999985</v>
      </c>
      <c r="D269" s="56">
        <v>1.6826993955476925</v>
      </c>
      <c r="E269" s="29">
        <f t="shared" si="1516"/>
        <v>95</v>
      </c>
      <c r="F269" s="29">
        <f t="shared" si="1517"/>
        <v>-36.799999999999997</v>
      </c>
      <c r="G269" s="29">
        <f t="shared" si="1444"/>
        <v>58.2</v>
      </c>
      <c r="H269" s="56">
        <f t="shared" si="1461"/>
        <v>0.13576243905852717</v>
      </c>
      <c r="I269" s="29">
        <v>98619</v>
      </c>
      <c r="J269" s="29">
        <f t="shared" si="1518"/>
        <v>-5468.8862817694871</v>
      </c>
      <c r="K269" s="56">
        <v>1.6826993955476925</v>
      </c>
      <c r="L269" s="29">
        <f t="shared" si="1462"/>
        <v>58.096809695722321</v>
      </c>
      <c r="M269" s="56">
        <v>0.13576243905852717</v>
      </c>
      <c r="N269" s="29">
        <f t="shared" si="1519"/>
        <v>150933.21052792625</v>
      </c>
      <c r="O269" s="29">
        <f t="shared" si="1520"/>
        <v>-5468.8862817694871</v>
      </c>
      <c r="P269" s="56">
        <v>1.6826993955476925</v>
      </c>
      <c r="Q269" s="29">
        <f t="shared" si="1463"/>
        <v>57.949098480081474</v>
      </c>
      <c r="R269" s="56">
        <v>0.13576243905852717</v>
      </c>
      <c r="S269" s="29">
        <f t="shared" si="1521"/>
        <v>157108.27334463684</v>
      </c>
      <c r="T269" s="29">
        <f t="shared" si="1522"/>
        <v>-5468.8862817694871</v>
      </c>
      <c r="U269" s="56">
        <v>1.6826993955476925</v>
      </c>
      <c r="V269" s="29">
        <f t="shared" si="1464"/>
        <v>57.793636866994824</v>
      </c>
      <c r="W269" s="56">
        <v>0.13576243905852717</v>
      </c>
      <c r="X269" s="29">
        <f t="shared" si="1523"/>
        <v>178010.18069973434</v>
      </c>
      <c r="Y269" s="29">
        <f t="shared" si="1524"/>
        <v>-5468.8862817694871</v>
      </c>
      <c r="Z269" s="56">
        <v>1.6826993955476925</v>
      </c>
      <c r="AA269" s="29">
        <f t="shared" si="1465"/>
        <v>57.816040202229026</v>
      </c>
      <c r="AB269" s="56">
        <v>0.13576243905852717</v>
      </c>
      <c r="AC269" s="29">
        <f t="shared" si="1525"/>
        <v>214161.43879333106</v>
      </c>
      <c r="AD269" s="29">
        <f t="shared" si="1526"/>
        <v>-5468.8862817694871</v>
      </c>
      <c r="AE269" s="56">
        <v>1.6826993955476925</v>
      </c>
      <c r="AF269" s="29">
        <f t="shared" si="1466"/>
        <v>57.895140792240092</v>
      </c>
      <c r="AG269" s="56">
        <v>0.13576243905852717</v>
      </c>
      <c r="AH269" s="29">
        <f t="shared" si="1527"/>
        <v>205395.49985383637</v>
      </c>
      <c r="AI269" s="29">
        <f t="shared" si="1528"/>
        <v>-5468.8862817694871</v>
      </c>
      <c r="AJ269" s="56">
        <v>1.6826993955476925</v>
      </c>
      <c r="AK269" s="29">
        <f t="shared" si="1467"/>
        <v>58.028929788894729</v>
      </c>
      <c r="AL269" s="56">
        <v>0.13576243905852717</v>
      </c>
      <c r="AM269" s="29">
        <f t="shared" si="1529"/>
        <v>205585.40408094134</v>
      </c>
      <c r="AN269" s="29">
        <f t="shared" si="1530"/>
        <v>-5468.8862817694871</v>
      </c>
      <c r="AO269" s="56">
        <v>1.6826993955476925</v>
      </c>
      <c r="AP269" s="29">
        <f t="shared" si="1468"/>
        <v>58.215917809839681</v>
      </c>
      <c r="AQ269" s="56">
        <v>0.13576243905852717</v>
      </c>
      <c r="AR269" s="29">
        <f t="shared" si="1531"/>
        <v>202469.53717721629</v>
      </c>
      <c r="AS269" s="29">
        <f t="shared" si="1532"/>
        <v>-5468.8862817694871</v>
      </c>
      <c r="AT269" s="56">
        <v>1.6826993955476925</v>
      </c>
      <c r="AU269" s="29">
        <f t="shared" si="1469"/>
        <v>58.454250988746715</v>
      </c>
      <c r="AV269" s="56">
        <v>0.13576243905852717</v>
      </c>
      <c r="AW269" s="29">
        <f t="shared" si="1533"/>
        <v>188176.05647856349</v>
      </c>
      <c r="AX269" s="29">
        <f t="shared" si="1534"/>
        <v>-5468.8862817694871</v>
      </c>
      <c r="AY269" s="56">
        <v>1.6826993955476925</v>
      </c>
      <c r="AZ269" s="29">
        <f t="shared" si="1470"/>
        <v>58.742491859846247</v>
      </c>
      <c r="BA269" s="56">
        <v>0.13576243905852717</v>
      </c>
      <c r="BB269" s="29">
        <f t="shared" si="1535"/>
        <v>209417.98330604829</v>
      </c>
      <c r="BC269" s="29">
        <f t="shared" si="1536"/>
        <v>-5468.8862817694871</v>
      </c>
      <c r="BD269" s="56">
        <v>1.6826993955476925</v>
      </c>
      <c r="BE269" s="29">
        <f t="shared" si="1471"/>
        <v>59.077331099313824</v>
      </c>
      <c r="BF269" s="56">
        <v>0.13576243905852717</v>
      </c>
      <c r="BG269" s="29">
        <f t="shared" si="1537"/>
        <v>200432.44022113623</v>
      </c>
      <c r="BH269" s="29">
        <f t="shared" si="1538"/>
        <v>-5468.8862817694871</v>
      </c>
      <c r="BI269" s="56">
        <v>1.6826993955476925</v>
      </c>
      <c r="BJ269" s="29">
        <f t="shared" si="1472"/>
        <v>59.458045003615581</v>
      </c>
      <c r="BK269" s="56">
        <v>0.13576243905852717</v>
      </c>
      <c r="BL269" s="29">
        <f t="shared" si="1539"/>
        <v>217641.56098730708</v>
      </c>
      <c r="BM269" s="29">
        <f t="shared" si="1540"/>
        <v>-5468.8862817694871</v>
      </c>
      <c r="BN269" s="56">
        <v>1.6826993955476925</v>
      </c>
      <c r="BO269" s="29">
        <f t="shared" si="1473"/>
        <v>59.824154779288307</v>
      </c>
      <c r="BP269" s="56">
        <v>0.13576243905852717</v>
      </c>
      <c r="BQ269" s="29">
        <f t="shared" si="1541"/>
        <v>217367.61010946587</v>
      </c>
      <c r="BR269" s="29">
        <f t="shared" si="1542"/>
        <v>-5468.8862817694871</v>
      </c>
      <c r="BS269" s="56">
        <v>1.6826993955476925</v>
      </c>
      <c r="BT269" s="29">
        <f t="shared" si="1474"/>
        <v>60.177032670448263</v>
      </c>
      <c r="BU269" s="56">
        <v>0.13576243905852717</v>
      </c>
      <c r="BV269" s="29">
        <f t="shared" si="1543"/>
        <v>228312.72069757641</v>
      </c>
      <c r="BW269" s="29">
        <f t="shared" si="1544"/>
        <v>-5468.8862817694871</v>
      </c>
      <c r="BX269" s="56">
        <v>1.6826993955476925</v>
      </c>
      <c r="BY269" s="29">
        <f t="shared" si="1475"/>
        <v>60.517891761938991</v>
      </c>
      <c r="BZ269" s="56">
        <v>0.13576243905852717</v>
      </c>
      <c r="CA269" s="29">
        <f t="shared" si="1545"/>
        <v>229527.96336316693</v>
      </c>
      <c r="CB269" s="29">
        <f t="shared" si="1546"/>
        <v>-5468.8862817694871</v>
      </c>
      <c r="CC269" s="56">
        <v>1.6826993955476925</v>
      </c>
      <c r="CD269" s="29">
        <f t="shared" si="1476"/>
        <v>60.846441173069707</v>
      </c>
      <c r="CE269" s="56">
        <v>0.13576243905852717</v>
      </c>
      <c r="CF269" s="29">
        <f t="shared" si="1547"/>
        <v>244665.29758331194</v>
      </c>
      <c r="CG269" s="29">
        <f t="shared" si="1548"/>
        <v>-5468.8862817694871</v>
      </c>
      <c r="CH269" s="56">
        <v>1.6826993955476925</v>
      </c>
      <c r="CI269" s="29">
        <f t="shared" si="1477"/>
        <v>61.164312665127461</v>
      </c>
      <c r="CJ269" s="56">
        <v>0.13576243905852717</v>
      </c>
      <c r="CK269" s="29">
        <f t="shared" si="1549"/>
        <v>231386.73545738278</v>
      </c>
      <c r="CL269" s="29">
        <f t="shared" si="1550"/>
        <v>-5468.8862817694871</v>
      </c>
      <c r="CM269" s="56">
        <v>1.6826993955476925</v>
      </c>
      <c r="CN269" s="29">
        <f t="shared" si="1478"/>
        <v>61.473715773469237</v>
      </c>
      <c r="CO269" s="56">
        <v>0.13576243905852717</v>
      </c>
      <c r="CP269" s="29">
        <f t="shared" si="1551"/>
        <v>217262.43876665024</v>
      </c>
      <c r="CQ269" s="29">
        <f t="shared" si="1552"/>
        <v>-5468.8862817694871</v>
      </c>
      <c r="CR269" s="56">
        <v>1.6826993955476925</v>
      </c>
      <c r="CS269" s="29">
        <f t="shared" si="1479"/>
        <v>61.772809868117193</v>
      </c>
      <c r="CT269" s="56">
        <v>0.13576243905852717</v>
      </c>
      <c r="CU269" s="29">
        <f t="shared" si="1553"/>
        <v>207172.46768253512</v>
      </c>
      <c r="CV269" s="29">
        <f t="shared" si="1480"/>
        <v>-5468.8862817694871</v>
      </c>
      <c r="CW269" s="56">
        <v>1.6826993955476925</v>
      </c>
      <c r="CX269" s="29">
        <f t="shared" si="1445"/>
        <v>62.061883785136061</v>
      </c>
      <c r="CY269" s="56">
        <v>0.13576243905852717</v>
      </c>
      <c r="CZ269" s="29">
        <f t="shared" si="1481"/>
        <v>187614.74227097674</v>
      </c>
      <c r="DA269" s="29">
        <f t="shared" si="1482"/>
        <v>-5468.8862817694871</v>
      </c>
      <c r="DB269" s="56">
        <v>1.6826993955476925</v>
      </c>
      <c r="DC269" s="29">
        <f t="shared" si="1446"/>
        <v>62.339773145492089</v>
      </c>
      <c r="DD269" s="56">
        <v>0.13576243905852717</v>
      </c>
      <c r="DE269" s="29">
        <f t="shared" si="1483"/>
        <v>174384.36127756446</v>
      </c>
      <c r="DF269" s="29">
        <f t="shared" si="1484"/>
        <v>-5468.8862817694871</v>
      </c>
      <c r="DG269" s="56">
        <v>1.6826993955476925</v>
      </c>
      <c r="DH269" s="29">
        <f t="shared" si="1447"/>
        <v>62.605293255953818</v>
      </c>
      <c r="DI269" s="56">
        <v>0.13576243905852717</v>
      </c>
      <c r="DJ269" s="29">
        <f t="shared" si="1485"/>
        <v>176481.31760970477</v>
      </c>
      <c r="DK269" s="29">
        <f t="shared" si="1486"/>
        <v>-5468.8862817694871</v>
      </c>
      <c r="DL269" s="56">
        <v>1.6826993955476925</v>
      </c>
      <c r="DM269" s="29">
        <f t="shared" si="1448"/>
        <v>62.857219657645807</v>
      </c>
      <c r="DN269" s="56">
        <v>0.13576243905852717</v>
      </c>
      <c r="DO269" s="29">
        <f t="shared" si="1487"/>
        <v>166679.65656327034</v>
      </c>
      <c r="DP269" s="29">
        <f t="shared" si="1554"/>
        <v>-5468.8862817694871</v>
      </c>
      <c r="DQ269" s="56">
        <v>1.6826993955476925</v>
      </c>
      <c r="DR269" s="29">
        <f t="shared" si="1488"/>
        <v>63.09942485608731</v>
      </c>
      <c r="DS269" s="56">
        <v>0.13576243905852717</v>
      </c>
      <c r="DT269" s="29">
        <f t="shared" si="1555"/>
        <v>170054.38765058105</v>
      </c>
      <c r="DU269" s="29">
        <f t="shared" si="1556"/>
        <v>-5468.8862817694871</v>
      </c>
      <c r="DV269" s="56">
        <v>1.6826993955476925</v>
      </c>
      <c r="DW269" s="29">
        <f t="shared" si="1489"/>
        <v>63.335187381133331</v>
      </c>
      <c r="DX269" s="56">
        <v>0.13576243905852717</v>
      </c>
      <c r="DY269" s="29">
        <f t="shared" si="1557"/>
        <v>164713.9564226332</v>
      </c>
      <c r="DZ269" s="29">
        <f t="shared" si="1490"/>
        <v>-5468.8862817694871</v>
      </c>
      <c r="EA269" s="56">
        <v>1.6826993955476925</v>
      </c>
      <c r="EB269" s="29">
        <f t="shared" si="1449"/>
        <v>63.567971339657234</v>
      </c>
      <c r="EC269" s="56">
        <v>0.13576243905852717</v>
      </c>
      <c r="ED269" s="29">
        <f t="shared" si="1491"/>
        <v>189462.88216758257</v>
      </c>
      <c r="EE269" s="29">
        <f t="shared" si="1492"/>
        <v>-5468.8862817694871</v>
      </c>
      <c r="EF269" s="56">
        <v>1.6826993955476925</v>
      </c>
      <c r="EG269" s="29">
        <f t="shared" si="1450"/>
        <v>63.798916466102497</v>
      </c>
      <c r="EH269" s="56">
        <v>0.13576243905852717</v>
      </c>
      <c r="EI269" s="29">
        <f t="shared" si="1493"/>
        <v>191453.13762487937</v>
      </c>
      <c r="EJ269" s="29">
        <f t="shared" si="1494"/>
        <v>-5468.8862817694871</v>
      </c>
      <c r="EK269" s="56">
        <v>1.6826993955476925</v>
      </c>
      <c r="EL269" s="29">
        <f t="shared" si="1451"/>
        <v>64.033093754914304</v>
      </c>
      <c r="EM269" s="56">
        <v>0.13576243905852717</v>
      </c>
      <c r="EN269" s="29">
        <f t="shared" si="1495"/>
        <v>192435.72353077447</v>
      </c>
      <c r="EO269" s="29">
        <f t="shared" si="1496"/>
        <v>-5468.8862817694871</v>
      </c>
      <c r="EP269" s="56">
        <v>1.6826993955476925</v>
      </c>
      <c r="EQ269" s="29">
        <f t="shared" si="1452"/>
        <v>64.274182453648834</v>
      </c>
      <c r="ER269" s="56">
        <v>0.13576243905852717</v>
      </c>
      <c r="ES269" s="29">
        <f t="shared" si="1497"/>
        <v>182731.63797682943</v>
      </c>
      <c r="ET269" s="29">
        <f t="shared" si="1558"/>
        <v>-5468.8862817694871</v>
      </c>
      <c r="EU269" s="56">
        <v>1.6826993955476925</v>
      </c>
      <c r="EV269" s="29">
        <f t="shared" si="1498"/>
        <v>64.526788511399772</v>
      </c>
      <c r="EW269" s="56">
        <v>0.13576243905852717</v>
      </c>
      <c r="EX269" s="29">
        <f t="shared" si="1559"/>
        <v>190282.75745846046</v>
      </c>
      <c r="EY269" s="29">
        <f t="shared" si="1560"/>
        <v>-5468.8862817694871</v>
      </c>
      <c r="EZ269" s="56">
        <v>1.6826993955476925</v>
      </c>
      <c r="FA269" s="29">
        <f t="shared" si="1499"/>
        <v>64.794752877274888</v>
      </c>
      <c r="FB269" s="56">
        <v>0.13576243905852717</v>
      </c>
      <c r="FC269" s="29">
        <f t="shared" si="1561"/>
        <v>198333.08399309713</v>
      </c>
      <c r="FD269" s="29">
        <f t="shared" si="1500"/>
        <v>-5468.8862817694871</v>
      </c>
      <c r="FE269" s="56">
        <v>1.6826993955476925</v>
      </c>
      <c r="FF269" s="29">
        <f t="shared" si="1453"/>
        <v>65.079181878840302</v>
      </c>
      <c r="FG269" s="56">
        <v>0.13576243905852717</v>
      </c>
      <c r="FH269" s="29">
        <f t="shared" si="1501"/>
        <v>206343.62264080872</v>
      </c>
      <c r="FI269" s="29">
        <f t="shared" si="1502"/>
        <v>-5468.8862817694871</v>
      </c>
      <c r="FJ269" s="56">
        <v>1.6826993955476925</v>
      </c>
      <c r="FK269" s="29">
        <f t="shared" si="1454"/>
        <v>65.381755674197734</v>
      </c>
      <c r="FL269" s="56">
        <v>0.13576243905852717</v>
      </c>
      <c r="FM269" s="29">
        <f t="shared" si="1419"/>
        <v>188593.55209140209</v>
      </c>
      <c r="FN269" s="29">
        <f t="shared" si="1503"/>
        <v>-5468.8862817694871</v>
      </c>
      <c r="FO269" s="56">
        <v>1.6826993955476925</v>
      </c>
      <c r="FP269" s="29">
        <f t="shared" si="1455"/>
        <v>65.704223140207915</v>
      </c>
      <c r="FQ269" s="56">
        <v>0.13576243905852717</v>
      </c>
      <c r="FR269" s="29">
        <f t="shared" si="1504"/>
        <v>199774.95819922403</v>
      </c>
      <c r="FS269" s="29">
        <f t="shared" si="1505"/>
        <v>-5468.8862817694871</v>
      </c>
      <c r="FT269" s="56">
        <v>1.6826993955476925</v>
      </c>
      <c r="FU269" s="29">
        <f t="shared" si="1456"/>
        <v>66.047801814980417</v>
      </c>
      <c r="FV269" s="56">
        <v>0.13576243905852717</v>
      </c>
      <c r="FW269" s="29">
        <f t="shared" si="1506"/>
        <v>203503.87762970393</v>
      </c>
      <c r="FX269" s="29">
        <f t="shared" si="1507"/>
        <v>-5468.8862817694871</v>
      </c>
      <c r="FY269" s="56">
        <v>1.6826993955476925</v>
      </c>
      <c r="FZ269" s="29">
        <f t="shared" si="1457"/>
        <v>66.413133065002242</v>
      </c>
      <c r="GA269" s="56">
        <v>0.13576243905852717</v>
      </c>
      <c r="GB269" s="29">
        <f t="shared" si="1508"/>
        <v>223853.94909763936</v>
      </c>
      <c r="GC269" s="29">
        <f t="shared" si="1509"/>
        <v>-5468.8862817694871</v>
      </c>
      <c r="GD269" s="56">
        <v>1.6826993955476925</v>
      </c>
      <c r="GE269" s="29">
        <f t="shared" si="1458"/>
        <v>66.800884113047573</v>
      </c>
      <c r="GF269" s="56">
        <v>0.13576243905852717</v>
      </c>
      <c r="GG269" s="29">
        <f t="shared" si="1510"/>
        <v>216556.24538897627</v>
      </c>
      <c r="GH269" s="29">
        <f t="shared" si="1511"/>
        <v>-5468.8862817694871</v>
      </c>
      <c r="GI269" s="56">
        <v>1.6826993955476925</v>
      </c>
      <c r="GJ269" s="29">
        <f t="shared" si="1459"/>
        <v>67.212576391429096</v>
      </c>
      <c r="GK269" s="56">
        <v>0.13576243905852717</v>
      </c>
      <c r="GL269" s="29">
        <f t="shared" si="1512"/>
        <v>231583.48155457352</v>
      </c>
      <c r="GM269" s="29">
        <f t="shared" si="1513"/>
        <v>-5468.8862817694871</v>
      </c>
      <c r="GN269" s="56">
        <v>1.6826993955476925</v>
      </c>
      <c r="GO269" s="29">
        <f t="shared" si="1460"/>
        <v>67.648665427849238</v>
      </c>
      <c r="GP269" s="56">
        <v>0.13576243905852717</v>
      </c>
      <c r="GQ269" s="29">
        <f t="shared" si="1514"/>
        <v>265471.96521375858</v>
      </c>
    </row>
    <row r="270" spans="1:199" ht="15" x14ac:dyDescent="0.2">
      <c r="A270" s="4" t="s">
        <v>68</v>
      </c>
      <c r="B270" s="29">
        <v>101286</v>
      </c>
      <c r="C270" s="29">
        <f t="shared" si="1515"/>
        <v>-5478.5999999999985</v>
      </c>
      <c r="D270" s="56">
        <v>1.6826993955476925</v>
      </c>
      <c r="E270" s="29">
        <f t="shared" si="1516"/>
        <v>95</v>
      </c>
      <c r="F270" s="29">
        <f t="shared" si="1517"/>
        <v>-36.799999999999997</v>
      </c>
      <c r="G270" s="29">
        <f t="shared" si="1444"/>
        <v>58.2</v>
      </c>
      <c r="H270" s="56">
        <f t="shared" si="1461"/>
        <v>0.13576243905852717</v>
      </c>
      <c r="I270" s="29">
        <v>110139</v>
      </c>
      <c r="J270" s="29">
        <f t="shared" si="1518"/>
        <v>-5468.8862817694871</v>
      </c>
      <c r="K270" s="56">
        <v>1.6826993955476925</v>
      </c>
      <c r="L270" s="29">
        <f t="shared" si="1462"/>
        <v>58.096809695722321</v>
      </c>
      <c r="M270" s="56">
        <v>0.13576243905852717</v>
      </c>
      <c r="N270" s="29">
        <f t="shared" si="1519"/>
        <v>93208.210527926232</v>
      </c>
      <c r="O270" s="29">
        <f t="shared" si="1520"/>
        <v>-5468.8862817694871</v>
      </c>
      <c r="P270" s="56">
        <v>1.6826993955476925</v>
      </c>
      <c r="Q270" s="29">
        <f t="shared" si="1463"/>
        <v>57.949098480081474</v>
      </c>
      <c r="R270" s="56">
        <v>0.13576243905852717</v>
      </c>
      <c r="S270" s="29">
        <f t="shared" si="1521"/>
        <v>145522.27334463684</v>
      </c>
      <c r="T270" s="29">
        <f t="shared" si="1522"/>
        <v>-5468.8862817694871</v>
      </c>
      <c r="U270" s="56">
        <v>1.6826993955476925</v>
      </c>
      <c r="V270" s="29">
        <f t="shared" si="1464"/>
        <v>57.793636866994824</v>
      </c>
      <c r="W270" s="56">
        <v>0.13576243905852717</v>
      </c>
      <c r="X270" s="29">
        <f t="shared" si="1523"/>
        <v>151697.18069973434</v>
      </c>
      <c r="Y270" s="29">
        <f t="shared" si="1524"/>
        <v>-5468.8862817694871</v>
      </c>
      <c r="Z270" s="56">
        <v>1.6826993955476925</v>
      </c>
      <c r="AA270" s="29">
        <f t="shared" si="1465"/>
        <v>57.816040202229026</v>
      </c>
      <c r="AB270" s="56">
        <v>0.13576243905852717</v>
      </c>
      <c r="AC270" s="29">
        <f t="shared" si="1525"/>
        <v>172599.11045816707</v>
      </c>
      <c r="AD270" s="29">
        <f t="shared" si="1526"/>
        <v>-5468.8862817694871</v>
      </c>
      <c r="AE270" s="56">
        <v>1.6826993955476925</v>
      </c>
      <c r="AF270" s="29">
        <f t="shared" si="1466"/>
        <v>57.895140792240092</v>
      </c>
      <c r="AG270" s="56">
        <v>0.13576243905852717</v>
      </c>
      <c r="AH270" s="29">
        <f t="shared" si="1527"/>
        <v>208750.44765235382</v>
      </c>
      <c r="AI270" s="29">
        <f t="shared" si="1528"/>
        <v>-5468.8862817694871</v>
      </c>
      <c r="AJ270" s="56">
        <v>1.6826993955476925</v>
      </c>
      <c r="AK270" s="29">
        <f t="shared" si="1467"/>
        <v>58.028929788894729</v>
      </c>
      <c r="AL270" s="56">
        <v>0.13576243905852717</v>
      </c>
      <c r="AM270" s="29">
        <f t="shared" si="1529"/>
        <v>199984.64250185576</v>
      </c>
      <c r="AN270" s="29">
        <f t="shared" si="1530"/>
        <v>-5468.8862817694871</v>
      </c>
      <c r="AO270" s="56">
        <v>1.6826993955476925</v>
      </c>
      <c r="AP270" s="29">
        <f t="shared" si="1468"/>
        <v>58.215917809839681</v>
      </c>
      <c r="AQ270" s="56">
        <v>0.13576243905852717</v>
      </c>
      <c r="AR270" s="29">
        <f t="shared" si="1531"/>
        <v>200174.73371698169</v>
      </c>
      <c r="AS270" s="29">
        <f t="shared" si="1532"/>
        <v>-5468.8862817694871</v>
      </c>
      <c r="AT270" s="56">
        <v>1.6826993955476925</v>
      </c>
      <c r="AU270" s="29">
        <f t="shared" si="1469"/>
        <v>58.454250988746715</v>
      </c>
      <c r="AV270" s="56">
        <v>0.13576243905852717</v>
      </c>
      <c r="AW270" s="29">
        <f t="shared" si="1533"/>
        <v>197059.10514643556</v>
      </c>
      <c r="AX270" s="29">
        <f t="shared" si="1534"/>
        <v>-5468.8862817694871</v>
      </c>
      <c r="AY270" s="56">
        <v>1.6826993955476925</v>
      </c>
      <c r="AZ270" s="29">
        <f t="shared" si="1470"/>
        <v>58.742491859846247</v>
      </c>
      <c r="BA270" s="56">
        <v>0.13576243905852717</v>
      </c>
      <c r="BB270" s="29">
        <f t="shared" si="1535"/>
        <v>182765.91268865386</v>
      </c>
      <c r="BC270" s="29">
        <f t="shared" si="1536"/>
        <v>-5468.8862817694871</v>
      </c>
      <c r="BD270" s="56">
        <v>1.6826993955476925</v>
      </c>
      <c r="BE270" s="29">
        <f t="shared" si="1471"/>
        <v>59.077331099313824</v>
      </c>
      <c r="BF270" s="56">
        <v>0.13576243905852717</v>
      </c>
      <c r="BG270" s="29">
        <f t="shared" si="1537"/>
        <v>204008.17435537811</v>
      </c>
      <c r="BH270" s="29">
        <f t="shared" si="1538"/>
        <v>-5468.8862817694871</v>
      </c>
      <c r="BI270" s="56">
        <v>1.6826993955476925</v>
      </c>
      <c r="BJ270" s="29">
        <f t="shared" si="1472"/>
        <v>59.458045003615581</v>
      </c>
      <c r="BK270" s="56">
        <v>0.13576243905852717</v>
      </c>
      <c r="BL270" s="29">
        <f t="shared" si="1539"/>
        <v>195023.01198437036</v>
      </c>
      <c r="BM270" s="29">
        <f t="shared" si="1540"/>
        <v>-5468.8862817694871</v>
      </c>
      <c r="BN270" s="56">
        <v>1.6826993955476925</v>
      </c>
      <c r="BO270" s="29">
        <f t="shared" si="1473"/>
        <v>59.824154779288307</v>
      </c>
      <c r="BP270" s="56">
        <v>0.13576243905852717</v>
      </c>
      <c r="BQ270" s="29">
        <f t="shared" si="1541"/>
        <v>212232.49886031687</v>
      </c>
      <c r="BR270" s="29">
        <f t="shared" si="1542"/>
        <v>-5468.8862817694871</v>
      </c>
      <c r="BS270" s="56">
        <v>1.6826993955476925</v>
      </c>
      <c r="BT270" s="29">
        <f t="shared" si="1474"/>
        <v>60.177032670448263</v>
      </c>
      <c r="BU270" s="56">
        <v>0.13576243905852717</v>
      </c>
      <c r="BV270" s="29">
        <f t="shared" si="1543"/>
        <v>211958.90086036682</v>
      </c>
      <c r="BW270" s="29">
        <f t="shared" si="1544"/>
        <v>-5468.8862817694871</v>
      </c>
      <c r="BX270" s="56">
        <v>1.6826993955476925</v>
      </c>
      <c r="BY270" s="29">
        <f t="shared" si="1475"/>
        <v>60.517891761938991</v>
      </c>
      <c r="BZ270" s="56">
        <v>0.13576243905852717</v>
      </c>
      <c r="CA270" s="29">
        <f t="shared" si="1545"/>
        <v>222904.35230756886</v>
      </c>
      <c r="CB270" s="29">
        <f t="shared" si="1546"/>
        <v>-5468.8862817694871</v>
      </c>
      <c r="CC270" s="56">
        <v>1.6826993955476925</v>
      </c>
      <c r="CD270" s="29">
        <f t="shared" si="1476"/>
        <v>60.846441173069707</v>
      </c>
      <c r="CE270" s="56">
        <v>0.13576243905852717</v>
      </c>
      <c r="CF270" s="29">
        <f t="shared" si="1547"/>
        <v>224119.92352257052</v>
      </c>
      <c r="CG270" s="29">
        <f t="shared" si="1548"/>
        <v>-5468.8862817694871</v>
      </c>
      <c r="CH270" s="56">
        <v>1.6826993955476925</v>
      </c>
      <c r="CI270" s="29">
        <f t="shared" si="1477"/>
        <v>61.164312665127461</v>
      </c>
      <c r="CJ270" s="56">
        <v>0.13576243905852717</v>
      </c>
      <c r="CK270" s="29">
        <f t="shared" si="1549"/>
        <v>239257.57561420757</v>
      </c>
      <c r="CL270" s="29">
        <f t="shared" si="1550"/>
        <v>-5468.8862817694871</v>
      </c>
      <c r="CM270" s="56">
        <v>1.6826993955476925</v>
      </c>
      <c r="CN270" s="29">
        <f t="shared" si="1478"/>
        <v>61.473715773469237</v>
      </c>
      <c r="CO270" s="56">
        <v>0.13576243905852717</v>
      </c>
      <c r="CP270" s="29">
        <f t="shared" si="1551"/>
        <v>225979.32289138675</v>
      </c>
      <c r="CQ270" s="29">
        <f t="shared" si="1552"/>
        <v>-5468.8862817694871</v>
      </c>
      <c r="CR270" s="56">
        <v>1.6826993955476925</v>
      </c>
      <c r="CS270" s="29">
        <f t="shared" si="1479"/>
        <v>61.772809868117193</v>
      </c>
      <c r="CT270" s="56">
        <v>0.13576243905852717</v>
      </c>
      <c r="CU270" s="29">
        <f t="shared" si="1553"/>
        <v>211855.32529474888</v>
      </c>
      <c r="CV270" s="29">
        <f t="shared" si="1480"/>
        <v>-5468.8862817694871</v>
      </c>
      <c r="CW270" s="56">
        <v>1.6826993955476925</v>
      </c>
      <c r="CX270" s="29">
        <f t="shared" si="1445"/>
        <v>62.061883785136061</v>
      </c>
      <c r="CY270" s="56">
        <v>0.13576243905852717</v>
      </c>
      <c r="CZ270" s="29">
        <f t="shared" si="1481"/>
        <v>201765.64328455075</v>
      </c>
      <c r="DA270" s="29">
        <f t="shared" si="1482"/>
        <v>-5468.8862817694871</v>
      </c>
      <c r="DB270" s="56">
        <v>1.6826993955476925</v>
      </c>
      <c r="DC270" s="29">
        <f t="shared" si="1446"/>
        <v>62.339773145492089</v>
      </c>
      <c r="DD270" s="56">
        <v>0.13576243905852717</v>
      </c>
      <c r="DE270" s="29">
        <f t="shared" si="1483"/>
        <v>182208.19576235276</v>
      </c>
      <c r="DF270" s="29">
        <f t="shared" si="1484"/>
        <v>-5468.8862817694871</v>
      </c>
      <c r="DG270" s="56">
        <v>1.6826993955476925</v>
      </c>
      <c r="DH270" s="29">
        <f t="shared" si="1447"/>
        <v>62.605293255953818</v>
      </c>
      <c r="DI270" s="56">
        <v>0.13576243905852717</v>
      </c>
      <c r="DJ270" s="29">
        <f t="shared" si="1485"/>
        <v>168978.08028905091</v>
      </c>
      <c r="DK270" s="29">
        <f t="shared" si="1486"/>
        <v>-5468.8862817694871</v>
      </c>
      <c r="DL270" s="56">
        <v>1.6826993955476925</v>
      </c>
      <c r="DM270" s="29">
        <f t="shared" si="1448"/>
        <v>62.857219657645807</v>
      </c>
      <c r="DN270" s="56">
        <v>0.13576243905852717</v>
      </c>
      <c r="DO270" s="29">
        <f t="shared" si="1487"/>
        <v>171075.28854759294</v>
      </c>
      <c r="DP270" s="29">
        <f t="shared" si="1554"/>
        <v>-5468.8862817694871</v>
      </c>
      <c r="DQ270" s="56">
        <v>1.6826993955476925</v>
      </c>
      <c r="DR270" s="29">
        <f t="shared" si="1488"/>
        <v>63.09942485608731</v>
      </c>
      <c r="DS270" s="56">
        <v>0.13576243905852717</v>
      </c>
      <c r="DT270" s="29">
        <f t="shared" si="1555"/>
        <v>161273.86970635693</v>
      </c>
      <c r="DU270" s="29">
        <f t="shared" si="1556"/>
        <v>-5468.8862817694871</v>
      </c>
      <c r="DV270" s="56">
        <v>1.6826993955476925</v>
      </c>
      <c r="DW270" s="29">
        <f t="shared" si="1489"/>
        <v>63.335187381133331</v>
      </c>
      <c r="DX270" s="56">
        <v>0.13576243905852717</v>
      </c>
      <c r="DY270" s="29">
        <f t="shared" si="1557"/>
        <v>164648.83655619269</v>
      </c>
      <c r="DZ270" s="29">
        <f t="shared" si="1490"/>
        <v>-5468.8862817694871</v>
      </c>
      <c r="EA270" s="56">
        <v>1.6826993955476925</v>
      </c>
      <c r="EB270" s="29">
        <f t="shared" si="1449"/>
        <v>63.567971339657234</v>
      </c>
      <c r="EC270" s="56">
        <v>0.13576243905852717</v>
      </c>
      <c r="ED270" s="29">
        <f t="shared" si="1491"/>
        <v>159308.63811220336</v>
      </c>
      <c r="EE270" s="29">
        <f t="shared" si="1492"/>
        <v>-5468.8862817694871</v>
      </c>
      <c r="EF270" s="56">
        <v>1.6826993955476925</v>
      </c>
      <c r="EG270" s="29">
        <f t="shared" si="1450"/>
        <v>63.798916466102497</v>
      </c>
      <c r="EH270" s="56">
        <v>0.13576243905852717</v>
      </c>
      <c r="EI270" s="29">
        <f t="shared" si="1493"/>
        <v>184057.79480227918</v>
      </c>
      <c r="EJ270" s="29">
        <f t="shared" si="1494"/>
        <v>-5468.8862817694871</v>
      </c>
      <c r="EK270" s="56">
        <v>1.6826993955476925</v>
      </c>
      <c r="EL270" s="29">
        <f t="shared" si="1451"/>
        <v>64.033093754914304</v>
      </c>
      <c r="EM270" s="56">
        <v>0.13576243905852717</v>
      </c>
      <c r="EN270" s="29">
        <f t="shared" si="1495"/>
        <v>186048.28443686478</v>
      </c>
      <c r="EO270" s="29">
        <f t="shared" si="1496"/>
        <v>-5468.8862817694871</v>
      </c>
      <c r="EP270" s="56">
        <v>1.6826993955476925</v>
      </c>
      <c r="EQ270" s="29">
        <f t="shared" si="1452"/>
        <v>64.274182453648834</v>
      </c>
      <c r="ER270" s="56">
        <v>0.13576243905852717</v>
      </c>
      <c r="ES270" s="29">
        <f t="shared" si="1497"/>
        <v>187031.11143145862</v>
      </c>
      <c r="ET270" s="29">
        <f t="shared" si="1558"/>
        <v>-5468.8862817694871</v>
      </c>
      <c r="EU270" s="56">
        <v>1.6826993955476925</v>
      </c>
      <c r="EV270" s="29">
        <f t="shared" si="1498"/>
        <v>64.526788511399772</v>
      </c>
      <c r="EW270" s="56">
        <v>0.13576243905852717</v>
      </c>
      <c r="EX270" s="29">
        <f t="shared" si="1559"/>
        <v>177327.27848357134</v>
      </c>
      <c r="EY270" s="29">
        <f t="shared" si="1560"/>
        <v>-5468.8862817694871</v>
      </c>
      <c r="EZ270" s="56">
        <v>1.6826993955476925</v>
      </c>
      <c r="FA270" s="29">
        <f t="shared" si="1499"/>
        <v>64.794752877274888</v>
      </c>
      <c r="FB270" s="56">
        <v>0.13576243905852717</v>
      </c>
      <c r="FC270" s="29">
        <f t="shared" si="1561"/>
        <v>184878.66592956823</v>
      </c>
      <c r="FD270" s="29">
        <f t="shared" si="1500"/>
        <v>-5468.8862817694871</v>
      </c>
      <c r="FE270" s="56">
        <v>1.6826993955476925</v>
      </c>
      <c r="FF270" s="29">
        <f t="shared" si="1453"/>
        <v>65.079181878840302</v>
      </c>
      <c r="FG270" s="56">
        <v>0.13576243905852717</v>
      </c>
      <c r="FH270" s="29">
        <f t="shared" si="1501"/>
        <v>192929.27689320646</v>
      </c>
      <c r="FI270" s="29">
        <f t="shared" si="1502"/>
        <v>-5468.8862817694871</v>
      </c>
      <c r="FJ270" s="56">
        <v>1.6826993955476925</v>
      </c>
      <c r="FK270" s="29">
        <f t="shared" si="1454"/>
        <v>65.381755674197734</v>
      </c>
      <c r="FL270" s="56">
        <v>0.13576243905852717</v>
      </c>
      <c r="FM270" s="29">
        <f t="shared" ref="FM270:FM281" si="1562">FH269+FI270+FK270</f>
        <v>200940.11811471343</v>
      </c>
      <c r="FN270" s="29">
        <f t="shared" si="1503"/>
        <v>-5468.8862817694871</v>
      </c>
      <c r="FO270" s="56">
        <v>1.6826993955476925</v>
      </c>
      <c r="FP270" s="29">
        <f t="shared" si="1455"/>
        <v>65.704223140207915</v>
      </c>
      <c r="FQ270" s="56">
        <v>0.13576243905852717</v>
      </c>
      <c r="FR270" s="29">
        <f t="shared" si="1504"/>
        <v>183190.3700327728</v>
      </c>
      <c r="FS270" s="29">
        <f t="shared" si="1505"/>
        <v>-5468.8862817694871</v>
      </c>
      <c r="FT270" s="56">
        <v>1.6826993955476925</v>
      </c>
      <c r="FU270" s="29">
        <f t="shared" si="1456"/>
        <v>66.047801814980417</v>
      </c>
      <c r="FV270" s="56">
        <v>0.13576243905852717</v>
      </c>
      <c r="FW270" s="29">
        <f t="shared" si="1506"/>
        <v>194372.11971926951</v>
      </c>
      <c r="FX270" s="29">
        <f t="shared" si="1507"/>
        <v>-5468.8862817694871</v>
      </c>
      <c r="FY270" s="56">
        <v>1.6826993955476925</v>
      </c>
      <c r="FZ270" s="29">
        <f t="shared" si="1457"/>
        <v>66.413133065002242</v>
      </c>
      <c r="GA270" s="56">
        <v>0.13576243905852717</v>
      </c>
      <c r="GB270" s="29">
        <f t="shared" si="1508"/>
        <v>198101.40448099945</v>
      </c>
      <c r="GC270" s="29">
        <f t="shared" si="1509"/>
        <v>-5468.8862817694871</v>
      </c>
      <c r="GD270" s="56">
        <v>1.6826993955476925</v>
      </c>
      <c r="GE270" s="29">
        <f t="shared" si="1458"/>
        <v>66.800884113047573</v>
      </c>
      <c r="GF270" s="56">
        <v>0.13576243905852717</v>
      </c>
      <c r="GG270" s="29">
        <f t="shared" si="1510"/>
        <v>218451.8636999829</v>
      </c>
      <c r="GH270" s="29">
        <f t="shared" si="1511"/>
        <v>-5468.8862817694871</v>
      </c>
      <c r="GI270" s="56">
        <v>1.6826993955476925</v>
      </c>
      <c r="GJ270" s="29">
        <f t="shared" si="1459"/>
        <v>67.212576391429096</v>
      </c>
      <c r="GK270" s="56">
        <v>0.13576243905852717</v>
      </c>
      <c r="GL270" s="29">
        <f t="shared" si="1512"/>
        <v>211154.57168359822</v>
      </c>
      <c r="GM270" s="29">
        <f t="shared" si="1513"/>
        <v>-5468.8862817694871</v>
      </c>
      <c r="GN270" s="56">
        <v>1.6826993955476925</v>
      </c>
      <c r="GO270" s="29">
        <f t="shared" si="1460"/>
        <v>67.648665427849238</v>
      </c>
      <c r="GP270" s="56">
        <v>0.13576243905852717</v>
      </c>
      <c r="GQ270" s="29">
        <f t="shared" si="1514"/>
        <v>226182.24393823187</v>
      </c>
    </row>
    <row r="271" spans="1:199" ht="15" x14ac:dyDescent="0.2">
      <c r="A271" s="4" t="s">
        <v>69</v>
      </c>
      <c r="B271" s="29">
        <v>127251</v>
      </c>
      <c r="C271" s="29">
        <f t="shared" si="1515"/>
        <v>-5478.5999999999985</v>
      </c>
      <c r="D271" s="56">
        <v>1.6826993955476925</v>
      </c>
      <c r="E271" s="29">
        <f t="shared" si="1516"/>
        <v>95</v>
      </c>
      <c r="F271" s="29">
        <f t="shared" si="1517"/>
        <v>-36.799999999999997</v>
      </c>
      <c r="G271" s="29">
        <f t="shared" si="1444"/>
        <v>58.2</v>
      </c>
      <c r="H271" s="56">
        <f t="shared" si="1461"/>
        <v>0.13576243905852717</v>
      </c>
      <c r="I271" s="29">
        <v>96350</v>
      </c>
      <c r="J271" s="29">
        <f t="shared" si="1518"/>
        <v>-5468.8862817694871</v>
      </c>
      <c r="K271" s="56">
        <v>1.6826993955476925</v>
      </c>
      <c r="L271" s="29">
        <f t="shared" si="1462"/>
        <v>58.096809695722321</v>
      </c>
      <c r="M271" s="56">
        <v>0.13576243905852717</v>
      </c>
      <c r="N271" s="29">
        <f t="shared" si="1519"/>
        <v>104728.21052792623</v>
      </c>
      <c r="O271" s="29">
        <f t="shared" si="1520"/>
        <v>-5468.8862817694871</v>
      </c>
      <c r="P271" s="56">
        <v>1.6826993955476925</v>
      </c>
      <c r="Q271" s="29">
        <f t="shared" si="1463"/>
        <v>57.949098480081474</v>
      </c>
      <c r="R271" s="56">
        <v>0.13576243905852717</v>
      </c>
      <c r="S271" s="29">
        <f t="shared" si="1521"/>
        <v>87797.273344636822</v>
      </c>
      <c r="T271" s="29">
        <f t="shared" si="1522"/>
        <v>-5468.8862817694871</v>
      </c>
      <c r="U271" s="56">
        <v>1.6826993955476925</v>
      </c>
      <c r="V271" s="29">
        <f t="shared" si="1464"/>
        <v>57.793636866994824</v>
      </c>
      <c r="W271" s="56">
        <v>0.13576243905852717</v>
      </c>
      <c r="X271" s="29">
        <f t="shared" si="1523"/>
        <v>140111.18069973434</v>
      </c>
      <c r="Y271" s="29">
        <f t="shared" si="1524"/>
        <v>-5468.8862817694871</v>
      </c>
      <c r="Z271" s="56">
        <v>1.6826993955476925</v>
      </c>
      <c r="AA271" s="29">
        <f t="shared" si="1465"/>
        <v>57.816040202229026</v>
      </c>
      <c r="AB271" s="56">
        <v>0.13576243905852717</v>
      </c>
      <c r="AC271" s="29">
        <f t="shared" si="1525"/>
        <v>146286.11045816707</v>
      </c>
      <c r="AD271" s="29">
        <f t="shared" si="1526"/>
        <v>-5468.8862817694871</v>
      </c>
      <c r="AE271" s="56">
        <v>1.6826993955476925</v>
      </c>
      <c r="AF271" s="29">
        <f t="shared" si="1466"/>
        <v>57.895140792240092</v>
      </c>
      <c r="AG271" s="56">
        <v>0.13576243905852717</v>
      </c>
      <c r="AH271" s="29">
        <f t="shared" si="1527"/>
        <v>167188.11931718982</v>
      </c>
      <c r="AI271" s="29">
        <f t="shared" si="1528"/>
        <v>-5468.8862817694871</v>
      </c>
      <c r="AJ271" s="56">
        <v>1.6826993955476925</v>
      </c>
      <c r="AK271" s="29">
        <f t="shared" si="1467"/>
        <v>58.028929788894729</v>
      </c>
      <c r="AL271" s="56">
        <v>0.13576243905852717</v>
      </c>
      <c r="AM271" s="29">
        <f t="shared" si="1529"/>
        <v>203339.59030037321</v>
      </c>
      <c r="AN271" s="29">
        <f t="shared" si="1530"/>
        <v>-5468.8862817694871</v>
      </c>
      <c r="AO271" s="56">
        <v>1.6826993955476925</v>
      </c>
      <c r="AP271" s="29">
        <f t="shared" si="1468"/>
        <v>58.215917809839681</v>
      </c>
      <c r="AQ271" s="56">
        <v>0.13576243905852717</v>
      </c>
      <c r="AR271" s="29">
        <f t="shared" si="1531"/>
        <v>194573.97213789611</v>
      </c>
      <c r="AS271" s="29">
        <f t="shared" si="1532"/>
        <v>-5468.8862817694871</v>
      </c>
      <c r="AT271" s="56">
        <v>1.6826993955476925</v>
      </c>
      <c r="AU271" s="29">
        <f t="shared" si="1469"/>
        <v>58.454250988746715</v>
      </c>
      <c r="AV271" s="56">
        <v>0.13576243905852717</v>
      </c>
      <c r="AW271" s="29">
        <f t="shared" si="1533"/>
        <v>194764.30168620095</v>
      </c>
      <c r="AX271" s="29">
        <f t="shared" si="1534"/>
        <v>-5468.8862817694871</v>
      </c>
      <c r="AY271" s="56">
        <v>1.6826993955476925</v>
      </c>
      <c r="AZ271" s="29">
        <f t="shared" si="1470"/>
        <v>58.742491859846247</v>
      </c>
      <c r="BA271" s="56">
        <v>0.13576243905852717</v>
      </c>
      <c r="BB271" s="29">
        <f t="shared" si="1535"/>
        <v>191648.96135652592</v>
      </c>
      <c r="BC271" s="29">
        <f t="shared" si="1536"/>
        <v>-5468.8862817694871</v>
      </c>
      <c r="BD271" s="56">
        <v>1.6826993955476925</v>
      </c>
      <c r="BE271" s="29">
        <f t="shared" si="1471"/>
        <v>59.077331099313824</v>
      </c>
      <c r="BF271" s="56">
        <v>0.13576243905852717</v>
      </c>
      <c r="BG271" s="29">
        <f t="shared" si="1537"/>
        <v>177356.10373798368</v>
      </c>
      <c r="BH271" s="29">
        <f t="shared" si="1538"/>
        <v>-5468.8862817694871</v>
      </c>
      <c r="BI271" s="56">
        <v>1.6826993955476925</v>
      </c>
      <c r="BJ271" s="29">
        <f t="shared" si="1472"/>
        <v>59.458045003615581</v>
      </c>
      <c r="BK271" s="56">
        <v>0.13576243905852717</v>
      </c>
      <c r="BL271" s="29">
        <f t="shared" si="1539"/>
        <v>198598.74611861224</v>
      </c>
      <c r="BM271" s="29">
        <f t="shared" si="1540"/>
        <v>-5468.8862817694871</v>
      </c>
      <c r="BN271" s="56">
        <v>1.6826993955476925</v>
      </c>
      <c r="BO271" s="29">
        <f t="shared" si="1473"/>
        <v>59.824154779288307</v>
      </c>
      <c r="BP271" s="56">
        <v>0.13576243905852717</v>
      </c>
      <c r="BQ271" s="29">
        <f t="shared" si="1541"/>
        <v>189613.94985738015</v>
      </c>
      <c r="BR271" s="29">
        <f t="shared" si="1542"/>
        <v>-5468.8862817694871</v>
      </c>
      <c r="BS271" s="56">
        <v>1.6826993955476925</v>
      </c>
      <c r="BT271" s="29">
        <f t="shared" si="1474"/>
        <v>60.177032670448263</v>
      </c>
      <c r="BU271" s="56">
        <v>0.13576243905852717</v>
      </c>
      <c r="BV271" s="29">
        <f t="shared" si="1543"/>
        <v>206823.78961121783</v>
      </c>
      <c r="BW271" s="29">
        <f t="shared" si="1544"/>
        <v>-5468.8862817694871</v>
      </c>
      <c r="BX271" s="56">
        <v>1.6826993955476925</v>
      </c>
      <c r="BY271" s="29">
        <f t="shared" si="1475"/>
        <v>60.517891761938991</v>
      </c>
      <c r="BZ271" s="56">
        <v>0.13576243905852717</v>
      </c>
      <c r="CA271" s="29">
        <f t="shared" si="1545"/>
        <v>206550.53247035926</v>
      </c>
      <c r="CB271" s="29">
        <f t="shared" si="1546"/>
        <v>-5468.8862817694871</v>
      </c>
      <c r="CC271" s="56">
        <v>1.6826993955476925</v>
      </c>
      <c r="CD271" s="29">
        <f t="shared" si="1476"/>
        <v>60.846441173069707</v>
      </c>
      <c r="CE271" s="56">
        <v>0.13576243905852717</v>
      </c>
      <c r="CF271" s="29">
        <f t="shared" si="1547"/>
        <v>217496.31246697245</v>
      </c>
      <c r="CG271" s="29">
        <f t="shared" si="1548"/>
        <v>-5468.8862817694871</v>
      </c>
      <c r="CH271" s="56">
        <v>1.6826993955476925</v>
      </c>
      <c r="CI271" s="29">
        <f t="shared" si="1477"/>
        <v>61.164312665127461</v>
      </c>
      <c r="CJ271" s="56">
        <v>0.13576243905852717</v>
      </c>
      <c r="CK271" s="29">
        <f t="shared" si="1549"/>
        <v>218712.20155346615</v>
      </c>
      <c r="CL271" s="29">
        <f t="shared" si="1550"/>
        <v>-5468.8862817694871</v>
      </c>
      <c r="CM271" s="56">
        <v>1.6826993955476925</v>
      </c>
      <c r="CN271" s="29">
        <f t="shared" si="1478"/>
        <v>61.473715773469237</v>
      </c>
      <c r="CO271" s="56">
        <v>0.13576243905852717</v>
      </c>
      <c r="CP271" s="29">
        <f t="shared" si="1551"/>
        <v>233850.16304821154</v>
      </c>
      <c r="CQ271" s="29">
        <f t="shared" si="1552"/>
        <v>-5468.8862817694871</v>
      </c>
      <c r="CR271" s="56">
        <v>1.6826993955476925</v>
      </c>
      <c r="CS271" s="29">
        <f t="shared" si="1479"/>
        <v>61.772809868117193</v>
      </c>
      <c r="CT271" s="56">
        <v>0.13576243905852717</v>
      </c>
      <c r="CU271" s="29">
        <f t="shared" si="1553"/>
        <v>220572.20941948539</v>
      </c>
      <c r="CV271" s="29">
        <f t="shared" si="1480"/>
        <v>-5468.8862817694871</v>
      </c>
      <c r="CW271" s="56">
        <v>1.6826993955476925</v>
      </c>
      <c r="CX271" s="29">
        <f t="shared" si="1445"/>
        <v>62.061883785136061</v>
      </c>
      <c r="CY271" s="56">
        <v>0.13576243905852717</v>
      </c>
      <c r="CZ271" s="29">
        <f t="shared" si="1481"/>
        <v>206448.50089676451</v>
      </c>
      <c r="DA271" s="29">
        <f t="shared" si="1482"/>
        <v>-5468.8862817694871</v>
      </c>
      <c r="DB271" s="56">
        <v>1.6826993955476925</v>
      </c>
      <c r="DC271" s="29">
        <f t="shared" si="1446"/>
        <v>62.339773145492089</v>
      </c>
      <c r="DD271" s="56">
        <v>0.13576243905852717</v>
      </c>
      <c r="DE271" s="29">
        <f t="shared" si="1483"/>
        <v>196359.09677592677</v>
      </c>
      <c r="DF271" s="29">
        <f t="shared" si="1484"/>
        <v>-5468.8862817694871</v>
      </c>
      <c r="DG271" s="56">
        <v>1.6826993955476925</v>
      </c>
      <c r="DH271" s="29">
        <f t="shared" si="1447"/>
        <v>62.605293255953818</v>
      </c>
      <c r="DI271" s="56">
        <v>0.13576243905852717</v>
      </c>
      <c r="DJ271" s="29">
        <f t="shared" si="1485"/>
        <v>176801.91477383921</v>
      </c>
      <c r="DK271" s="29">
        <f t="shared" si="1486"/>
        <v>-5468.8862817694871</v>
      </c>
      <c r="DL271" s="56">
        <v>1.6826993955476925</v>
      </c>
      <c r="DM271" s="29">
        <f t="shared" si="1448"/>
        <v>62.857219657645807</v>
      </c>
      <c r="DN271" s="56">
        <v>0.13576243905852717</v>
      </c>
      <c r="DO271" s="29">
        <f t="shared" si="1487"/>
        <v>163572.05122693907</v>
      </c>
      <c r="DP271" s="29">
        <f t="shared" si="1554"/>
        <v>-5468.8862817694871</v>
      </c>
      <c r="DQ271" s="56">
        <v>1.6826993955476925</v>
      </c>
      <c r="DR271" s="29">
        <f t="shared" si="1488"/>
        <v>63.09942485608731</v>
      </c>
      <c r="DS271" s="56">
        <v>0.13576243905852717</v>
      </c>
      <c r="DT271" s="29">
        <f t="shared" si="1555"/>
        <v>165669.50169067952</v>
      </c>
      <c r="DU271" s="29">
        <f t="shared" si="1556"/>
        <v>-5468.8862817694871</v>
      </c>
      <c r="DV271" s="56">
        <v>1.6826993955476925</v>
      </c>
      <c r="DW271" s="29">
        <f t="shared" si="1489"/>
        <v>63.335187381133331</v>
      </c>
      <c r="DX271" s="56">
        <v>0.13576243905852717</v>
      </c>
      <c r="DY271" s="29">
        <f t="shared" si="1557"/>
        <v>155868.31861196857</v>
      </c>
      <c r="DZ271" s="29">
        <f t="shared" si="1490"/>
        <v>-5468.8862817694871</v>
      </c>
      <c r="EA271" s="56">
        <v>1.6826993955476925</v>
      </c>
      <c r="EB271" s="29">
        <f t="shared" si="1449"/>
        <v>63.567971339657234</v>
      </c>
      <c r="EC271" s="56">
        <v>0.13576243905852717</v>
      </c>
      <c r="ED271" s="29">
        <f t="shared" si="1491"/>
        <v>159243.51824576285</v>
      </c>
      <c r="EE271" s="29">
        <f t="shared" si="1492"/>
        <v>-5468.8862817694871</v>
      </c>
      <c r="EF271" s="56">
        <v>1.6826993955476925</v>
      </c>
      <c r="EG271" s="29">
        <f t="shared" si="1450"/>
        <v>63.798916466102497</v>
      </c>
      <c r="EH271" s="56">
        <v>0.13576243905852717</v>
      </c>
      <c r="EI271" s="29">
        <f t="shared" si="1493"/>
        <v>153903.55074689997</v>
      </c>
      <c r="EJ271" s="29">
        <f t="shared" si="1494"/>
        <v>-5468.8862817694871</v>
      </c>
      <c r="EK271" s="56">
        <v>1.6826993955476925</v>
      </c>
      <c r="EL271" s="29">
        <f t="shared" si="1451"/>
        <v>64.033093754914304</v>
      </c>
      <c r="EM271" s="56">
        <v>0.13576243905852717</v>
      </c>
      <c r="EN271" s="29">
        <f t="shared" si="1495"/>
        <v>178652.94161426459</v>
      </c>
      <c r="EO271" s="29">
        <f t="shared" si="1496"/>
        <v>-5468.8862817694871</v>
      </c>
      <c r="EP271" s="56">
        <v>1.6826993955476925</v>
      </c>
      <c r="EQ271" s="29">
        <f t="shared" si="1452"/>
        <v>64.274182453648834</v>
      </c>
      <c r="ER271" s="56">
        <v>0.13576243905852717</v>
      </c>
      <c r="ES271" s="29">
        <f t="shared" si="1497"/>
        <v>180643.67233754892</v>
      </c>
      <c r="ET271" s="29">
        <f t="shared" si="1558"/>
        <v>-5468.8862817694871</v>
      </c>
      <c r="EU271" s="56">
        <v>1.6826993955476925</v>
      </c>
      <c r="EV271" s="29">
        <f t="shared" si="1498"/>
        <v>64.526788511399772</v>
      </c>
      <c r="EW271" s="56">
        <v>0.13576243905852717</v>
      </c>
      <c r="EX271" s="29">
        <f t="shared" si="1559"/>
        <v>181626.75193820053</v>
      </c>
      <c r="EY271" s="29">
        <f t="shared" si="1560"/>
        <v>-5468.8862817694871</v>
      </c>
      <c r="EZ271" s="56">
        <v>1.6826993955476925</v>
      </c>
      <c r="FA271" s="29">
        <f t="shared" si="1499"/>
        <v>64.794752877274888</v>
      </c>
      <c r="FB271" s="56">
        <v>0.13576243905852717</v>
      </c>
      <c r="FC271" s="29">
        <f t="shared" si="1561"/>
        <v>171923.18695467911</v>
      </c>
      <c r="FD271" s="29">
        <f t="shared" si="1500"/>
        <v>-5468.8862817694871</v>
      </c>
      <c r="FE271" s="56">
        <v>1.6826993955476925</v>
      </c>
      <c r="FF271" s="29">
        <f t="shared" si="1453"/>
        <v>65.079181878840302</v>
      </c>
      <c r="FG271" s="56">
        <v>0.13576243905852717</v>
      </c>
      <c r="FH271" s="29">
        <f t="shared" si="1501"/>
        <v>179474.85882967757</v>
      </c>
      <c r="FI271" s="29">
        <f t="shared" si="1502"/>
        <v>-5468.8862817694871</v>
      </c>
      <c r="FJ271" s="56">
        <v>1.6826993955476925</v>
      </c>
      <c r="FK271" s="29">
        <f t="shared" si="1454"/>
        <v>65.381755674197734</v>
      </c>
      <c r="FL271" s="56">
        <v>0.13576243905852717</v>
      </c>
      <c r="FM271" s="29">
        <f t="shared" si="1562"/>
        <v>187525.77236711117</v>
      </c>
      <c r="FN271" s="29">
        <f t="shared" si="1503"/>
        <v>-5468.8862817694871</v>
      </c>
      <c r="FO271" s="56">
        <v>1.6826993955476925</v>
      </c>
      <c r="FP271" s="29">
        <f t="shared" si="1455"/>
        <v>65.704223140207915</v>
      </c>
      <c r="FQ271" s="56">
        <v>0.13576243905852717</v>
      </c>
      <c r="FR271" s="29">
        <f t="shared" si="1504"/>
        <v>195536.93605608415</v>
      </c>
      <c r="FS271" s="29">
        <f t="shared" si="1505"/>
        <v>-5468.8862817694871</v>
      </c>
      <c r="FT271" s="56">
        <v>1.6826993955476925</v>
      </c>
      <c r="FU271" s="29">
        <f t="shared" si="1456"/>
        <v>66.047801814980417</v>
      </c>
      <c r="FV271" s="56">
        <v>0.13576243905852717</v>
      </c>
      <c r="FW271" s="29">
        <f t="shared" si="1506"/>
        <v>177787.53155281828</v>
      </c>
      <c r="FX271" s="29">
        <f t="shared" si="1507"/>
        <v>-5468.8862817694871</v>
      </c>
      <c r="FY271" s="56">
        <v>1.6826993955476925</v>
      </c>
      <c r="FZ271" s="29">
        <f t="shared" si="1457"/>
        <v>66.413133065002242</v>
      </c>
      <c r="GA271" s="56">
        <v>0.13576243905852717</v>
      </c>
      <c r="GB271" s="29">
        <f t="shared" si="1508"/>
        <v>188969.64657056503</v>
      </c>
      <c r="GC271" s="29">
        <f t="shared" si="1509"/>
        <v>-5468.8862817694871</v>
      </c>
      <c r="GD271" s="56">
        <v>1.6826993955476925</v>
      </c>
      <c r="GE271" s="29">
        <f t="shared" si="1458"/>
        <v>66.800884113047573</v>
      </c>
      <c r="GF271" s="56">
        <v>0.13576243905852717</v>
      </c>
      <c r="GG271" s="29">
        <f t="shared" si="1510"/>
        <v>192699.319083343</v>
      </c>
      <c r="GH271" s="29">
        <f t="shared" si="1511"/>
        <v>-5468.8862817694871</v>
      </c>
      <c r="GI271" s="56">
        <v>1.6826993955476925</v>
      </c>
      <c r="GJ271" s="29">
        <f t="shared" si="1459"/>
        <v>67.212576391429096</v>
      </c>
      <c r="GK271" s="56">
        <v>0.13576243905852717</v>
      </c>
      <c r="GL271" s="29">
        <f t="shared" si="1512"/>
        <v>213050.18999460485</v>
      </c>
      <c r="GM271" s="29">
        <f t="shared" si="1513"/>
        <v>-5468.8862817694871</v>
      </c>
      <c r="GN271" s="56">
        <v>1.6826993955476925</v>
      </c>
      <c r="GO271" s="29">
        <f t="shared" si="1460"/>
        <v>67.648665427849238</v>
      </c>
      <c r="GP271" s="56">
        <v>0.13576243905852717</v>
      </c>
      <c r="GQ271" s="29">
        <f t="shared" si="1514"/>
        <v>205753.33406725657</v>
      </c>
    </row>
    <row r="272" spans="1:199" ht="15" x14ac:dyDescent="0.2">
      <c r="A272" s="4" t="s">
        <v>70</v>
      </c>
      <c r="B272" s="29">
        <v>164535</v>
      </c>
      <c r="C272" s="29">
        <f t="shared" si="1515"/>
        <v>-10121.6</v>
      </c>
      <c r="D272" s="56">
        <v>3.1087522728389603</v>
      </c>
      <c r="E272" s="29">
        <f>448/5</f>
        <v>89.6</v>
      </c>
      <c r="F272" s="29">
        <f>-197/5</f>
        <v>-39.4</v>
      </c>
      <c r="G272" s="29">
        <f t="shared" si="1444"/>
        <v>50.199999999999996</v>
      </c>
      <c r="H272" s="56">
        <f t="shared" si="1461"/>
        <v>0.11710093540787048</v>
      </c>
      <c r="I272" s="29">
        <v>120662</v>
      </c>
      <c r="J272" s="29">
        <f t="shared" si="1518"/>
        <v>-10103.654106807951</v>
      </c>
      <c r="K272" s="56">
        <v>3.1087522728389603</v>
      </c>
      <c r="L272" s="29">
        <f t="shared" si="1462"/>
        <v>50.110993929987281</v>
      </c>
      <c r="M272" s="56">
        <v>0.11710093540787048</v>
      </c>
      <c r="N272" s="29">
        <f t="shared" si="1519"/>
        <v>86296.45688712204</v>
      </c>
      <c r="O272" s="29">
        <f t="shared" si="1520"/>
        <v>-10103.654106807951</v>
      </c>
      <c r="P272" s="56">
        <v>3.1087522728389603</v>
      </c>
      <c r="Q272" s="29">
        <f t="shared" si="1463"/>
        <v>49.983586661513556</v>
      </c>
      <c r="R272" s="56">
        <v>0.11710093540787048</v>
      </c>
      <c r="S272" s="29">
        <f t="shared" si="1521"/>
        <v>94674.540007779797</v>
      </c>
      <c r="T272" s="29">
        <f t="shared" si="1522"/>
        <v>-10103.654106807951</v>
      </c>
      <c r="U272" s="56">
        <v>3.1087522728389603</v>
      </c>
      <c r="V272" s="29">
        <f t="shared" si="1464"/>
        <v>49.849494342321975</v>
      </c>
      <c r="W272" s="56">
        <v>0.11710093540787048</v>
      </c>
      <c r="X272" s="29">
        <f t="shared" si="1523"/>
        <v>77743.468732171197</v>
      </c>
      <c r="Y272" s="29">
        <f t="shared" si="1524"/>
        <v>-10103.654106807951</v>
      </c>
      <c r="Z272" s="56">
        <v>3.1087522728389603</v>
      </c>
      <c r="AA272" s="29">
        <f t="shared" si="1465"/>
        <v>49.86881818130405</v>
      </c>
      <c r="AB272" s="56">
        <v>0.11710093540787048</v>
      </c>
      <c r="AC272" s="29">
        <f t="shared" si="1525"/>
        <v>130057.39541110769</v>
      </c>
      <c r="AD272" s="29">
        <f t="shared" si="1526"/>
        <v>-10103.654106807951</v>
      </c>
      <c r="AE272" s="56">
        <v>3.1087522728389603</v>
      </c>
      <c r="AF272" s="29">
        <f t="shared" si="1466"/>
        <v>49.937045837980278</v>
      </c>
      <c r="AG272" s="56">
        <v>0.11710093540787048</v>
      </c>
      <c r="AH272" s="29">
        <f t="shared" si="1527"/>
        <v>136232.3933971971</v>
      </c>
      <c r="AI272" s="29">
        <f t="shared" si="1528"/>
        <v>-10103.654106807951</v>
      </c>
      <c r="AJ272" s="56">
        <v>3.1087522728389603</v>
      </c>
      <c r="AK272" s="29">
        <f t="shared" si="1467"/>
        <v>50.052444594544923</v>
      </c>
      <c r="AL272" s="56">
        <v>0.11710093540787048</v>
      </c>
      <c r="AM272" s="29">
        <f t="shared" si="1529"/>
        <v>157134.5176549764</v>
      </c>
      <c r="AN272" s="29">
        <f t="shared" si="1530"/>
        <v>-10103.654106807951</v>
      </c>
      <c r="AO272" s="56">
        <v>3.1087522728389603</v>
      </c>
      <c r="AP272" s="29">
        <f t="shared" si="1468"/>
        <v>50.213729794741432</v>
      </c>
      <c r="AQ272" s="56">
        <v>0.11710093540787048</v>
      </c>
      <c r="AR272" s="29">
        <f t="shared" si="1531"/>
        <v>193286.14992336</v>
      </c>
      <c r="AS272" s="29">
        <f t="shared" si="1532"/>
        <v>-10103.654106807951</v>
      </c>
      <c r="AT272" s="56">
        <v>3.1087522728389603</v>
      </c>
      <c r="AU272" s="29">
        <f t="shared" si="1469"/>
        <v>50.419302399228258</v>
      </c>
      <c r="AV272" s="56">
        <v>0.11710093540787048</v>
      </c>
      <c r="AW272" s="29">
        <f t="shared" si="1533"/>
        <v>184520.7373334874</v>
      </c>
      <c r="AX272" s="29">
        <f t="shared" si="1534"/>
        <v>-10103.654106807951</v>
      </c>
      <c r="AY272" s="56">
        <v>3.1087522728389603</v>
      </c>
      <c r="AZ272" s="29">
        <f t="shared" si="1470"/>
        <v>50.667922532032314</v>
      </c>
      <c r="BA272" s="56">
        <v>0.11710093540787048</v>
      </c>
      <c r="BB272" s="29">
        <f t="shared" si="1535"/>
        <v>184711.31550192504</v>
      </c>
      <c r="BC272" s="29">
        <f t="shared" si="1536"/>
        <v>-10103.654106807951</v>
      </c>
      <c r="BD272" s="56">
        <v>3.1087522728389603</v>
      </c>
      <c r="BE272" s="29">
        <f t="shared" si="1471"/>
        <v>50.956735759201948</v>
      </c>
      <c r="BF272" s="56">
        <v>0.11710093540787048</v>
      </c>
      <c r="BG272" s="29">
        <f t="shared" si="1537"/>
        <v>181596.26398547716</v>
      </c>
      <c r="BH272" s="29">
        <f t="shared" si="1538"/>
        <v>-10103.654106807951</v>
      </c>
      <c r="BI272" s="56">
        <v>3.1087522728389603</v>
      </c>
      <c r="BJ272" s="29">
        <f t="shared" si="1472"/>
        <v>51.285117855352254</v>
      </c>
      <c r="BK272" s="56">
        <v>0.11710093540787048</v>
      </c>
      <c r="BL272" s="29">
        <f t="shared" si="1539"/>
        <v>167303.73474903108</v>
      </c>
      <c r="BM272" s="29">
        <f t="shared" si="1540"/>
        <v>-10103.654106807951</v>
      </c>
      <c r="BN272" s="56">
        <v>3.1087522728389603</v>
      </c>
      <c r="BO272" s="29">
        <f t="shared" si="1473"/>
        <v>51.600903263234912</v>
      </c>
      <c r="BP272" s="56">
        <v>0.11710093540787048</v>
      </c>
      <c r="BQ272" s="29">
        <f t="shared" si="1541"/>
        <v>188546.69291506751</v>
      </c>
      <c r="BR272" s="29">
        <f t="shared" si="1542"/>
        <v>-10103.654106807951</v>
      </c>
      <c r="BS272" s="56">
        <v>3.1087522728389603</v>
      </c>
      <c r="BT272" s="29">
        <f t="shared" si="1474"/>
        <v>51.905275602345391</v>
      </c>
      <c r="BU272" s="56">
        <v>0.11710093540787048</v>
      </c>
      <c r="BV272" s="29">
        <f t="shared" si="1543"/>
        <v>179562.20102617456</v>
      </c>
      <c r="BW272" s="29">
        <f t="shared" si="1544"/>
        <v>-10103.654106807951</v>
      </c>
      <c r="BX272" s="56">
        <v>3.1087522728389603</v>
      </c>
      <c r="BY272" s="29">
        <f t="shared" si="1475"/>
        <v>52.199281210469699</v>
      </c>
      <c r="BZ272" s="56">
        <v>0.11710093540787048</v>
      </c>
      <c r="CA272" s="29">
        <f t="shared" si="1545"/>
        <v>196772.33478562033</v>
      </c>
      <c r="CB272" s="29">
        <f t="shared" si="1546"/>
        <v>-10103.654106807951</v>
      </c>
      <c r="CC272" s="56">
        <v>3.1087522728389603</v>
      </c>
      <c r="CD272" s="29">
        <f t="shared" si="1476"/>
        <v>52.482669190517157</v>
      </c>
      <c r="CE272" s="56">
        <v>0.11710093540787048</v>
      </c>
      <c r="CF272" s="29">
        <f t="shared" si="1547"/>
        <v>196499.36103274181</v>
      </c>
      <c r="CG272" s="29">
        <f t="shared" si="1548"/>
        <v>-10103.654106807951</v>
      </c>
      <c r="CH272" s="56">
        <v>3.1087522728389603</v>
      </c>
      <c r="CI272" s="29">
        <f t="shared" si="1477"/>
        <v>52.756847006690684</v>
      </c>
      <c r="CJ272" s="56">
        <v>0.11710093540787048</v>
      </c>
      <c r="CK272" s="29">
        <f t="shared" si="1549"/>
        <v>207445.41520717117</v>
      </c>
      <c r="CL272" s="29">
        <f t="shared" si="1550"/>
        <v>-10103.654106807951</v>
      </c>
      <c r="CM272" s="56">
        <v>3.1087522728389603</v>
      </c>
      <c r="CN272" s="29">
        <f t="shared" si="1478"/>
        <v>53.023720478146991</v>
      </c>
      <c r="CO272" s="56">
        <v>0.11710093540787048</v>
      </c>
      <c r="CP272" s="29">
        <f t="shared" si="1551"/>
        <v>208661.57116713634</v>
      </c>
      <c r="CQ272" s="29">
        <f t="shared" si="1552"/>
        <v>-10103.654106807951</v>
      </c>
      <c r="CR272" s="56">
        <v>3.1087522728389603</v>
      </c>
      <c r="CS272" s="29">
        <f t="shared" si="1479"/>
        <v>53.281701982465329</v>
      </c>
      <c r="CT272" s="56">
        <v>0.11710093540787048</v>
      </c>
      <c r="CU272" s="29">
        <f t="shared" si="1553"/>
        <v>223799.79064338605</v>
      </c>
      <c r="CV272" s="29">
        <f t="shared" si="1480"/>
        <v>-10103.654106807951</v>
      </c>
      <c r="CW272" s="56">
        <v>3.1087522728389603</v>
      </c>
      <c r="CX272" s="29">
        <f t="shared" si="1445"/>
        <v>53.531040653158577</v>
      </c>
      <c r="CY272" s="56">
        <v>0.11710093540787048</v>
      </c>
      <c r="CZ272" s="29">
        <f t="shared" si="1481"/>
        <v>210522.08635333058</v>
      </c>
      <c r="DA272" s="29">
        <f t="shared" si="1482"/>
        <v>-10103.654106807951</v>
      </c>
      <c r="DB272" s="56">
        <v>3.1087522728389603</v>
      </c>
      <c r="DC272" s="29">
        <f t="shared" si="1446"/>
        <v>53.77073216329385</v>
      </c>
      <c r="DD272" s="56">
        <v>0.11710093540787048</v>
      </c>
      <c r="DE272" s="29">
        <f t="shared" si="1483"/>
        <v>196398.61752211986</v>
      </c>
      <c r="DF272" s="29">
        <f t="shared" si="1484"/>
        <v>-10103.654106807951</v>
      </c>
      <c r="DG272" s="56">
        <v>3.1087522728389603</v>
      </c>
      <c r="DH272" s="29">
        <f t="shared" si="1447"/>
        <v>53.999754664070117</v>
      </c>
      <c r="DI272" s="56">
        <v>0.11710093540787048</v>
      </c>
      <c r="DJ272" s="29">
        <f t="shared" si="1485"/>
        <v>186309.44242378289</v>
      </c>
      <c r="DK272" s="29">
        <f t="shared" si="1486"/>
        <v>-10103.654106807951</v>
      </c>
      <c r="DL272" s="56">
        <v>3.1087522728389603</v>
      </c>
      <c r="DM272" s="29">
        <f t="shared" si="1448"/>
        <v>54.21705200711029</v>
      </c>
      <c r="DN272" s="56">
        <v>0.11710093540787048</v>
      </c>
      <c r="DO272" s="29">
        <f t="shared" si="1487"/>
        <v>166752.47771903838</v>
      </c>
      <c r="DP272" s="29">
        <f t="shared" si="1554"/>
        <v>-10103.654106807951</v>
      </c>
      <c r="DQ272" s="56">
        <v>3.1087522728389603</v>
      </c>
      <c r="DR272" s="29">
        <f t="shared" si="1488"/>
        <v>54.425964394769451</v>
      </c>
      <c r="DS272" s="56">
        <v>0.11710093540787048</v>
      </c>
      <c r="DT272" s="29">
        <f t="shared" si="1555"/>
        <v>153522.82308452588</v>
      </c>
      <c r="DU272" s="29">
        <f t="shared" si="1556"/>
        <v>-10103.654106807951</v>
      </c>
      <c r="DV272" s="56">
        <v>3.1087522728389603</v>
      </c>
      <c r="DW272" s="29">
        <f t="shared" si="1489"/>
        <v>54.629319699877868</v>
      </c>
      <c r="DX272" s="56">
        <v>0.11710093540787048</v>
      </c>
      <c r="DY272" s="29">
        <f t="shared" si="1557"/>
        <v>155620.47690357146</v>
      </c>
      <c r="DZ272" s="29">
        <f t="shared" si="1490"/>
        <v>-10103.654106807951</v>
      </c>
      <c r="EA272" s="56">
        <v>3.1087522728389603</v>
      </c>
      <c r="EB272" s="29">
        <f t="shared" si="1449"/>
        <v>54.830105863415675</v>
      </c>
      <c r="EC272" s="56">
        <v>0.11710093540787048</v>
      </c>
      <c r="ED272" s="29">
        <f t="shared" si="1491"/>
        <v>145819.49461102404</v>
      </c>
      <c r="EE272" s="29">
        <f t="shared" si="1492"/>
        <v>-10103.654106807951</v>
      </c>
      <c r="EF272" s="56">
        <v>3.1087522728389603</v>
      </c>
      <c r="EG272" s="29">
        <f t="shared" si="1450"/>
        <v>55.029305955298014</v>
      </c>
      <c r="EH272" s="56">
        <v>0.11710093540787048</v>
      </c>
      <c r="EI272" s="29">
        <f t="shared" si="1493"/>
        <v>149194.89344491021</v>
      </c>
      <c r="EJ272" s="29">
        <f t="shared" si="1494"/>
        <v>-10103.654106807951</v>
      </c>
      <c r="EK272" s="56">
        <v>3.1087522728389603</v>
      </c>
      <c r="EL272" s="29">
        <f t="shared" si="1451"/>
        <v>55.231293926060097</v>
      </c>
      <c r="EM272" s="56">
        <v>0.11710093540787048</v>
      </c>
      <c r="EN272" s="29">
        <f t="shared" si="1495"/>
        <v>143855.12793401809</v>
      </c>
      <c r="EO272" s="29">
        <f t="shared" si="1496"/>
        <v>-10103.654106807951</v>
      </c>
      <c r="EP272" s="56">
        <v>3.1087522728389603</v>
      </c>
      <c r="EQ272" s="29">
        <f t="shared" si="1452"/>
        <v>55.439243284762391</v>
      </c>
      <c r="ER272" s="56">
        <v>0.11710093540787048</v>
      </c>
      <c r="ES272" s="29">
        <f t="shared" si="1497"/>
        <v>168604.72675074139</v>
      </c>
      <c r="ET272" s="29">
        <f t="shared" si="1558"/>
        <v>-10103.654106807951</v>
      </c>
      <c r="EU272" s="56">
        <v>3.1087522728389603</v>
      </c>
      <c r="EV272" s="29">
        <f t="shared" si="1498"/>
        <v>55.657126860348235</v>
      </c>
      <c r="EW272" s="56">
        <v>0.11710093540787048</v>
      </c>
      <c r="EX272" s="29">
        <f t="shared" si="1559"/>
        <v>170595.67535760131</v>
      </c>
      <c r="EY272" s="29">
        <f t="shared" si="1560"/>
        <v>-10103.654106807951</v>
      </c>
      <c r="EZ272" s="56">
        <v>3.1087522728389603</v>
      </c>
      <c r="FA272" s="29">
        <f t="shared" si="1499"/>
        <v>55.888257636412348</v>
      </c>
      <c r="FB272" s="56">
        <v>0.11710093540787048</v>
      </c>
      <c r="FC272" s="29">
        <f t="shared" si="1561"/>
        <v>171578.986089029</v>
      </c>
      <c r="FD272" s="29">
        <f t="shared" si="1500"/>
        <v>-10103.654106807951</v>
      </c>
      <c r="FE272" s="56">
        <v>3.1087522728389603</v>
      </c>
      <c r="FF272" s="29">
        <f t="shared" si="1453"/>
        <v>56.133589868003135</v>
      </c>
      <c r="FG272" s="56">
        <v>0.11710093540787048</v>
      </c>
      <c r="FH272" s="29">
        <f t="shared" si="1501"/>
        <v>161875.66643773916</v>
      </c>
      <c r="FI272" s="29">
        <f t="shared" si="1502"/>
        <v>-10103.654106807951</v>
      </c>
      <c r="FJ272" s="56">
        <v>3.1087522728389603</v>
      </c>
      <c r="FK272" s="29">
        <f t="shared" si="1454"/>
        <v>56.394572763655077</v>
      </c>
      <c r="FL272" s="56">
        <v>0.11710093540787048</v>
      </c>
      <c r="FM272" s="29">
        <f t="shared" si="1562"/>
        <v>169427.59929563326</v>
      </c>
      <c r="FN272" s="29">
        <f t="shared" si="1503"/>
        <v>-10103.654106807951</v>
      </c>
      <c r="FO272" s="56">
        <v>3.1087522728389603</v>
      </c>
      <c r="FP272" s="29">
        <f t="shared" si="1455"/>
        <v>56.672714804784128</v>
      </c>
      <c r="FQ272" s="56">
        <v>0.11710093540787048</v>
      </c>
      <c r="FR272" s="29">
        <f t="shared" si="1504"/>
        <v>177478.79097510802</v>
      </c>
      <c r="FS272" s="29">
        <f t="shared" si="1505"/>
        <v>-10103.654106807951</v>
      </c>
      <c r="FT272" s="56">
        <v>3.1087522728389603</v>
      </c>
      <c r="FU272" s="29">
        <f t="shared" si="1456"/>
        <v>56.969066170309546</v>
      </c>
      <c r="FV272" s="56">
        <v>0.11710093540787048</v>
      </c>
      <c r="FW272" s="29">
        <f t="shared" si="1506"/>
        <v>185490.2510154465</v>
      </c>
      <c r="FX272" s="29">
        <f t="shared" si="1507"/>
        <v>-10103.654106807951</v>
      </c>
      <c r="FY272" s="56">
        <v>3.1087522728389603</v>
      </c>
      <c r="FZ272" s="29">
        <f t="shared" si="1457"/>
        <v>57.284180066376486</v>
      </c>
      <c r="GA272" s="56">
        <v>0.11710093540787048</v>
      </c>
      <c r="GB272" s="29">
        <f t="shared" si="1508"/>
        <v>167741.1616260767</v>
      </c>
      <c r="GC272" s="29">
        <f t="shared" si="1509"/>
        <v>-10103.654106807951</v>
      </c>
      <c r="GD272" s="56">
        <v>3.1087522728389603</v>
      </c>
      <c r="GE272" s="29">
        <f t="shared" si="1458"/>
        <v>57.618632001288432</v>
      </c>
      <c r="GF272" s="56">
        <v>0.11710093540787048</v>
      </c>
      <c r="GG272" s="29">
        <f t="shared" si="1510"/>
        <v>178923.61109575836</v>
      </c>
      <c r="GH272" s="29">
        <f t="shared" si="1511"/>
        <v>-10103.654106807951</v>
      </c>
      <c r="GI272" s="56">
        <v>3.1087522728389603</v>
      </c>
      <c r="GJ272" s="29">
        <f t="shared" si="1459"/>
        <v>57.97373427576872</v>
      </c>
      <c r="GK272" s="56">
        <v>0.11710093540787048</v>
      </c>
      <c r="GL272" s="29">
        <f t="shared" si="1512"/>
        <v>182653.6387108108</v>
      </c>
      <c r="GM272" s="29">
        <f t="shared" si="1513"/>
        <v>-10103.654106807951</v>
      </c>
      <c r="GN272" s="56">
        <v>3.1087522728389603</v>
      </c>
      <c r="GO272" s="29">
        <f t="shared" si="1460"/>
        <v>58.34987980202802</v>
      </c>
      <c r="GP272" s="56">
        <v>0.11710093540787048</v>
      </c>
      <c r="GQ272" s="29">
        <f t="shared" si="1514"/>
        <v>203004.88576759893</v>
      </c>
    </row>
    <row r="273" spans="1:199" ht="15" x14ac:dyDescent="0.2">
      <c r="A273" s="4" t="s">
        <v>71</v>
      </c>
      <c r="B273" s="29">
        <v>163483</v>
      </c>
      <c r="C273" s="29">
        <f t="shared" si="1515"/>
        <v>-10121.6</v>
      </c>
      <c r="D273" s="56">
        <v>3.1087522728389603</v>
      </c>
      <c r="E273" s="29">
        <f t="shared" ref="E273:E276" si="1563">448/5</f>
        <v>89.6</v>
      </c>
      <c r="F273" s="29">
        <f t="shared" ref="F273:F276" si="1564">-197/5</f>
        <v>-39.4</v>
      </c>
      <c r="G273" s="29">
        <f t="shared" si="1444"/>
        <v>50.199999999999996</v>
      </c>
      <c r="H273" s="56">
        <f t="shared" si="1461"/>
        <v>0.11710093540787048</v>
      </c>
      <c r="I273" s="29">
        <v>155644</v>
      </c>
      <c r="J273" s="29">
        <f t="shared" si="1518"/>
        <v>-10103.654106807951</v>
      </c>
      <c r="K273" s="56">
        <v>3.1087522728389603</v>
      </c>
      <c r="L273" s="29">
        <f t="shared" si="1462"/>
        <v>50.110993929987281</v>
      </c>
      <c r="M273" s="56">
        <v>0.11710093540787048</v>
      </c>
      <c r="N273" s="29">
        <f t="shared" si="1519"/>
        <v>110608.45688712204</v>
      </c>
      <c r="O273" s="29">
        <f t="shared" si="1520"/>
        <v>-10103.654106807951</v>
      </c>
      <c r="P273" s="56">
        <v>3.1087522728389603</v>
      </c>
      <c r="Q273" s="29">
        <f t="shared" si="1463"/>
        <v>49.983586661513556</v>
      </c>
      <c r="R273" s="56">
        <v>0.11710093540787048</v>
      </c>
      <c r="S273" s="29">
        <f t="shared" si="1521"/>
        <v>76242.786366975604</v>
      </c>
      <c r="T273" s="29">
        <f t="shared" si="1522"/>
        <v>-10103.654106807951</v>
      </c>
      <c r="U273" s="56">
        <v>3.1087522728389603</v>
      </c>
      <c r="V273" s="29">
        <f t="shared" si="1464"/>
        <v>49.849494342321975</v>
      </c>
      <c r="W273" s="56">
        <v>0.11710093540787048</v>
      </c>
      <c r="X273" s="29">
        <f t="shared" si="1523"/>
        <v>84620.735395314172</v>
      </c>
      <c r="Y273" s="29">
        <f t="shared" si="1524"/>
        <v>-10103.654106807951</v>
      </c>
      <c r="Z273" s="56">
        <v>3.1087522728389603</v>
      </c>
      <c r="AA273" s="29">
        <f t="shared" si="1465"/>
        <v>49.86881818130405</v>
      </c>
      <c r="AB273" s="56">
        <v>0.11710093540787048</v>
      </c>
      <c r="AC273" s="29">
        <f t="shared" si="1525"/>
        <v>67689.683443544549</v>
      </c>
      <c r="AD273" s="29">
        <f t="shared" si="1526"/>
        <v>-10103.654106807951</v>
      </c>
      <c r="AE273" s="56">
        <v>3.1087522728389603</v>
      </c>
      <c r="AF273" s="29">
        <f t="shared" si="1466"/>
        <v>49.937045837980278</v>
      </c>
      <c r="AG273" s="56">
        <v>0.11710093540787048</v>
      </c>
      <c r="AH273" s="29">
        <f t="shared" si="1527"/>
        <v>120003.67835013772</v>
      </c>
      <c r="AI273" s="29">
        <f t="shared" si="1528"/>
        <v>-10103.654106807951</v>
      </c>
      <c r="AJ273" s="56">
        <v>3.1087522728389603</v>
      </c>
      <c r="AK273" s="29">
        <f t="shared" si="1467"/>
        <v>50.052444594544923</v>
      </c>
      <c r="AL273" s="56">
        <v>0.11710093540787048</v>
      </c>
      <c r="AM273" s="29">
        <f t="shared" si="1529"/>
        <v>126178.79173498369</v>
      </c>
      <c r="AN273" s="29">
        <f t="shared" si="1530"/>
        <v>-10103.654106807951</v>
      </c>
      <c r="AO273" s="56">
        <v>3.1087522728389603</v>
      </c>
      <c r="AP273" s="29">
        <f t="shared" si="1468"/>
        <v>50.213729794741432</v>
      </c>
      <c r="AQ273" s="56">
        <v>0.11710093540787048</v>
      </c>
      <c r="AR273" s="29">
        <f t="shared" si="1531"/>
        <v>147081.0772779632</v>
      </c>
      <c r="AS273" s="29">
        <f t="shared" si="1532"/>
        <v>-10103.654106807951</v>
      </c>
      <c r="AT273" s="56">
        <v>3.1087522728389603</v>
      </c>
      <c r="AU273" s="29">
        <f t="shared" si="1469"/>
        <v>50.419302399228258</v>
      </c>
      <c r="AV273" s="56">
        <v>0.11710093540787048</v>
      </c>
      <c r="AW273" s="29">
        <f t="shared" si="1533"/>
        <v>183232.91511895129</v>
      </c>
      <c r="AX273" s="29">
        <f t="shared" si="1534"/>
        <v>-10103.654106807951</v>
      </c>
      <c r="AY273" s="56">
        <v>3.1087522728389603</v>
      </c>
      <c r="AZ273" s="29">
        <f t="shared" si="1470"/>
        <v>50.667922532032314</v>
      </c>
      <c r="BA273" s="56">
        <v>0.11710093540787048</v>
      </c>
      <c r="BB273" s="29">
        <f t="shared" si="1535"/>
        <v>174467.75114921149</v>
      </c>
      <c r="BC273" s="29">
        <f t="shared" si="1536"/>
        <v>-10103.654106807951</v>
      </c>
      <c r="BD273" s="56">
        <v>3.1087522728389603</v>
      </c>
      <c r="BE273" s="29">
        <f t="shared" si="1471"/>
        <v>50.956735759201948</v>
      </c>
      <c r="BF273" s="56">
        <v>0.11710093540787048</v>
      </c>
      <c r="BG273" s="29">
        <f t="shared" si="1537"/>
        <v>174658.61813087628</v>
      </c>
      <c r="BH273" s="29">
        <f t="shared" si="1538"/>
        <v>-10103.654106807951</v>
      </c>
      <c r="BI273" s="56">
        <v>3.1087522728389603</v>
      </c>
      <c r="BJ273" s="29">
        <f t="shared" si="1472"/>
        <v>51.285117855352254</v>
      </c>
      <c r="BK273" s="56">
        <v>0.11710093540787048</v>
      </c>
      <c r="BL273" s="29">
        <f t="shared" si="1539"/>
        <v>171543.89499652456</v>
      </c>
      <c r="BM273" s="29">
        <f t="shared" si="1540"/>
        <v>-10103.654106807951</v>
      </c>
      <c r="BN273" s="56">
        <v>3.1087522728389603</v>
      </c>
      <c r="BO273" s="29">
        <f t="shared" si="1473"/>
        <v>51.600903263234912</v>
      </c>
      <c r="BP273" s="56">
        <v>0.11710093540787048</v>
      </c>
      <c r="BQ273" s="29">
        <f t="shared" si="1541"/>
        <v>157251.68154548635</v>
      </c>
      <c r="BR273" s="29">
        <f t="shared" si="1542"/>
        <v>-10103.654106807951</v>
      </c>
      <c r="BS273" s="56">
        <v>3.1087522728389603</v>
      </c>
      <c r="BT273" s="29">
        <f t="shared" si="1474"/>
        <v>51.905275602345391</v>
      </c>
      <c r="BU273" s="56">
        <v>0.11710093540787048</v>
      </c>
      <c r="BV273" s="29">
        <f t="shared" si="1543"/>
        <v>178494.94408386192</v>
      </c>
      <c r="BW273" s="29">
        <f t="shared" si="1544"/>
        <v>-10103.654106807951</v>
      </c>
      <c r="BX273" s="56">
        <v>3.1087522728389603</v>
      </c>
      <c r="BY273" s="29">
        <f t="shared" si="1475"/>
        <v>52.199281210469699</v>
      </c>
      <c r="BZ273" s="56">
        <v>0.11710093540787048</v>
      </c>
      <c r="CA273" s="29">
        <f t="shared" si="1545"/>
        <v>169510.74620057706</v>
      </c>
      <c r="CB273" s="29">
        <f t="shared" si="1546"/>
        <v>-10103.654106807951</v>
      </c>
      <c r="CC273" s="56">
        <v>3.1087522728389603</v>
      </c>
      <c r="CD273" s="29">
        <f t="shared" si="1476"/>
        <v>52.482669190517157</v>
      </c>
      <c r="CE273" s="56">
        <v>0.11710093540787048</v>
      </c>
      <c r="CF273" s="29">
        <f t="shared" si="1547"/>
        <v>186721.16334800288</v>
      </c>
      <c r="CG273" s="29">
        <f t="shared" si="1548"/>
        <v>-10103.654106807951</v>
      </c>
      <c r="CH273" s="56">
        <v>3.1087522728389603</v>
      </c>
      <c r="CI273" s="29">
        <f t="shared" si="1477"/>
        <v>52.756847006690684</v>
      </c>
      <c r="CJ273" s="56">
        <v>0.11710093540787048</v>
      </c>
      <c r="CK273" s="29">
        <f t="shared" si="1549"/>
        <v>186448.46377294054</v>
      </c>
      <c r="CL273" s="29">
        <f t="shared" si="1550"/>
        <v>-10103.654106807951</v>
      </c>
      <c r="CM273" s="56">
        <v>3.1087522728389603</v>
      </c>
      <c r="CN273" s="29">
        <f t="shared" si="1478"/>
        <v>53.023720478146991</v>
      </c>
      <c r="CO273" s="56">
        <v>0.11710093540787048</v>
      </c>
      <c r="CP273" s="29">
        <f t="shared" si="1551"/>
        <v>197394.78482084136</v>
      </c>
      <c r="CQ273" s="29">
        <f t="shared" si="1552"/>
        <v>-10103.654106807951</v>
      </c>
      <c r="CR273" s="56">
        <v>3.1087522728389603</v>
      </c>
      <c r="CS273" s="29">
        <f t="shared" si="1479"/>
        <v>53.281701982465329</v>
      </c>
      <c r="CT273" s="56">
        <v>0.11710093540787048</v>
      </c>
      <c r="CU273" s="29">
        <f t="shared" si="1553"/>
        <v>198611.19876231084</v>
      </c>
      <c r="CV273" s="29">
        <f t="shared" si="1480"/>
        <v>-10103.654106807951</v>
      </c>
      <c r="CW273" s="56">
        <v>3.1087522728389603</v>
      </c>
      <c r="CX273" s="29">
        <f t="shared" si="1445"/>
        <v>53.531040653158577</v>
      </c>
      <c r="CY273" s="56">
        <v>0.11710093540787048</v>
      </c>
      <c r="CZ273" s="29">
        <f t="shared" si="1481"/>
        <v>213749.66757723124</v>
      </c>
      <c r="DA273" s="29">
        <f t="shared" si="1482"/>
        <v>-10103.654106807951</v>
      </c>
      <c r="DB273" s="56">
        <v>3.1087522728389603</v>
      </c>
      <c r="DC273" s="29">
        <f t="shared" si="1446"/>
        <v>53.77073216329385</v>
      </c>
      <c r="DD273" s="56">
        <v>0.11710093540787048</v>
      </c>
      <c r="DE273" s="29">
        <f t="shared" si="1483"/>
        <v>200472.20297868593</v>
      </c>
      <c r="DF273" s="29">
        <f t="shared" si="1484"/>
        <v>-10103.654106807951</v>
      </c>
      <c r="DG273" s="56">
        <v>3.1087522728389603</v>
      </c>
      <c r="DH273" s="29">
        <f t="shared" si="1447"/>
        <v>53.999754664070117</v>
      </c>
      <c r="DI273" s="56">
        <v>0.11710093540787048</v>
      </c>
      <c r="DJ273" s="29">
        <f t="shared" si="1485"/>
        <v>186348.96316997599</v>
      </c>
      <c r="DK273" s="29">
        <f t="shared" si="1486"/>
        <v>-10103.654106807951</v>
      </c>
      <c r="DL273" s="56">
        <v>3.1087522728389603</v>
      </c>
      <c r="DM273" s="29">
        <f t="shared" si="1448"/>
        <v>54.21705200711029</v>
      </c>
      <c r="DN273" s="56">
        <v>0.11710093540787048</v>
      </c>
      <c r="DO273" s="29">
        <f t="shared" si="1487"/>
        <v>176260.00536898206</v>
      </c>
      <c r="DP273" s="29">
        <f t="shared" si="1554"/>
        <v>-10103.654106807951</v>
      </c>
      <c r="DQ273" s="56">
        <v>3.1087522728389603</v>
      </c>
      <c r="DR273" s="29">
        <f t="shared" si="1488"/>
        <v>54.425964394769451</v>
      </c>
      <c r="DS273" s="56">
        <v>0.11710093540787048</v>
      </c>
      <c r="DT273" s="29">
        <f t="shared" si="1555"/>
        <v>156703.24957662518</v>
      </c>
      <c r="DU273" s="29">
        <f t="shared" si="1556"/>
        <v>-10103.654106807951</v>
      </c>
      <c r="DV273" s="56">
        <v>3.1087522728389603</v>
      </c>
      <c r="DW273" s="29">
        <f t="shared" si="1489"/>
        <v>54.629319699877868</v>
      </c>
      <c r="DX273" s="56">
        <v>0.11710093540787048</v>
      </c>
      <c r="DY273" s="29">
        <f t="shared" si="1557"/>
        <v>143473.79829741782</v>
      </c>
      <c r="DZ273" s="29">
        <f t="shared" si="1490"/>
        <v>-10103.654106807951</v>
      </c>
      <c r="EA273" s="56">
        <v>3.1087522728389603</v>
      </c>
      <c r="EB273" s="29">
        <f t="shared" si="1449"/>
        <v>54.830105863415675</v>
      </c>
      <c r="EC273" s="56">
        <v>0.11710093540787048</v>
      </c>
      <c r="ED273" s="29">
        <f t="shared" si="1491"/>
        <v>145571.65290262693</v>
      </c>
      <c r="EE273" s="29">
        <f t="shared" si="1492"/>
        <v>-10103.654106807951</v>
      </c>
      <c r="EF273" s="56">
        <v>3.1087522728389603</v>
      </c>
      <c r="EG273" s="29">
        <f t="shared" si="1450"/>
        <v>55.029305955298014</v>
      </c>
      <c r="EH273" s="56">
        <v>0.11710093540787048</v>
      </c>
      <c r="EI273" s="29">
        <f t="shared" si="1493"/>
        <v>135770.8698101714</v>
      </c>
      <c r="EJ273" s="29">
        <f t="shared" si="1494"/>
        <v>-10103.654106807951</v>
      </c>
      <c r="EK273" s="56">
        <v>3.1087522728389603</v>
      </c>
      <c r="EL273" s="29">
        <f t="shared" si="1451"/>
        <v>55.231293926060097</v>
      </c>
      <c r="EM273" s="56">
        <v>0.11710093540787048</v>
      </c>
      <c r="EN273" s="29">
        <f t="shared" si="1495"/>
        <v>139146.47063202833</v>
      </c>
      <c r="EO273" s="29">
        <f t="shared" si="1496"/>
        <v>-10103.654106807951</v>
      </c>
      <c r="EP273" s="56">
        <v>3.1087522728389603</v>
      </c>
      <c r="EQ273" s="29">
        <f t="shared" si="1452"/>
        <v>55.439243284762391</v>
      </c>
      <c r="ER273" s="56">
        <v>0.11710093540787048</v>
      </c>
      <c r="ES273" s="29">
        <f t="shared" si="1497"/>
        <v>133806.91307049489</v>
      </c>
      <c r="ET273" s="29">
        <f t="shared" si="1558"/>
        <v>-10103.654106807951</v>
      </c>
      <c r="EU273" s="56">
        <v>3.1087522728389603</v>
      </c>
      <c r="EV273" s="29">
        <f t="shared" si="1498"/>
        <v>55.657126860348235</v>
      </c>
      <c r="EW273" s="56">
        <v>0.11710093540787048</v>
      </c>
      <c r="EX273" s="29">
        <f t="shared" si="1559"/>
        <v>158556.72977079378</v>
      </c>
      <c r="EY273" s="29">
        <f t="shared" si="1560"/>
        <v>-10103.654106807951</v>
      </c>
      <c r="EZ273" s="56">
        <v>3.1087522728389603</v>
      </c>
      <c r="FA273" s="29">
        <f t="shared" si="1499"/>
        <v>55.888257636412348</v>
      </c>
      <c r="FB273" s="56">
        <v>0.11710093540787048</v>
      </c>
      <c r="FC273" s="29">
        <f t="shared" si="1561"/>
        <v>160547.90950842979</v>
      </c>
      <c r="FD273" s="29">
        <f t="shared" si="1500"/>
        <v>-10103.654106807951</v>
      </c>
      <c r="FE273" s="56">
        <v>3.1087522728389603</v>
      </c>
      <c r="FF273" s="29">
        <f t="shared" si="1453"/>
        <v>56.133589868003135</v>
      </c>
      <c r="FG273" s="56">
        <v>0.11710093540787048</v>
      </c>
      <c r="FH273" s="29">
        <f t="shared" si="1501"/>
        <v>161531.46557208904</v>
      </c>
      <c r="FI273" s="29">
        <f t="shared" si="1502"/>
        <v>-10103.654106807951</v>
      </c>
      <c r="FJ273" s="56">
        <v>3.1087522728389603</v>
      </c>
      <c r="FK273" s="29">
        <f t="shared" si="1454"/>
        <v>56.394572763655077</v>
      </c>
      <c r="FL273" s="56">
        <v>0.11710093540787048</v>
      </c>
      <c r="FM273" s="29">
        <f t="shared" si="1562"/>
        <v>151828.40690369485</v>
      </c>
      <c r="FN273" s="29">
        <f t="shared" si="1503"/>
        <v>-10103.654106807951</v>
      </c>
      <c r="FO273" s="56">
        <v>3.1087522728389603</v>
      </c>
      <c r="FP273" s="29">
        <f t="shared" si="1455"/>
        <v>56.672714804784128</v>
      </c>
      <c r="FQ273" s="56">
        <v>0.11710093540787048</v>
      </c>
      <c r="FR273" s="29">
        <f t="shared" si="1504"/>
        <v>159380.6179036301</v>
      </c>
      <c r="FS273" s="29">
        <f t="shared" si="1505"/>
        <v>-10103.654106807951</v>
      </c>
      <c r="FT273" s="56">
        <v>3.1087522728389603</v>
      </c>
      <c r="FU273" s="29">
        <f t="shared" si="1456"/>
        <v>56.969066170309546</v>
      </c>
      <c r="FV273" s="56">
        <v>0.11710093540787048</v>
      </c>
      <c r="FW273" s="29">
        <f t="shared" si="1506"/>
        <v>167432.10593447037</v>
      </c>
      <c r="FX273" s="29">
        <f t="shared" si="1507"/>
        <v>-10103.654106807951</v>
      </c>
      <c r="FY273" s="56">
        <v>3.1087522728389603</v>
      </c>
      <c r="FZ273" s="29">
        <f t="shared" si="1457"/>
        <v>57.284180066376486</v>
      </c>
      <c r="GA273" s="56">
        <v>0.11710093540787048</v>
      </c>
      <c r="GB273" s="29">
        <f t="shared" si="1508"/>
        <v>175443.88108870492</v>
      </c>
      <c r="GC273" s="29">
        <f t="shared" si="1509"/>
        <v>-10103.654106807951</v>
      </c>
      <c r="GD273" s="56">
        <v>3.1087522728389603</v>
      </c>
      <c r="GE273" s="29">
        <f t="shared" si="1458"/>
        <v>57.618632001288432</v>
      </c>
      <c r="GF273" s="56">
        <v>0.11710093540787048</v>
      </c>
      <c r="GG273" s="29">
        <f t="shared" si="1510"/>
        <v>157695.12615127003</v>
      </c>
      <c r="GH273" s="29">
        <f t="shared" si="1511"/>
        <v>-10103.654106807951</v>
      </c>
      <c r="GI273" s="56">
        <v>3.1087522728389603</v>
      </c>
      <c r="GJ273" s="29">
        <f t="shared" si="1459"/>
        <v>57.97373427576872</v>
      </c>
      <c r="GK273" s="56">
        <v>0.11710093540787048</v>
      </c>
      <c r="GL273" s="29">
        <f t="shared" si="1512"/>
        <v>168877.93072322616</v>
      </c>
      <c r="GM273" s="29">
        <f t="shared" si="1513"/>
        <v>-10103.654106807951</v>
      </c>
      <c r="GN273" s="56">
        <v>3.1087522728389603</v>
      </c>
      <c r="GO273" s="29">
        <f t="shared" si="1460"/>
        <v>58.34987980202802</v>
      </c>
      <c r="GP273" s="56">
        <v>0.11710093540787048</v>
      </c>
      <c r="GQ273" s="29">
        <f t="shared" si="1514"/>
        <v>172608.33448380488</v>
      </c>
    </row>
    <row r="274" spans="1:199" ht="15" x14ac:dyDescent="0.2">
      <c r="A274" s="4" t="s">
        <v>72</v>
      </c>
      <c r="B274" s="29">
        <v>166737</v>
      </c>
      <c r="C274" s="29">
        <f t="shared" si="1515"/>
        <v>-10121.6</v>
      </c>
      <c r="D274" s="56">
        <v>3.1087522728389603</v>
      </c>
      <c r="E274" s="29">
        <f t="shared" si="1563"/>
        <v>89.6</v>
      </c>
      <c r="F274" s="29">
        <f t="shared" si="1564"/>
        <v>-39.4</v>
      </c>
      <c r="G274" s="29">
        <f t="shared" si="1444"/>
        <v>50.199999999999996</v>
      </c>
      <c r="H274" s="56">
        <f t="shared" si="1461"/>
        <v>0.11710093540787048</v>
      </c>
      <c r="I274" s="29">
        <v>154157</v>
      </c>
      <c r="J274" s="29">
        <f t="shared" si="1518"/>
        <v>-10103.654106807951</v>
      </c>
      <c r="K274" s="56">
        <v>3.1087522728389603</v>
      </c>
      <c r="L274" s="29">
        <f t="shared" si="1462"/>
        <v>50.110993929987281</v>
      </c>
      <c r="M274" s="56">
        <v>0.11710093540787048</v>
      </c>
      <c r="N274" s="29">
        <f t="shared" si="1519"/>
        <v>145590.45688712204</v>
      </c>
      <c r="O274" s="29">
        <f t="shared" si="1520"/>
        <v>-10103.654106807951</v>
      </c>
      <c r="P274" s="56">
        <v>3.1087522728389603</v>
      </c>
      <c r="Q274" s="29">
        <f t="shared" si="1463"/>
        <v>49.983586661513556</v>
      </c>
      <c r="R274" s="56">
        <v>0.11710093540787048</v>
      </c>
      <c r="S274" s="29">
        <f t="shared" si="1521"/>
        <v>100554.7863669756</v>
      </c>
      <c r="T274" s="29">
        <f t="shared" si="1522"/>
        <v>-10103.654106807951</v>
      </c>
      <c r="U274" s="56">
        <v>3.1087522728389603</v>
      </c>
      <c r="V274" s="29">
        <f t="shared" si="1464"/>
        <v>49.849494342321975</v>
      </c>
      <c r="W274" s="56">
        <v>0.11710093540787048</v>
      </c>
      <c r="X274" s="29">
        <f t="shared" si="1523"/>
        <v>66188.98175450998</v>
      </c>
      <c r="Y274" s="29">
        <f t="shared" si="1524"/>
        <v>-10103.654106807951</v>
      </c>
      <c r="Z274" s="56">
        <v>3.1087522728389603</v>
      </c>
      <c r="AA274" s="29">
        <f t="shared" si="1465"/>
        <v>49.86881818130405</v>
      </c>
      <c r="AB274" s="56">
        <v>0.11710093540787048</v>
      </c>
      <c r="AC274" s="29">
        <f t="shared" si="1525"/>
        <v>74566.950106687524</v>
      </c>
      <c r="AD274" s="29">
        <f t="shared" si="1526"/>
        <v>-10103.654106807951</v>
      </c>
      <c r="AE274" s="56">
        <v>3.1087522728389603</v>
      </c>
      <c r="AF274" s="29">
        <f t="shared" si="1466"/>
        <v>49.937045837980278</v>
      </c>
      <c r="AG274" s="56">
        <v>0.11710093540787048</v>
      </c>
      <c r="AH274" s="29">
        <f t="shared" si="1527"/>
        <v>57635.966382574574</v>
      </c>
      <c r="AI274" s="29">
        <f t="shared" si="1528"/>
        <v>-10103.654106807951</v>
      </c>
      <c r="AJ274" s="56">
        <v>3.1087522728389603</v>
      </c>
      <c r="AK274" s="29">
        <f t="shared" si="1467"/>
        <v>50.052444594544923</v>
      </c>
      <c r="AL274" s="56">
        <v>0.11710093540787048</v>
      </c>
      <c r="AM274" s="29">
        <f t="shared" si="1529"/>
        <v>109950.07668792432</v>
      </c>
      <c r="AN274" s="29">
        <f t="shared" si="1530"/>
        <v>-10103.654106807951</v>
      </c>
      <c r="AO274" s="56">
        <v>3.1087522728389603</v>
      </c>
      <c r="AP274" s="29">
        <f t="shared" si="1468"/>
        <v>50.213729794741432</v>
      </c>
      <c r="AQ274" s="56">
        <v>0.11710093540787048</v>
      </c>
      <c r="AR274" s="29">
        <f t="shared" si="1531"/>
        <v>116125.35135797049</v>
      </c>
      <c r="AS274" s="29">
        <f t="shared" si="1532"/>
        <v>-10103.654106807951</v>
      </c>
      <c r="AT274" s="56">
        <v>3.1087522728389603</v>
      </c>
      <c r="AU274" s="29">
        <f t="shared" si="1469"/>
        <v>50.419302399228258</v>
      </c>
      <c r="AV274" s="56">
        <v>0.11710093540787048</v>
      </c>
      <c r="AW274" s="29">
        <f t="shared" si="1533"/>
        <v>137027.84247355448</v>
      </c>
      <c r="AX274" s="29">
        <f t="shared" si="1534"/>
        <v>-10103.654106807951</v>
      </c>
      <c r="AY274" s="56">
        <v>3.1087522728389603</v>
      </c>
      <c r="AZ274" s="29">
        <f t="shared" si="1470"/>
        <v>50.667922532032314</v>
      </c>
      <c r="BA274" s="56">
        <v>0.11710093540787048</v>
      </c>
      <c r="BB274" s="29">
        <f t="shared" si="1535"/>
        <v>173179.92893467538</v>
      </c>
      <c r="BC274" s="29">
        <f t="shared" si="1536"/>
        <v>-10103.654106807951</v>
      </c>
      <c r="BD274" s="56">
        <v>3.1087522728389603</v>
      </c>
      <c r="BE274" s="29">
        <f t="shared" si="1471"/>
        <v>50.956735759201948</v>
      </c>
      <c r="BF274" s="56">
        <v>0.11710093540787048</v>
      </c>
      <c r="BG274" s="29">
        <f t="shared" si="1537"/>
        <v>164415.05377816272</v>
      </c>
      <c r="BH274" s="29">
        <f t="shared" si="1538"/>
        <v>-10103.654106807951</v>
      </c>
      <c r="BI274" s="56">
        <v>3.1087522728389603</v>
      </c>
      <c r="BJ274" s="29">
        <f t="shared" si="1472"/>
        <v>51.285117855352254</v>
      </c>
      <c r="BK274" s="56">
        <v>0.11710093540787048</v>
      </c>
      <c r="BL274" s="29">
        <f t="shared" si="1539"/>
        <v>164606.24914192368</v>
      </c>
      <c r="BM274" s="29">
        <f t="shared" si="1540"/>
        <v>-10103.654106807951</v>
      </c>
      <c r="BN274" s="56">
        <v>3.1087522728389603</v>
      </c>
      <c r="BO274" s="29">
        <f t="shared" si="1473"/>
        <v>51.600903263234912</v>
      </c>
      <c r="BP274" s="56">
        <v>0.11710093540787048</v>
      </c>
      <c r="BQ274" s="29">
        <f t="shared" si="1541"/>
        <v>161491.84179297983</v>
      </c>
      <c r="BR274" s="29">
        <f t="shared" si="1542"/>
        <v>-10103.654106807951</v>
      </c>
      <c r="BS274" s="56">
        <v>3.1087522728389603</v>
      </c>
      <c r="BT274" s="29">
        <f t="shared" si="1474"/>
        <v>51.905275602345391</v>
      </c>
      <c r="BU274" s="56">
        <v>0.11710093540787048</v>
      </c>
      <c r="BV274" s="29">
        <f t="shared" si="1543"/>
        <v>147199.93271428076</v>
      </c>
      <c r="BW274" s="29">
        <f t="shared" si="1544"/>
        <v>-10103.654106807951</v>
      </c>
      <c r="BX274" s="56">
        <v>3.1087522728389603</v>
      </c>
      <c r="BY274" s="29">
        <f t="shared" si="1475"/>
        <v>52.199281210469699</v>
      </c>
      <c r="BZ274" s="56">
        <v>0.11710093540787048</v>
      </c>
      <c r="CA274" s="29">
        <f t="shared" si="1545"/>
        <v>168443.48925826442</v>
      </c>
      <c r="CB274" s="29">
        <f t="shared" si="1546"/>
        <v>-10103.654106807951</v>
      </c>
      <c r="CC274" s="56">
        <v>3.1087522728389603</v>
      </c>
      <c r="CD274" s="29">
        <f t="shared" si="1476"/>
        <v>52.482669190517157</v>
      </c>
      <c r="CE274" s="56">
        <v>0.11710093540787048</v>
      </c>
      <c r="CF274" s="29">
        <f t="shared" si="1547"/>
        <v>159459.57476295962</v>
      </c>
      <c r="CG274" s="29">
        <f t="shared" si="1548"/>
        <v>-10103.654106807951</v>
      </c>
      <c r="CH274" s="56">
        <v>3.1087522728389603</v>
      </c>
      <c r="CI274" s="29">
        <f t="shared" si="1477"/>
        <v>52.756847006690684</v>
      </c>
      <c r="CJ274" s="56">
        <v>0.11710093540787048</v>
      </c>
      <c r="CK274" s="29">
        <f t="shared" si="1549"/>
        <v>176670.26608820161</v>
      </c>
      <c r="CL274" s="29">
        <f t="shared" si="1550"/>
        <v>-10103.654106807951</v>
      </c>
      <c r="CM274" s="56">
        <v>3.1087522728389603</v>
      </c>
      <c r="CN274" s="29">
        <f t="shared" si="1478"/>
        <v>53.023720478146991</v>
      </c>
      <c r="CO274" s="56">
        <v>0.11710093540787048</v>
      </c>
      <c r="CP274" s="29">
        <f t="shared" si="1551"/>
        <v>176397.83338661073</v>
      </c>
      <c r="CQ274" s="29">
        <f t="shared" si="1552"/>
        <v>-10103.654106807951</v>
      </c>
      <c r="CR274" s="56">
        <v>3.1087522728389603</v>
      </c>
      <c r="CS274" s="29">
        <f t="shared" si="1479"/>
        <v>53.281701982465329</v>
      </c>
      <c r="CT274" s="56">
        <v>0.11710093540787048</v>
      </c>
      <c r="CU274" s="29">
        <f t="shared" si="1553"/>
        <v>187344.41241601587</v>
      </c>
      <c r="CV274" s="29">
        <f t="shared" si="1480"/>
        <v>-10103.654106807951</v>
      </c>
      <c r="CW274" s="56">
        <v>3.1087522728389603</v>
      </c>
      <c r="CX274" s="29">
        <f t="shared" si="1445"/>
        <v>53.531040653158577</v>
      </c>
      <c r="CY274" s="56">
        <v>0.11710093540787048</v>
      </c>
      <c r="CZ274" s="29">
        <f t="shared" si="1481"/>
        <v>188561.07569615604</v>
      </c>
      <c r="DA274" s="29">
        <f t="shared" si="1482"/>
        <v>-10103.654106807951</v>
      </c>
      <c r="DB274" s="56">
        <v>3.1087522728389603</v>
      </c>
      <c r="DC274" s="29">
        <f t="shared" si="1446"/>
        <v>53.77073216329385</v>
      </c>
      <c r="DD274" s="56">
        <v>0.11710093540787048</v>
      </c>
      <c r="DE274" s="29">
        <f t="shared" si="1483"/>
        <v>203699.7842025866</v>
      </c>
      <c r="DF274" s="29">
        <f t="shared" si="1484"/>
        <v>-10103.654106807951</v>
      </c>
      <c r="DG274" s="56">
        <v>3.1087522728389603</v>
      </c>
      <c r="DH274" s="29">
        <f t="shared" si="1447"/>
        <v>53.999754664070117</v>
      </c>
      <c r="DI274" s="56">
        <v>0.11710093540787048</v>
      </c>
      <c r="DJ274" s="29">
        <f t="shared" si="1485"/>
        <v>190422.54862654206</v>
      </c>
      <c r="DK274" s="29">
        <f t="shared" si="1486"/>
        <v>-10103.654106807951</v>
      </c>
      <c r="DL274" s="56">
        <v>3.1087522728389603</v>
      </c>
      <c r="DM274" s="29">
        <f t="shared" si="1448"/>
        <v>54.21705200711029</v>
      </c>
      <c r="DN274" s="56">
        <v>0.11710093540787048</v>
      </c>
      <c r="DO274" s="29">
        <f t="shared" si="1487"/>
        <v>176299.52611517516</v>
      </c>
      <c r="DP274" s="29">
        <f t="shared" si="1554"/>
        <v>-10103.654106807951</v>
      </c>
      <c r="DQ274" s="56">
        <v>3.1087522728389603</v>
      </c>
      <c r="DR274" s="29">
        <f t="shared" si="1488"/>
        <v>54.425964394769451</v>
      </c>
      <c r="DS274" s="56">
        <v>0.11710093540787048</v>
      </c>
      <c r="DT274" s="29">
        <f t="shared" si="1555"/>
        <v>166210.77722656887</v>
      </c>
      <c r="DU274" s="29">
        <f t="shared" si="1556"/>
        <v>-10103.654106807951</v>
      </c>
      <c r="DV274" s="56">
        <v>3.1087522728389603</v>
      </c>
      <c r="DW274" s="29">
        <f t="shared" si="1489"/>
        <v>54.629319699877868</v>
      </c>
      <c r="DX274" s="56">
        <v>0.11710093540787048</v>
      </c>
      <c r="DY274" s="29">
        <f t="shared" si="1557"/>
        <v>146654.22478951712</v>
      </c>
      <c r="DZ274" s="29">
        <f t="shared" si="1490"/>
        <v>-10103.654106807951</v>
      </c>
      <c r="EA274" s="56">
        <v>3.1087522728389603</v>
      </c>
      <c r="EB274" s="29">
        <f t="shared" si="1449"/>
        <v>54.830105863415675</v>
      </c>
      <c r="EC274" s="56">
        <v>0.11710093540787048</v>
      </c>
      <c r="ED274" s="29">
        <f t="shared" si="1491"/>
        <v>133424.97429647329</v>
      </c>
      <c r="EE274" s="29">
        <f t="shared" si="1492"/>
        <v>-10103.654106807951</v>
      </c>
      <c r="EF274" s="56">
        <v>3.1087522728389603</v>
      </c>
      <c r="EG274" s="29">
        <f t="shared" si="1450"/>
        <v>55.029305955298014</v>
      </c>
      <c r="EH274" s="56">
        <v>0.11710093540787048</v>
      </c>
      <c r="EI274" s="29">
        <f t="shared" si="1493"/>
        <v>135523.02810177428</v>
      </c>
      <c r="EJ274" s="29">
        <f t="shared" si="1494"/>
        <v>-10103.654106807951</v>
      </c>
      <c r="EK274" s="56">
        <v>3.1087522728389603</v>
      </c>
      <c r="EL274" s="29">
        <f t="shared" si="1451"/>
        <v>55.231293926060097</v>
      </c>
      <c r="EM274" s="56">
        <v>0.11710093540787048</v>
      </c>
      <c r="EN274" s="29">
        <f t="shared" si="1495"/>
        <v>125722.4469972895</v>
      </c>
      <c r="EO274" s="29">
        <f t="shared" si="1496"/>
        <v>-10103.654106807951</v>
      </c>
      <c r="EP274" s="56">
        <v>3.1087522728389603</v>
      </c>
      <c r="EQ274" s="29">
        <f t="shared" si="1452"/>
        <v>55.439243284762391</v>
      </c>
      <c r="ER274" s="56">
        <v>0.11710093540787048</v>
      </c>
      <c r="ES274" s="29">
        <f t="shared" si="1497"/>
        <v>129098.25576850514</v>
      </c>
      <c r="ET274" s="29">
        <f t="shared" si="1558"/>
        <v>-10103.654106807951</v>
      </c>
      <c r="EU274" s="56">
        <v>3.1087522728389603</v>
      </c>
      <c r="EV274" s="29">
        <f t="shared" si="1498"/>
        <v>55.657126860348235</v>
      </c>
      <c r="EW274" s="56">
        <v>0.11710093540787048</v>
      </c>
      <c r="EX274" s="29">
        <f t="shared" si="1559"/>
        <v>123758.91609054728</v>
      </c>
      <c r="EY274" s="29">
        <f t="shared" si="1560"/>
        <v>-10103.654106807951</v>
      </c>
      <c r="EZ274" s="56">
        <v>3.1087522728389603</v>
      </c>
      <c r="FA274" s="29">
        <f t="shared" si="1499"/>
        <v>55.888257636412348</v>
      </c>
      <c r="FB274" s="56">
        <v>0.11710093540787048</v>
      </c>
      <c r="FC274" s="29">
        <f t="shared" si="1561"/>
        <v>148508.96392162226</v>
      </c>
      <c r="FD274" s="29">
        <f t="shared" si="1500"/>
        <v>-10103.654106807951</v>
      </c>
      <c r="FE274" s="56">
        <v>3.1087522728389603</v>
      </c>
      <c r="FF274" s="29">
        <f t="shared" si="1453"/>
        <v>56.133589868003135</v>
      </c>
      <c r="FG274" s="56">
        <v>0.11710093540787048</v>
      </c>
      <c r="FH274" s="29">
        <f t="shared" si="1501"/>
        <v>150500.38899148983</v>
      </c>
      <c r="FI274" s="29">
        <f t="shared" si="1502"/>
        <v>-10103.654106807951</v>
      </c>
      <c r="FJ274" s="56">
        <v>3.1087522728389603</v>
      </c>
      <c r="FK274" s="29">
        <f t="shared" si="1454"/>
        <v>56.394572763655077</v>
      </c>
      <c r="FL274" s="56">
        <v>0.11710093540787048</v>
      </c>
      <c r="FM274" s="29">
        <f t="shared" si="1562"/>
        <v>151484.20603804474</v>
      </c>
      <c r="FN274" s="29">
        <f t="shared" si="1503"/>
        <v>-10103.654106807951</v>
      </c>
      <c r="FO274" s="56">
        <v>3.1087522728389603</v>
      </c>
      <c r="FP274" s="29">
        <f t="shared" si="1455"/>
        <v>56.672714804784128</v>
      </c>
      <c r="FQ274" s="56">
        <v>0.11710093540787048</v>
      </c>
      <c r="FR274" s="29">
        <f t="shared" si="1504"/>
        <v>141781.42551169169</v>
      </c>
      <c r="FS274" s="29">
        <f t="shared" si="1505"/>
        <v>-10103.654106807951</v>
      </c>
      <c r="FT274" s="56">
        <v>3.1087522728389603</v>
      </c>
      <c r="FU274" s="29">
        <f t="shared" si="1456"/>
        <v>56.969066170309546</v>
      </c>
      <c r="FV274" s="56">
        <v>0.11710093540787048</v>
      </c>
      <c r="FW274" s="29">
        <f t="shared" si="1506"/>
        <v>149333.93286299246</v>
      </c>
      <c r="FX274" s="29">
        <f t="shared" si="1507"/>
        <v>-10103.654106807951</v>
      </c>
      <c r="FY274" s="56">
        <v>3.1087522728389603</v>
      </c>
      <c r="FZ274" s="29">
        <f t="shared" si="1457"/>
        <v>57.284180066376486</v>
      </c>
      <c r="GA274" s="56">
        <v>0.11710093540787048</v>
      </c>
      <c r="GB274" s="29">
        <f t="shared" si="1508"/>
        <v>157385.73600772879</v>
      </c>
      <c r="GC274" s="29">
        <f t="shared" si="1509"/>
        <v>-10103.654106807951</v>
      </c>
      <c r="GD274" s="56">
        <v>3.1087522728389603</v>
      </c>
      <c r="GE274" s="29">
        <f t="shared" si="1458"/>
        <v>57.618632001288432</v>
      </c>
      <c r="GF274" s="56">
        <v>0.11710093540787048</v>
      </c>
      <c r="GG274" s="29">
        <f t="shared" si="1510"/>
        <v>165397.84561389824</v>
      </c>
      <c r="GH274" s="29">
        <f t="shared" si="1511"/>
        <v>-10103.654106807951</v>
      </c>
      <c r="GI274" s="56">
        <v>3.1087522728389603</v>
      </c>
      <c r="GJ274" s="29">
        <f t="shared" si="1459"/>
        <v>57.97373427576872</v>
      </c>
      <c r="GK274" s="56">
        <v>0.11710093540787048</v>
      </c>
      <c r="GL274" s="29">
        <f t="shared" si="1512"/>
        <v>147649.44577873783</v>
      </c>
      <c r="GM274" s="29">
        <f t="shared" si="1513"/>
        <v>-10103.654106807951</v>
      </c>
      <c r="GN274" s="56">
        <v>3.1087522728389603</v>
      </c>
      <c r="GO274" s="29">
        <f t="shared" si="1460"/>
        <v>58.34987980202802</v>
      </c>
      <c r="GP274" s="56">
        <v>0.11710093540787048</v>
      </c>
      <c r="GQ274" s="29">
        <f t="shared" si="1514"/>
        <v>158832.62649622024</v>
      </c>
    </row>
    <row r="275" spans="1:199" ht="15" x14ac:dyDescent="0.2">
      <c r="A275" s="4" t="s">
        <v>73</v>
      </c>
      <c r="B275" s="29">
        <v>167711</v>
      </c>
      <c r="C275" s="29">
        <f t="shared" si="1515"/>
        <v>-10121.6</v>
      </c>
      <c r="D275" s="56">
        <v>3.1087522728389603</v>
      </c>
      <c r="E275" s="29">
        <f t="shared" si="1563"/>
        <v>89.6</v>
      </c>
      <c r="F275" s="29">
        <f t="shared" si="1564"/>
        <v>-39.4</v>
      </c>
      <c r="G275" s="29">
        <f t="shared" si="1444"/>
        <v>50.199999999999996</v>
      </c>
      <c r="H275" s="56">
        <f t="shared" si="1461"/>
        <v>0.11710093540787048</v>
      </c>
      <c r="I275" s="29">
        <v>156121</v>
      </c>
      <c r="J275" s="29">
        <f t="shared" si="1518"/>
        <v>-10103.654106807951</v>
      </c>
      <c r="K275" s="56">
        <v>3.1087522728389603</v>
      </c>
      <c r="L275" s="29">
        <f t="shared" si="1462"/>
        <v>50.110993929987281</v>
      </c>
      <c r="M275" s="56">
        <v>0.11710093540787048</v>
      </c>
      <c r="N275" s="29">
        <f t="shared" si="1519"/>
        <v>144103.45688712204</v>
      </c>
      <c r="O275" s="29">
        <f t="shared" si="1520"/>
        <v>-10103.654106807951</v>
      </c>
      <c r="P275" s="56">
        <v>3.1087522728389603</v>
      </c>
      <c r="Q275" s="29">
        <f t="shared" si="1463"/>
        <v>49.983586661513556</v>
      </c>
      <c r="R275" s="56">
        <v>0.11710093540787048</v>
      </c>
      <c r="S275" s="29">
        <f t="shared" si="1521"/>
        <v>135536.7863669756</v>
      </c>
      <c r="T275" s="29">
        <f t="shared" si="1522"/>
        <v>-10103.654106807951</v>
      </c>
      <c r="U275" s="56">
        <v>3.1087522728389603</v>
      </c>
      <c r="V275" s="29">
        <f t="shared" si="1464"/>
        <v>49.849494342321975</v>
      </c>
      <c r="W275" s="56">
        <v>0.11710093540787048</v>
      </c>
      <c r="X275" s="29">
        <f t="shared" si="1523"/>
        <v>90500.98175450998</v>
      </c>
      <c r="Y275" s="29">
        <f t="shared" si="1524"/>
        <v>-10103.654106807951</v>
      </c>
      <c r="Z275" s="56">
        <v>3.1087522728389603</v>
      </c>
      <c r="AA275" s="29">
        <f t="shared" si="1465"/>
        <v>49.86881818130405</v>
      </c>
      <c r="AB275" s="56">
        <v>0.11710093540787048</v>
      </c>
      <c r="AC275" s="29">
        <f t="shared" si="1525"/>
        <v>56135.196465883331</v>
      </c>
      <c r="AD275" s="29">
        <f t="shared" si="1526"/>
        <v>-10103.654106807951</v>
      </c>
      <c r="AE275" s="56">
        <v>3.1087522728389603</v>
      </c>
      <c r="AF275" s="29">
        <f t="shared" si="1466"/>
        <v>49.937045837980278</v>
      </c>
      <c r="AG275" s="56">
        <v>0.11710093540787048</v>
      </c>
      <c r="AH275" s="29">
        <f t="shared" si="1527"/>
        <v>64513.233045717549</v>
      </c>
      <c r="AI275" s="29">
        <f t="shared" si="1528"/>
        <v>-10103.654106807951</v>
      </c>
      <c r="AJ275" s="56">
        <v>3.1087522728389603</v>
      </c>
      <c r="AK275" s="29">
        <f t="shared" si="1467"/>
        <v>50.052444594544923</v>
      </c>
      <c r="AL275" s="56">
        <v>0.11710093540787048</v>
      </c>
      <c r="AM275" s="29">
        <f t="shared" si="1529"/>
        <v>47582.364720361169</v>
      </c>
      <c r="AN275" s="29">
        <f t="shared" si="1530"/>
        <v>-10103.654106807951</v>
      </c>
      <c r="AO275" s="56">
        <v>3.1087522728389603</v>
      </c>
      <c r="AP275" s="29">
        <f t="shared" si="1468"/>
        <v>50.213729794741432</v>
      </c>
      <c r="AQ275" s="56">
        <v>0.11710093540787048</v>
      </c>
      <c r="AR275" s="29">
        <f t="shared" si="1531"/>
        <v>99896.636310911112</v>
      </c>
      <c r="AS275" s="29">
        <f t="shared" si="1532"/>
        <v>-10103.654106807951</v>
      </c>
      <c r="AT275" s="56">
        <v>3.1087522728389603</v>
      </c>
      <c r="AU275" s="29">
        <f t="shared" si="1469"/>
        <v>50.419302399228258</v>
      </c>
      <c r="AV275" s="56">
        <v>0.11710093540787048</v>
      </c>
      <c r="AW275" s="29">
        <f t="shared" si="1533"/>
        <v>106072.11655356176</v>
      </c>
      <c r="AX275" s="29">
        <f t="shared" si="1534"/>
        <v>-10103.654106807951</v>
      </c>
      <c r="AY275" s="56">
        <v>3.1087522728389603</v>
      </c>
      <c r="AZ275" s="29">
        <f t="shared" si="1470"/>
        <v>50.667922532032314</v>
      </c>
      <c r="BA275" s="56">
        <v>0.11710093540787048</v>
      </c>
      <c r="BB275" s="29">
        <f t="shared" si="1535"/>
        <v>126974.85628927856</v>
      </c>
      <c r="BC275" s="29">
        <f t="shared" si="1536"/>
        <v>-10103.654106807951</v>
      </c>
      <c r="BD275" s="56">
        <v>3.1087522728389603</v>
      </c>
      <c r="BE275" s="29">
        <f t="shared" si="1471"/>
        <v>50.956735759201948</v>
      </c>
      <c r="BF275" s="56">
        <v>0.11710093540787048</v>
      </c>
      <c r="BG275" s="29">
        <f t="shared" si="1537"/>
        <v>163127.23156362661</v>
      </c>
      <c r="BH275" s="29">
        <f t="shared" si="1538"/>
        <v>-10103.654106807951</v>
      </c>
      <c r="BI275" s="56">
        <v>3.1087522728389603</v>
      </c>
      <c r="BJ275" s="29">
        <f t="shared" si="1472"/>
        <v>51.285117855352254</v>
      </c>
      <c r="BK275" s="56">
        <v>0.11710093540787048</v>
      </c>
      <c r="BL275" s="29">
        <f t="shared" si="1539"/>
        <v>154362.68478921012</v>
      </c>
      <c r="BM275" s="29">
        <f t="shared" si="1540"/>
        <v>-10103.654106807951</v>
      </c>
      <c r="BN275" s="56">
        <v>3.1087522728389603</v>
      </c>
      <c r="BO275" s="29">
        <f t="shared" si="1473"/>
        <v>51.600903263234912</v>
      </c>
      <c r="BP275" s="56">
        <v>0.11710093540787048</v>
      </c>
      <c r="BQ275" s="29">
        <f t="shared" si="1541"/>
        <v>154554.19593837895</v>
      </c>
      <c r="BR275" s="29">
        <f t="shared" si="1542"/>
        <v>-10103.654106807951</v>
      </c>
      <c r="BS275" s="56">
        <v>3.1087522728389603</v>
      </c>
      <c r="BT275" s="29">
        <f t="shared" si="1474"/>
        <v>51.905275602345391</v>
      </c>
      <c r="BU275" s="56">
        <v>0.11710093540787048</v>
      </c>
      <c r="BV275" s="29">
        <f t="shared" si="1543"/>
        <v>151440.09296177424</v>
      </c>
      <c r="BW275" s="29">
        <f t="shared" si="1544"/>
        <v>-10103.654106807951</v>
      </c>
      <c r="BX275" s="56">
        <v>3.1087522728389603</v>
      </c>
      <c r="BY275" s="29">
        <f t="shared" si="1475"/>
        <v>52.199281210469699</v>
      </c>
      <c r="BZ275" s="56">
        <v>0.11710093540787048</v>
      </c>
      <c r="CA275" s="29">
        <f t="shared" si="1545"/>
        <v>137148.47788868326</v>
      </c>
      <c r="CB275" s="29">
        <f t="shared" si="1546"/>
        <v>-10103.654106807951</v>
      </c>
      <c r="CC275" s="56">
        <v>3.1087522728389603</v>
      </c>
      <c r="CD275" s="29">
        <f t="shared" si="1476"/>
        <v>52.482669190517157</v>
      </c>
      <c r="CE275" s="56">
        <v>0.11710093540787048</v>
      </c>
      <c r="CF275" s="29">
        <f t="shared" si="1547"/>
        <v>158392.31782064697</v>
      </c>
      <c r="CG275" s="29">
        <f t="shared" si="1548"/>
        <v>-10103.654106807951</v>
      </c>
      <c r="CH275" s="56">
        <v>3.1087522728389603</v>
      </c>
      <c r="CI275" s="29">
        <f t="shared" si="1477"/>
        <v>52.756847006690684</v>
      </c>
      <c r="CJ275" s="56">
        <v>0.11710093540787048</v>
      </c>
      <c r="CK275" s="29">
        <f t="shared" si="1549"/>
        <v>149408.67750315834</v>
      </c>
      <c r="CL275" s="29">
        <f t="shared" si="1550"/>
        <v>-10103.654106807951</v>
      </c>
      <c r="CM275" s="56">
        <v>3.1087522728389603</v>
      </c>
      <c r="CN275" s="29">
        <f t="shared" si="1478"/>
        <v>53.023720478146991</v>
      </c>
      <c r="CO275" s="56">
        <v>0.11710093540787048</v>
      </c>
      <c r="CP275" s="29">
        <f t="shared" si="1551"/>
        <v>166619.6357018718</v>
      </c>
      <c r="CQ275" s="29">
        <f t="shared" si="1552"/>
        <v>-10103.654106807951</v>
      </c>
      <c r="CR275" s="56">
        <v>3.1087522728389603</v>
      </c>
      <c r="CS275" s="29">
        <f t="shared" si="1479"/>
        <v>53.281701982465329</v>
      </c>
      <c r="CT275" s="56">
        <v>0.11710093540787048</v>
      </c>
      <c r="CU275" s="29">
        <f t="shared" si="1553"/>
        <v>166347.46098178523</v>
      </c>
      <c r="CV275" s="29">
        <f t="shared" si="1480"/>
        <v>-10103.654106807951</v>
      </c>
      <c r="CW275" s="56">
        <v>3.1087522728389603</v>
      </c>
      <c r="CX275" s="29">
        <f t="shared" si="1445"/>
        <v>53.531040653158577</v>
      </c>
      <c r="CY275" s="56">
        <v>0.11710093540787048</v>
      </c>
      <c r="CZ275" s="29">
        <f t="shared" si="1481"/>
        <v>177294.28934986106</v>
      </c>
      <c r="DA275" s="29">
        <f t="shared" si="1482"/>
        <v>-10103.654106807951</v>
      </c>
      <c r="DB275" s="56">
        <v>3.1087522728389603</v>
      </c>
      <c r="DC275" s="29">
        <f t="shared" si="1446"/>
        <v>53.77073216329385</v>
      </c>
      <c r="DD275" s="56">
        <v>0.11710093540787048</v>
      </c>
      <c r="DE275" s="29">
        <f t="shared" si="1483"/>
        <v>178511.19232151139</v>
      </c>
      <c r="DF275" s="29">
        <f t="shared" si="1484"/>
        <v>-10103.654106807951</v>
      </c>
      <c r="DG275" s="56">
        <v>3.1087522728389603</v>
      </c>
      <c r="DH275" s="29">
        <f t="shared" si="1447"/>
        <v>53.999754664070117</v>
      </c>
      <c r="DI275" s="56">
        <v>0.11710093540787048</v>
      </c>
      <c r="DJ275" s="29">
        <f t="shared" si="1485"/>
        <v>193650.12985044273</v>
      </c>
      <c r="DK275" s="29">
        <f t="shared" si="1486"/>
        <v>-10103.654106807951</v>
      </c>
      <c r="DL275" s="56">
        <v>3.1087522728389603</v>
      </c>
      <c r="DM275" s="29">
        <f t="shared" si="1448"/>
        <v>54.21705200711029</v>
      </c>
      <c r="DN275" s="56">
        <v>0.11710093540787048</v>
      </c>
      <c r="DO275" s="29">
        <f t="shared" si="1487"/>
        <v>180373.11157174123</v>
      </c>
      <c r="DP275" s="29">
        <f t="shared" si="1554"/>
        <v>-10103.654106807951</v>
      </c>
      <c r="DQ275" s="56">
        <v>3.1087522728389603</v>
      </c>
      <c r="DR275" s="29">
        <f t="shared" si="1488"/>
        <v>54.425964394769451</v>
      </c>
      <c r="DS275" s="56">
        <v>0.11710093540787048</v>
      </c>
      <c r="DT275" s="29">
        <f t="shared" si="1555"/>
        <v>166250.29797276197</v>
      </c>
      <c r="DU275" s="29">
        <f t="shared" si="1556"/>
        <v>-10103.654106807951</v>
      </c>
      <c r="DV275" s="56">
        <v>3.1087522728389603</v>
      </c>
      <c r="DW275" s="29">
        <f t="shared" si="1489"/>
        <v>54.629319699877868</v>
      </c>
      <c r="DX275" s="56">
        <v>0.11710093540787048</v>
      </c>
      <c r="DY275" s="29">
        <f t="shared" si="1557"/>
        <v>156161.7524394608</v>
      </c>
      <c r="DZ275" s="29">
        <f t="shared" si="1490"/>
        <v>-10103.654106807951</v>
      </c>
      <c r="EA275" s="56">
        <v>3.1087522728389603</v>
      </c>
      <c r="EB275" s="29">
        <f t="shared" si="1449"/>
        <v>54.830105863415675</v>
      </c>
      <c r="EC275" s="56">
        <v>0.11710093540787048</v>
      </c>
      <c r="ED275" s="29">
        <f t="shared" si="1491"/>
        <v>136605.40078857259</v>
      </c>
      <c r="EE275" s="29">
        <f t="shared" si="1492"/>
        <v>-10103.654106807951</v>
      </c>
      <c r="EF275" s="56">
        <v>3.1087522728389603</v>
      </c>
      <c r="EG275" s="29">
        <f t="shared" si="1450"/>
        <v>55.029305955298014</v>
      </c>
      <c r="EH275" s="56">
        <v>0.11710093540787048</v>
      </c>
      <c r="EI275" s="29">
        <f t="shared" si="1493"/>
        <v>123376.34949562063</v>
      </c>
      <c r="EJ275" s="29">
        <f t="shared" si="1494"/>
        <v>-10103.654106807951</v>
      </c>
      <c r="EK275" s="56">
        <v>3.1087522728389603</v>
      </c>
      <c r="EL275" s="29">
        <f t="shared" si="1451"/>
        <v>55.231293926060097</v>
      </c>
      <c r="EM275" s="56">
        <v>0.11710093540787048</v>
      </c>
      <c r="EN275" s="29">
        <f t="shared" si="1495"/>
        <v>125474.60528889239</v>
      </c>
      <c r="EO275" s="29">
        <f t="shared" si="1496"/>
        <v>-10103.654106807951</v>
      </c>
      <c r="EP275" s="56">
        <v>3.1087522728389603</v>
      </c>
      <c r="EQ275" s="29">
        <f t="shared" si="1452"/>
        <v>55.439243284762391</v>
      </c>
      <c r="ER275" s="56">
        <v>0.11710093540787048</v>
      </c>
      <c r="ES275" s="29">
        <f t="shared" si="1497"/>
        <v>115674.23213376632</v>
      </c>
      <c r="ET275" s="29">
        <f t="shared" si="1558"/>
        <v>-10103.654106807951</v>
      </c>
      <c r="EU275" s="56">
        <v>3.1087522728389603</v>
      </c>
      <c r="EV275" s="29">
        <f t="shared" si="1498"/>
        <v>55.657126860348235</v>
      </c>
      <c r="EW275" s="56">
        <v>0.11710093540787048</v>
      </c>
      <c r="EX275" s="29">
        <f t="shared" si="1559"/>
        <v>119050.25878855753</v>
      </c>
      <c r="EY275" s="29">
        <f t="shared" si="1560"/>
        <v>-10103.654106807951</v>
      </c>
      <c r="EZ275" s="56">
        <v>3.1087522728389603</v>
      </c>
      <c r="FA275" s="29">
        <f t="shared" si="1499"/>
        <v>55.888257636412348</v>
      </c>
      <c r="FB275" s="56">
        <v>0.11710093540787048</v>
      </c>
      <c r="FC275" s="29">
        <f t="shared" si="1561"/>
        <v>113711.15024137574</v>
      </c>
      <c r="FD275" s="29">
        <f t="shared" si="1500"/>
        <v>-10103.654106807951</v>
      </c>
      <c r="FE275" s="56">
        <v>3.1087522728389603</v>
      </c>
      <c r="FF275" s="29">
        <f t="shared" si="1453"/>
        <v>56.133589868003135</v>
      </c>
      <c r="FG275" s="56">
        <v>0.11710093540787048</v>
      </c>
      <c r="FH275" s="29">
        <f t="shared" si="1501"/>
        <v>138461.4434046823</v>
      </c>
      <c r="FI275" s="29">
        <f t="shared" si="1502"/>
        <v>-10103.654106807951</v>
      </c>
      <c r="FJ275" s="56">
        <v>3.1087522728389603</v>
      </c>
      <c r="FK275" s="29">
        <f t="shared" si="1454"/>
        <v>56.394572763655077</v>
      </c>
      <c r="FL275" s="56">
        <v>0.11710093540787048</v>
      </c>
      <c r="FM275" s="29">
        <f t="shared" si="1562"/>
        <v>140453.12945744552</v>
      </c>
      <c r="FN275" s="29">
        <f t="shared" si="1503"/>
        <v>-10103.654106807951</v>
      </c>
      <c r="FO275" s="56">
        <v>3.1087522728389603</v>
      </c>
      <c r="FP275" s="29">
        <f t="shared" si="1455"/>
        <v>56.672714804784128</v>
      </c>
      <c r="FQ275" s="56">
        <v>0.11710093540787048</v>
      </c>
      <c r="FR275" s="29">
        <f t="shared" si="1504"/>
        <v>141437.22464604158</v>
      </c>
      <c r="FS275" s="29">
        <f t="shared" si="1505"/>
        <v>-10103.654106807951</v>
      </c>
      <c r="FT275" s="56">
        <v>3.1087522728389603</v>
      </c>
      <c r="FU275" s="29">
        <f t="shared" si="1456"/>
        <v>56.969066170309546</v>
      </c>
      <c r="FV275" s="56">
        <v>0.11710093540787048</v>
      </c>
      <c r="FW275" s="29">
        <f t="shared" si="1506"/>
        <v>131734.74047105404</v>
      </c>
      <c r="FX275" s="29">
        <f t="shared" si="1507"/>
        <v>-10103.654106807951</v>
      </c>
      <c r="FY275" s="56">
        <v>3.1087522728389603</v>
      </c>
      <c r="FZ275" s="29">
        <f t="shared" si="1457"/>
        <v>57.284180066376486</v>
      </c>
      <c r="GA275" s="56">
        <v>0.11710093540787048</v>
      </c>
      <c r="GB275" s="29">
        <f t="shared" si="1508"/>
        <v>139287.56293625088</v>
      </c>
      <c r="GC275" s="29">
        <f t="shared" si="1509"/>
        <v>-10103.654106807951</v>
      </c>
      <c r="GD275" s="56">
        <v>3.1087522728389603</v>
      </c>
      <c r="GE275" s="29">
        <f t="shared" si="1458"/>
        <v>57.618632001288432</v>
      </c>
      <c r="GF275" s="56">
        <v>0.11710093540787048</v>
      </c>
      <c r="GG275" s="29">
        <f t="shared" si="1510"/>
        <v>147339.70053292211</v>
      </c>
      <c r="GH275" s="29">
        <f t="shared" si="1511"/>
        <v>-10103.654106807951</v>
      </c>
      <c r="GI275" s="56">
        <v>3.1087522728389603</v>
      </c>
      <c r="GJ275" s="29">
        <f t="shared" si="1459"/>
        <v>57.97373427576872</v>
      </c>
      <c r="GK275" s="56">
        <v>0.11710093540787048</v>
      </c>
      <c r="GL275" s="29">
        <f t="shared" si="1512"/>
        <v>155352.16524136605</v>
      </c>
      <c r="GM275" s="29">
        <f t="shared" si="1513"/>
        <v>-10103.654106807951</v>
      </c>
      <c r="GN275" s="56">
        <v>3.1087522728389603</v>
      </c>
      <c r="GO275" s="29">
        <f t="shared" si="1460"/>
        <v>58.34987980202802</v>
      </c>
      <c r="GP275" s="56">
        <v>0.11710093540787048</v>
      </c>
      <c r="GQ275" s="29">
        <f t="shared" si="1514"/>
        <v>137604.14155173191</v>
      </c>
    </row>
    <row r="276" spans="1:199" ht="15" x14ac:dyDescent="0.2">
      <c r="A276" s="4" t="s">
        <v>74</v>
      </c>
      <c r="B276" s="29">
        <v>167861</v>
      </c>
      <c r="C276" s="29">
        <f t="shared" si="1515"/>
        <v>-10121.6</v>
      </c>
      <c r="D276" s="56">
        <v>3.1087522728389603</v>
      </c>
      <c r="E276" s="29">
        <f t="shared" si="1563"/>
        <v>89.6</v>
      </c>
      <c r="F276" s="29">
        <f t="shared" si="1564"/>
        <v>-39.4</v>
      </c>
      <c r="G276" s="29">
        <f t="shared" si="1444"/>
        <v>50.199999999999996</v>
      </c>
      <c r="H276" s="56">
        <f t="shared" si="1461"/>
        <v>0.11710093540787048</v>
      </c>
      <c r="I276" s="29">
        <v>156133</v>
      </c>
      <c r="J276" s="29">
        <f t="shared" si="1518"/>
        <v>-10103.654106807951</v>
      </c>
      <c r="K276" s="56">
        <v>3.1087522728389603</v>
      </c>
      <c r="L276" s="29">
        <f t="shared" si="1462"/>
        <v>50.110993929987281</v>
      </c>
      <c r="M276" s="56">
        <v>0.11710093540787048</v>
      </c>
      <c r="N276" s="29">
        <f t="shared" si="1519"/>
        <v>146067.45688712204</v>
      </c>
      <c r="O276" s="29">
        <f t="shared" si="1520"/>
        <v>-10103.654106807951</v>
      </c>
      <c r="P276" s="56">
        <v>3.1087522728389603</v>
      </c>
      <c r="Q276" s="29">
        <f t="shared" si="1463"/>
        <v>49.983586661513556</v>
      </c>
      <c r="R276" s="56">
        <v>0.11710093540787048</v>
      </c>
      <c r="S276" s="29">
        <f t="shared" si="1521"/>
        <v>134049.7863669756</v>
      </c>
      <c r="T276" s="29">
        <f t="shared" si="1522"/>
        <v>-10103.654106807951</v>
      </c>
      <c r="U276" s="56">
        <v>3.1087522728389603</v>
      </c>
      <c r="V276" s="29">
        <f t="shared" si="1464"/>
        <v>49.849494342321975</v>
      </c>
      <c r="W276" s="56">
        <v>0.11710093540787048</v>
      </c>
      <c r="X276" s="29">
        <f t="shared" si="1523"/>
        <v>125482.98175450998</v>
      </c>
      <c r="Y276" s="29">
        <f t="shared" si="1524"/>
        <v>-10103.654106807951</v>
      </c>
      <c r="Z276" s="56">
        <v>3.1087522728389603</v>
      </c>
      <c r="AA276" s="29">
        <f t="shared" si="1465"/>
        <v>49.86881818130405</v>
      </c>
      <c r="AB276" s="56">
        <v>0.11710093540787048</v>
      </c>
      <c r="AC276" s="29">
        <f t="shared" si="1525"/>
        <v>80447.196465883331</v>
      </c>
      <c r="AD276" s="29">
        <f t="shared" si="1526"/>
        <v>-10103.654106807951</v>
      </c>
      <c r="AE276" s="56">
        <v>3.1087522728389603</v>
      </c>
      <c r="AF276" s="29">
        <f t="shared" si="1466"/>
        <v>49.937045837980278</v>
      </c>
      <c r="AG276" s="56">
        <v>0.11710093540787048</v>
      </c>
      <c r="AH276" s="29">
        <f t="shared" si="1527"/>
        <v>46081.479404913356</v>
      </c>
      <c r="AI276" s="29">
        <f t="shared" si="1528"/>
        <v>-10103.654106807951</v>
      </c>
      <c r="AJ276" s="56">
        <v>3.1087522728389603</v>
      </c>
      <c r="AK276" s="29">
        <f t="shared" si="1467"/>
        <v>50.052444594544923</v>
      </c>
      <c r="AL276" s="56">
        <v>0.11710093540787048</v>
      </c>
      <c r="AM276" s="29">
        <f t="shared" si="1529"/>
        <v>54459.631383504144</v>
      </c>
      <c r="AN276" s="29">
        <f t="shared" si="1530"/>
        <v>-10103.654106807951</v>
      </c>
      <c r="AO276" s="56">
        <v>3.1087522728389603</v>
      </c>
      <c r="AP276" s="29">
        <f t="shared" si="1468"/>
        <v>50.213729794741432</v>
      </c>
      <c r="AQ276" s="56">
        <v>0.11710093540787048</v>
      </c>
      <c r="AR276" s="29">
        <f t="shared" si="1531"/>
        <v>37528.924343347957</v>
      </c>
      <c r="AS276" s="29">
        <f t="shared" si="1532"/>
        <v>-10103.654106807951</v>
      </c>
      <c r="AT276" s="56">
        <v>3.1087522728389603</v>
      </c>
      <c r="AU276" s="29">
        <f t="shared" si="1469"/>
        <v>50.419302399228258</v>
      </c>
      <c r="AV276" s="56">
        <v>0.11710093540787048</v>
      </c>
      <c r="AW276" s="29">
        <f t="shared" si="1533"/>
        <v>89843.401506502385</v>
      </c>
      <c r="AX276" s="29">
        <f t="shared" si="1534"/>
        <v>-10103.654106807951</v>
      </c>
      <c r="AY276" s="56">
        <v>3.1087522728389603</v>
      </c>
      <c r="AZ276" s="29">
        <f t="shared" si="1470"/>
        <v>50.667922532032314</v>
      </c>
      <c r="BA276" s="56">
        <v>0.11710093540787048</v>
      </c>
      <c r="BB276" s="29">
        <f t="shared" si="1535"/>
        <v>96019.130369285835</v>
      </c>
      <c r="BC276" s="29">
        <f t="shared" si="1536"/>
        <v>-10103.654106807951</v>
      </c>
      <c r="BD276" s="56">
        <v>3.1087522728389603</v>
      </c>
      <c r="BE276" s="29">
        <f t="shared" si="1471"/>
        <v>50.956735759201948</v>
      </c>
      <c r="BF276" s="56">
        <v>0.11710093540787048</v>
      </c>
      <c r="BG276" s="29">
        <f t="shared" si="1537"/>
        <v>116922.1589182298</v>
      </c>
      <c r="BH276" s="29">
        <f t="shared" si="1538"/>
        <v>-10103.654106807951</v>
      </c>
      <c r="BI276" s="56">
        <v>3.1087522728389603</v>
      </c>
      <c r="BJ276" s="29">
        <f t="shared" si="1472"/>
        <v>51.285117855352254</v>
      </c>
      <c r="BK276" s="56">
        <v>0.11710093540787048</v>
      </c>
      <c r="BL276" s="29">
        <f t="shared" si="1539"/>
        <v>153074.86257467401</v>
      </c>
      <c r="BM276" s="29">
        <f t="shared" si="1540"/>
        <v>-10103.654106807951</v>
      </c>
      <c r="BN276" s="56">
        <v>3.1087522728389603</v>
      </c>
      <c r="BO276" s="29">
        <f t="shared" si="1473"/>
        <v>51.600903263234912</v>
      </c>
      <c r="BP276" s="56">
        <v>0.11710093540787048</v>
      </c>
      <c r="BQ276" s="29">
        <f t="shared" si="1541"/>
        <v>144310.6315856654</v>
      </c>
      <c r="BR276" s="29">
        <f t="shared" si="1542"/>
        <v>-10103.654106807951</v>
      </c>
      <c r="BS276" s="56">
        <v>3.1087522728389603</v>
      </c>
      <c r="BT276" s="29">
        <f t="shared" si="1474"/>
        <v>51.905275602345391</v>
      </c>
      <c r="BU276" s="56">
        <v>0.11710093540787048</v>
      </c>
      <c r="BV276" s="29">
        <f t="shared" si="1543"/>
        <v>144502.44710717336</v>
      </c>
      <c r="BW276" s="29">
        <f t="shared" si="1544"/>
        <v>-10103.654106807951</v>
      </c>
      <c r="BX276" s="56">
        <v>3.1087522728389603</v>
      </c>
      <c r="BY276" s="29">
        <f t="shared" si="1475"/>
        <v>52.199281210469699</v>
      </c>
      <c r="BZ276" s="56">
        <v>0.11710093540787048</v>
      </c>
      <c r="CA276" s="29">
        <f t="shared" si="1545"/>
        <v>141388.63813617674</v>
      </c>
      <c r="CB276" s="29">
        <f t="shared" si="1546"/>
        <v>-10103.654106807951</v>
      </c>
      <c r="CC276" s="56">
        <v>3.1087522728389603</v>
      </c>
      <c r="CD276" s="29">
        <f t="shared" si="1476"/>
        <v>52.482669190517157</v>
      </c>
      <c r="CE276" s="56">
        <v>0.11710093540787048</v>
      </c>
      <c r="CF276" s="29">
        <f t="shared" si="1547"/>
        <v>127097.30645106583</v>
      </c>
      <c r="CG276" s="29">
        <f t="shared" si="1548"/>
        <v>-10103.654106807951</v>
      </c>
      <c r="CH276" s="56">
        <v>3.1087522728389603</v>
      </c>
      <c r="CI276" s="29">
        <f t="shared" si="1477"/>
        <v>52.756847006690684</v>
      </c>
      <c r="CJ276" s="56">
        <v>0.11710093540787048</v>
      </c>
      <c r="CK276" s="29">
        <f t="shared" si="1549"/>
        <v>148341.4205608457</v>
      </c>
      <c r="CL276" s="29">
        <f t="shared" si="1550"/>
        <v>-10103.654106807951</v>
      </c>
      <c r="CM276" s="56">
        <v>3.1087522728389603</v>
      </c>
      <c r="CN276" s="29">
        <f t="shared" si="1478"/>
        <v>53.023720478146991</v>
      </c>
      <c r="CO276" s="56">
        <v>0.11710093540787048</v>
      </c>
      <c r="CP276" s="29">
        <f t="shared" si="1551"/>
        <v>139358.04711682853</v>
      </c>
      <c r="CQ276" s="29">
        <f t="shared" si="1552"/>
        <v>-10103.654106807951</v>
      </c>
      <c r="CR276" s="56">
        <v>3.1087522728389603</v>
      </c>
      <c r="CS276" s="29">
        <f t="shared" si="1479"/>
        <v>53.281701982465329</v>
      </c>
      <c r="CT276" s="56">
        <v>0.11710093540787048</v>
      </c>
      <c r="CU276" s="29">
        <f t="shared" si="1553"/>
        <v>156569.2632970463</v>
      </c>
      <c r="CV276" s="29">
        <f t="shared" si="1480"/>
        <v>-10103.654106807951</v>
      </c>
      <c r="CW276" s="56">
        <v>3.1087522728389603</v>
      </c>
      <c r="CX276" s="29">
        <f t="shared" si="1445"/>
        <v>53.531040653158577</v>
      </c>
      <c r="CY276" s="56">
        <v>0.11710093540787048</v>
      </c>
      <c r="CZ276" s="29">
        <f t="shared" si="1481"/>
        <v>156297.33791563043</v>
      </c>
      <c r="DA276" s="29">
        <f t="shared" si="1482"/>
        <v>-10103.654106807951</v>
      </c>
      <c r="DB276" s="56">
        <v>3.1087522728389603</v>
      </c>
      <c r="DC276" s="29">
        <f t="shared" si="1446"/>
        <v>53.77073216329385</v>
      </c>
      <c r="DD276" s="56">
        <v>0.11710093540787048</v>
      </c>
      <c r="DE276" s="29">
        <f t="shared" si="1483"/>
        <v>167244.40597521642</v>
      </c>
      <c r="DF276" s="29">
        <f t="shared" si="1484"/>
        <v>-10103.654106807951</v>
      </c>
      <c r="DG276" s="56">
        <v>3.1087522728389603</v>
      </c>
      <c r="DH276" s="29">
        <f t="shared" si="1447"/>
        <v>53.999754664070117</v>
      </c>
      <c r="DI276" s="56">
        <v>0.11710093540787048</v>
      </c>
      <c r="DJ276" s="29">
        <f t="shared" si="1485"/>
        <v>168461.53796936752</v>
      </c>
      <c r="DK276" s="29">
        <f t="shared" si="1486"/>
        <v>-10103.654106807951</v>
      </c>
      <c r="DL276" s="56">
        <v>3.1087522728389603</v>
      </c>
      <c r="DM276" s="29">
        <f t="shared" si="1448"/>
        <v>54.21705200711029</v>
      </c>
      <c r="DN276" s="56">
        <v>0.11710093540787048</v>
      </c>
      <c r="DO276" s="29">
        <f t="shared" si="1487"/>
        <v>183600.69279564189</v>
      </c>
      <c r="DP276" s="29">
        <f t="shared" si="1554"/>
        <v>-10103.654106807951</v>
      </c>
      <c r="DQ276" s="56">
        <v>3.1087522728389603</v>
      </c>
      <c r="DR276" s="29">
        <f t="shared" si="1488"/>
        <v>54.425964394769451</v>
      </c>
      <c r="DS276" s="56">
        <v>0.11710093540787048</v>
      </c>
      <c r="DT276" s="29">
        <f t="shared" si="1555"/>
        <v>170323.88342932804</v>
      </c>
      <c r="DU276" s="29">
        <f t="shared" si="1556"/>
        <v>-10103.654106807951</v>
      </c>
      <c r="DV276" s="56">
        <v>3.1087522728389603</v>
      </c>
      <c r="DW276" s="29">
        <f t="shared" si="1489"/>
        <v>54.629319699877868</v>
      </c>
      <c r="DX276" s="56">
        <v>0.11710093540787048</v>
      </c>
      <c r="DY276" s="29">
        <f t="shared" si="1557"/>
        <v>156201.2731856539</v>
      </c>
      <c r="DZ276" s="29">
        <f t="shared" si="1490"/>
        <v>-10103.654106807951</v>
      </c>
      <c r="EA276" s="56">
        <v>3.1087522728389603</v>
      </c>
      <c r="EB276" s="29">
        <f t="shared" si="1449"/>
        <v>54.830105863415675</v>
      </c>
      <c r="EC276" s="56">
        <v>0.11710093540787048</v>
      </c>
      <c r="ED276" s="29">
        <f t="shared" si="1491"/>
        <v>146112.92843851628</v>
      </c>
      <c r="EE276" s="29">
        <f t="shared" si="1492"/>
        <v>-10103.654106807951</v>
      </c>
      <c r="EF276" s="56">
        <v>3.1087522728389603</v>
      </c>
      <c r="EG276" s="29">
        <f t="shared" si="1450"/>
        <v>55.029305955298014</v>
      </c>
      <c r="EH276" s="56">
        <v>0.11710093540787048</v>
      </c>
      <c r="EI276" s="29">
        <f t="shared" si="1493"/>
        <v>126556.77598771993</v>
      </c>
      <c r="EJ276" s="29">
        <f t="shared" si="1494"/>
        <v>-10103.654106807951</v>
      </c>
      <c r="EK276" s="56">
        <v>3.1087522728389603</v>
      </c>
      <c r="EL276" s="29">
        <f t="shared" si="1451"/>
        <v>55.231293926060097</v>
      </c>
      <c r="EM276" s="56">
        <v>0.11710093540787048</v>
      </c>
      <c r="EN276" s="29">
        <f t="shared" si="1495"/>
        <v>113327.92668273873</v>
      </c>
      <c r="EO276" s="29">
        <f t="shared" si="1496"/>
        <v>-10103.654106807951</v>
      </c>
      <c r="EP276" s="56">
        <v>3.1087522728389603</v>
      </c>
      <c r="EQ276" s="29">
        <f t="shared" si="1452"/>
        <v>55.439243284762391</v>
      </c>
      <c r="ER276" s="56">
        <v>0.11710093540787048</v>
      </c>
      <c r="ES276" s="29">
        <f t="shared" si="1497"/>
        <v>115426.3904253692</v>
      </c>
      <c r="ET276" s="29">
        <f t="shared" si="1558"/>
        <v>-10103.654106807951</v>
      </c>
      <c r="EU276" s="56">
        <v>3.1087522728389603</v>
      </c>
      <c r="EV276" s="29">
        <f t="shared" si="1498"/>
        <v>55.657126860348235</v>
      </c>
      <c r="EW276" s="56">
        <v>0.11710093540787048</v>
      </c>
      <c r="EX276" s="29">
        <f t="shared" si="1559"/>
        <v>105626.23515381871</v>
      </c>
      <c r="EY276" s="29">
        <f t="shared" si="1560"/>
        <v>-10103.654106807951</v>
      </c>
      <c r="EZ276" s="56">
        <v>3.1087522728389603</v>
      </c>
      <c r="FA276" s="29">
        <f t="shared" si="1499"/>
        <v>55.888257636412348</v>
      </c>
      <c r="FB276" s="56">
        <v>0.11710093540787048</v>
      </c>
      <c r="FC276" s="29">
        <f t="shared" si="1561"/>
        <v>109002.49293938599</v>
      </c>
      <c r="FD276" s="29">
        <f t="shared" si="1500"/>
        <v>-10103.654106807951</v>
      </c>
      <c r="FE276" s="56">
        <v>3.1087522728389603</v>
      </c>
      <c r="FF276" s="29">
        <f t="shared" si="1453"/>
        <v>56.133589868003135</v>
      </c>
      <c r="FG276" s="56">
        <v>0.11710093540787048</v>
      </c>
      <c r="FH276" s="29">
        <f t="shared" si="1501"/>
        <v>103663.62972443578</v>
      </c>
      <c r="FI276" s="29">
        <f t="shared" si="1502"/>
        <v>-10103.654106807951</v>
      </c>
      <c r="FJ276" s="56">
        <v>3.1087522728389603</v>
      </c>
      <c r="FK276" s="29">
        <f t="shared" si="1454"/>
        <v>56.394572763655077</v>
      </c>
      <c r="FL276" s="56">
        <v>0.11710093540787048</v>
      </c>
      <c r="FM276" s="29">
        <f t="shared" si="1562"/>
        <v>128414.18387063801</v>
      </c>
      <c r="FN276" s="29">
        <f t="shared" si="1503"/>
        <v>-10103.654106807951</v>
      </c>
      <c r="FO276" s="56">
        <v>3.1087522728389603</v>
      </c>
      <c r="FP276" s="29">
        <f t="shared" si="1455"/>
        <v>56.672714804784128</v>
      </c>
      <c r="FQ276" s="56">
        <v>0.11710093540787048</v>
      </c>
      <c r="FR276" s="29">
        <f t="shared" si="1504"/>
        <v>130406.14806544235</v>
      </c>
      <c r="FS276" s="29">
        <f t="shared" si="1505"/>
        <v>-10103.654106807951</v>
      </c>
      <c r="FT276" s="56">
        <v>3.1087522728389603</v>
      </c>
      <c r="FU276" s="29">
        <f t="shared" si="1456"/>
        <v>56.969066170309546</v>
      </c>
      <c r="FV276" s="56">
        <v>0.11710093540787048</v>
      </c>
      <c r="FW276" s="29">
        <f t="shared" si="1506"/>
        <v>131390.53960540393</v>
      </c>
      <c r="FX276" s="29">
        <f t="shared" si="1507"/>
        <v>-10103.654106807951</v>
      </c>
      <c r="FY276" s="56">
        <v>3.1087522728389603</v>
      </c>
      <c r="FZ276" s="29">
        <f t="shared" si="1457"/>
        <v>57.284180066376486</v>
      </c>
      <c r="GA276" s="56">
        <v>0.11710093540787048</v>
      </c>
      <c r="GB276" s="29">
        <f t="shared" si="1508"/>
        <v>121688.37054431246</v>
      </c>
      <c r="GC276" s="29">
        <f t="shared" si="1509"/>
        <v>-10103.654106807951</v>
      </c>
      <c r="GD276" s="56">
        <v>3.1087522728389603</v>
      </c>
      <c r="GE276" s="29">
        <f t="shared" si="1458"/>
        <v>57.618632001288432</v>
      </c>
      <c r="GF276" s="56">
        <v>0.11710093540787048</v>
      </c>
      <c r="GG276" s="29">
        <f t="shared" si="1510"/>
        <v>129241.52746144422</v>
      </c>
      <c r="GH276" s="29">
        <f t="shared" si="1511"/>
        <v>-10103.654106807951</v>
      </c>
      <c r="GI276" s="56">
        <v>3.1087522728389603</v>
      </c>
      <c r="GJ276" s="29">
        <f t="shared" si="1459"/>
        <v>57.97373427576872</v>
      </c>
      <c r="GK276" s="56">
        <v>0.11710093540787048</v>
      </c>
      <c r="GL276" s="29">
        <f t="shared" si="1512"/>
        <v>137294.02016038992</v>
      </c>
      <c r="GM276" s="29">
        <f t="shared" si="1513"/>
        <v>-10103.654106807951</v>
      </c>
      <c r="GN276" s="56">
        <v>3.1087522728389603</v>
      </c>
      <c r="GO276" s="29">
        <f t="shared" si="1460"/>
        <v>58.34987980202802</v>
      </c>
      <c r="GP276" s="56">
        <v>0.11710093540787048</v>
      </c>
      <c r="GQ276" s="29">
        <f t="shared" si="1514"/>
        <v>145306.86101436013</v>
      </c>
    </row>
    <row r="277" spans="1:199" ht="15" x14ac:dyDescent="0.2">
      <c r="A277" s="4" t="s">
        <v>75</v>
      </c>
      <c r="B277" s="29">
        <v>130738</v>
      </c>
      <c r="C277" s="29">
        <f t="shared" si="1515"/>
        <v>-8095.2</v>
      </c>
      <c r="D277" s="56">
        <v>2.4863629662391271</v>
      </c>
      <c r="E277" s="29">
        <f>247/5</f>
        <v>49.4</v>
      </c>
      <c r="F277" s="29">
        <f>-129/5</f>
        <v>-25.8</v>
      </c>
      <c r="G277" s="29">
        <f t="shared" si="1444"/>
        <v>23.599999999999998</v>
      </c>
      <c r="H277" s="56">
        <f t="shared" si="1461"/>
        <v>5.5051435769437121E-2</v>
      </c>
      <c r="I277" s="29">
        <v>155497</v>
      </c>
      <c r="J277" s="29">
        <f t="shared" si="1518"/>
        <v>-8080.8469733472703</v>
      </c>
      <c r="K277" s="56">
        <v>2.4863629662391271</v>
      </c>
      <c r="L277" s="29">
        <f t="shared" si="1462"/>
        <v>23.558156508918323</v>
      </c>
      <c r="M277" s="56">
        <v>5.5051435769437121E-2</v>
      </c>
      <c r="N277" s="29">
        <f t="shared" si="1519"/>
        <v>148075.71118316165</v>
      </c>
      <c r="O277" s="29">
        <f t="shared" si="1520"/>
        <v>-8080.8469733472703</v>
      </c>
      <c r="P277" s="56">
        <v>2.4863629662391271</v>
      </c>
      <c r="Q277" s="29">
        <f t="shared" si="1463"/>
        <v>23.498259864775299</v>
      </c>
      <c r="R277" s="56">
        <v>5.5051435769437121E-2</v>
      </c>
      <c r="S277" s="29">
        <f t="shared" si="1521"/>
        <v>138010.10817363954</v>
      </c>
      <c r="T277" s="29">
        <f t="shared" si="1522"/>
        <v>-8080.8469733472703</v>
      </c>
      <c r="U277" s="56">
        <v>2.4863629662391271</v>
      </c>
      <c r="V277" s="29">
        <f t="shared" si="1464"/>
        <v>23.435220447784836</v>
      </c>
      <c r="W277" s="56">
        <v>5.5051435769437121E-2</v>
      </c>
      <c r="X277" s="29">
        <f t="shared" si="1523"/>
        <v>125992.37461407612</v>
      </c>
      <c r="Y277" s="29">
        <f t="shared" si="1524"/>
        <v>-8080.8469733472703</v>
      </c>
      <c r="Z277" s="56">
        <v>2.4863629662391271</v>
      </c>
      <c r="AA277" s="29">
        <f t="shared" si="1465"/>
        <v>23.444304961728598</v>
      </c>
      <c r="AB277" s="56">
        <v>5.5051435769437121E-2</v>
      </c>
      <c r="AC277" s="29">
        <f t="shared" si="1525"/>
        <v>117425.57908612443</v>
      </c>
      <c r="AD277" s="29">
        <f t="shared" si="1526"/>
        <v>-8080.8469733472703</v>
      </c>
      <c r="AE277" s="56">
        <v>2.4863629662391271</v>
      </c>
      <c r="AF277" s="29">
        <f t="shared" si="1466"/>
        <v>23.476380115066426</v>
      </c>
      <c r="AG277" s="56">
        <v>5.5051435769437121E-2</v>
      </c>
      <c r="AH277" s="29">
        <f t="shared" si="1527"/>
        <v>72389.825872651127</v>
      </c>
      <c r="AI277" s="29">
        <f t="shared" si="1528"/>
        <v>-8080.8469733472703</v>
      </c>
      <c r="AJ277" s="56">
        <v>2.4863629662391271</v>
      </c>
      <c r="AK277" s="29">
        <f t="shared" si="1467"/>
        <v>23.530631323331878</v>
      </c>
      <c r="AL277" s="56">
        <v>5.5051435769437121E-2</v>
      </c>
      <c r="AM277" s="29">
        <f t="shared" si="1529"/>
        <v>38024.16306288942</v>
      </c>
      <c r="AN277" s="29">
        <f t="shared" si="1530"/>
        <v>-8080.8469733472703</v>
      </c>
      <c r="AO277" s="56">
        <v>2.4863629662391271</v>
      </c>
      <c r="AP277" s="29">
        <f t="shared" si="1468"/>
        <v>23.606454644539799</v>
      </c>
      <c r="AQ277" s="56">
        <v>5.5051435769437121E-2</v>
      </c>
      <c r="AR277" s="29">
        <f t="shared" si="1531"/>
        <v>46402.390864801419</v>
      </c>
      <c r="AS277" s="29">
        <f t="shared" si="1532"/>
        <v>-8080.8469733472703</v>
      </c>
      <c r="AT277" s="56">
        <v>2.4863629662391271</v>
      </c>
      <c r="AU277" s="29">
        <f t="shared" si="1469"/>
        <v>23.703098339079421</v>
      </c>
      <c r="AV277" s="56">
        <v>5.5051435769437121E-2</v>
      </c>
      <c r="AW277" s="29">
        <f t="shared" si="1533"/>
        <v>29471.780468339766</v>
      </c>
      <c r="AX277" s="29">
        <f t="shared" si="1534"/>
        <v>-8080.8469733472703</v>
      </c>
      <c r="AY277" s="56">
        <v>2.4863629662391271</v>
      </c>
      <c r="AZ277" s="29">
        <f t="shared" si="1470"/>
        <v>23.819979517051053</v>
      </c>
      <c r="BA277" s="56">
        <v>5.5051435769437121E-2</v>
      </c>
      <c r="BB277" s="29">
        <f t="shared" si="1535"/>
        <v>81786.374512672162</v>
      </c>
      <c r="BC277" s="29">
        <f t="shared" si="1536"/>
        <v>-8080.8469733472703</v>
      </c>
      <c r="BD277" s="56">
        <v>2.4863629662391271</v>
      </c>
      <c r="BE277" s="29">
        <f t="shared" si="1471"/>
        <v>23.955756253330001</v>
      </c>
      <c r="BF277" s="56">
        <v>5.5051435769437121E-2</v>
      </c>
      <c r="BG277" s="29">
        <f t="shared" si="1537"/>
        <v>87962.239152191891</v>
      </c>
      <c r="BH277" s="29">
        <f t="shared" si="1538"/>
        <v>-8080.8469733472703</v>
      </c>
      <c r="BI277" s="56">
        <v>2.4863629662391271</v>
      </c>
      <c r="BJ277" s="29">
        <f t="shared" si="1472"/>
        <v>24.110135087376758</v>
      </c>
      <c r="BK277" s="56">
        <v>5.5051435769437121E-2</v>
      </c>
      <c r="BL277" s="29">
        <f t="shared" si="1539"/>
        <v>108865.42207996991</v>
      </c>
      <c r="BM277" s="29">
        <f t="shared" si="1540"/>
        <v>-8080.8469733472703</v>
      </c>
      <c r="BN277" s="56">
        <v>2.4863629662391271</v>
      </c>
      <c r="BO277" s="29">
        <f t="shared" si="1473"/>
        <v>24.258591972357454</v>
      </c>
      <c r="BP277" s="56">
        <v>5.5051435769437121E-2</v>
      </c>
      <c r="BQ277" s="29">
        <f t="shared" si="1541"/>
        <v>145018.27419329909</v>
      </c>
      <c r="BR277" s="29">
        <f t="shared" si="1542"/>
        <v>-8080.8469733472703</v>
      </c>
      <c r="BS277" s="56">
        <v>2.4863629662391271</v>
      </c>
      <c r="BT277" s="29">
        <f t="shared" si="1474"/>
        <v>24.401683350903411</v>
      </c>
      <c r="BU277" s="56">
        <v>5.5051435769437121E-2</v>
      </c>
      <c r="BV277" s="29">
        <f t="shared" si="1543"/>
        <v>136254.18629566903</v>
      </c>
      <c r="BW277" s="29">
        <f t="shared" si="1544"/>
        <v>-8080.8469733472703</v>
      </c>
      <c r="BX277" s="56">
        <v>2.4863629662391271</v>
      </c>
      <c r="BY277" s="29">
        <f t="shared" si="1475"/>
        <v>24.539901126834362</v>
      </c>
      <c r="BZ277" s="56">
        <v>5.5051435769437121E-2</v>
      </c>
      <c r="CA277" s="29">
        <f t="shared" si="1545"/>
        <v>136446.14003495293</v>
      </c>
      <c r="CB277" s="29">
        <f t="shared" si="1546"/>
        <v>-8080.8469733472703</v>
      </c>
      <c r="CC277" s="56">
        <v>2.4863629662391271</v>
      </c>
      <c r="CD277" s="29">
        <f t="shared" si="1476"/>
        <v>24.673127348529977</v>
      </c>
      <c r="CE277" s="56">
        <v>5.5051435769437121E-2</v>
      </c>
      <c r="CF277" s="29">
        <f t="shared" si="1547"/>
        <v>133332.464290178</v>
      </c>
      <c r="CG277" s="29">
        <f t="shared" si="1548"/>
        <v>-8080.8469733472703</v>
      </c>
      <c r="CH277" s="56">
        <v>2.4863629662391271</v>
      </c>
      <c r="CI277" s="29">
        <f t="shared" si="1477"/>
        <v>24.802023692388453</v>
      </c>
      <c r="CJ277" s="56">
        <v>5.5051435769437121E-2</v>
      </c>
      <c r="CK277" s="29">
        <f t="shared" si="1549"/>
        <v>119041.26150141095</v>
      </c>
      <c r="CL277" s="29">
        <f t="shared" si="1550"/>
        <v>-8080.8469733472703</v>
      </c>
      <c r="CM277" s="56">
        <v>2.4863629662391271</v>
      </c>
      <c r="CN277" s="29">
        <f t="shared" si="1478"/>
        <v>24.927486121200577</v>
      </c>
      <c r="CO277" s="56">
        <v>5.5051435769437121E-2</v>
      </c>
      <c r="CP277" s="29">
        <f t="shared" si="1551"/>
        <v>140285.50107361961</v>
      </c>
      <c r="CQ277" s="29">
        <f t="shared" si="1552"/>
        <v>-8080.8469733472703</v>
      </c>
      <c r="CR277" s="56">
        <v>2.4863629662391271</v>
      </c>
      <c r="CS277" s="29">
        <f t="shared" si="1479"/>
        <v>25.048768262672947</v>
      </c>
      <c r="CT277" s="56">
        <v>5.5051435769437121E-2</v>
      </c>
      <c r="CU277" s="29">
        <f t="shared" si="1553"/>
        <v>131302.24891174393</v>
      </c>
      <c r="CV277" s="29">
        <f t="shared" si="1480"/>
        <v>-8080.8469733472703</v>
      </c>
      <c r="CW277" s="56">
        <v>2.4863629662391271</v>
      </c>
      <c r="CX277" s="29">
        <f t="shared" si="1445"/>
        <v>25.165987239333518</v>
      </c>
      <c r="CY277" s="56">
        <v>5.5051435769437121E-2</v>
      </c>
      <c r="CZ277" s="29">
        <f t="shared" si="1481"/>
        <v>148513.58231093836</v>
      </c>
      <c r="DA277" s="29">
        <f t="shared" si="1482"/>
        <v>-8080.8469733472703</v>
      </c>
      <c r="DB277" s="56">
        <v>2.4863629662391271</v>
      </c>
      <c r="DC277" s="29">
        <f t="shared" si="1446"/>
        <v>25.278670897484762</v>
      </c>
      <c r="DD277" s="56">
        <v>5.5051435769437121E-2</v>
      </c>
      <c r="DE277" s="29">
        <f t="shared" si="1483"/>
        <v>148241.76961318063</v>
      </c>
      <c r="DF277" s="29">
        <f t="shared" si="1484"/>
        <v>-8080.8469733472703</v>
      </c>
      <c r="DG277" s="56">
        <v>2.4863629662391271</v>
      </c>
      <c r="DH277" s="29">
        <f t="shared" si="1447"/>
        <v>25.386338846056869</v>
      </c>
      <c r="DI277" s="56">
        <v>5.5051435769437121E-2</v>
      </c>
      <c r="DJ277" s="29">
        <f t="shared" si="1485"/>
        <v>159188.9453407152</v>
      </c>
      <c r="DK277" s="29">
        <f t="shared" si="1486"/>
        <v>-8080.8469733472703</v>
      </c>
      <c r="DL277" s="56">
        <v>2.4863629662391271</v>
      </c>
      <c r="DM277" s="29">
        <f t="shared" si="1448"/>
        <v>25.488494569079741</v>
      </c>
      <c r="DN277" s="56">
        <v>5.5051435769437121E-2</v>
      </c>
      <c r="DO277" s="29">
        <f t="shared" si="1487"/>
        <v>160406.17949058933</v>
      </c>
      <c r="DP277" s="29">
        <f t="shared" si="1554"/>
        <v>-8080.8469733472703</v>
      </c>
      <c r="DQ277" s="56">
        <v>2.4863629662391271</v>
      </c>
      <c r="DR277" s="29">
        <f t="shared" si="1488"/>
        <v>25.586708360887634</v>
      </c>
      <c r="DS277" s="56">
        <v>5.5051435769437121E-2</v>
      </c>
      <c r="DT277" s="29">
        <f t="shared" si="1555"/>
        <v>175545.4325306555</v>
      </c>
      <c r="DU277" s="29">
        <f t="shared" si="1556"/>
        <v>-8080.8469733472703</v>
      </c>
      <c r="DV277" s="56">
        <v>2.4863629662391271</v>
      </c>
      <c r="DW277" s="29">
        <f t="shared" si="1489"/>
        <v>25.682309659703542</v>
      </c>
      <c r="DX277" s="56">
        <v>5.5051435769437121E-2</v>
      </c>
      <c r="DY277" s="29">
        <f t="shared" si="1557"/>
        <v>162268.71876564046</v>
      </c>
      <c r="DZ277" s="29">
        <f t="shared" si="1490"/>
        <v>-8080.8469733472703</v>
      </c>
      <c r="EA277" s="56">
        <v>2.4863629662391271</v>
      </c>
      <c r="EB277" s="29">
        <f t="shared" si="1449"/>
        <v>25.776703154912546</v>
      </c>
      <c r="EC277" s="56">
        <v>5.5051435769437121E-2</v>
      </c>
      <c r="ED277" s="29">
        <f t="shared" si="1491"/>
        <v>148146.20291546153</v>
      </c>
      <c r="EE277" s="29">
        <f t="shared" si="1492"/>
        <v>-8080.8469733472703</v>
      </c>
      <c r="EF277" s="56">
        <v>2.4863629662391271</v>
      </c>
      <c r="EG277" s="29">
        <f t="shared" si="1450"/>
        <v>25.870351006873175</v>
      </c>
      <c r="EH277" s="56">
        <v>5.5051435769437121E-2</v>
      </c>
      <c r="EI277" s="29">
        <f t="shared" si="1493"/>
        <v>138057.95181617586</v>
      </c>
      <c r="EJ277" s="29">
        <f t="shared" si="1494"/>
        <v>-8080.8469733472703</v>
      </c>
      <c r="EK277" s="56">
        <v>2.4863629662391271</v>
      </c>
      <c r="EL277" s="29">
        <f t="shared" si="1451"/>
        <v>25.965309495119886</v>
      </c>
      <c r="EM277" s="56">
        <v>5.5051435769437121E-2</v>
      </c>
      <c r="EN277" s="29">
        <f t="shared" si="1495"/>
        <v>118501.89432386777</v>
      </c>
      <c r="EO277" s="29">
        <f t="shared" si="1496"/>
        <v>-8080.8469733472703</v>
      </c>
      <c r="EP277" s="56">
        <v>2.4863629662391271</v>
      </c>
      <c r="EQ277" s="29">
        <f t="shared" si="1452"/>
        <v>26.063070548214988</v>
      </c>
      <c r="ER277" s="56">
        <v>5.5051435769437121E-2</v>
      </c>
      <c r="ES277" s="29">
        <f t="shared" si="1497"/>
        <v>105273.14277993968</v>
      </c>
      <c r="ET277" s="29">
        <f t="shared" si="1558"/>
        <v>-8080.8469733472703</v>
      </c>
      <c r="EU277" s="56">
        <v>2.4863629662391271</v>
      </c>
      <c r="EV277" s="29">
        <f t="shared" si="1498"/>
        <v>26.165501870601961</v>
      </c>
      <c r="EW277" s="56">
        <v>5.5051435769437121E-2</v>
      </c>
      <c r="EX277" s="29">
        <f t="shared" si="1559"/>
        <v>107371.70895389254</v>
      </c>
      <c r="EY277" s="29">
        <f t="shared" si="1560"/>
        <v>-8080.8469733472703</v>
      </c>
      <c r="EZ277" s="56">
        <v>2.4863629662391271</v>
      </c>
      <c r="FA277" s="29">
        <f t="shared" si="1499"/>
        <v>26.274160960544449</v>
      </c>
      <c r="FB277" s="56">
        <v>5.5051435769437121E-2</v>
      </c>
      <c r="FC277" s="29">
        <f t="shared" si="1561"/>
        <v>97571.662341431977</v>
      </c>
      <c r="FD277" s="29">
        <f t="shared" si="1500"/>
        <v>-8080.8469733472703</v>
      </c>
      <c r="FE277" s="56">
        <v>2.4863629662391271</v>
      </c>
      <c r="FF277" s="29">
        <f t="shared" si="1453"/>
        <v>26.389496431969601</v>
      </c>
      <c r="FG277" s="56">
        <v>5.5051435769437121E-2</v>
      </c>
      <c r="FH277" s="29">
        <f t="shared" si="1501"/>
        <v>100948.03546247068</v>
      </c>
      <c r="FI277" s="29">
        <f t="shared" si="1502"/>
        <v>-8080.8469733472703</v>
      </c>
      <c r="FJ277" s="56">
        <v>2.4863629662391271</v>
      </c>
      <c r="FK277" s="29">
        <f t="shared" si="1454"/>
        <v>26.512189586100796</v>
      </c>
      <c r="FL277" s="56">
        <v>5.5051435769437121E-2</v>
      </c>
      <c r="FM277" s="29">
        <f t="shared" si="1562"/>
        <v>95609.294940674605</v>
      </c>
      <c r="FN277" s="29">
        <f t="shared" si="1503"/>
        <v>-8080.8469733472703</v>
      </c>
      <c r="FO277" s="56">
        <v>2.4863629662391271</v>
      </c>
      <c r="FP277" s="29">
        <f t="shared" si="1455"/>
        <v>26.642949589500112</v>
      </c>
      <c r="FQ277" s="56">
        <v>5.5051435769437121E-2</v>
      </c>
      <c r="FR277" s="29">
        <f t="shared" si="1504"/>
        <v>120359.97984688023</v>
      </c>
      <c r="FS277" s="29">
        <f t="shared" si="1505"/>
        <v>-8080.8469733472703</v>
      </c>
      <c r="FT277" s="56">
        <v>2.4863629662391271</v>
      </c>
      <c r="FU277" s="29">
        <f t="shared" si="1456"/>
        <v>26.782270151778988</v>
      </c>
      <c r="FV277" s="56">
        <v>5.5051435769437121E-2</v>
      </c>
      <c r="FW277" s="29">
        <f t="shared" si="1506"/>
        <v>122352.08336224685</v>
      </c>
      <c r="FX277" s="29">
        <f t="shared" si="1507"/>
        <v>-8080.8469733472703</v>
      </c>
      <c r="FY277" s="56">
        <v>2.4863629662391271</v>
      </c>
      <c r="FZ277" s="29">
        <f t="shared" si="1457"/>
        <v>26.930411345945924</v>
      </c>
      <c r="GA277" s="56">
        <v>5.5051435769437121E-2</v>
      </c>
      <c r="GB277" s="29">
        <f t="shared" si="1508"/>
        <v>123336.62304340261</v>
      </c>
      <c r="GC277" s="29">
        <f t="shared" si="1509"/>
        <v>-8080.8469733472703</v>
      </c>
      <c r="GD277" s="56">
        <v>2.4863629662391271</v>
      </c>
      <c r="GE277" s="29">
        <f t="shared" si="1458"/>
        <v>27.087643729689386</v>
      </c>
      <c r="GF277" s="56">
        <v>5.5051435769437121E-2</v>
      </c>
      <c r="GG277" s="29">
        <f t="shared" si="1510"/>
        <v>113634.61121469487</v>
      </c>
      <c r="GH277" s="29">
        <f t="shared" si="1511"/>
        <v>-8080.8469733472703</v>
      </c>
      <c r="GI277" s="56">
        <v>2.4863629662391271</v>
      </c>
      <c r="GJ277" s="29">
        <f t="shared" si="1459"/>
        <v>27.254584241198046</v>
      </c>
      <c r="GK277" s="56">
        <v>5.5051435769437121E-2</v>
      </c>
      <c r="GL277" s="29">
        <f t="shared" si="1512"/>
        <v>121187.93507233814</v>
      </c>
      <c r="GM277" s="29">
        <f t="shared" si="1513"/>
        <v>-8080.8469733472703</v>
      </c>
      <c r="GN277" s="56">
        <v>2.4863629662391271</v>
      </c>
      <c r="GO277" s="29">
        <f t="shared" si="1460"/>
        <v>27.431417596172537</v>
      </c>
      <c r="GP277" s="56">
        <v>5.5051435769437121E-2</v>
      </c>
      <c r="GQ277" s="29">
        <f t="shared" si="1514"/>
        <v>129240.60460463882</v>
      </c>
    </row>
    <row r="278" spans="1:199" ht="15" x14ac:dyDescent="0.2">
      <c r="A278" s="4" t="s">
        <v>76</v>
      </c>
      <c r="B278" s="29">
        <v>103312</v>
      </c>
      <c r="C278" s="29">
        <f t="shared" si="1515"/>
        <v>-8095.2</v>
      </c>
      <c r="D278" s="56">
        <v>2.4863629662391271</v>
      </c>
      <c r="E278" s="29">
        <f t="shared" ref="E278:E281" si="1565">247/5</f>
        <v>49.4</v>
      </c>
      <c r="F278" s="29">
        <f t="shared" ref="F278:F281" si="1566">-129/5</f>
        <v>-25.8</v>
      </c>
      <c r="G278" s="29">
        <f t="shared" si="1444"/>
        <v>23.599999999999998</v>
      </c>
      <c r="H278" s="56">
        <f t="shared" si="1461"/>
        <v>5.5051435769437121E-2</v>
      </c>
      <c r="I278" s="29">
        <v>120691</v>
      </c>
      <c r="J278" s="29">
        <f t="shared" si="1518"/>
        <v>-8080.8469733472703</v>
      </c>
      <c r="K278" s="56">
        <v>2.4863629662391271</v>
      </c>
      <c r="L278" s="29">
        <f t="shared" si="1462"/>
        <v>23.558156508918323</v>
      </c>
      <c r="M278" s="56">
        <v>5.5051435769437121E-2</v>
      </c>
      <c r="N278" s="29">
        <f t="shared" si="1519"/>
        <v>147439.71118316165</v>
      </c>
      <c r="O278" s="29">
        <f t="shared" si="1520"/>
        <v>-8080.8469733472703</v>
      </c>
      <c r="P278" s="56">
        <v>2.4863629662391271</v>
      </c>
      <c r="Q278" s="29">
        <f t="shared" si="1463"/>
        <v>23.498259864775299</v>
      </c>
      <c r="R278" s="56">
        <v>5.5051435769437121E-2</v>
      </c>
      <c r="S278" s="29">
        <f t="shared" si="1521"/>
        <v>140018.36246967915</v>
      </c>
      <c r="T278" s="29">
        <f t="shared" si="1522"/>
        <v>-8080.8469733472703</v>
      </c>
      <c r="U278" s="56">
        <v>2.4863629662391271</v>
      </c>
      <c r="V278" s="29">
        <f t="shared" si="1464"/>
        <v>23.435220447784836</v>
      </c>
      <c r="W278" s="56">
        <v>5.5051435769437121E-2</v>
      </c>
      <c r="X278" s="29">
        <f t="shared" si="1523"/>
        <v>129952.69642074006</v>
      </c>
      <c r="Y278" s="29">
        <f t="shared" si="1524"/>
        <v>-8080.8469733472703</v>
      </c>
      <c r="Z278" s="56">
        <v>2.4863629662391271</v>
      </c>
      <c r="AA278" s="29">
        <f t="shared" si="1465"/>
        <v>23.444304961728598</v>
      </c>
      <c r="AB278" s="56">
        <v>5.5051435769437121E-2</v>
      </c>
      <c r="AC278" s="29">
        <f t="shared" si="1525"/>
        <v>117934.97194569057</v>
      </c>
      <c r="AD278" s="29">
        <f t="shared" si="1526"/>
        <v>-8080.8469733472703</v>
      </c>
      <c r="AE278" s="56">
        <v>2.4863629662391271</v>
      </c>
      <c r="AF278" s="29">
        <f t="shared" si="1466"/>
        <v>23.476380115066426</v>
      </c>
      <c r="AG278" s="56">
        <v>5.5051435769437121E-2</v>
      </c>
      <c r="AH278" s="29">
        <f t="shared" si="1527"/>
        <v>109368.20849289223</v>
      </c>
      <c r="AI278" s="29">
        <f t="shared" si="1528"/>
        <v>-8080.8469733472703</v>
      </c>
      <c r="AJ278" s="56">
        <v>2.4863629662391271</v>
      </c>
      <c r="AK278" s="29">
        <f t="shared" si="1467"/>
        <v>23.530631323331878</v>
      </c>
      <c r="AL278" s="56">
        <v>5.5051435769437121E-2</v>
      </c>
      <c r="AM278" s="29">
        <f t="shared" si="1529"/>
        <v>64332.509530627183</v>
      </c>
      <c r="AN278" s="29">
        <f t="shared" si="1530"/>
        <v>-8080.8469733472703</v>
      </c>
      <c r="AO278" s="56">
        <v>2.4863629662391271</v>
      </c>
      <c r="AP278" s="29">
        <f t="shared" si="1468"/>
        <v>23.606454644539799</v>
      </c>
      <c r="AQ278" s="56">
        <v>5.5051435769437121E-2</v>
      </c>
      <c r="AR278" s="29">
        <f t="shared" si="1531"/>
        <v>29966.922544186691</v>
      </c>
      <c r="AS278" s="29">
        <f t="shared" si="1532"/>
        <v>-8080.8469733472703</v>
      </c>
      <c r="AT278" s="56">
        <v>2.4863629662391271</v>
      </c>
      <c r="AU278" s="29">
        <f t="shared" si="1469"/>
        <v>23.703098339079421</v>
      </c>
      <c r="AV278" s="56">
        <v>5.5051435769437121E-2</v>
      </c>
      <c r="AW278" s="29">
        <f t="shared" si="1533"/>
        <v>38345.246989793224</v>
      </c>
      <c r="AX278" s="29">
        <f t="shared" si="1534"/>
        <v>-8080.8469733472703</v>
      </c>
      <c r="AY278" s="56">
        <v>2.4863629662391271</v>
      </c>
      <c r="AZ278" s="29">
        <f t="shared" si="1470"/>
        <v>23.819979517051053</v>
      </c>
      <c r="BA278" s="56">
        <v>5.5051435769437121E-2</v>
      </c>
      <c r="BB278" s="29">
        <f t="shared" si="1535"/>
        <v>21414.753474509547</v>
      </c>
      <c r="BC278" s="29">
        <f t="shared" si="1536"/>
        <v>-8080.8469733472703</v>
      </c>
      <c r="BD278" s="56">
        <v>2.4863629662391271</v>
      </c>
      <c r="BE278" s="29">
        <f t="shared" si="1471"/>
        <v>23.955756253330001</v>
      </c>
      <c r="BF278" s="56">
        <v>5.5051435769437121E-2</v>
      </c>
      <c r="BG278" s="29">
        <f t="shared" si="1537"/>
        <v>73729.483295578219</v>
      </c>
      <c r="BH278" s="29">
        <f t="shared" si="1538"/>
        <v>-8080.8469733472703</v>
      </c>
      <c r="BI278" s="56">
        <v>2.4863629662391271</v>
      </c>
      <c r="BJ278" s="29">
        <f t="shared" si="1472"/>
        <v>24.110135087376758</v>
      </c>
      <c r="BK278" s="56">
        <v>5.5051435769437121E-2</v>
      </c>
      <c r="BL278" s="29">
        <f t="shared" si="1539"/>
        <v>79905.502313931996</v>
      </c>
      <c r="BM278" s="29">
        <f t="shared" si="1540"/>
        <v>-8080.8469733472703</v>
      </c>
      <c r="BN278" s="56">
        <v>2.4863629662391271</v>
      </c>
      <c r="BO278" s="29">
        <f t="shared" si="1473"/>
        <v>24.258591972357454</v>
      </c>
      <c r="BP278" s="56">
        <v>5.5051435769437121E-2</v>
      </c>
      <c r="BQ278" s="29">
        <f t="shared" si="1541"/>
        <v>100808.833698595</v>
      </c>
      <c r="BR278" s="29">
        <f t="shared" si="1542"/>
        <v>-8080.8469733472703</v>
      </c>
      <c r="BS278" s="56">
        <v>2.4863629662391271</v>
      </c>
      <c r="BT278" s="29">
        <f t="shared" si="1474"/>
        <v>24.401683350903411</v>
      </c>
      <c r="BU278" s="56">
        <v>5.5051435769437121E-2</v>
      </c>
      <c r="BV278" s="29">
        <f t="shared" si="1543"/>
        <v>136961.82890330272</v>
      </c>
      <c r="BW278" s="29">
        <f t="shared" si="1544"/>
        <v>-8080.8469733472703</v>
      </c>
      <c r="BX278" s="56">
        <v>2.4863629662391271</v>
      </c>
      <c r="BY278" s="29">
        <f t="shared" si="1475"/>
        <v>24.539901126834362</v>
      </c>
      <c r="BZ278" s="56">
        <v>5.5051435769437121E-2</v>
      </c>
      <c r="CA278" s="29">
        <f t="shared" si="1545"/>
        <v>128197.87922344859</v>
      </c>
      <c r="CB278" s="29">
        <f t="shared" si="1546"/>
        <v>-8080.8469733472703</v>
      </c>
      <c r="CC278" s="56">
        <v>2.4863629662391271</v>
      </c>
      <c r="CD278" s="29">
        <f t="shared" si="1476"/>
        <v>24.673127348529977</v>
      </c>
      <c r="CE278" s="56">
        <v>5.5051435769437121E-2</v>
      </c>
      <c r="CF278" s="29">
        <f t="shared" si="1547"/>
        <v>128389.96618895419</v>
      </c>
      <c r="CG278" s="29">
        <f t="shared" si="1548"/>
        <v>-8080.8469733472703</v>
      </c>
      <c r="CH278" s="56">
        <v>2.4863629662391271</v>
      </c>
      <c r="CI278" s="29">
        <f t="shared" si="1477"/>
        <v>24.802023692388453</v>
      </c>
      <c r="CJ278" s="56">
        <v>5.5051435769437121E-2</v>
      </c>
      <c r="CK278" s="29">
        <f t="shared" si="1549"/>
        <v>125276.41934052312</v>
      </c>
      <c r="CL278" s="29">
        <f t="shared" si="1550"/>
        <v>-8080.8469733472703</v>
      </c>
      <c r="CM278" s="56">
        <v>2.4863629662391271</v>
      </c>
      <c r="CN278" s="29">
        <f t="shared" si="1478"/>
        <v>24.927486121200577</v>
      </c>
      <c r="CO278" s="56">
        <v>5.5051435769437121E-2</v>
      </c>
      <c r="CP278" s="29">
        <f t="shared" si="1551"/>
        <v>110985.34201418488</v>
      </c>
      <c r="CQ278" s="29">
        <f t="shared" si="1552"/>
        <v>-8080.8469733472703</v>
      </c>
      <c r="CR278" s="56">
        <v>2.4863629662391271</v>
      </c>
      <c r="CS278" s="29">
        <f t="shared" si="1479"/>
        <v>25.048768262672947</v>
      </c>
      <c r="CT278" s="56">
        <v>5.5051435769437121E-2</v>
      </c>
      <c r="CU278" s="29">
        <f t="shared" si="1553"/>
        <v>132229.70286853501</v>
      </c>
      <c r="CV278" s="29">
        <f t="shared" si="1480"/>
        <v>-8080.8469733472703</v>
      </c>
      <c r="CW278" s="56">
        <v>2.4863629662391271</v>
      </c>
      <c r="CX278" s="29">
        <f t="shared" si="1445"/>
        <v>25.165987239333518</v>
      </c>
      <c r="CY278" s="56">
        <v>5.5051435769437121E-2</v>
      </c>
      <c r="CZ278" s="29">
        <f t="shared" si="1481"/>
        <v>123246.56792563599</v>
      </c>
      <c r="DA278" s="29">
        <f t="shared" si="1482"/>
        <v>-8080.8469733472703</v>
      </c>
      <c r="DB278" s="56">
        <v>2.4863629662391271</v>
      </c>
      <c r="DC278" s="29">
        <f t="shared" si="1446"/>
        <v>25.278670897484762</v>
      </c>
      <c r="DD278" s="56">
        <v>5.5051435769437121E-2</v>
      </c>
      <c r="DE278" s="29">
        <f t="shared" si="1483"/>
        <v>140458.01400848856</v>
      </c>
      <c r="DF278" s="29">
        <f t="shared" si="1484"/>
        <v>-8080.8469733472703</v>
      </c>
      <c r="DG278" s="56">
        <v>2.4863629662391271</v>
      </c>
      <c r="DH278" s="29">
        <f t="shared" si="1447"/>
        <v>25.386338846056869</v>
      </c>
      <c r="DI278" s="56">
        <v>5.5051435769437121E-2</v>
      </c>
      <c r="DJ278" s="29">
        <f t="shared" si="1485"/>
        <v>140186.30897867942</v>
      </c>
      <c r="DK278" s="29">
        <f t="shared" si="1486"/>
        <v>-8080.8469733472703</v>
      </c>
      <c r="DL278" s="56">
        <v>2.4863629662391271</v>
      </c>
      <c r="DM278" s="29">
        <f t="shared" si="1448"/>
        <v>25.488494569079741</v>
      </c>
      <c r="DN278" s="56">
        <v>5.5051435769437121E-2</v>
      </c>
      <c r="DO278" s="29">
        <f t="shared" si="1487"/>
        <v>151133.58686193702</v>
      </c>
      <c r="DP278" s="29">
        <f t="shared" si="1554"/>
        <v>-8080.8469733472703</v>
      </c>
      <c r="DQ278" s="56">
        <v>2.4863629662391271</v>
      </c>
      <c r="DR278" s="29">
        <f t="shared" si="1488"/>
        <v>25.586708360887634</v>
      </c>
      <c r="DS278" s="56">
        <v>5.5051435769437121E-2</v>
      </c>
      <c r="DT278" s="29">
        <f t="shared" si="1555"/>
        <v>152350.91922560293</v>
      </c>
      <c r="DU278" s="29">
        <f t="shared" si="1556"/>
        <v>-8080.8469733472703</v>
      </c>
      <c r="DV278" s="56">
        <v>2.4863629662391271</v>
      </c>
      <c r="DW278" s="29">
        <f t="shared" si="1489"/>
        <v>25.682309659703542</v>
      </c>
      <c r="DX278" s="56">
        <v>5.5051435769437121E-2</v>
      </c>
      <c r="DY278" s="29">
        <f t="shared" si="1557"/>
        <v>167490.26786696792</v>
      </c>
      <c r="DZ278" s="29">
        <f t="shared" si="1490"/>
        <v>-8080.8469733472703</v>
      </c>
      <c r="EA278" s="56">
        <v>2.4863629662391271</v>
      </c>
      <c r="EB278" s="29">
        <f t="shared" si="1449"/>
        <v>25.776703154912546</v>
      </c>
      <c r="EC278" s="56">
        <v>5.5051435769437121E-2</v>
      </c>
      <c r="ED278" s="29">
        <f t="shared" si="1491"/>
        <v>154213.64849544808</v>
      </c>
      <c r="EE278" s="29">
        <f t="shared" si="1492"/>
        <v>-8080.8469733472703</v>
      </c>
      <c r="EF278" s="56">
        <v>2.4863629662391271</v>
      </c>
      <c r="EG278" s="29">
        <f t="shared" si="1450"/>
        <v>25.870351006873175</v>
      </c>
      <c r="EH278" s="56">
        <v>5.5051435769437121E-2</v>
      </c>
      <c r="EI278" s="29">
        <f t="shared" si="1493"/>
        <v>140091.22629312112</v>
      </c>
      <c r="EJ278" s="29">
        <f t="shared" si="1494"/>
        <v>-8080.8469733472703</v>
      </c>
      <c r="EK278" s="56">
        <v>2.4863629662391271</v>
      </c>
      <c r="EL278" s="29">
        <f t="shared" si="1451"/>
        <v>25.965309495119886</v>
      </c>
      <c r="EM278" s="56">
        <v>5.5051435769437121E-2</v>
      </c>
      <c r="EN278" s="29">
        <f t="shared" si="1495"/>
        <v>130003.07015232371</v>
      </c>
      <c r="EO278" s="29">
        <f t="shared" si="1496"/>
        <v>-8080.8469733472703</v>
      </c>
      <c r="EP278" s="56">
        <v>2.4863629662391271</v>
      </c>
      <c r="EQ278" s="29">
        <f t="shared" si="1452"/>
        <v>26.063070548214988</v>
      </c>
      <c r="ER278" s="56">
        <v>5.5051435769437121E-2</v>
      </c>
      <c r="ES278" s="29">
        <f t="shared" si="1497"/>
        <v>110447.11042106872</v>
      </c>
      <c r="ET278" s="29">
        <f t="shared" si="1558"/>
        <v>-8080.8469733472703</v>
      </c>
      <c r="EU278" s="56">
        <v>2.4863629662391271</v>
      </c>
      <c r="EV278" s="29">
        <f t="shared" si="1498"/>
        <v>26.165501870601961</v>
      </c>
      <c r="EW278" s="56">
        <v>5.5051435769437121E-2</v>
      </c>
      <c r="EX278" s="29">
        <f t="shared" si="1559"/>
        <v>97218.461308463011</v>
      </c>
      <c r="EY278" s="29">
        <f t="shared" si="1560"/>
        <v>-8080.8469733472703</v>
      </c>
      <c r="EZ278" s="56">
        <v>2.4863629662391271</v>
      </c>
      <c r="FA278" s="29">
        <f t="shared" si="1499"/>
        <v>26.274160960544449</v>
      </c>
      <c r="FB278" s="56">
        <v>5.5051435769437121E-2</v>
      </c>
      <c r="FC278" s="29">
        <f t="shared" si="1561"/>
        <v>99317.136141505805</v>
      </c>
      <c r="FD278" s="29">
        <f t="shared" si="1500"/>
        <v>-8080.8469733472703</v>
      </c>
      <c r="FE278" s="56">
        <v>2.4863629662391271</v>
      </c>
      <c r="FF278" s="29">
        <f t="shared" si="1453"/>
        <v>26.389496431969601</v>
      </c>
      <c r="FG278" s="56">
        <v>5.5051435769437121E-2</v>
      </c>
      <c r="FH278" s="29">
        <f t="shared" si="1501"/>
        <v>89517.204864516665</v>
      </c>
      <c r="FI278" s="29">
        <f t="shared" si="1502"/>
        <v>-8080.8469733472703</v>
      </c>
      <c r="FJ278" s="56">
        <v>2.4863629662391271</v>
      </c>
      <c r="FK278" s="29">
        <f t="shared" si="1454"/>
        <v>26.512189586100796</v>
      </c>
      <c r="FL278" s="56">
        <v>5.5051435769437121E-2</v>
      </c>
      <c r="FM278" s="29">
        <f t="shared" si="1562"/>
        <v>92893.700678709502</v>
      </c>
      <c r="FN278" s="29">
        <f t="shared" si="1503"/>
        <v>-8080.8469733472703</v>
      </c>
      <c r="FO278" s="56">
        <v>2.4863629662391271</v>
      </c>
      <c r="FP278" s="29">
        <f t="shared" si="1455"/>
        <v>26.642949589500112</v>
      </c>
      <c r="FQ278" s="56">
        <v>5.5051435769437121E-2</v>
      </c>
      <c r="FR278" s="29">
        <f t="shared" si="1504"/>
        <v>87555.09091691683</v>
      </c>
      <c r="FS278" s="29">
        <f t="shared" si="1505"/>
        <v>-8080.8469733472703</v>
      </c>
      <c r="FT278" s="56">
        <v>2.4863629662391271</v>
      </c>
      <c r="FU278" s="29">
        <f t="shared" si="1456"/>
        <v>26.782270151778988</v>
      </c>
      <c r="FV278" s="56">
        <v>5.5051435769437121E-2</v>
      </c>
      <c r="FW278" s="29">
        <f t="shared" si="1506"/>
        <v>112305.91514368473</v>
      </c>
      <c r="FX278" s="29">
        <f t="shared" si="1507"/>
        <v>-8080.8469733472703</v>
      </c>
      <c r="FY278" s="56">
        <v>2.4863629662391271</v>
      </c>
      <c r="FZ278" s="29">
        <f t="shared" si="1457"/>
        <v>26.930411345945924</v>
      </c>
      <c r="GA278" s="56">
        <v>5.5051435769437121E-2</v>
      </c>
      <c r="GB278" s="29">
        <f t="shared" si="1508"/>
        <v>114298.16680024553</v>
      </c>
      <c r="GC278" s="29">
        <f t="shared" si="1509"/>
        <v>-8080.8469733472703</v>
      </c>
      <c r="GD278" s="56">
        <v>2.4863629662391271</v>
      </c>
      <c r="GE278" s="29">
        <f t="shared" si="1458"/>
        <v>27.087643729689386</v>
      </c>
      <c r="GF278" s="56">
        <v>5.5051435769437121E-2</v>
      </c>
      <c r="GG278" s="29">
        <f t="shared" si="1510"/>
        <v>115282.86371378502</v>
      </c>
      <c r="GH278" s="29">
        <f t="shared" si="1511"/>
        <v>-8080.8469733472703</v>
      </c>
      <c r="GI278" s="56">
        <v>2.4863629662391271</v>
      </c>
      <c r="GJ278" s="29">
        <f t="shared" si="1459"/>
        <v>27.254584241198046</v>
      </c>
      <c r="GK278" s="56">
        <v>5.5051435769437121E-2</v>
      </c>
      <c r="GL278" s="29">
        <f t="shared" si="1512"/>
        <v>105581.01882558879</v>
      </c>
      <c r="GM278" s="29">
        <f t="shared" si="1513"/>
        <v>-8080.8469733472703</v>
      </c>
      <c r="GN278" s="56">
        <v>2.4863629662391271</v>
      </c>
      <c r="GO278" s="29">
        <f t="shared" si="1460"/>
        <v>27.431417596172537</v>
      </c>
      <c r="GP278" s="56">
        <v>5.5051435769437121E-2</v>
      </c>
      <c r="GQ278" s="29">
        <f t="shared" si="1514"/>
        <v>113134.51951658704</v>
      </c>
    </row>
    <row r="279" spans="1:199" ht="15" x14ac:dyDescent="0.2">
      <c r="A279" s="4" t="s">
        <v>77</v>
      </c>
      <c r="B279" s="29">
        <v>72882</v>
      </c>
      <c r="C279" s="29">
        <f t="shared" si="1515"/>
        <v>-8095.2</v>
      </c>
      <c r="D279" s="56">
        <v>2.4863629662391271</v>
      </c>
      <c r="E279" s="29">
        <f t="shared" si="1565"/>
        <v>49.4</v>
      </c>
      <c r="F279" s="29">
        <f t="shared" si="1566"/>
        <v>-25.8</v>
      </c>
      <c r="G279" s="29">
        <f t="shared" si="1444"/>
        <v>23.599999999999998</v>
      </c>
      <c r="H279" s="56">
        <f t="shared" si="1461"/>
        <v>5.5051435769437121E-2</v>
      </c>
      <c r="I279" s="29">
        <v>94595</v>
      </c>
      <c r="J279" s="29">
        <f t="shared" si="1518"/>
        <v>-8080.8469733472703</v>
      </c>
      <c r="K279" s="56">
        <v>2.4863629662391271</v>
      </c>
      <c r="L279" s="29">
        <f t="shared" si="1462"/>
        <v>23.558156508918323</v>
      </c>
      <c r="M279" s="56">
        <v>5.5051435769437121E-2</v>
      </c>
      <c r="N279" s="29">
        <f t="shared" si="1519"/>
        <v>112633.71118316165</v>
      </c>
      <c r="O279" s="29">
        <f t="shared" si="1520"/>
        <v>-8080.8469733472703</v>
      </c>
      <c r="P279" s="56">
        <v>2.4863629662391271</v>
      </c>
      <c r="Q279" s="29">
        <f t="shared" si="1463"/>
        <v>23.498259864775299</v>
      </c>
      <c r="R279" s="56">
        <v>5.5051435769437121E-2</v>
      </c>
      <c r="S279" s="29">
        <f t="shared" si="1521"/>
        <v>139382.36246967915</v>
      </c>
      <c r="T279" s="29">
        <f t="shared" si="1522"/>
        <v>-8080.8469733472703</v>
      </c>
      <c r="U279" s="56">
        <v>2.4863629662391271</v>
      </c>
      <c r="V279" s="29">
        <f t="shared" si="1464"/>
        <v>23.435220447784836</v>
      </c>
      <c r="W279" s="56">
        <v>5.5051435769437121E-2</v>
      </c>
      <c r="X279" s="29">
        <f t="shared" si="1523"/>
        <v>131960.95071677965</v>
      </c>
      <c r="Y279" s="29">
        <f t="shared" si="1524"/>
        <v>-8080.8469733472703</v>
      </c>
      <c r="Z279" s="56">
        <v>2.4863629662391271</v>
      </c>
      <c r="AA279" s="29">
        <f t="shared" si="1465"/>
        <v>23.444304961728598</v>
      </c>
      <c r="AB279" s="56">
        <v>5.5051435769437121E-2</v>
      </c>
      <c r="AC279" s="29">
        <f t="shared" si="1525"/>
        <v>121895.29375235451</v>
      </c>
      <c r="AD279" s="29">
        <f t="shared" si="1526"/>
        <v>-8080.8469733472703</v>
      </c>
      <c r="AE279" s="56">
        <v>2.4863629662391271</v>
      </c>
      <c r="AF279" s="29">
        <f t="shared" si="1466"/>
        <v>23.476380115066426</v>
      </c>
      <c r="AG279" s="56">
        <v>5.5051435769437121E-2</v>
      </c>
      <c r="AH279" s="29">
        <f t="shared" si="1527"/>
        <v>109877.60135245837</v>
      </c>
      <c r="AI279" s="29">
        <f t="shared" si="1528"/>
        <v>-8080.8469733472703</v>
      </c>
      <c r="AJ279" s="56">
        <v>2.4863629662391271</v>
      </c>
      <c r="AK279" s="29">
        <f t="shared" si="1467"/>
        <v>23.530631323331878</v>
      </c>
      <c r="AL279" s="56">
        <v>5.5051435769437121E-2</v>
      </c>
      <c r="AM279" s="29">
        <f t="shared" si="1529"/>
        <v>101310.89215086828</v>
      </c>
      <c r="AN279" s="29">
        <f t="shared" si="1530"/>
        <v>-8080.8469733472703</v>
      </c>
      <c r="AO279" s="56">
        <v>2.4863629662391271</v>
      </c>
      <c r="AP279" s="29">
        <f t="shared" si="1468"/>
        <v>23.606454644539799</v>
      </c>
      <c r="AQ279" s="56">
        <v>5.5051435769437121E-2</v>
      </c>
      <c r="AR279" s="29">
        <f t="shared" si="1531"/>
        <v>56275.269011924451</v>
      </c>
      <c r="AS279" s="29">
        <f t="shared" si="1532"/>
        <v>-8080.8469733472703</v>
      </c>
      <c r="AT279" s="56">
        <v>2.4863629662391271</v>
      </c>
      <c r="AU279" s="29">
        <f t="shared" si="1469"/>
        <v>23.703098339079421</v>
      </c>
      <c r="AV279" s="56">
        <v>5.5051435769437121E-2</v>
      </c>
      <c r="AW279" s="29">
        <f t="shared" si="1533"/>
        <v>21909.7786691785</v>
      </c>
      <c r="AX279" s="29">
        <f t="shared" si="1534"/>
        <v>-8080.8469733472703</v>
      </c>
      <c r="AY279" s="56">
        <v>2.4863629662391271</v>
      </c>
      <c r="AZ279" s="29">
        <f t="shared" si="1470"/>
        <v>23.819979517051053</v>
      </c>
      <c r="BA279" s="56">
        <v>5.5051435769437121E-2</v>
      </c>
      <c r="BB279" s="29">
        <f t="shared" si="1535"/>
        <v>30288.219995963005</v>
      </c>
      <c r="BC279" s="29">
        <f t="shared" si="1536"/>
        <v>-8080.8469733472703</v>
      </c>
      <c r="BD279" s="56">
        <v>2.4863629662391271</v>
      </c>
      <c r="BE279" s="29">
        <f t="shared" si="1471"/>
        <v>23.955756253330001</v>
      </c>
      <c r="BF279" s="56">
        <v>5.5051435769437121E-2</v>
      </c>
      <c r="BG279" s="29">
        <f t="shared" si="1537"/>
        <v>13357.862257415607</v>
      </c>
      <c r="BH279" s="29">
        <f t="shared" si="1538"/>
        <v>-8080.8469733472703</v>
      </c>
      <c r="BI279" s="56">
        <v>2.4863629662391271</v>
      </c>
      <c r="BJ279" s="29">
        <f t="shared" si="1472"/>
        <v>24.110135087376758</v>
      </c>
      <c r="BK279" s="56">
        <v>5.5051435769437121E-2</v>
      </c>
      <c r="BL279" s="29">
        <f t="shared" si="1539"/>
        <v>65672.746457318324</v>
      </c>
      <c r="BM279" s="29">
        <f t="shared" si="1540"/>
        <v>-8080.8469733472703</v>
      </c>
      <c r="BN279" s="56">
        <v>2.4863629662391271</v>
      </c>
      <c r="BO279" s="29">
        <f t="shared" si="1473"/>
        <v>24.258591972357454</v>
      </c>
      <c r="BP279" s="56">
        <v>5.5051435769437121E-2</v>
      </c>
      <c r="BQ279" s="29">
        <f t="shared" si="1541"/>
        <v>71848.913932557087</v>
      </c>
      <c r="BR279" s="29">
        <f t="shared" si="1542"/>
        <v>-8080.8469733472703</v>
      </c>
      <c r="BS279" s="56">
        <v>2.4863629662391271</v>
      </c>
      <c r="BT279" s="29">
        <f t="shared" si="1474"/>
        <v>24.401683350903411</v>
      </c>
      <c r="BU279" s="56">
        <v>5.5051435769437121E-2</v>
      </c>
      <c r="BV279" s="29">
        <f t="shared" si="1543"/>
        <v>92752.388408598636</v>
      </c>
      <c r="BW279" s="29">
        <f t="shared" si="1544"/>
        <v>-8080.8469733472703</v>
      </c>
      <c r="BX279" s="56">
        <v>2.4863629662391271</v>
      </c>
      <c r="BY279" s="29">
        <f t="shared" si="1475"/>
        <v>24.539901126834362</v>
      </c>
      <c r="BZ279" s="56">
        <v>5.5051435769437121E-2</v>
      </c>
      <c r="CA279" s="29">
        <f t="shared" si="1545"/>
        <v>128905.52183108228</v>
      </c>
      <c r="CB279" s="29">
        <f t="shared" si="1546"/>
        <v>-8080.8469733472703</v>
      </c>
      <c r="CC279" s="56">
        <v>2.4863629662391271</v>
      </c>
      <c r="CD279" s="29">
        <f t="shared" si="1476"/>
        <v>24.673127348529977</v>
      </c>
      <c r="CE279" s="56">
        <v>5.5051435769437121E-2</v>
      </c>
      <c r="CF279" s="29">
        <f t="shared" si="1547"/>
        <v>120141.70537744985</v>
      </c>
      <c r="CG279" s="29">
        <f t="shared" si="1548"/>
        <v>-8080.8469733472703</v>
      </c>
      <c r="CH279" s="56">
        <v>2.4863629662391271</v>
      </c>
      <c r="CI279" s="29">
        <f t="shared" si="1477"/>
        <v>24.802023692388453</v>
      </c>
      <c r="CJ279" s="56">
        <v>5.5051435769437121E-2</v>
      </c>
      <c r="CK279" s="29">
        <f t="shared" si="1549"/>
        <v>120333.92123929931</v>
      </c>
      <c r="CL279" s="29">
        <f t="shared" si="1550"/>
        <v>-8080.8469733472703</v>
      </c>
      <c r="CM279" s="56">
        <v>2.4863629662391271</v>
      </c>
      <c r="CN279" s="29">
        <f t="shared" si="1478"/>
        <v>24.927486121200577</v>
      </c>
      <c r="CO279" s="56">
        <v>5.5051435769437121E-2</v>
      </c>
      <c r="CP279" s="29">
        <f t="shared" si="1551"/>
        <v>117220.49985329705</v>
      </c>
      <c r="CQ279" s="29">
        <f t="shared" si="1552"/>
        <v>-8080.8469733472703</v>
      </c>
      <c r="CR279" s="56">
        <v>2.4863629662391271</v>
      </c>
      <c r="CS279" s="29">
        <f t="shared" si="1479"/>
        <v>25.048768262672947</v>
      </c>
      <c r="CT279" s="56">
        <v>5.5051435769437121E-2</v>
      </c>
      <c r="CU279" s="29">
        <f t="shared" si="1553"/>
        <v>102929.54380910027</v>
      </c>
      <c r="CV279" s="29">
        <f t="shared" si="1480"/>
        <v>-8080.8469733472703</v>
      </c>
      <c r="CW279" s="56">
        <v>2.4863629662391271</v>
      </c>
      <c r="CX279" s="29">
        <f t="shared" si="1445"/>
        <v>25.165987239333518</v>
      </c>
      <c r="CY279" s="56">
        <v>5.5051435769437121E-2</v>
      </c>
      <c r="CZ279" s="29">
        <f t="shared" si="1481"/>
        <v>124174.02188242707</v>
      </c>
      <c r="DA279" s="29">
        <f t="shared" si="1482"/>
        <v>-8080.8469733472703</v>
      </c>
      <c r="DB279" s="56">
        <v>2.4863629662391271</v>
      </c>
      <c r="DC279" s="29">
        <f t="shared" si="1446"/>
        <v>25.278670897484762</v>
      </c>
      <c r="DD279" s="56">
        <v>5.5051435769437121E-2</v>
      </c>
      <c r="DE279" s="29">
        <f t="shared" si="1483"/>
        <v>115190.9996231862</v>
      </c>
      <c r="DF279" s="29">
        <f t="shared" si="1484"/>
        <v>-8080.8469733472703</v>
      </c>
      <c r="DG279" s="56">
        <v>2.4863629662391271</v>
      </c>
      <c r="DH279" s="29">
        <f t="shared" si="1447"/>
        <v>25.386338846056869</v>
      </c>
      <c r="DI279" s="56">
        <v>5.5051435769437121E-2</v>
      </c>
      <c r="DJ279" s="29">
        <f t="shared" si="1485"/>
        <v>132402.55337398735</v>
      </c>
      <c r="DK279" s="29">
        <f t="shared" si="1486"/>
        <v>-8080.8469733472703</v>
      </c>
      <c r="DL279" s="56">
        <v>2.4863629662391271</v>
      </c>
      <c r="DM279" s="29">
        <f t="shared" si="1448"/>
        <v>25.488494569079741</v>
      </c>
      <c r="DN279" s="56">
        <v>5.5051435769437121E-2</v>
      </c>
      <c r="DO279" s="29">
        <f t="shared" si="1487"/>
        <v>132130.95049990123</v>
      </c>
      <c r="DP279" s="29">
        <f t="shared" si="1554"/>
        <v>-8080.8469733472703</v>
      </c>
      <c r="DQ279" s="56">
        <v>2.4863629662391271</v>
      </c>
      <c r="DR279" s="29">
        <f t="shared" si="1488"/>
        <v>25.586708360887634</v>
      </c>
      <c r="DS279" s="56">
        <v>5.5051435769437121E-2</v>
      </c>
      <c r="DT279" s="29">
        <f t="shared" si="1555"/>
        <v>143078.32659695062</v>
      </c>
      <c r="DU279" s="29">
        <f t="shared" si="1556"/>
        <v>-8080.8469733472703</v>
      </c>
      <c r="DV279" s="56">
        <v>2.4863629662391271</v>
      </c>
      <c r="DW279" s="29">
        <f t="shared" si="1489"/>
        <v>25.682309659703542</v>
      </c>
      <c r="DX279" s="56">
        <v>5.5051435769437121E-2</v>
      </c>
      <c r="DY279" s="29">
        <f t="shared" si="1557"/>
        <v>144295.75456191535</v>
      </c>
      <c r="DZ279" s="29">
        <f t="shared" si="1490"/>
        <v>-8080.8469733472703</v>
      </c>
      <c r="EA279" s="56">
        <v>2.4863629662391271</v>
      </c>
      <c r="EB279" s="29">
        <f t="shared" si="1449"/>
        <v>25.776703154912546</v>
      </c>
      <c r="EC279" s="56">
        <v>5.5051435769437121E-2</v>
      </c>
      <c r="ED279" s="29">
        <f t="shared" si="1491"/>
        <v>159435.19759677554</v>
      </c>
      <c r="EE279" s="29">
        <f t="shared" si="1492"/>
        <v>-8080.8469733472703</v>
      </c>
      <c r="EF279" s="56">
        <v>2.4863629662391271</v>
      </c>
      <c r="EG279" s="29">
        <f t="shared" si="1450"/>
        <v>25.870351006873175</v>
      </c>
      <c r="EH279" s="56">
        <v>5.5051435769437121E-2</v>
      </c>
      <c r="EI279" s="29">
        <f t="shared" si="1493"/>
        <v>146158.67187310767</v>
      </c>
      <c r="EJ279" s="29">
        <f t="shared" si="1494"/>
        <v>-8080.8469733472703</v>
      </c>
      <c r="EK279" s="56">
        <v>2.4863629662391271</v>
      </c>
      <c r="EL279" s="29">
        <f t="shared" si="1451"/>
        <v>25.965309495119886</v>
      </c>
      <c r="EM279" s="56">
        <v>5.5051435769437121E-2</v>
      </c>
      <c r="EN279" s="29">
        <f t="shared" si="1495"/>
        <v>132036.34462926895</v>
      </c>
      <c r="EO279" s="29">
        <f t="shared" si="1496"/>
        <v>-8080.8469733472703</v>
      </c>
      <c r="EP279" s="56">
        <v>2.4863629662391271</v>
      </c>
      <c r="EQ279" s="29">
        <f t="shared" si="1452"/>
        <v>26.063070548214988</v>
      </c>
      <c r="ER279" s="56">
        <v>5.5051435769437121E-2</v>
      </c>
      <c r="ES279" s="29">
        <f t="shared" si="1497"/>
        <v>121948.28624952465</v>
      </c>
      <c r="ET279" s="29">
        <f t="shared" si="1558"/>
        <v>-8080.8469733472703</v>
      </c>
      <c r="EU279" s="56">
        <v>2.4863629662391271</v>
      </c>
      <c r="EV279" s="29">
        <f t="shared" si="1498"/>
        <v>26.165501870601961</v>
      </c>
      <c r="EW279" s="56">
        <v>5.5051435769437121E-2</v>
      </c>
      <c r="EX279" s="29">
        <f t="shared" si="1559"/>
        <v>102392.42894959205</v>
      </c>
      <c r="EY279" s="29">
        <f t="shared" si="1560"/>
        <v>-8080.8469733472703</v>
      </c>
      <c r="EZ279" s="56">
        <v>2.4863629662391271</v>
      </c>
      <c r="FA279" s="29">
        <f t="shared" si="1499"/>
        <v>26.274160960544449</v>
      </c>
      <c r="FB279" s="56">
        <v>5.5051435769437121E-2</v>
      </c>
      <c r="FC279" s="29">
        <f t="shared" si="1561"/>
        <v>89163.888496076281</v>
      </c>
      <c r="FD279" s="29">
        <f t="shared" si="1500"/>
        <v>-8080.8469733472703</v>
      </c>
      <c r="FE279" s="56">
        <v>2.4863629662391271</v>
      </c>
      <c r="FF279" s="29">
        <f t="shared" si="1453"/>
        <v>26.389496431969601</v>
      </c>
      <c r="FG279" s="56">
        <v>5.5051435769437121E-2</v>
      </c>
      <c r="FH279" s="29">
        <f t="shared" si="1501"/>
        <v>91262.678664590494</v>
      </c>
      <c r="FI279" s="29">
        <f t="shared" si="1502"/>
        <v>-8080.8469733472703</v>
      </c>
      <c r="FJ279" s="56">
        <v>2.4863629662391271</v>
      </c>
      <c r="FK279" s="29">
        <f t="shared" si="1454"/>
        <v>26.512189586100796</v>
      </c>
      <c r="FL279" s="56">
        <v>5.5051435769437121E-2</v>
      </c>
      <c r="FM279" s="29">
        <f t="shared" si="1562"/>
        <v>81462.870080755485</v>
      </c>
      <c r="FN279" s="29">
        <f t="shared" si="1503"/>
        <v>-8080.8469733472703</v>
      </c>
      <c r="FO279" s="56">
        <v>2.4863629662391271</v>
      </c>
      <c r="FP279" s="29">
        <f t="shared" si="1455"/>
        <v>26.642949589500112</v>
      </c>
      <c r="FQ279" s="56">
        <v>5.5051435769437121E-2</v>
      </c>
      <c r="FR279" s="29">
        <f t="shared" si="1504"/>
        <v>84839.496654951727</v>
      </c>
      <c r="FS279" s="29">
        <f t="shared" si="1505"/>
        <v>-8080.8469733472703</v>
      </c>
      <c r="FT279" s="56">
        <v>2.4863629662391271</v>
      </c>
      <c r="FU279" s="29">
        <f t="shared" si="1456"/>
        <v>26.782270151778988</v>
      </c>
      <c r="FV279" s="56">
        <v>5.5051435769437121E-2</v>
      </c>
      <c r="FW279" s="29">
        <f t="shared" si="1506"/>
        <v>79501.026213721329</v>
      </c>
      <c r="FX279" s="29">
        <f t="shared" si="1507"/>
        <v>-8080.8469733472703</v>
      </c>
      <c r="FY279" s="56">
        <v>2.4863629662391271</v>
      </c>
      <c r="FZ279" s="29">
        <f t="shared" si="1457"/>
        <v>26.930411345945924</v>
      </c>
      <c r="GA279" s="56">
        <v>5.5051435769437121E-2</v>
      </c>
      <c r="GB279" s="29">
        <f t="shared" si="1508"/>
        <v>104251.99858168341</v>
      </c>
      <c r="GC279" s="29">
        <f t="shared" si="1509"/>
        <v>-8080.8469733472703</v>
      </c>
      <c r="GD279" s="56">
        <v>2.4863629662391271</v>
      </c>
      <c r="GE279" s="29">
        <f t="shared" si="1458"/>
        <v>27.087643729689386</v>
      </c>
      <c r="GF279" s="56">
        <v>5.5051435769437121E-2</v>
      </c>
      <c r="GG279" s="29">
        <f t="shared" si="1510"/>
        <v>106244.40747062794</v>
      </c>
      <c r="GH279" s="29">
        <f t="shared" si="1511"/>
        <v>-8080.8469733472703</v>
      </c>
      <c r="GI279" s="56">
        <v>2.4863629662391271</v>
      </c>
      <c r="GJ279" s="29">
        <f t="shared" si="1459"/>
        <v>27.254584241198046</v>
      </c>
      <c r="GK279" s="56">
        <v>5.5051435769437121E-2</v>
      </c>
      <c r="GL279" s="29">
        <f t="shared" si="1512"/>
        <v>107229.27132467894</v>
      </c>
      <c r="GM279" s="29">
        <f t="shared" si="1513"/>
        <v>-8080.8469733472703</v>
      </c>
      <c r="GN279" s="56">
        <v>2.4863629662391271</v>
      </c>
      <c r="GO279" s="29">
        <f t="shared" si="1460"/>
        <v>27.431417596172537</v>
      </c>
      <c r="GP279" s="56">
        <v>5.5051435769437121E-2</v>
      </c>
      <c r="GQ279" s="29">
        <f t="shared" si="1514"/>
        <v>97527.603269837695</v>
      </c>
    </row>
    <row r="280" spans="1:199" ht="15" x14ac:dyDescent="0.2">
      <c r="A280" s="4" t="s">
        <v>78</v>
      </c>
      <c r="B280" s="29">
        <v>57494</v>
      </c>
      <c r="C280" s="29">
        <f t="shared" si="1515"/>
        <v>-8095.2</v>
      </c>
      <c r="D280" s="56">
        <v>2.4863629662391271</v>
      </c>
      <c r="E280" s="29">
        <f t="shared" si="1565"/>
        <v>49.4</v>
      </c>
      <c r="F280" s="29">
        <f t="shared" si="1566"/>
        <v>-25.8</v>
      </c>
      <c r="G280" s="29">
        <f t="shared" si="1444"/>
        <v>23.599999999999998</v>
      </c>
      <c r="H280" s="56">
        <f t="shared" si="1461"/>
        <v>5.5051435769437121E-2</v>
      </c>
      <c r="I280" s="29">
        <v>66382</v>
      </c>
      <c r="J280" s="29">
        <f t="shared" si="1518"/>
        <v>-8080.8469733472703</v>
      </c>
      <c r="K280" s="56">
        <v>2.4863629662391271</v>
      </c>
      <c r="L280" s="29">
        <f t="shared" si="1462"/>
        <v>23.558156508918323</v>
      </c>
      <c r="M280" s="56">
        <v>5.5051435769437121E-2</v>
      </c>
      <c r="N280" s="29">
        <f t="shared" si="1519"/>
        <v>86537.711183161649</v>
      </c>
      <c r="O280" s="29">
        <f t="shared" si="1520"/>
        <v>-8080.8469733472703</v>
      </c>
      <c r="P280" s="56">
        <v>2.4863629662391271</v>
      </c>
      <c r="Q280" s="29">
        <f t="shared" si="1463"/>
        <v>23.498259864775299</v>
      </c>
      <c r="R280" s="56">
        <v>5.5051435769437121E-2</v>
      </c>
      <c r="S280" s="29">
        <f t="shared" si="1521"/>
        <v>104576.36246967915</v>
      </c>
      <c r="T280" s="29">
        <f t="shared" si="1522"/>
        <v>-8080.8469733472703</v>
      </c>
      <c r="U280" s="56">
        <v>2.4863629662391271</v>
      </c>
      <c r="V280" s="29">
        <f t="shared" si="1464"/>
        <v>23.435220447784836</v>
      </c>
      <c r="W280" s="56">
        <v>5.5051435769437121E-2</v>
      </c>
      <c r="X280" s="29">
        <f t="shared" si="1523"/>
        <v>131324.95071677965</v>
      </c>
      <c r="Y280" s="29">
        <f t="shared" si="1524"/>
        <v>-8080.8469733472703</v>
      </c>
      <c r="Z280" s="56">
        <v>2.4863629662391271</v>
      </c>
      <c r="AA280" s="29">
        <f t="shared" si="1465"/>
        <v>23.444304961728598</v>
      </c>
      <c r="AB280" s="56">
        <v>5.5051435769437121E-2</v>
      </c>
      <c r="AC280" s="29">
        <f t="shared" si="1525"/>
        <v>123903.54804839411</v>
      </c>
      <c r="AD280" s="29">
        <f t="shared" si="1526"/>
        <v>-8080.8469733472703</v>
      </c>
      <c r="AE280" s="56">
        <v>2.4863629662391271</v>
      </c>
      <c r="AF280" s="29">
        <f t="shared" si="1466"/>
        <v>23.476380115066426</v>
      </c>
      <c r="AG280" s="56">
        <v>5.5051435769437121E-2</v>
      </c>
      <c r="AH280" s="29">
        <f t="shared" si="1527"/>
        <v>113837.92315912231</v>
      </c>
      <c r="AI280" s="29">
        <f t="shared" si="1528"/>
        <v>-8080.8469733472703</v>
      </c>
      <c r="AJ280" s="56">
        <v>2.4863629662391271</v>
      </c>
      <c r="AK280" s="29">
        <f t="shared" si="1467"/>
        <v>23.530631323331878</v>
      </c>
      <c r="AL280" s="56">
        <v>5.5051435769437121E-2</v>
      </c>
      <c r="AM280" s="29">
        <f t="shared" si="1529"/>
        <v>101820.28501043443</v>
      </c>
      <c r="AN280" s="29">
        <f t="shared" si="1530"/>
        <v>-8080.8469733472703</v>
      </c>
      <c r="AO280" s="56">
        <v>2.4863629662391271</v>
      </c>
      <c r="AP280" s="29">
        <f t="shared" si="1468"/>
        <v>23.606454644539799</v>
      </c>
      <c r="AQ280" s="56">
        <v>5.5051435769437121E-2</v>
      </c>
      <c r="AR280" s="29">
        <f t="shared" si="1531"/>
        <v>93253.651632165551</v>
      </c>
      <c r="AS280" s="29">
        <f t="shared" si="1532"/>
        <v>-8080.8469733472703</v>
      </c>
      <c r="AT280" s="56">
        <v>2.4863629662391271</v>
      </c>
      <c r="AU280" s="29">
        <f t="shared" si="1469"/>
        <v>23.703098339079421</v>
      </c>
      <c r="AV280" s="56">
        <v>5.5051435769437121E-2</v>
      </c>
      <c r="AW280" s="29">
        <f t="shared" si="1533"/>
        <v>48218.125136916256</v>
      </c>
      <c r="AX280" s="29">
        <f t="shared" si="1534"/>
        <v>-8080.8469733472703</v>
      </c>
      <c r="AY280" s="56">
        <v>2.4863629662391271</v>
      </c>
      <c r="AZ280" s="29">
        <f t="shared" si="1470"/>
        <v>23.819979517051053</v>
      </c>
      <c r="BA280" s="56">
        <v>5.5051435769437121E-2</v>
      </c>
      <c r="BB280" s="29">
        <f t="shared" si="1535"/>
        <v>13852.751675348281</v>
      </c>
      <c r="BC280" s="29">
        <f t="shared" si="1536"/>
        <v>-8080.8469733472703</v>
      </c>
      <c r="BD280" s="56">
        <v>2.4863629662391271</v>
      </c>
      <c r="BE280" s="29">
        <f t="shared" si="1471"/>
        <v>23.955756253330001</v>
      </c>
      <c r="BF280" s="56">
        <v>5.5051435769437121E-2</v>
      </c>
      <c r="BG280" s="29">
        <f t="shared" si="1537"/>
        <v>22231.328778869065</v>
      </c>
      <c r="BH280" s="29">
        <f t="shared" si="1538"/>
        <v>-8080.8469733472703</v>
      </c>
      <c r="BI280" s="56">
        <v>2.4863629662391271</v>
      </c>
      <c r="BJ280" s="29">
        <f t="shared" si="1472"/>
        <v>24.110135087376758</v>
      </c>
      <c r="BK280" s="56">
        <v>5.5051435769437121E-2</v>
      </c>
      <c r="BL280" s="29">
        <f t="shared" si="1539"/>
        <v>5301.1254191557136</v>
      </c>
      <c r="BM280" s="29">
        <f t="shared" si="1540"/>
        <v>-8080.8469733472703</v>
      </c>
      <c r="BN280" s="56">
        <v>2.4863629662391271</v>
      </c>
      <c r="BO280" s="29">
        <f t="shared" si="1473"/>
        <v>24.258591972357454</v>
      </c>
      <c r="BP280" s="56">
        <v>5.5051435769437121E-2</v>
      </c>
      <c r="BQ280" s="29">
        <f t="shared" si="1541"/>
        <v>57616.158075943407</v>
      </c>
      <c r="BR280" s="29">
        <f t="shared" si="1542"/>
        <v>-8080.8469733472703</v>
      </c>
      <c r="BS280" s="56">
        <v>2.4863629662391271</v>
      </c>
      <c r="BT280" s="29">
        <f t="shared" si="1474"/>
        <v>24.401683350903411</v>
      </c>
      <c r="BU280" s="56">
        <v>5.5051435769437121E-2</v>
      </c>
      <c r="BV280" s="29">
        <f t="shared" si="1543"/>
        <v>63792.468642560714</v>
      </c>
      <c r="BW280" s="29">
        <f t="shared" si="1544"/>
        <v>-8080.8469733472703</v>
      </c>
      <c r="BX280" s="56">
        <v>2.4863629662391271</v>
      </c>
      <c r="BY280" s="29">
        <f t="shared" si="1475"/>
        <v>24.539901126834362</v>
      </c>
      <c r="BZ280" s="56">
        <v>5.5051435769437121E-2</v>
      </c>
      <c r="CA280" s="29">
        <f t="shared" si="1545"/>
        <v>84696.081336378193</v>
      </c>
      <c r="CB280" s="29">
        <f t="shared" si="1546"/>
        <v>-8080.8469733472703</v>
      </c>
      <c r="CC280" s="56">
        <v>2.4863629662391271</v>
      </c>
      <c r="CD280" s="29">
        <f t="shared" si="1476"/>
        <v>24.673127348529977</v>
      </c>
      <c r="CE280" s="56">
        <v>5.5051435769437121E-2</v>
      </c>
      <c r="CF280" s="29">
        <f t="shared" si="1547"/>
        <v>120849.34798508354</v>
      </c>
      <c r="CG280" s="29">
        <f t="shared" si="1548"/>
        <v>-8080.8469733472703</v>
      </c>
      <c r="CH280" s="56">
        <v>2.4863629662391271</v>
      </c>
      <c r="CI280" s="29">
        <f t="shared" si="1477"/>
        <v>24.802023692388453</v>
      </c>
      <c r="CJ280" s="56">
        <v>5.5051435769437121E-2</v>
      </c>
      <c r="CK280" s="29">
        <f t="shared" si="1549"/>
        <v>112085.66042779497</v>
      </c>
      <c r="CL280" s="29">
        <f t="shared" si="1550"/>
        <v>-8080.8469733472703</v>
      </c>
      <c r="CM280" s="56">
        <v>2.4863629662391271</v>
      </c>
      <c r="CN280" s="29">
        <f t="shared" si="1478"/>
        <v>24.927486121200577</v>
      </c>
      <c r="CO280" s="56">
        <v>5.5051435769437121E-2</v>
      </c>
      <c r="CP280" s="29">
        <f t="shared" si="1551"/>
        <v>112278.00175207324</v>
      </c>
      <c r="CQ280" s="29">
        <f t="shared" si="1552"/>
        <v>-8080.8469733472703</v>
      </c>
      <c r="CR280" s="56">
        <v>2.4863629662391271</v>
      </c>
      <c r="CS280" s="29">
        <f t="shared" si="1479"/>
        <v>25.048768262672947</v>
      </c>
      <c r="CT280" s="56">
        <v>5.5051435769437121E-2</v>
      </c>
      <c r="CU280" s="29">
        <f t="shared" si="1553"/>
        <v>109164.70164821245</v>
      </c>
      <c r="CV280" s="29">
        <f t="shared" si="1480"/>
        <v>-8080.8469733472703</v>
      </c>
      <c r="CW280" s="56">
        <v>2.4863629662391271</v>
      </c>
      <c r="CX280" s="29">
        <f t="shared" si="1445"/>
        <v>25.165987239333518</v>
      </c>
      <c r="CY280" s="56">
        <v>5.5051435769437121E-2</v>
      </c>
      <c r="CZ280" s="29">
        <f t="shared" si="1481"/>
        <v>94873.862822992334</v>
      </c>
      <c r="DA280" s="29">
        <f t="shared" si="1482"/>
        <v>-8080.8469733472703</v>
      </c>
      <c r="DB280" s="56">
        <v>2.4863629662391271</v>
      </c>
      <c r="DC280" s="29">
        <f t="shared" si="1446"/>
        <v>25.278670897484762</v>
      </c>
      <c r="DD280" s="56">
        <v>5.5051435769437121E-2</v>
      </c>
      <c r="DE280" s="29">
        <f t="shared" si="1483"/>
        <v>116118.45357997729</v>
      </c>
      <c r="DF280" s="29">
        <f t="shared" si="1484"/>
        <v>-8080.8469733472703</v>
      </c>
      <c r="DG280" s="56">
        <v>2.4863629662391271</v>
      </c>
      <c r="DH280" s="29">
        <f t="shared" si="1447"/>
        <v>25.386338846056869</v>
      </c>
      <c r="DI280" s="56">
        <v>5.5051435769437121E-2</v>
      </c>
      <c r="DJ280" s="29">
        <f t="shared" si="1485"/>
        <v>107135.53898868499</v>
      </c>
      <c r="DK280" s="29">
        <f t="shared" si="1486"/>
        <v>-8080.8469733472703</v>
      </c>
      <c r="DL280" s="56">
        <v>2.4863629662391271</v>
      </c>
      <c r="DM280" s="29">
        <f t="shared" si="1448"/>
        <v>25.488494569079741</v>
      </c>
      <c r="DN280" s="56">
        <v>5.5051435769437121E-2</v>
      </c>
      <c r="DO280" s="29">
        <f t="shared" si="1487"/>
        <v>124347.19489520916</v>
      </c>
      <c r="DP280" s="29">
        <f t="shared" si="1554"/>
        <v>-8080.8469733472703</v>
      </c>
      <c r="DQ280" s="56">
        <v>2.4863629662391271</v>
      </c>
      <c r="DR280" s="29">
        <f t="shared" si="1488"/>
        <v>25.586708360887634</v>
      </c>
      <c r="DS280" s="56">
        <v>5.5051435769437121E-2</v>
      </c>
      <c r="DT280" s="29">
        <f t="shared" si="1555"/>
        <v>124075.69023491484</v>
      </c>
      <c r="DU280" s="29">
        <f t="shared" si="1556"/>
        <v>-8080.8469733472703</v>
      </c>
      <c r="DV280" s="56">
        <v>2.4863629662391271</v>
      </c>
      <c r="DW280" s="29">
        <f t="shared" si="1489"/>
        <v>25.682309659703542</v>
      </c>
      <c r="DX280" s="56">
        <v>5.5051435769437121E-2</v>
      </c>
      <c r="DY280" s="29">
        <f t="shared" si="1557"/>
        <v>135023.16193326304</v>
      </c>
      <c r="DZ280" s="29">
        <f t="shared" si="1490"/>
        <v>-8080.8469733472703</v>
      </c>
      <c r="EA280" s="56">
        <v>2.4863629662391271</v>
      </c>
      <c r="EB280" s="29">
        <f t="shared" si="1449"/>
        <v>25.776703154912546</v>
      </c>
      <c r="EC280" s="56">
        <v>5.5051435769437121E-2</v>
      </c>
      <c r="ED280" s="29">
        <f t="shared" si="1491"/>
        <v>136240.68429172298</v>
      </c>
      <c r="EE280" s="29">
        <f t="shared" si="1492"/>
        <v>-8080.8469733472703</v>
      </c>
      <c r="EF280" s="56">
        <v>2.4863629662391271</v>
      </c>
      <c r="EG280" s="29">
        <f t="shared" si="1450"/>
        <v>25.870351006873175</v>
      </c>
      <c r="EH280" s="56">
        <v>5.5051435769437121E-2</v>
      </c>
      <c r="EI280" s="29">
        <f t="shared" si="1493"/>
        <v>151380.22097443513</v>
      </c>
      <c r="EJ280" s="29">
        <f t="shared" si="1494"/>
        <v>-8080.8469733472703</v>
      </c>
      <c r="EK280" s="56">
        <v>2.4863629662391271</v>
      </c>
      <c r="EL280" s="29">
        <f t="shared" si="1451"/>
        <v>25.965309495119886</v>
      </c>
      <c r="EM280" s="56">
        <v>5.5051435769437121E-2</v>
      </c>
      <c r="EN280" s="29">
        <f t="shared" si="1495"/>
        <v>138103.7902092555</v>
      </c>
      <c r="EO280" s="29">
        <f t="shared" si="1496"/>
        <v>-8080.8469733472703</v>
      </c>
      <c r="EP280" s="56">
        <v>2.4863629662391271</v>
      </c>
      <c r="EQ280" s="29">
        <f t="shared" si="1452"/>
        <v>26.063070548214988</v>
      </c>
      <c r="ER280" s="56">
        <v>5.5051435769437121E-2</v>
      </c>
      <c r="ES280" s="29">
        <f t="shared" si="1497"/>
        <v>123981.56072646989</v>
      </c>
      <c r="ET280" s="29">
        <f t="shared" si="1558"/>
        <v>-8080.8469733472703</v>
      </c>
      <c r="EU280" s="56">
        <v>2.4863629662391271</v>
      </c>
      <c r="EV280" s="29">
        <f t="shared" si="1498"/>
        <v>26.165501870601961</v>
      </c>
      <c r="EW280" s="56">
        <v>5.5051435769437121E-2</v>
      </c>
      <c r="EX280" s="29">
        <f t="shared" si="1559"/>
        <v>113893.60477804799</v>
      </c>
      <c r="EY280" s="29">
        <f t="shared" si="1560"/>
        <v>-8080.8469733472703</v>
      </c>
      <c r="EZ280" s="56">
        <v>2.4863629662391271</v>
      </c>
      <c r="FA280" s="29">
        <f t="shared" si="1499"/>
        <v>26.274160960544449</v>
      </c>
      <c r="FB280" s="56">
        <v>5.5051435769437121E-2</v>
      </c>
      <c r="FC280" s="29">
        <f t="shared" si="1561"/>
        <v>94337.856137205323</v>
      </c>
      <c r="FD280" s="29">
        <f t="shared" si="1500"/>
        <v>-8080.8469733472703</v>
      </c>
      <c r="FE280" s="56">
        <v>2.4863629662391271</v>
      </c>
      <c r="FF280" s="29">
        <f t="shared" si="1453"/>
        <v>26.389496431969601</v>
      </c>
      <c r="FG280" s="56">
        <v>5.5051435769437121E-2</v>
      </c>
      <c r="FH280" s="29">
        <f t="shared" si="1501"/>
        <v>81109.431019160969</v>
      </c>
      <c r="FI280" s="29">
        <f t="shared" si="1502"/>
        <v>-8080.8469733472703</v>
      </c>
      <c r="FJ280" s="56">
        <v>2.4863629662391271</v>
      </c>
      <c r="FK280" s="29">
        <f t="shared" si="1454"/>
        <v>26.512189586100796</v>
      </c>
      <c r="FL280" s="56">
        <v>5.5051435769437121E-2</v>
      </c>
      <c r="FM280" s="29">
        <f t="shared" si="1562"/>
        <v>83208.343880829314</v>
      </c>
      <c r="FN280" s="29">
        <f t="shared" si="1503"/>
        <v>-8080.8469733472703</v>
      </c>
      <c r="FO280" s="56">
        <v>2.4863629662391271</v>
      </c>
      <c r="FP280" s="29">
        <f t="shared" si="1455"/>
        <v>26.642949589500112</v>
      </c>
      <c r="FQ280" s="56">
        <v>5.5051435769437121E-2</v>
      </c>
      <c r="FR280" s="29">
        <f t="shared" si="1504"/>
        <v>73408.66605699771</v>
      </c>
      <c r="FS280" s="29">
        <f t="shared" si="1505"/>
        <v>-8080.8469733472703</v>
      </c>
      <c r="FT280" s="56">
        <v>2.4863629662391271</v>
      </c>
      <c r="FU280" s="29">
        <f t="shared" si="1456"/>
        <v>26.782270151778988</v>
      </c>
      <c r="FV280" s="56">
        <v>5.5051435769437121E-2</v>
      </c>
      <c r="FW280" s="29">
        <f t="shared" si="1506"/>
        <v>76785.431951756225</v>
      </c>
      <c r="FX280" s="29">
        <f t="shared" si="1507"/>
        <v>-8080.8469733472703</v>
      </c>
      <c r="FY280" s="56">
        <v>2.4863629662391271</v>
      </c>
      <c r="FZ280" s="29">
        <f t="shared" si="1457"/>
        <v>26.930411345945924</v>
      </c>
      <c r="GA280" s="56">
        <v>5.5051435769437121E-2</v>
      </c>
      <c r="GB280" s="29">
        <f t="shared" si="1508"/>
        <v>71447.109651720006</v>
      </c>
      <c r="GC280" s="29">
        <f t="shared" si="1509"/>
        <v>-8080.8469733472703</v>
      </c>
      <c r="GD280" s="56">
        <v>2.4863629662391271</v>
      </c>
      <c r="GE280" s="29">
        <f t="shared" si="1458"/>
        <v>27.087643729689386</v>
      </c>
      <c r="GF280" s="56">
        <v>5.5051435769437121E-2</v>
      </c>
      <c r="GG280" s="29">
        <f t="shared" si="1510"/>
        <v>96198.239252065818</v>
      </c>
      <c r="GH280" s="29">
        <f t="shared" si="1511"/>
        <v>-8080.8469733472703</v>
      </c>
      <c r="GI280" s="56">
        <v>2.4863629662391271</v>
      </c>
      <c r="GJ280" s="29">
        <f t="shared" si="1459"/>
        <v>27.254584241198046</v>
      </c>
      <c r="GK280" s="56">
        <v>5.5051435769437121E-2</v>
      </c>
      <c r="GL280" s="29">
        <f t="shared" si="1512"/>
        <v>98190.815081521854</v>
      </c>
      <c r="GM280" s="29">
        <f t="shared" si="1513"/>
        <v>-8080.8469733472703</v>
      </c>
      <c r="GN280" s="56">
        <v>2.4863629662391271</v>
      </c>
      <c r="GO280" s="29">
        <f t="shared" si="1460"/>
        <v>27.431417596172537</v>
      </c>
      <c r="GP280" s="56">
        <v>5.5051435769437121E-2</v>
      </c>
      <c r="GQ280" s="29">
        <f t="shared" si="1514"/>
        <v>99175.855768927839</v>
      </c>
    </row>
    <row r="281" spans="1:199" ht="15" x14ac:dyDescent="0.2">
      <c r="A281" s="4" t="s">
        <v>79</v>
      </c>
      <c r="B281" s="29">
        <v>66933</v>
      </c>
      <c r="C281" s="29">
        <f t="shared" si="1515"/>
        <v>-8095.2</v>
      </c>
      <c r="D281" s="56">
        <v>2.4863629662391271</v>
      </c>
      <c r="E281" s="29">
        <f t="shared" si="1565"/>
        <v>49.4</v>
      </c>
      <c r="F281" s="29">
        <f t="shared" si="1566"/>
        <v>-25.8</v>
      </c>
      <c r="G281" s="29">
        <f t="shared" si="1444"/>
        <v>23.599999999999998</v>
      </c>
      <c r="H281" s="56">
        <f t="shared" si="1461"/>
        <v>5.5051435769437121E-2</v>
      </c>
      <c r="I281" s="29">
        <v>52039</v>
      </c>
      <c r="J281" s="29">
        <f t="shared" si="1518"/>
        <v>-8080.8469733472703</v>
      </c>
      <c r="K281" s="56">
        <v>2.4863629662391271</v>
      </c>
      <c r="L281" s="29">
        <f t="shared" si="1462"/>
        <v>23.558156508918323</v>
      </c>
      <c r="M281" s="56">
        <v>5.5051435769437121E-2</v>
      </c>
      <c r="N281" s="29">
        <f t="shared" si="1519"/>
        <v>58324.711183161642</v>
      </c>
      <c r="O281" s="29">
        <f t="shared" si="1520"/>
        <v>-8080.8469733472703</v>
      </c>
      <c r="P281" s="56">
        <v>2.4863629662391271</v>
      </c>
      <c r="Q281" s="29">
        <f t="shared" si="1463"/>
        <v>23.498259864775299</v>
      </c>
      <c r="R281" s="56">
        <v>5.5051435769437121E-2</v>
      </c>
      <c r="S281" s="29">
        <f t="shared" si="1521"/>
        <v>78480.362469679152</v>
      </c>
      <c r="T281" s="29">
        <f t="shared" si="1522"/>
        <v>-8080.8469733472703</v>
      </c>
      <c r="U281" s="56">
        <v>2.4863629662391271</v>
      </c>
      <c r="V281" s="29">
        <f t="shared" si="1464"/>
        <v>23.435220447784836</v>
      </c>
      <c r="W281" s="56">
        <v>5.5051435769437121E-2</v>
      </c>
      <c r="X281" s="29">
        <f t="shared" si="1523"/>
        <v>96518.950716779669</v>
      </c>
      <c r="Y281" s="29">
        <f t="shared" si="1524"/>
        <v>-8080.8469733472703</v>
      </c>
      <c r="Z281" s="56">
        <v>2.4863629662391271</v>
      </c>
      <c r="AA281" s="29">
        <f t="shared" si="1465"/>
        <v>23.444304961728598</v>
      </c>
      <c r="AB281" s="56">
        <v>5.5051435769437121E-2</v>
      </c>
      <c r="AC281" s="29">
        <f t="shared" si="1525"/>
        <v>123267.54804839411</v>
      </c>
      <c r="AD281" s="29">
        <f t="shared" si="1526"/>
        <v>-8080.8469733472703</v>
      </c>
      <c r="AE281" s="56">
        <v>2.4863629662391271</v>
      </c>
      <c r="AF281" s="29">
        <f t="shared" si="1466"/>
        <v>23.476380115066426</v>
      </c>
      <c r="AG281" s="56">
        <v>5.5051435769437121E-2</v>
      </c>
      <c r="AH281" s="29">
        <f t="shared" si="1527"/>
        <v>115846.1774551619</v>
      </c>
      <c r="AI281" s="29">
        <f t="shared" si="1528"/>
        <v>-8080.8469733472703</v>
      </c>
      <c r="AJ281" s="56">
        <v>2.4863629662391271</v>
      </c>
      <c r="AK281" s="29">
        <f t="shared" si="1467"/>
        <v>23.530631323331878</v>
      </c>
      <c r="AL281" s="56">
        <v>5.5051435769437121E-2</v>
      </c>
      <c r="AM281" s="29">
        <f t="shared" si="1529"/>
        <v>105780.60681709836</v>
      </c>
      <c r="AN281" s="29">
        <f t="shared" si="1530"/>
        <v>-8080.8469733472703</v>
      </c>
      <c r="AO281" s="56">
        <v>2.4863629662391271</v>
      </c>
      <c r="AP281" s="29">
        <f t="shared" si="1468"/>
        <v>23.606454644539799</v>
      </c>
      <c r="AQ281" s="56">
        <v>5.5051435769437121E-2</v>
      </c>
      <c r="AR281" s="29">
        <f t="shared" si="1531"/>
        <v>93763.044491731693</v>
      </c>
      <c r="AS281" s="29">
        <f t="shared" si="1532"/>
        <v>-8080.8469733472703</v>
      </c>
      <c r="AT281" s="56">
        <v>2.4863629662391271</v>
      </c>
      <c r="AU281" s="29">
        <f t="shared" si="1469"/>
        <v>23.703098339079421</v>
      </c>
      <c r="AV281" s="56">
        <v>5.5051435769437121E-2</v>
      </c>
      <c r="AW281" s="29">
        <f t="shared" si="1533"/>
        <v>85196.507757157349</v>
      </c>
      <c r="AX281" s="29">
        <f t="shared" si="1534"/>
        <v>-8080.8469733472703</v>
      </c>
      <c r="AY281" s="56">
        <v>2.4863629662391271</v>
      </c>
      <c r="AZ281" s="29">
        <f t="shared" si="1470"/>
        <v>23.819979517051053</v>
      </c>
      <c r="BA281" s="56">
        <v>5.5051435769437121E-2</v>
      </c>
      <c r="BB281" s="29">
        <f t="shared" si="1535"/>
        <v>40161.098143086041</v>
      </c>
      <c r="BC281" s="29">
        <f t="shared" si="1536"/>
        <v>-8080.8469733472703</v>
      </c>
      <c r="BD281" s="56">
        <v>2.4863629662391271</v>
      </c>
      <c r="BE281" s="29">
        <f t="shared" si="1471"/>
        <v>23.955756253330001</v>
      </c>
      <c r="BF281" s="56">
        <v>5.5051435769437121E-2</v>
      </c>
      <c r="BG281" s="29">
        <f t="shared" si="1537"/>
        <v>5795.8604582543412</v>
      </c>
      <c r="BH281" s="29">
        <f t="shared" si="1538"/>
        <v>-8080.8469733472703</v>
      </c>
      <c r="BI281" s="56">
        <v>2.4863629662391271</v>
      </c>
      <c r="BJ281" s="29">
        <f t="shared" si="1472"/>
        <v>24.110135087376758</v>
      </c>
      <c r="BK281" s="56">
        <v>5.5051435769437121E-2</v>
      </c>
      <c r="BL281" s="29">
        <f t="shared" si="1539"/>
        <v>14174.591940609171</v>
      </c>
      <c r="BM281" s="29">
        <f t="shared" si="1540"/>
        <v>-8080.8469733472703</v>
      </c>
      <c r="BN281" s="56">
        <v>2.4863629662391271</v>
      </c>
      <c r="BO281" s="29">
        <f t="shared" si="1473"/>
        <v>24.258591972357454</v>
      </c>
      <c r="BP281" s="56">
        <v>5.5051435769437121E-2</v>
      </c>
      <c r="BQ281" s="29">
        <f t="shared" si="1541"/>
        <v>-2755.4629622191992</v>
      </c>
      <c r="BR281" s="29">
        <f t="shared" si="1542"/>
        <v>-8080.8469733472703</v>
      </c>
      <c r="BS281" s="56">
        <v>2.4863629662391271</v>
      </c>
      <c r="BT281" s="29">
        <f t="shared" si="1474"/>
        <v>24.401683350903411</v>
      </c>
      <c r="BU281" s="56">
        <v>5.5051435769437121E-2</v>
      </c>
      <c r="BV281" s="29">
        <f t="shared" si="1543"/>
        <v>49559.712785947042</v>
      </c>
      <c r="BW281" s="29">
        <f t="shared" si="1544"/>
        <v>-8080.8469733472703</v>
      </c>
      <c r="BX281" s="56">
        <v>2.4863629662391271</v>
      </c>
      <c r="BY281" s="29">
        <f t="shared" si="1475"/>
        <v>24.539901126834362</v>
      </c>
      <c r="BZ281" s="56">
        <v>5.5051435769437121E-2</v>
      </c>
      <c r="CA281" s="29">
        <f t="shared" si="1545"/>
        <v>55736.161570340279</v>
      </c>
      <c r="CB281" s="29">
        <f t="shared" si="1546"/>
        <v>-8080.8469733472703</v>
      </c>
      <c r="CC281" s="56">
        <v>2.4863629662391271</v>
      </c>
      <c r="CD281" s="29">
        <f t="shared" si="1476"/>
        <v>24.673127348529977</v>
      </c>
      <c r="CE281" s="56">
        <v>5.5051435769437121E-2</v>
      </c>
      <c r="CF281" s="29">
        <f t="shared" si="1547"/>
        <v>76639.907490379454</v>
      </c>
      <c r="CG281" s="29">
        <f t="shared" si="1548"/>
        <v>-8080.8469733472703</v>
      </c>
      <c r="CH281" s="56">
        <v>2.4863629662391271</v>
      </c>
      <c r="CI281" s="29">
        <f t="shared" si="1477"/>
        <v>24.802023692388453</v>
      </c>
      <c r="CJ281" s="56">
        <v>5.5051435769437121E-2</v>
      </c>
      <c r="CK281" s="29">
        <f t="shared" si="1549"/>
        <v>112793.30303542866</v>
      </c>
      <c r="CL281" s="29">
        <f t="shared" si="1550"/>
        <v>-8080.8469733472703</v>
      </c>
      <c r="CM281" s="56">
        <v>2.4863629662391271</v>
      </c>
      <c r="CN281" s="29">
        <f t="shared" si="1478"/>
        <v>24.927486121200577</v>
      </c>
      <c r="CO281" s="56">
        <v>5.5051435769437121E-2</v>
      </c>
      <c r="CP281" s="29">
        <f t="shared" si="1551"/>
        <v>104029.7409405689</v>
      </c>
      <c r="CQ281" s="29">
        <f t="shared" si="1552"/>
        <v>-8080.8469733472703</v>
      </c>
      <c r="CR281" s="56">
        <v>2.4863629662391271</v>
      </c>
      <c r="CS281" s="29">
        <f t="shared" si="1479"/>
        <v>25.048768262672947</v>
      </c>
      <c r="CT281" s="56">
        <v>5.5051435769437121E-2</v>
      </c>
      <c r="CU281" s="29">
        <f t="shared" si="1553"/>
        <v>104222.20354698863</v>
      </c>
      <c r="CV281" s="29">
        <f t="shared" si="1480"/>
        <v>-8080.8469733472703</v>
      </c>
      <c r="CW281" s="56">
        <v>2.4863629662391271</v>
      </c>
      <c r="CX281" s="29">
        <f t="shared" si="1445"/>
        <v>25.165987239333518</v>
      </c>
      <c r="CY281" s="56">
        <v>5.5051435769437121E-2</v>
      </c>
      <c r="CZ281" s="29">
        <f t="shared" si="1481"/>
        <v>101109.02066210451</v>
      </c>
      <c r="DA281" s="29">
        <f t="shared" si="1482"/>
        <v>-8080.8469733472703</v>
      </c>
      <c r="DB281" s="56">
        <v>2.4863629662391271</v>
      </c>
      <c r="DC281" s="29">
        <f t="shared" si="1446"/>
        <v>25.278670897484762</v>
      </c>
      <c r="DD281" s="56">
        <v>5.5051435769437121E-2</v>
      </c>
      <c r="DE281" s="29">
        <f t="shared" si="1483"/>
        <v>86818.294520542549</v>
      </c>
      <c r="DF281" s="29">
        <f t="shared" si="1484"/>
        <v>-8080.8469733472703</v>
      </c>
      <c r="DG281" s="56">
        <v>2.4863629662391271</v>
      </c>
      <c r="DH281" s="29">
        <f t="shared" si="1447"/>
        <v>25.386338846056869</v>
      </c>
      <c r="DI281" s="56">
        <v>5.5051435769437121E-2</v>
      </c>
      <c r="DJ281" s="29">
        <f t="shared" si="1485"/>
        <v>108062.99294547607</v>
      </c>
      <c r="DK281" s="29">
        <f t="shared" si="1486"/>
        <v>-8080.8469733472703</v>
      </c>
      <c r="DL281" s="56">
        <v>2.4863629662391271</v>
      </c>
      <c r="DM281" s="29">
        <f t="shared" si="1448"/>
        <v>25.488494569079741</v>
      </c>
      <c r="DN281" s="56">
        <v>5.5051435769437121E-2</v>
      </c>
      <c r="DO281" s="29">
        <f t="shared" si="1487"/>
        <v>99080.180509906801</v>
      </c>
      <c r="DP281" s="29">
        <f t="shared" si="1554"/>
        <v>-8080.8469733472703</v>
      </c>
      <c r="DQ281" s="56">
        <v>2.4863629662391271</v>
      </c>
      <c r="DR281" s="29">
        <f t="shared" si="1488"/>
        <v>25.586708360887634</v>
      </c>
      <c r="DS281" s="56">
        <v>5.5051435769437121E-2</v>
      </c>
      <c r="DT281" s="29">
        <f t="shared" si="1555"/>
        <v>116291.93463022278</v>
      </c>
      <c r="DU281" s="29">
        <f t="shared" si="1556"/>
        <v>-8080.8469733472703</v>
      </c>
      <c r="DV281" s="56">
        <v>2.4863629662391271</v>
      </c>
      <c r="DW281" s="29">
        <f t="shared" si="1489"/>
        <v>25.682309659703542</v>
      </c>
      <c r="DX281" s="56">
        <v>5.5051435769437121E-2</v>
      </c>
      <c r="DY281" s="29">
        <f t="shared" si="1557"/>
        <v>116020.52557122728</v>
      </c>
      <c r="DZ281" s="29">
        <f t="shared" si="1490"/>
        <v>-8080.8469733472703</v>
      </c>
      <c r="EA281" s="56">
        <v>2.4863629662391271</v>
      </c>
      <c r="EB281" s="29">
        <f t="shared" si="1449"/>
        <v>25.776703154912546</v>
      </c>
      <c r="EC281" s="56">
        <v>5.5051435769437121E-2</v>
      </c>
      <c r="ED281" s="29">
        <f t="shared" si="1491"/>
        <v>126968.09166307068</v>
      </c>
      <c r="EE281" s="29">
        <f t="shared" si="1492"/>
        <v>-8080.8469733472703</v>
      </c>
      <c r="EF281" s="56">
        <v>2.4863629662391271</v>
      </c>
      <c r="EG281" s="29">
        <f t="shared" si="1450"/>
        <v>25.870351006873175</v>
      </c>
      <c r="EH281" s="56">
        <v>5.5051435769437121E-2</v>
      </c>
      <c r="EI281" s="29">
        <f t="shared" si="1493"/>
        <v>128185.70766938258</v>
      </c>
      <c r="EJ281" s="29">
        <f t="shared" si="1494"/>
        <v>-8080.8469733472703</v>
      </c>
      <c r="EK281" s="56">
        <v>2.4863629662391271</v>
      </c>
      <c r="EL281" s="29">
        <f t="shared" si="1451"/>
        <v>25.965309495119886</v>
      </c>
      <c r="EM281" s="56">
        <v>5.5051435769437121E-2</v>
      </c>
      <c r="EN281" s="29">
        <f t="shared" si="1495"/>
        <v>143325.33931058296</v>
      </c>
      <c r="EO281" s="29">
        <f t="shared" si="1496"/>
        <v>-8080.8469733472703</v>
      </c>
      <c r="EP281" s="56">
        <v>2.4863629662391271</v>
      </c>
      <c r="EQ281" s="29">
        <f t="shared" si="1452"/>
        <v>26.063070548214988</v>
      </c>
      <c r="ER281" s="56">
        <v>5.5051435769437121E-2</v>
      </c>
      <c r="ES281" s="29">
        <f t="shared" si="1497"/>
        <v>130049.00630645645</v>
      </c>
      <c r="ET281" s="29">
        <f t="shared" si="1558"/>
        <v>-8080.8469733472703</v>
      </c>
      <c r="EU281" s="56">
        <v>2.4863629662391271</v>
      </c>
      <c r="EV281" s="29">
        <f t="shared" si="1498"/>
        <v>26.165501870601961</v>
      </c>
      <c r="EW281" s="56">
        <v>5.5051435769437121E-2</v>
      </c>
      <c r="EX281" s="29">
        <f t="shared" si="1559"/>
        <v>115926.87925499323</v>
      </c>
      <c r="EY281" s="29">
        <f t="shared" si="1560"/>
        <v>-8080.8469733472703</v>
      </c>
      <c r="EZ281" s="56">
        <v>2.4863629662391271</v>
      </c>
      <c r="FA281" s="29">
        <f t="shared" si="1499"/>
        <v>26.274160960544449</v>
      </c>
      <c r="FB281" s="56">
        <v>5.5051435769437121E-2</v>
      </c>
      <c r="FC281" s="29">
        <f t="shared" si="1561"/>
        <v>105839.03196566126</v>
      </c>
      <c r="FD281" s="29">
        <f t="shared" si="1500"/>
        <v>-8080.8469733472703</v>
      </c>
      <c r="FE281" s="56">
        <v>2.4863629662391271</v>
      </c>
      <c r="FF281" s="29">
        <f t="shared" si="1453"/>
        <v>26.389496431969601</v>
      </c>
      <c r="FG281" s="56">
        <v>5.5051435769437121E-2</v>
      </c>
      <c r="FH281" s="29">
        <f t="shared" si="1501"/>
        <v>86283.398660290011</v>
      </c>
      <c r="FI281" s="29">
        <f t="shared" si="1502"/>
        <v>-8080.8469733472703</v>
      </c>
      <c r="FJ281" s="56">
        <v>2.4863629662391271</v>
      </c>
      <c r="FK281" s="29">
        <f t="shared" si="1454"/>
        <v>26.512189586100796</v>
      </c>
      <c r="FL281" s="56">
        <v>5.5051435769437121E-2</v>
      </c>
      <c r="FM281" s="29">
        <f t="shared" si="1562"/>
        <v>73055.096235399789</v>
      </c>
      <c r="FN281" s="29">
        <f t="shared" si="1503"/>
        <v>-8080.8469733472703</v>
      </c>
      <c r="FO281" s="56">
        <v>2.4863629662391271</v>
      </c>
      <c r="FP281" s="29">
        <f t="shared" si="1455"/>
        <v>26.642949589500112</v>
      </c>
      <c r="FQ281" s="56">
        <v>5.5051435769437121E-2</v>
      </c>
      <c r="FR281" s="29">
        <f t="shared" si="1504"/>
        <v>75154.139857071539</v>
      </c>
      <c r="FS281" s="29">
        <f t="shared" si="1505"/>
        <v>-8080.8469733472703</v>
      </c>
      <c r="FT281" s="56">
        <v>2.4863629662391271</v>
      </c>
      <c r="FU281" s="29">
        <f t="shared" si="1456"/>
        <v>26.782270151778988</v>
      </c>
      <c r="FV281" s="56">
        <v>5.5051435769437121E-2</v>
      </c>
      <c r="FW281" s="29">
        <f t="shared" si="1506"/>
        <v>65354.601353802216</v>
      </c>
      <c r="FX281" s="29">
        <f t="shared" si="1507"/>
        <v>-8080.8469733472703</v>
      </c>
      <c r="FY281" s="56">
        <v>2.4863629662391271</v>
      </c>
      <c r="FZ281" s="29">
        <f t="shared" si="1457"/>
        <v>26.930411345945924</v>
      </c>
      <c r="GA281" s="56">
        <v>5.5051435769437121E-2</v>
      </c>
      <c r="GB281" s="29">
        <f t="shared" si="1508"/>
        <v>68731.515389754903</v>
      </c>
      <c r="GC281" s="29">
        <f t="shared" si="1509"/>
        <v>-8080.8469733472703</v>
      </c>
      <c r="GD281" s="56">
        <v>2.4863629662391271</v>
      </c>
      <c r="GE281" s="29">
        <f t="shared" si="1458"/>
        <v>27.087643729689386</v>
      </c>
      <c r="GF281" s="56">
        <v>5.5051435769437121E-2</v>
      </c>
      <c r="GG281" s="29">
        <f t="shared" si="1510"/>
        <v>63393.350322102422</v>
      </c>
      <c r="GH281" s="29">
        <f t="shared" si="1511"/>
        <v>-8080.8469733472703</v>
      </c>
      <c r="GI281" s="56">
        <v>2.4863629662391271</v>
      </c>
      <c r="GJ281" s="29">
        <f t="shared" si="1459"/>
        <v>27.254584241198046</v>
      </c>
      <c r="GK281" s="56">
        <v>5.5051435769437121E-2</v>
      </c>
      <c r="GL281" s="29">
        <f t="shared" si="1512"/>
        <v>88144.646862959737</v>
      </c>
      <c r="GM281" s="29">
        <f t="shared" si="1513"/>
        <v>-8080.8469733472703</v>
      </c>
      <c r="GN281" s="56">
        <v>2.4863629662391271</v>
      </c>
      <c r="GO281" s="29">
        <f t="shared" si="1460"/>
        <v>27.431417596172537</v>
      </c>
      <c r="GP281" s="56">
        <v>5.5051435769437121E-2</v>
      </c>
      <c r="GQ281" s="29">
        <f t="shared" si="1514"/>
        <v>90137.399525770757</v>
      </c>
    </row>
    <row r="282" spans="1:199" ht="15" x14ac:dyDescent="0.2">
      <c r="A282" s="4" t="s">
        <v>85</v>
      </c>
      <c r="B282" s="29">
        <v>417104</v>
      </c>
      <c r="C282" s="29">
        <f t="shared" si="1515"/>
        <v>-61991.000000000007</v>
      </c>
      <c r="D282" s="56">
        <v>19.039940537618559</v>
      </c>
      <c r="E282" s="29">
        <f>(131+49+11+1+2)</f>
        <v>194</v>
      </c>
      <c r="F282" s="29">
        <f>-(88+30+3)</f>
        <v>-121</v>
      </c>
      <c r="G282" s="29">
        <f t="shared" si="1444"/>
        <v>73</v>
      </c>
      <c r="H282" s="56">
        <f t="shared" si="1461"/>
        <v>0.17028622081224196</v>
      </c>
      <c r="I282" s="29">
        <v>418850</v>
      </c>
      <c r="J282" s="29">
        <f t="shared" si="1518"/>
        <v>-61881.088141709995</v>
      </c>
      <c r="K282" s="56">
        <v>19.039940537618559</v>
      </c>
      <c r="L282" s="29">
        <f t="shared" si="1462"/>
        <v>72.870568862332107</v>
      </c>
      <c r="M282" s="56">
        <v>0.17028622081224196</v>
      </c>
      <c r="N282" s="29">
        <f>I281+J282+L282+I282</f>
        <v>409080.78242715233</v>
      </c>
      <c r="O282" s="29">
        <f t="shared" si="1520"/>
        <v>-61881.088141709995</v>
      </c>
      <c r="P282" s="56">
        <v>19.039940537618559</v>
      </c>
      <c r="Q282" s="29">
        <f t="shared" si="1463"/>
        <v>72.685295344432078</v>
      </c>
      <c r="R282" s="56">
        <v>0.17028622081224196</v>
      </c>
      <c r="S282" s="29">
        <f>N281+O282+Q282+N282</f>
        <v>405597.09076394839</v>
      </c>
      <c r="T282" s="29">
        <f t="shared" si="1522"/>
        <v>-61881.088141709995</v>
      </c>
      <c r="U282" s="56">
        <v>19.039940537618559</v>
      </c>
      <c r="V282" s="29">
        <f t="shared" si="1464"/>
        <v>72.490300537639541</v>
      </c>
      <c r="W282" s="56">
        <v>0.17028622081224196</v>
      </c>
      <c r="X282" s="29">
        <f>S281+T282+V282+S282</f>
        <v>422268.85539245518</v>
      </c>
      <c r="Y282" s="29">
        <f t="shared" si="1524"/>
        <v>-61881.088141709995</v>
      </c>
      <c r="Z282" s="56">
        <v>19.039940537618559</v>
      </c>
      <c r="AA282" s="29">
        <f t="shared" si="1465"/>
        <v>72.518400940940168</v>
      </c>
      <c r="AB282" s="56">
        <v>0.17028622081224196</v>
      </c>
      <c r="AC282" s="29">
        <f>X281+Y282+AA282+X282</f>
        <v>456979.23636846582</v>
      </c>
      <c r="AD282" s="29">
        <f t="shared" si="1526"/>
        <v>-61881.088141709995</v>
      </c>
      <c r="AE282" s="56">
        <v>19.039940537618559</v>
      </c>
      <c r="AF282" s="29">
        <f t="shared" si="1466"/>
        <v>72.617616457620727</v>
      </c>
      <c r="AG282" s="56">
        <v>0.17028622081224196</v>
      </c>
      <c r="AH282" s="29">
        <f>AC281+AD282+AF282+AC282</f>
        <v>518438.31389160757</v>
      </c>
      <c r="AI282" s="29">
        <f t="shared" si="1528"/>
        <v>-61881.088141709995</v>
      </c>
      <c r="AJ282" s="56">
        <v>19.039940537618559</v>
      </c>
      <c r="AK282" s="29">
        <f t="shared" si="1467"/>
        <v>72.78542739844184</v>
      </c>
      <c r="AL282" s="56">
        <v>0.17028622081224196</v>
      </c>
      <c r="AM282" s="29">
        <f>AH281+AI282+AK282+AH282</f>
        <v>572476.18863245787</v>
      </c>
      <c r="AN282" s="29">
        <f t="shared" si="1530"/>
        <v>-61881.088141709995</v>
      </c>
      <c r="AO282" s="56">
        <v>19.039940537618559</v>
      </c>
      <c r="AP282" s="29">
        <f t="shared" si="1468"/>
        <v>73.019965637771406</v>
      </c>
      <c r="AQ282" s="56">
        <v>0.17028622081224196</v>
      </c>
      <c r="AR282" s="29">
        <f>AM281+AN282+AP282+AM282</f>
        <v>616448.72727348399</v>
      </c>
      <c r="AS282" s="29">
        <f t="shared" si="1532"/>
        <v>-61881.088141709995</v>
      </c>
      <c r="AT282" s="56">
        <v>19.039940537618559</v>
      </c>
      <c r="AU282" s="29">
        <f t="shared" si="1469"/>
        <v>73.318905879355839</v>
      </c>
      <c r="AV282" s="56">
        <v>0.17028622081224196</v>
      </c>
      <c r="AW282" s="29">
        <f>AR281+AS282+AU282+AR282</f>
        <v>648404.00252938503</v>
      </c>
      <c r="AX282" s="29">
        <f t="shared" si="1534"/>
        <v>-61881.088141709995</v>
      </c>
      <c r="AY282" s="56">
        <v>19.039940537618559</v>
      </c>
      <c r="AZ282" s="29">
        <f t="shared" si="1470"/>
        <v>73.680445116301996</v>
      </c>
      <c r="BA282" s="56">
        <v>0.17028622081224196</v>
      </c>
      <c r="BB282" s="29">
        <f>AW281+AX282+AZ282+AW282</f>
        <v>671793.10258994868</v>
      </c>
      <c r="BC282" s="29">
        <f t="shared" si="1536"/>
        <v>-61881.088141709995</v>
      </c>
      <c r="BD282" s="56">
        <v>19.039940537618559</v>
      </c>
      <c r="BE282" s="29">
        <f t="shared" si="1471"/>
        <v>74.100432478520773</v>
      </c>
      <c r="BF282" s="56">
        <v>0.17028622081224196</v>
      </c>
      <c r="BG282" s="29">
        <f>BB281+BC282+BE282+BB282</f>
        <v>650147.2130238032</v>
      </c>
      <c r="BH282" s="29">
        <f t="shared" si="1538"/>
        <v>-61881.088141709995</v>
      </c>
      <c r="BI282" s="56">
        <v>19.039940537618559</v>
      </c>
      <c r="BJ282" s="29">
        <f t="shared" si="1472"/>
        <v>74.577960227902693</v>
      </c>
      <c r="BK282" s="56">
        <v>0.17028622081224196</v>
      </c>
      <c r="BL282" s="29">
        <f>BG281+BH282+BJ282+BG282</f>
        <v>594136.56330057548</v>
      </c>
      <c r="BM282" s="29">
        <f t="shared" si="1540"/>
        <v>-61881.088141709995</v>
      </c>
      <c r="BN282" s="56">
        <v>19.039940537618559</v>
      </c>
      <c r="BO282" s="29">
        <f t="shared" si="1473"/>
        <v>75.037170083987036</v>
      </c>
      <c r="BP282" s="56">
        <v>0.17028622081224196</v>
      </c>
      <c r="BQ282" s="29">
        <f>BL281+BM282+BO282+BL282</f>
        <v>546505.10426955868</v>
      </c>
      <c r="BR282" s="29">
        <f t="shared" si="1542"/>
        <v>-61881.088141709995</v>
      </c>
      <c r="BS282" s="56">
        <v>19.039940537618559</v>
      </c>
      <c r="BT282" s="29">
        <f t="shared" si="1474"/>
        <v>75.479783246438529</v>
      </c>
      <c r="BU282" s="56">
        <v>0.17028622081224196</v>
      </c>
      <c r="BV282" s="29">
        <f>BQ281+BR282+BT282+BQ282</f>
        <v>481944.03294887592</v>
      </c>
      <c r="BW282" s="29">
        <f t="shared" si="1544"/>
        <v>-61881.088141709995</v>
      </c>
      <c r="BX282" s="56">
        <v>19.039940537618559</v>
      </c>
      <c r="BY282" s="29">
        <f t="shared" si="1475"/>
        <v>75.907321282157142</v>
      </c>
      <c r="BZ282" s="56">
        <v>0.17028622081224196</v>
      </c>
      <c r="CA282" s="29">
        <f>BV281+BW282+BY282+BV282</f>
        <v>469698.5649143951</v>
      </c>
      <c r="CB282" s="29">
        <f t="shared" si="1546"/>
        <v>-61881.088141709995</v>
      </c>
      <c r="CC282" s="56">
        <v>19.039940537618559</v>
      </c>
      <c r="CD282" s="29">
        <f t="shared" si="1476"/>
        <v>76.319419340791896</v>
      </c>
      <c r="CE282" s="56">
        <v>0.17028622081224196</v>
      </c>
      <c r="CF282" s="29">
        <f>CA281+CB282+CD282+CA282</f>
        <v>463629.95776236616</v>
      </c>
      <c r="CG282" s="29">
        <f t="shared" si="1548"/>
        <v>-61881.088141709995</v>
      </c>
      <c r="CH282" s="56">
        <v>19.039940537618559</v>
      </c>
      <c r="CI282" s="29">
        <f t="shared" si="1477"/>
        <v>76.718124133235463</v>
      </c>
      <c r="CJ282" s="56">
        <v>0.17028622081224196</v>
      </c>
      <c r="CK282" s="29">
        <f>CF281+CG282+CI282+CF282</f>
        <v>478465.49523516884</v>
      </c>
      <c r="CL282" s="29">
        <f t="shared" si="1550"/>
        <v>-61881.088141709995</v>
      </c>
      <c r="CM282" s="56">
        <v>19.039940537618559</v>
      </c>
      <c r="CN282" s="29">
        <f t="shared" si="1478"/>
        <v>77.106207069815355</v>
      </c>
      <c r="CO282" s="56">
        <v>0.17028622081224196</v>
      </c>
      <c r="CP282" s="29">
        <f>CK281+CL282+CN282+CK282</f>
        <v>529454.81633595726</v>
      </c>
      <c r="CQ282" s="29">
        <f t="shared" si="1552"/>
        <v>-61881.088141709995</v>
      </c>
      <c r="CR282" s="56">
        <v>19.039940537618559</v>
      </c>
      <c r="CS282" s="29">
        <f t="shared" si="1479"/>
        <v>77.481359456573102</v>
      </c>
      <c r="CT282" s="56">
        <v>0.17028622081224196</v>
      </c>
      <c r="CU282" s="29">
        <f>CP281+CQ282+CS282+CP282</f>
        <v>571680.95049427275</v>
      </c>
      <c r="CV282" s="29">
        <f t="shared" si="1480"/>
        <v>-61881.088141709995</v>
      </c>
      <c r="CW282" s="56">
        <v>19.039940537618559</v>
      </c>
      <c r="CX282" s="29">
        <f t="shared" si="1445"/>
        <v>77.843943579294361</v>
      </c>
      <c r="CY282" s="56">
        <v>0.17028622081224196</v>
      </c>
      <c r="CZ282" s="29">
        <f t="shared" ref="CZ282" si="1567">CU281+CV282+CX282+CU282</f>
        <v>614099.90984313074</v>
      </c>
      <c r="DA282" s="29">
        <f t="shared" si="1482"/>
        <v>-61881.088141709995</v>
      </c>
      <c r="DB282" s="56">
        <v>19.039940537618559</v>
      </c>
      <c r="DC282" s="29">
        <f t="shared" si="1446"/>
        <v>78.192498962558801</v>
      </c>
      <c r="DD282" s="56">
        <v>0.17028622081224196</v>
      </c>
      <c r="DE282" s="29">
        <f t="shared" ref="DE282" si="1568">CZ281+DA282+DC282+CZ282</f>
        <v>653406.03486248781</v>
      </c>
      <c r="DF282" s="29">
        <f t="shared" si="1484"/>
        <v>-61881.088141709995</v>
      </c>
      <c r="DG282" s="56">
        <v>19.039940537618559</v>
      </c>
      <c r="DH282" s="29">
        <f t="shared" si="1447"/>
        <v>78.525539650938626</v>
      </c>
      <c r="DI282" s="56">
        <v>0.17028622081224196</v>
      </c>
      <c r="DJ282" s="29">
        <f t="shared" ref="DJ282" si="1569">DE281+DF282+DH282+DE282</f>
        <v>678421.76678097132</v>
      </c>
      <c r="DK282" s="29">
        <f t="shared" si="1486"/>
        <v>-61881.088141709995</v>
      </c>
      <c r="DL282" s="56">
        <v>19.039940537618559</v>
      </c>
      <c r="DM282" s="29">
        <f t="shared" si="1448"/>
        <v>78.841529811136482</v>
      </c>
      <c r="DN282" s="56">
        <v>0.17028622081224196</v>
      </c>
      <c r="DO282" s="29">
        <f t="shared" ref="DO282" si="1570">DJ281+DK282+DM282+DJ282</f>
        <v>724682.51311454852</v>
      </c>
      <c r="DP282" s="29">
        <f t="shared" si="1554"/>
        <v>-61881.088141709995</v>
      </c>
      <c r="DQ282" s="56">
        <v>19.039940537618559</v>
      </c>
      <c r="DR282" s="29">
        <f t="shared" si="1488"/>
        <v>79.145326709525307</v>
      </c>
      <c r="DS282" s="56">
        <v>0.17028622081224196</v>
      </c>
      <c r="DT282" s="29">
        <f>DO281+DP282+DR282+DO282</f>
        <v>761960.75080945482</v>
      </c>
      <c r="DU282" s="29">
        <f t="shared" si="1556"/>
        <v>-61881.088141709995</v>
      </c>
      <c r="DV282" s="56">
        <v>19.039940537618559</v>
      </c>
      <c r="DW282" s="29">
        <f t="shared" si="1489"/>
        <v>79.441042591455883</v>
      </c>
      <c r="DX282" s="56">
        <v>0.17028622081224196</v>
      </c>
      <c r="DY282" s="29">
        <f>DT281+DU282+DW282+DT282</f>
        <v>816451.03834055911</v>
      </c>
      <c r="DZ282" s="29">
        <f t="shared" si="1490"/>
        <v>-61881.088141709995</v>
      </c>
      <c r="EA282" s="56">
        <v>19.039940537618559</v>
      </c>
      <c r="EB282" s="29">
        <f t="shared" si="1449"/>
        <v>79.733022470704071</v>
      </c>
      <c r="EC282" s="56">
        <v>0.17028622081224196</v>
      </c>
      <c r="ED282" s="29">
        <f t="shared" ref="ED282" si="1571">DY281+DZ282+EB282+DY282</f>
        <v>870670.20879254711</v>
      </c>
      <c r="EE282" s="29">
        <f t="shared" si="1492"/>
        <v>-61881.088141709995</v>
      </c>
      <c r="EF282" s="56">
        <v>19.039940537618559</v>
      </c>
      <c r="EG282" s="29">
        <f t="shared" si="1450"/>
        <v>80.022695911090764</v>
      </c>
      <c r="EH282" s="56">
        <v>0.17028622081224196</v>
      </c>
      <c r="EI282" s="29">
        <f t="shared" ref="EI282" si="1572">ED281+EE282+EG282+ED282</f>
        <v>935837.23500981892</v>
      </c>
      <c r="EJ282" s="29">
        <f t="shared" si="1494"/>
        <v>-61881.088141709995</v>
      </c>
      <c r="EK282" s="56">
        <v>19.039940537618559</v>
      </c>
      <c r="EL282" s="29">
        <f t="shared" si="1451"/>
        <v>80.316423438294564</v>
      </c>
      <c r="EM282" s="56">
        <v>0.17028622081224196</v>
      </c>
      <c r="EN282" s="29">
        <f t="shared" ref="EN282" si="1573">EI281+EJ282+EL282+EI282</f>
        <v>1002222.1709609298</v>
      </c>
      <c r="EO282" s="29">
        <f t="shared" si="1496"/>
        <v>-61881.088141709995</v>
      </c>
      <c r="EP282" s="56">
        <v>19.039940537618559</v>
      </c>
      <c r="EQ282" s="29">
        <f t="shared" si="1452"/>
        <v>80.618819916088739</v>
      </c>
      <c r="ER282" s="56">
        <v>0.17028622081224196</v>
      </c>
      <c r="ES282" s="29">
        <f t="shared" ref="ES282" si="1574">EN281+EO282+EQ282+EN282</f>
        <v>1083747.0409497188</v>
      </c>
      <c r="ET282" s="29">
        <f t="shared" si="1558"/>
        <v>-61881.088141709995</v>
      </c>
      <c r="EU282" s="56">
        <v>19.039940537618559</v>
      </c>
      <c r="EV282" s="29">
        <f t="shared" si="1498"/>
        <v>80.935662565845064</v>
      </c>
      <c r="EW282" s="56">
        <v>0.17028622081224196</v>
      </c>
      <c r="EX282" s="29">
        <f>ES281+ET282+EV282+ES282</f>
        <v>1151995.8947770311</v>
      </c>
      <c r="EY282" s="29">
        <f t="shared" si="1560"/>
        <v>-61881.088141709995</v>
      </c>
      <c r="EZ282" s="56">
        <v>19.039940537618559</v>
      </c>
      <c r="FA282" s="29">
        <f t="shared" si="1499"/>
        <v>81.271769072870541</v>
      </c>
      <c r="FB282" s="56">
        <v>0.17028622081224196</v>
      </c>
      <c r="FC282" s="29">
        <f>EX281+EY282+FA282+EX282</f>
        <v>1206122.9576593873</v>
      </c>
      <c r="FD282" s="29">
        <f t="shared" si="1500"/>
        <v>-61881.088141709995</v>
      </c>
      <c r="FE282" s="56">
        <v>19.039940537618559</v>
      </c>
      <c r="FF282" s="29">
        <f t="shared" si="1453"/>
        <v>81.628527098889037</v>
      </c>
      <c r="FG282" s="56">
        <v>0.17028622081224196</v>
      </c>
      <c r="FH282" s="29">
        <f t="shared" ref="FH282" si="1575">FC281+FD282+FF282+FC282</f>
        <v>1250162.5300104374</v>
      </c>
      <c r="FI282" s="29">
        <f t="shared" si="1502"/>
        <v>-61881.088141709995</v>
      </c>
      <c r="FJ282" s="56">
        <v>19.039940537618559</v>
      </c>
      <c r="FK282" s="29">
        <f t="shared" si="1454"/>
        <v>82.008044058701614</v>
      </c>
      <c r="FL282" s="56">
        <v>0.17028622081224196</v>
      </c>
      <c r="FM282" s="29">
        <f t="shared" ref="FM282" si="1576">FH281+FI282+FK282+FH282</f>
        <v>1274646.8485730761</v>
      </c>
      <c r="FN282" s="29">
        <f t="shared" si="1503"/>
        <v>-61881.088141709995</v>
      </c>
      <c r="FO282" s="56">
        <v>19.039940537618559</v>
      </c>
      <c r="FP282" s="29">
        <f t="shared" si="1455"/>
        <v>82.412513560741885</v>
      </c>
      <c r="FQ282" s="56">
        <v>0.17028622081224196</v>
      </c>
      <c r="FR282" s="29">
        <f t="shared" ref="FR282" si="1577">FM281+FN282+FP282+FM282</f>
        <v>1285903.2691803267</v>
      </c>
      <c r="FS282" s="29">
        <f t="shared" si="1505"/>
        <v>-61881.088141709995</v>
      </c>
      <c r="FT282" s="56">
        <v>19.039940537618559</v>
      </c>
      <c r="FU282" s="29">
        <f t="shared" si="1456"/>
        <v>82.843462757621452</v>
      </c>
      <c r="FV282" s="56">
        <v>0.17028622081224196</v>
      </c>
      <c r="FW282" s="29">
        <f t="shared" ref="FW282" si="1578">FR281+FS282+FU282+FR282</f>
        <v>1299259.1643584459</v>
      </c>
      <c r="FX282" s="29">
        <f t="shared" si="1507"/>
        <v>-61881.088141709995</v>
      </c>
      <c r="FY282" s="56">
        <v>19.039940537618559</v>
      </c>
      <c r="FZ282" s="29">
        <f t="shared" si="1457"/>
        <v>83.301696112459851</v>
      </c>
      <c r="GA282" s="56">
        <v>0.17028622081224196</v>
      </c>
      <c r="GB282" s="29">
        <f t="shared" ref="GB282" si="1579">FW281+FX282+FZ282+FW282</f>
        <v>1302815.9792666505</v>
      </c>
      <c r="GC282" s="29">
        <f t="shared" si="1509"/>
        <v>-61881.088141709995</v>
      </c>
      <c r="GD282" s="56">
        <v>19.039940537618559</v>
      </c>
      <c r="GE282" s="29">
        <f t="shared" si="1458"/>
        <v>83.788050519801928</v>
      </c>
      <c r="GF282" s="56">
        <v>0.17028622081224196</v>
      </c>
      <c r="GG282" s="29">
        <f t="shared" ref="GG282" si="1580">GB281+GC282+GE282+GB282</f>
        <v>1309750.1945652151</v>
      </c>
      <c r="GH282" s="29">
        <f t="shared" si="1511"/>
        <v>-61881.088141709995</v>
      </c>
      <c r="GI282" s="56">
        <v>19.039940537618559</v>
      </c>
      <c r="GJ282" s="29">
        <f t="shared" si="1459"/>
        <v>84.304434305400733</v>
      </c>
      <c r="GK282" s="56">
        <v>0.17028622081224196</v>
      </c>
      <c r="GL282" s="29">
        <f t="shared" ref="GL282" si="1581">GG281+GH282+GJ282+GG282</f>
        <v>1311346.7611799131</v>
      </c>
      <c r="GM282" s="29">
        <f t="shared" si="1513"/>
        <v>-61881.088141709995</v>
      </c>
      <c r="GN282" s="56">
        <v>19.039940537618559</v>
      </c>
      <c r="GO282" s="29">
        <f t="shared" si="1460"/>
        <v>84.851418835618446</v>
      </c>
      <c r="GP282" s="56">
        <v>0.17028622081224196</v>
      </c>
      <c r="GQ282" s="29">
        <f t="shared" ref="GQ282" si="1582">GL281+GM282+GO282+GL282</f>
        <v>1337695.1713199983</v>
      </c>
    </row>
  </sheetData>
  <mergeCells count="159">
    <mergeCell ref="GG2:GG4"/>
    <mergeCell ref="GH2:GK2"/>
    <mergeCell ref="GL2:GL4"/>
    <mergeCell ref="GM2:GP2"/>
    <mergeCell ref="GQ2:GQ4"/>
    <mergeCell ref="GH3:GI4"/>
    <mergeCell ref="GJ3:GK4"/>
    <mergeCell ref="GM3:GN4"/>
    <mergeCell ref="GO3:GP4"/>
    <mergeCell ref="FS2:FV2"/>
    <mergeCell ref="FW2:FW4"/>
    <mergeCell ref="FX2:GA2"/>
    <mergeCell ref="GB2:GB4"/>
    <mergeCell ref="GC2:GF2"/>
    <mergeCell ref="FS3:FT4"/>
    <mergeCell ref="FU3:FV4"/>
    <mergeCell ref="FX3:FY4"/>
    <mergeCell ref="FZ3:GA4"/>
    <mergeCell ref="GC3:GD4"/>
    <mergeCell ref="GE3:GF4"/>
    <mergeCell ref="FH2:FH4"/>
    <mergeCell ref="FI2:FL2"/>
    <mergeCell ref="FM2:FM4"/>
    <mergeCell ref="FN2:FQ2"/>
    <mergeCell ref="FR2:FR4"/>
    <mergeCell ref="FI3:FJ4"/>
    <mergeCell ref="FK3:FL4"/>
    <mergeCell ref="FN3:FO4"/>
    <mergeCell ref="FP3:FQ4"/>
    <mergeCell ref="ET2:EW2"/>
    <mergeCell ref="EX2:EX4"/>
    <mergeCell ref="EY2:FB2"/>
    <mergeCell ref="FC2:FC4"/>
    <mergeCell ref="FD2:FG2"/>
    <mergeCell ref="ET3:EU4"/>
    <mergeCell ref="EV3:EW4"/>
    <mergeCell ref="EY3:EZ4"/>
    <mergeCell ref="FA3:FB4"/>
    <mergeCell ref="FD3:FE4"/>
    <mergeCell ref="FF3:FG4"/>
    <mergeCell ref="EI2:EI4"/>
    <mergeCell ref="EJ2:EM2"/>
    <mergeCell ref="EN2:EN4"/>
    <mergeCell ref="EO2:ER2"/>
    <mergeCell ref="ES2:ES4"/>
    <mergeCell ref="EJ3:EK4"/>
    <mergeCell ref="EL3:EM4"/>
    <mergeCell ref="EO3:EP4"/>
    <mergeCell ref="EQ3:ER4"/>
    <mergeCell ref="DU2:DX2"/>
    <mergeCell ref="DY2:DY4"/>
    <mergeCell ref="DZ2:EC2"/>
    <mergeCell ref="ED2:ED4"/>
    <mergeCell ref="EE2:EH2"/>
    <mergeCell ref="DU3:DV4"/>
    <mergeCell ref="DW3:DX4"/>
    <mergeCell ref="DZ3:EA4"/>
    <mergeCell ref="EB3:EC4"/>
    <mergeCell ref="EE3:EF4"/>
    <mergeCell ref="EG3:EH4"/>
    <mergeCell ref="DJ2:DJ4"/>
    <mergeCell ref="DK2:DN2"/>
    <mergeCell ref="DO2:DO4"/>
    <mergeCell ref="DP2:DS2"/>
    <mergeCell ref="DT2:DT4"/>
    <mergeCell ref="DK3:DL4"/>
    <mergeCell ref="DM3:DN4"/>
    <mergeCell ref="DP3:DQ4"/>
    <mergeCell ref="DR3:DS4"/>
    <mergeCell ref="CV2:CY2"/>
    <mergeCell ref="CZ2:CZ4"/>
    <mergeCell ref="DA2:DD2"/>
    <mergeCell ref="DE2:DE4"/>
    <mergeCell ref="DF2:DI2"/>
    <mergeCell ref="CV3:CW4"/>
    <mergeCell ref="CX3:CY4"/>
    <mergeCell ref="DA3:DB4"/>
    <mergeCell ref="DC3:DD4"/>
    <mergeCell ref="DF3:DG4"/>
    <mergeCell ref="DH3:DI4"/>
    <mergeCell ref="CK2:CK4"/>
    <mergeCell ref="CL2:CO2"/>
    <mergeCell ref="CP2:CP4"/>
    <mergeCell ref="CQ2:CT2"/>
    <mergeCell ref="CU2:CU4"/>
    <mergeCell ref="CL3:CM4"/>
    <mergeCell ref="CN3:CO4"/>
    <mergeCell ref="CQ3:CR4"/>
    <mergeCell ref="CS3:CT4"/>
    <mergeCell ref="BW2:BZ2"/>
    <mergeCell ref="CA2:CA4"/>
    <mergeCell ref="CB2:CE2"/>
    <mergeCell ref="CF2:CF4"/>
    <mergeCell ref="CG2:CJ2"/>
    <mergeCell ref="BW3:BX4"/>
    <mergeCell ref="BY3:BZ4"/>
    <mergeCell ref="CB3:CC4"/>
    <mergeCell ref="CD3:CE4"/>
    <mergeCell ref="CG3:CH4"/>
    <mergeCell ref="CI3:CJ4"/>
    <mergeCell ref="BL2:BL4"/>
    <mergeCell ref="BM2:BP2"/>
    <mergeCell ref="BQ2:BQ4"/>
    <mergeCell ref="BR2:BU2"/>
    <mergeCell ref="BV2:BV4"/>
    <mergeCell ref="BM3:BN4"/>
    <mergeCell ref="BO3:BP4"/>
    <mergeCell ref="BR3:BS4"/>
    <mergeCell ref="BT3:BU4"/>
    <mergeCell ref="AX2:BA2"/>
    <mergeCell ref="BB2:BB4"/>
    <mergeCell ref="BC2:BF2"/>
    <mergeCell ref="BG2:BG4"/>
    <mergeCell ref="BH2:BK2"/>
    <mergeCell ref="AX3:AY4"/>
    <mergeCell ref="AZ3:BA4"/>
    <mergeCell ref="BC3:BD4"/>
    <mergeCell ref="BE3:BF4"/>
    <mergeCell ref="BH3:BI4"/>
    <mergeCell ref="BJ3:BK4"/>
    <mergeCell ref="AM2:AM4"/>
    <mergeCell ref="AN2:AQ2"/>
    <mergeCell ref="AR2:AR4"/>
    <mergeCell ref="AS2:AV2"/>
    <mergeCell ref="AW2:AW4"/>
    <mergeCell ref="AN3:AO4"/>
    <mergeCell ref="AP3:AQ4"/>
    <mergeCell ref="AS3:AT4"/>
    <mergeCell ref="AU3:AV4"/>
    <mergeCell ref="Y2:AB2"/>
    <mergeCell ref="AC2:AC4"/>
    <mergeCell ref="AD2:AG2"/>
    <mergeCell ref="AH2:AH4"/>
    <mergeCell ref="AI2:AL2"/>
    <mergeCell ref="Y3:Z4"/>
    <mergeCell ref="AA3:AB4"/>
    <mergeCell ref="AD3:AE4"/>
    <mergeCell ref="AF3:AG4"/>
    <mergeCell ref="AI3:AJ4"/>
    <mergeCell ref="AK3:AL4"/>
    <mergeCell ref="N2:N4"/>
    <mergeCell ref="O2:R2"/>
    <mergeCell ref="S2:S4"/>
    <mergeCell ref="T2:W2"/>
    <mergeCell ref="X2:X4"/>
    <mergeCell ref="O3:P4"/>
    <mergeCell ref="Q3:R4"/>
    <mergeCell ref="T3:U4"/>
    <mergeCell ref="V3:W4"/>
    <mergeCell ref="B1:I1"/>
    <mergeCell ref="B2:B4"/>
    <mergeCell ref="C2:H2"/>
    <mergeCell ref="I2:I4"/>
    <mergeCell ref="J2:M2"/>
    <mergeCell ref="C3:D4"/>
    <mergeCell ref="E3:H3"/>
    <mergeCell ref="J3:K4"/>
    <mergeCell ref="L3:M4"/>
    <mergeCell ref="G4:H4"/>
  </mergeCells>
  <pageMargins left="0.7" right="0.7" top="0.75" bottom="0.75" header="0.3" footer="0.3"/>
  <pageSetup paperSize="9" scale="86" orientation="landscape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"/>
  <sheetViews>
    <sheetView workbookViewId="0">
      <selection activeCell="H6" sqref="H6"/>
    </sheetView>
  </sheetViews>
  <sheetFormatPr defaultRowHeight="12.75" x14ac:dyDescent="0.2"/>
  <sheetData>
    <row r="1" spans="1:4" x14ac:dyDescent="0.2">
      <c r="A1" s="67" t="s">
        <v>188</v>
      </c>
      <c r="B1" s="67" t="s">
        <v>189</v>
      </c>
      <c r="C1" s="67" t="s">
        <v>190</v>
      </c>
      <c r="D1" s="67" t="s">
        <v>191</v>
      </c>
    </row>
    <row r="2" spans="1:4" ht="15" x14ac:dyDescent="0.2">
      <c r="A2" s="51">
        <v>0.55546503532757618</v>
      </c>
      <c r="B2" s="51">
        <v>0.47536231884057967</v>
      </c>
      <c r="C2" s="56">
        <v>0.76662243844906386</v>
      </c>
      <c r="D2" s="56">
        <v>0.24493223541486855</v>
      </c>
    </row>
    <row r="3" spans="1:4" ht="15" x14ac:dyDescent="0.2">
      <c r="A3" s="51">
        <v>2.710669372398572E-2</v>
      </c>
      <c r="B3" s="51">
        <v>0.47536231884057967</v>
      </c>
      <c r="C3" s="56">
        <v>3.8162194702442379E-2</v>
      </c>
      <c r="D3" s="56">
        <v>0.24493223541486855</v>
      </c>
    </row>
    <row r="4" spans="1:4" ht="15" x14ac:dyDescent="0.2">
      <c r="A4" s="51">
        <v>2.710669372398572E-2</v>
      </c>
      <c r="B4" s="51">
        <v>0.47536231884057967</v>
      </c>
      <c r="C4" s="56">
        <v>3.8162194702442379E-2</v>
      </c>
      <c r="D4" s="56">
        <v>0.24493223541486855</v>
      </c>
    </row>
    <row r="5" spans="1:4" ht="15" x14ac:dyDescent="0.2">
      <c r="A5" s="51">
        <v>2.710669372398572E-2</v>
      </c>
      <c r="B5" s="51">
        <v>0.47536231884057967</v>
      </c>
      <c r="C5" s="56">
        <v>3.8162194702442379E-2</v>
      </c>
      <c r="D5" s="56">
        <v>0.24493223541486855</v>
      </c>
    </row>
    <row r="6" spans="1:4" ht="15" x14ac:dyDescent="0.2">
      <c r="A6" s="51">
        <v>2.710669372398572E-2</v>
      </c>
      <c r="B6" s="51">
        <v>0.47536231884057967</v>
      </c>
      <c r="C6" s="56">
        <v>3.8162194702442379E-2</v>
      </c>
      <c r="D6" s="56">
        <v>0.24493223541486855</v>
      </c>
    </row>
    <row r="7" spans="1:4" ht="15" x14ac:dyDescent="0.2">
      <c r="A7" s="51">
        <v>1.3212661640325279E-2</v>
      </c>
      <c r="B7" s="51">
        <v>0.22661396574440054</v>
      </c>
      <c r="C7" s="56">
        <v>1.7752715121136173E-2</v>
      </c>
      <c r="D7" s="56">
        <v>0.10777018358254216</v>
      </c>
    </row>
    <row r="8" spans="1:4" ht="15" x14ac:dyDescent="0.2">
      <c r="A8" s="51">
        <v>1.3212661640325279E-2</v>
      </c>
      <c r="B8" s="51">
        <v>0.22661396574440054</v>
      </c>
      <c r="C8" s="56">
        <v>1.7752715121136173E-2</v>
      </c>
      <c r="D8" s="56">
        <v>0.10777018358254216</v>
      </c>
    </row>
    <row r="9" spans="1:4" ht="15" x14ac:dyDescent="0.2">
      <c r="A9" s="51">
        <v>1.3212661640325279E-2</v>
      </c>
      <c r="B9" s="51">
        <v>0.22661396574440054</v>
      </c>
      <c r="C9" s="56">
        <v>1.7752715121136173E-2</v>
      </c>
      <c r="D9" s="56">
        <v>0.10777018358254216</v>
      </c>
    </row>
    <row r="10" spans="1:4" ht="15" x14ac:dyDescent="0.2">
      <c r="A10" s="51">
        <v>1.3212661640325279E-2</v>
      </c>
      <c r="B10" s="51">
        <v>0.22661396574440054</v>
      </c>
      <c r="C10" s="56">
        <v>1.7752715121136173E-2</v>
      </c>
      <c r="D10" s="56">
        <v>0.10777018358254216</v>
      </c>
    </row>
    <row r="11" spans="1:4" ht="15" x14ac:dyDescent="0.2">
      <c r="A11" s="51">
        <v>1.3212661640325279E-2</v>
      </c>
      <c r="B11" s="51">
        <v>0.22661396574440054</v>
      </c>
      <c r="C11" s="56">
        <v>1.7752715121136173E-2</v>
      </c>
      <c r="D11" s="56">
        <v>0.10777018358254216</v>
      </c>
    </row>
    <row r="12" spans="1:4" ht="15" x14ac:dyDescent="0.2">
      <c r="A12" s="51">
        <v>1.1435173527277038E-2</v>
      </c>
      <c r="B12" s="51">
        <v>0.13491436100131754</v>
      </c>
      <c r="C12" s="56">
        <v>1.8244139761167625E-2</v>
      </c>
      <c r="D12" s="56">
        <v>0.10683710840000932</v>
      </c>
    </row>
    <row r="13" spans="1:4" ht="15" x14ac:dyDescent="0.2">
      <c r="A13" s="51">
        <v>1.1435173527277038E-2</v>
      </c>
      <c r="B13" s="51">
        <v>0.13491436100131754</v>
      </c>
      <c r="C13" s="56">
        <v>1.8244139761167625E-2</v>
      </c>
      <c r="D13" s="56">
        <v>0.10683710840000932</v>
      </c>
    </row>
    <row r="14" spans="1:4" ht="15" x14ac:dyDescent="0.2">
      <c r="A14" s="51">
        <v>1.1435173527277038E-2</v>
      </c>
      <c r="B14" s="51">
        <v>0.13491436100131754</v>
      </c>
      <c r="C14" s="56">
        <v>1.8244139761167625E-2</v>
      </c>
      <c r="D14" s="56">
        <v>0.10683710840000932</v>
      </c>
    </row>
    <row r="15" spans="1:4" ht="15" x14ac:dyDescent="0.2">
      <c r="A15" s="51">
        <v>1.1435173527277038E-2</v>
      </c>
      <c r="B15" s="51">
        <v>0.13491436100131754</v>
      </c>
      <c r="C15" s="56">
        <v>1.8244139761167625E-2</v>
      </c>
      <c r="D15" s="56">
        <v>0.10683710840000932</v>
      </c>
    </row>
    <row r="16" spans="1:4" ht="15" x14ac:dyDescent="0.2">
      <c r="A16" s="51">
        <v>1.1435173527277038E-2</v>
      </c>
      <c r="B16" s="51">
        <v>0.13491436100131754</v>
      </c>
      <c r="C16" s="56">
        <v>1.8244139761167625E-2</v>
      </c>
      <c r="D16" s="56">
        <v>0.10683710840000932</v>
      </c>
    </row>
    <row r="17" spans="1:4" ht="15" x14ac:dyDescent="0.2">
      <c r="A17" s="51">
        <v>2.4410836752529214E-2</v>
      </c>
      <c r="B17" s="51">
        <v>3.1820816864295129</v>
      </c>
      <c r="C17" s="56">
        <v>6.0998083443903874E-2</v>
      </c>
      <c r="D17" s="56">
        <v>3.9525064732090791</v>
      </c>
    </row>
    <row r="18" spans="1:4" ht="15" x14ac:dyDescent="0.2">
      <c r="A18" s="51">
        <v>2.4410836752529214E-2</v>
      </c>
      <c r="B18" s="51">
        <v>3.1820816864295129</v>
      </c>
      <c r="C18" s="56">
        <v>6.0998083443903874E-2</v>
      </c>
      <c r="D18" s="56">
        <v>3.9525064732090791</v>
      </c>
    </row>
    <row r="19" spans="1:4" ht="15" x14ac:dyDescent="0.2">
      <c r="A19" s="51">
        <v>2.4410836752529214E-2</v>
      </c>
      <c r="B19" s="51">
        <v>3.1820816864295129</v>
      </c>
      <c r="C19" s="56">
        <v>6.0998083443903874E-2</v>
      </c>
      <c r="D19" s="56">
        <v>3.9525064732090791</v>
      </c>
    </row>
    <row r="20" spans="1:4" ht="15" x14ac:dyDescent="0.2">
      <c r="A20" s="51">
        <v>2.4410836752529214E-2</v>
      </c>
      <c r="B20" s="51">
        <v>3.1820816864295129</v>
      </c>
      <c r="C20" s="56">
        <v>6.0998083443903874E-2</v>
      </c>
      <c r="D20" s="56">
        <v>3.9525064732090791</v>
      </c>
    </row>
    <row r="21" spans="1:4" ht="15" x14ac:dyDescent="0.2">
      <c r="A21" s="51">
        <v>2.4410836752529214E-2</v>
      </c>
      <c r="B21" s="51">
        <v>3.1820816864295129</v>
      </c>
      <c r="C21" s="56">
        <v>6.0998083443903874E-2</v>
      </c>
      <c r="D21" s="56">
        <v>3.9525064732090791</v>
      </c>
    </row>
    <row r="22" spans="1:4" ht="15" x14ac:dyDescent="0.2">
      <c r="A22" s="51">
        <v>4.9651167957814282E-2</v>
      </c>
      <c r="B22" s="51">
        <v>6.3768115942028984</v>
      </c>
      <c r="C22" s="56">
        <v>0.17101577473094501</v>
      </c>
      <c r="D22" s="56">
        <v>7.3073782920058781</v>
      </c>
    </row>
    <row r="23" spans="1:4" ht="15" x14ac:dyDescent="0.2">
      <c r="A23" s="51">
        <v>4.9651167957814282E-2</v>
      </c>
      <c r="B23" s="51">
        <v>6.3768115942028984</v>
      </c>
      <c r="C23" s="56">
        <v>0.17101577473094501</v>
      </c>
      <c r="D23" s="56">
        <v>7.3073782920058781</v>
      </c>
    </row>
    <row r="24" spans="1:4" ht="15" x14ac:dyDescent="0.2">
      <c r="A24" s="51">
        <v>4.9651167957814282E-2</v>
      </c>
      <c r="B24" s="51">
        <v>6.3768115942028984</v>
      </c>
      <c r="C24" s="56">
        <v>0.17101577473094501</v>
      </c>
      <c r="D24" s="56">
        <v>7.3073782920058781</v>
      </c>
    </row>
    <row r="25" spans="1:4" ht="15" x14ac:dyDescent="0.2">
      <c r="A25" s="51">
        <v>4.9651167957814282E-2</v>
      </c>
      <c r="B25" s="51">
        <v>6.3768115942028984</v>
      </c>
      <c r="C25" s="56">
        <v>0.17101577473094501</v>
      </c>
      <c r="D25" s="56">
        <v>7.3073782920058781</v>
      </c>
    </row>
    <row r="26" spans="1:4" ht="15" x14ac:dyDescent="0.2">
      <c r="A26" s="51">
        <v>4.9651167957814282E-2</v>
      </c>
      <c r="B26" s="51">
        <v>6.3768115942028984</v>
      </c>
      <c r="C26" s="56">
        <v>0.17101577473094501</v>
      </c>
      <c r="D26" s="56">
        <v>7.3073782920058781</v>
      </c>
    </row>
    <row r="27" spans="1:4" ht="15" x14ac:dyDescent="0.2">
      <c r="A27" s="51">
        <v>9.2607130689813494E-2</v>
      </c>
      <c r="B27" s="51">
        <v>2.3462450592885373</v>
      </c>
      <c r="C27" s="56">
        <v>0.30019902697921269</v>
      </c>
      <c r="D27" s="56">
        <v>2.9387202873871558</v>
      </c>
    </row>
    <row r="28" spans="1:4" ht="15" x14ac:dyDescent="0.2">
      <c r="A28" s="51">
        <v>9.2607130689813494E-2</v>
      </c>
      <c r="B28" s="51">
        <v>2.3462450592885373</v>
      </c>
      <c r="C28" s="56">
        <v>0.30019902697921269</v>
      </c>
      <c r="D28" s="56">
        <v>2.9387202873871558</v>
      </c>
    </row>
    <row r="29" spans="1:4" ht="15" x14ac:dyDescent="0.2">
      <c r="A29" s="51">
        <v>9.2607130689813494E-2</v>
      </c>
      <c r="B29" s="51">
        <v>2.3462450592885373</v>
      </c>
      <c r="C29" s="56">
        <v>0.30019902697921269</v>
      </c>
      <c r="D29" s="56">
        <v>2.9387202873871558</v>
      </c>
    </row>
    <row r="30" spans="1:4" ht="15" x14ac:dyDescent="0.2">
      <c r="A30" s="51">
        <v>9.2607130689813494E-2</v>
      </c>
      <c r="B30" s="51">
        <v>2.3462450592885373</v>
      </c>
      <c r="C30" s="56">
        <v>0.30019902697921269</v>
      </c>
      <c r="D30" s="56">
        <v>2.9387202873871558</v>
      </c>
    </row>
    <row r="31" spans="1:4" ht="15" x14ac:dyDescent="0.2">
      <c r="A31" s="51">
        <v>9.2607130689813494E-2</v>
      </c>
      <c r="B31" s="51">
        <v>2.3462450592885373</v>
      </c>
      <c r="C31" s="56">
        <v>0.30019902697921269</v>
      </c>
      <c r="D31" s="56">
        <v>2.9387202873871558</v>
      </c>
    </row>
    <row r="32" spans="1:4" ht="15" x14ac:dyDescent="0.2">
      <c r="A32" s="51">
        <v>0.14154730340240848</v>
      </c>
      <c r="B32" s="51">
        <v>1.0013175230566538</v>
      </c>
      <c r="C32" s="56">
        <v>0.45481350434910806</v>
      </c>
      <c r="D32" s="56">
        <v>1.2680491730621195</v>
      </c>
    </row>
    <row r="33" spans="1:4" ht="15" x14ac:dyDescent="0.2">
      <c r="A33" s="51">
        <v>0.14154730340240848</v>
      </c>
      <c r="B33" s="51">
        <v>1.0013175230566538</v>
      </c>
      <c r="C33" s="56">
        <v>0.45481350434910806</v>
      </c>
      <c r="D33" s="56">
        <v>1.2680491730621195</v>
      </c>
    </row>
    <row r="34" spans="1:4" ht="15" x14ac:dyDescent="0.2">
      <c r="A34" s="51">
        <v>0.14154730340240848</v>
      </c>
      <c r="B34" s="51">
        <v>1.0013175230566538</v>
      </c>
      <c r="C34" s="56">
        <v>0.45481350434910806</v>
      </c>
      <c r="D34" s="56">
        <v>1.2680491730621195</v>
      </c>
    </row>
    <row r="35" spans="1:4" ht="15" x14ac:dyDescent="0.2">
      <c r="A35" s="51">
        <v>0.14154730340240848</v>
      </c>
      <c r="B35" s="51">
        <v>1.0013175230566538</v>
      </c>
      <c r="C35" s="56">
        <v>0.45481350434910806</v>
      </c>
      <c r="D35" s="56">
        <v>1.2680491730621195</v>
      </c>
    </row>
    <row r="36" spans="1:4" ht="15" x14ac:dyDescent="0.2">
      <c r="A36" s="51">
        <v>0.14154730340240848</v>
      </c>
      <c r="B36" s="51">
        <v>1.0013175230566538</v>
      </c>
      <c r="C36" s="56">
        <v>0.45481350434910806</v>
      </c>
      <c r="D36" s="56">
        <v>1.2680491730621195</v>
      </c>
    </row>
    <row r="37" spans="1:4" ht="15" x14ac:dyDescent="0.2">
      <c r="A37" s="51">
        <v>0.1965309356993675</v>
      </c>
      <c r="B37" s="51">
        <v>0.80421607378129112</v>
      </c>
      <c r="C37" s="56">
        <v>0.57607253427686866</v>
      </c>
      <c r="D37" s="56">
        <v>0.80571042011710092</v>
      </c>
    </row>
    <row r="38" spans="1:4" ht="15" x14ac:dyDescent="0.2">
      <c r="A38" s="51">
        <v>0.1965309356993675</v>
      </c>
      <c r="B38" s="51">
        <v>0.80421607378129112</v>
      </c>
      <c r="C38" s="56">
        <v>0.57607253427686866</v>
      </c>
      <c r="D38" s="56">
        <v>0.80571042011710092</v>
      </c>
    </row>
    <row r="39" spans="1:4" ht="15" x14ac:dyDescent="0.2">
      <c r="A39" s="51">
        <v>0.1965309356993675</v>
      </c>
      <c r="B39" s="51">
        <v>0.80421607378129112</v>
      </c>
      <c r="C39" s="56">
        <v>0.57607253427686866</v>
      </c>
      <c r="D39" s="56">
        <v>0.80571042011710092</v>
      </c>
    </row>
    <row r="40" spans="1:4" ht="15" x14ac:dyDescent="0.2">
      <c r="A40" s="51">
        <v>0.1965309356993675</v>
      </c>
      <c r="B40" s="51">
        <v>0.80421607378129112</v>
      </c>
      <c r="C40" s="56">
        <v>0.57607253427686866</v>
      </c>
      <c r="D40" s="56">
        <v>0.80571042011710092</v>
      </c>
    </row>
    <row r="41" spans="1:4" ht="15" x14ac:dyDescent="0.2">
      <c r="A41" s="51">
        <v>0.1965309356993675</v>
      </c>
      <c r="B41" s="51">
        <v>0.80421607378129112</v>
      </c>
      <c r="C41" s="56">
        <v>0.57607253427686866</v>
      </c>
      <c r="D41" s="56">
        <v>0.80571042011710092</v>
      </c>
    </row>
    <row r="42" spans="1:4" ht="15" x14ac:dyDescent="0.2">
      <c r="A42" s="51">
        <v>0.25317355690183818</v>
      </c>
      <c r="B42" s="51">
        <v>0.67246376811594211</v>
      </c>
      <c r="C42" s="56">
        <v>0.68682736252395693</v>
      </c>
      <c r="D42" s="56">
        <v>0.6890760223004968</v>
      </c>
    </row>
    <row r="43" spans="1:4" ht="15" x14ac:dyDescent="0.2">
      <c r="A43" s="51">
        <v>0.25317355690183818</v>
      </c>
      <c r="B43" s="51">
        <v>0.67246376811594211</v>
      </c>
      <c r="C43" s="56">
        <v>0.68682736252395693</v>
      </c>
      <c r="D43" s="56">
        <v>0.6890760223004968</v>
      </c>
    </row>
    <row r="44" spans="1:4" ht="15" x14ac:dyDescent="0.2">
      <c r="A44" s="51">
        <v>0.25317355690183818</v>
      </c>
      <c r="B44" s="51">
        <v>0.67246376811594211</v>
      </c>
      <c r="C44" s="56">
        <v>0.68682736252395693</v>
      </c>
      <c r="D44" s="56">
        <v>0.6890760223004968</v>
      </c>
    </row>
    <row r="45" spans="1:4" ht="15" x14ac:dyDescent="0.2">
      <c r="A45" s="51">
        <v>0.25317355690183818</v>
      </c>
      <c r="B45" s="51">
        <v>0.67246376811594211</v>
      </c>
      <c r="C45" s="56">
        <v>0.68682736252395693</v>
      </c>
      <c r="D45" s="56">
        <v>0.6890760223004968</v>
      </c>
    </row>
    <row r="46" spans="1:4" ht="15" x14ac:dyDescent="0.2">
      <c r="A46" s="51">
        <v>0.25317355690183818</v>
      </c>
      <c r="B46" s="51">
        <v>0.67246376811594211</v>
      </c>
      <c r="C46" s="56">
        <v>0.68682736252395693</v>
      </c>
      <c r="D46" s="56">
        <v>0.6890760223004968</v>
      </c>
    </row>
    <row r="47" spans="1:4" ht="15" x14ac:dyDescent="0.2">
      <c r="A47" s="51">
        <v>0.34015197523366558</v>
      </c>
      <c r="B47" s="51">
        <v>0.78945981554677214</v>
      </c>
      <c r="C47" s="56">
        <v>0.95649663374121574</v>
      </c>
      <c r="D47" s="56">
        <v>0.6774125825188364</v>
      </c>
    </row>
    <row r="48" spans="1:4" ht="15" x14ac:dyDescent="0.2">
      <c r="A48" s="51">
        <v>0.34015197523366558</v>
      </c>
      <c r="B48" s="51">
        <v>0.78945981554677214</v>
      </c>
      <c r="C48" s="56">
        <v>0.95649663374121574</v>
      </c>
      <c r="D48" s="56">
        <v>0.6774125825188364</v>
      </c>
    </row>
    <row r="49" spans="1:4" ht="15" x14ac:dyDescent="0.2">
      <c r="A49" s="51">
        <v>0.34015197523366558</v>
      </c>
      <c r="B49" s="51">
        <v>0.78945981554677214</v>
      </c>
      <c r="C49" s="56">
        <v>0.95649663374121574</v>
      </c>
      <c r="D49" s="56">
        <v>0.6774125825188364</v>
      </c>
    </row>
    <row r="50" spans="1:4" ht="15" x14ac:dyDescent="0.2">
      <c r="A50" s="51">
        <v>0.34015197523366558</v>
      </c>
      <c r="B50" s="51">
        <v>0.78945981554677214</v>
      </c>
      <c r="C50" s="56">
        <v>0.95649663374121574</v>
      </c>
      <c r="D50" s="56">
        <v>0.6774125825188364</v>
      </c>
    </row>
    <row r="51" spans="1:4" ht="15" x14ac:dyDescent="0.2">
      <c r="A51" s="51">
        <v>0.34015197523366558</v>
      </c>
      <c r="B51" s="51">
        <v>0.78945981554677214</v>
      </c>
      <c r="C51" s="56">
        <v>0.95649663374121574</v>
      </c>
      <c r="D51" s="56">
        <v>0.6774125825188364</v>
      </c>
    </row>
    <row r="52" spans="1:4" ht="15" x14ac:dyDescent="0.2">
      <c r="A52" s="51">
        <v>0.55860526432729485</v>
      </c>
      <c r="B52" s="51">
        <v>0.92332015810276691</v>
      </c>
      <c r="C52" s="56">
        <v>1.4608825986534966</v>
      </c>
      <c r="D52" s="56">
        <v>0.63868996244372378</v>
      </c>
    </row>
    <row r="53" spans="1:4" ht="15" x14ac:dyDescent="0.2">
      <c r="A53" s="51">
        <v>0.55860526432729485</v>
      </c>
      <c r="B53" s="51">
        <v>0.92332015810276691</v>
      </c>
      <c r="C53" s="56">
        <v>1.4608825986534966</v>
      </c>
      <c r="D53" s="56">
        <v>0.63868996244372378</v>
      </c>
    </row>
    <row r="54" spans="1:4" ht="15" x14ac:dyDescent="0.2">
      <c r="A54" s="51">
        <v>0.55860526432729485</v>
      </c>
      <c r="B54" s="51">
        <v>0.92332015810276691</v>
      </c>
      <c r="C54" s="56">
        <v>1.4608825986534966</v>
      </c>
      <c r="D54" s="56">
        <v>0.63868996244372378</v>
      </c>
    </row>
    <row r="55" spans="1:4" ht="15" x14ac:dyDescent="0.2">
      <c r="A55" s="51">
        <v>0.55860526432729485</v>
      </c>
      <c r="B55" s="51">
        <v>0.92332015810276691</v>
      </c>
      <c r="C55" s="56">
        <v>1.4608825986534966</v>
      </c>
      <c r="D55" s="56">
        <v>0.63868996244372378</v>
      </c>
    </row>
    <row r="56" spans="1:4" ht="15" x14ac:dyDescent="0.2">
      <c r="A56" s="51">
        <v>0.55860526432729485</v>
      </c>
      <c r="B56" s="51">
        <v>0.92332015810276691</v>
      </c>
      <c r="C56" s="56">
        <v>1.4608825986534966</v>
      </c>
      <c r="D56" s="56">
        <v>0.63868996244372378</v>
      </c>
    </row>
    <row r="57" spans="1:4" ht="15" x14ac:dyDescent="0.2">
      <c r="A57" s="51">
        <v>0.78641999081631142</v>
      </c>
      <c r="B57" s="51">
        <v>1.0782608695652174</v>
      </c>
      <c r="C57" s="56">
        <v>1.8036512850754334</v>
      </c>
      <c r="D57" s="56">
        <v>0.53138631645244816</v>
      </c>
    </row>
    <row r="58" spans="1:4" ht="15" x14ac:dyDescent="0.2">
      <c r="A58" s="51">
        <v>0.78641999081631142</v>
      </c>
      <c r="B58" s="51">
        <v>1.0782608695652174</v>
      </c>
      <c r="C58" s="56">
        <v>1.8036512850754334</v>
      </c>
      <c r="D58" s="56">
        <v>0.53138631645244816</v>
      </c>
    </row>
    <row r="59" spans="1:4" ht="15" x14ac:dyDescent="0.2">
      <c r="A59" s="51">
        <v>0.78641999081631142</v>
      </c>
      <c r="B59" s="51">
        <v>1.0782608695652174</v>
      </c>
      <c r="C59" s="56">
        <v>1.8036512850754334</v>
      </c>
      <c r="D59" s="56">
        <v>0.53138631645244816</v>
      </c>
    </row>
    <row r="60" spans="1:4" ht="15" x14ac:dyDescent="0.2">
      <c r="A60" s="51">
        <v>0.78641999081631142</v>
      </c>
      <c r="B60" s="51">
        <v>1.0782608695652174</v>
      </c>
      <c r="C60" s="56">
        <v>1.8036512850754334</v>
      </c>
      <c r="D60" s="56">
        <v>0.53138631645244816</v>
      </c>
    </row>
    <row r="61" spans="1:4" ht="15" x14ac:dyDescent="0.2">
      <c r="A61" s="51">
        <v>0.78641999081631142</v>
      </c>
      <c r="B61" s="51">
        <v>1.0782608695652174</v>
      </c>
      <c r="C61" s="56">
        <v>1.8036512850754334</v>
      </c>
      <c r="D61" s="56">
        <v>0.53138631645244816</v>
      </c>
    </row>
    <row r="62" spans="1:4" ht="15" x14ac:dyDescent="0.2">
      <c r="A62" s="51">
        <v>1.1252684747670751</v>
      </c>
      <c r="B62" s="51">
        <v>0.69881422924901204</v>
      </c>
      <c r="C62" s="56">
        <v>2.2233893557422966</v>
      </c>
      <c r="D62" s="56">
        <v>0.38955888870745758</v>
      </c>
    </row>
    <row r="63" spans="1:4" ht="15" x14ac:dyDescent="0.2">
      <c r="A63" s="51">
        <v>1.1252684747670751</v>
      </c>
      <c r="B63" s="51">
        <v>0.69881422924901204</v>
      </c>
      <c r="C63" s="56">
        <v>2.2233893557422966</v>
      </c>
      <c r="D63" s="56">
        <v>0.38955888870745758</v>
      </c>
    </row>
    <row r="64" spans="1:4" ht="15" x14ac:dyDescent="0.2">
      <c r="A64" s="51">
        <v>1.1252684747670751</v>
      </c>
      <c r="B64" s="51">
        <v>0.69881422924901204</v>
      </c>
      <c r="C64" s="56">
        <v>2.2233893557422966</v>
      </c>
      <c r="D64" s="56">
        <v>0.38955888870745758</v>
      </c>
    </row>
    <row r="65" spans="1:4" ht="15" x14ac:dyDescent="0.2">
      <c r="A65" s="51">
        <v>1.1252684747670751</v>
      </c>
      <c r="B65" s="51">
        <v>0.69881422924901204</v>
      </c>
      <c r="C65" s="56">
        <v>2.2233893557422966</v>
      </c>
      <c r="D65" s="56">
        <v>0.38955888870745758</v>
      </c>
    </row>
    <row r="66" spans="1:4" ht="15" x14ac:dyDescent="0.2">
      <c r="A66" s="51">
        <v>1.1252684747670751</v>
      </c>
      <c r="B66" s="51">
        <v>0.69881422924901204</v>
      </c>
      <c r="C66" s="56">
        <v>2.2233893557422966</v>
      </c>
      <c r="D66" s="56">
        <v>0.38955888870745758</v>
      </c>
    </row>
    <row r="67" spans="1:4" ht="15" x14ac:dyDescent="0.2">
      <c r="A67" s="51">
        <v>1.1137148020322614</v>
      </c>
      <c r="B67" s="51">
        <v>0.33096179183135704</v>
      </c>
      <c r="C67" s="56">
        <v>1.6826993955476925</v>
      </c>
      <c r="D67" s="56">
        <v>0.13576243905852717</v>
      </c>
    </row>
    <row r="68" spans="1:4" ht="15" x14ac:dyDescent="0.2">
      <c r="A68" s="51">
        <v>1.1137148020322614</v>
      </c>
      <c r="B68" s="51">
        <v>0.33096179183135704</v>
      </c>
      <c r="C68" s="56">
        <v>1.6826993955476925</v>
      </c>
      <c r="D68" s="56">
        <v>0.13576243905852717</v>
      </c>
    </row>
    <row r="69" spans="1:4" ht="15" x14ac:dyDescent="0.2">
      <c r="A69" s="51">
        <v>1.1137148020322614</v>
      </c>
      <c r="B69" s="51">
        <v>0.33096179183135704</v>
      </c>
      <c r="C69" s="56">
        <v>1.6826993955476925</v>
      </c>
      <c r="D69" s="56">
        <v>0.13576243905852717</v>
      </c>
    </row>
    <row r="70" spans="1:4" ht="15" x14ac:dyDescent="0.2">
      <c r="A70" s="51">
        <v>1.1137148020322614</v>
      </c>
      <c r="B70" s="51">
        <v>0.33096179183135704</v>
      </c>
      <c r="C70" s="56">
        <v>1.6826993955476925</v>
      </c>
      <c r="D70" s="56">
        <v>0.13576243905852717</v>
      </c>
    </row>
    <row r="71" spans="1:4" ht="15" x14ac:dyDescent="0.2">
      <c r="A71" s="51">
        <v>1.1137148020322614</v>
      </c>
      <c r="B71" s="51">
        <v>0.33096179183135704</v>
      </c>
      <c r="C71" s="56">
        <v>1.6826993955476925</v>
      </c>
      <c r="D71" s="56">
        <v>0.13576243905852717</v>
      </c>
    </row>
    <row r="72" spans="1:4" ht="15" x14ac:dyDescent="0.2">
      <c r="A72" s="51">
        <v>2.8169039119550887</v>
      </c>
      <c r="B72" s="51">
        <v>0.33939393939393941</v>
      </c>
      <c r="C72" s="56">
        <v>3.1087522728389603</v>
      </c>
      <c r="D72" s="56">
        <v>0.11710093540787048</v>
      </c>
    </row>
    <row r="73" spans="1:4" ht="15" x14ac:dyDescent="0.2">
      <c r="A73" s="51">
        <v>2.8169039119550887</v>
      </c>
      <c r="B73" s="51">
        <v>0.33939393939393941</v>
      </c>
      <c r="C73" s="56">
        <v>3.1087522728389603</v>
      </c>
      <c r="D73" s="56">
        <v>0.11710093540787048</v>
      </c>
    </row>
    <row r="74" spans="1:4" ht="15" x14ac:dyDescent="0.2">
      <c r="A74" s="51">
        <v>2.8169039119550887</v>
      </c>
      <c r="B74" s="51">
        <v>0.33939393939393941</v>
      </c>
      <c r="C74" s="56">
        <v>3.1087522728389603</v>
      </c>
      <c r="D74" s="56">
        <v>0.11710093540787048</v>
      </c>
    </row>
    <row r="75" spans="1:4" ht="15" x14ac:dyDescent="0.2">
      <c r="A75" s="51">
        <v>2.8169039119550887</v>
      </c>
      <c r="B75" s="51">
        <v>0.33939393939393941</v>
      </c>
      <c r="C75" s="56">
        <v>3.1087522728389603</v>
      </c>
      <c r="D75" s="56">
        <v>0.11710093540787048</v>
      </c>
    </row>
    <row r="76" spans="1:4" ht="15" x14ac:dyDescent="0.2">
      <c r="A76" s="51">
        <v>2.8169039119550887</v>
      </c>
      <c r="B76" s="51">
        <v>0.33939393939393941</v>
      </c>
      <c r="C76" s="56">
        <v>3.1087522728389603</v>
      </c>
      <c r="D76" s="56">
        <v>0.11710093540787048</v>
      </c>
    </row>
    <row r="77" spans="1:4" ht="15" x14ac:dyDescent="0.2">
      <c r="A77" s="51">
        <v>3.0399194205388751</v>
      </c>
      <c r="B77" s="51">
        <v>0.22028985507246374</v>
      </c>
      <c r="C77" s="56">
        <v>2.4863629662391271</v>
      </c>
      <c r="D77" s="56">
        <v>5.5051435769437121E-2</v>
      </c>
    </row>
    <row r="78" spans="1:4" ht="15" x14ac:dyDescent="0.2">
      <c r="A78" s="51">
        <v>3.0399194205388751</v>
      </c>
      <c r="B78" s="51">
        <v>0.22028985507246374</v>
      </c>
      <c r="C78" s="56">
        <v>2.4863629662391271</v>
      </c>
      <c r="D78" s="56">
        <v>5.5051435769437121E-2</v>
      </c>
    </row>
    <row r="79" spans="1:4" ht="15" x14ac:dyDescent="0.2">
      <c r="A79" s="51">
        <v>3.0399194205388751</v>
      </c>
      <c r="B79" s="51">
        <v>0.22028985507246374</v>
      </c>
      <c r="C79" s="56">
        <v>2.4863629662391271</v>
      </c>
      <c r="D79" s="56">
        <v>5.5051435769437121E-2</v>
      </c>
    </row>
    <row r="80" spans="1:4" ht="15" x14ac:dyDescent="0.2">
      <c r="A80" s="51">
        <v>3.0399194205388751</v>
      </c>
      <c r="B80" s="51">
        <v>0.22028985507246374</v>
      </c>
      <c r="C80" s="56">
        <v>2.4863629662391271</v>
      </c>
      <c r="D80" s="56">
        <v>5.5051435769437121E-2</v>
      </c>
    </row>
    <row r="81" spans="1:4" ht="15" x14ac:dyDescent="0.2">
      <c r="A81" s="51">
        <v>3.0399194205388751</v>
      </c>
      <c r="B81" s="51">
        <v>0.22028985507246374</v>
      </c>
      <c r="C81" s="56">
        <v>2.4863629662391271</v>
      </c>
      <c r="D81" s="56">
        <v>5.5051435769437121E-2</v>
      </c>
    </row>
    <row r="82" spans="1:4" ht="15" x14ac:dyDescent="0.2">
      <c r="A82" s="51">
        <v>46.518345158566753</v>
      </c>
      <c r="B82" s="51">
        <v>1.9973649538866929</v>
      </c>
      <c r="C82" s="56">
        <v>19.039940537618559</v>
      </c>
      <c r="D82" s="56">
        <v>0.17028622081224196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Модель без изменений политики</vt:lpstr>
      <vt:lpstr>Проектная модель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ДЕРЖАВНА СЛУЖБА СТАТИСТИКИ УКРАЇНИ</dc:title>
  <dc:creator>N.Protasova</dc:creator>
  <cp:lastModifiedBy>Olga Lukasevych</cp:lastModifiedBy>
  <cp:lastPrinted>2014-06-10T14:01:22Z</cp:lastPrinted>
  <dcterms:created xsi:type="dcterms:W3CDTF">2014-06-06T09:37:03Z</dcterms:created>
  <dcterms:modified xsi:type="dcterms:W3CDTF">2019-07-05T16:34:25Z</dcterms:modified>
</cp:coreProperties>
</file>